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0.xml" ContentType="application/vnd.ms-excel.person+xml"/>
  <Override PartName="/xl/persons/person.xml" ContentType="application/vnd.ms-excel.person+xml"/>
  <Override PartName="/xl/persons/person4.xml" ContentType="application/vnd.ms-excel.person+xml"/>
  <Override PartName="/xl/persons/person1.xml" ContentType="application/vnd.ms-excel.person+xml"/>
  <Override PartName="/xl/persons/person2.xml" ContentType="application/vnd.ms-excel.person+xml"/>
  <Override PartName="/xl/persons/person3.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EstaPastaDeTrabalho"/>
  <mc:AlternateContent xmlns:mc="http://schemas.openxmlformats.org/markup-compatibility/2006">
    <mc:Choice Requires="x15">
      <x15ac:absPath xmlns:x15ac="http://schemas.microsoft.com/office/spreadsheetml/2010/11/ac" url="G:\Meu Drive\Compras 1\Compras 2\Compras 3\Compras 4\Compras 5\CE 16-25 PAVIMENTAÇÃO VIA VICINAL AV. LUIZ ANTÔNIO DE PAIVA 9799-2024 e apenso 9797-2024\SITE\"/>
    </mc:Choice>
  </mc:AlternateContent>
  <xr:revisionPtr revIDLastSave="0" documentId="13_ncr:1_{BC70564A-4CF8-47AC-B1D0-901C9E90C1EB}" xr6:coauthVersionLast="47" xr6:coauthVersionMax="47" xr10:uidLastSave="{00000000-0000-0000-0000-000000000000}"/>
  <bookViews>
    <workbookView xWindow="-120" yWindow="-120" windowWidth="29040" windowHeight="15840" tabRatio="311" firstSheet="1" activeTab="2" xr2:uid="{00000000-000D-0000-FFFF-FFFF00000000}"/>
  </bookViews>
  <sheets>
    <sheet name="ORÇ" sheetId="1" r:id="rId1"/>
    <sheet name="Planilha (2)" sheetId="10" r:id="rId2"/>
    <sheet name="Planilha" sheetId="2" r:id="rId3"/>
  </sheets>
  <externalReferences>
    <externalReference r:id="rId4"/>
    <externalReference r:id="rId5"/>
  </externalReferences>
  <definedNames>
    <definedName name="_xlnm._FilterDatabase" localSheetId="0" hidden="1">ORÇ!$B$9:$N$55</definedName>
    <definedName name="_xlnm._FilterDatabase" localSheetId="2" hidden="1">Planilha!$B$4:$J$41</definedName>
    <definedName name="_xlnm._FilterDatabase" localSheetId="1" hidden="1">'Planilha (2)'!$B$8:$JG$36</definedName>
    <definedName name="_xlnm.Print_Area" localSheetId="0">ORÇ!$B$2:$J$55</definedName>
    <definedName name="_xlnm.Print_Area" localSheetId="2">Planilha!$B$1:$J$42</definedName>
    <definedName name="_xlnm.Print_Area" localSheetId="1">'Planilha (2)'!$C$2:$K$37</definedName>
    <definedName name="AreaTeste">#REF!</definedName>
    <definedName name="AreaTeste2">#REF!</definedName>
    <definedName name="CélulaInicioPlanilha">#REF!</definedName>
    <definedName name="CélulaResumo">#REF!</definedName>
    <definedName name="Excel_BuiltIn_Database">#REF!</definedName>
    <definedName name="Excel_BuiltIn_Database_2">#REF!</definedName>
    <definedName name="ORÇAMENTO.BancoRef" localSheetId="1" hidden="1">'Planilha (2)'!$F$8</definedName>
    <definedName name="ORÇAMENTO.BancoRef" hidden="1">Planilha!$E$4</definedName>
    <definedName name="REFERENCIA.Descricao" localSheetId="1" hidden="1">IF(ISNUMBER('Planilha (2)'!$AG1),OFFSET(INDIRECT('Planilha (2)'!ORÇAMENTO.BancoRef),'Planilha (2)'!$AG1-1,3,1),'Planilha (2)'!$AG1)</definedName>
    <definedName name="REFERENCIA.Descricao" hidden="1">IF(ISNUMBER(Planilha!#REF!),OFFSET(INDIRECT(ORÇAMENTO.BancoRef),Planilha!#REF!-1,3,1),Planilha!#REF!)</definedName>
    <definedName name="REFERENCIA.Unidade" localSheetId="1" hidden="1">IF(ISNUMBER('Planilha (2)'!$AG1),OFFSET(INDIRECT('Planilha (2)'!ORÇAMENTO.BancoRef),'Planilha (2)'!$AG1-1,4,1),"-")</definedName>
    <definedName name="REFERENCIA.Unidade" hidden="1">IF(ISNUMBER(Planilha!#REF!),OFFSET(INDIRECT(ORÇAMENTO.BancoRef),Planilha!#REF!-1,4,1),"-")</definedName>
    <definedName name="TIPOORCAMENTO" hidden="1">IF(VALUE([1]MENU!$O$3)=2,"Licitado","Proposto")</definedName>
    <definedName name="_xlnm.Print_Titles" localSheetId="0">ORÇ!$2:$10</definedName>
    <definedName name="_xlnm.Print_Titles" localSheetId="2">Planilha!$1:$4</definedName>
    <definedName name="_xlnm.Print_Titles" localSheetId="1">'Planilha (2)'!$2:$8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2" l="1"/>
  <c r="J7" i="2" s="1"/>
  <c r="J6" i="2" s="1"/>
  <c r="I9" i="2"/>
  <c r="J9" i="2" s="1"/>
  <c r="I10" i="2"/>
  <c r="J10" i="2" s="1"/>
  <c r="I11" i="2"/>
  <c r="J11" i="2" s="1"/>
  <c r="I13" i="2"/>
  <c r="J13" i="2" s="1"/>
  <c r="I14" i="2"/>
  <c r="J14" i="2" s="1"/>
  <c r="I15" i="2"/>
  <c r="J15" i="2" s="1"/>
  <c r="I17" i="2"/>
  <c r="J17" i="2" s="1"/>
  <c r="J16" i="2" s="1"/>
  <c r="I19" i="2"/>
  <c r="J19" i="2" s="1"/>
  <c r="I20" i="2"/>
  <c r="J20" i="2" s="1"/>
  <c r="I21" i="2"/>
  <c r="J21" i="2" s="1"/>
  <c r="I22" i="2"/>
  <c r="J22" i="2" s="1"/>
  <c r="I23" i="2"/>
  <c r="J23" i="2" s="1"/>
  <c r="I25" i="2"/>
  <c r="J25" i="2" s="1"/>
  <c r="I26" i="2"/>
  <c r="J26" i="2"/>
  <c r="I27" i="2"/>
  <c r="J27" i="2" s="1"/>
  <c r="I28" i="2"/>
  <c r="J28" i="2" s="1"/>
  <c r="I29" i="2"/>
  <c r="J29" i="2"/>
  <c r="I30" i="2"/>
  <c r="J30" i="2" s="1"/>
  <c r="I31" i="2"/>
  <c r="J31" i="2" s="1"/>
  <c r="I32" i="2"/>
  <c r="J32" i="2" s="1"/>
  <c r="I33" i="2"/>
  <c r="J33" i="2" s="1"/>
  <c r="I34" i="2"/>
  <c r="J34" i="2" s="1"/>
  <c r="I36" i="2"/>
  <c r="J36" i="2" s="1"/>
  <c r="I37" i="2"/>
  <c r="J37" i="2" s="1"/>
  <c r="I38" i="2"/>
  <c r="J38" i="2" s="1"/>
  <c r="I39" i="2"/>
  <c r="J39" i="2" s="1"/>
  <c r="I40" i="2"/>
  <c r="J40" i="2"/>
  <c r="O25" i="10"/>
  <c r="J25" i="10"/>
  <c r="K25" i="10" s="1"/>
  <c r="O33" i="10"/>
  <c r="J33" i="10"/>
  <c r="K33" i="10" s="1"/>
  <c r="O32" i="10"/>
  <c r="J32" i="10"/>
  <c r="K32" i="10" s="1"/>
  <c r="O29" i="10"/>
  <c r="J29" i="10"/>
  <c r="K29" i="10" s="1"/>
  <c r="O28" i="10"/>
  <c r="J28" i="10"/>
  <c r="K28" i="10" s="1"/>
  <c r="O19" i="10"/>
  <c r="J19" i="10"/>
  <c r="K19" i="10" s="1"/>
  <c r="J27" i="10"/>
  <c r="K27" i="10" s="1"/>
  <c r="J9" i="10"/>
  <c r="K9" i="10" s="1"/>
  <c r="J20" i="10"/>
  <c r="K20" i="10" s="1"/>
  <c r="J31" i="10"/>
  <c r="K31" i="10" s="1"/>
  <c r="J35" i="10"/>
  <c r="K35" i="10" s="1"/>
  <c r="J11" i="10"/>
  <c r="K11" i="10" s="1"/>
  <c r="O26" i="10"/>
  <c r="J26" i="10"/>
  <c r="K26" i="10" s="1"/>
  <c r="J34" i="10"/>
  <c r="K34" i="10" s="1"/>
  <c r="O18" i="10"/>
  <c r="J18" i="10"/>
  <c r="K18" i="10" s="1"/>
  <c r="O16" i="10"/>
  <c r="J16" i="10"/>
  <c r="K16" i="10" s="1"/>
  <c r="O24" i="10"/>
  <c r="J24" i="10"/>
  <c r="K24" i="10" s="1"/>
  <c r="J36" i="10"/>
  <c r="K36" i="10" s="1"/>
  <c r="J15" i="10"/>
  <c r="K15" i="10" s="1"/>
  <c r="J12" i="10"/>
  <c r="K12" i="10" s="1"/>
  <c r="J21" i="10"/>
  <c r="K21" i="10" s="1"/>
  <c r="O17" i="10"/>
  <c r="J17" i="10"/>
  <c r="K17" i="10" s="1"/>
  <c r="O10" i="10"/>
  <c r="J10" i="10"/>
  <c r="K10" i="10" s="1"/>
  <c r="O13" i="10"/>
  <c r="J13" i="10"/>
  <c r="K13" i="10" s="1"/>
  <c r="O22" i="10"/>
  <c r="J22" i="10"/>
  <c r="K22" i="10" s="1"/>
  <c r="O30" i="10"/>
  <c r="J30" i="10"/>
  <c r="K30" i="10" s="1"/>
  <c r="O14" i="10"/>
  <c r="J14" i="10"/>
  <c r="K14" i="10" s="1"/>
  <c r="O23" i="10"/>
  <c r="J23" i="10"/>
  <c r="K23" i="10" s="1"/>
  <c r="J35" i="2" l="1"/>
  <c r="J18" i="2"/>
  <c r="J24" i="2"/>
  <c r="J8" i="2"/>
  <c r="J12" i="2"/>
  <c r="L20" i="10"/>
  <c r="L34" i="10"/>
  <c r="L30" i="10"/>
  <c r="L17" i="10"/>
  <c r="K37" i="10"/>
  <c r="L26" i="10" s="1"/>
  <c r="L28" i="10" l="1"/>
  <c r="L33" i="10"/>
  <c r="L11" i="10"/>
  <c r="L19" i="10"/>
  <c r="L29" i="10"/>
  <c r="L37" i="10"/>
  <c r="L15" i="10"/>
  <c r="L23" i="10"/>
  <c r="L31" i="10"/>
  <c r="L13" i="10"/>
  <c r="L21" i="10"/>
  <c r="L9" i="10"/>
  <c r="M9" i="10" s="1"/>
  <c r="L22" i="10"/>
  <c r="L12" i="10"/>
  <c r="L36" i="10"/>
  <c r="L14" i="10"/>
  <c r="L25" i="10"/>
  <c r="L32" i="10"/>
  <c r="L35" i="10"/>
  <c r="L24" i="10"/>
  <c r="L18" i="10"/>
  <c r="L16" i="10"/>
  <c r="L10" i="10"/>
  <c r="L27" i="10"/>
  <c r="M10" i="10" l="1"/>
  <c r="M11" i="10" s="1"/>
  <c r="M12" i="10" s="1"/>
  <c r="M13" i="10" s="1"/>
  <c r="M14" i="10" s="1"/>
  <c r="M15" i="10" s="1"/>
  <c r="M16" i="10" s="1"/>
  <c r="M17" i="10" s="1"/>
  <c r="M18" i="10" s="1"/>
  <c r="M19" i="10" s="1"/>
  <c r="M20" i="10" s="1"/>
  <c r="M21" i="10" s="1"/>
  <c r="M22" i="10" s="1"/>
  <c r="M23" i="10" s="1"/>
  <c r="M24" i="10" s="1"/>
  <c r="M25" i="10" s="1"/>
  <c r="M26" i="10" s="1"/>
  <c r="M27" i="10" s="1"/>
  <c r="M28" i="10" s="1"/>
  <c r="M29" i="10" s="1"/>
  <c r="M30" i="10" s="1"/>
  <c r="M31" i="10" s="1"/>
  <c r="M32" i="10" s="1"/>
  <c r="M33" i="10" s="1"/>
  <c r="M34" i="10" s="1"/>
  <c r="M35" i="10" s="1"/>
  <c r="M36" i="10" s="1"/>
  <c r="K27" i="1" l="1"/>
  <c r="O26" i="1"/>
  <c r="N26" i="1"/>
  <c r="L26" i="1"/>
  <c r="J26" i="1"/>
  <c r="I26" i="1"/>
  <c r="D26" i="1"/>
  <c r="K14" i="1"/>
  <c r="J12" i="1"/>
  <c r="O53" i="1"/>
  <c r="L53" i="1"/>
  <c r="I53" i="1"/>
  <c r="O50" i="1"/>
  <c r="L50" i="1"/>
  <c r="I50" i="1"/>
  <c r="O47" i="1"/>
  <c r="L47" i="1"/>
  <c r="I47" i="1"/>
  <c r="O44" i="1"/>
  <c r="L44" i="1"/>
  <c r="I44" i="1"/>
  <c r="O41" i="1"/>
  <c r="L41" i="1"/>
  <c r="I41" i="1"/>
  <c r="O38" i="1"/>
  <c r="L38" i="1"/>
  <c r="I38" i="1"/>
  <c r="O35" i="1"/>
  <c r="L35" i="1"/>
  <c r="I35" i="1"/>
  <c r="D53" i="1"/>
  <c r="D50" i="1"/>
  <c r="D47" i="1"/>
  <c r="D44" i="1"/>
  <c r="D41" i="1"/>
  <c r="D38" i="1"/>
  <c r="D35" i="1"/>
  <c r="O30" i="1"/>
  <c r="L30" i="1"/>
  <c r="I30" i="1"/>
  <c r="O23" i="1"/>
  <c r="L23" i="1"/>
  <c r="I23" i="1"/>
  <c r="O20" i="1"/>
  <c r="L20" i="1"/>
  <c r="I20" i="1"/>
  <c r="O17" i="1"/>
  <c r="L17" i="1"/>
  <c r="I17" i="1"/>
  <c r="O12" i="1"/>
  <c r="L12" i="1"/>
  <c r="I12" i="1"/>
  <c r="D30" i="1"/>
  <c r="D23" i="1"/>
  <c r="D20" i="1"/>
  <c r="D17" i="1"/>
  <c r="D12" i="1"/>
  <c r="M26" i="1" l="1"/>
  <c r="K54" i="1" l="1"/>
  <c r="N53" i="1"/>
  <c r="J53" i="1"/>
  <c r="K51" i="1"/>
  <c r="J50" i="1"/>
  <c r="K48" i="1"/>
  <c r="K42" i="1"/>
  <c r="K39" i="1"/>
  <c r="K36" i="1"/>
  <c r="K32" i="1"/>
  <c r="K31" i="1"/>
  <c r="J30" i="1" s="1"/>
  <c r="K24" i="1" s="1"/>
  <c r="N50" i="1"/>
  <c r="M53" i="1" l="1"/>
  <c r="M50" i="1"/>
  <c r="N47" i="1"/>
  <c r="J47" i="1"/>
  <c r="M47" i="1" s="1"/>
  <c r="N44" i="1"/>
  <c r="J44" i="1"/>
  <c r="N41" i="1"/>
  <c r="J41" i="1"/>
  <c r="N38" i="1"/>
  <c r="J38" i="1"/>
  <c r="M41" i="1" l="1"/>
  <c r="M44" i="1"/>
  <c r="M38" i="1"/>
  <c r="N20" i="1" l="1"/>
  <c r="N35" i="1"/>
  <c r="J35" i="1"/>
  <c r="N30" i="1"/>
  <c r="N23" i="1"/>
  <c r="N17" i="1"/>
  <c r="J17" i="1"/>
  <c r="M17" i="1" l="1"/>
  <c r="M35" i="1"/>
  <c r="J23" i="1" l="1"/>
  <c r="M23" i="1" s="1"/>
  <c r="M30" i="1" l="1"/>
  <c r="K21" i="1"/>
  <c r="J20" i="1" s="1"/>
  <c r="M20" i="1" s="1"/>
  <c r="N12" i="1" l="1"/>
  <c r="M12" i="1" l="1"/>
  <c r="M57" i="1" l="1"/>
  <c r="M10" i="1"/>
  <c r="N10" i="1" s="1"/>
  <c r="M58" i="1" l="1"/>
  <c r="J41" i="2" l="1"/>
</calcChain>
</file>

<file path=xl/sharedStrings.xml><?xml version="1.0" encoding="utf-8"?>
<sst xmlns="http://schemas.openxmlformats.org/spreadsheetml/2006/main" count="417" uniqueCount="141">
  <si>
    <t>MEMÓRIA DE CÁLCULO</t>
  </si>
  <si>
    <t>LOCAL:</t>
  </si>
  <si>
    <t>Ferraz de Vasconcelos</t>
  </si>
  <si>
    <t>REF</t>
  </si>
  <si>
    <t>CÓDIGO</t>
  </si>
  <si>
    <t>DESCRIÇÃO DOS SERVIÇOS</t>
  </si>
  <si>
    <t>UNID</t>
  </si>
  <si>
    <t>QUANT</t>
  </si>
  <si>
    <t>+</t>
  </si>
  <si>
    <t>EDIF</t>
  </si>
  <si>
    <t>-</t>
  </si>
  <si>
    <t>PREFEITURA MUNICIPAL DE FERRAZ DE VASCONCELOS</t>
  </si>
  <si>
    <t>SECRETARIA MUNICIPAL DE OBRAS</t>
  </si>
  <si>
    <t>PLANILHA ORÇAMENTÁRIA</t>
  </si>
  <si>
    <t xml:space="preserve">CRONOGRAMA FISICO DA </t>
  </si>
  <si>
    <t>Data base:</t>
  </si>
  <si>
    <t>Referência</t>
  </si>
  <si>
    <t>Item</t>
  </si>
  <si>
    <t>Descrição</t>
  </si>
  <si>
    <t>Unid</t>
  </si>
  <si>
    <t>Quantidade</t>
  </si>
  <si>
    <t>Total</t>
  </si>
  <si>
    <t>Verificação de erro</t>
  </si>
  <si>
    <t>1 - SERVIÇOS PRELIMINARES</t>
  </si>
  <si>
    <t>Subtotal:</t>
  </si>
  <si>
    <t>TOTAL GERAL:</t>
  </si>
  <si>
    <t>INFRA</t>
  </si>
  <si>
    <t>EDIF CODIGO ANTIGO</t>
  </si>
  <si>
    <t>EDIF CODIGO NOVO</t>
  </si>
  <si>
    <t>Placa de Obra - 1,5 x 4,0 = 6,0m2</t>
  </si>
  <si>
    <t>2 -INST.HIDRO-SANITARIAS</t>
  </si>
  <si>
    <t>Manta entre paredes - 8,75 x 1,2 = 10,5m2</t>
  </si>
  <si>
    <t>Reforma de Boca de leão dupla - 1unid</t>
  </si>
  <si>
    <t>Impermeabilização de parede existente - 9,5m x 1,8m = 17,1m2</t>
  </si>
  <si>
    <t>OBRA: LIMPEZA DE GLERIAS E OBRAS DE COLETAGEM DE ÁGUAS PLUVIAIS  DA RUA MARINALVA DOS SANTOS, JARDIM FIGUEIREDO</t>
  </si>
  <si>
    <t>PROCESSO: 12007/2024</t>
  </si>
  <si>
    <t>edif</t>
  </si>
  <si>
    <t>sinapi</t>
  </si>
  <si>
    <t>SINAPI</t>
  </si>
  <si>
    <t xml:space="preserve">Demolição parede 1- 2,2 x 0,25x 3,1 = </t>
  </si>
  <si>
    <t>Código</t>
  </si>
  <si>
    <t>Fonte</t>
  </si>
  <si>
    <t>Preço Unit sem BDI</t>
  </si>
  <si>
    <t>Preço Unit com BDI</t>
  </si>
  <si>
    <t>SINAPI ABR/25</t>
  </si>
  <si>
    <t>SERVIÇOS PRELIMINARES</t>
  </si>
  <si>
    <t>FORNECIMENTO E INSTALAÇÃO DE PLACA DE OBRA COM CHAPA GALVANIZADA E ESTRUTURA DE MADEIRA. AF_03/2022_PS</t>
  </si>
  <si>
    <t>DEMOLIÇÃO DE GUIAS, SARJETAS E SARJETÕES</t>
  </si>
  <si>
    <t>DEMOLIÇÃO DE GUIAS, SARJETAS OU SARJETÕES, DE FORMA MECANIZADA, SEM REAPROVEITAMENTO. AF_09/2023</t>
  </si>
  <si>
    <t>CARGA, MANOBRA E DESCARGA DE ENTULHO EM CAMINHÃO BASCULANTE 14 M³ - CARGA COM ESCAVADEIRA HIDRÁULICA (CAÇAMBA DE 0,80 M³ / 111 HP) E DESCARGA LIVRE (UNIDADE: M3). AF_07/2020</t>
  </si>
  <si>
    <t>TRANSPORTE COM CAMINHÃO BASCULANTE DE 14 M³, EM VIA URBANA EM REVESTIMENTO PRIMÁRIO (UNIDADE: M3XKM). AF_07/2020</t>
  </si>
  <si>
    <t>RECONSTRUÇÃO / CONSTRUÇÃO DE GUIAS, SARJETAS E SARJETÕES</t>
  </si>
  <si>
    <t>ASSENTAMENTO DE GUIA (MEIO-FIO) EM TRECHO RETO, CONFECCIONADA EM CONCRETO PRÉ-FABRICADO, DIMENSÕES 100X15X13X30 CM (COMPRIMENTO X BASE INFERIOR X BASE SUPERIOR X ALTURA). AF_01/2024</t>
  </si>
  <si>
    <t>EXECUÇÃO DE SARJETA DE CONCRETO USINADO, MOLDADA IN LOCO EM TRECHO RETO, 45 CM BASE X 15 CM ALTURA. AF_01/2024</t>
  </si>
  <si>
    <t>EXECUÇÃO DE SARJETÃO DE CONCRETO USINADO, MOLDADA IN LOCO EM TRECHO RETO, 100 CM BASE X 20 CM ALTURA. AF_01/2024</t>
  </si>
  <si>
    <t>FRESAGEM / DEMOLIÇÃO E REMOÇÃO DE PAVIMENTOS</t>
  </si>
  <si>
    <t>FRESAGEM DE PAVIMENTO ASFÁLTICO (PROFUNDIDADE ATÉ 5,0 CM) - EXCLUSIVE TRANSPORTE. AF_11/2019</t>
  </si>
  <si>
    <t>RECAPEAMENTO / CAPEAMENTO / RECONSTRUÇÃO DO PAVIMENTO</t>
  </si>
  <si>
    <t>EXECUÇÃO DE PINTURA DE LIGAÇÃO COM EMULSÃO ASFÁLTICA RR-2C. AF_11/2019 (IMPRIMAÇÃO LIGANTE)</t>
  </si>
  <si>
    <t>EXECUÇÃO DE PAVIMENTO COM APLICAÇÃO DE CONCRETO ASFÁLTICO, CAMADA DE ROLAMENTO - EXCLUSIVE CARGA E TRANSPORTE. AF_11/2019</t>
  </si>
  <si>
    <t>CARGA DE MISTURA ASFÁLTICA EM CAMINHÃO BASCULANTE 14 M³ (UNIDADE: M3). AF_07/2020</t>
  </si>
  <si>
    <t>SINALIZAÇÃO VIÁRIA</t>
  </si>
  <si>
    <t>PINTURA DE EIXO VIÁRIO SOBRE ASFALTO COM TINTA RETRORREFLETIVA A BASE DE RESINA ACRÍLICA COM MICROESFERAS DE VIDRO, E = 10 CM, APLICAÇÃO MECÂNICA COM DEMARCADORA AUTOPROPELIDA. AF_05/2021</t>
  </si>
  <si>
    <t>PINTURA DE FAIXA DE PEDESTRE OU ZEBRADA TINTA RETRORREFLETIVA A BASE DE RESINA ACRÍLICA COM MICROESFERAS DE VIDRO, E = 30 CM, APLICAÇÃO MANUAL. AF_05/2021</t>
  </si>
  <si>
    <t>PLACA DE IDENTIFICACAO DE LOGRADOURO / RUA 45 CM X 20 CM   -  FORNECIMENTO E INSTALAÇÃO DE PLACA DE SINALIZAÇÃO EM CHAPA DE AÇO NUM 16 COM PINTURA REFLETIVA EM SUPORTE METÁLICO. AF_03/2022 (CÓD REF SINAPI 103699)</t>
  </si>
  <si>
    <t>PLACA DE SINALIZACAO DE ADVERTÊNCIA QUADRADA LADO 0,45M  -  FORNECIMENTO E INSTALAÇÃO DE PLACA DE SINALIZAÇÃO EM CHAPA DE AÇO NUM 16 COM PINTURA REFLETIVA EM SUPORTE METÁLICO. AF_03/2022 (CÓD REF SINAPI 103699)</t>
  </si>
  <si>
    <t>FORNECIMENTO E INSTALAÇÃO DE SUPORTE METÁLICO GALVANIZADO PARA PLACAS DE SINALIZAÇÃO EM SOLO, COM H= DE 2,5 M E DIÂMETRO DE 2''. AF_03/2022</t>
  </si>
  <si>
    <t>1.</t>
  </si>
  <si>
    <t>1.1.</t>
  </si>
  <si>
    <t>1.1.1.</t>
  </si>
  <si>
    <t>103689</t>
  </si>
  <si>
    <t>1.2.</t>
  </si>
  <si>
    <t>1.2.1.</t>
  </si>
  <si>
    <t>104796</t>
  </si>
  <si>
    <t>1.2.2.</t>
  </si>
  <si>
    <t>100983</t>
  </si>
  <si>
    <t>1.2.3.</t>
  </si>
  <si>
    <t>93592</t>
  </si>
  <si>
    <t>1.3.</t>
  </si>
  <si>
    <t>1.3.1.</t>
  </si>
  <si>
    <t>94273</t>
  </si>
  <si>
    <t>1.3.2.</t>
  </si>
  <si>
    <t>94283</t>
  </si>
  <si>
    <t>1.3.3.</t>
  </si>
  <si>
    <t>94293</t>
  </si>
  <si>
    <t>1.4.</t>
  </si>
  <si>
    <t>1.4.1.</t>
  </si>
  <si>
    <t>96001</t>
  </si>
  <si>
    <t>1.5.</t>
  </si>
  <si>
    <t>1.5.1.</t>
  </si>
  <si>
    <t>104375</t>
  </si>
  <si>
    <t>1.5.2.</t>
  </si>
  <si>
    <t>95995</t>
  </si>
  <si>
    <t>1.5.3.</t>
  </si>
  <si>
    <t>100987</t>
  </si>
  <si>
    <t>1.5.4.</t>
  </si>
  <si>
    <t>1.6.</t>
  </si>
  <si>
    <t>1.6.1.</t>
  </si>
  <si>
    <t>102512</t>
  </si>
  <si>
    <t>1.6.2.</t>
  </si>
  <si>
    <t>102509</t>
  </si>
  <si>
    <t>1.6.3.</t>
  </si>
  <si>
    <t>103699-45x20</t>
  </si>
  <si>
    <t>1.6.4.</t>
  </si>
  <si>
    <t>103699-45X45</t>
  </si>
  <si>
    <t>1.6.5.</t>
  </si>
  <si>
    <t>103690</t>
  </si>
  <si>
    <t>M2</t>
  </si>
  <si>
    <t>M</t>
  </si>
  <si>
    <t>M3</t>
  </si>
  <si>
    <t>M3XKM</t>
  </si>
  <si>
    <t>UN</t>
  </si>
  <si>
    <t>Composição (SINAPI)</t>
  </si>
  <si>
    <t>DRENAGEM</t>
  </si>
  <si>
    <t>97956</t>
  </si>
  <si>
    <t>CAIXA PARA BOCA DE LOBO SIMPLES RETANGULAR, EM ALVENARIA COM BLOCOS DE CONCRETO, DIMENSÕES INTERNAS: 0,6X1X1,2 M. AF_12/2020</t>
  </si>
  <si>
    <t>97636</t>
  </si>
  <si>
    <t>101116</t>
  </si>
  <si>
    <t>DEMOLIÇÃO PARCIAL DE PAVIMENTO ASFÁLTICO, DE FORMA MECANIZADA, SEM REAPROVEITAMENTO. AF_09/2023</t>
  </si>
  <si>
    <t>ESCAVAÇÃO HORIZONTAL EM SOLO DE 1A CATEGORIA COM TRATOR DE ESTEIRAS (170HP/LÂMINA: 5,20M3). AF_07/2020</t>
  </si>
  <si>
    <t>1.5.5.</t>
  </si>
  <si>
    <t>96396</t>
  </si>
  <si>
    <t>100979</t>
  </si>
  <si>
    <t>95996</t>
  </si>
  <si>
    <t>COMPOSIÇÃO</t>
  </si>
  <si>
    <t>1.6.6.</t>
  </si>
  <si>
    <t>1.6.7.</t>
  </si>
  <si>
    <t>1.6.8.</t>
  </si>
  <si>
    <t>1.6.9.</t>
  </si>
  <si>
    <t>1.6.10.</t>
  </si>
  <si>
    <t>CONSTRUÇÃO DE BASE E SUB-BASE PARA PAVIMENTAÇÃO DE BRITA GRADUADA SIMPLES, COM ESPESSURA DE 15 CM - EXCLUSIVE CARGA E TRANSPORTE. AF_09/2024</t>
  </si>
  <si>
    <t>CARGA, MANOBRA E DESCARGA DE SOLOS E MATERIAIS GRANULARES EM CAMINHÃO BASCULANTE 14 M³ - CARGA COM ESCAVADEIRA HIDRÁULICA (CAÇAMBA DE 1,20 M³ / 155 HP) E DESCARGA LIVRE (UNIDADE: M3). AF_07/2020</t>
  </si>
  <si>
    <t>EXECUÇÃO DE PAVIMENTO COM APLICAÇÃO DE CONCRETO ASFÁLTICO, CAMADA DE BINDER - EXCLUSIVE CARGA E TRANSPORTE. AF_11/2019</t>
  </si>
  <si>
    <t>1.7.</t>
  </si>
  <si>
    <t>1.7.1.</t>
  </si>
  <si>
    <t>1.7.2.</t>
  </si>
  <si>
    <t>1.7.3.</t>
  </si>
  <si>
    <t>1.7.4.</t>
  </si>
  <si>
    <t>1.7.5.</t>
  </si>
  <si>
    <t>AV. LUIZ ANTONIO DE PAIVA</t>
  </si>
  <si>
    <t>OBRA: Pavimentação em Via Vicinal na Av. Luiz Antônio de Paiva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</si>
</sst>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R$&quot;\ * #,##0.00_-;\-&quot;R$&quot;\ * #,##0.00_-;_-&quot;R$&quot;\ * &quot;-&quot;??_-;_-@_-"/>
    <numFmt numFmtId="164" formatCode="_(* #,##0.00_);_(* \(#,##0.00\);_(* \-??_);_(@_)"/>
    <numFmt numFmtId="165" formatCode="00\.00\.00"/>
    <numFmt numFmtId="166" formatCode="mmmm/yy"/>
    <numFmt numFmtId="167" formatCode="mm/yy"/>
    <numFmt numFmtId="168" formatCode="00\.000\.000;00\.00\.000;00\.00\.00;"/>
  </numFmts>
  <fonts count="16" x14ac:knownFonts="1">
    <font>
      <sz val="10"/>
      <name val="Arial"/>
      <family val="2"/>
    </font>
    <font>
      <b/>
      <sz val="10"/>
      <name val="Arial"/>
      <family val="2"/>
    </font>
    <font>
      <b/>
      <sz val="14"/>
      <name val="Arial"/>
      <family val="2"/>
    </font>
    <font>
      <b/>
      <sz val="12"/>
      <name val="Arial"/>
      <family val="2"/>
    </font>
    <font>
      <sz val="12"/>
      <name val="Arial"/>
      <family val="2"/>
    </font>
    <font>
      <sz val="14"/>
      <name val="Arial"/>
      <family val="2"/>
    </font>
    <font>
      <b/>
      <sz val="18"/>
      <name val="Arial"/>
      <family val="2"/>
    </font>
    <font>
      <b/>
      <u/>
      <sz val="14"/>
      <name val="Arial"/>
      <family val="2"/>
    </font>
    <font>
      <b/>
      <sz val="12"/>
      <color indexed="10"/>
      <name val="Arial"/>
      <family val="2"/>
    </font>
    <font>
      <b/>
      <sz val="15"/>
      <color indexed="56"/>
      <name val="Calibri"/>
      <family val="2"/>
    </font>
    <font>
      <sz val="10"/>
      <name val="Arial"/>
      <family val="2"/>
    </font>
    <font>
      <sz val="10"/>
      <name val="Courier New"/>
      <family val="3"/>
    </font>
    <font>
      <sz val="11"/>
      <color theme="1"/>
      <name val="Calibri"/>
      <family val="2"/>
      <scheme val="minor"/>
    </font>
    <font>
      <sz val="11"/>
      <color rgb="FFFFFFFF"/>
      <name val="Courier New"/>
      <family val="3"/>
    </font>
    <font>
      <sz val="8"/>
      <name val="Arial"/>
      <family val="2"/>
    </font>
    <font>
      <sz val="10"/>
      <color theme="1"/>
      <name val="Arial"/>
      <family val="2"/>
    </font>
  </fonts>
  <fills count="4">
    <fill>
      <patternFill patternType="none"/>
    </fill>
    <fill>
      <patternFill patternType="gray125"/>
    </fill>
    <fill>
      <patternFill patternType="solid">
        <fgColor indexed="9"/>
        <bgColor indexed="26"/>
      </patternFill>
    </fill>
    <fill>
      <patternFill patternType="solid">
        <fgColor theme="0" tint="-0.14999847407452621"/>
        <bgColor indexed="64"/>
      </patternFill>
    </fill>
  </fills>
  <borders count="44">
    <border>
      <left/>
      <right/>
      <top/>
      <bottom/>
      <diagonal/>
    </border>
    <border>
      <left/>
      <right/>
      <top/>
      <bottom style="thick">
        <color indexed="62"/>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right/>
      <top/>
      <bottom style="thin">
        <color indexed="8"/>
      </bottom>
      <diagonal/>
    </border>
    <border>
      <left/>
      <right/>
      <top style="thin">
        <color indexed="8"/>
      </top>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style="hair">
        <color indexed="8"/>
      </right>
      <top style="thin">
        <color indexed="8"/>
      </top>
      <bottom style="hair">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8"/>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8"/>
      </right>
      <top style="thin">
        <color indexed="8"/>
      </top>
      <bottom style="hair">
        <color indexed="8"/>
      </bottom>
      <diagonal/>
    </border>
    <border>
      <left style="hair">
        <color indexed="8"/>
      </left>
      <right style="thin">
        <color indexed="64"/>
      </right>
      <top style="thin">
        <color indexed="8"/>
      </top>
      <bottom style="hair">
        <color indexed="8"/>
      </bottom>
      <diagonal/>
    </border>
    <border>
      <left style="hair">
        <color indexed="8"/>
      </left>
      <right style="thin">
        <color indexed="64"/>
      </right>
      <top style="hair">
        <color indexed="8"/>
      </top>
      <bottom style="hair">
        <color indexed="8"/>
      </bottom>
      <diagonal/>
    </border>
    <border>
      <left style="thin">
        <color indexed="64"/>
      </left>
      <right/>
      <top style="thin">
        <color indexed="8"/>
      </top>
      <bottom style="hair">
        <color indexed="8"/>
      </bottom>
      <diagonal/>
    </border>
    <border>
      <left style="thin">
        <color indexed="64"/>
      </left>
      <right style="hair">
        <color indexed="64"/>
      </right>
      <top style="hair">
        <color indexed="8"/>
      </top>
      <bottom style="hair">
        <color indexed="8"/>
      </bottom>
      <diagonal/>
    </border>
    <border>
      <left style="thin">
        <color indexed="64"/>
      </left>
      <right/>
      <top style="thin">
        <color indexed="64"/>
      </top>
      <bottom style="hair">
        <color indexed="8"/>
      </bottom>
      <diagonal/>
    </border>
    <border>
      <left style="hair">
        <color indexed="64"/>
      </left>
      <right style="hair">
        <color indexed="8"/>
      </right>
      <top style="thin">
        <color indexed="64"/>
      </top>
      <bottom style="hair">
        <color indexed="8"/>
      </bottom>
      <diagonal/>
    </border>
    <border>
      <left style="hair">
        <color indexed="8"/>
      </left>
      <right style="hair">
        <color indexed="8"/>
      </right>
      <top style="thin">
        <color indexed="64"/>
      </top>
      <bottom style="hair">
        <color indexed="8"/>
      </bottom>
      <diagonal/>
    </border>
    <border>
      <left style="hair">
        <color indexed="8"/>
      </left>
      <right style="thin">
        <color indexed="64"/>
      </right>
      <top style="thin">
        <color indexed="64"/>
      </top>
      <bottom style="hair">
        <color indexed="8"/>
      </bottom>
      <diagonal/>
    </border>
    <border>
      <left style="thin">
        <color indexed="64"/>
      </left>
      <right/>
      <top style="hair">
        <color indexed="8"/>
      </top>
      <bottom style="hair">
        <color indexed="8"/>
      </bottom>
      <diagonal/>
    </border>
    <border>
      <left style="hair">
        <color indexed="64"/>
      </left>
      <right style="hair">
        <color indexed="64"/>
      </right>
      <top style="hair">
        <color indexed="8"/>
      </top>
      <bottom style="hair">
        <color indexed="8"/>
      </bottom>
      <diagonal/>
    </border>
  </borders>
  <cellStyleXfs count="7">
    <xf numFmtId="0" fontId="0" fillId="0" borderId="0"/>
    <xf numFmtId="0" fontId="12" fillId="0" borderId="0"/>
    <xf numFmtId="0" fontId="12" fillId="0" borderId="0"/>
    <xf numFmtId="0" fontId="9" fillId="0" borderId="1" applyNumberFormat="0" applyFill="0" applyAlignment="0" applyProtection="0"/>
    <xf numFmtId="164" fontId="10" fillId="0" borderId="0" applyFill="0" applyBorder="0" applyAlignment="0" applyProtection="0"/>
    <xf numFmtId="44" fontId="10" fillId="0" borderId="0" applyFont="0" applyFill="0" applyBorder="0" applyAlignment="0" applyProtection="0"/>
    <xf numFmtId="9" fontId="10" fillId="0" borderId="0" applyFont="0" applyFill="0" applyBorder="0" applyAlignment="0" applyProtection="0"/>
  </cellStyleXfs>
  <cellXfs count="160">
    <xf numFmtId="0" fontId="0" fillId="0" borderId="0" xfId="0"/>
    <xf numFmtId="0" fontId="0" fillId="0" borderId="0" xfId="0" applyAlignment="1">
      <alignment vertical="center"/>
    </xf>
    <xf numFmtId="0" fontId="1" fillId="0" borderId="0" xfId="0" applyFont="1" applyAlignment="1">
      <alignment horizontal="center" vertical="center"/>
    </xf>
    <xf numFmtId="0" fontId="1" fillId="0" borderId="0" xfId="0" applyFont="1" applyAlignment="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horizontal="center" vertical="center" wrapText="1"/>
    </xf>
    <xf numFmtId="0" fontId="1" fillId="0" borderId="5" xfId="0" applyFont="1" applyBorder="1" applyAlignment="1">
      <alignment horizontal="center" vertical="center" wrapText="1"/>
    </xf>
    <xf numFmtId="0" fontId="1" fillId="0" borderId="0" xfId="0" applyFont="1" applyAlignment="1">
      <alignment horizontal="right" vertical="center"/>
    </xf>
    <xf numFmtId="0" fontId="1" fillId="0" borderId="5" xfId="0" applyFont="1" applyBorder="1" applyAlignment="1">
      <alignment horizontal="center" vertical="center"/>
    </xf>
    <xf numFmtId="0" fontId="1" fillId="0" borderId="6" xfId="0" applyFont="1" applyBorder="1"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xf>
    <xf numFmtId="4" fontId="1" fillId="0" borderId="0" xfId="0" applyNumberFormat="1" applyFont="1" applyAlignment="1">
      <alignment horizontal="center" vertical="center"/>
    </xf>
    <xf numFmtId="4" fontId="0" fillId="0" borderId="0" xfId="0" applyNumberFormat="1" applyAlignment="1">
      <alignment horizontal="center"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165" fontId="0" fillId="0" borderId="0" xfId="0" applyNumberFormat="1" applyAlignment="1">
      <alignment vertical="center"/>
    </xf>
    <xf numFmtId="0" fontId="4" fillId="0" borderId="8" xfId="0" applyFont="1" applyBorder="1" applyAlignment="1">
      <alignment horizontal="center" vertical="center"/>
    </xf>
    <xf numFmtId="165" fontId="4" fillId="0" borderId="0" xfId="0" applyNumberFormat="1" applyFont="1" applyAlignment="1">
      <alignment vertical="center"/>
    </xf>
    <xf numFmtId="0" fontId="4" fillId="0" borderId="0" xfId="0" applyFont="1" applyAlignment="1">
      <alignment horizontal="left" vertical="center"/>
    </xf>
    <xf numFmtId="0" fontId="8" fillId="0" borderId="8" xfId="0" applyFont="1" applyBorder="1" applyAlignment="1">
      <alignment horizontal="center" vertical="center"/>
    </xf>
    <xf numFmtId="0" fontId="3" fillId="0" borderId="0" xfId="0" applyFont="1" applyAlignment="1">
      <alignment horizontal="left" vertical="center"/>
    </xf>
    <xf numFmtId="0" fontId="8" fillId="0" borderId="0" xfId="0" applyFont="1" applyAlignment="1">
      <alignment horizontal="center" vertical="center"/>
    </xf>
    <xf numFmtId="167" fontId="3" fillId="2" borderId="0" xfId="0" applyNumberFormat="1" applyFont="1" applyFill="1" applyAlignment="1">
      <alignment horizontal="right" vertical="center"/>
    </xf>
    <xf numFmtId="2" fontId="0" fillId="0" borderId="10" xfId="0" applyNumberFormat="1" applyBorder="1" applyAlignment="1">
      <alignment horizontal="center" vertical="center"/>
    </xf>
    <xf numFmtId="49" fontId="3" fillId="0" borderId="0" xfId="0" applyNumberFormat="1" applyFont="1" applyAlignment="1">
      <alignment horizontal="center" vertical="center"/>
    </xf>
    <xf numFmtId="0" fontId="0" fillId="0" borderId="0" xfId="0" applyAlignment="1">
      <alignment horizontal="left" vertical="center"/>
    </xf>
    <xf numFmtId="2" fontId="0" fillId="0" borderId="0" xfId="0" applyNumberFormat="1" applyAlignment="1">
      <alignment horizontal="center" vertical="center"/>
    </xf>
    <xf numFmtId="0" fontId="11" fillId="0" borderId="0" xfId="0" applyFont="1" applyAlignment="1">
      <alignment horizontal="left"/>
    </xf>
    <xf numFmtId="0" fontId="11" fillId="0" borderId="0" xfId="0" applyFont="1" applyAlignment="1">
      <alignment horizontal="center"/>
    </xf>
    <xf numFmtId="2" fontId="0" fillId="0" borderId="2" xfId="0" applyNumberFormat="1" applyBorder="1" applyAlignment="1">
      <alignment horizontal="center" vertical="center" wrapText="1"/>
    </xf>
    <xf numFmtId="0" fontId="0" fillId="0" borderId="19" xfId="0" applyBorder="1" applyAlignment="1">
      <alignment vertical="center"/>
    </xf>
    <xf numFmtId="166" fontId="0" fillId="0" borderId="0" xfId="0" quotePrefix="1" applyNumberFormat="1" applyAlignment="1">
      <alignment horizontal="center" vertical="center" wrapText="1"/>
    </xf>
    <xf numFmtId="2" fontId="1" fillId="0" borderId="20" xfId="0" applyNumberFormat="1" applyFont="1" applyBorder="1" applyAlignment="1">
      <alignment vertical="center" wrapText="1"/>
    </xf>
    <xf numFmtId="2" fontId="1" fillId="0" borderId="21" xfId="0" applyNumberFormat="1" applyFont="1" applyBorder="1" applyAlignment="1">
      <alignment vertical="center" wrapText="1"/>
    </xf>
    <xf numFmtId="165" fontId="0" fillId="0" borderId="0" xfId="0" applyNumberFormat="1" applyAlignment="1">
      <alignment horizontal="right" vertical="center"/>
    </xf>
    <xf numFmtId="2" fontId="0" fillId="0" borderId="2" xfId="0" applyNumberFormat="1" applyBorder="1" applyAlignment="1">
      <alignment horizontal="left" vertical="center" wrapText="1"/>
    </xf>
    <xf numFmtId="165" fontId="1" fillId="0" borderId="0" xfId="0" applyNumberFormat="1" applyFont="1" applyAlignment="1">
      <alignment vertical="center" wrapText="1"/>
    </xf>
    <xf numFmtId="2" fontId="1" fillId="0" borderId="11" xfId="0" applyNumberFormat="1" applyFont="1" applyBorder="1" applyAlignment="1">
      <alignment horizontal="left" vertical="center" wrapText="1"/>
    </xf>
    <xf numFmtId="2" fontId="1" fillId="0" borderId="12" xfId="0" applyNumberFormat="1" applyFont="1" applyBorder="1" applyAlignment="1">
      <alignment horizontal="left" vertical="center" wrapText="1"/>
    </xf>
    <xf numFmtId="2" fontId="1" fillId="0" borderId="13" xfId="0" applyNumberFormat="1" applyFont="1" applyBorder="1" applyAlignment="1">
      <alignment horizontal="left" vertical="center" wrapText="1"/>
    </xf>
    <xf numFmtId="0" fontId="1" fillId="0" borderId="23" xfId="0" applyFont="1" applyBorder="1" applyAlignment="1">
      <alignment horizontal="center" vertical="center" wrapText="1"/>
    </xf>
    <xf numFmtId="4" fontId="0" fillId="0" borderId="24" xfId="0" applyNumberFormat="1" applyBorder="1" applyAlignment="1">
      <alignment horizontal="center" vertical="center"/>
    </xf>
    <xf numFmtId="0" fontId="3" fillId="0" borderId="27" xfId="0" applyFont="1" applyBorder="1" applyAlignment="1">
      <alignment horizontal="right" vertical="center"/>
    </xf>
    <xf numFmtId="0" fontId="3" fillId="0" borderId="18" xfId="0" applyFont="1" applyBorder="1" applyAlignment="1">
      <alignment horizontal="right" vertical="center"/>
    </xf>
    <xf numFmtId="165" fontId="0" fillId="0" borderId="13" xfId="0" applyNumberFormat="1" applyBorder="1" applyAlignment="1">
      <alignment horizontal="center" vertical="center"/>
    </xf>
    <xf numFmtId="4" fontId="0" fillId="0" borderId="35" xfId="4" applyNumberFormat="1" applyFont="1" applyFill="1" applyBorder="1" applyAlignment="1" applyProtection="1">
      <alignment horizontal="center" vertical="center"/>
    </xf>
    <xf numFmtId="165" fontId="0" fillId="0" borderId="37" xfId="0" applyNumberFormat="1" applyBorder="1" applyAlignment="1">
      <alignment horizontal="center" vertical="center"/>
    </xf>
    <xf numFmtId="0" fontId="13" fillId="0" borderId="0" xfId="0" applyFont="1"/>
    <xf numFmtId="168" fontId="0" fillId="0" borderId="13" xfId="0" applyNumberFormat="1" applyBorder="1" applyAlignment="1">
      <alignment horizontal="center" vertical="center"/>
    </xf>
    <xf numFmtId="165" fontId="0" fillId="0" borderId="37" xfId="0" applyNumberFormat="1" applyBorder="1" applyAlignment="1">
      <alignment horizontal="center" vertical="center" wrapText="1"/>
    </xf>
    <xf numFmtId="2" fontId="0" fillId="0" borderId="11" xfId="0" applyNumberFormat="1" applyBorder="1" applyAlignment="1">
      <alignment horizontal="right" vertical="center" wrapText="1"/>
    </xf>
    <xf numFmtId="2" fontId="0" fillId="0" borderId="12" xfId="0" applyNumberFormat="1" applyBorder="1" applyAlignment="1">
      <alignment horizontal="right" vertical="center" wrapText="1"/>
    </xf>
    <xf numFmtId="2" fontId="0" fillId="0" borderId="13" xfId="0" applyNumberFormat="1" applyBorder="1" applyAlignment="1">
      <alignment horizontal="right" vertical="center" wrapText="1"/>
    </xf>
    <xf numFmtId="4" fontId="0" fillId="0" borderId="0" xfId="0" applyNumberFormat="1" applyAlignment="1">
      <alignment vertical="center"/>
    </xf>
    <xf numFmtId="10" fontId="1" fillId="0" borderId="0" xfId="6" applyNumberFormat="1" applyFont="1" applyAlignment="1">
      <alignment horizontal="center" vertical="center" wrapText="1"/>
    </xf>
    <xf numFmtId="0" fontId="1" fillId="0" borderId="4" xfId="0" applyFont="1" applyBorder="1" applyAlignment="1">
      <alignment horizontal="center" vertical="center"/>
    </xf>
    <xf numFmtId="165" fontId="0" fillId="0" borderId="12" xfId="0" applyNumberFormat="1" applyBorder="1" applyAlignment="1">
      <alignment horizontal="center" vertical="center"/>
    </xf>
    <xf numFmtId="165" fontId="0" fillId="0" borderId="12" xfId="0" applyNumberFormat="1" applyBorder="1" applyAlignment="1">
      <alignment horizontal="center" vertical="center" wrapText="1"/>
    </xf>
    <xf numFmtId="0" fontId="0" fillId="0" borderId="13" xfId="0" applyBorder="1" applyAlignment="1">
      <alignment horizontal="center" vertical="center"/>
    </xf>
    <xf numFmtId="165" fontId="1" fillId="0" borderId="42" xfId="0" applyNumberFormat="1" applyFont="1" applyBorder="1" applyAlignment="1">
      <alignment horizontal="center" vertical="center"/>
    </xf>
    <xf numFmtId="2" fontId="0" fillId="0" borderId="20" xfId="0" applyNumberFormat="1" applyBorder="1" applyAlignment="1">
      <alignment horizontal="center" vertical="center" wrapText="1"/>
    </xf>
    <xf numFmtId="0" fontId="0" fillId="0" borderId="12" xfId="0" applyBorder="1" applyAlignment="1">
      <alignment horizontal="center" vertical="center"/>
    </xf>
    <xf numFmtId="2" fontId="1" fillId="0" borderId="20" xfId="0" applyNumberFormat="1" applyFont="1" applyBorder="1" applyAlignment="1">
      <alignment horizontal="left" vertical="center" wrapText="1"/>
    </xf>
    <xf numFmtId="44" fontId="0" fillId="0" borderId="20" xfId="5" applyFont="1" applyBorder="1" applyAlignment="1">
      <alignment horizontal="center" vertical="center" wrapText="1"/>
    </xf>
    <xf numFmtId="44" fontId="1" fillId="0" borderId="20" xfId="5" applyFont="1" applyBorder="1" applyAlignment="1">
      <alignment horizontal="right" vertical="center" wrapText="1"/>
    </xf>
    <xf numFmtId="44" fontId="1" fillId="0" borderId="21" xfId="5" applyFont="1" applyBorder="1" applyAlignment="1">
      <alignment vertical="center" wrapText="1"/>
    </xf>
    <xf numFmtId="44" fontId="0" fillId="0" borderId="2" xfId="5" applyFont="1" applyBorder="1" applyAlignment="1">
      <alignment horizontal="center" vertical="center" wrapText="1"/>
    </xf>
    <xf numFmtId="44" fontId="0" fillId="0" borderId="2" xfId="5" applyFont="1" applyBorder="1" applyAlignment="1">
      <alignment horizontal="center" vertical="center"/>
    </xf>
    <xf numFmtId="44" fontId="0" fillId="0" borderId="7" xfId="5" applyFont="1" applyBorder="1" applyAlignment="1">
      <alignment horizontal="center" vertical="center"/>
    </xf>
    <xf numFmtId="44" fontId="0" fillId="0" borderId="3" xfId="5" applyFont="1" applyBorder="1" applyAlignment="1">
      <alignment horizontal="center" vertical="center"/>
    </xf>
    <xf numFmtId="44" fontId="1" fillId="0" borderId="0" xfId="5" applyFont="1" applyAlignment="1">
      <alignment horizontal="center" vertical="center"/>
    </xf>
    <xf numFmtId="44" fontId="1" fillId="0" borderId="0" xfId="5" applyFont="1" applyAlignment="1">
      <alignment horizontal="right" vertical="center"/>
    </xf>
    <xf numFmtId="165" fontId="0" fillId="0" borderId="43" xfId="0" applyNumberFormat="1" applyBorder="1" applyAlignment="1">
      <alignment horizontal="center" vertical="center" wrapText="1"/>
    </xf>
    <xf numFmtId="0" fontId="0" fillId="0" borderId="43" xfId="0" applyBorder="1" applyAlignment="1">
      <alignment horizontal="center" vertical="center"/>
    </xf>
    <xf numFmtId="10" fontId="0" fillId="0" borderId="0" xfId="6" applyNumberFormat="1" applyFont="1" applyAlignment="1">
      <alignment horizontal="center" vertical="center"/>
    </xf>
    <xf numFmtId="49" fontId="0" fillId="0" borderId="43" xfId="0" applyNumberFormat="1" applyBorder="1" applyAlignment="1">
      <alignment horizontal="center" vertical="center"/>
    </xf>
    <xf numFmtId="49" fontId="0" fillId="0" borderId="13" xfId="0" applyNumberFormat="1" applyBorder="1" applyAlignment="1">
      <alignment horizontal="center" vertical="center"/>
    </xf>
    <xf numFmtId="44" fontId="1" fillId="0" borderId="2" xfId="5" applyFont="1" applyBorder="1" applyAlignment="1">
      <alignment horizontal="right" vertical="center"/>
    </xf>
    <xf numFmtId="165" fontId="0" fillId="3" borderId="37" xfId="0" applyNumberFormat="1" applyFill="1" applyBorder="1" applyAlignment="1">
      <alignment horizontal="center" vertical="center" wrapText="1"/>
    </xf>
    <xf numFmtId="165" fontId="0" fillId="3" borderId="12" xfId="0" applyNumberFormat="1" applyFill="1" applyBorder="1" applyAlignment="1">
      <alignment horizontal="center" vertical="center" wrapText="1"/>
    </xf>
    <xf numFmtId="0" fontId="0" fillId="3" borderId="43" xfId="0" applyFill="1" applyBorder="1" applyAlignment="1">
      <alignment horizontal="center" vertical="center"/>
    </xf>
    <xf numFmtId="2" fontId="0" fillId="3" borderId="2" xfId="0" applyNumberFormat="1" applyFill="1" applyBorder="1" applyAlignment="1">
      <alignment horizontal="left" vertical="center" wrapText="1"/>
    </xf>
    <xf numFmtId="2" fontId="0" fillId="3" borderId="2" xfId="0" applyNumberFormat="1" applyFill="1" applyBorder="1" applyAlignment="1">
      <alignment horizontal="center" vertical="center" wrapText="1"/>
    </xf>
    <xf numFmtId="44" fontId="0" fillId="3" borderId="2" xfId="5" applyFont="1" applyFill="1" applyBorder="1" applyAlignment="1">
      <alignment horizontal="center" vertical="center" wrapText="1"/>
    </xf>
    <xf numFmtId="44" fontId="0" fillId="3" borderId="2" xfId="5" applyFont="1" applyFill="1" applyBorder="1" applyAlignment="1">
      <alignment horizontal="center" vertical="center"/>
    </xf>
    <xf numFmtId="44" fontId="0" fillId="3" borderId="7" xfId="5" applyFont="1" applyFill="1" applyBorder="1" applyAlignment="1">
      <alignment horizontal="center" vertical="center"/>
    </xf>
    <xf numFmtId="49" fontId="0" fillId="3" borderId="43" xfId="0" applyNumberFormat="1" applyFill="1" applyBorder="1" applyAlignment="1">
      <alignment horizontal="center" vertical="center"/>
    </xf>
    <xf numFmtId="165" fontId="0" fillId="3" borderId="43" xfId="0" applyNumberFormat="1" applyFill="1" applyBorder="1" applyAlignment="1">
      <alignment horizontal="center" vertical="center" wrapText="1"/>
    </xf>
    <xf numFmtId="0" fontId="0" fillId="3" borderId="13" xfId="0" applyFill="1" applyBorder="1" applyAlignment="1">
      <alignment horizontal="center" vertical="center"/>
    </xf>
    <xf numFmtId="44" fontId="0" fillId="3" borderId="3" xfId="5" applyFont="1" applyFill="1" applyBorder="1" applyAlignment="1">
      <alignment horizontal="center" vertical="center"/>
    </xf>
    <xf numFmtId="0" fontId="4" fillId="0" borderId="27" xfId="0" applyFont="1" applyBorder="1" applyAlignment="1">
      <alignment horizontal="left" vertical="center"/>
    </xf>
    <xf numFmtId="0" fontId="4" fillId="0" borderId="28" xfId="0" applyFont="1" applyBorder="1" applyAlignment="1">
      <alignment horizontal="left" vertical="center"/>
    </xf>
    <xf numFmtId="167" fontId="4" fillId="0" borderId="18" xfId="0" applyNumberFormat="1" applyFont="1" applyBorder="1" applyAlignment="1">
      <alignment horizontal="left" vertical="center"/>
    </xf>
    <xf numFmtId="167" fontId="4" fillId="0" borderId="32" xfId="0" applyNumberFormat="1" applyFont="1" applyBorder="1" applyAlignment="1">
      <alignment horizontal="left" vertical="center"/>
    </xf>
    <xf numFmtId="0" fontId="7" fillId="0" borderId="41" xfId="0" applyFont="1" applyBorder="1" applyAlignment="1">
      <alignment horizontal="center" vertical="center"/>
    </xf>
    <xf numFmtId="0" fontId="7" fillId="0" borderId="34" xfId="0" applyFont="1" applyBorder="1" applyAlignment="1">
      <alignment horizontal="center" vertical="center"/>
    </xf>
    <xf numFmtId="0" fontId="7" fillId="0" borderId="40" xfId="0" applyFont="1" applyBorder="1" applyAlignment="1">
      <alignment horizontal="center" vertical="center"/>
    </xf>
    <xf numFmtId="0" fontId="7" fillId="0" borderId="14"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0" xfId="0" applyFont="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18" xfId="0" applyFont="1" applyBorder="1" applyAlignment="1">
      <alignment horizontal="center" vertical="center"/>
    </xf>
    <xf numFmtId="0" fontId="2" fillId="0" borderId="32" xfId="0" applyFont="1" applyBorder="1" applyAlignment="1">
      <alignment horizontal="center" vertical="center"/>
    </xf>
    <xf numFmtId="165" fontId="3" fillId="0" borderId="26" xfId="0" applyNumberFormat="1" applyFont="1" applyBorder="1" applyAlignment="1">
      <alignment horizontal="left" vertical="center" wrapText="1"/>
    </xf>
    <xf numFmtId="165" fontId="3" fillId="0" borderId="27" xfId="0" applyNumberFormat="1" applyFont="1" applyBorder="1" applyAlignment="1">
      <alignment horizontal="left" vertical="center" wrapText="1"/>
    </xf>
    <xf numFmtId="165" fontId="3" fillId="0" borderId="31" xfId="0" applyNumberFormat="1" applyFont="1" applyBorder="1" applyAlignment="1">
      <alignment horizontal="left" vertical="center"/>
    </xf>
    <xf numFmtId="165" fontId="3" fillId="0" borderId="18" xfId="0" applyNumberFormat="1" applyFont="1" applyBorder="1" applyAlignment="1">
      <alignment horizontal="left" vertical="center"/>
    </xf>
    <xf numFmtId="165" fontId="7" fillId="0" borderId="38" xfId="0" applyNumberFormat="1" applyFont="1" applyBorder="1" applyAlignment="1">
      <alignment horizontal="center" vertical="center" wrapText="1"/>
    </xf>
    <xf numFmtId="165" fontId="7" fillId="0" borderId="36" xfId="0" applyNumberFormat="1" applyFont="1" applyBorder="1" applyAlignment="1">
      <alignment horizontal="center" vertical="center" wrapText="1"/>
    </xf>
    <xf numFmtId="165" fontId="7" fillId="0" borderId="39" xfId="0" applyNumberFormat="1" applyFont="1" applyBorder="1" applyAlignment="1">
      <alignment horizontal="center" vertical="center"/>
    </xf>
    <xf numFmtId="165" fontId="7" fillId="0" borderId="33" xfId="0" applyNumberFormat="1" applyFont="1" applyBorder="1" applyAlignment="1">
      <alignment horizontal="center" vertical="center"/>
    </xf>
    <xf numFmtId="0" fontId="6" fillId="0" borderId="9" xfId="0" applyFont="1" applyBorder="1" applyAlignment="1">
      <alignment horizontal="center" vertical="center" wrapText="1"/>
    </xf>
    <xf numFmtId="0" fontId="6" fillId="0" borderId="9" xfId="0" applyFont="1" applyBorder="1" applyAlignment="1">
      <alignment horizontal="center" vertical="center"/>
    </xf>
    <xf numFmtId="0" fontId="2" fillId="0" borderId="17" xfId="0" applyFont="1" applyBorder="1" applyAlignment="1">
      <alignment horizontal="left"/>
    </xf>
    <xf numFmtId="0" fontId="3" fillId="0" borderId="25" xfId="0" applyFont="1" applyBorder="1" applyAlignment="1">
      <alignment horizontal="center" vertical="center"/>
    </xf>
    <xf numFmtId="0" fontId="3" fillId="0" borderId="15" xfId="0" applyFont="1" applyBorder="1" applyAlignment="1">
      <alignment horizontal="center" vertical="center"/>
    </xf>
    <xf numFmtId="0" fontId="3" fillId="0" borderId="15" xfId="0" applyFont="1" applyBorder="1" applyAlignment="1">
      <alignment horizontal="left" vertical="center"/>
    </xf>
    <xf numFmtId="167" fontId="3" fillId="2" borderId="16" xfId="0" applyNumberFormat="1" applyFont="1" applyFill="1" applyBorder="1" applyAlignment="1">
      <alignment horizontal="left" vertical="center"/>
    </xf>
    <xf numFmtId="2" fontId="0" fillId="0" borderId="11" xfId="0" applyNumberFormat="1" applyBorder="1" applyAlignment="1">
      <alignment horizontal="left" vertical="center" wrapText="1"/>
    </xf>
    <xf numFmtId="2" fontId="0" fillId="0" borderId="12" xfId="0" applyNumberFormat="1" applyBorder="1" applyAlignment="1">
      <alignment horizontal="left" vertical="center" wrapText="1"/>
    </xf>
    <xf numFmtId="2" fontId="0" fillId="0" borderId="13" xfId="0" applyNumberFormat="1" applyBorder="1" applyAlignment="1">
      <alignment horizontal="left" vertical="center" wrapText="1"/>
    </xf>
    <xf numFmtId="2" fontId="0" fillId="0" borderId="11" xfId="0" applyNumberFormat="1" applyBorder="1" applyAlignment="1">
      <alignment horizontal="right" vertical="center" wrapText="1"/>
    </xf>
    <xf numFmtId="2" fontId="0" fillId="0" borderId="12" xfId="0" applyNumberFormat="1" applyBorder="1" applyAlignment="1">
      <alignment horizontal="right" vertical="center" wrapText="1"/>
    </xf>
    <xf numFmtId="2" fontId="0" fillId="0" borderId="13" xfId="0" applyNumberFormat="1" applyBorder="1" applyAlignment="1">
      <alignment horizontal="right" vertical="center" wrapText="1"/>
    </xf>
    <xf numFmtId="2" fontId="1" fillId="0" borderId="11" xfId="0" applyNumberFormat="1" applyFont="1" applyBorder="1" applyAlignment="1">
      <alignment horizontal="left" vertical="center" wrapText="1"/>
    </xf>
    <xf numFmtId="2" fontId="1" fillId="0" borderId="12" xfId="0" applyNumberFormat="1" applyFont="1" applyBorder="1" applyAlignment="1">
      <alignment horizontal="left" vertical="center" wrapText="1"/>
    </xf>
    <xf numFmtId="2" fontId="1" fillId="0" borderId="13" xfId="0" applyNumberFormat="1" applyFont="1" applyBorder="1" applyAlignment="1">
      <alignment horizontal="left" vertical="center" wrapText="1"/>
    </xf>
    <xf numFmtId="0" fontId="1" fillId="0" borderId="0" xfId="0" applyFont="1" applyAlignment="1">
      <alignment horizontal="center" vertical="center" wrapText="1"/>
    </xf>
    <xf numFmtId="166" fontId="0" fillId="0" borderId="18" xfId="0" quotePrefix="1" applyNumberFormat="1" applyBorder="1" applyAlignment="1">
      <alignment horizontal="center" vertical="center" wrapText="1"/>
    </xf>
    <xf numFmtId="165" fontId="0" fillId="0" borderId="37" xfId="0" applyNumberFormat="1" applyFill="1" applyBorder="1" applyAlignment="1">
      <alignment horizontal="center" vertical="center" wrapText="1"/>
    </xf>
    <xf numFmtId="165" fontId="0" fillId="0" borderId="43" xfId="0" applyNumberFormat="1" applyFill="1" applyBorder="1" applyAlignment="1">
      <alignment horizontal="center" vertical="center" wrapText="1"/>
    </xf>
    <xf numFmtId="0" fontId="0" fillId="0" borderId="13" xfId="0" applyFill="1" applyBorder="1" applyAlignment="1">
      <alignment horizontal="center" vertical="center"/>
    </xf>
    <xf numFmtId="2" fontId="0" fillId="0" borderId="2" xfId="0" applyNumberFormat="1" applyFill="1" applyBorder="1" applyAlignment="1">
      <alignment horizontal="left" vertical="center" wrapText="1"/>
    </xf>
    <xf numFmtId="2" fontId="0" fillId="0" borderId="2" xfId="0" applyNumberFormat="1" applyFill="1" applyBorder="1" applyAlignment="1">
      <alignment horizontal="center" vertical="center" wrapText="1"/>
    </xf>
    <xf numFmtId="44" fontId="0" fillId="0" borderId="2" xfId="5" applyFont="1" applyFill="1" applyBorder="1" applyAlignment="1">
      <alignment horizontal="center" vertical="center" wrapText="1"/>
    </xf>
    <xf numFmtId="44" fontId="0" fillId="0" borderId="2" xfId="5" applyFont="1" applyFill="1" applyBorder="1" applyAlignment="1">
      <alignment horizontal="center" vertical="center"/>
    </xf>
    <xf numFmtId="44" fontId="0" fillId="0" borderId="7" xfId="5" applyFont="1" applyFill="1" applyBorder="1" applyAlignment="1">
      <alignment horizontal="center" vertical="center"/>
    </xf>
    <xf numFmtId="165" fontId="1" fillId="0" borderId="42" xfId="0" applyNumberFormat="1" applyFont="1" applyFill="1" applyBorder="1" applyAlignment="1">
      <alignment horizontal="center" vertical="center"/>
    </xf>
    <xf numFmtId="165" fontId="0" fillId="0" borderId="12" xfId="0" applyNumberFormat="1" applyFill="1" applyBorder="1" applyAlignment="1">
      <alignment horizontal="center" vertical="center"/>
    </xf>
    <xf numFmtId="0" fontId="0" fillId="0" borderId="12" xfId="0" applyFill="1" applyBorder="1" applyAlignment="1">
      <alignment horizontal="center" vertical="center"/>
    </xf>
    <xf numFmtId="2" fontId="1" fillId="0" borderId="20" xfId="0" applyNumberFormat="1" applyFont="1" applyFill="1" applyBorder="1" applyAlignment="1">
      <alignment horizontal="left" vertical="center" wrapText="1"/>
    </xf>
    <xf numFmtId="2" fontId="1" fillId="0" borderId="20" xfId="0" applyNumberFormat="1" applyFont="1" applyFill="1" applyBorder="1" applyAlignment="1">
      <alignment vertical="center" wrapText="1"/>
    </xf>
    <xf numFmtId="2" fontId="0" fillId="0" borderId="20" xfId="0" applyNumberFormat="1" applyFill="1" applyBorder="1" applyAlignment="1">
      <alignment horizontal="center" vertical="center" wrapText="1"/>
    </xf>
    <xf numFmtId="44" fontId="0" fillId="0" borderId="20" xfId="5" applyFont="1" applyFill="1" applyBorder="1" applyAlignment="1">
      <alignment horizontal="center" vertical="center" wrapText="1"/>
    </xf>
    <xf numFmtId="44" fontId="1" fillId="0" borderId="20" xfId="5" applyFont="1" applyFill="1" applyBorder="1" applyAlignment="1">
      <alignment horizontal="right" vertical="center" wrapText="1"/>
    </xf>
    <xf numFmtId="44" fontId="1" fillId="0" borderId="21" xfId="5" applyFont="1" applyFill="1" applyBorder="1" applyAlignment="1">
      <alignment vertical="center" wrapText="1"/>
    </xf>
    <xf numFmtId="165" fontId="0" fillId="0" borderId="12" xfId="0" applyNumberFormat="1" applyFill="1" applyBorder="1" applyAlignment="1">
      <alignment horizontal="center" vertical="center" wrapText="1"/>
    </xf>
    <xf numFmtId="0" fontId="0" fillId="0" borderId="43" xfId="0" applyFill="1" applyBorder="1" applyAlignment="1">
      <alignment horizontal="center" vertical="center"/>
    </xf>
    <xf numFmtId="44" fontId="15" fillId="0" borderId="2" xfId="5" applyFont="1" applyFill="1" applyBorder="1" applyAlignment="1">
      <alignment horizontal="center" vertical="center" wrapText="1"/>
    </xf>
    <xf numFmtId="49" fontId="0" fillId="0" borderId="43" xfId="0" applyNumberFormat="1" applyFill="1" applyBorder="1" applyAlignment="1">
      <alignment horizontal="center" vertical="center"/>
    </xf>
    <xf numFmtId="2" fontId="1" fillId="0" borderId="22" xfId="0" applyNumberFormat="1" applyFont="1" applyFill="1" applyBorder="1" applyAlignment="1">
      <alignment horizontal="left" vertical="center" wrapText="1"/>
    </xf>
  </cellXfs>
  <cellStyles count="7">
    <cellStyle name="Moeda" xfId="5" builtinId="4"/>
    <cellStyle name="Normal" xfId="0" builtinId="0"/>
    <cellStyle name="Normal 2" xfId="1" xr:uid="{00000000-0005-0000-0000-000002000000}"/>
    <cellStyle name="Normal 2 2" xfId="2" xr:uid="{00000000-0005-0000-0000-000003000000}"/>
    <cellStyle name="Porcentagem" xfId="6" builtinId="5"/>
    <cellStyle name="Título 1 1" xfId="3" xr:uid="{00000000-0005-0000-0000-000004000000}"/>
    <cellStyle name="Vírgula" xfId="4"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10/relationships/person" Target="persons/person0.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tyles" Target="styles.xml"/><Relationship Id="rId17" Type="http://schemas.microsoft.com/office/2017/10/relationships/person" Target="persons/person4.xml"/><Relationship Id="rId2" Type="http://schemas.openxmlformats.org/officeDocument/2006/relationships/worksheet" Target="worksheets/sheet2.xml"/><Relationship Id="rId16" Type="http://schemas.microsoft.com/office/2017/10/relationships/person" Target="persons/person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15" Type="http://schemas.microsoft.com/office/2017/10/relationships/person" Target="persons/person2.xml"/><Relationship Id="rId4" Type="http://schemas.openxmlformats.org/officeDocument/2006/relationships/externalLink" Target="externalLinks/externalLink1.xml"/><Relationship Id="rId9" Type="http://schemas.openxmlformats.org/officeDocument/2006/relationships/calcChain" Target="calcChain.xml"/><Relationship Id="rId14" Type="http://schemas.microsoft.com/office/2017/10/relationships/person" Target="persons/person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editAs="oneCell">
    <xdr:from>
      <xdr:col>1</xdr:col>
      <xdr:colOff>726281</xdr:colOff>
      <xdr:row>1</xdr:row>
      <xdr:rowOff>59531</xdr:rowOff>
    </xdr:from>
    <xdr:to>
      <xdr:col>3</xdr:col>
      <xdr:colOff>166687</xdr:colOff>
      <xdr:row>4</xdr:row>
      <xdr:rowOff>119062</xdr:rowOff>
    </xdr:to>
    <xdr:pic>
      <xdr:nvPicPr>
        <xdr:cNvPr id="4" name="Imagem 3">
          <a:extLst>
            <a:ext uri="{FF2B5EF4-FFF2-40B4-BE49-F238E27FC236}">
              <a16:creationId xmlns:a16="http://schemas.microsoft.com/office/drawing/2014/main" id="{D3153855-3C54-480E-81DF-1141E6CFCBC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27" t="16912" r="61648"/>
        <a:stretch/>
      </xdr:blipFill>
      <xdr:spPr bwMode="auto">
        <a:xfrm>
          <a:off x="1488281" y="226219"/>
          <a:ext cx="1071562" cy="1250156"/>
        </a:xfrm>
        <a:prstGeom prst="rect">
          <a:avLst/>
        </a:prstGeom>
        <a:noFill/>
        <a:ln>
          <a:noFill/>
        </a:ln>
      </xdr:spPr>
    </xdr:pic>
    <xdr:clientData/>
  </xdr:twoCellAnchor>
  <xdr:twoCellAnchor editAs="oneCell">
    <xdr:from>
      <xdr:col>7</xdr:col>
      <xdr:colOff>1000124</xdr:colOff>
      <xdr:row>1</xdr:row>
      <xdr:rowOff>13114</xdr:rowOff>
    </xdr:from>
    <xdr:to>
      <xdr:col>9</xdr:col>
      <xdr:colOff>845343</xdr:colOff>
      <xdr:row>3</xdr:row>
      <xdr:rowOff>138112</xdr:rowOff>
    </xdr:to>
    <xdr:pic>
      <xdr:nvPicPr>
        <xdr:cNvPr id="2" name="Imagem 1">
          <a:extLst>
            <a:ext uri="{FF2B5EF4-FFF2-40B4-BE49-F238E27FC236}">
              <a16:creationId xmlns:a16="http://schemas.microsoft.com/office/drawing/2014/main" id="{322F7538-8D73-06F4-D186-2D814457CC9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00999" y="179802"/>
          <a:ext cx="1464469" cy="11132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27</xdr:col>
          <xdr:colOff>600075</xdr:colOff>
          <xdr:row>8</xdr:row>
          <xdr:rowOff>0</xdr:rowOff>
        </xdr:from>
        <xdr:to>
          <xdr:col>28</xdr:col>
          <xdr:colOff>371476</xdr:colOff>
          <xdr:row>12</xdr:row>
          <xdr:rowOff>387350</xdr:rowOff>
        </xdr:to>
        <xdr:pic>
          <xdr:nvPicPr>
            <xdr:cNvPr id="2" name="Imagem 1">
              <a:extLst>
                <a:ext uri="{FF2B5EF4-FFF2-40B4-BE49-F238E27FC236}">
                  <a16:creationId xmlns:a16="http://schemas.microsoft.com/office/drawing/2014/main" id="{5577C3CE-ED89-4EFC-AE09-B1700A2178F7}"/>
                </a:ext>
              </a:extLst>
            </xdr:cNvPr>
            <xdr:cNvPicPr>
              <a:picLocks noChangeAspect="1" noChangeArrowheads="1"/>
              <a:extLst>
                <a:ext uri="{84589F7E-364E-4C9E-8A38-B11213B215E9}">
                  <a14:cameraTool cellRange="#REF!" spid="_x0000_s8205"/>
                </a:ext>
              </a:extLst>
            </xdr:cNvPicPr>
          </xdr:nvPicPr>
          <xdr:blipFill>
            <a:blip xmlns:r="http://schemas.openxmlformats.org/officeDocument/2006/relationships" r:embed="rId1"/>
            <a:srcRect/>
            <a:stretch>
              <a:fillRect/>
            </a:stretch>
          </xdr:blipFill>
          <xdr:spPr bwMode="auto">
            <a:xfrm rot="5400000">
              <a:off x="27055763" y="18359437"/>
              <a:ext cx="2181224" cy="381000"/>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2</xdr:col>
      <xdr:colOff>542925</xdr:colOff>
      <xdr:row>1</xdr:row>
      <xdr:rowOff>63580</xdr:rowOff>
    </xdr:from>
    <xdr:to>
      <xdr:col>3</xdr:col>
      <xdr:colOff>392782</xdr:colOff>
      <xdr:row>5</xdr:row>
      <xdr:rowOff>76199</xdr:rowOff>
    </xdr:to>
    <xdr:pic>
      <xdr:nvPicPr>
        <xdr:cNvPr id="3" name="Imagem 2" descr="Descrição: Ferraz de Vasconcelos">
          <a:extLst>
            <a:ext uri="{FF2B5EF4-FFF2-40B4-BE49-F238E27FC236}">
              <a16:creationId xmlns:a16="http://schemas.microsoft.com/office/drawing/2014/main" id="{7610B3AF-5D88-4DC8-AD56-1E5FF92627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95475" y="520780"/>
          <a:ext cx="669007" cy="660319"/>
        </a:xfrm>
        <a:prstGeom prst="rect">
          <a:avLst/>
        </a:prstGeom>
        <a:noFill/>
        <a:ln>
          <a:noFill/>
        </a:ln>
      </xdr:spPr>
    </xdr:pic>
    <xdr:clientData/>
  </xdr:twoCellAnchor>
  <xdr:twoCellAnchor editAs="oneCell">
    <xdr:from>
      <xdr:col>9</xdr:col>
      <xdr:colOff>400050</xdr:colOff>
      <xdr:row>1</xdr:row>
      <xdr:rowOff>85725</xdr:rowOff>
    </xdr:from>
    <xdr:to>
      <xdr:col>10</xdr:col>
      <xdr:colOff>357166</xdr:colOff>
      <xdr:row>5</xdr:row>
      <xdr:rowOff>151191</xdr:rowOff>
    </xdr:to>
    <xdr:pic>
      <xdr:nvPicPr>
        <xdr:cNvPr id="4" name="Imagem 3">
          <a:extLst>
            <a:ext uri="{FF2B5EF4-FFF2-40B4-BE49-F238E27FC236}">
              <a16:creationId xmlns:a16="http://schemas.microsoft.com/office/drawing/2014/main" id="{2132BA9A-5561-42D3-93A0-605262A273C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458575" y="542925"/>
          <a:ext cx="938191" cy="7131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d.docs.live.net/7b8b563306e03df4/Documentos/MEMORIA%20E%20PLANILHA/Secretarias%20de%20Obras%20e%20Servi&#231;os%20Urbanos/Pavimenta&#231;&#227;o%20Av%20Luiz%20Antonio%20de%20Paiva/Pav%20av%20luiz%20antonio%20de%20paiva%20rv03.xlsm" TargetMode="External"/><Relationship Id="rId1" Type="http://schemas.openxmlformats.org/officeDocument/2006/relationships/externalLinkPath" Target="https://d.docs.live.net/7B8B563306E03DF4/Documentos/MEMORIA%20E%20PLANILHA/Secretarias%20de%20Obras%20e%20Servi&#231;os%20Urbanos/Pavimenta&#231;&#227;o%20Av%20Luiz%20Antonio%20de%20Paiva/Pav%20av%20luiz%20antonio%20de%20paiva%20rv03.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d.docs.live.net/7b8b563306e03df4/Documentos/EDIF%20INFRA%20SINAPI/Tabelas%20novembro%2024.xlsx" TargetMode="External"/><Relationship Id="rId1" Type="http://schemas.openxmlformats.org/officeDocument/2006/relationships/externalLinkPath" Target="https://d.docs.live.net/7b8b563306e03df4/Documentos/EDIF%20INFRA%20SINAPI/Tabelas%20novembro%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VO"/>
      <sheetName val="MENU"/>
      <sheetName val="DADOS"/>
      <sheetName val="BDI"/>
      <sheetName val="ORÇAMENTO"/>
      <sheetName val="EVENTOS"/>
      <sheetName val="CÁLCULO"/>
      <sheetName val="CRONOPLE"/>
      <sheetName val="CRONO"/>
      <sheetName val="QCI"/>
      <sheetName val="PLE"/>
      <sheetName val="BM"/>
      <sheetName val="RRE"/>
      <sheetName val="OFÍCIO"/>
    </sheetNames>
    <sheetDataSet>
      <sheetData sheetId="0"/>
      <sheetData sheetId="1">
        <row r="3">
          <cell r="O3">
            <v>1</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DIF"/>
      <sheetName val="INFRA"/>
      <sheetName val="SINAPI"/>
      <sheetName val="FDE"/>
      <sheetName val="CDHU"/>
      <sheetName val="SIEC"/>
      <sheetName val="DER"/>
      <sheetName val="SICRO"/>
    </sheetNames>
    <sheetDataSet>
      <sheetData sheetId="0">
        <row r="1">
          <cell r="A1" t="str">
            <v>CÓDIGO</v>
          </cell>
          <cell r="B1" t="str">
            <v>DESCRIÇÃO</v>
          </cell>
          <cell r="C1" t="str">
            <v>UNIDADE</v>
          </cell>
          <cell r="D1" t="str">
            <v>CUSTO UNIT R$</v>
          </cell>
        </row>
        <row r="2">
          <cell r="A2">
            <v>1000000</v>
          </cell>
          <cell r="B2" t="str">
            <v>SERVICOS PRELIMINARES</v>
          </cell>
        </row>
        <row r="3">
          <cell r="A3">
            <v>1001000</v>
          </cell>
          <cell r="B3" t="str">
            <v>LIMPEZA DO TERRENO</v>
          </cell>
          <cell r="C3" t="str">
            <v>.</v>
          </cell>
          <cell r="D3" t="str">
            <v>.</v>
          </cell>
        </row>
        <row r="4">
          <cell r="A4">
            <v>1001001</v>
          </cell>
          <cell r="B4" t="str">
            <v>LIMPEZA MECANIZADA GERAL, INCLUSIVE REMOÇÃO DA COBERTURA VEGETAL - TRONCOS COM DIÂMETRO ATÉ 10CM - SEM TRANSPORTE</v>
          </cell>
          <cell r="C4" t="str">
            <v>M2</v>
          </cell>
          <cell r="D4">
            <v>1.74</v>
          </cell>
          <cell r="E4" t="str">
            <v>SIURB-E Jul/24</v>
          </cell>
        </row>
        <row r="5">
          <cell r="A5">
            <v>1001002</v>
          </cell>
          <cell r="B5" t="str">
            <v>DESTOCAMENTO, INCLUSIVE REMOÇÃO DAS RAÍZES - DIÂMETROS DE 10,01 À 30CM</v>
          </cell>
          <cell r="C5" t="str">
            <v>UN</v>
          </cell>
          <cell r="D5">
            <v>56.9</v>
          </cell>
          <cell r="E5" t="str">
            <v>SIURB-E Jul/24</v>
          </cell>
        </row>
        <row r="6">
          <cell r="A6">
            <v>1001003</v>
          </cell>
          <cell r="B6" t="str">
            <v>DESTOCAMENTO, INCLUSIVE REMOÇÃO DAS RAÍZES - DIÂMETRO 30,01 À 50 CM</v>
          </cell>
          <cell r="C6" t="str">
            <v>UN</v>
          </cell>
          <cell r="D6">
            <v>158.16999999999999</v>
          </cell>
          <cell r="E6" t="str">
            <v>SIURB-E Jul/24</v>
          </cell>
        </row>
        <row r="7">
          <cell r="A7">
            <v>1001004</v>
          </cell>
          <cell r="B7" t="str">
            <v>DESTOCAMENTO, INCLUSIVE REMOÇÃO DAS RAÍZES - DIÂMETROS MAIORES QUE 50 CM</v>
          </cell>
          <cell r="C7" t="str">
            <v>UN</v>
          </cell>
          <cell r="D7">
            <v>188.44</v>
          </cell>
          <cell r="E7" t="str">
            <v>SIURB-E Jul/24</v>
          </cell>
        </row>
        <row r="8">
          <cell r="A8">
            <v>1001005</v>
          </cell>
          <cell r="B8" t="str">
            <v>CARGA MECANIZADA E REMOÇÃO DE ENTULHO, INCLUSIVE TRANSPORTE ATÉ 1KM</v>
          </cell>
          <cell r="C8" t="str">
            <v>M3</v>
          </cell>
          <cell r="D8">
            <v>11.9</v>
          </cell>
          <cell r="E8" t="str">
            <v>SIURB-E Jul/24</v>
          </cell>
        </row>
        <row r="9">
          <cell r="A9">
            <v>1001006</v>
          </cell>
          <cell r="B9" t="str">
            <v>CARGA MANUAL E REMOÇÃO DE ENTULHO, INCLUSIVE TRANSPORTE ATÉ 1 KM</v>
          </cell>
          <cell r="C9" t="str">
            <v>M3</v>
          </cell>
          <cell r="D9">
            <v>51.66</v>
          </cell>
          <cell r="E9" t="str">
            <v>SIURB-E Jul/24</v>
          </cell>
        </row>
        <row r="10">
          <cell r="A10">
            <v>1001007</v>
          </cell>
          <cell r="B10" t="str">
            <v>REMOÇÃO DE ENTULHO COM CAÇAMBA METÁLICA, INCLUSIVE CARGA MANUAL E DESCARGA EM BOTA-FORA</v>
          </cell>
          <cell r="C10" t="str">
            <v>M3</v>
          </cell>
          <cell r="D10">
            <v>129.38</v>
          </cell>
          <cell r="E10" t="str">
            <v>SIURB-E Jul/24</v>
          </cell>
        </row>
        <row r="11">
          <cell r="A11">
            <v>1001008</v>
          </cell>
          <cell r="B11" t="str">
            <v>LIMPEZA MANUAL GERAL INCLUSIVE REMOÇÃO DE COBERTURA VEGETAL - TRONCO ATÉ 10CM - SEM TRANSPORTE</v>
          </cell>
          <cell r="C11" t="str">
            <v>M2</v>
          </cell>
          <cell r="D11">
            <v>6.03</v>
          </cell>
          <cell r="E11" t="str">
            <v>SIURB-E Jul/24</v>
          </cell>
        </row>
        <row r="12">
          <cell r="A12">
            <v>1001009</v>
          </cell>
          <cell r="B12" t="str">
            <v>DESTOCAMENTO MANUAL, INCLUSIVE REMOÇÃO DE RAÍZES - DIÂMETRO 10,01 À 30 CM</v>
          </cell>
          <cell r="C12" t="str">
            <v>UN</v>
          </cell>
          <cell r="D12">
            <v>72.31</v>
          </cell>
          <cell r="E12" t="str">
            <v>SIURB-E Jul/24</v>
          </cell>
        </row>
        <row r="13">
          <cell r="A13">
            <v>1001010</v>
          </cell>
          <cell r="B13" t="str">
            <v>TRANSPORTE DE ENTULHO POR CAMINHÃO BASCULANTE, A PARTIR DE 1KM</v>
          </cell>
          <cell r="C13" t="str">
            <v>M3XKM</v>
          </cell>
          <cell r="D13">
            <v>1.66</v>
          </cell>
          <cell r="E13" t="str">
            <v>SIURB-E Jul/24</v>
          </cell>
        </row>
        <row r="14">
          <cell r="A14">
            <v>1001020</v>
          </cell>
          <cell r="B14" t="str">
            <v>CORTE, RECORTE E REMOÇÃO DE ÁRVORES INCLUSIVE RAIZES DIÂM. &gt; 5 E &lt; 15CM</v>
          </cell>
          <cell r="C14" t="str">
            <v>UN</v>
          </cell>
          <cell r="D14">
            <v>218.15</v>
          </cell>
          <cell r="E14" t="str">
            <v>SIURB-E Jul/24</v>
          </cell>
        </row>
        <row r="15">
          <cell r="A15">
            <v>1001021</v>
          </cell>
          <cell r="B15" t="str">
            <v>CORTE, RECORTE E REMOÇÃO DE ÁRVORES INCLUSIVE RAIZES DIÂM. &gt; 15 E &lt; 30CM</v>
          </cell>
          <cell r="C15" t="str">
            <v>UN</v>
          </cell>
          <cell r="D15">
            <v>560.78</v>
          </cell>
          <cell r="E15" t="str">
            <v>SIURB-E Jul/24</v>
          </cell>
        </row>
        <row r="16">
          <cell r="A16">
            <v>1001022</v>
          </cell>
          <cell r="B16" t="str">
            <v>CORTE, RECORTE E REMOÇÃO DE ÁRVORES INCLUSIVE RAIZES DIÂM. &gt; 30 E &lt; 60CM</v>
          </cell>
          <cell r="C16" t="str">
            <v>UN</v>
          </cell>
          <cell r="D16">
            <v>700.97</v>
          </cell>
          <cell r="E16" t="str">
            <v>SIURB-E Jul/24</v>
          </cell>
        </row>
        <row r="17">
          <cell r="A17">
            <v>1001023</v>
          </cell>
          <cell r="B17" t="str">
            <v>CORTE, RECORTE E REMOÇÃO DE ÁRVORES INCLUSIVE RAIZES DIÂM. &gt; 60 E &lt; 90CM</v>
          </cell>
          <cell r="C17" t="str">
            <v>UN</v>
          </cell>
          <cell r="D17">
            <v>841.17</v>
          </cell>
          <cell r="E17" t="str">
            <v>SIURB-E Jul/24</v>
          </cell>
        </row>
        <row r="18">
          <cell r="A18">
            <v>1001024</v>
          </cell>
          <cell r="B18" t="str">
            <v>CORTE, RECORTE E REMOÇÃO DE ÁRVORES INCLUSIVE RAIZES DIÂM. &gt; 90CM</v>
          </cell>
          <cell r="C18" t="str">
            <v>UN</v>
          </cell>
          <cell r="D18">
            <v>981.36</v>
          </cell>
          <cell r="E18" t="str">
            <v>SIURB-E Jul/24</v>
          </cell>
        </row>
        <row r="19">
          <cell r="A19">
            <v>1002000</v>
          </cell>
          <cell r="B19" t="str">
            <v>MOVIMENTO DE TERRA MANUAL</v>
          </cell>
          <cell r="C19" t="str">
            <v>.</v>
          </cell>
          <cell r="D19" t="str">
            <v>.</v>
          </cell>
          <cell r="E19" t="str">
            <v>SIURB-E Jul/24</v>
          </cell>
        </row>
        <row r="20">
          <cell r="A20">
            <v>1002001</v>
          </cell>
          <cell r="B20" t="str">
            <v>CORTE</v>
          </cell>
          <cell r="C20" t="str">
            <v>M3</v>
          </cell>
          <cell r="D20">
            <v>48.21</v>
          </cell>
          <cell r="E20" t="str">
            <v>SIURB-E Jul/24</v>
          </cell>
        </row>
        <row r="21">
          <cell r="A21">
            <v>1002002</v>
          </cell>
          <cell r="B21" t="str">
            <v>CORTE E ESPALHAMENTO DENTRO DA OBRA</v>
          </cell>
          <cell r="C21" t="str">
            <v>M3</v>
          </cell>
          <cell r="D21">
            <v>60.26</v>
          </cell>
          <cell r="E21" t="str">
            <v>SIURB-E Jul/24</v>
          </cell>
        </row>
        <row r="22">
          <cell r="A22">
            <v>1002005</v>
          </cell>
          <cell r="B22" t="str">
            <v>ATERRO, INCLUSIVE COMPACTAÇÃO MANUAL</v>
          </cell>
          <cell r="C22" t="str">
            <v>M3</v>
          </cell>
          <cell r="D22">
            <v>42.91</v>
          </cell>
          <cell r="E22" t="str">
            <v>SIURB-E Jul/24</v>
          </cell>
        </row>
        <row r="23">
          <cell r="A23">
            <v>1002010</v>
          </cell>
          <cell r="B23" t="str">
            <v>CARGA MECANIZADA E REMOÇÃO DE TERRA, INCLUSIVE TRANSPORTE ATÉ 1KM</v>
          </cell>
          <cell r="C23" t="str">
            <v>M3</v>
          </cell>
          <cell r="D23">
            <v>16.98</v>
          </cell>
          <cell r="E23" t="str">
            <v>SIURB-E Jul/24</v>
          </cell>
        </row>
        <row r="24">
          <cell r="A24">
            <v>1002011</v>
          </cell>
          <cell r="B24" t="str">
            <v>CARGA MANUAL E REMOÇÃO DE TERRA, INCLUSIVE TRANSPORTE ATÉ 1 KM</v>
          </cell>
          <cell r="C24" t="str">
            <v>M3</v>
          </cell>
          <cell r="D24">
            <v>40.44</v>
          </cell>
          <cell r="E24" t="str">
            <v>SIURB-E Jul/24</v>
          </cell>
        </row>
        <row r="25">
          <cell r="A25">
            <v>1003000</v>
          </cell>
          <cell r="B25" t="str">
            <v>MOVIMENTO DE TERRA MECANIZADO</v>
          </cell>
          <cell r="C25" t="str">
            <v>.</v>
          </cell>
          <cell r="D25" t="str">
            <v>.</v>
          </cell>
          <cell r="E25" t="str">
            <v>SIURB-E Jul/24</v>
          </cell>
        </row>
        <row r="26">
          <cell r="A26">
            <v>1003001</v>
          </cell>
          <cell r="B26" t="str">
            <v>CORTE E ESPALHAMENTO DENTRO DA OBRA</v>
          </cell>
          <cell r="C26" t="str">
            <v>M3</v>
          </cell>
          <cell r="D26">
            <v>17.13</v>
          </cell>
          <cell r="E26" t="str">
            <v>SIURB-E Jul/24</v>
          </cell>
        </row>
        <row r="27">
          <cell r="A27">
            <v>1003002</v>
          </cell>
          <cell r="B27" t="str">
            <v>CORTE E ATERRO COMPACTADO</v>
          </cell>
          <cell r="C27" t="str">
            <v>M3</v>
          </cell>
          <cell r="D27">
            <v>20.18</v>
          </cell>
          <cell r="E27" t="str">
            <v>SIURB-E Jul/24</v>
          </cell>
        </row>
        <row r="28">
          <cell r="A28">
            <v>1003003</v>
          </cell>
          <cell r="B28" t="str">
            <v>CORTE E CARREGAMENTO PARA BOTA-FORA, INCLUSIVE TRANSPORTE ATÉ 1KM</v>
          </cell>
          <cell r="C28" t="str">
            <v>M3</v>
          </cell>
          <cell r="D28">
            <v>27.92</v>
          </cell>
          <cell r="E28" t="str">
            <v>SIURB-E Jul/24</v>
          </cell>
        </row>
        <row r="29">
          <cell r="A29">
            <v>1003005</v>
          </cell>
          <cell r="B29" t="str">
            <v>FORNECIMENTO DE TERRA, INCLUSIVE CORTE, CARGA, DESCARGA E TRANSPORTE ATÉ 1KM</v>
          </cell>
          <cell r="C29" t="str">
            <v>M3</v>
          </cell>
          <cell r="D29">
            <v>31.72</v>
          </cell>
          <cell r="E29" t="str">
            <v>SIURB-E Jul/24</v>
          </cell>
        </row>
        <row r="30">
          <cell r="A30">
            <v>1003006</v>
          </cell>
          <cell r="B30" t="str">
            <v>ATERRO, INCLUSIVE COMPACTAÇÃO</v>
          </cell>
          <cell r="C30" t="str">
            <v>M3</v>
          </cell>
          <cell r="D30">
            <v>7.66</v>
          </cell>
          <cell r="E30" t="str">
            <v>SIURB-E Jul/24</v>
          </cell>
        </row>
        <row r="31">
          <cell r="A31">
            <v>1003010</v>
          </cell>
          <cell r="B31" t="str">
            <v>TRANSPORTE DE TERRA POR CAMINHÃO BASCULANTE, A PARTIR DE 1KM</v>
          </cell>
          <cell r="C31" t="str">
            <v>M3XKM</v>
          </cell>
          <cell r="D31">
            <v>2.96</v>
          </cell>
          <cell r="E31" t="str">
            <v>SIURB-E Jul/24</v>
          </cell>
        </row>
        <row r="32">
          <cell r="A32">
            <v>1004000</v>
          </cell>
          <cell r="B32" t="str">
            <v>DRENAGEM DO TERRENO</v>
          </cell>
          <cell r="C32" t="str">
            <v>.</v>
          </cell>
          <cell r="D32" t="str">
            <v>.</v>
          </cell>
          <cell r="E32" t="str">
            <v>SIURB-E Jul/24</v>
          </cell>
        </row>
        <row r="33">
          <cell r="A33">
            <v>1004001</v>
          </cell>
          <cell r="B33" t="str">
            <v>ESCAVAÇÃO MANUAL, PROFUNDIDADE IGUAL OU INFERIOR A 1,50M</v>
          </cell>
          <cell r="C33" t="str">
            <v>M3</v>
          </cell>
          <cell r="D33">
            <v>76.89</v>
          </cell>
          <cell r="E33" t="str">
            <v>SIURB-E Jul/24</v>
          </cell>
        </row>
        <row r="34">
          <cell r="A34">
            <v>1004002</v>
          </cell>
          <cell r="B34" t="str">
            <v>ESCAVAÇÃO MANUAL,  PROFUNDIDADE SUPERIOR A 1,50M</v>
          </cell>
          <cell r="C34" t="str">
            <v>M3</v>
          </cell>
          <cell r="D34">
            <v>84.36</v>
          </cell>
          <cell r="E34" t="str">
            <v>SIURB-E Jul/24</v>
          </cell>
        </row>
        <row r="35">
          <cell r="A35">
            <v>1004005</v>
          </cell>
          <cell r="B35" t="str">
            <v>ESCORAMENTO DE VALAS, CONTINUO</v>
          </cell>
          <cell r="C35" t="str">
            <v>M2</v>
          </cell>
          <cell r="D35">
            <v>125.52</v>
          </cell>
          <cell r="E35" t="str">
            <v>SIURB-E Jul/24</v>
          </cell>
        </row>
        <row r="36">
          <cell r="A36">
            <v>1004006</v>
          </cell>
          <cell r="B36" t="str">
            <v>ESCORAMENTO DE VALAS, DESCONTINUO</v>
          </cell>
          <cell r="C36" t="str">
            <v>M2</v>
          </cell>
          <cell r="D36">
            <v>72.37</v>
          </cell>
          <cell r="E36" t="str">
            <v>SIURB-E Jul/24</v>
          </cell>
        </row>
        <row r="37">
          <cell r="A37">
            <v>1004010</v>
          </cell>
          <cell r="B37" t="str">
            <v>APILOAMENTO DO FUNDO DE VALAS, PARA SIMPLES REGULARIZAÇÃO</v>
          </cell>
          <cell r="C37" t="str">
            <v>M2</v>
          </cell>
          <cell r="D37">
            <v>6.03</v>
          </cell>
          <cell r="E37" t="str">
            <v>SIURB-E Jul/24</v>
          </cell>
        </row>
        <row r="38">
          <cell r="A38">
            <v>1004014</v>
          </cell>
          <cell r="B38" t="str">
            <v>LASTRO DE AGREGADO RECICLADO</v>
          </cell>
          <cell r="C38" t="str">
            <v>M3</v>
          </cell>
          <cell r="D38">
            <v>137.5</v>
          </cell>
          <cell r="E38" t="str">
            <v>SIURB-E Jul/24</v>
          </cell>
        </row>
        <row r="39">
          <cell r="A39">
            <v>1004015</v>
          </cell>
          <cell r="B39" t="str">
            <v>LASTRO DE BRITA</v>
          </cell>
          <cell r="C39" t="str">
            <v>M3</v>
          </cell>
          <cell r="D39">
            <v>225.4</v>
          </cell>
          <cell r="E39" t="str">
            <v>SIURB-E Jul/24</v>
          </cell>
        </row>
        <row r="40">
          <cell r="A40">
            <v>1004016</v>
          </cell>
          <cell r="B40" t="str">
            <v>LASTRO DE CONCRETO, 150KG CIM/M3</v>
          </cell>
          <cell r="C40" t="str">
            <v>M3</v>
          </cell>
          <cell r="D40">
            <v>526.91999999999996</v>
          </cell>
          <cell r="E40" t="str">
            <v>SIURB-E Jul/24</v>
          </cell>
        </row>
        <row r="41">
          <cell r="A41">
            <v>1004017</v>
          </cell>
          <cell r="B41" t="str">
            <v>LASTRO DE CONCRETO COM AGREGADO RECICLADO, 150 KG CIM/M3</v>
          </cell>
          <cell r="C41" t="str">
            <v>M3</v>
          </cell>
          <cell r="D41">
            <v>456.16</v>
          </cell>
          <cell r="E41" t="str">
            <v>SIURB-E Jul/24</v>
          </cell>
        </row>
        <row r="42">
          <cell r="A42">
            <v>1004020</v>
          </cell>
          <cell r="B42" t="str">
            <v>TUBO DE PEAD CORRUGADO E PERFURADOPARA DRENAGEM - DIÂMETRO 2,5" (EM ACORDO COM AS NORMAS DNIT 093/06, NBR 15073 E NBR 14692)</v>
          </cell>
          <cell r="C42" t="str">
            <v>M</v>
          </cell>
          <cell r="D42">
            <v>16.25</v>
          </cell>
          <cell r="E42" t="str">
            <v>SIURB-E Jul/24</v>
          </cell>
        </row>
        <row r="43">
          <cell r="A43">
            <v>1004021</v>
          </cell>
          <cell r="B43" t="str">
            <v>TUBO DE PEAD CORRUGADO E PERFURADOPARA DRENAGEM - DIÂMETRO 3,0" (EM ACORDO COM AS NORMAS DNIT 093/06, NBR 15073 E NBR 14692)</v>
          </cell>
          <cell r="C43" t="str">
            <v>M</v>
          </cell>
          <cell r="D43">
            <v>16.98</v>
          </cell>
          <cell r="E43" t="str">
            <v>SIURB-E Jul/24</v>
          </cell>
        </row>
        <row r="44">
          <cell r="A44">
            <v>1004022</v>
          </cell>
          <cell r="B44" t="str">
            <v>TUBO DE PEAD CORRUGADO E PERFURADOPARA DRENAGEM - DIÂMETRO 4,0" (EM ACORDO COM AS NORMAS DNIT 093/06, NBR 15073 E NBR 14692)</v>
          </cell>
          <cell r="C44" t="str">
            <v>M</v>
          </cell>
          <cell r="D44">
            <v>19.73</v>
          </cell>
          <cell r="E44" t="str">
            <v>SIURB-E Jul/24</v>
          </cell>
        </row>
        <row r="45">
          <cell r="A45">
            <v>1004023</v>
          </cell>
          <cell r="B45" t="str">
            <v>TUBO DE PEAD CORRUGADO E PERFURADOPARA DRENAGEM - DIÂMETRO 6,0" (EM ACORDO COM AS NORMAS DNIT 093/06, NBR 15073 E NBR 14692)</v>
          </cell>
          <cell r="C45" t="str">
            <v>M</v>
          </cell>
          <cell r="D45">
            <v>31.52</v>
          </cell>
          <cell r="E45" t="str">
            <v>SIURB-E Jul/24</v>
          </cell>
        </row>
        <row r="46">
          <cell r="A46">
            <v>1004026</v>
          </cell>
          <cell r="B46" t="str">
            <v>TUBO PVC PERFURADO PARA DRENAGEM - DIÂMETRO 4" (100MM)</v>
          </cell>
          <cell r="C46" t="str">
            <v>M</v>
          </cell>
          <cell r="D46">
            <v>76.78</v>
          </cell>
          <cell r="E46" t="str">
            <v>SIURB-E Jul/24</v>
          </cell>
        </row>
        <row r="47">
          <cell r="A47">
            <v>1004027</v>
          </cell>
          <cell r="B47" t="str">
            <v>TUBO PVC PERFURADO PARA DRENAGEM - DIÂMETRO 6" (150MM)</v>
          </cell>
          <cell r="C47" t="str">
            <v>M</v>
          </cell>
          <cell r="D47">
            <v>95.92</v>
          </cell>
          <cell r="E47" t="str">
            <v>SIURB-E Jul/24</v>
          </cell>
        </row>
        <row r="48">
          <cell r="A48">
            <v>1004030</v>
          </cell>
          <cell r="B48" t="str">
            <v>TUBO DE CONCRETO - DIÂMETRO DE 30CM</v>
          </cell>
          <cell r="C48" t="str">
            <v>M</v>
          </cell>
          <cell r="D48">
            <v>73.13</v>
          </cell>
          <cell r="E48" t="str">
            <v>SIURB-E Jul/24</v>
          </cell>
        </row>
        <row r="49">
          <cell r="A49">
            <v>1004031</v>
          </cell>
          <cell r="B49" t="str">
            <v>TUBO DE CONCRETO - DIÂMETRO DE 40CM</v>
          </cell>
          <cell r="C49" t="str">
            <v>M</v>
          </cell>
          <cell r="D49">
            <v>100.01</v>
          </cell>
          <cell r="E49" t="str">
            <v>SIURB-E Jul/24</v>
          </cell>
        </row>
        <row r="50">
          <cell r="A50">
            <v>1004032</v>
          </cell>
          <cell r="B50" t="str">
            <v>TUBO DE CONCRETO - DIÂMETRO DE 50CM</v>
          </cell>
          <cell r="C50" t="str">
            <v>M</v>
          </cell>
          <cell r="D50">
            <v>134.88</v>
          </cell>
          <cell r="E50" t="str">
            <v>SIURB-E Jul/24</v>
          </cell>
        </row>
        <row r="51">
          <cell r="A51">
            <v>1004033</v>
          </cell>
          <cell r="B51" t="str">
            <v>TUBO DE CONCRETO - DIÂMETRO DE 60CM</v>
          </cell>
          <cell r="C51" t="str">
            <v>M</v>
          </cell>
          <cell r="D51">
            <v>174.81</v>
          </cell>
          <cell r="E51" t="str">
            <v>SIURB-E Jul/24</v>
          </cell>
        </row>
        <row r="52">
          <cell r="A52">
            <v>1004035</v>
          </cell>
          <cell r="B52" t="str">
            <v>TUBO DE CONCRETO - DIÂMETRO DE 80CM</v>
          </cell>
          <cell r="C52" t="str">
            <v>M</v>
          </cell>
          <cell r="D52">
            <v>421.88</v>
          </cell>
          <cell r="E52" t="str">
            <v>SIURB-E Jul/24</v>
          </cell>
        </row>
        <row r="53">
          <cell r="A53">
            <v>1004037</v>
          </cell>
          <cell r="B53" t="str">
            <v>TUBO DE CONCRETO - DIÂMETRO DE 100CM</v>
          </cell>
          <cell r="C53" t="str">
            <v>M</v>
          </cell>
          <cell r="D53">
            <v>574.79999999999995</v>
          </cell>
          <cell r="E53" t="str">
            <v>SIURB-E Jul/24</v>
          </cell>
        </row>
        <row r="54">
          <cell r="A54">
            <v>1004039</v>
          </cell>
          <cell r="B54" t="str">
            <v>TUBO DE CONCRETO - DIÂMETRO DE 120CM</v>
          </cell>
          <cell r="C54" t="str">
            <v>M</v>
          </cell>
          <cell r="D54">
            <v>839.28</v>
          </cell>
          <cell r="E54" t="str">
            <v>SIURB-E Jul/24</v>
          </cell>
        </row>
        <row r="55">
          <cell r="A55">
            <v>1004048</v>
          </cell>
          <cell r="B55" t="str">
            <v>CAIXA DE LIGAÇÃO OU INSPEÇÃO - ESCAVAÇÃO E APILOAMENTO</v>
          </cell>
          <cell r="C55" t="str">
            <v>M3</v>
          </cell>
          <cell r="D55">
            <v>65.08</v>
          </cell>
          <cell r="E55" t="str">
            <v>SIURB-E Jul/24</v>
          </cell>
        </row>
        <row r="56">
          <cell r="A56">
            <v>1004049</v>
          </cell>
          <cell r="B56" t="str">
            <v>CAIXA DE LIGAÇÃO OU INSPEÇÃO - LASTRO DE CONCRETO (FUNDO)</v>
          </cell>
          <cell r="C56" t="str">
            <v>M3</v>
          </cell>
          <cell r="D56">
            <v>557.98</v>
          </cell>
          <cell r="E56" t="str">
            <v>SIURB-E Jul/24</v>
          </cell>
        </row>
        <row r="57">
          <cell r="A57">
            <v>1004050</v>
          </cell>
          <cell r="B57" t="str">
            <v>CAIXA DE LIGAÇÃO OU INSPEÇÃO - ALVENARIA DE 1/2 TIJOLO, REVESTIDA</v>
          </cell>
          <cell r="C57" t="str">
            <v>M2</v>
          </cell>
          <cell r="D57">
            <v>284.26</v>
          </cell>
          <cell r="E57" t="str">
            <v>SIURB-E Jul/24</v>
          </cell>
        </row>
        <row r="58">
          <cell r="A58">
            <v>1004051</v>
          </cell>
          <cell r="B58" t="str">
            <v>CAIXA DE LIGAÇÃO OU INSPEÇÃO - ALVENARIA DE 1 TIJOLO, REVESTIDA</v>
          </cell>
          <cell r="C58" t="str">
            <v>M2</v>
          </cell>
          <cell r="D58">
            <v>401.21</v>
          </cell>
          <cell r="E58" t="str">
            <v>SIURB-E Jul/24</v>
          </cell>
        </row>
        <row r="59">
          <cell r="A59">
            <v>1004052</v>
          </cell>
          <cell r="B59" t="str">
            <v>CAIXA DE LIGAÇÃO OU INSPEÇÃO - TAMPA DE CONCRETO</v>
          </cell>
          <cell r="C59" t="str">
            <v>M2</v>
          </cell>
          <cell r="D59">
            <v>259.11</v>
          </cell>
          <cell r="E59" t="str">
            <v>SIURB-E Jul/24</v>
          </cell>
        </row>
        <row r="60">
          <cell r="A60">
            <v>1004070</v>
          </cell>
          <cell r="B60" t="str">
            <v>ENVOLVIMENTO DE TUBOS COM BRITA</v>
          </cell>
          <cell r="C60" t="str">
            <v>M3</v>
          </cell>
          <cell r="D60">
            <v>237.45</v>
          </cell>
          <cell r="E60" t="str">
            <v>SIURB-E Jul/24</v>
          </cell>
        </row>
        <row r="61">
          <cell r="A61">
            <v>1004071</v>
          </cell>
          <cell r="B61" t="str">
            <v>ENVOLVIMENTO DE TUBOS COM AREIA</v>
          </cell>
          <cell r="C61" t="str">
            <v>M3</v>
          </cell>
          <cell r="D61">
            <v>278.16000000000003</v>
          </cell>
          <cell r="E61" t="str">
            <v>SIURB-E Jul/24</v>
          </cell>
        </row>
        <row r="62">
          <cell r="A62">
            <v>1004075</v>
          </cell>
          <cell r="B62" t="str">
            <v>MANTA GEOTÊXTIL</v>
          </cell>
          <cell r="C62" t="str">
            <v>M2</v>
          </cell>
          <cell r="D62">
            <v>10.07</v>
          </cell>
          <cell r="E62" t="str">
            <v>SIURB-E Jul/24</v>
          </cell>
        </row>
        <row r="63">
          <cell r="A63">
            <v>1004076</v>
          </cell>
          <cell r="B63" t="str">
            <v>FORNECIMENTO E APLICAÇÃO DE GEOMEMBRANA DE PEAD - 1MM DE ESPESSURA</v>
          </cell>
          <cell r="C63" t="str">
            <v>M2</v>
          </cell>
          <cell r="D63">
            <v>34.619999999999997</v>
          </cell>
          <cell r="E63" t="str">
            <v>SIURB-E Jul/24</v>
          </cell>
        </row>
        <row r="64">
          <cell r="A64">
            <v>1004077</v>
          </cell>
          <cell r="B64" t="str">
            <v>FORNECIMENTO E APLICAÇÃO DE MANTA FORMADA PELA ASSOCIAÇÃO DE UM TECIDO TÉCNICO DE POLIESTER COM UM FILME DE POLIETILENO DE BAIXA DENSIDADE EM ACORDO COM A NBR 12824</v>
          </cell>
          <cell r="C64" t="str">
            <v>M2</v>
          </cell>
          <cell r="D64">
            <v>22.02</v>
          </cell>
          <cell r="E64" t="str">
            <v>SIURB-E Jul/24</v>
          </cell>
        </row>
        <row r="65">
          <cell r="A65">
            <v>1004078</v>
          </cell>
          <cell r="B65" t="str">
            <v>FORNECIMENTO E APLICAÇÃO DE GEOCOMPOSTO FORMADO POR NÚCLEO TRIDIMENSIONAL, FLEXÍVEL DE FILAMENTO DE POLIPROPILENO, ASSOCIADO ÀS SUAS DUAS SUPERFÍCIES GEOTEXTEIS NÃO TECIDOS</v>
          </cell>
          <cell r="C65" t="str">
            <v>M2</v>
          </cell>
          <cell r="D65">
            <v>34.090000000000003</v>
          </cell>
          <cell r="E65" t="str">
            <v>SIURB-E Jul/24</v>
          </cell>
        </row>
        <row r="66">
          <cell r="A66">
            <v>1004080</v>
          </cell>
          <cell r="B66" t="str">
            <v>REATERRO DE VALAS, INCLUSIVE COMPACTAÇÃO</v>
          </cell>
          <cell r="C66" t="str">
            <v>M3</v>
          </cell>
          <cell r="D66">
            <v>16.97</v>
          </cell>
          <cell r="E66" t="str">
            <v>SIURB-E Jul/24</v>
          </cell>
        </row>
        <row r="67">
          <cell r="A67">
            <v>1005000</v>
          </cell>
          <cell r="B67" t="str">
            <v>TAPUMES</v>
          </cell>
          <cell r="C67" t="str">
            <v>.</v>
          </cell>
          <cell r="D67" t="str">
            <v>.</v>
          </cell>
          <cell r="E67" t="str">
            <v>SIURB-E Jul/24</v>
          </cell>
        </row>
        <row r="68">
          <cell r="A68">
            <v>1005001</v>
          </cell>
          <cell r="B68" t="str">
            <v>TAPUME CHAPA COMPENSADA 6MM</v>
          </cell>
          <cell r="C68" t="str">
            <v>M2</v>
          </cell>
          <cell r="D68">
            <v>84.15</v>
          </cell>
          <cell r="E68" t="str">
            <v>SIURB-E Jul/24</v>
          </cell>
        </row>
        <row r="69">
          <cell r="A69">
            <v>1005002</v>
          </cell>
          <cell r="B69" t="str">
            <v>TAPUME CHAPA COMPENSADA RESINADA 10MM</v>
          </cell>
          <cell r="C69" t="str">
            <v>M2</v>
          </cell>
          <cell r="D69">
            <v>93.99</v>
          </cell>
          <cell r="E69" t="str">
            <v>SIURB-E Jul/24</v>
          </cell>
        </row>
        <row r="70">
          <cell r="A70">
            <v>1005005</v>
          </cell>
          <cell r="B70" t="str">
            <v>TAPUME METÁLICO COM TELHA METÁLICA, SEM PINTURA, TRAPEZOIDAL 40 ESP=0,43MM, COLUNAS, BASES E PARAFUSOS</v>
          </cell>
          <cell r="C70" t="str">
            <v>M2</v>
          </cell>
          <cell r="D70">
            <v>163.06</v>
          </cell>
          <cell r="E70" t="str">
            <v>SIURB-E Jul/24</v>
          </cell>
        </row>
        <row r="71">
          <cell r="A71">
            <v>1005006</v>
          </cell>
          <cell r="B71" t="str">
            <v>PORTÃO METÁLICO DE OBRA - 5M, PIVOTANTE, 2 FOLHAS, PARA TAPUME</v>
          </cell>
          <cell r="C71" t="str">
            <v>M2</v>
          </cell>
          <cell r="D71">
            <v>269.26</v>
          </cell>
          <cell r="E71" t="str">
            <v>SIURB-E Jul/24</v>
          </cell>
        </row>
        <row r="72">
          <cell r="A72">
            <v>1005007</v>
          </cell>
          <cell r="B72" t="str">
            <v>PORTÃO DE PEDESTRES - 1,15M, PARA TAPUME</v>
          </cell>
          <cell r="C72" t="str">
            <v>M2</v>
          </cell>
          <cell r="D72">
            <v>263.16000000000003</v>
          </cell>
          <cell r="E72" t="str">
            <v>SIURB-E Jul/24</v>
          </cell>
        </row>
        <row r="73">
          <cell r="A73">
            <v>1005040</v>
          </cell>
          <cell r="B73" t="str">
            <v>TELA PARA PROTEÇÃO DE OBRAS, MALHA 2 MM</v>
          </cell>
          <cell r="C73" t="str">
            <v>M2</v>
          </cell>
          <cell r="D73">
            <v>30.68</v>
          </cell>
          <cell r="E73" t="str">
            <v>SIURB-E Jul/24</v>
          </cell>
        </row>
        <row r="74">
          <cell r="A74">
            <v>2000000</v>
          </cell>
          <cell r="B74" t="str">
            <v>FUNDACOES</v>
          </cell>
          <cell r="E74" t="str">
            <v>SIURB-E Jul/24</v>
          </cell>
        </row>
        <row r="75">
          <cell r="A75">
            <v>2001000</v>
          </cell>
          <cell r="B75" t="str">
            <v>FUNDAÇÃO PROFUNDA</v>
          </cell>
          <cell r="C75" t="str">
            <v>.</v>
          </cell>
          <cell r="D75" t="str">
            <v>.</v>
          </cell>
          <cell r="E75" t="str">
            <v>SIURB-E Jul/24</v>
          </cell>
        </row>
        <row r="76">
          <cell r="A76">
            <v>2001001</v>
          </cell>
          <cell r="B76" t="str">
            <v>BROCA DE CONCRETO - DIÂMETRO DE 20CM</v>
          </cell>
          <cell r="C76" t="str">
            <v>M</v>
          </cell>
          <cell r="D76">
            <v>60.69</v>
          </cell>
          <cell r="E76" t="str">
            <v>SIURB-E Jul/24</v>
          </cell>
        </row>
        <row r="77">
          <cell r="A77">
            <v>2001002</v>
          </cell>
          <cell r="B77" t="str">
            <v>BROCA DE CONCRETO - DIÂMETRO DE 25CM</v>
          </cell>
          <cell r="C77" t="str">
            <v>M</v>
          </cell>
          <cell r="D77">
            <v>91.98</v>
          </cell>
          <cell r="E77" t="str">
            <v>SIURB-E Jul/24</v>
          </cell>
        </row>
        <row r="78">
          <cell r="A78">
            <v>2001003</v>
          </cell>
          <cell r="B78" t="str">
            <v>BROCA DE CONCRETO - DIÂMETRO DE 30CM</v>
          </cell>
          <cell r="C78" t="str">
            <v>M</v>
          </cell>
          <cell r="D78">
            <v>136.72</v>
          </cell>
          <cell r="E78" t="str">
            <v>SIURB-E Jul/24</v>
          </cell>
        </row>
        <row r="79">
          <cell r="A79">
            <v>2001005</v>
          </cell>
          <cell r="B79" t="str">
            <v>ESTACA DE CONCRETO MOLDADA NO LOCAL, TIPO "STRAUSS" - ATÉ 20T</v>
          </cell>
          <cell r="C79" t="str">
            <v>M</v>
          </cell>
          <cell r="D79">
            <v>67.36</v>
          </cell>
          <cell r="E79" t="str">
            <v>SIURB-E Jul/24</v>
          </cell>
        </row>
        <row r="80">
          <cell r="A80">
            <v>2001006</v>
          </cell>
          <cell r="B80" t="str">
            <v>ESTACA DE CONCRETO MOLDADA NO LOCAL, TIPO "STRAUSS" - ATÉ 30T</v>
          </cell>
          <cell r="C80" t="str">
            <v>M</v>
          </cell>
          <cell r="D80">
            <v>87.43</v>
          </cell>
          <cell r="E80" t="str">
            <v>SIURB-E Jul/24</v>
          </cell>
        </row>
        <row r="81">
          <cell r="A81">
            <v>2001007</v>
          </cell>
          <cell r="B81" t="str">
            <v>ESTACA DE CONCRETO MOLDADA NO LOCAL, TIPO "STRAUSS" - ATÉ 40T</v>
          </cell>
          <cell r="C81" t="str">
            <v>M</v>
          </cell>
          <cell r="D81">
            <v>107.36</v>
          </cell>
          <cell r="E81" t="str">
            <v>SIURB-E Jul/24</v>
          </cell>
        </row>
        <row r="82">
          <cell r="A82">
            <v>2001008</v>
          </cell>
          <cell r="B82" t="str">
            <v>ESTACA DE CONCRETO MOLDADA NO LOCAL, TIPO "STRAUSS" - ATÉ 60T</v>
          </cell>
          <cell r="C82" t="str">
            <v>M</v>
          </cell>
          <cell r="D82">
            <v>136.82</v>
          </cell>
          <cell r="E82" t="str">
            <v>SIURB-E Jul/24</v>
          </cell>
        </row>
        <row r="83">
          <cell r="A83">
            <v>2001020</v>
          </cell>
          <cell r="B83" t="str">
            <v>TUBULÃO - ESCAVAÇÃO A CÉU ABERTO, COM PÁ E PICARETA</v>
          </cell>
          <cell r="C83" t="str">
            <v>M3</v>
          </cell>
          <cell r="D83">
            <v>586.82000000000005</v>
          </cell>
          <cell r="E83" t="str">
            <v>SIURB-E Jul/24</v>
          </cell>
        </row>
        <row r="84">
          <cell r="A84">
            <v>2001034</v>
          </cell>
          <cell r="B84" t="str">
            <v>TUBULÃO A CÉU ABERTO FCK=20 MPA</v>
          </cell>
          <cell r="C84" t="str">
            <v>M3</v>
          </cell>
          <cell r="D84">
            <v>808.36</v>
          </cell>
          <cell r="E84" t="str">
            <v>SIURB-E Jul/24</v>
          </cell>
        </row>
        <row r="85">
          <cell r="A85">
            <v>2001043</v>
          </cell>
          <cell r="B85" t="str">
            <v>EMENDA DE ESTACA DE CONCRETO PRÉ-MOLDADA - DIÂMETRO 17 CM - 20 T</v>
          </cell>
          <cell r="C85" t="str">
            <v>UN</v>
          </cell>
          <cell r="D85">
            <v>39.01</v>
          </cell>
          <cell r="E85" t="str">
            <v>SIURB-E Jul/24</v>
          </cell>
        </row>
        <row r="86">
          <cell r="A86">
            <v>2001044</v>
          </cell>
          <cell r="B86" t="str">
            <v>EMENDA DE ESTACA DE CONCRETO PRÉ-MOLDADA - DIÂMETRO 20 CM - 30 T</v>
          </cell>
          <cell r="C86" t="str">
            <v>UN</v>
          </cell>
          <cell r="D86">
            <v>42.93</v>
          </cell>
          <cell r="E86" t="str">
            <v>SIURB-E Jul/24</v>
          </cell>
        </row>
        <row r="87">
          <cell r="A87">
            <v>2001045</v>
          </cell>
          <cell r="B87" t="str">
            <v>EMENDA DE ESTACA DE CONCRETO PRÉ-MOLDADA - DIÂMETRO 23 CM - 40 T</v>
          </cell>
          <cell r="C87" t="str">
            <v>UN</v>
          </cell>
          <cell r="D87">
            <v>48.22</v>
          </cell>
          <cell r="E87" t="str">
            <v>SIURB-E Jul/24</v>
          </cell>
        </row>
        <row r="88">
          <cell r="A88">
            <v>2001046</v>
          </cell>
          <cell r="B88" t="str">
            <v>EMENDA DE ESTACA DE CONCRETO PRÉ-MOLDADA - DIÂMETRO 28 CM - 60 T</v>
          </cell>
          <cell r="C88" t="str">
            <v>UN</v>
          </cell>
          <cell r="D88">
            <v>58.98</v>
          </cell>
          <cell r="E88" t="str">
            <v>SIURB-E Jul/24</v>
          </cell>
        </row>
        <row r="89">
          <cell r="A89">
            <v>2001047</v>
          </cell>
          <cell r="B89" t="str">
            <v>EMENDA DE ESTACA DE CONCRETO PRÉ-MOLDADA - DIÂMETRO 33 CM - 70 T</v>
          </cell>
          <cell r="C89" t="str">
            <v>UN</v>
          </cell>
          <cell r="D89">
            <v>68.459999999999994</v>
          </cell>
          <cell r="E89" t="str">
            <v>SIURB-E Jul/24</v>
          </cell>
        </row>
        <row r="90">
          <cell r="A90">
            <v>2001048</v>
          </cell>
          <cell r="B90" t="str">
            <v>ARRASAMENTO DE ESTACA</v>
          </cell>
          <cell r="C90" t="str">
            <v>UN</v>
          </cell>
          <cell r="D90">
            <v>67.650000000000006</v>
          </cell>
          <cell r="E90" t="str">
            <v>SIURB-E Jul/24</v>
          </cell>
        </row>
        <row r="91">
          <cell r="A91">
            <v>2001051</v>
          </cell>
          <cell r="B91" t="str">
            <v>ESTACAS ESCAVADAS MECANICAMENTE - DIÂMETRO DE 25CM</v>
          </cell>
          <cell r="C91" t="str">
            <v>M</v>
          </cell>
          <cell r="D91">
            <v>45.2</v>
          </cell>
          <cell r="E91" t="str">
            <v>SIURB-E Jul/24</v>
          </cell>
        </row>
        <row r="92">
          <cell r="A92">
            <v>2001052</v>
          </cell>
          <cell r="B92" t="str">
            <v>ESTACAS ESCAVADAS MECANICAMENTE - DIÂMETRO DE 30CM</v>
          </cell>
          <cell r="C92" t="str">
            <v>M</v>
          </cell>
          <cell r="D92">
            <v>58.71</v>
          </cell>
          <cell r="E92" t="str">
            <v>SIURB-E Jul/24</v>
          </cell>
        </row>
        <row r="93">
          <cell r="A93">
            <v>2001053</v>
          </cell>
          <cell r="B93" t="str">
            <v>ESTACAS ESCAVADAS MECANICAMENTE - DIÂMETRO DE 35CM</v>
          </cell>
          <cell r="C93" t="str">
            <v>M</v>
          </cell>
          <cell r="D93">
            <v>75.569999999999993</v>
          </cell>
          <cell r="E93" t="str">
            <v>SIURB-E Jul/24</v>
          </cell>
        </row>
        <row r="94">
          <cell r="A94">
            <v>2001055</v>
          </cell>
          <cell r="B94" t="str">
            <v>ESTACAS ESCAVADAS MECANICAMENTE - DIÂMETRO DE 40CM</v>
          </cell>
          <cell r="C94" t="str">
            <v>M</v>
          </cell>
          <cell r="D94">
            <v>101.11</v>
          </cell>
          <cell r="E94" t="str">
            <v>SIURB-E Jul/24</v>
          </cell>
        </row>
        <row r="95">
          <cell r="A95">
            <v>2001056</v>
          </cell>
          <cell r="B95" t="str">
            <v>ESTACAS ESCAVADAS MECANICAMENTE - DIÂMETRO DE 80CM</v>
          </cell>
          <cell r="C95" t="str">
            <v>M</v>
          </cell>
          <cell r="D95">
            <v>347.34</v>
          </cell>
          <cell r="E95" t="str">
            <v>SIURB-E Jul/24</v>
          </cell>
        </row>
        <row r="96">
          <cell r="A96">
            <v>2001060</v>
          </cell>
          <cell r="B96" t="str">
            <v>ESTACA RAIZ DIÂMETRO DE 160MM PARA ATÉ 35 TF</v>
          </cell>
          <cell r="C96" t="str">
            <v>M</v>
          </cell>
          <cell r="D96">
            <v>365.02</v>
          </cell>
          <cell r="E96" t="str">
            <v>SIURB-E Jul/24</v>
          </cell>
        </row>
        <row r="97">
          <cell r="A97">
            <v>2001061</v>
          </cell>
          <cell r="B97" t="str">
            <v>ESTACA RAIZ DIÂMETRO DE 200MM PARA ATÉ 50 TF</v>
          </cell>
          <cell r="C97" t="str">
            <v>M</v>
          </cell>
          <cell r="D97">
            <v>439.04</v>
          </cell>
          <cell r="E97" t="str">
            <v>SIURB-E Jul/24</v>
          </cell>
        </row>
        <row r="98">
          <cell r="A98">
            <v>2001062</v>
          </cell>
          <cell r="B98" t="str">
            <v>ESTACA RAIZ DIÂMETRO DE 250MM PARA ATÉ 80 TF</v>
          </cell>
          <cell r="C98" t="str">
            <v>M</v>
          </cell>
          <cell r="D98">
            <v>496.19</v>
          </cell>
          <cell r="E98" t="str">
            <v>SIURB-E Jul/24</v>
          </cell>
        </row>
        <row r="99">
          <cell r="A99">
            <v>2001063</v>
          </cell>
          <cell r="B99" t="str">
            <v>ESTACA RAIZ DIÂMETRO DE 310MM PARA ATÉ 100 TF</v>
          </cell>
          <cell r="C99" t="str">
            <v>M</v>
          </cell>
          <cell r="D99">
            <v>612.97</v>
          </cell>
          <cell r="E99" t="str">
            <v>SIURB-E Jul/24</v>
          </cell>
        </row>
        <row r="100">
          <cell r="A100">
            <v>2001070</v>
          </cell>
          <cell r="B100" t="str">
            <v>FORNECIMENTO E CRAVAÇÃO DE ESTACA METÁLICA - PERFIL DE AÇO LAMINADO W 250X32,7</v>
          </cell>
          <cell r="C100" t="str">
            <v>M</v>
          </cell>
          <cell r="D100">
            <v>383.71</v>
          </cell>
          <cell r="E100" t="str">
            <v>SIURB-E Jul/24</v>
          </cell>
        </row>
        <row r="101">
          <cell r="A101">
            <v>2001071</v>
          </cell>
          <cell r="B101" t="str">
            <v>FORNECIMENTO E CRAVAÇÃO DE ESTACA METÁLICA - PERFIL DE AÇO LAMINADO W 310X52</v>
          </cell>
          <cell r="C101" t="str">
            <v>M</v>
          </cell>
          <cell r="D101">
            <v>548.99</v>
          </cell>
          <cell r="E101" t="str">
            <v>SIURB-E Jul/24</v>
          </cell>
        </row>
        <row r="102">
          <cell r="A102">
            <v>2001072</v>
          </cell>
          <cell r="B102" t="str">
            <v>FORNECIMENTO E CRAVAÇÃO DE ESTACA PERFIL DE AÇO I 15"</v>
          </cell>
          <cell r="C102" t="str">
            <v>M</v>
          </cell>
          <cell r="D102">
            <v>2010.22</v>
          </cell>
          <cell r="E102" t="str">
            <v>SIURB-E Jul/24</v>
          </cell>
        </row>
        <row r="103">
          <cell r="A103">
            <v>2001073</v>
          </cell>
          <cell r="B103" t="str">
            <v>CORTE DE ESTACA METÁLICA PERFIL 10"</v>
          </cell>
          <cell r="C103" t="str">
            <v>UN</v>
          </cell>
          <cell r="D103">
            <v>177</v>
          </cell>
          <cell r="E103" t="str">
            <v>SIURB-E Jul/24</v>
          </cell>
        </row>
        <row r="104">
          <cell r="A104">
            <v>2001074</v>
          </cell>
          <cell r="B104" t="str">
            <v>CORTE DE ESTACA METÁLICA PERFIL 12"</v>
          </cell>
          <cell r="C104" t="str">
            <v>UN</v>
          </cell>
          <cell r="D104">
            <v>202.88</v>
          </cell>
          <cell r="E104" t="str">
            <v>SIURB-E Jul/24</v>
          </cell>
        </row>
        <row r="105">
          <cell r="A105">
            <v>2001075</v>
          </cell>
          <cell r="B105" t="str">
            <v>CORTE DE ESTACA METÁLICA PERFIL I 15"</v>
          </cell>
          <cell r="C105" t="str">
            <v>UN</v>
          </cell>
          <cell r="D105">
            <v>209.4</v>
          </cell>
          <cell r="E105" t="str">
            <v>SIURB-E Jul/24</v>
          </cell>
        </row>
        <row r="106">
          <cell r="A106">
            <v>2001076</v>
          </cell>
          <cell r="B106" t="str">
            <v>EMENDA DE TOPO PARA ESTACA METÁLICA PERFIL 10"</v>
          </cell>
          <cell r="C106" t="str">
            <v>UN</v>
          </cell>
          <cell r="D106">
            <v>608.94000000000005</v>
          </cell>
          <cell r="E106" t="str">
            <v>SIURB-E Jul/24</v>
          </cell>
        </row>
        <row r="107">
          <cell r="A107">
            <v>2001077</v>
          </cell>
          <cell r="B107" t="str">
            <v>EMENDA DE TOPO PARA ESTACA METÁLICA PERFIL 12"</v>
          </cell>
          <cell r="C107" t="str">
            <v>UN</v>
          </cell>
          <cell r="D107">
            <v>641.05999999999995</v>
          </cell>
          <cell r="E107" t="str">
            <v>SIURB-E Jul/24</v>
          </cell>
        </row>
        <row r="108">
          <cell r="A108">
            <v>2001078</v>
          </cell>
          <cell r="B108" t="str">
            <v>EMENDA DE TOPO PARA ESTACA METÁLICA PERFIL I 15"</v>
          </cell>
          <cell r="C108" t="str">
            <v>UN</v>
          </cell>
          <cell r="D108">
            <v>731.86</v>
          </cell>
          <cell r="E108" t="str">
            <v>SIURB-E Jul/24</v>
          </cell>
        </row>
        <row r="109">
          <cell r="A109">
            <v>2001080</v>
          </cell>
          <cell r="B109" t="str">
            <v>ESTACA ESCAVADA HÉLICE CONTÍNUA - DIÂMETRO 25CM</v>
          </cell>
          <cell r="C109" t="str">
            <v>M</v>
          </cell>
          <cell r="D109">
            <v>71.36</v>
          </cell>
          <cell r="E109" t="str">
            <v>SIURB-E Jul/24</v>
          </cell>
        </row>
        <row r="110">
          <cell r="A110">
            <v>2001081</v>
          </cell>
          <cell r="B110" t="str">
            <v>ESTACA ESCAVADA HÉLICE CONTÍNUA - DIÂMETRO 30CM</v>
          </cell>
          <cell r="C110" t="str">
            <v>M</v>
          </cell>
          <cell r="D110">
            <v>92.46</v>
          </cell>
          <cell r="E110" t="str">
            <v>SIURB-E Jul/24</v>
          </cell>
        </row>
        <row r="111">
          <cell r="A111">
            <v>2001082</v>
          </cell>
          <cell r="B111" t="str">
            <v>ESTACA ESCAVADA HÉLICE CONTÍNUA - DIÂMETRO 35CM</v>
          </cell>
          <cell r="C111" t="str">
            <v>M</v>
          </cell>
          <cell r="D111">
            <v>115.99</v>
          </cell>
          <cell r="E111" t="str">
            <v>SIURB-E Jul/24</v>
          </cell>
        </row>
        <row r="112">
          <cell r="A112">
            <v>2001083</v>
          </cell>
          <cell r="B112" t="str">
            <v>ESTACA ESCAVADA HÉLICE CONTÍNUA - DIÂMETRO 40CM</v>
          </cell>
          <cell r="C112" t="str">
            <v>M</v>
          </cell>
          <cell r="D112">
            <v>148.43</v>
          </cell>
          <cell r="E112" t="str">
            <v>SIURB-E Jul/24</v>
          </cell>
        </row>
        <row r="113">
          <cell r="A113">
            <v>2001084</v>
          </cell>
          <cell r="B113" t="str">
            <v>ESTACA ESCAVADA HÉLICE CONTÍNUA - DIÂMETRO 50CM</v>
          </cell>
          <cell r="C113" t="str">
            <v>M</v>
          </cell>
          <cell r="D113">
            <v>206.73</v>
          </cell>
          <cell r="E113" t="str">
            <v>SIURB-E Jul/24</v>
          </cell>
        </row>
        <row r="114">
          <cell r="A114">
            <v>2001085</v>
          </cell>
          <cell r="B114" t="str">
            <v>ESTACA ESCAVADA HÉLICE CONTÍNUA - DIÂMETRO 60CM</v>
          </cell>
          <cell r="C114" t="str">
            <v>M</v>
          </cell>
          <cell r="D114">
            <v>279.81</v>
          </cell>
          <cell r="E114" t="str">
            <v>SIURB-E Jul/24</v>
          </cell>
        </row>
        <row r="115">
          <cell r="A115">
            <v>2001090</v>
          </cell>
          <cell r="B115" t="str">
            <v>ESTACA ESCAVADA HÉLICE CONTÍNUA - DIÂMETRO 25CM - EXCLUSIVE MATERIAIS</v>
          </cell>
          <cell r="C115" t="str">
            <v>M</v>
          </cell>
          <cell r="D115">
            <v>41.59</v>
          </cell>
          <cell r="E115" t="str">
            <v>SIURB-E Jul/24</v>
          </cell>
        </row>
        <row r="116">
          <cell r="A116">
            <v>2001091</v>
          </cell>
          <cell r="B116" t="str">
            <v>ESTACA ESCAVADA HÉLICE CONTÍNUA - DIÂMETRO 30CM - EXCLUSIVE MATERIAIS</v>
          </cell>
          <cell r="C116" t="str">
            <v>M</v>
          </cell>
          <cell r="D116">
            <v>50.06</v>
          </cell>
          <cell r="E116" t="str">
            <v>SIURB-E Jul/24</v>
          </cell>
        </row>
        <row r="117">
          <cell r="A117">
            <v>2001092</v>
          </cell>
          <cell r="B117" t="str">
            <v>ESTACA ESCAVADA HÉLICE CONTÍNUA - DIÂMETRO 35CM - EXCLUSIVE MATERIAIS</v>
          </cell>
          <cell r="C117" t="str">
            <v>M</v>
          </cell>
          <cell r="D117">
            <v>58.42</v>
          </cell>
          <cell r="E117" t="str">
            <v>SIURB-E Jul/24</v>
          </cell>
        </row>
        <row r="118">
          <cell r="A118">
            <v>2001093</v>
          </cell>
          <cell r="B118" t="str">
            <v>ESTACA ESCAVADA HÉLICE CONTÍNUA - DIÂMETRO 40CM - EXCLUSIVE MATERIAIS</v>
          </cell>
          <cell r="C118" t="str">
            <v>M</v>
          </cell>
          <cell r="D118">
            <v>66.77</v>
          </cell>
          <cell r="E118" t="str">
            <v>SIURB-E Jul/24</v>
          </cell>
        </row>
        <row r="119">
          <cell r="A119">
            <v>2001094</v>
          </cell>
          <cell r="B119" t="str">
            <v>ESTACA ESCAVADA HÉLICE CONTÍNUA - DIÂMETRO 50CM - EXCLUSIVE MATERIAIS</v>
          </cell>
          <cell r="C119" t="str">
            <v>M</v>
          </cell>
          <cell r="D119">
            <v>79.599999999999994</v>
          </cell>
          <cell r="E119" t="str">
            <v>SIURB-E Jul/24</v>
          </cell>
        </row>
        <row r="120">
          <cell r="A120">
            <v>2001095</v>
          </cell>
          <cell r="B120" t="str">
            <v>ESTACA ESCAVADA HÉLICE CONTÍNUA - DIÂMETRO 60CM - EXCLUSIVE MATERIAIS</v>
          </cell>
          <cell r="C120" t="str">
            <v>M</v>
          </cell>
          <cell r="D120">
            <v>96.33</v>
          </cell>
          <cell r="E120" t="str">
            <v>SIURB-E Jul/24</v>
          </cell>
        </row>
        <row r="121">
          <cell r="A121">
            <v>2002000</v>
          </cell>
          <cell r="B121" t="str">
            <v>VALAS</v>
          </cell>
          <cell r="C121" t="str">
            <v>.</v>
          </cell>
          <cell r="D121" t="str">
            <v>.</v>
          </cell>
          <cell r="E121" t="str">
            <v>SIURB-E Jul/24</v>
          </cell>
        </row>
        <row r="122">
          <cell r="A122">
            <v>2002001</v>
          </cell>
          <cell r="B122" t="str">
            <v>ESCAVAÇÃO MANUAL COM PROFUNDIDADE IGUAL OU INFERIOR A 1,50M</v>
          </cell>
          <cell r="C122" t="str">
            <v>M3</v>
          </cell>
          <cell r="D122">
            <v>76.89</v>
          </cell>
          <cell r="E122" t="str">
            <v>SIURB-E Jul/24</v>
          </cell>
        </row>
        <row r="123">
          <cell r="A123">
            <v>2002002</v>
          </cell>
          <cell r="B123" t="str">
            <v>ESCAVAÇÃO MANUAL COM PROFUNDIDADE SUPERIOR A 1,50M</v>
          </cell>
          <cell r="C123" t="str">
            <v>M3</v>
          </cell>
          <cell r="D123">
            <v>84.36</v>
          </cell>
          <cell r="E123" t="str">
            <v>SIURB-E Jul/24</v>
          </cell>
        </row>
        <row r="124">
          <cell r="A124">
            <v>2002005</v>
          </cell>
          <cell r="B124" t="str">
            <v>ESCORAMENTO DE VALAS - CONTINUO</v>
          </cell>
          <cell r="C124" t="str">
            <v>M2</v>
          </cell>
          <cell r="D124">
            <v>125.53</v>
          </cell>
          <cell r="E124" t="str">
            <v>SIURB-E Jul/24</v>
          </cell>
        </row>
        <row r="125">
          <cell r="A125">
            <v>2002006</v>
          </cell>
          <cell r="B125" t="str">
            <v>ESCORAMENTO DE VALAS - DESCONTINUO</v>
          </cell>
          <cell r="C125" t="str">
            <v>M2</v>
          </cell>
          <cell r="D125">
            <v>72.37</v>
          </cell>
          <cell r="E125" t="str">
            <v>SIURB-E Jul/24</v>
          </cell>
        </row>
        <row r="126">
          <cell r="A126">
            <v>2002010</v>
          </cell>
          <cell r="B126" t="str">
            <v>APILOAMENTO DO FUNDO DE VALAS, PARA SIMPLES REGULARIZAÇÃO</v>
          </cell>
          <cell r="C126" t="str">
            <v>M2</v>
          </cell>
          <cell r="D126">
            <v>6.03</v>
          </cell>
          <cell r="E126" t="str">
            <v>SIURB-E Jul/24</v>
          </cell>
        </row>
        <row r="127">
          <cell r="A127">
            <v>2002011</v>
          </cell>
          <cell r="B127" t="str">
            <v>APILOAMENTO DO FUNDO DE VALAS, COM SOQUETE VIBRATÓRIO</v>
          </cell>
          <cell r="C127" t="str">
            <v>M2</v>
          </cell>
          <cell r="D127">
            <v>4.37</v>
          </cell>
          <cell r="E127" t="str">
            <v>SIURB-E Jul/24</v>
          </cell>
        </row>
        <row r="128">
          <cell r="A128">
            <v>2002015</v>
          </cell>
          <cell r="B128" t="str">
            <v>LASTRO DE BRITA</v>
          </cell>
          <cell r="C128" t="str">
            <v>M3</v>
          </cell>
          <cell r="D128">
            <v>225.4</v>
          </cell>
          <cell r="E128" t="str">
            <v>SIURB-E Jul/24</v>
          </cell>
        </row>
        <row r="129">
          <cell r="A129">
            <v>2002016</v>
          </cell>
          <cell r="B129" t="str">
            <v>LASTRO DE CONCRETO - 150KG CIM/M3</v>
          </cell>
          <cell r="C129" t="str">
            <v>M3</v>
          </cell>
          <cell r="D129">
            <v>526.91999999999996</v>
          </cell>
          <cell r="E129" t="str">
            <v>SIURB-E Jul/24</v>
          </cell>
        </row>
        <row r="130">
          <cell r="A130">
            <v>2002017</v>
          </cell>
          <cell r="B130" t="str">
            <v>LASTRO DE CONCRETO COM AGREGADO RECICLADO - 150 KG CIM/M3</v>
          </cell>
          <cell r="C130" t="str">
            <v>M3</v>
          </cell>
          <cell r="D130">
            <v>456.16</v>
          </cell>
          <cell r="E130" t="str">
            <v>SIURB-E Jul/24</v>
          </cell>
        </row>
        <row r="131">
          <cell r="A131">
            <v>2003000</v>
          </cell>
          <cell r="B131" t="str">
            <v>FUNDAÇÃO - FORMA</v>
          </cell>
          <cell r="C131" t="str">
            <v>.</v>
          </cell>
          <cell r="D131" t="str">
            <v>.</v>
          </cell>
          <cell r="E131" t="str">
            <v>SIURB-E Jul/24</v>
          </cell>
        </row>
        <row r="132">
          <cell r="A132">
            <v>2003001</v>
          </cell>
          <cell r="B132" t="str">
            <v>FORMA COMUM DE TÁBUAS DE PINUS</v>
          </cell>
          <cell r="C132" t="str">
            <v>M2</v>
          </cell>
          <cell r="D132">
            <v>85.05</v>
          </cell>
          <cell r="E132" t="str">
            <v>SIURB-E Jul/24</v>
          </cell>
        </row>
        <row r="133">
          <cell r="A133">
            <v>2003004</v>
          </cell>
          <cell r="B133" t="str">
            <v>FORMA COMUM DE TÁBUAS DE PINUS - NÃO RECUPERÁVEL</v>
          </cell>
          <cell r="C133" t="str">
            <v>M2</v>
          </cell>
          <cell r="D133">
            <v>106.18</v>
          </cell>
          <cell r="E133" t="str">
            <v>SIURB-E Jul/24</v>
          </cell>
        </row>
        <row r="134">
          <cell r="A134">
            <v>2004000</v>
          </cell>
          <cell r="B134" t="str">
            <v>FUNDAÇÃO - ARMADURA</v>
          </cell>
          <cell r="C134" t="str">
            <v>.</v>
          </cell>
          <cell r="D134" t="str">
            <v>.</v>
          </cell>
          <cell r="E134" t="str">
            <v>SIURB-E Jul/24</v>
          </cell>
        </row>
        <row r="135">
          <cell r="A135">
            <v>2004004</v>
          </cell>
          <cell r="B135" t="str">
            <v>ARMADURA EM AÇO CA-50</v>
          </cell>
          <cell r="C135" t="str">
            <v>KG</v>
          </cell>
          <cell r="D135">
            <v>10.65</v>
          </cell>
          <cell r="E135" t="str">
            <v>SIURB-E Jul/24</v>
          </cell>
        </row>
        <row r="136">
          <cell r="A136">
            <v>2004007</v>
          </cell>
          <cell r="B136" t="str">
            <v>ARMADURA EM AÇO CA-60</v>
          </cell>
          <cell r="C136" t="str">
            <v>KG</v>
          </cell>
          <cell r="D136">
            <v>10.99</v>
          </cell>
          <cell r="E136" t="str">
            <v>SIURB-E Jul/24</v>
          </cell>
        </row>
        <row r="137">
          <cell r="A137">
            <v>2004009</v>
          </cell>
          <cell r="B137" t="str">
            <v>ARMADURA EM AÇO CA-60 - TELA</v>
          </cell>
          <cell r="C137" t="str">
            <v>KG</v>
          </cell>
          <cell r="D137">
            <v>10.1</v>
          </cell>
          <cell r="E137" t="str">
            <v>SIURB-E Jul/24</v>
          </cell>
        </row>
        <row r="138">
          <cell r="A138">
            <v>2005000</v>
          </cell>
          <cell r="B138" t="str">
            <v>FUNDAÇÃO - CONCRETO</v>
          </cell>
          <cell r="C138" t="str">
            <v>.</v>
          </cell>
          <cell r="D138" t="str">
            <v>.</v>
          </cell>
          <cell r="E138" t="str">
            <v>SIURB-E Jul/24</v>
          </cell>
        </row>
        <row r="139">
          <cell r="A139">
            <v>2005005</v>
          </cell>
          <cell r="B139" t="str">
            <v>CONCRETO FCK=15,0MPA - VIRADO NA OBRA</v>
          </cell>
          <cell r="C139" t="str">
            <v>M3</v>
          </cell>
          <cell r="D139">
            <v>600.72</v>
          </cell>
          <cell r="E139" t="str">
            <v>SIURB-E Jul/24</v>
          </cell>
        </row>
        <row r="140">
          <cell r="A140">
            <v>2005006</v>
          </cell>
          <cell r="B140" t="str">
            <v>CONCRETO FCK=20,0MPA - VIRADO NA OBRA</v>
          </cell>
          <cell r="C140" t="str">
            <v>M3</v>
          </cell>
          <cell r="D140">
            <v>617.04999999999995</v>
          </cell>
          <cell r="E140" t="str">
            <v>SIURB-E Jul/24</v>
          </cell>
        </row>
        <row r="141">
          <cell r="A141">
            <v>2005008</v>
          </cell>
          <cell r="B141" t="str">
            <v>CONCRETO FCK=15,0MPA - USINADO</v>
          </cell>
          <cell r="C141" t="str">
            <v>M3</v>
          </cell>
          <cell r="D141">
            <v>490.73</v>
          </cell>
          <cell r="E141" t="str">
            <v>SIURB-E Jul/24</v>
          </cell>
        </row>
        <row r="142">
          <cell r="A142">
            <v>2005009</v>
          </cell>
          <cell r="B142" t="str">
            <v>CONCRETO FCK=20,0MPA - USINADO</v>
          </cell>
          <cell r="C142" t="str">
            <v>M3</v>
          </cell>
          <cell r="D142">
            <v>513.30999999999995</v>
          </cell>
          <cell r="E142" t="str">
            <v>SIURB-E Jul/24</v>
          </cell>
        </row>
        <row r="143">
          <cell r="A143">
            <v>2005010</v>
          </cell>
          <cell r="B143" t="str">
            <v>CONCRETO FCK=25MPA - USINADO</v>
          </cell>
          <cell r="C143" t="str">
            <v>M3</v>
          </cell>
          <cell r="D143">
            <v>536.34</v>
          </cell>
          <cell r="E143" t="str">
            <v>SIURB-E Jul/24</v>
          </cell>
        </row>
        <row r="144">
          <cell r="A144">
            <v>2005011</v>
          </cell>
          <cell r="B144" t="str">
            <v>CONCRETO FCK=30MPA - USINADO</v>
          </cell>
          <cell r="C144" t="str">
            <v>M3</v>
          </cell>
          <cell r="D144">
            <v>560.5</v>
          </cell>
          <cell r="E144" t="str">
            <v>SIURB-E Jul/24</v>
          </cell>
        </row>
        <row r="145">
          <cell r="A145">
            <v>2006000</v>
          </cell>
          <cell r="B145" t="str">
            <v>EMBASAMENTO</v>
          </cell>
          <cell r="C145" t="str">
            <v>.</v>
          </cell>
          <cell r="D145" t="str">
            <v>.</v>
          </cell>
          <cell r="E145" t="str">
            <v>SIURB-E Jul/24</v>
          </cell>
        </row>
        <row r="146">
          <cell r="A146">
            <v>2006001</v>
          </cell>
          <cell r="B146" t="str">
            <v>ALVENARIA DE EMBASAMENTO - TIJOLOS MACIÇOS COMUNS</v>
          </cell>
          <cell r="C146" t="str">
            <v>M3</v>
          </cell>
          <cell r="D146">
            <v>1051</v>
          </cell>
          <cell r="E146" t="str">
            <v>SIURB-E Jul/24</v>
          </cell>
        </row>
        <row r="147">
          <cell r="A147">
            <v>2006002</v>
          </cell>
          <cell r="B147" t="str">
            <v>ALVENARIA DE EMBASAMENTO - BLOCOS VAZADO DE CONCRETO ESTRUTURAL - 14CM - 10MPA</v>
          </cell>
          <cell r="C147" t="str">
            <v>M2</v>
          </cell>
          <cell r="D147">
            <v>150.25</v>
          </cell>
          <cell r="E147" t="str">
            <v>SIURB-E Jul/24</v>
          </cell>
        </row>
        <row r="148">
          <cell r="A148">
            <v>2006005</v>
          </cell>
          <cell r="B148" t="str">
            <v>IMPERMEABILIZAÇÃO DO RESPALDO DA FUNDAÇÃO - ARGAMASSA IMPERMEÁVEL</v>
          </cell>
          <cell r="C148" t="str">
            <v>M2</v>
          </cell>
          <cell r="D148">
            <v>119.2</v>
          </cell>
          <cell r="E148" t="str">
            <v>SIURB-E Jul/24</v>
          </cell>
        </row>
        <row r="149">
          <cell r="A149">
            <v>2006010</v>
          </cell>
          <cell r="B149" t="str">
            <v>REATERRO DE VALAS, INCLUSIVE APILOAMENTO</v>
          </cell>
          <cell r="C149" t="str">
            <v>M3</v>
          </cell>
          <cell r="D149">
            <v>27.48</v>
          </cell>
          <cell r="E149" t="str">
            <v>SIURB-E Jul/24</v>
          </cell>
        </row>
        <row r="150">
          <cell r="A150">
            <v>2050000</v>
          </cell>
          <cell r="B150" t="str">
            <v>DEMOLIÇÕES</v>
          </cell>
          <cell r="C150" t="str">
            <v>.</v>
          </cell>
          <cell r="D150" t="str">
            <v>.</v>
          </cell>
          <cell r="E150" t="str">
            <v>SIURB-E Jul/24</v>
          </cell>
        </row>
        <row r="151">
          <cell r="A151">
            <v>2050001</v>
          </cell>
          <cell r="B151" t="str">
            <v>DEMOLIÇÃO DE ALVENARIA DE EMBASAMENTO - TIJOLOS MACIÇOS COMUNS</v>
          </cell>
          <cell r="C151" t="str">
            <v>M3</v>
          </cell>
          <cell r="D151">
            <v>81.180000000000007</v>
          </cell>
          <cell r="E151" t="str">
            <v>SIURB-E Jul/24</v>
          </cell>
        </row>
        <row r="152">
          <cell r="A152">
            <v>2050003</v>
          </cell>
          <cell r="B152" t="str">
            <v>DEMOLIÇÃO MANUAL DE CONCRETO SIMPLES</v>
          </cell>
          <cell r="C152" t="str">
            <v>M3</v>
          </cell>
          <cell r="D152">
            <v>265.14999999999998</v>
          </cell>
          <cell r="E152" t="str">
            <v>SIURB-E Jul/24</v>
          </cell>
        </row>
        <row r="153">
          <cell r="A153">
            <v>2050004</v>
          </cell>
          <cell r="B153" t="str">
            <v>DEMOLIÇÃO MANUAL DE CONCRETO ARMADO</v>
          </cell>
          <cell r="C153" t="str">
            <v>M3</v>
          </cell>
          <cell r="D153">
            <v>482.08</v>
          </cell>
          <cell r="E153" t="str">
            <v>SIURB-E Jul/24</v>
          </cell>
        </row>
        <row r="154">
          <cell r="A154">
            <v>2050005</v>
          </cell>
          <cell r="B154" t="str">
            <v>DEMOLIÇÃO MECANIZADA DE CONCRETO SIMPLES</v>
          </cell>
          <cell r="C154" t="str">
            <v>M3</v>
          </cell>
          <cell r="D154">
            <v>205.65</v>
          </cell>
          <cell r="E154" t="str">
            <v>SIURB-E Jul/24</v>
          </cell>
        </row>
        <row r="155">
          <cell r="A155">
            <v>2050006</v>
          </cell>
          <cell r="B155" t="str">
            <v>DEMOLIÇÃO MECANIZADA DE CONCRETO ARMADO</v>
          </cell>
          <cell r="C155" t="str">
            <v>M3</v>
          </cell>
          <cell r="D155">
            <v>411.29</v>
          </cell>
          <cell r="E155" t="str">
            <v>SIURB-E Jul/24</v>
          </cell>
        </row>
        <row r="156">
          <cell r="A156">
            <v>2090000</v>
          </cell>
          <cell r="B156" t="str">
            <v>OUTROS SERVIÇOS</v>
          </cell>
          <cell r="C156" t="str">
            <v>.</v>
          </cell>
          <cell r="D156" t="str">
            <v>.</v>
          </cell>
          <cell r="E156" t="str">
            <v>SIURB-E Jul/24</v>
          </cell>
        </row>
        <row r="157">
          <cell r="A157">
            <v>2090040</v>
          </cell>
          <cell r="B157" t="str">
            <v>BUZINOTE PVC - 2", C=0,30 M</v>
          </cell>
          <cell r="C157" t="str">
            <v>UN</v>
          </cell>
          <cell r="D157">
            <v>13.92</v>
          </cell>
          <cell r="E157" t="str">
            <v>SIURB-E Jul/24</v>
          </cell>
        </row>
        <row r="158">
          <cell r="A158">
            <v>3000000</v>
          </cell>
          <cell r="B158" t="str">
            <v>ESTRUTURA</v>
          </cell>
          <cell r="E158" t="str">
            <v>SIURB-E Jul/24</v>
          </cell>
        </row>
        <row r="159">
          <cell r="A159">
            <v>3001000</v>
          </cell>
          <cell r="B159" t="str">
            <v>ESTRUTURA DE CONCRETO ARMADO - FORMAS</v>
          </cell>
          <cell r="C159" t="str">
            <v>.</v>
          </cell>
          <cell r="D159" t="str">
            <v>.</v>
          </cell>
          <cell r="E159" t="str">
            <v>SIURB-E Jul/24</v>
          </cell>
        </row>
        <row r="160">
          <cell r="A160">
            <v>3001001</v>
          </cell>
          <cell r="B160" t="str">
            <v>FORMA COMUM DE TÁBUAS DE PINUS - PLANA</v>
          </cell>
          <cell r="C160" t="str">
            <v>M2</v>
          </cell>
          <cell r="D160">
            <v>93.74</v>
          </cell>
          <cell r="E160" t="str">
            <v>SIURB-E Jul/24</v>
          </cell>
        </row>
        <row r="161">
          <cell r="A161">
            <v>3001004</v>
          </cell>
          <cell r="B161" t="str">
            <v>FORMA COMUM DE TÁBUAS DE PINUS - NÃO RECUPERÁVEL</v>
          </cell>
          <cell r="C161" t="str">
            <v>M2</v>
          </cell>
          <cell r="D161">
            <v>106.18</v>
          </cell>
          <cell r="E161" t="str">
            <v>SIURB-E Jul/24</v>
          </cell>
        </row>
        <row r="162">
          <cell r="A162">
            <v>3001011</v>
          </cell>
          <cell r="B162" t="str">
            <v>FORMA ESPECIAL DE CHAPAS RESINADAS (10MM) - CURVA</v>
          </cell>
          <cell r="C162" t="str">
            <v>M2</v>
          </cell>
          <cell r="D162">
            <v>133.78</v>
          </cell>
          <cell r="E162" t="str">
            <v>SIURB-E Jul/24</v>
          </cell>
        </row>
        <row r="163">
          <cell r="A163">
            <v>3001013</v>
          </cell>
          <cell r="B163" t="str">
            <v>FORMA ESPECIAL DE CHAPAS PLASTIFICADAS (10MM) - CURVA</v>
          </cell>
          <cell r="C163" t="str">
            <v>M2</v>
          </cell>
          <cell r="D163">
            <v>139.80000000000001</v>
          </cell>
          <cell r="E163" t="str">
            <v>SIURB-E Jul/24</v>
          </cell>
        </row>
        <row r="164">
          <cell r="A164">
            <v>3001014</v>
          </cell>
          <cell r="B164" t="str">
            <v>FORMA ESPECIAL DE CHAPAS RESINADAS (10MM) - PLANA</v>
          </cell>
          <cell r="C164" t="str">
            <v>M2</v>
          </cell>
          <cell r="D164">
            <v>110.94</v>
          </cell>
          <cell r="E164" t="str">
            <v>SIURB-E Jul/24</v>
          </cell>
        </row>
        <row r="165">
          <cell r="A165">
            <v>3001015</v>
          </cell>
          <cell r="B165" t="str">
            <v>FORMA ESPECIAL DE CHAPAS RESINADAS (12MM) - PLANA</v>
          </cell>
          <cell r="C165" t="str">
            <v>M2</v>
          </cell>
          <cell r="D165">
            <v>112.11</v>
          </cell>
          <cell r="E165" t="str">
            <v>SIURB-E Jul/24</v>
          </cell>
        </row>
        <row r="166">
          <cell r="A166">
            <v>3001016</v>
          </cell>
          <cell r="B166" t="str">
            <v>FORMA ESPECIAL DE CHAPAS PLASTIFICADAS (10MM) - PLANA</v>
          </cell>
          <cell r="C166" t="str">
            <v>M2</v>
          </cell>
          <cell r="D166">
            <v>114.92</v>
          </cell>
          <cell r="E166" t="str">
            <v>SIURB-E Jul/24</v>
          </cell>
        </row>
        <row r="167">
          <cell r="A167">
            <v>3001017</v>
          </cell>
          <cell r="B167" t="str">
            <v>FORMA ESPECIAL DE CHAPAS PLASTIFICADAS (12MM) - PLANA</v>
          </cell>
          <cell r="C167" t="str">
            <v>M2</v>
          </cell>
          <cell r="D167">
            <v>116.61</v>
          </cell>
          <cell r="E167" t="str">
            <v>SIURB-E Jul/24</v>
          </cell>
        </row>
        <row r="168">
          <cell r="A168">
            <v>3001020</v>
          </cell>
          <cell r="B168" t="str">
            <v>FORMA DE TUBO DE PAPELÃO, DIÂMETRO 350MM</v>
          </cell>
          <cell r="C168" t="str">
            <v>M</v>
          </cell>
          <cell r="D168">
            <v>163.55000000000001</v>
          </cell>
          <cell r="E168" t="str">
            <v>SIURB-E Jul/24</v>
          </cell>
        </row>
        <row r="169">
          <cell r="A169">
            <v>3001030</v>
          </cell>
          <cell r="B169" t="str">
            <v>CIMBRAMENTO PARA ALTURAS ENTRE 3,01M E 7,00M</v>
          </cell>
          <cell r="C169" t="str">
            <v>M3</v>
          </cell>
          <cell r="D169">
            <v>43.18</v>
          </cell>
          <cell r="E169" t="str">
            <v>SIURB-E Jul/24</v>
          </cell>
        </row>
        <row r="170">
          <cell r="A170">
            <v>3002000</v>
          </cell>
          <cell r="B170" t="str">
            <v>ESTRUTURA DE CONCRETO ARMADO - ARMADURA</v>
          </cell>
          <cell r="C170" t="str">
            <v>.</v>
          </cell>
          <cell r="D170" t="str">
            <v>.</v>
          </cell>
          <cell r="E170" t="str">
            <v>SIURB-E Jul/24</v>
          </cell>
        </row>
        <row r="171">
          <cell r="A171">
            <v>3002004</v>
          </cell>
          <cell r="B171" t="str">
            <v>ARMADURA EM AÇO CA-50</v>
          </cell>
          <cell r="C171" t="str">
            <v>KG</v>
          </cell>
          <cell r="D171">
            <v>10.65</v>
          </cell>
          <cell r="E171" t="str">
            <v>SIURB-E Jul/24</v>
          </cell>
        </row>
        <row r="172">
          <cell r="A172">
            <v>3002007</v>
          </cell>
          <cell r="B172" t="str">
            <v>ARMADURA EM AÇO CA-60</v>
          </cell>
          <cell r="C172" t="str">
            <v>KG</v>
          </cell>
          <cell r="D172">
            <v>10.99</v>
          </cell>
          <cell r="E172" t="str">
            <v>SIURB-E Jul/24</v>
          </cell>
        </row>
        <row r="173">
          <cell r="A173">
            <v>3002009</v>
          </cell>
          <cell r="B173" t="str">
            <v>ARMADURA EM AÇO CA-60 - TELA</v>
          </cell>
          <cell r="C173" t="str">
            <v>KG</v>
          </cell>
          <cell r="D173">
            <v>10.1</v>
          </cell>
          <cell r="E173" t="str">
            <v>SIURB-E Jul/24</v>
          </cell>
        </row>
        <row r="174">
          <cell r="A174">
            <v>3003000</v>
          </cell>
          <cell r="B174" t="str">
            <v>ESTRUTURA DE CONCRETO ARMADO - CONCRETO</v>
          </cell>
          <cell r="C174" t="str">
            <v>.</v>
          </cell>
          <cell r="D174" t="str">
            <v>.</v>
          </cell>
          <cell r="E174" t="str">
            <v>SIURB-E Jul/24</v>
          </cell>
        </row>
        <row r="175">
          <cell r="A175">
            <v>3003005</v>
          </cell>
          <cell r="B175" t="str">
            <v>CONCRETO FCK = 15,0MPA - VIRADO NA OBRA</v>
          </cell>
          <cell r="C175" t="str">
            <v>M3</v>
          </cell>
          <cell r="D175">
            <v>600.72</v>
          </cell>
          <cell r="E175" t="str">
            <v>SIURB-E Jul/24</v>
          </cell>
        </row>
        <row r="176">
          <cell r="A176">
            <v>3003007</v>
          </cell>
          <cell r="B176" t="str">
            <v>CONCRETO FCK = 20,0MPA - VIRADO NA OBRA</v>
          </cell>
          <cell r="C176" t="str">
            <v>M3</v>
          </cell>
          <cell r="D176">
            <v>617.04999999999995</v>
          </cell>
          <cell r="E176" t="str">
            <v>SIURB-E Jul/24</v>
          </cell>
        </row>
        <row r="177">
          <cell r="A177">
            <v>3003008</v>
          </cell>
          <cell r="B177" t="str">
            <v>CONCRETO FCK = 25,0MPA - VIRADO NA OBRA</v>
          </cell>
          <cell r="C177" t="str">
            <v>M3</v>
          </cell>
          <cell r="D177">
            <v>634.62</v>
          </cell>
          <cell r="E177" t="str">
            <v>SIURB-E Jul/24</v>
          </cell>
        </row>
        <row r="178">
          <cell r="A178">
            <v>3003009</v>
          </cell>
          <cell r="B178" t="str">
            <v>CONCRETO FCK = 15,0MPA - USINADO</v>
          </cell>
          <cell r="C178" t="str">
            <v>M3</v>
          </cell>
          <cell r="D178">
            <v>490.73</v>
          </cell>
          <cell r="E178" t="str">
            <v>SIURB-E Jul/24</v>
          </cell>
        </row>
        <row r="179">
          <cell r="A179">
            <v>3003015</v>
          </cell>
          <cell r="B179" t="str">
            <v>CONCRETO FCK = 20,0MPA - USINADO</v>
          </cell>
          <cell r="C179" t="str">
            <v>M3</v>
          </cell>
          <cell r="D179">
            <v>513.30999999999995</v>
          </cell>
          <cell r="E179" t="str">
            <v>SIURB-E Jul/24</v>
          </cell>
        </row>
        <row r="180">
          <cell r="A180">
            <v>3003016</v>
          </cell>
          <cell r="B180" t="str">
            <v>CONCRETO FCK = 20,0MPA - USINADO E BOMBEÁVEL</v>
          </cell>
          <cell r="C180" t="str">
            <v>M3</v>
          </cell>
          <cell r="D180">
            <v>505.69</v>
          </cell>
          <cell r="E180" t="str">
            <v>SIURB-E Jul/24</v>
          </cell>
        </row>
        <row r="181">
          <cell r="A181">
            <v>3003017</v>
          </cell>
          <cell r="B181" t="str">
            <v>CONCRETO FCK = 25,0MPA - USINADO</v>
          </cell>
          <cell r="C181" t="str">
            <v>M3</v>
          </cell>
          <cell r="D181">
            <v>536.34</v>
          </cell>
          <cell r="E181" t="str">
            <v>SIURB-E Jul/24</v>
          </cell>
        </row>
        <row r="182">
          <cell r="A182">
            <v>3003018</v>
          </cell>
          <cell r="B182" t="str">
            <v>CONCRETO FCK = 25,0MPA - USINADO E BOMBEÁVEL</v>
          </cell>
          <cell r="C182" t="str">
            <v>M3</v>
          </cell>
          <cell r="D182">
            <v>527.27</v>
          </cell>
          <cell r="E182" t="str">
            <v>SIURB-E Jul/24</v>
          </cell>
        </row>
        <row r="183">
          <cell r="A183">
            <v>3003019</v>
          </cell>
          <cell r="B183" t="str">
            <v>CONCRETO USINADO, BOMBEÁVEL FCK = 20MPA COM PEDRA 1</v>
          </cell>
          <cell r="C183" t="str">
            <v>M3</v>
          </cell>
          <cell r="D183">
            <v>529.96</v>
          </cell>
          <cell r="E183" t="str">
            <v>SIURB-E Jul/24</v>
          </cell>
        </row>
        <row r="184">
          <cell r="A184">
            <v>3003020</v>
          </cell>
          <cell r="B184" t="str">
            <v>CONCRETO FCK = 30,0MPA - USINADO</v>
          </cell>
          <cell r="C184" t="str">
            <v>M3</v>
          </cell>
          <cell r="D184">
            <v>560.5</v>
          </cell>
          <cell r="E184" t="str">
            <v>SIURB-E Jul/24</v>
          </cell>
        </row>
        <row r="185">
          <cell r="A185">
            <v>3003021</v>
          </cell>
          <cell r="B185" t="str">
            <v>CONCRETO FCK = 30,0MPA - USINADO E BOMBEÁVEL</v>
          </cell>
          <cell r="C185" t="str">
            <v>M3</v>
          </cell>
          <cell r="D185">
            <v>551.61</v>
          </cell>
          <cell r="E185" t="str">
            <v>SIURB-E Jul/24</v>
          </cell>
        </row>
        <row r="186">
          <cell r="A186">
            <v>3003022</v>
          </cell>
          <cell r="B186" t="str">
            <v>CONCRETO FCK = 35,0MPA - USINADO</v>
          </cell>
          <cell r="C186" t="str">
            <v>M3</v>
          </cell>
          <cell r="D186">
            <v>585.84</v>
          </cell>
          <cell r="E186" t="str">
            <v>SIURB-E Jul/24</v>
          </cell>
        </row>
        <row r="187">
          <cell r="A187">
            <v>3003023</v>
          </cell>
          <cell r="B187" t="str">
            <v>CONCRETO FCK = 35,0MPA - USINADO E BOMBEÁVEL</v>
          </cell>
          <cell r="C187" t="str">
            <v>M3</v>
          </cell>
          <cell r="D187">
            <v>577.13</v>
          </cell>
          <cell r="E187" t="str">
            <v>SIURB-E Jul/24</v>
          </cell>
        </row>
        <row r="188">
          <cell r="A188">
            <v>3003024</v>
          </cell>
          <cell r="B188" t="str">
            <v>CONCRETO FCK = 40,0MPA - USINADO</v>
          </cell>
          <cell r="C188" t="str">
            <v>M3</v>
          </cell>
          <cell r="D188">
            <v>612.4</v>
          </cell>
          <cell r="E188" t="str">
            <v>SIURB-E Jul/24</v>
          </cell>
        </row>
        <row r="189">
          <cell r="A189">
            <v>3003025</v>
          </cell>
          <cell r="B189" t="str">
            <v>CONCRETO FCK = 40,0MPA - USINADO E BOMBEÁVEL</v>
          </cell>
          <cell r="C189" t="str">
            <v>M3</v>
          </cell>
          <cell r="D189">
            <v>605.86</v>
          </cell>
          <cell r="E189" t="str">
            <v>SIURB-E Jul/24</v>
          </cell>
        </row>
        <row r="190">
          <cell r="A190">
            <v>3003030</v>
          </cell>
          <cell r="B190" t="str">
            <v>BOMBEAMENTO DE CONCRETO</v>
          </cell>
          <cell r="C190" t="str">
            <v>M3</v>
          </cell>
          <cell r="D190">
            <v>60.6</v>
          </cell>
          <cell r="E190" t="str">
            <v>SIURB-E Jul/24</v>
          </cell>
        </row>
        <row r="191">
          <cell r="A191">
            <v>3004000</v>
          </cell>
          <cell r="B191" t="str">
            <v>ESTRUTURA DE CONCRETO - LAJE MISTA</v>
          </cell>
          <cell r="C191" t="str">
            <v>.</v>
          </cell>
          <cell r="D191" t="str">
            <v>.</v>
          </cell>
          <cell r="E191" t="str">
            <v>SIURB-E Jul/24</v>
          </cell>
        </row>
        <row r="192">
          <cell r="A192">
            <v>3004019</v>
          </cell>
          <cell r="B192" t="str">
            <v>LAJE MISTA TRELIÇADA H-8CM COM CAPEAMENTO 4CM (12CM)</v>
          </cell>
          <cell r="C192" t="str">
            <v>M2</v>
          </cell>
          <cell r="D192">
            <v>150.13</v>
          </cell>
          <cell r="E192" t="str">
            <v>SIURB-E Jul/24</v>
          </cell>
        </row>
        <row r="193">
          <cell r="A193">
            <v>3004020</v>
          </cell>
          <cell r="B193" t="str">
            <v>LAJE MISTA TRELIÇADA H-10CM COM CAPEAMENTO 4CM (14CM)</v>
          </cell>
          <cell r="C193" t="str">
            <v>M2</v>
          </cell>
          <cell r="D193">
            <v>158.74</v>
          </cell>
          <cell r="E193" t="str">
            <v>SIURB-E Jul/24</v>
          </cell>
        </row>
        <row r="194">
          <cell r="A194">
            <v>3004021</v>
          </cell>
          <cell r="B194" t="str">
            <v>LAJE MISTA TRELIÇADA H-12CM COM CAPEAMENTO 4CM (16CM)</v>
          </cell>
          <cell r="C194" t="str">
            <v>M2</v>
          </cell>
          <cell r="D194">
            <v>181.03</v>
          </cell>
          <cell r="E194" t="str">
            <v>SIURB-E Jul/24</v>
          </cell>
        </row>
        <row r="195">
          <cell r="A195">
            <v>3004022</v>
          </cell>
          <cell r="B195" t="str">
            <v>LAJE MISTA TRELIÇADA H-15CM COM CAPEAMENTO 4CM (19CM)</v>
          </cell>
          <cell r="C195" t="str">
            <v>M2</v>
          </cell>
          <cell r="D195">
            <v>207.68</v>
          </cell>
          <cell r="E195" t="str">
            <v>SIURB-E Jul/24</v>
          </cell>
        </row>
        <row r="196">
          <cell r="A196">
            <v>3004023</v>
          </cell>
          <cell r="B196" t="str">
            <v>LAJE MISTA TRELIÇADA H-20CM COM CAPEAMENTO 4CM (24CM)</v>
          </cell>
          <cell r="C196" t="str">
            <v>M2</v>
          </cell>
          <cell r="D196">
            <v>230.47</v>
          </cell>
          <cell r="E196" t="str">
            <v>SIURB-E Jul/24</v>
          </cell>
        </row>
        <row r="197">
          <cell r="A197">
            <v>3004024</v>
          </cell>
          <cell r="B197" t="str">
            <v>LAJE MISTA TRELIÇADA H-25CM COM CAPEAMENTO 5CM (30CM)</v>
          </cell>
          <cell r="C197" t="str">
            <v>M2</v>
          </cell>
          <cell r="D197">
            <v>274.61</v>
          </cell>
          <cell r="E197" t="str">
            <v>SIURB-E Jul/24</v>
          </cell>
        </row>
        <row r="198">
          <cell r="A198">
            <v>3040000</v>
          </cell>
          <cell r="B198" t="str">
            <v>ESTRUTURA DE CONCRETO - RECUPERAÇÃO E TRATAMENTO</v>
          </cell>
          <cell r="C198" t="str">
            <v>.</v>
          </cell>
          <cell r="D198" t="str">
            <v>.</v>
          </cell>
          <cell r="E198" t="str">
            <v>SIURB-E Jul/24</v>
          </cell>
        </row>
        <row r="199">
          <cell r="A199">
            <v>3040002</v>
          </cell>
          <cell r="B199" t="str">
            <v>APICOAMENTO MECÂNICO DE SUPERFÍCIE DE CONCRETO</v>
          </cell>
          <cell r="C199" t="str">
            <v>M2</v>
          </cell>
          <cell r="D199">
            <v>120.52</v>
          </cell>
          <cell r="E199" t="str">
            <v>SIURB-E Jul/24</v>
          </cell>
        </row>
        <row r="200">
          <cell r="A200">
            <v>3040005</v>
          </cell>
          <cell r="B200" t="str">
            <v>LIMPEZA DE SUPERFÍCIES COM HIDROJATEAMENTO</v>
          </cell>
          <cell r="C200" t="str">
            <v>M2</v>
          </cell>
          <cell r="D200">
            <v>4.22</v>
          </cell>
          <cell r="E200" t="str">
            <v>SIURB-E Jul/24</v>
          </cell>
        </row>
        <row r="201">
          <cell r="A201">
            <v>3040010</v>
          </cell>
          <cell r="B201" t="str">
            <v>LIMPEZA E REMOÇÃO DE SUPERFÍCIE DETERIORADA COM JATEAMENTO</v>
          </cell>
          <cell r="C201" t="str">
            <v>M2</v>
          </cell>
          <cell r="D201">
            <v>126.2</v>
          </cell>
          <cell r="E201" t="str">
            <v>SIURB-E Jul/24</v>
          </cell>
        </row>
        <row r="202">
          <cell r="A202">
            <v>3040015</v>
          </cell>
          <cell r="B202" t="str">
            <v>LIMPEZA DE JUNTA DE DILATAÇÃO COM REMOÇÃO DO EXCESSO DE CONCRETO - ATÉ 3CM</v>
          </cell>
          <cell r="C202" t="str">
            <v>M</v>
          </cell>
          <cell r="D202">
            <v>33.81</v>
          </cell>
          <cell r="E202" t="str">
            <v>SIURB-E Jul/24</v>
          </cell>
        </row>
        <row r="203">
          <cell r="A203">
            <v>3040018</v>
          </cell>
          <cell r="B203" t="str">
            <v>LIMPEZA DE CONCRETO E ARMADURA COM ESCOVA DE AÇO</v>
          </cell>
          <cell r="C203" t="str">
            <v>M2</v>
          </cell>
          <cell r="D203">
            <v>31.72</v>
          </cell>
          <cell r="E203" t="str">
            <v>SIURB-E Jul/24</v>
          </cell>
        </row>
        <row r="204">
          <cell r="A204">
            <v>3040022</v>
          </cell>
          <cell r="B204" t="str">
            <v>TRATAMENTO DE ARMADURA COM APLICAÇÃO DE PRODUTO INIBIDOR OXIDANTE</v>
          </cell>
          <cell r="C204" t="str">
            <v>M</v>
          </cell>
          <cell r="D204">
            <v>6.78</v>
          </cell>
          <cell r="E204" t="str">
            <v>SIURB-E Jul/24</v>
          </cell>
        </row>
        <row r="205">
          <cell r="A205">
            <v>3040024</v>
          </cell>
          <cell r="B205" t="str">
            <v>LIXAMENTO MECÂNICO EM SUPERFÍCIES DE CONCRETO</v>
          </cell>
          <cell r="C205" t="str">
            <v>M2</v>
          </cell>
          <cell r="D205">
            <v>9.4600000000000009</v>
          </cell>
          <cell r="E205" t="str">
            <v>SIURB-E Jul/24</v>
          </cell>
        </row>
        <row r="206">
          <cell r="A206">
            <v>3040025</v>
          </cell>
          <cell r="B206" t="str">
            <v>PREPARO E APLICAÇÃO DE ESTUQUE</v>
          </cell>
          <cell r="C206" t="str">
            <v>M2</v>
          </cell>
          <cell r="D206">
            <v>20.72</v>
          </cell>
          <cell r="E206" t="str">
            <v>SIURB-E Jul/24</v>
          </cell>
        </row>
        <row r="207">
          <cell r="A207">
            <v>3040026</v>
          </cell>
          <cell r="B207" t="str">
            <v>LIXAMENTO MANUAL DE SUPERFÍCIES DE CONCRETO</v>
          </cell>
          <cell r="C207" t="str">
            <v>M2</v>
          </cell>
          <cell r="D207">
            <v>7.6</v>
          </cell>
          <cell r="E207" t="str">
            <v>SIURB-E Jul/24</v>
          </cell>
        </row>
        <row r="208">
          <cell r="A208">
            <v>3040050</v>
          </cell>
          <cell r="B208" t="str">
            <v>POLIMENTO DE CONCRETO</v>
          </cell>
          <cell r="C208" t="str">
            <v>M2</v>
          </cell>
          <cell r="D208">
            <v>7.21</v>
          </cell>
          <cell r="E208" t="str">
            <v>SIURB-E Jul/24</v>
          </cell>
        </row>
        <row r="209">
          <cell r="A209">
            <v>3040051</v>
          </cell>
          <cell r="B209" t="str">
            <v>POLIMENTO DE CONCRETO NOVO</v>
          </cell>
          <cell r="C209" t="str">
            <v>M2</v>
          </cell>
          <cell r="D209">
            <v>7.21</v>
          </cell>
          <cell r="E209" t="str">
            <v>SIURB-E Jul/24</v>
          </cell>
        </row>
        <row r="210">
          <cell r="A210">
            <v>3040060</v>
          </cell>
          <cell r="B210" t="str">
            <v>PREPARAÇÃO DE PONTE DE ADERÊNCIA COM ADESIVO A BASE DE EPÓXI</v>
          </cell>
          <cell r="C210" t="str">
            <v>M2</v>
          </cell>
          <cell r="D210">
            <v>156.91999999999999</v>
          </cell>
          <cell r="E210" t="str">
            <v>SIURB-E Jul/24</v>
          </cell>
        </row>
        <row r="211">
          <cell r="A211">
            <v>3040070</v>
          </cell>
          <cell r="B211" t="str">
            <v>ANCORAGEM DE BARRAS DE AÇO COM ADESIVO A BASE DE EPÓXI</v>
          </cell>
          <cell r="C211" t="str">
            <v>UN</v>
          </cell>
          <cell r="D211">
            <v>13.32</v>
          </cell>
          <cell r="E211" t="str">
            <v>SIURB-E Jul/24</v>
          </cell>
        </row>
        <row r="212">
          <cell r="A212">
            <v>3050000</v>
          </cell>
          <cell r="B212" t="str">
            <v>DEMOLIÇÕES</v>
          </cell>
          <cell r="C212" t="str">
            <v>.</v>
          </cell>
          <cell r="D212" t="str">
            <v>.</v>
          </cell>
          <cell r="E212" t="str">
            <v>SIURB-E Jul/24</v>
          </cell>
        </row>
        <row r="213">
          <cell r="A213">
            <v>3050001</v>
          </cell>
          <cell r="B213" t="str">
            <v>DEMOLIÇÃO MECANIZADA DE CONCRETO SIMPLES</v>
          </cell>
          <cell r="C213" t="str">
            <v>M3</v>
          </cell>
          <cell r="D213">
            <v>205.65</v>
          </cell>
          <cell r="E213" t="str">
            <v>SIURB-E Jul/24</v>
          </cell>
        </row>
        <row r="214">
          <cell r="A214">
            <v>3050002</v>
          </cell>
          <cell r="B214" t="str">
            <v>DEMOLIÇÃO MECANIZADA DE CONCRETO ARMADO</v>
          </cell>
          <cell r="C214" t="str">
            <v>M3</v>
          </cell>
          <cell r="D214">
            <v>411.29</v>
          </cell>
          <cell r="E214" t="str">
            <v>SIURB-E Jul/24</v>
          </cell>
        </row>
        <row r="215">
          <cell r="A215">
            <v>3050003</v>
          </cell>
          <cell r="B215" t="str">
            <v>DEMOLIÇÃO MANUAL DE CONCRETO SIMPLES</v>
          </cell>
          <cell r="C215" t="str">
            <v>M3</v>
          </cell>
          <cell r="D215">
            <v>265.14999999999998</v>
          </cell>
          <cell r="E215" t="str">
            <v>SIURB-E Jul/24</v>
          </cell>
        </row>
        <row r="216">
          <cell r="A216">
            <v>3050004</v>
          </cell>
          <cell r="B216" t="str">
            <v>DEMOLIÇÃO MANUAL DE CONCRETO ARMADO</v>
          </cell>
          <cell r="C216" t="str">
            <v>M3</v>
          </cell>
          <cell r="D216">
            <v>482.08</v>
          </cell>
          <cell r="E216" t="str">
            <v>SIURB-E Jul/24</v>
          </cell>
        </row>
        <row r="217">
          <cell r="A217">
            <v>3050005</v>
          </cell>
          <cell r="B217" t="str">
            <v>DEMOLIÇÃO DE LAJES MISTAS COM ESPESSURA FINAL IGUAL OU INFERIOR A 16CM</v>
          </cell>
          <cell r="C217" t="str">
            <v>M2</v>
          </cell>
          <cell r="D217">
            <v>42.18</v>
          </cell>
          <cell r="E217" t="str">
            <v>SIURB-E Jul/24</v>
          </cell>
        </row>
        <row r="218">
          <cell r="A218">
            <v>3050006</v>
          </cell>
          <cell r="B218" t="str">
            <v>DEMOLIÇÃO DE LAJES MISTAS COM ESPESSURA FINAL SUPERIOR A 16 CM, ATÉ 30CM</v>
          </cell>
          <cell r="C218" t="str">
            <v>M2</v>
          </cell>
          <cell r="D218">
            <v>60.26</v>
          </cell>
          <cell r="E218" t="str">
            <v>SIURB-E Jul/24</v>
          </cell>
        </row>
        <row r="219">
          <cell r="A219">
            <v>3060000</v>
          </cell>
          <cell r="B219" t="str">
            <v>ESTRUTURA METÁLICA VERTICAL</v>
          </cell>
          <cell r="C219" t="str">
            <v>.</v>
          </cell>
          <cell r="D219" t="str">
            <v>.</v>
          </cell>
          <cell r="E219" t="str">
            <v>SIURB-E Jul/24</v>
          </cell>
        </row>
        <row r="220">
          <cell r="A220">
            <v>3060001</v>
          </cell>
          <cell r="B220" t="str">
            <v>FORNECIMENTO E MONTAGEM DE ESTRUTURA METÁLICA VERTICAL - NÃO PATINÁVEL</v>
          </cell>
          <cell r="C220" t="str">
            <v>KG</v>
          </cell>
          <cell r="D220">
            <v>26.42</v>
          </cell>
          <cell r="E220" t="str">
            <v>SIURB-E Jul/24</v>
          </cell>
        </row>
        <row r="221">
          <cell r="A221">
            <v>3060002</v>
          </cell>
          <cell r="B221" t="str">
            <v>FORNECIMENTO E MONTAGEM DE ESTRUTURA METÁLICA VERTICAL - PATINÁVEL</v>
          </cell>
          <cell r="C221" t="str">
            <v>KG</v>
          </cell>
          <cell r="D221">
            <v>27.67</v>
          </cell>
          <cell r="E221" t="str">
            <v>SIURB-E Jul/24</v>
          </cell>
        </row>
        <row r="222">
          <cell r="A222">
            <v>4000000</v>
          </cell>
          <cell r="B222" t="str">
            <v>VEDOS</v>
          </cell>
          <cell r="E222" t="str">
            <v>SIURB-E Jul/24</v>
          </cell>
        </row>
        <row r="223">
          <cell r="A223">
            <v>4001000</v>
          </cell>
          <cell r="B223" t="str">
            <v>ALVENARIA DE TIJOLOS E BLOCOS</v>
          </cell>
          <cell r="C223" t="str">
            <v>.</v>
          </cell>
          <cell r="D223" t="str">
            <v>.</v>
          </cell>
          <cell r="E223" t="str">
            <v>SIURB-E Jul/24</v>
          </cell>
        </row>
        <row r="224">
          <cell r="A224">
            <v>4001001</v>
          </cell>
          <cell r="B224" t="str">
            <v>ALVENARIA EM TIJOLOS MACIÇOS COMUNS - ESPELHO</v>
          </cell>
          <cell r="C224" t="str">
            <v>M2</v>
          </cell>
          <cell r="D224">
            <v>79.989999999999995</v>
          </cell>
          <cell r="E224" t="str">
            <v>SIURB-E Jul/24</v>
          </cell>
        </row>
        <row r="225">
          <cell r="A225">
            <v>4001002</v>
          </cell>
          <cell r="B225" t="str">
            <v>ALVENARIA EM TIJOLOS MACIÇOS COMUNS - 1/2 TIJOLO</v>
          </cell>
          <cell r="C225" t="str">
            <v>M2</v>
          </cell>
          <cell r="D225">
            <v>148.69</v>
          </cell>
          <cell r="E225" t="str">
            <v>SIURB-E Jul/24</v>
          </cell>
        </row>
        <row r="226">
          <cell r="A226">
            <v>4001004</v>
          </cell>
          <cell r="B226" t="str">
            <v>ALVENARIA EM TIJOLOS MACIÇOS COMUNS - 1 1/2 TIJOLO</v>
          </cell>
          <cell r="C226" t="str">
            <v>M2</v>
          </cell>
          <cell r="D226">
            <v>352.65</v>
          </cell>
          <cell r="E226" t="str">
            <v>SIURB-E Jul/24</v>
          </cell>
        </row>
        <row r="227">
          <cell r="A227">
            <v>4001011</v>
          </cell>
          <cell r="B227" t="str">
            <v>ALVENARIA EM TIJOLOS MACIÇOS COMUNS - APARENTE, 1/2 TIJOLO</v>
          </cell>
          <cell r="C227" t="str">
            <v>M2</v>
          </cell>
          <cell r="D227">
            <v>148.69</v>
          </cell>
          <cell r="E227" t="str">
            <v>SIURB-E Jul/24</v>
          </cell>
        </row>
        <row r="228">
          <cell r="A228">
            <v>4001012</v>
          </cell>
          <cell r="B228" t="str">
            <v>ALVENARIA EM TIJOLOS MACIÇOS COMUNS - APARENTE, 1 TIJOLO</v>
          </cell>
          <cell r="C228" t="str">
            <v>M2</v>
          </cell>
          <cell r="D228">
            <v>257.18</v>
          </cell>
          <cell r="E228" t="str">
            <v>SIURB-E Jul/24</v>
          </cell>
        </row>
        <row r="229">
          <cell r="A229">
            <v>4001015</v>
          </cell>
          <cell r="B229" t="str">
            <v>ALVENARIA EM TIJOLOS CERÂMICOS FURADOS - 1/2 TIJOLO</v>
          </cell>
          <cell r="C229" t="str">
            <v>M2</v>
          </cell>
          <cell r="D229">
            <v>92.05</v>
          </cell>
          <cell r="E229" t="str">
            <v>SIURB-E Jul/24</v>
          </cell>
        </row>
        <row r="230">
          <cell r="A230">
            <v>4001016</v>
          </cell>
          <cell r="B230" t="str">
            <v>ALVENARIA EM TIJOLOS CERÂMICOS FURADOS - 1 TIJOLO</v>
          </cell>
          <cell r="C230" t="str">
            <v>M2</v>
          </cell>
          <cell r="D230">
            <v>163.55000000000001</v>
          </cell>
          <cell r="E230" t="str">
            <v>SIURB-E Jul/24</v>
          </cell>
        </row>
        <row r="231">
          <cell r="A231">
            <v>4001020</v>
          </cell>
          <cell r="B231" t="str">
            <v>ALVENARIA EM TIJOLOS LAMINADOS - ESPELHO</v>
          </cell>
          <cell r="C231" t="str">
            <v>M2</v>
          </cell>
          <cell r="D231">
            <v>240.77</v>
          </cell>
          <cell r="E231" t="str">
            <v>SIURB-E Jul/24</v>
          </cell>
        </row>
        <row r="232">
          <cell r="A232">
            <v>4001021</v>
          </cell>
          <cell r="B232" t="str">
            <v>ALVENARIA EM TIJOLOS LAMINADOS - 1/2 TIJOLO</v>
          </cell>
          <cell r="C232" t="str">
            <v>M2</v>
          </cell>
          <cell r="D232">
            <v>397.37</v>
          </cell>
          <cell r="E232" t="str">
            <v>SIURB-E Jul/24</v>
          </cell>
        </row>
        <row r="233">
          <cell r="A233">
            <v>4001022</v>
          </cell>
          <cell r="B233" t="str">
            <v>ALVENARIA EM TIJOLOS LAMINADOS - 1 TIJOLO</v>
          </cell>
          <cell r="C233" t="str">
            <v>M2</v>
          </cell>
          <cell r="D233">
            <v>721.41</v>
          </cell>
          <cell r="E233" t="str">
            <v>SIURB-E Jul/24</v>
          </cell>
        </row>
        <row r="234">
          <cell r="A234">
            <v>4001025</v>
          </cell>
          <cell r="B234" t="str">
            <v>ALVENARIA EM TIJOLOS DE VIDRO - CANELADO, 19X19CM</v>
          </cell>
          <cell r="C234" t="str">
            <v>M2</v>
          </cell>
          <cell r="D234">
            <v>915.46</v>
          </cell>
          <cell r="E234" t="str">
            <v>SIURB-E Jul/24</v>
          </cell>
        </row>
        <row r="235">
          <cell r="A235">
            <v>4001026</v>
          </cell>
          <cell r="B235" t="str">
            <v>ALVENARIA EM TIJOLOS DE VIDRO - TIJOLINHO, 19X19CM</v>
          </cell>
          <cell r="C235" t="str">
            <v>M2</v>
          </cell>
          <cell r="D235">
            <v>953.9</v>
          </cell>
          <cell r="E235" t="str">
            <v>SIURB-E Jul/24</v>
          </cell>
        </row>
        <row r="236">
          <cell r="A236">
            <v>4001027</v>
          </cell>
          <cell r="B236" t="str">
            <v>ALVENARIA EM TIJOLOS DE VIDRO - VENTILAÇÃO TIPO VENEZIANA</v>
          </cell>
          <cell r="C236" t="str">
            <v>M2</v>
          </cell>
          <cell r="D236">
            <v>1154.1500000000001</v>
          </cell>
          <cell r="E236" t="str">
            <v>SIURB-E Jul/24</v>
          </cell>
        </row>
        <row r="237">
          <cell r="A237">
            <v>4001031</v>
          </cell>
          <cell r="B237" t="str">
            <v>ALVENARIA EM BLOCOS DE CONCRETO ESTRUTURAL 14 X 19 X 39CM - 8MPA</v>
          </cell>
          <cell r="C237" t="str">
            <v>M2</v>
          </cell>
          <cell r="D237">
            <v>118.49</v>
          </cell>
          <cell r="E237" t="str">
            <v>SIURB-E Jul/24</v>
          </cell>
        </row>
        <row r="238">
          <cell r="A238">
            <v>4001032</v>
          </cell>
          <cell r="B238" t="str">
            <v>ALVENARIA EM BLOCOS DE CONCRETO ESTRUTURAL 14 X 19 X 39CM - 10MPA</v>
          </cell>
          <cell r="C238" t="str">
            <v>M2</v>
          </cell>
          <cell r="D238">
            <v>124.65</v>
          </cell>
          <cell r="E238" t="str">
            <v>SIURB-E Jul/24</v>
          </cell>
        </row>
        <row r="239">
          <cell r="A239">
            <v>4001033</v>
          </cell>
          <cell r="B239" t="str">
            <v>ALVENARIA EM BLOCOS DE CONCRETO ESTRUTURAL 14 X 19 X 39CM - 12MPA</v>
          </cell>
          <cell r="C239" t="str">
            <v>M2</v>
          </cell>
          <cell r="D239">
            <v>130.02000000000001</v>
          </cell>
          <cell r="E239" t="str">
            <v>SIURB-E Jul/24</v>
          </cell>
        </row>
        <row r="240">
          <cell r="A240">
            <v>4001034</v>
          </cell>
          <cell r="B240" t="str">
            <v>ALVENARIA EM BLOCOS DE CONCRETO ESTRUTURAL 14 X 19 X 39CM - 14MPA</v>
          </cell>
          <cell r="C240" t="str">
            <v>M2</v>
          </cell>
          <cell r="D240">
            <v>133.94999999999999</v>
          </cell>
          <cell r="E240" t="str">
            <v>SIURB-E Jul/24</v>
          </cell>
        </row>
        <row r="241">
          <cell r="A241">
            <v>4001035</v>
          </cell>
          <cell r="B241" t="str">
            <v>ALVENARIA EM BLOCOS DE CONCRETO ESTRUTURAL 19 X 19 X 39CM - 8MPA</v>
          </cell>
          <cell r="C241" t="str">
            <v>M2</v>
          </cell>
          <cell r="D241">
            <v>142.07</v>
          </cell>
          <cell r="E241" t="str">
            <v>SIURB-E Jul/24</v>
          </cell>
        </row>
        <row r="242">
          <cell r="A242">
            <v>4001036</v>
          </cell>
          <cell r="B242" t="str">
            <v>ALVENARIA EM BLOCOS DE CONCRETO ESTRUTURAL 19 X 19 X 39CM - 10MPA</v>
          </cell>
          <cell r="C242" t="str">
            <v>M2</v>
          </cell>
          <cell r="D242">
            <v>149.54</v>
          </cell>
          <cell r="E242" t="str">
            <v>SIURB-E Jul/24</v>
          </cell>
        </row>
        <row r="243">
          <cell r="A243">
            <v>4001037</v>
          </cell>
          <cell r="B243" t="str">
            <v>ALVENARIA EM BLOCOS DE CONCRETO ESTRUTURAL 19 X 19 X 39CM - 12MPA</v>
          </cell>
          <cell r="C243" t="str">
            <v>M2</v>
          </cell>
          <cell r="D243">
            <v>151.37</v>
          </cell>
          <cell r="E243" t="str">
            <v>SIURB-E Jul/24</v>
          </cell>
        </row>
        <row r="244">
          <cell r="A244">
            <v>4001038</v>
          </cell>
          <cell r="B244" t="str">
            <v>ALVENARIA EM BLOCOS DE CONCRETO ESTRUTURAL 19 X 19 X 39CM - 14MPA</v>
          </cell>
          <cell r="C244" t="str">
            <v>M2</v>
          </cell>
          <cell r="D244">
            <v>163.16</v>
          </cell>
          <cell r="E244" t="str">
            <v>SIURB-E Jul/24</v>
          </cell>
        </row>
        <row r="245">
          <cell r="A245">
            <v>4001040</v>
          </cell>
          <cell r="B245" t="str">
            <v>ALVENARIA EM BLOCOS DE CONCRETO 09 X 19 X 39CM</v>
          </cell>
          <cell r="C245" t="str">
            <v>M2</v>
          </cell>
          <cell r="D245">
            <v>82.13</v>
          </cell>
          <cell r="E245" t="str">
            <v>SIURB-E Jul/24</v>
          </cell>
        </row>
        <row r="246">
          <cell r="A246">
            <v>4001041</v>
          </cell>
          <cell r="B246" t="str">
            <v>ALVENARIA EM BLOCOS DE CONCRETO 14 X 19 X 39CM</v>
          </cell>
          <cell r="C246" t="str">
            <v>M2</v>
          </cell>
          <cell r="D246">
            <v>97.1</v>
          </cell>
          <cell r="E246" t="str">
            <v>SIURB-E Jul/24</v>
          </cell>
        </row>
        <row r="247">
          <cell r="A247">
            <v>4001042</v>
          </cell>
          <cell r="B247" t="str">
            <v>ALVENARIA EM BLOCOS DE CONCRETO 19 X 19 X 39CM</v>
          </cell>
          <cell r="C247" t="str">
            <v>M2</v>
          </cell>
          <cell r="D247">
            <v>117.67</v>
          </cell>
          <cell r="E247" t="str">
            <v>SIURB-E Jul/24</v>
          </cell>
        </row>
        <row r="248">
          <cell r="A248">
            <v>4001044</v>
          </cell>
          <cell r="B248" t="str">
            <v>ALVENARIA EM BLOCO DE CONCRETO CELULAR AUTOCLAVADO - 15CM</v>
          </cell>
          <cell r="C248" t="str">
            <v>M2</v>
          </cell>
          <cell r="D248">
            <v>172</v>
          </cell>
          <cell r="E248" t="str">
            <v>SIURB-E Jul/24</v>
          </cell>
        </row>
        <row r="249">
          <cell r="A249">
            <v>4001045</v>
          </cell>
          <cell r="B249" t="str">
            <v>ALVENARIA EM BLOCO DE CONCRETO CELULAR AUTOCLAVADO - 20CM</v>
          </cell>
          <cell r="C249" t="str">
            <v>M2</v>
          </cell>
          <cell r="D249">
            <v>211.21</v>
          </cell>
          <cell r="E249" t="str">
            <v>SIURB-E Jul/24</v>
          </cell>
        </row>
        <row r="250">
          <cell r="A250">
            <v>4001050</v>
          </cell>
          <cell r="B250" t="str">
            <v>BLOCOS VAZADOS DE CONCRETO APARENTE - 09CM</v>
          </cell>
          <cell r="C250" t="str">
            <v>M2</v>
          </cell>
          <cell r="D250">
            <v>92.76</v>
          </cell>
          <cell r="E250" t="str">
            <v>SIURB-E Jul/24</v>
          </cell>
        </row>
        <row r="251">
          <cell r="A251">
            <v>4001051</v>
          </cell>
          <cell r="B251" t="str">
            <v>BLOCOS VAZADOS DE CONCRETO APARENTE - 14CM</v>
          </cell>
          <cell r="C251" t="str">
            <v>M2</v>
          </cell>
          <cell r="D251">
            <v>108.9</v>
          </cell>
          <cell r="E251" t="str">
            <v>SIURB-E Jul/24</v>
          </cell>
        </row>
        <row r="252">
          <cell r="A252">
            <v>4001052</v>
          </cell>
          <cell r="B252" t="str">
            <v>ALVENARIA APARENTE EM BLOCOS DE CONCRETO 19 X 19 X 39CM</v>
          </cell>
          <cell r="C252" t="str">
            <v>M2</v>
          </cell>
          <cell r="D252">
            <v>130.01</v>
          </cell>
          <cell r="E252" t="str">
            <v>SIURB-E Jul/24</v>
          </cell>
        </row>
        <row r="253">
          <cell r="A253">
            <v>4001060</v>
          </cell>
          <cell r="B253" t="str">
            <v>ALVENARIA EM BLOCOS DE CONCRETO ESTRUTURAL 14 X 19 X 39CM - ATÉ 6MPA</v>
          </cell>
          <cell r="C253" t="str">
            <v>M2</v>
          </cell>
          <cell r="D253">
            <v>111.68</v>
          </cell>
          <cell r="E253" t="str">
            <v>SIURB-E Jul/24</v>
          </cell>
        </row>
        <row r="254">
          <cell r="A254">
            <v>4001061</v>
          </cell>
          <cell r="B254" t="str">
            <v>ALVENARIA EM BLOCOS DE CONCRETO ESTRUTURAL 19 X 19 X 39CM - ATÉ 6MPA</v>
          </cell>
          <cell r="C254" t="str">
            <v>M2</v>
          </cell>
          <cell r="D254">
            <v>130.15</v>
          </cell>
          <cell r="E254" t="str">
            <v>SIURB-E Jul/24</v>
          </cell>
        </row>
        <row r="255">
          <cell r="A255">
            <v>4001062</v>
          </cell>
          <cell r="B255" t="str">
            <v>BLOCOS VAZADOS DE CONCRETO ESTRUTURAL APARENTE - 14CM - ATÉ 6MPA</v>
          </cell>
          <cell r="C255" t="str">
            <v>M2</v>
          </cell>
          <cell r="D255">
            <v>115.68</v>
          </cell>
          <cell r="E255" t="str">
            <v>SIURB-E Jul/24</v>
          </cell>
        </row>
        <row r="256">
          <cell r="A256">
            <v>4001063</v>
          </cell>
          <cell r="B256" t="str">
            <v>BLOCOS VAZADOS DE CONCRETO ESTRUTURAL APARENTE - 19CM - ATÉ 6MPA</v>
          </cell>
          <cell r="C256" t="str">
            <v>M2</v>
          </cell>
          <cell r="D256">
            <v>133.11000000000001</v>
          </cell>
          <cell r="E256" t="str">
            <v>SIURB-E Jul/24</v>
          </cell>
        </row>
        <row r="257">
          <cell r="A257">
            <v>4001070</v>
          </cell>
          <cell r="B257" t="str">
            <v>BLOCO CERÂMICO COMUM - 14CM</v>
          </cell>
          <cell r="C257" t="str">
            <v>M2</v>
          </cell>
          <cell r="D257">
            <v>124.16</v>
          </cell>
          <cell r="E257" t="str">
            <v>SIURB-E Jul/24</v>
          </cell>
        </row>
        <row r="258">
          <cell r="A258">
            <v>4001071</v>
          </cell>
          <cell r="B258" t="str">
            <v>BLOCO CERÂMICO COMUM - 19CM</v>
          </cell>
          <cell r="C258" t="str">
            <v>M2</v>
          </cell>
          <cell r="D258">
            <v>138.97999999999999</v>
          </cell>
          <cell r="E258" t="str">
            <v>SIURB-E Jul/24</v>
          </cell>
        </row>
        <row r="259">
          <cell r="A259">
            <v>4001080</v>
          </cell>
          <cell r="B259" t="str">
            <v>TELA TIPO DEPLOYEE PARA REFORÇO DE ALVENARIA</v>
          </cell>
          <cell r="C259" t="str">
            <v>M2</v>
          </cell>
          <cell r="D259">
            <v>6.29</v>
          </cell>
          <cell r="E259" t="str">
            <v>SIURB-E Jul/24</v>
          </cell>
        </row>
        <row r="260">
          <cell r="A260">
            <v>4001095</v>
          </cell>
          <cell r="B260" t="str">
            <v>ARMADURA EM AÇO CA-50 PARA BLOCOS VAZADOS DE CONCRETO ESTRUTURAL</v>
          </cell>
          <cell r="C260" t="str">
            <v>KG</v>
          </cell>
          <cell r="D260">
            <v>10.65</v>
          </cell>
          <cell r="E260" t="str">
            <v>SIURB-E Jul/24</v>
          </cell>
        </row>
        <row r="261">
          <cell r="A261">
            <v>4001096</v>
          </cell>
          <cell r="B261" t="str">
            <v>ARMADURA EM AÇO CA-60 PARA BLOCOS VAZADOS DE CONCRETO ESTRUTURAL</v>
          </cell>
          <cell r="C261" t="str">
            <v>KG</v>
          </cell>
          <cell r="D261">
            <v>10.99</v>
          </cell>
          <cell r="E261" t="str">
            <v>SIURB-E Jul/24</v>
          </cell>
        </row>
        <row r="262">
          <cell r="A262">
            <v>4001097</v>
          </cell>
          <cell r="B262" t="str">
            <v>CONCRETO "GROUT"</v>
          </cell>
          <cell r="C262" t="str">
            <v>M3</v>
          </cell>
          <cell r="D262">
            <v>771.1</v>
          </cell>
          <cell r="E262" t="str">
            <v>SIURB-E Jul/24</v>
          </cell>
        </row>
        <row r="263">
          <cell r="A263">
            <v>4001098</v>
          </cell>
          <cell r="B263" t="str">
            <v>VERGAS, CINTAS E PILARETES DE CONCRETO</v>
          </cell>
          <cell r="C263" t="str">
            <v>M3</v>
          </cell>
          <cell r="D263">
            <v>1901.9</v>
          </cell>
          <cell r="E263" t="str">
            <v>SIURB-E Jul/24</v>
          </cell>
        </row>
        <row r="264">
          <cell r="A264">
            <v>4001102</v>
          </cell>
          <cell r="B264" t="str">
            <v>ENCUNHAMENTO DE ALVENARIA DE VEDAÇÃO COM ARGAMASSA APLICADA COM COLHER</v>
          </cell>
          <cell r="C264" t="str">
            <v>M</v>
          </cell>
          <cell r="D264">
            <v>8.4</v>
          </cell>
          <cell r="E264" t="str">
            <v>SIURB-E Jul/24</v>
          </cell>
        </row>
        <row r="265">
          <cell r="A265">
            <v>4002000</v>
          </cell>
          <cell r="B265" t="str">
            <v>ALVENARIA DE ELEMENTOS VAZADOS</v>
          </cell>
          <cell r="C265" t="str">
            <v>.</v>
          </cell>
          <cell r="D265" t="str">
            <v>.</v>
          </cell>
          <cell r="E265" t="str">
            <v>SIURB-E Jul/24</v>
          </cell>
        </row>
        <row r="266">
          <cell r="A266">
            <v>4002004</v>
          </cell>
          <cell r="B266" t="str">
            <v>ELEMENTOS VAZADOS DE TIJOLOS CERÂMICOS</v>
          </cell>
          <cell r="C266" t="str">
            <v>M2</v>
          </cell>
          <cell r="D266">
            <v>167.3</v>
          </cell>
          <cell r="E266" t="str">
            <v>SIURB-E Jul/24</v>
          </cell>
        </row>
        <row r="267">
          <cell r="A267">
            <v>4002005</v>
          </cell>
          <cell r="B267" t="str">
            <v>ALVENARIA DE VEDAÇÃO COM ELEMENTO VAZADO DE CONCRETO - COBOGÓ DE 19x19x10 CM</v>
          </cell>
          <cell r="C267" t="str">
            <v>M2</v>
          </cell>
          <cell r="D267">
            <v>295.27</v>
          </cell>
          <cell r="E267" t="str">
            <v>SIURB-E Jul/24</v>
          </cell>
        </row>
        <row r="268">
          <cell r="A268">
            <v>4002006</v>
          </cell>
          <cell r="B268" t="str">
            <v>ALVENARIA DE VEDAÇÃO COM ELEMENTO VAZADO DE CONCRETO - COBOGÓ DE 39x39x10 CM</v>
          </cell>
          <cell r="C268" t="str">
            <v>M2</v>
          </cell>
          <cell r="D268">
            <v>217.92</v>
          </cell>
          <cell r="E268" t="str">
            <v>SIURB-E Jul/24</v>
          </cell>
        </row>
        <row r="269">
          <cell r="A269">
            <v>4003000</v>
          </cell>
          <cell r="B269" t="str">
            <v>OUTROS ELEMENTOS DIVISÓRIOS</v>
          </cell>
          <cell r="C269" t="str">
            <v>.</v>
          </cell>
          <cell r="D269" t="str">
            <v>.</v>
          </cell>
          <cell r="E269" t="str">
            <v>SIURB-E Jul/24</v>
          </cell>
        </row>
        <row r="270">
          <cell r="A270">
            <v>4003030</v>
          </cell>
          <cell r="B270" t="str">
            <v>PLACAS DE GRANILITE - 30MM DE ESPESSURA</v>
          </cell>
          <cell r="C270" t="str">
            <v>M2</v>
          </cell>
          <cell r="D270">
            <v>348.07</v>
          </cell>
          <cell r="E270" t="str">
            <v>SIURB-E Jul/24</v>
          </cell>
        </row>
        <row r="271">
          <cell r="A271">
            <v>4003031</v>
          </cell>
          <cell r="B271" t="str">
            <v>PLACAS DE GRANILITE - 40MM DE ESPESSURA</v>
          </cell>
          <cell r="C271" t="str">
            <v>M2</v>
          </cell>
          <cell r="D271">
            <v>458.21</v>
          </cell>
          <cell r="E271" t="str">
            <v>SIURB-E Jul/24</v>
          </cell>
        </row>
        <row r="272">
          <cell r="A272">
            <v>4003032</v>
          </cell>
          <cell r="B272" t="str">
            <v>PLACAS DE GRANILITE - 50MM DE ESPESSURA</v>
          </cell>
          <cell r="C272" t="str">
            <v>M2</v>
          </cell>
          <cell r="D272">
            <v>428.22</v>
          </cell>
          <cell r="E272" t="str">
            <v>SIURB-E Jul/24</v>
          </cell>
        </row>
        <row r="273">
          <cell r="A273">
            <v>4003035</v>
          </cell>
          <cell r="B273" t="str">
            <v>DIVISÓRIA EM ARDÓSIA CINZA - POLIDA 2 LADOS - ESPESSURA 30MM</v>
          </cell>
          <cell r="C273" t="str">
            <v>M2</v>
          </cell>
          <cell r="D273">
            <v>666.51</v>
          </cell>
          <cell r="E273" t="str">
            <v>SIURB-E Jul/24</v>
          </cell>
        </row>
        <row r="274">
          <cell r="A274">
            <v>4003051</v>
          </cell>
          <cell r="B274" t="str">
            <v>DIVISÓRIA DE ACABAMENTO LAMINADO MELAMÍNICO, MIOLO COLMÉIA - PAINEL/PAINEL</v>
          </cell>
          <cell r="C274" t="str">
            <v>M2</v>
          </cell>
          <cell r="D274">
            <v>166.02</v>
          </cell>
          <cell r="E274" t="str">
            <v>SIURB-E Jul/24</v>
          </cell>
        </row>
        <row r="275">
          <cell r="A275">
            <v>4003052</v>
          </cell>
          <cell r="B275" t="str">
            <v>DIVISÓRIA DE ACABAMENTO LAMINADO MELAMÍNICO, MIOLO COLMÉIA - PAINEL CEGO</v>
          </cell>
          <cell r="C275" t="str">
            <v>M2</v>
          </cell>
          <cell r="D275">
            <v>156.34</v>
          </cell>
          <cell r="E275" t="str">
            <v>SIURB-E Jul/24</v>
          </cell>
        </row>
        <row r="276">
          <cell r="A276">
            <v>4003053</v>
          </cell>
          <cell r="B276" t="str">
            <v>DIVISÓRIA DE ACABAMENTO LAMINADO MELAMÍNICO, MIOLO COLMÉIA - PORTA/BANDEIRA</v>
          </cell>
          <cell r="C276" t="str">
            <v>M2</v>
          </cell>
          <cell r="D276">
            <v>218.11</v>
          </cell>
          <cell r="E276" t="str">
            <v>SIURB-E Jul/24</v>
          </cell>
        </row>
        <row r="277">
          <cell r="A277">
            <v>4003054</v>
          </cell>
          <cell r="B277" t="str">
            <v>DIVISÓRIA DE ACABAMENTO LAMINADO MELAMÍNICO, MIOLO COLMÉIA - PAINEL/VIDRO</v>
          </cell>
          <cell r="C277" t="str">
            <v>M2</v>
          </cell>
          <cell r="D277">
            <v>181.22</v>
          </cell>
          <cell r="E277" t="str">
            <v>SIURB-E Jul/24</v>
          </cell>
        </row>
        <row r="278">
          <cell r="A278">
            <v>4003055</v>
          </cell>
          <cell r="B278" t="str">
            <v>DIVISÓRIA DE ACABAMENTO LAMINADO MELAMÍNICO, MIOLO COLMÉIA - PORTA/VIDRO</v>
          </cell>
          <cell r="C278" t="str">
            <v>M2</v>
          </cell>
          <cell r="D278">
            <v>335.31</v>
          </cell>
          <cell r="E278" t="str">
            <v>SIURB-E Jul/24</v>
          </cell>
        </row>
        <row r="279">
          <cell r="A279">
            <v>4003056</v>
          </cell>
          <cell r="B279" t="str">
            <v>DIVISÓRIA DE ACABAMENTO LAMINADO MELAMÍNICO, MIOLO COLMÉIA - PAINEL/VIDRO/PAINEL</v>
          </cell>
          <cell r="C279" t="str">
            <v>M2</v>
          </cell>
          <cell r="D279">
            <v>182.74</v>
          </cell>
          <cell r="E279" t="str">
            <v>SIURB-E Jul/24</v>
          </cell>
        </row>
        <row r="280">
          <cell r="A280">
            <v>4003057</v>
          </cell>
          <cell r="B280" t="str">
            <v>DIVISÓRIA DE ACABAMENTO LAMINADO MELAMÍNICO, MIOLO COLMÉIA - PAINEL/VIDRO/VIDRO</v>
          </cell>
          <cell r="C280" t="str">
            <v>M2</v>
          </cell>
          <cell r="D280">
            <v>199.32</v>
          </cell>
          <cell r="E280" t="str">
            <v>SIURB-E Jul/24</v>
          </cell>
        </row>
        <row r="281">
          <cell r="A281">
            <v>4003058</v>
          </cell>
          <cell r="B281" t="str">
            <v>DIVISÓRIA DE ACABAMENTO  LAMINADO MELAMÍNICO, MIOLO COLMÉIA - PORTA/BONECA/PAINEL</v>
          </cell>
          <cell r="C281" t="str">
            <v>M2</v>
          </cell>
          <cell r="D281">
            <v>238.15</v>
          </cell>
          <cell r="E281" t="str">
            <v>SIURB-E Jul/24</v>
          </cell>
        </row>
        <row r="282">
          <cell r="A282">
            <v>4003059</v>
          </cell>
          <cell r="B282" t="str">
            <v>DIVISÓRIA DE ACABAMENTO  LAMINADO MELAMÍNICO, MIOLO COLMÉIA - PORTA/BONECA/VIDRO</v>
          </cell>
          <cell r="C282" t="str">
            <v>M2</v>
          </cell>
          <cell r="D282">
            <v>345.96</v>
          </cell>
          <cell r="E282" t="str">
            <v>SIURB-E Jul/24</v>
          </cell>
        </row>
        <row r="283">
          <cell r="A283">
            <v>4003070</v>
          </cell>
          <cell r="B283" t="str">
            <v>FORNECIMENTO E APLICAÇÃO DE PLACA CIMENTÍCIA CORTA-FOGO - CHAPA 10 MM</v>
          </cell>
          <cell r="C283" t="str">
            <v>M2</v>
          </cell>
          <cell r="D283">
            <v>200.43</v>
          </cell>
          <cell r="E283" t="str">
            <v>SIURB-E Jul/24</v>
          </cell>
        </row>
        <row r="284">
          <cell r="A284">
            <v>4003071</v>
          </cell>
          <cell r="B284" t="str">
            <v xml:space="preserve"> FORNECIMENTO E INSTALAÇÃO DE PAREDE TIPO DRYWALL DE FACE DUPLA EM GESSO ACARTONADO ST - 1ST 12,5 + 1ST 12,5</v>
          </cell>
          <cell r="C284" t="str">
            <v>M2</v>
          </cell>
          <cell r="D284">
            <v>134.72</v>
          </cell>
          <cell r="E284" t="str">
            <v>SIURB-E Jul/24</v>
          </cell>
        </row>
        <row r="285">
          <cell r="A285">
            <v>4003073</v>
          </cell>
          <cell r="B285" t="str">
            <v xml:space="preserve"> FORNECIMENTO E INSTALAÇÃO DE PAREDE TIPO DRYWALL DE FACE DUPLA EM GESSO ACARTONADO RF - 1RF 12,5 + 1RF 12,5</v>
          </cell>
          <cell r="C285" t="str">
            <v>M2</v>
          </cell>
          <cell r="D285">
            <v>136.55000000000001</v>
          </cell>
          <cell r="E285" t="str">
            <v>SIURB-E Jul/24</v>
          </cell>
        </row>
        <row r="286">
          <cell r="A286">
            <v>4003074</v>
          </cell>
          <cell r="B286" t="str">
            <v xml:space="preserve"> ISOLAMENTO ACÚSTICO PARA SISTEMA DE DRYWALL</v>
          </cell>
          <cell r="C286" t="str">
            <v>M2</v>
          </cell>
          <cell r="D286">
            <v>41.1</v>
          </cell>
          <cell r="E286" t="str">
            <v>SIURB-E Jul/24</v>
          </cell>
        </row>
        <row r="287">
          <cell r="A287">
            <v>4003075</v>
          </cell>
          <cell r="B287" t="str">
            <v xml:space="preserve"> ISOLAMENTO TÉRMICO PARA SISTEMA DE DRYWALL</v>
          </cell>
          <cell r="C287" t="str">
            <v>M2</v>
          </cell>
          <cell r="D287">
            <v>35.65</v>
          </cell>
          <cell r="E287" t="str">
            <v>SIURB-E Jul/24</v>
          </cell>
        </row>
        <row r="288">
          <cell r="A288">
            <v>4050000</v>
          </cell>
          <cell r="B288" t="str">
            <v>DEMOLIÇÕES</v>
          </cell>
          <cell r="C288" t="str">
            <v>.</v>
          </cell>
          <cell r="D288" t="str">
            <v>.</v>
          </cell>
          <cell r="E288" t="str">
            <v>SIURB-E Jul/24</v>
          </cell>
        </row>
        <row r="289">
          <cell r="A289">
            <v>4050001</v>
          </cell>
          <cell r="B289" t="str">
            <v>DEMOLIÇÃO DE ALVENARIA ESTRUTURAL DE BLOCOS VAZADOS DE CONCRETO</v>
          </cell>
          <cell r="C289" t="str">
            <v>M3</v>
          </cell>
          <cell r="D289">
            <v>96.42</v>
          </cell>
          <cell r="E289" t="str">
            <v>SIURB-E Jul/24</v>
          </cell>
        </row>
        <row r="290">
          <cell r="A290">
            <v>4050004</v>
          </cell>
          <cell r="B290" t="str">
            <v>DEMOLIÇÃO DE ALVENARIA EM GERAL (TIJOLOS OU BLOCOS)</v>
          </cell>
          <cell r="C290" t="str">
            <v>M3</v>
          </cell>
          <cell r="D290">
            <v>53.27</v>
          </cell>
          <cell r="E290" t="str">
            <v>SIURB-E Jul/24</v>
          </cell>
        </row>
        <row r="291">
          <cell r="A291">
            <v>4050007</v>
          </cell>
          <cell r="B291" t="str">
            <v>DEMOLIÇÃO DE ALVENARIA DE ELEMENTOS VAZADOS</v>
          </cell>
          <cell r="C291" t="str">
            <v>M3</v>
          </cell>
          <cell r="D291">
            <v>60.26</v>
          </cell>
          <cell r="E291" t="str">
            <v>SIURB-E Jul/24</v>
          </cell>
        </row>
        <row r="292">
          <cell r="A292">
            <v>4050009</v>
          </cell>
          <cell r="B292" t="str">
            <v>DEMOLIÇÃO DE VERGAS, CINTAS E PILARETES DE CONCRETO</v>
          </cell>
          <cell r="C292" t="str">
            <v>M3</v>
          </cell>
          <cell r="D292">
            <v>313.35000000000002</v>
          </cell>
          <cell r="E292" t="str">
            <v>SIURB-E Jul/24</v>
          </cell>
        </row>
        <row r="293">
          <cell r="A293">
            <v>4050010</v>
          </cell>
          <cell r="B293" t="str">
            <v>DEMOLIÇÃO DE PLACAS DIVISÓRIAS DE GRANILITE OU SIMILAR</v>
          </cell>
          <cell r="C293" t="str">
            <v>M2</v>
          </cell>
          <cell r="D293">
            <v>12.05</v>
          </cell>
          <cell r="E293" t="str">
            <v>SIURB-E Jul/24</v>
          </cell>
        </row>
        <row r="294">
          <cell r="A294">
            <v>4050015</v>
          </cell>
          <cell r="B294" t="str">
            <v>DEMOLIÇÃO DE DIVISÓRIAS - CHAPAS OU TÁBUAS, INCLUSIVE ENTARUGAMENTO</v>
          </cell>
          <cell r="C294" t="str">
            <v>M2</v>
          </cell>
          <cell r="D294">
            <v>9.64</v>
          </cell>
          <cell r="E294" t="str">
            <v>SIURB-E Jul/24</v>
          </cell>
        </row>
        <row r="295">
          <cell r="A295">
            <v>4060000</v>
          </cell>
          <cell r="B295" t="str">
            <v>RETIRADAS</v>
          </cell>
          <cell r="C295" t="str">
            <v>.</v>
          </cell>
          <cell r="D295" t="str">
            <v>.</v>
          </cell>
          <cell r="E295" t="str">
            <v>SIURB-E Jul/24</v>
          </cell>
        </row>
        <row r="296">
          <cell r="A296">
            <v>4060005</v>
          </cell>
          <cell r="B296" t="str">
            <v>RETIRADA DE ALVENARIA DE BLOCOS DE PEDRA NATURAL</v>
          </cell>
          <cell r="C296" t="str">
            <v>M3</v>
          </cell>
          <cell r="D296">
            <v>156.68</v>
          </cell>
          <cell r="E296" t="str">
            <v>SIURB-E Jul/24</v>
          </cell>
        </row>
        <row r="297">
          <cell r="A297">
            <v>4060007</v>
          </cell>
          <cell r="B297" t="str">
            <v>RETIRADA DE ALVENARIA DE TIJOLOS DE VIDRO OU ELEMENTOS VAZADOS</v>
          </cell>
          <cell r="C297" t="str">
            <v>M2</v>
          </cell>
          <cell r="D297">
            <v>24.1</v>
          </cell>
          <cell r="E297" t="str">
            <v>SIURB-E Jul/24</v>
          </cell>
        </row>
        <row r="298">
          <cell r="A298">
            <v>4060010</v>
          </cell>
          <cell r="B298" t="str">
            <v>RETIRADA DE PLACAS DIVISÓRIAS DE GRANILITE OU SIMILAR</v>
          </cell>
          <cell r="C298" t="str">
            <v>M2</v>
          </cell>
          <cell r="D298">
            <v>24.1</v>
          </cell>
          <cell r="E298" t="str">
            <v>SIURB-E Jul/24</v>
          </cell>
        </row>
        <row r="299">
          <cell r="A299">
            <v>4060015</v>
          </cell>
          <cell r="B299" t="str">
            <v>RETIRADA DE DIVISÓRIAS - CHAPAS OU TÁBUAS, EXCLUSIVE ENTARUGAMENTO</v>
          </cell>
          <cell r="C299" t="str">
            <v>M2</v>
          </cell>
          <cell r="D299">
            <v>11.96</v>
          </cell>
          <cell r="E299" t="str">
            <v>SIURB-E Jul/24</v>
          </cell>
        </row>
        <row r="300">
          <cell r="A300">
            <v>4060016</v>
          </cell>
          <cell r="B300" t="str">
            <v>RETIRADA DE DIVISÓRIAS - CHAPAS OU TÁBUAS, INCLUSIVE ENTARUGAMENTO</v>
          </cell>
          <cell r="C300" t="str">
            <v>M2</v>
          </cell>
          <cell r="D300">
            <v>23.92</v>
          </cell>
          <cell r="E300" t="str">
            <v>SIURB-E Jul/24</v>
          </cell>
        </row>
        <row r="301">
          <cell r="A301">
            <v>4060019</v>
          </cell>
          <cell r="B301" t="str">
            <v>RETIRADA DE DIVISÓRIAS - CHAPAS FIB.MADEIRA, COM MONTANTES METÁLICOS</v>
          </cell>
          <cell r="C301" t="str">
            <v>M2</v>
          </cell>
          <cell r="D301">
            <v>35.89</v>
          </cell>
          <cell r="E301" t="str">
            <v>SIURB-E Jul/24</v>
          </cell>
        </row>
        <row r="302">
          <cell r="A302">
            <v>4070000</v>
          </cell>
          <cell r="B302" t="str">
            <v>RECOLOCAÇÕES</v>
          </cell>
          <cell r="C302" t="str">
            <v>.</v>
          </cell>
          <cell r="D302" t="str">
            <v>.</v>
          </cell>
          <cell r="E302" t="str">
            <v>SIURB-E Jul/24</v>
          </cell>
        </row>
        <row r="303">
          <cell r="A303">
            <v>4070010</v>
          </cell>
          <cell r="B303" t="str">
            <v>RECOLOCAÇÃO DE PLACAS DIVISÓRIAS DE GRANILITE OU SIMILAR</v>
          </cell>
          <cell r="C303" t="str">
            <v>M2</v>
          </cell>
          <cell r="D303">
            <v>73.930000000000007</v>
          </cell>
          <cell r="E303" t="str">
            <v>SIURB-E Jul/24</v>
          </cell>
        </row>
        <row r="304">
          <cell r="A304">
            <v>4070015</v>
          </cell>
          <cell r="B304" t="str">
            <v>RECOLOCAÇÃO DE DIVISÓRIAS - CHAPAS OU TÁBUAS, EXCLUSIVE ENTARUGAMENTO</v>
          </cell>
          <cell r="C304" t="str">
            <v>M2</v>
          </cell>
          <cell r="D304">
            <v>22.48</v>
          </cell>
          <cell r="E304" t="str">
            <v>SIURB-E Jul/24</v>
          </cell>
        </row>
        <row r="305">
          <cell r="A305">
            <v>4070019</v>
          </cell>
          <cell r="B305" t="str">
            <v>RECOLOCAÇÃO DE DIVISÓRIAS - CHAPAS FIB.MADEIRA, COM MONTANTES METÁLICOS</v>
          </cell>
          <cell r="C305" t="str">
            <v>M2</v>
          </cell>
          <cell r="D305">
            <v>64.81</v>
          </cell>
          <cell r="E305" t="str">
            <v>SIURB-E Jul/24</v>
          </cell>
        </row>
        <row r="306">
          <cell r="A306">
            <v>5000000</v>
          </cell>
          <cell r="B306" t="str">
            <v>IMPERMEABILIZACOES</v>
          </cell>
          <cell r="E306" t="str">
            <v>SIURB-E Jul/24</v>
          </cell>
        </row>
        <row r="307">
          <cell r="A307">
            <v>5001000</v>
          </cell>
          <cell r="B307" t="str">
            <v>IMPERMEABILIZANTE CONTRA UMIDADE DO SOLO</v>
          </cell>
          <cell r="C307" t="str">
            <v>.</v>
          </cell>
          <cell r="D307" t="str">
            <v>.</v>
          </cell>
          <cell r="E307" t="str">
            <v>SIURB-E Jul/24</v>
          </cell>
        </row>
        <row r="308">
          <cell r="A308">
            <v>5001001</v>
          </cell>
          <cell r="B308" t="str">
            <v>ARGAMASSA IMPERMEABILIZANTE DE CIMENTO E AREIA (REBOCO IMPERMEÁVEL) - TRAÇO 1:3, ESPESSURA DE 20MM</v>
          </cell>
          <cell r="C308" t="str">
            <v>M2</v>
          </cell>
          <cell r="D308">
            <v>62.07</v>
          </cell>
          <cell r="E308" t="str">
            <v>SIURB-E Jul/24</v>
          </cell>
        </row>
        <row r="309">
          <cell r="A309">
            <v>5001003</v>
          </cell>
          <cell r="B309" t="str">
            <v>ARGAMASSA IMPERMEABILIZANTE DE CIMENTO E AREIA (SUBSOLOS) - TRAÇO 1:2,5, ESPESSURA DE 20MM</v>
          </cell>
          <cell r="C309" t="str">
            <v>M2</v>
          </cell>
          <cell r="D309">
            <v>62.83</v>
          </cell>
          <cell r="E309" t="str">
            <v>SIURB-E Jul/24</v>
          </cell>
        </row>
        <row r="310">
          <cell r="A310">
            <v>5001030</v>
          </cell>
          <cell r="B310" t="str">
            <v>CIMENTO IMPERMEABILIZANTE DE CRISTALIZAÇÃO - ESTRUTUTURA ENTERRADA</v>
          </cell>
          <cell r="C310" t="str">
            <v>M2</v>
          </cell>
          <cell r="D310">
            <v>76.22</v>
          </cell>
          <cell r="E310" t="str">
            <v>SIURB-E Jul/24</v>
          </cell>
        </row>
        <row r="311">
          <cell r="A311">
            <v>5001040</v>
          </cell>
          <cell r="B311" t="str">
            <v>REGULARIZAÇÃO COM ARGAMASSA DE CIMENTO E AREIA - TRAÇO 1:3, ESPESSURA MÉDIA 30MM</v>
          </cell>
          <cell r="C311" t="str">
            <v>M2</v>
          </cell>
          <cell r="D311">
            <v>47.18</v>
          </cell>
          <cell r="E311" t="str">
            <v>SIURB-E Jul/24</v>
          </cell>
        </row>
        <row r="312">
          <cell r="A312">
            <v>5001043</v>
          </cell>
          <cell r="B312" t="str">
            <v>PINTURA PROTETORA COM TINTA BETUMINOSA (PARA  ARGAMASSA IMPERMEÁVEL) - 2 DEMÃOS</v>
          </cell>
          <cell r="C312" t="str">
            <v>M2</v>
          </cell>
          <cell r="D312">
            <v>19.02</v>
          </cell>
          <cell r="E312" t="str">
            <v>SIURB-E Jul/24</v>
          </cell>
        </row>
        <row r="313">
          <cell r="A313">
            <v>5001047</v>
          </cell>
          <cell r="B313" t="str">
            <v>PROTEÇÃO MECÂNICA COM ARGAMASSA DE CIMENTO E AREIA - TRAÇO 1:7, ESPESSURA MÉDIA 30MM</v>
          </cell>
          <cell r="C313" t="str">
            <v>M2</v>
          </cell>
          <cell r="D313">
            <v>44.04</v>
          </cell>
          <cell r="E313" t="str">
            <v>SIURB-E Jul/24</v>
          </cell>
        </row>
        <row r="314">
          <cell r="A314">
            <v>5002000</v>
          </cell>
          <cell r="B314" t="str">
            <v>IMPERMEABILIZANTE CONTRA ÁGUA SOB PRESSÃO</v>
          </cell>
          <cell r="C314" t="str">
            <v>.</v>
          </cell>
          <cell r="D314" t="str">
            <v>.</v>
          </cell>
          <cell r="E314" t="str">
            <v>SIURB-E Jul/24</v>
          </cell>
        </row>
        <row r="315">
          <cell r="A315">
            <v>5002002</v>
          </cell>
          <cell r="B315" t="str">
            <v>ARGAMASSA IMPERMEABILIZANTE DE CIMENTO E AREIA (RESERVATÓRIOS E PISCINAS) - TRAÇO 1:3, ESPESSURA 30MM</v>
          </cell>
          <cell r="C315" t="str">
            <v>M2</v>
          </cell>
          <cell r="D315">
            <v>121.58</v>
          </cell>
          <cell r="E315" t="str">
            <v>SIURB-E Jul/24</v>
          </cell>
        </row>
        <row r="316">
          <cell r="A316">
            <v>5002030</v>
          </cell>
          <cell r="B316" t="str">
            <v>CIMENTO IMPERMEABILIZANTE DE CRISTALIZAÇÃO - ESTRUTURA ELEVADA</v>
          </cell>
          <cell r="C316" t="str">
            <v>M2</v>
          </cell>
          <cell r="D316">
            <v>78.739999999999995</v>
          </cell>
          <cell r="E316" t="str">
            <v>SIURB-E Jul/24</v>
          </cell>
        </row>
        <row r="317">
          <cell r="A317">
            <v>5002043</v>
          </cell>
          <cell r="B317" t="str">
            <v>PINTURA PROTETORA COM TINTA BETUMINOSA (PARA ARGAMASSA IMPERMEÁVEL) - 2 DEMÃOS</v>
          </cell>
          <cell r="C317" t="str">
            <v>M2</v>
          </cell>
          <cell r="D317">
            <v>19.02</v>
          </cell>
          <cell r="E317" t="str">
            <v>SIURB-E Jul/24</v>
          </cell>
        </row>
        <row r="318">
          <cell r="A318">
            <v>5002044</v>
          </cell>
          <cell r="B318" t="str">
            <v>PINTURA PROTETORA COM TINTA A BASE DE EPÓXI (PARA ARGAMASSA IMPERMEÁVEL)</v>
          </cell>
          <cell r="C318" t="str">
            <v>M2</v>
          </cell>
          <cell r="D318">
            <v>195.63</v>
          </cell>
          <cell r="E318" t="str">
            <v>SIURB-E Jul/24</v>
          </cell>
        </row>
        <row r="319">
          <cell r="A319">
            <v>5003000</v>
          </cell>
          <cell r="B319" t="str">
            <v>IMPERMEABILIZANTE CONTRA ÁGUA DE PERCOLAÇÃO</v>
          </cell>
          <cell r="C319" t="str">
            <v>.</v>
          </cell>
          <cell r="D319" t="str">
            <v>.</v>
          </cell>
          <cell r="E319" t="str">
            <v>SIURB-E Jul/24</v>
          </cell>
        </row>
        <row r="320">
          <cell r="A320">
            <v>5003002</v>
          </cell>
          <cell r="B320" t="str">
            <v>ARGAMASSA IMPERMEABILIZANTE DE CIMENTO E AREIA (CALHAS E MARQUISES) - TRAÇO 1:3, ESPESSURA 30MM</v>
          </cell>
          <cell r="C320" t="str">
            <v>M2</v>
          </cell>
          <cell r="D320">
            <v>121.58</v>
          </cell>
          <cell r="E320" t="str">
            <v>SIURB-E Jul/24</v>
          </cell>
        </row>
        <row r="321">
          <cell r="A321">
            <v>5003008</v>
          </cell>
          <cell r="B321" t="str">
            <v>MANTA ASFÁLTICA ESPESSURA DE 3MM COM VÉU DE POLIÉSTER COLADA A MAÇARICO</v>
          </cell>
          <cell r="C321" t="str">
            <v>M2</v>
          </cell>
          <cell r="D321">
            <v>138.72</v>
          </cell>
          <cell r="E321" t="str">
            <v>SIURB-E Jul/24</v>
          </cell>
        </row>
        <row r="322">
          <cell r="A322">
            <v>5003009</v>
          </cell>
          <cell r="B322" t="str">
            <v>MANTA ASFÁLTICA ESPESSURA DE 4MM COM VÉU DE POLIÉSTER COLADA A MAÇARICO</v>
          </cell>
          <cell r="C322" t="str">
            <v>M2</v>
          </cell>
          <cell r="D322">
            <v>147.28</v>
          </cell>
          <cell r="E322" t="str">
            <v>SIURB-E Jul/24</v>
          </cell>
        </row>
        <row r="323">
          <cell r="A323">
            <v>5003011</v>
          </cell>
          <cell r="B323" t="str">
            <v>MANTA ASFÁLTICA ESPESSURA DE 4MM ANTI RAIZ COM VÉU DE POLIÉSTER</v>
          </cell>
          <cell r="C323" t="str">
            <v>M2</v>
          </cell>
          <cell r="D323">
            <v>145.30000000000001</v>
          </cell>
          <cell r="E323" t="str">
            <v>SIURB-E Jul/24</v>
          </cell>
        </row>
        <row r="324">
          <cell r="A324">
            <v>5003012</v>
          </cell>
          <cell r="B324" t="str">
            <v>IMPERMEABILIZAÇÃO A BASE DE EMULSÃO ASFÁLTICA - ESTRUTURADA COM TECIDO POLIÉSTER - 2 CAMADAS DE ESTRUTURANTE</v>
          </cell>
          <cell r="C324" t="str">
            <v>M2</v>
          </cell>
          <cell r="D324">
            <v>113.6</v>
          </cell>
          <cell r="E324" t="str">
            <v>SIURB-E Jul/24</v>
          </cell>
        </row>
        <row r="325">
          <cell r="A325">
            <v>5003013</v>
          </cell>
          <cell r="B325" t="str">
            <v>IMPERMEABILIZAÇÃO A BASE DE EMULSÃO ASFÁLTICA ESTRUTURADA COM TECIDO DE POLIÉSTER - 3 CAMADAS DE ESTRUTURANTE</v>
          </cell>
          <cell r="C325" t="str">
            <v>M2</v>
          </cell>
          <cell r="D325">
            <v>133.08000000000001</v>
          </cell>
          <cell r="E325" t="str">
            <v>SIURB-E Jul/24</v>
          </cell>
        </row>
        <row r="326">
          <cell r="A326">
            <v>5003017</v>
          </cell>
          <cell r="B326" t="str">
            <v>IMPERMEABILIZAÇÃO A BASE DE EMULSÃO ASFÁLTICA MODIFICADA COM ELASTÔMEROS - ESTRUTURADA COM TECIDO DE POLIÉSTER - 2 CAMADAS DE ESTRUTURANTE</v>
          </cell>
          <cell r="C326" t="str">
            <v>M2</v>
          </cell>
          <cell r="D326">
            <v>137.83000000000001</v>
          </cell>
          <cell r="E326" t="str">
            <v>SIURB-E Jul/24</v>
          </cell>
        </row>
        <row r="327">
          <cell r="A327">
            <v>5003040</v>
          </cell>
          <cell r="B327" t="str">
            <v>REGULARIZAÇÃO COM ARGAMASSA DE CIMENTO E AREIA - TRAÇO 1:3, ESPESSURA MÉDIA 30MM</v>
          </cell>
          <cell r="C327" t="str">
            <v>M2</v>
          </cell>
          <cell r="D327">
            <v>47.18</v>
          </cell>
          <cell r="E327" t="str">
            <v>SIURB-E Jul/24</v>
          </cell>
        </row>
        <row r="328">
          <cell r="A328">
            <v>5003043</v>
          </cell>
          <cell r="B328" t="str">
            <v>PINTURA PROTETORA COM TINTA BETUMINOSA (PARA ARGAMASSA IMPERMEÁVEL) - 2 DEMÃOS</v>
          </cell>
          <cell r="C328" t="str">
            <v>M2</v>
          </cell>
          <cell r="D328">
            <v>19.02</v>
          </cell>
          <cell r="E328" t="str">
            <v>SIURB-E Jul/24</v>
          </cell>
        </row>
        <row r="329">
          <cell r="A329">
            <v>5003047</v>
          </cell>
          <cell r="B329" t="str">
            <v>PROTEÇÃO MECÂNICA COM ARGAMASSA DE CIMENTO E AREIA - TRAÇO 1:7, ESPESSURA MÉDIA 30MM</v>
          </cell>
          <cell r="C329" t="str">
            <v>M2</v>
          </cell>
          <cell r="D329">
            <v>44.04</v>
          </cell>
          <cell r="E329" t="str">
            <v>SIURB-E Jul/24</v>
          </cell>
        </row>
        <row r="330">
          <cell r="A330">
            <v>5003054</v>
          </cell>
          <cell r="B330" t="str">
            <v>ARGILA EXPANDIDA SOLTA</v>
          </cell>
          <cell r="C330" t="str">
            <v>M3</v>
          </cell>
          <cell r="D330">
            <v>640.49</v>
          </cell>
          <cell r="E330" t="str">
            <v>SIURB-E Jul/24</v>
          </cell>
        </row>
        <row r="331">
          <cell r="A331">
            <v>5003055</v>
          </cell>
          <cell r="B331" t="str">
            <v>ISOLAMENTO TÉRMICO COM ARGILA EXPANDIDA SOLTA - ESPESSURA 70MM</v>
          </cell>
          <cell r="C331" t="str">
            <v>M2</v>
          </cell>
          <cell r="D331">
            <v>81.62</v>
          </cell>
          <cell r="E331" t="str">
            <v>SIURB-E Jul/24</v>
          </cell>
        </row>
        <row r="332">
          <cell r="A332">
            <v>5003073</v>
          </cell>
          <cell r="B332" t="str">
            <v>ISOLAMENTO TÉRMICO COM POLIESTIRENO EXPANDIDO - ESPESSURA 50MM</v>
          </cell>
          <cell r="C332" t="str">
            <v>M2</v>
          </cell>
          <cell r="D332">
            <v>44.29</v>
          </cell>
          <cell r="E332" t="str">
            <v>SIURB-E Jul/24</v>
          </cell>
        </row>
        <row r="333">
          <cell r="A333">
            <v>5004000</v>
          </cell>
          <cell r="B333" t="str">
            <v>JUNTAS DE DILATAÇÃO</v>
          </cell>
          <cell r="C333" t="str">
            <v>.</v>
          </cell>
          <cell r="D333" t="str">
            <v>.</v>
          </cell>
          <cell r="E333" t="str">
            <v>SIURB-E Jul/24</v>
          </cell>
        </row>
        <row r="334">
          <cell r="A334">
            <v>5004010</v>
          </cell>
          <cell r="B334" t="str">
            <v>MASTIQUE ELÁSTICO A BASE DE SILICONE</v>
          </cell>
          <cell r="C334" t="str">
            <v>DM3</v>
          </cell>
          <cell r="D334">
            <v>92.57</v>
          </cell>
          <cell r="E334" t="str">
            <v>SIURB-E Jul/24</v>
          </cell>
        </row>
        <row r="335">
          <cell r="A335">
            <v>5004030</v>
          </cell>
          <cell r="B335" t="str">
            <v>MASTIQUE ELÁSTICO A BASE DE POLIURETANO - MONOCOMPONENTE</v>
          </cell>
          <cell r="C335" t="str">
            <v>DM3</v>
          </cell>
          <cell r="D335">
            <v>170.15</v>
          </cell>
          <cell r="E335" t="str">
            <v>SIURB-E Jul/24</v>
          </cell>
        </row>
        <row r="336">
          <cell r="A336">
            <v>5004050</v>
          </cell>
          <cell r="B336" t="str">
            <v>FORNECIMENTO E COLOCAÇÃO DE JUNTA DE DILATAÇÃO DE ELASTÔMERO DE NEOPRENE, TIPO JEENE JJ2540VV OU SIMILAR</v>
          </cell>
          <cell r="C336" t="str">
            <v>M</v>
          </cell>
          <cell r="D336">
            <v>555.55999999999995</v>
          </cell>
          <cell r="E336" t="str">
            <v>SIURB-E Jul/24</v>
          </cell>
        </row>
        <row r="337">
          <cell r="A337">
            <v>5050000</v>
          </cell>
          <cell r="B337" t="str">
            <v>DEMOLIÇÕES</v>
          </cell>
          <cell r="C337" t="str">
            <v>.</v>
          </cell>
          <cell r="D337" t="str">
            <v>.</v>
          </cell>
          <cell r="E337" t="str">
            <v>SIURB-E Jul/24</v>
          </cell>
        </row>
        <row r="338">
          <cell r="A338">
            <v>5050001</v>
          </cell>
          <cell r="B338" t="str">
            <v>DEMOLIÇÃO DE ARGAMASSA IMPERMEÁVEL - ESPESSURA MÉDIA DE 30MM</v>
          </cell>
          <cell r="C338" t="str">
            <v>M2</v>
          </cell>
          <cell r="D338">
            <v>12.05</v>
          </cell>
          <cell r="E338" t="str">
            <v>SIURB-E Jul/24</v>
          </cell>
        </row>
        <row r="339">
          <cell r="A339">
            <v>5050002</v>
          </cell>
          <cell r="B339" t="str">
            <v>DEMOLIÇÃO DE SISTEMAS IMPERMEABILIZANTES DE BASE ASFÁLTICA</v>
          </cell>
          <cell r="C339" t="str">
            <v>M2</v>
          </cell>
          <cell r="D339">
            <v>4.82</v>
          </cell>
          <cell r="E339" t="str">
            <v>SIURB-E Jul/24</v>
          </cell>
        </row>
        <row r="340">
          <cell r="A340">
            <v>5050005</v>
          </cell>
          <cell r="B340" t="str">
            <v>DEMOLIÇÃO DE SISTEMAS DE ISOLAMENTO TÉRMICO EM GERAL</v>
          </cell>
          <cell r="C340" t="str">
            <v>M2</v>
          </cell>
          <cell r="D340">
            <v>2.41</v>
          </cell>
          <cell r="E340" t="str">
            <v>SIURB-E Jul/24</v>
          </cell>
        </row>
        <row r="341">
          <cell r="A341">
            <v>5050010</v>
          </cell>
          <cell r="B341" t="str">
            <v>DEMOLIÇÃO DE CAPEAMENTO PROTETOR, EXECUTADO COM ARGAMASSA DE CIMENTO E AREIA</v>
          </cell>
          <cell r="C341" t="str">
            <v>M2</v>
          </cell>
          <cell r="D341">
            <v>7.23</v>
          </cell>
          <cell r="E341" t="str">
            <v>SIURB-E Jul/24</v>
          </cell>
        </row>
        <row r="342">
          <cell r="A342">
            <v>5050012</v>
          </cell>
          <cell r="B342" t="str">
            <v>DEMOLIÇÃO DE PROTEÇÃO TERMOMECÂNICA - LADRILHOS CERÂMICOS OU HIDRÁULICOS</v>
          </cell>
          <cell r="C342" t="str">
            <v>M2</v>
          </cell>
          <cell r="D342">
            <v>14.46</v>
          </cell>
          <cell r="E342" t="str">
            <v>SIURB-E Jul/24</v>
          </cell>
        </row>
        <row r="343">
          <cell r="A343">
            <v>5050015</v>
          </cell>
          <cell r="B343" t="str">
            <v>DEMOLIÇÃO DE ARGAMASSA DE REGULARIZAÇÃO - ESPESSURA MÉDIA DE 30MM</v>
          </cell>
          <cell r="C343" t="str">
            <v>M2</v>
          </cell>
          <cell r="D343">
            <v>12.05</v>
          </cell>
          <cell r="E343" t="str">
            <v>SIURB-E Jul/24</v>
          </cell>
        </row>
        <row r="344">
          <cell r="A344">
            <v>5060000</v>
          </cell>
          <cell r="B344" t="str">
            <v>RETIRADAS</v>
          </cell>
          <cell r="C344" t="str">
            <v>.</v>
          </cell>
          <cell r="D344" t="str">
            <v>.</v>
          </cell>
          <cell r="E344" t="str">
            <v>SIURB-E Jul/24</v>
          </cell>
        </row>
        <row r="345">
          <cell r="A345">
            <v>5060005</v>
          </cell>
          <cell r="B345" t="str">
            <v>RETIRADA DE ISOLAMENTO TÉRMICO - TIJOLOS CERÂMICOS FURADOS</v>
          </cell>
          <cell r="C345" t="str">
            <v>M2</v>
          </cell>
          <cell r="D345">
            <v>7.23</v>
          </cell>
          <cell r="E345" t="str">
            <v>SIURB-E Jul/24</v>
          </cell>
        </row>
        <row r="346">
          <cell r="A346">
            <v>5060006</v>
          </cell>
          <cell r="B346" t="str">
            <v>RETIRADA DE ISOLAMENTO TÉRMICO - AGREGADOS SOLTOS EM GERAL</v>
          </cell>
          <cell r="C346" t="str">
            <v>M3</v>
          </cell>
          <cell r="D346">
            <v>48.21</v>
          </cell>
          <cell r="E346" t="str">
            <v>SIURB-E Jul/24</v>
          </cell>
        </row>
        <row r="347">
          <cell r="A347">
            <v>5070000</v>
          </cell>
          <cell r="B347" t="str">
            <v>RETIRADAS</v>
          </cell>
          <cell r="C347" t="str">
            <v>.</v>
          </cell>
          <cell r="D347" t="str">
            <v>.</v>
          </cell>
          <cell r="E347" t="str">
            <v>SIURB-E Jul/24</v>
          </cell>
        </row>
        <row r="348">
          <cell r="A348">
            <v>5070006</v>
          </cell>
          <cell r="B348" t="str">
            <v>RECOLOCAÇÃO DE ISOLAMENTO TÉRMICO - AGREGADOS SOLTOS EM GERAL</v>
          </cell>
          <cell r="C348" t="str">
            <v>M3</v>
          </cell>
          <cell r="D348">
            <v>108.47</v>
          </cell>
          <cell r="E348" t="str">
            <v>SIURB-E Jul/24</v>
          </cell>
        </row>
        <row r="349">
          <cell r="A349">
            <v>5080000</v>
          </cell>
          <cell r="B349" t="str">
            <v>SERVIÇOS PARCIAIS</v>
          </cell>
          <cell r="C349" t="str">
            <v>.</v>
          </cell>
          <cell r="D349" t="str">
            <v>.</v>
          </cell>
          <cell r="E349" t="str">
            <v>SIURB-E Jul/24</v>
          </cell>
        </row>
        <row r="350">
          <cell r="A350">
            <v>5090000</v>
          </cell>
          <cell r="B350" t="str">
            <v>RESINAS</v>
          </cell>
          <cell r="C350" t="str">
            <v>.</v>
          </cell>
          <cell r="D350" t="str">
            <v>.</v>
          </cell>
          <cell r="E350" t="str">
            <v>SIURB-E Jul/24</v>
          </cell>
        </row>
        <row r="351">
          <cell r="A351">
            <v>6000000</v>
          </cell>
          <cell r="B351" t="str">
            <v>COBERTURAS</v>
          </cell>
          <cell r="E351" t="str">
            <v>SIURB-E Jul/24</v>
          </cell>
        </row>
        <row r="352">
          <cell r="A352">
            <v>6001000</v>
          </cell>
          <cell r="B352" t="str">
            <v>ESTRUTURAS DE COBERTURA</v>
          </cell>
          <cell r="C352" t="str">
            <v>.</v>
          </cell>
          <cell r="D352" t="str">
            <v>.</v>
          </cell>
          <cell r="E352" t="str">
            <v>SIURB-E Jul/24</v>
          </cell>
        </row>
        <row r="353">
          <cell r="A353">
            <v>6001010</v>
          </cell>
          <cell r="B353" t="str">
            <v>ESTRUTURA DE MADEIRA, EM TERÇAS, PARA TELHAS ONDULADAS CRFS/AL/PL/AG</v>
          </cell>
          <cell r="C353" t="str">
            <v>M2</v>
          </cell>
          <cell r="D353">
            <v>69.47</v>
          </cell>
          <cell r="E353" t="str">
            <v>SIURB-E Jul/24</v>
          </cell>
        </row>
        <row r="354">
          <cell r="A354">
            <v>6001013</v>
          </cell>
          <cell r="B354" t="str">
            <v>ESTRUTURA DE MADEIRA, PONTALETADA, PARA TELHAS ONDULADAS CRFS/AL/PL/AG</v>
          </cell>
          <cell r="C354" t="str">
            <v>M2</v>
          </cell>
          <cell r="D354">
            <v>245.12</v>
          </cell>
          <cell r="E354" t="str">
            <v>SIURB-E Jul/24</v>
          </cell>
          <cell r="F354">
            <v>6001013</v>
          </cell>
        </row>
        <row r="355">
          <cell r="A355">
            <v>6001015</v>
          </cell>
          <cell r="B355" t="str">
            <v>ESTRUTURA COM TESOURAS DE MADEIRA PARA TELHAS ONDULADAS CRFS/AL/PL - VÃOS ATÉ 7,00M</v>
          </cell>
          <cell r="C355" t="str">
            <v>M2</v>
          </cell>
          <cell r="D355">
            <v>156.29</v>
          </cell>
          <cell r="E355" t="str">
            <v>SIURB-E Jul/24</v>
          </cell>
        </row>
        <row r="356">
          <cell r="A356">
            <v>6001016</v>
          </cell>
          <cell r="B356" t="str">
            <v>ESTRUTURA COM TESOURAS DE MADEIRA PARA TELHAS ONDULADAS CRFS/AL/PL - VÃOS 7,01 À 10,00M</v>
          </cell>
          <cell r="C356" t="str">
            <v>M2</v>
          </cell>
          <cell r="D356">
            <v>172.17</v>
          </cell>
          <cell r="E356" t="str">
            <v>SIURB-E Jul/24</v>
          </cell>
        </row>
        <row r="357">
          <cell r="A357">
            <v>6001017</v>
          </cell>
          <cell r="B357" t="str">
            <v>ESTRUTURA COM TESOURAS DE MADEIRA PARA TELHAS ONDULADAS CRFS/AL/PL - VÃOS 10,01 À 13,00M</v>
          </cell>
          <cell r="C357" t="str">
            <v>M2</v>
          </cell>
          <cell r="D357">
            <v>203.46</v>
          </cell>
          <cell r="E357" t="str">
            <v>SIURB-E Jul/24</v>
          </cell>
        </row>
        <row r="358">
          <cell r="A358">
            <v>6001018</v>
          </cell>
          <cell r="B358" t="str">
            <v>ESTRUTURA COM TESOURAS DE MADEIRA PARA TELHAS ONDULADAS CRFS/AL/PL - VÃOS 13,01 À 18,00M</v>
          </cell>
          <cell r="C358" t="str">
            <v>M2</v>
          </cell>
          <cell r="D358">
            <v>241.67</v>
          </cell>
          <cell r="E358" t="str">
            <v>SIURB-E Jul/24</v>
          </cell>
        </row>
        <row r="359">
          <cell r="A359">
            <v>6001030</v>
          </cell>
          <cell r="B359" t="str">
            <v>FORNECIMENTO DE ESTRUTURA METÁLICA PARA COBERTURA</v>
          </cell>
          <cell r="C359" t="str">
            <v>KG</v>
          </cell>
          <cell r="D359">
            <v>15.05</v>
          </cell>
          <cell r="E359" t="str">
            <v>SIURB-E Jul/24</v>
          </cell>
        </row>
        <row r="360">
          <cell r="A360">
            <v>6001031</v>
          </cell>
          <cell r="B360" t="str">
            <v>MONTAGEM DE ESTRUTURA METÁLICA PARA COBERTURA</v>
          </cell>
          <cell r="C360" t="str">
            <v>KG</v>
          </cell>
          <cell r="D360">
            <v>3.31</v>
          </cell>
          <cell r="E360" t="str">
            <v>SIURB-E Jul/24</v>
          </cell>
        </row>
        <row r="361">
          <cell r="A361">
            <v>6002000</v>
          </cell>
          <cell r="B361" t="str">
            <v>TELHADOS</v>
          </cell>
          <cell r="C361" t="str">
            <v>.</v>
          </cell>
          <cell r="D361" t="str">
            <v>.</v>
          </cell>
          <cell r="E361" t="str">
            <v>SIURB-E Jul/24</v>
          </cell>
        </row>
        <row r="362">
          <cell r="A362">
            <v>6002003</v>
          </cell>
          <cell r="B362" t="str">
            <v>TELHAS DE BARRO COZIDO - PAULISTA</v>
          </cell>
          <cell r="C362" t="str">
            <v>M2</v>
          </cell>
          <cell r="D362">
            <v>171.92</v>
          </cell>
          <cell r="E362" t="str">
            <v>SIURB-E Jul/24</v>
          </cell>
        </row>
        <row r="363">
          <cell r="A363">
            <v>6002004</v>
          </cell>
          <cell r="B363" t="str">
            <v>TELHAS DE BARRO COZIDO - SUPER-PAULISTA (PLAN)</v>
          </cell>
          <cell r="C363" t="str">
            <v>M2</v>
          </cell>
          <cell r="D363">
            <v>161.1</v>
          </cell>
          <cell r="E363" t="str">
            <v>SIURB-E Jul/24</v>
          </cell>
        </row>
        <row r="364">
          <cell r="A364">
            <v>6002005</v>
          </cell>
          <cell r="B364" t="str">
            <v>TELHAS DE BARRO COZIDO - FRANCESA</v>
          </cell>
          <cell r="C364" t="str">
            <v>M2</v>
          </cell>
          <cell r="D364">
            <v>103.83</v>
          </cell>
          <cell r="E364" t="str">
            <v>SIURB-E Jul/24</v>
          </cell>
        </row>
        <row r="365">
          <cell r="A365">
            <v>6002021</v>
          </cell>
          <cell r="B365" t="str">
            <v>TELHA ONDULADA CRFS 6MM</v>
          </cell>
          <cell r="C365" t="str">
            <v>M2</v>
          </cell>
          <cell r="D365">
            <v>43.87</v>
          </cell>
          <cell r="E365" t="str">
            <v>SIURB-E Jul/24</v>
          </cell>
        </row>
        <row r="366">
          <cell r="A366">
            <v>6002022</v>
          </cell>
          <cell r="B366" t="str">
            <v>TELHA ONDULADA CRFS 8MM</v>
          </cell>
          <cell r="C366" t="str">
            <v>M2</v>
          </cell>
          <cell r="D366">
            <v>69.37</v>
          </cell>
          <cell r="E366" t="str">
            <v>SIURB-E Jul/24</v>
          </cell>
        </row>
        <row r="367">
          <cell r="A367">
            <v>6002023</v>
          </cell>
          <cell r="B367" t="str">
            <v>TELHA ESTRUTURAL TRAPEZOIDAL EM CRFS, LARGURA ÚTIL=44CM - ESPESSURA 8MM</v>
          </cell>
          <cell r="C367" t="str">
            <v>M2</v>
          </cell>
          <cell r="D367">
            <v>152.1</v>
          </cell>
          <cell r="E367" t="str">
            <v>SIURB-E Jul/24</v>
          </cell>
        </row>
        <row r="368">
          <cell r="A368">
            <v>6002025</v>
          </cell>
          <cell r="B368" t="str">
            <v>TELHA ESTRUTURAL TRAPEZOIDAL EM CRFS, LARGURA ÚTIL=90CM - ESPESSURA 8MM</v>
          </cell>
          <cell r="C368" t="str">
            <v>M2</v>
          </cell>
          <cell r="D368">
            <v>136.91</v>
          </cell>
          <cell r="E368" t="str">
            <v>SIURB-E Jul/24</v>
          </cell>
        </row>
        <row r="369">
          <cell r="A369">
            <v>6002043</v>
          </cell>
          <cell r="B369" t="str">
            <v>TELHA TRAPEZOIDAL DUPLA EM AÇO GALVANIZADO - E= 0,8MM, REVESTIMENTO B, H=40MM - PINTADA 1 FACE - MIOLO EM POLIURETANO E=30MM</v>
          </cell>
          <cell r="C369" t="str">
            <v>M2</v>
          </cell>
          <cell r="D369">
            <v>309.77</v>
          </cell>
          <cell r="E369" t="str">
            <v>SIURB-E Jul/24</v>
          </cell>
        </row>
        <row r="370">
          <cell r="A370">
            <v>6002044</v>
          </cell>
          <cell r="B370" t="str">
            <v>TELHA TRAPEZOIDAL EM AÇO GALVANIZADO ESPESSURA DE 0,50MM, REVESTIMENTO B, H=40MM</v>
          </cell>
          <cell r="C370" t="str">
            <v>M2</v>
          </cell>
          <cell r="D370">
            <v>84.29</v>
          </cell>
          <cell r="E370" t="str">
            <v>SIURB-E Jul/24</v>
          </cell>
        </row>
        <row r="371">
          <cell r="A371">
            <v>6002045</v>
          </cell>
          <cell r="B371" t="str">
            <v>TELHA ONDULADA EM AÇO GALVANIZADO ESPESSURA DE 0,50MM, REVESTIMENTO B, H=17,5MM</v>
          </cell>
          <cell r="C371" t="str">
            <v>M2</v>
          </cell>
          <cell r="D371">
            <v>88.01</v>
          </cell>
          <cell r="E371" t="str">
            <v>SIURB-E Jul/24</v>
          </cell>
        </row>
        <row r="372">
          <cell r="A372">
            <v>6002046</v>
          </cell>
          <cell r="B372" t="str">
            <v>TELHA TRAPEZOIDAL DUP. AÇO GALVANIZADO ESPESSURA DE 0,5MM, REVESTIMENTO B, H=40MM, COM MIOLO POLIURETANO E=30MM</v>
          </cell>
          <cell r="C372" t="str">
            <v>M2</v>
          </cell>
          <cell r="D372">
            <v>190.31</v>
          </cell>
          <cell r="E372" t="str">
            <v>SIURB-E Jul/24</v>
          </cell>
        </row>
        <row r="373">
          <cell r="A373">
            <v>6002047</v>
          </cell>
          <cell r="B373" t="str">
            <v>TELHA TRAPEZOIDAL EM AÇO GALVANIZADO ESP=0,5MM, H=40MM, COM PINTURA ELETROLÍTICA COR BRANCA 2 FACES</v>
          </cell>
          <cell r="C373" t="str">
            <v>M2</v>
          </cell>
          <cell r="D373">
            <v>105.52</v>
          </cell>
          <cell r="E373" t="str">
            <v>SIURB-E Jul/24</v>
          </cell>
        </row>
        <row r="374">
          <cell r="A374">
            <v>6002048</v>
          </cell>
          <cell r="B374" t="str">
            <v>TELHA ONDULADA EM AÇO GALVANIZADO E=0,5MM, REVESTIMENTO B, H=17,5MM COM PINTURA ELETROLÍTICA COR BRANCA 2 FACES</v>
          </cell>
          <cell r="C374" t="str">
            <v>M2</v>
          </cell>
          <cell r="D374">
            <v>73.38</v>
          </cell>
          <cell r="E374" t="str">
            <v>SIURB-E Jul/24</v>
          </cell>
        </row>
        <row r="375">
          <cell r="A375">
            <v>6002049</v>
          </cell>
          <cell r="B375" t="str">
            <v>TELHA TRAPEZOIDAL DUP. AÇO GALVANIZADO E=0,5MM, REVESTIMENTO B, H=40MM PINTURA MIOLO POLIURETANO E=30MM</v>
          </cell>
          <cell r="C375" t="str">
            <v>M2</v>
          </cell>
          <cell r="D375">
            <v>218.65</v>
          </cell>
          <cell r="E375" t="str">
            <v>SIURB-E Jul/24</v>
          </cell>
        </row>
        <row r="376">
          <cell r="A376">
            <v>6002050</v>
          </cell>
          <cell r="B376" t="str">
            <v>TELHAS EM POLICARBONATO ALVEOLAR 6MM COM ESTRUTURA METÁLICA GALVANIZADA INSTALADA</v>
          </cell>
          <cell r="C376" t="str">
            <v>M2</v>
          </cell>
          <cell r="D376">
            <v>558.15</v>
          </cell>
          <cell r="E376" t="str">
            <v>SIURB-E Jul/24</v>
          </cell>
        </row>
        <row r="377">
          <cell r="A377">
            <v>6002051</v>
          </cell>
          <cell r="B377" t="str">
            <v>CUMEEIRA OU ESPIGÃO PARA TELHAS PAULISTA, PLAN E FRANCESA - BARRO OU VIDRO</v>
          </cell>
          <cell r="C377" t="str">
            <v>M</v>
          </cell>
          <cell r="D377">
            <v>38.979999999999997</v>
          </cell>
          <cell r="E377" t="str">
            <v>SIURB-E Jul/24</v>
          </cell>
        </row>
        <row r="378">
          <cell r="A378">
            <v>6002055</v>
          </cell>
          <cell r="B378" t="str">
            <v>CUMEEIRA PARA TELHA ONDULADA (CRFS, PVC RÍGIDO E POLIÉSTER), TRAPEZOIDAL E GRECA (PVC RÍGIDO E POLIÉSTER)</v>
          </cell>
          <cell r="C378" t="str">
            <v>M</v>
          </cell>
          <cell r="D378">
            <v>78.86</v>
          </cell>
          <cell r="E378" t="str">
            <v>SIURB-E Jul/24</v>
          </cell>
        </row>
        <row r="379">
          <cell r="A379">
            <v>6002056</v>
          </cell>
          <cell r="B379" t="str">
            <v>CUMEEIRA NORMAL PARA TELHA TECNOLOGIA CRFS, ESTRUTURAL TRAPEZOIDAL 44CM</v>
          </cell>
          <cell r="C379" t="str">
            <v>M</v>
          </cell>
          <cell r="D379">
            <v>98.96</v>
          </cell>
          <cell r="E379" t="str">
            <v>SIURB-E Jul/24</v>
          </cell>
        </row>
        <row r="380">
          <cell r="A380">
            <v>6002057</v>
          </cell>
          <cell r="B380" t="str">
            <v>CUMEEIRA NORMAL PARA TELHA TECNOLOGIA CRFS, ESTRUTURAL TRAPEZOIDAL - 90CM</v>
          </cell>
          <cell r="C380" t="str">
            <v>M</v>
          </cell>
          <cell r="D380">
            <v>437.45</v>
          </cell>
          <cell r="E380" t="str">
            <v>SIURB-E Jul/24</v>
          </cell>
        </row>
        <row r="381">
          <cell r="A381">
            <v>6002090</v>
          </cell>
          <cell r="B381" t="str">
            <v>CUMEEIRA DE ALUMÍNIO, PERFIL ONDULADO - NORMAL E= 0,8MM</v>
          </cell>
          <cell r="C381" t="str">
            <v>M</v>
          </cell>
          <cell r="D381">
            <v>117.64</v>
          </cell>
          <cell r="E381" t="str">
            <v>SIURB-E Jul/24</v>
          </cell>
        </row>
        <row r="382">
          <cell r="A382">
            <v>6002091</v>
          </cell>
          <cell r="B382" t="str">
            <v>CUMEEIRA DE ALUMÍNIO, PERFIL TRAPEZOIDAL - NORMAL - E=0,8MM</v>
          </cell>
          <cell r="C382" t="str">
            <v>M</v>
          </cell>
          <cell r="D382">
            <v>117.36</v>
          </cell>
          <cell r="E382" t="str">
            <v>SIURB-E Jul/24</v>
          </cell>
        </row>
        <row r="383">
          <cell r="A383">
            <v>6002092</v>
          </cell>
          <cell r="B383" t="str">
            <v>CUMEEIRA DE ALUMÍNIO PERFIL ONDULADO - SHED - E=0,8MM</v>
          </cell>
          <cell r="C383" t="str">
            <v>M</v>
          </cell>
          <cell r="D383">
            <v>125.88</v>
          </cell>
          <cell r="E383" t="str">
            <v>SIURB-E Jul/24</v>
          </cell>
        </row>
        <row r="384">
          <cell r="A384">
            <v>6002093</v>
          </cell>
          <cell r="B384" t="str">
            <v>CUMEEIRA DE ALUMÍNIO - PERFIL TRAPEZOIDAL - SHED - E=0,8MM</v>
          </cell>
          <cell r="C384" t="str">
            <v>M</v>
          </cell>
          <cell r="D384">
            <v>124.76</v>
          </cell>
          <cell r="E384" t="str">
            <v>SIURB-E Jul/24</v>
          </cell>
        </row>
        <row r="385">
          <cell r="A385">
            <v>6002094</v>
          </cell>
          <cell r="B385" t="str">
            <v>CUMEEIRA TRAPEZOIDAL EM AÇO GALVANIZADO ESP=0,5MM, REVESTIMENTO B, H=40MM, L=0,60 M</v>
          </cell>
          <cell r="C385" t="str">
            <v>M</v>
          </cell>
          <cell r="D385">
            <v>77.739999999999995</v>
          </cell>
          <cell r="E385" t="str">
            <v>SIURB-E Jul/24</v>
          </cell>
        </row>
        <row r="386">
          <cell r="A386">
            <v>6002095</v>
          </cell>
          <cell r="B386" t="str">
            <v>CUMEEIRA ONDULADA EM AÇO GALVANIZADO ESP=0,50MM, REVESTIMENTO B, H=17,5MM, LARG=0,60M</v>
          </cell>
          <cell r="C386" t="str">
            <v>M</v>
          </cell>
          <cell r="D386">
            <v>74</v>
          </cell>
          <cell r="E386" t="str">
            <v>SIURB-E Jul/24</v>
          </cell>
        </row>
        <row r="387">
          <cell r="A387">
            <v>6002096</v>
          </cell>
          <cell r="B387" t="str">
            <v>CUMEEIRA TRAPEZOIDAL EM AÇO GALVANIZADO E=0,5MM, REVESTIMENTO B, H=40MM, L=0,60M, COM PINTURA BRANCA 2 FACES</v>
          </cell>
          <cell r="C387" t="str">
            <v>M</v>
          </cell>
          <cell r="D387">
            <v>95.7</v>
          </cell>
          <cell r="E387" t="str">
            <v>SIURB-E Jul/24</v>
          </cell>
        </row>
        <row r="388">
          <cell r="A388">
            <v>6002097</v>
          </cell>
          <cell r="B388" t="str">
            <v>CUMEEIRA ONDULADA EM AÇO GALVANIZADO E=0,5MM, REVESTIMENTO B, H=17,5MM, L=0,60M, COM PINTURA BRANCA 2 FACES</v>
          </cell>
          <cell r="C388" t="str">
            <v>M</v>
          </cell>
          <cell r="D388">
            <v>80.34</v>
          </cell>
          <cell r="E388" t="str">
            <v>SIURB-E Jul/24</v>
          </cell>
        </row>
        <row r="389">
          <cell r="A389">
            <v>6002099</v>
          </cell>
          <cell r="B389" t="str">
            <v>SUBCOBERTURA COM FOLHA DE ALUMÍNIO</v>
          </cell>
          <cell r="C389" t="str">
            <v>M2</v>
          </cell>
          <cell r="D389">
            <v>13.53</v>
          </cell>
          <cell r="E389" t="str">
            <v>SIURB-E Jul/24</v>
          </cell>
        </row>
        <row r="390">
          <cell r="A390">
            <v>6003000</v>
          </cell>
          <cell r="B390" t="str">
            <v>DOMOS DE VENTILAÇÃO E ILUMINAÇÃO</v>
          </cell>
          <cell r="C390" t="str">
            <v>.</v>
          </cell>
          <cell r="D390" t="str">
            <v>.</v>
          </cell>
          <cell r="E390" t="str">
            <v>SIURB-E Jul/24</v>
          </cell>
        </row>
        <row r="391">
          <cell r="A391">
            <v>6003098</v>
          </cell>
          <cell r="B391" t="str">
            <v>DOMO ACRÍLICO PARA ILUMINAÇÃO E VENTILAÇÃO</v>
          </cell>
          <cell r="C391" t="str">
            <v>M2</v>
          </cell>
          <cell r="D391">
            <v>841.31</v>
          </cell>
          <cell r="E391" t="str">
            <v>SIURB-E Jul/24</v>
          </cell>
        </row>
        <row r="392">
          <cell r="A392">
            <v>6050000</v>
          </cell>
          <cell r="B392" t="str">
            <v>DEMOLIÇÕES</v>
          </cell>
          <cell r="C392" t="str">
            <v>.</v>
          </cell>
          <cell r="D392" t="str">
            <v>.</v>
          </cell>
          <cell r="E392" t="str">
            <v>SIURB-E Jul/24</v>
          </cell>
        </row>
        <row r="393">
          <cell r="A393">
            <v>6050020</v>
          </cell>
          <cell r="B393" t="str">
            <v>DEMOLIÇÃO DE TELHAS DE BARRO COZIDO OU VIDRO EM GERAL</v>
          </cell>
          <cell r="C393" t="str">
            <v>M2</v>
          </cell>
          <cell r="D393">
            <v>14.46</v>
          </cell>
          <cell r="E393" t="str">
            <v>SIURB-E Jul/24</v>
          </cell>
        </row>
        <row r="394">
          <cell r="A394">
            <v>6050025</v>
          </cell>
          <cell r="B394" t="str">
            <v>DEMOLIÇÃO DE TELHAS EM GERAL, EXCLUSIVE TELHAS DE BARRO COZIDO E VIDRO</v>
          </cell>
          <cell r="C394" t="str">
            <v>M2</v>
          </cell>
          <cell r="D394">
            <v>6.03</v>
          </cell>
          <cell r="E394" t="str">
            <v>SIURB-E Jul/24</v>
          </cell>
        </row>
        <row r="395">
          <cell r="A395">
            <v>6060000</v>
          </cell>
          <cell r="B395" t="str">
            <v>RETIRADAS</v>
          </cell>
          <cell r="C395" t="str">
            <v>.</v>
          </cell>
          <cell r="D395" t="str">
            <v>.</v>
          </cell>
          <cell r="E395" t="str">
            <v>SIURB-E Jul/24</v>
          </cell>
        </row>
        <row r="396">
          <cell r="A396">
            <v>6060003</v>
          </cell>
          <cell r="B396" t="str">
            <v>RETIRADA DE ESTRUTURA MADEIRA PONTALETADA - PARA TELHAS DE BARRO COZIDO</v>
          </cell>
          <cell r="C396" t="str">
            <v>M2</v>
          </cell>
          <cell r="D396">
            <v>16.2</v>
          </cell>
          <cell r="E396" t="str">
            <v>SIURB-E Jul/24</v>
          </cell>
        </row>
        <row r="397">
          <cell r="A397">
            <v>6060004</v>
          </cell>
          <cell r="B397" t="str">
            <v>RETIRADA DE ESTRUTURA MADEIRA PONTALETADA - PARA TELHA ONDULADA DE CIMENTO AMIANTO, ALUMÍNIO OU PLÁSTICO</v>
          </cell>
          <cell r="C397" t="str">
            <v>M2</v>
          </cell>
          <cell r="D397">
            <v>10.8</v>
          </cell>
          <cell r="E397" t="str">
            <v>SIURB-E Jul/24</v>
          </cell>
        </row>
        <row r="398">
          <cell r="A398">
            <v>6060005</v>
          </cell>
          <cell r="B398" t="str">
            <v>RETIRADA DE ESTRUTURA DE MADEIRA COM TESOURAS - PARA TELHAS DE BARRO COZIDO</v>
          </cell>
          <cell r="C398" t="str">
            <v>M2</v>
          </cell>
          <cell r="D398">
            <v>27</v>
          </cell>
          <cell r="E398" t="str">
            <v>SIURB-E Jul/24</v>
          </cell>
        </row>
        <row r="399">
          <cell r="A399">
            <v>6060006</v>
          </cell>
          <cell r="B399" t="str">
            <v>RETIRADA DE ESTRUTURA DE MADEIRA COM TESOURAS - PARA TELHA ONDULADA DE CIMENTO AMIANTO, ALUMÍNIO OU PLÁSTICO</v>
          </cell>
          <cell r="C399" t="str">
            <v>M2</v>
          </cell>
          <cell r="D399">
            <v>21.6</v>
          </cell>
          <cell r="E399" t="str">
            <v>SIURB-E Jul/24</v>
          </cell>
        </row>
        <row r="400">
          <cell r="A400">
            <v>6060008</v>
          </cell>
          <cell r="B400" t="str">
            <v>RETIRADA DE ESTRUTURA METÁLICA INCLUSIVE PERFIS DE FIXAÇÃO</v>
          </cell>
          <cell r="C400" t="str">
            <v>KG</v>
          </cell>
          <cell r="D400">
            <v>2.3199999999999998</v>
          </cell>
          <cell r="E400" t="str">
            <v>SIURB-E Jul/24</v>
          </cell>
        </row>
        <row r="401">
          <cell r="A401">
            <v>6060010</v>
          </cell>
          <cell r="B401" t="str">
            <v>RETIRADA PARCIAL DE MADEIRAMENTO DE TELHADO - RIPAS</v>
          </cell>
          <cell r="C401" t="str">
            <v>M</v>
          </cell>
          <cell r="D401">
            <v>0.54</v>
          </cell>
          <cell r="E401" t="str">
            <v>SIURB-E Jul/24</v>
          </cell>
        </row>
        <row r="402">
          <cell r="A402">
            <v>6060011</v>
          </cell>
          <cell r="B402" t="str">
            <v>RETIRADA PARCIAL DE MADEIRAMENTO DE TELHADO - CAIBROS</v>
          </cell>
          <cell r="C402" t="str">
            <v>M</v>
          </cell>
          <cell r="D402">
            <v>3.24</v>
          </cell>
          <cell r="E402" t="str">
            <v>SIURB-E Jul/24</v>
          </cell>
        </row>
        <row r="403">
          <cell r="A403">
            <v>6060012</v>
          </cell>
          <cell r="B403" t="str">
            <v>RETIRADA PARCIAL DE MADEIRAMENTO DE TELHADO - VIGAS</v>
          </cell>
          <cell r="C403" t="str">
            <v>M</v>
          </cell>
          <cell r="D403">
            <v>5.4</v>
          </cell>
          <cell r="E403" t="str">
            <v>SIURB-E Jul/24</v>
          </cell>
        </row>
        <row r="404">
          <cell r="A404">
            <v>6060015</v>
          </cell>
          <cell r="B404" t="str">
            <v>RETIRADA DE FERRAGEM PARA MADEIRAMENTO DE TELHADO</v>
          </cell>
          <cell r="C404" t="str">
            <v>UN</v>
          </cell>
          <cell r="D404">
            <v>8.1</v>
          </cell>
          <cell r="E404" t="str">
            <v>SIURB-E Jul/24</v>
          </cell>
        </row>
        <row r="405">
          <cell r="A405">
            <v>6060020</v>
          </cell>
          <cell r="B405" t="str">
            <v>RETIRADA DE TELHAS DE BARRO COZIDO OU VIDRO - TIPO FRANCESA</v>
          </cell>
          <cell r="C405" t="str">
            <v>M2</v>
          </cell>
          <cell r="D405">
            <v>12.05</v>
          </cell>
          <cell r="E405" t="str">
            <v>SIURB-E Jul/24</v>
          </cell>
        </row>
        <row r="406">
          <cell r="A406">
            <v>6060021</v>
          </cell>
          <cell r="B406" t="str">
            <v>RETIRADA DE TELHAS DE BARRO COZIDO OU VIDRO - TIPO PAULISTA</v>
          </cell>
          <cell r="C406" t="str">
            <v>M2</v>
          </cell>
          <cell r="D406">
            <v>21.69</v>
          </cell>
          <cell r="E406" t="str">
            <v>SIURB-E Jul/24</v>
          </cell>
        </row>
        <row r="407">
          <cell r="A407">
            <v>6060022</v>
          </cell>
          <cell r="B407" t="str">
            <v>RETIRADA DE TELHAS DE BARRO COZIDO - TIPO SUPER-PAULISTA (PLAN)</v>
          </cell>
          <cell r="C407" t="str">
            <v>M2</v>
          </cell>
          <cell r="D407">
            <v>16.87</v>
          </cell>
          <cell r="E407" t="str">
            <v>SIURB-E Jul/24</v>
          </cell>
        </row>
        <row r="408">
          <cell r="A408">
            <v>6060025</v>
          </cell>
          <cell r="B408" t="str">
            <v>RETIRADA DE TELHAS EM GERAL, EXCLUSIVE TELHAS DE BARRO COZIDO, VIDRO E ESTRUTURAIS DE CRFS</v>
          </cell>
          <cell r="C408" t="str">
            <v>M2</v>
          </cell>
          <cell r="D408">
            <v>8.44</v>
          </cell>
          <cell r="E408" t="str">
            <v>SIURB-E Jul/24</v>
          </cell>
        </row>
        <row r="409">
          <cell r="A409">
            <v>6060028</v>
          </cell>
          <cell r="B409" t="str">
            <v>RETIRADA DE TELHAS ESTRUTURAIS DE CRFS OU CIMENTO AMIANTO - LARGURA ÚTIL=44CM</v>
          </cell>
          <cell r="C409" t="str">
            <v>M2</v>
          </cell>
          <cell r="D409">
            <v>7.23</v>
          </cell>
          <cell r="E409" t="str">
            <v>SIURB-E Jul/24</v>
          </cell>
        </row>
        <row r="410">
          <cell r="A410">
            <v>6060029</v>
          </cell>
          <cell r="B410" t="str">
            <v>RETIRADA DE TELHAS ESTRUTURAIS DE CRFS OU CIMENTO AMIANTO - LARGURA ÚTIL=90CM</v>
          </cell>
          <cell r="C410" t="str">
            <v>M2</v>
          </cell>
          <cell r="D410">
            <v>7.23</v>
          </cell>
          <cell r="E410" t="str">
            <v>SIURB-E Jul/24</v>
          </cell>
        </row>
        <row r="411">
          <cell r="A411">
            <v>6060040</v>
          </cell>
          <cell r="B411" t="str">
            <v>RETIRADA DE CUMEEIRAS OU ESPIGÕES DE BARRO COZIDO OU VIDRO EM GERAL</v>
          </cell>
          <cell r="C411" t="str">
            <v>M</v>
          </cell>
          <cell r="D411">
            <v>7.23</v>
          </cell>
          <cell r="E411" t="str">
            <v>SIURB-E Jul/24</v>
          </cell>
        </row>
        <row r="412">
          <cell r="A412">
            <v>6060090</v>
          </cell>
          <cell r="B412" t="str">
            <v>RETIRADA DE CUMEEIRAS OU ESPIGÕES DE MATERIAIS EM GERAL - EXCLUSIVE BARRO COZIDO OU VIDRO</v>
          </cell>
          <cell r="C412" t="str">
            <v>M</v>
          </cell>
          <cell r="D412">
            <v>4.82</v>
          </cell>
          <cell r="E412" t="str">
            <v>SIURB-E Jul/24</v>
          </cell>
        </row>
        <row r="413">
          <cell r="A413">
            <v>6070000</v>
          </cell>
          <cell r="B413" t="str">
            <v>RECOLOCAÇÕES</v>
          </cell>
          <cell r="C413" t="str">
            <v>.</v>
          </cell>
          <cell r="D413" t="str">
            <v>.</v>
          </cell>
          <cell r="E413" t="str">
            <v>SIURB-E Jul/24</v>
          </cell>
        </row>
        <row r="414">
          <cell r="A414">
            <v>6070010</v>
          </cell>
          <cell r="B414" t="str">
            <v>RECOLOCAÇÃO PARCIAL DE MADEIRAMENTO DE TELHADO - RIPAS</v>
          </cell>
          <cell r="C414" t="str">
            <v>M</v>
          </cell>
          <cell r="D414">
            <v>2.71</v>
          </cell>
          <cell r="E414" t="str">
            <v>SIURB-E Jul/24</v>
          </cell>
        </row>
        <row r="415">
          <cell r="A415">
            <v>6070011</v>
          </cell>
          <cell r="B415" t="str">
            <v>RECOLOCAÇÃO PARCIAL DE MADEIRAMENTO DE TELHADO - CAIBROS</v>
          </cell>
          <cell r="C415" t="str">
            <v>M</v>
          </cell>
          <cell r="D415">
            <v>8.2100000000000009</v>
          </cell>
          <cell r="E415" t="str">
            <v>SIURB-E Jul/24</v>
          </cell>
        </row>
        <row r="416">
          <cell r="A416">
            <v>6070012</v>
          </cell>
          <cell r="B416" t="str">
            <v>RECOLOCAÇÃO PARCIAL DE MADEIRAMENTO DE TELHADO - VIGAS</v>
          </cell>
          <cell r="C416" t="str">
            <v>M</v>
          </cell>
          <cell r="D416">
            <v>21.88</v>
          </cell>
          <cell r="E416" t="str">
            <v>SIURB-E Jul/24</v>
          </cell>
        </row>
        <row r="417">
          <cell r="A417">
            <v>6070015</v>
          </cell>
          <cell r="B417" t="str">
            <v>RECOLOCAÇÃO DE FERRAGEM PARA MADEIRAMENTO DE TELHADO</v>
          </cell>
          <cell r="C417" t="str">
            <v>UN</v>
          </cell>
          <cell r="D417">
            <v>16.2</v>
          </cell>
          <cell r="E417" t="str">
            <v>SIURB-E Jul/24</v>
          </cell>
        </row>
        <row r="418">
          <cell r="A418">
            <v>6070020</v>
          </cell>
          <cell r="B418" t="str">
            <v>RECOLOCAÇÃO DE TELHAS DE BARRO COZIDO OU VIDRO - TIPO FRANCESA</v>
          </cell>
          <cell r="C418" t="str">
            <v>M2</v>
          </cell>
          <cell r="D418">
            <v>38.89</v>
          </cell>
          <cell r="E418" t="str">
            <v>SIURB-E Jul/24</v>
          </cell>
        </row>
        <row r="419">
          <cell r="A419">
            <v>6070021</v>
          </cell>
          <cell r="B419" t="str">
            <v>RECOLOCAÇÃO DE TELHAS DE BARRO COZIDO OU VIDRO - TIPO PAULISTA</v>
          </cell>
          <cell r="C419" t="str">
            <v>M2</v>
          </cell>
          <cell r="D419">
            <v>93.99</v>
          </cell>
          <cell r="E419" t="str">
            <v>SIURB-E Jul/24</v>
          </cell>
        </row>
        <row r="420">
          <cell r="A420">
            <v>6070022</v>
          </cell>
          <cell r="B420" t="str">
            <v>RECOLOCAÇÃO DE TELHAS DE BARRO COZIDO - TIPO SUPER-PAULISTA (PLAN)</v>
          </cell>
          <cell r="C420" t="str">
            <v>M2</v>
          </cell>
          <cell r="D420">
            <v>60.48</v>
          </cell>
          <cell r="E420" t="str">
            <v>SIURB-E Jul/24</v>
          </cell>
        </row>
        <row r="421">
          <cell r="A421">
            <v>6070025</v>
          </cell>
          <cell r="B421" t="str">
            <v>RECOLOCAÇÃO DE TELHAS DE CRF, CIMENTO AMIANTO, ALUMÍNIO OU PLÁSTICO - ONDULADA COMUM</v>
          </cell>
          <cell r="C421" t="str">
            <v>M2</v>
          </cell>
          <cell r="D421">
            <v>16.190000000000001</v>
          </cell>
          <cell r="E421" t="str">
            <v>SIURB-E Jul/24</v>
          </cell>
        </row>
        <row r="422">
          <cell r="A422">
            <v>6070028</v>
          </cell>
          <cell r="B422" t="str">
            <v>RECOLOCAÇÃO DE TELHAS ESTRUTURAIS DE CRFS OU CIMENTO AMIANTO - LARGURA ÚTIL=44CM</v>
          </cell>
          <cell r="C422" t="str">
            <v>M2</v>
          </cell>
          <cell r="D422">
            <v>16.22</v>
          </cell>
          <cell r="E422" t="str">
            <v>SIURB-E Jul/24</v>
          </cell>
        </row>
        <row r="423">
          <cell r="A423">
            <v>6070029</v>
          </cell>
          <cell r="B423" t="str">
            <v>RECOLOCAÇÃO DE TELHAS ESTRUTURAIS DE CRFS OU CIMENTO AMIANTO - LARGURA ÚTIL=90CM</v>
          </cell>
          <cell r="C423" t="str">
            <v>M2</v>
          </cell>
          <cell r="D423">
            <v>16.14</v>
          </cell>
          <cell r="E423" t="str">
            <v>SIURB-E Jul/24</v>
          </cell>
        </row>
        <row r="424">
          <cell r="A424">
            <v>6070040</v>
          </cell>
          <cell r="B424" t="str">
            <v>RECOLOCAÇÃO DE CUMEEIRAS OU ESPIGÕES DE BARRO COZIDO</v>
          </cell>
          <cell r="C424" t="str">
            <v>M</v>
          </cell>
          <cell r="D424">
            <v>28.27</v>
          </cell>
          <cell r="E424" t="str">
            <v>SIURB-E Jul/24</v>
          </cell>
        </row>
        <row r="425">
          <cell r="A425">
            <v>6070090</v>
          </cell>
          <cell r="B425" t="str">
            <v>RECOLOCAÇÃO DE CUMEEIRAS OU ESPIGÕES DE MATERIAIS EM GERAL - EXCLUSIVE BARRO COZIDO OU VIDRO</v>
          </cell>
          <cell r="C425" t="str">
            <v>M</v>
          </cell>
          <cell r="D425">
            <v>11.61</v>
          </cell>
          <cell r="E425" t="str">
            <v>SIURB-E Jul/24</v>
          </cell>
        </row>
        <row r="426">
          <cell r="A426">
            <v>6080000</v>
          </cell>
          <cell r="B426" t="str">
            <v>SERVIÇOS PARCIAIS</v>
          </cell>
          <cell r="C426" t="str">
            <v>.</v>
          </cell>
          <cell r="D426" t="str">
            <v>.</v>
          </cell>
          <cell r="E426" t="str">
            <v>SIURB-E Jul/24</v>
          </cell>
        </row>
        <row r="427">
          <cell r="A427">
            <v>6080001</v>
          </cell>
          <cell r="B427" t="str">
            <v>REVISÃO GERAL DE TELHADOS DE BARRO, INCLUSIVE TOMADA DE GOTEIRA</v>
          </cell>
          <cell r="C427" t="str">
            <v>M2</v>
          </cell>
          <cell r="D427">
            <v>10.19</v>
          </cell>
          <cell r="E427" t="str">
            <v>SIURB-E Jul/24</v>
          </cell>
        </row>
        <row r="428">
          <cell r="A428">
            <v>6080002</v>
          </cell>
          <cell r="B428" t="str">
            <v>REMANEJAMENTO DE TELHAS DE BARRO COZIDO, INCLUSIVE ESCOVAMENTO</v>
          </cell>
          <cell r="C428" t="str">
            <v>M2</v>
          </cell>
          <cell r="D428">
            <v>38.89</v>
          </cell>
          <cell r="E428" t="str">
            <v>SIURB-E Jul/24</v>
          </cell>
        </row>
        <row r="429">
          <cell r="A429">
            <v>6080003</v>
          </cell>
          <cell r="B429" t="str">
            <v>REVISÃO, ESCOVAÇÃO, INCLUSIVE  TOMADA DE GOTEIRAS DE TELHADOS EM GERAL, EXCLUSIVE PARA TELHAS DE BARRO COZIDO OU VIDRO</v>
          </cell>
          <cell r="C429" t="str">
            <v>M2</v>
          </cell>
          <cell r="D429">
            <v>32.21</v>
          </cell>
          <cell r="E429" t="str">
            <v>SIURB-E Jul/24</v>
          </cell>
        </row>
        <row r="430">
          <cell r="A430">
            <v>6080010</v>
          </cell>
          <cell r="B430" t="str">
            <v>MADEIRAMENTO DE TELHADO, PADRÃO PEROBA - RIPAS 1,5X5CM</v>
          </cell>
          <cell r="C430" t="str">
            <v>M</v>
          </cell>
          <cell r="D430">
            <v>8.0299999999999994</v>
          </cell>
          <cell r="E430" t="str">
            <v>SIURB-E Jul/24</v>
          </cell>
        </row>
        <row r="431">
          <cell r="A431">
            <v>6080012</v>
          </cell>
          <cell r="B431" t="str">
            <v>MADEIRAMENTO DE TELHADO, PADRÃO PEROBA - CAIBROS 5X6CM</v>
          </cell>
          <cell r="C431" t="str">
            <v>M</v>
          </cell>
          <cell r="D431">
            <v>24.91</v>
          </cell>
          <cell r="E431" t="str">
            <v>SIURB-E Jul/24</v>
          </cell>
        </row>
        <row r="432">
          <cell r="A432">
            <v>6080016</v>
          </cell>
          <cell r="B432" t="str">
            <v>MADEIRAMENTO DE TELHADO, PADRÃO PEROBA - VIGAS 6X12CM</v>
          </cell>
          <cell r="C432" t="str">
            <v>M</v>
          </cell>
          <cell r="D432">
            <v>70.33</v>
          </cell>
          <cell r="E432" t="str">
            <v>SIURB-E Jul/24</v>
          </cell>
        </row>
        <row r="433">
          <cell r="A433">
            <v>6080047</v>
          </cell>
          <cell r="B433" t="str">
            <v>PARAFUSO ROSCA SOBERBA PARA FIXAÇÃO DE TELHAS EM CRFS OU CIMENTO AMIANTO</v>
          </cell>
          <cell r="C433" t="str">
            <v>UN</v>
          </cell>
          <cell r="D433">
            <v>7.7</v>
          </cell>
          <cell r="E433" t="str">
            <v>SIURB-E Jul/24</v>
          </cell>
        </row>
        <row r="434">
          <cell r="A434">
            <v>6080049</v>
          </cell>
          <cell r="B434" t="str">
            <v>GANCHO COM ROSCA UMA EXTREMIDADE PARA FIXAÇÃO DE TELHA ESTRUTURAL TRAPEZOIDAL - 90CM</v>
          </cell>
          <cell r="C434" t="str">
            <v>UN</v>
          </cell>
          <cell r="D434">
            <v>8.9</v>
          </cell>
          <cell r="E434" t="str">
            <v>SIURB-E Jul/24</v>
          </cell>
        </row>
        <row r="435">
          <cell r="A435">
            <v>6080084</v>
          </cell>
          <cell r="B435" t="str">
            <v>PLACA DE VENTILAÇÃO PARA TELHA ESTRUTURAL TRAPEZOIDAL - 90CM</v>
          </cell>
          <cell r="C435" t="str">
            <v>UN</v>
          </cell>
          <cell r="D435">
            <v>17.46</v>
          </cell>
          <cell r="E435" t="str">
            <v>SIURB-E Jul/24</v>
          </cell>
        </row>
        <row r="436">
          <cell r="A436">
            <v>7000000</v>
          </cell>
          <cell r="B436" t="str">
            <v>ESQUADRIAS DE MADEIRA</v>
          </cell>
          <cell r="E436" t="str">
            <v>SIURB-E Jul/24</v>
          </cell>
        </row>
        <row r="437">
          <cell r="A437">
            <v>7001000</v>
          </cell>
          <cell r="B437" t="str">
            <v>PORTAS DE PASSAGEM</v>
          </cell>
          <cell r="C437" t="str">
            <v>.</v>
          </cell>
          <cell r="D437" t="str">
            <v>.</v>
          </cell>
          <cell r="E437" t="str">
            <v>SIURB-E Jul/24</v>
          </cell>
        </row>
        <row r="438">
          <cell r="A438">
            <v>7001003</v>
          </cell>
          <cell r="B438" t="str">
            <v>PORTA LISA ESPECIAL/ SÓLIDA PARA BOX, PARA PORTADORES DE DEFICIÊNCIA FÍSICA - 82X170CM</v>
          </cell>
          <cell r="C438" t="str">
            <v>UN</v>
          </cell>
          <cell r="D438">
            <v>873.49</v>
          </cell>
          <cell r="E438" t="str">
            <v>SIURB-E Jul/24</v>
          </cell>
        </row>
        <row r="439">
          <cell r="A439">
            <v>7001004</v>
          </cell>
          <cell r="B439" t="str">
            <v>PORTA LISA ESPECIAL/ SÓLIDA PARA PORTADORES DE DEFICIÊNCIA FÍSICA - 82X210CM</v>
          </cell>
          <cell r="C439" t="str">
            <v>UN</v>
          </cell>
          <cell r="D439">
            <v>893.25</v>
          </cell>
          <cell r="E439" t="str">
            <v>SIURB-E Jul/24</v>
          </cell>
        </row>
        <row r="440">
          <cell r="A440">
            <v>7001005</v>
          </cell>
          <cell r="B440" t="str">
            <v>PORTA LISA ESPECIAL/ SÓLIDA - 62X210CM</v>
          </cell>
          <cell r="C440" t="str">
            <v>UN</v>
          </cell>
          <cell r="D440">
            <v>565.52</v>
          </cell>
          <cell r="E440" t="str">
            <v>SIURB-E Jul/24</v>
          </cell>
        </row>
        <row r="441">
          <cell r="A441">
            <v>7001007</v>
          </cell>
          <cell r="B441" t="str">
            <v>PORTA LISA ESPECIAL/ SÓLIDA - 82X210CM</v>
          </cell>
          <cell r="C441" t="str">
            <v>UN</v>
          </cell>
          <cell r="D441">
            <v>582.59</v>
          </cell>
          <cell r="E441" t="str">
            <v>SIURB-E Jul/24</v>
          </cell>
        </row>
        <row r="442">
          <cell r="A442">
            <v>7001008</v>
          </cell>
          <cell r="B442" t="str">
            <v>PORTA LISA ESPECIAL/ SÓLIDA - 92X210CM</v>
          </cell>
          <cell r="C442" t="str">
            <v>UN</v>
          </cell>
          <cell r="D442">
            <v>629.46</v>
          </cell>
          <cell r="E442" t="str">
            <v>SIURB-E Jul/24</v>
          </cell>
        </row>
        <row r="443">
          <cell r="A443">
            <v>7001009</v>
          </cell>
          <cell r="B443" t="str">
            <v>PORTA LISA ESPECIAL/ SÓLIDA - 102X210CM</v>
          </cell>
          <cell r="C443" t="str">
            <v>UN</v>
          </cell>
          <cell r="D443">
            <v>703.18</v>
          </cell>
          <cell r="E443" t="str">
            <v>SIURB-E Jul/24</v>
          </cell>
        </row>
        <row r="444">
          <cell r="A444">
            <v>7001012</v>
          </cell>
          <cell r="B444" t="str">
            <v>PORTA LISA COMUM/ ENCABEÇADA - 82X210CM</v>
          </cell>
          <cell r="C444" t="str">
            <v>UN</v>
          </cell>
          <cell r="D444">
            <v>369.66</v>
          </cell>
          <cell r="E444" t="str">
            <v>SIURB-E Jul/24</v>
          </cell>
        </row>
        <row r="445">
          <cell r="A445">
            <v>7001013</v>
          </cell>
          <cell r="B445" t="str">
            <v>PORTA LISA COMUM/ ENCABEÇADA - 92X210CM</v>
          </cell>
          <cell r="C445" t="str">
            <v>UN</v>
          </cell>
          <cell r="D445">
            <v>462.76</v>
          </cell>
          <cell r="E445" t="str">
            <v>SIURB-E Jul/24</v>
          </cell>
        </row>
        <row r="446">
          <cell r="A446">
            <v>7001014</v>
          </cell>
          <cell r="B446" t="str">
            <v>PORTA LISA COMUM/ ENCABEÇADA - 102X210CM</v>
          </cell>
          <cell r="C446" t="str">
            <v>UN</v>
          </cell>
          <cell r="D446">
            <v>511.49</v>
          </cell>
          <cell r="E446" t="str">
            <v>SIURB-E Jul/24</v>
          </cell>
        </row>
        <row r="447">
          <cell r="A447">
            <v>7001017</v>
          </cell>
          <cell r="B447" t="str">
            <v>PORTA LISA COMUM/ ENCABEÇADA REVESTIDA COM LAMINADO MELAMÍNICO - 82X210CM</v>
          </cell>
          <cell r="C447" t="str">
            <v>UN</v>
          </cell>
          <cell r="D447">
            <v>918.25</v>
          </cell>
          <cell r="E447" t="str">
            <v>SIURB-E Jul/24</v>
          </cell>
        </row>
        <row r="448">
          <cell r="A448">
            <v>7001018</v>
          </cell>
          <cell r="B448" t="str">
            <v>PORTA LISA COMUM/ ENCABEÇADA REVESTIDA COM LAMINADO MELAMÍNICO - 92X210CM</v>
          </cell>
          <cell r="C448" t="str">
            <v>UN</v>
          </cell>
          <cell r="D448">
            <v>1055.8800000000001</v>
          </cell>
          <cell r="E448" t="str">
            <v>SIURB-E Jul/24</v>
          </cell>
        </row>
        <row r="449">
          <cell r="A449">
            <v>7001019</v>
          </cell>
          <cell r="B449" t="str">
            <v>PORTA LISA COMUM/ ENCABEÇADA REVESTIDA COM LAMINADO MELAMÍNICO - 102X210CM</v>
          </cell>
          <cell r="C449" t="str">
            <v>UN</v>
          </cell>
          <cell r="D449">
            <v>1149.68</v>
          </cell>
          <cell r="E449" t="str">
            <v>SIURB-E Jul/24</v>
          </cell>
        </row>
        <row r="450">
          <cell r="A450">
            <v>7001037</v>
          </cell>
          <cell r="B450" t="str">
            <v>PORTA VENEZIANA - 82X210CM</v>
          </cell>
          <cell r="C450" t="str">
            <v>UN</v>
          </cell>
          <cell r="D450">
            <v>1134.97</v>
          </cell>
          <cell r="E450" t="str">
            <v>SIURB-E Jul/24</v>
          </cell>
        </row>
        <row r="451">
          <cell r="A451">
            <v>7001038</v>
          </cell>
          <cell r="B451" t="str">
            <v>PORTA VENEZIANA - 92X210CM</v>
          </cell>
          <cell r="C451" t="str">
            <v>UN</v>
          </cell>
          <cell r="D451">
            <v>1244.3900000000001</v>
          </cell>
          <cell r="E451" t="str">
            <v>SIURB-E Jul/24</v>
          </cell>
        </row>
        <row r="452">
          <cell r="A452">
            <v>7001039</v>
          </cell>
          <cell r="B452" t="str">
            <v>PORTA DE MADEIRA LISA COMUM/ ENCABEÇADA DE CORRER, 2 FOLHAS, TRILHO DE ALUMÍNIO</v>
          </cell>
          <cell r="C452" t="str">
            <v>M2</v>
          </cell>
          <cell r="D452">
            <v>422.33</v>
          </cell>
          <cell r="E452" t="str">
            <v>SIURB-E Jul/24</v>
          </cell>
        </row>
        <row r="453">
          <cell r="A453">
            <v>7001045</v>
          </cell>
          <cell r="B453" t="str">
            <v>PORTA DE MADEIRA LISA COMUM/ ENCABEÇADA, 2 FOLHAS - 124X210CM</v>
          </cell>
          <cell r="C453" t="str">
            <v>UN</v>
          </cell>
          <cell r="D453">
            <v>823.89</v>
          </cell>
          <cell r="E453" t="str">
            <v>SIURB-E Jul/24</v>
          </cell>
        </row>
        <row r="454">
          <cell r="A454">
            <v>7001046</v>
          </cell>
          <cell r="B454" t="str">
            <v>PORTA DE MADEIRA LISA COMUM/ ENCABEÇADA - 2 FOLHAS - 144X210CM</v>
          </cell>
          <cell r="C454" t="str">
            <v>UN</v>
          </cell>
          <cell r="D454">
            <v>823.89</v>
          </cell>
          <cell r="E454" t="str">
            <v>SIURB-E Jul/24</v>
          </cell>
        </row>
        <row r="455">
          <cell r="A455">
            <v>7001047</v>
          </cell>
          <cell r="B455" t="str">
            <v>PORTA DE MADEIRA LISA COMUM/ ENCABEÇADA - 2 FOLHAS - 164X210CM</v>
          </cell>
          <cell r="C455" t="str">
            <v>UN</v>
          </cell>
          <cell r="D455">
            <v>824.67</v>
          </cell>
          <cell r="E455" t="str">
            <v>SIURB-E Jul/24</v>
          </cell>
        </row>
        <row r="456">
          <cell r="A456">
            <v>7001048</v>
          </cell>
          <cell r="B456" t="str">
            <v>PORTA DE MADEIRA LISA COMUM/ ENCABEÇADA, 2 FOLHAS - 184X210CM</v>
          </cell>
          <cell r="C456" t="str">
            <v>UN</v>
          </cell>
          <cell r="D456">
            <v>942.17</v>
          </cell>
          <cell r="E456" t="str">
            <v>SIURB-E Jul/24</v>
          </cell>
        </row>
        <row r="457">
          <cell r="A457">
            <v>7001049</v>
          </cell>
          <cell r="B457" t="str">
            <v>PORTA DE MADEIRA LISA COMUM/ ENCABEÇADA, 2 FOLHAS - 204X210CM</v>
          </cell>
          <cell r="C457" t="str">
            <v>UN</v>
          </cell>
          <cell r="D457">
            <v>1039.6300000000001</v>
          </cell>
          <cell r="E457" t="str">
            <v>SIURB-E Jul/24</v>
          </cell>
        </row>
        <row r="458">
          <cell r="A458">
            <v>7001050</v>
          </cell>
          <cell r="B458" t="str">
            <v>BATENTE DE MADEIRA (14CM) - PARA PORTA DE 1 FOLHA, SEM BANDEIRA</v>
          </cell>
          <cell r="C458" t="str">
            <v>JG</v>
          </cell>
          <cell r="D458">
            <v>748.11</v>
          </cell>
          <cell r="E458" t="str">
            <v>SIURB-E Jul/24</v>
          </cell>
        </row>
        <row r="459">
          <cell r="A459">
            <v>7001051</v>
          </cell>
          <cell r="B459" t="str">
            <v>BATENTE DE MADEIRA (14CM) - PARA PORTA DE 2 FOLHAS, SEM BANDEIRA</v>
          </cell>
          <cell r="C459" t="str">
            <v>JG</v>
          </cell>
          <cell r="D459">
            <v>811.6</v>
          </cell>
          <cell r="E459" t="str">
            <v>SIURB-E Jul/24</v>
          </cell>
        </row>
        <row r="460">
          <cell r="A460">
            <v>7001052</v>
          </cell>
          <cell r="B460" t="str">
            <v>PM.45/49 - BATENTE DE MADEIRA (14CM) - PARA PORTA COM BANDEIRA</v>
          </cell>
          <cell r="C460" t="str">
            <v>JG</v>
          </cell>
          <cell r="D460">
            <v>771.18</v>
          </cell>
          <cell r="E460" t="str">
            <v>SIURB-E Jul/24</v>
          </cell>
        </row>
        <row r="461">
          <cell r="A461">
            <v>7001053</v>
          </cell>
          <cell r="B461" t="str">
            <v>BATENTE DE MADEIRA (14CM) - PARA INSTALAÇÕES SANITÁRIAS</v>
          </cell>
          <cell r="C461" t="str">
            <v>JG</v>
          </cell>
          <cell r="D461">
            <v>755.79</v>
          </cell>
          <cell r="E461" t="str">
            <v>SIURB-E Jul/24</v>
          </cell>
        </row>
        <row r="462">
          <cell r="A462">
            <v>7001054</v>
          </cell>
          <cell r="B462" t="str">
            <v>BATENTE DE MADEIRA (25CM) - PARA PORTA DE 1 FOLHA, SEM BANDEIRA</v>
          </cell>
          <cell r="C462" t="str">
            <v>JG</v>
          </cell>
          <cell r="D462">
            <v>847.39</v>
          </cell>
          <cell r="E462" t="str">
            <v>SIURB-E Jul/24</v>
          </cell>
        </row>
        <row r="463">
          <cell r="A463">
            <v>7001055</v>
          </cell>
          <cell r="B463" t="str">
            <v>BATENTE DE MADEIRA (25CM) - PARA PORTA DE 2 FOLHAS, SEM BANDEIRA</v>
          </cell>
          <cell r="C463" t="str">
            <v>JG</v>
          </cell>
          <cell r="D463">
            <v>1251.3499999999999</v>
          </cell>
          <cell r="E463" t="str">
            <v>SIURB-E Jul/24</v>
          </cell>
        </row>
        <row r="464">
          <cell r="A464">
            <v>7001056</v>
          </cell>
          <cell r="B464" t="str">
            <v>BATENTE DE MADEIRA (25CM) - PARA PORTA COM BANDEIRA</v>
          </cell>
          <cell r="C464" t="str">
            <v>JG</v>
          </cell>
          <cell r="D464">
            <v>1418.7</v>
          </cell>
          <cell r="E464" t="str">
            <v>SIURB-E Jul/24</v>
          </cell>
        </row>
        <row r="465">
          <cell r="A465">
            <v>7001057</v>
          </cell>
          <cell r="B465" t="str">
            <v>BATENTE DE MADEIRA (9,5CM) - PARA PORTA EM DIVISÓRIA DV.01</v>
          </cell>
          <cell r="C465" t="str">
            <v>M</v>
          </cell>
          <cell r="D465">
            <v>76.209999999999994</v>
          </cell>
          <cell r="E465" t="str">
            <v>SIURB-E Jul/24</v>
          </cell>
        </row>
        <row r="466">
          <cell r="A466">
            <v>7001075</v>
          </cell>
          <cell r="B466" t="str">
            <v>VISOR FIXO COM VIDRO E REQUADRO DE MADEIRA PARA PORTA</v>
          </cell>
          <cell r="C466" t="str">
            <v>UN</v>
          </cell>
          <cell r="D466">
            <v>279.33</v>
          </cell>
          <cell r="E466" t="str">
            <v>SIURB-E Jul/24</v>
          </cell>
        </row>
        <row r="467">
          <cell r="A467">
            <v>7001080</v>
          </cell>
          <cell r="B467" t="str">
            <v>FAIXA BATE MACA EM LAMINADO  MELAMÍNICO PARA PORTA DE MADEIRA</v>
          </cell>
          <cell r="C467" t="str">
            <v>M2</v>
          </cell>
          <cell r="D467">
            <v>154.62</v>
          </cell>
          <cell r="E467" t="str">
            <v>SIURB-E Jul/24</v>
          </cell>
        </row>
        <row r="468">
          <cell r="A468">
            <v>7001101</v>
          </cell>
          <cell r="B468" t="str">
            <v>PORTA LISA COMUM/ ENCABEÇADA - 72X210CM</v>
          </cell>
          <cell r="C468" t="str">
            <v>UN</v>
          </cell>
          <cell r="D468">
            <v>347.74</v>
          </cell>
          <cell r="E468" t="str">
            <v>SIURB-E Jul/24</v>
          </cell>
        </row>
        <row r="469">
          <cell r="A469">
            <v>7002000</v>
          </cell>
          <cell r="B469" t="str">
            <v>FERRAGENS E COMPLEMENTOS METÁLICOS</v>
          </cell>
          <cell r="C469" t="str">
            <v>.</v>
          </cell>
          <cell r="D469" t="str">
            <v>.</v>
          </cell>
          <cell r="E469" t="str">
            <v>SIURB-E Jul/24</v>
          </cell>
        </row>
        <row r="470">
          <cell r="A470">
            <v>7002002</v>
          </cell>
          <cell r="B470" t="str">
            <v>CONJUNTO DE FECHADURA DE CILINDRO, 55MM, TRÁFEGO INTENSO, MAÇANETA EM ZAMAC, GUARNIÇÕES EM AÇO, ACABAMENTO CROMADO - PARA PORTA INTERNA OU EXTERNA</v>
          </cell>
          <cell r="C470" t="str">
            <v>UN</v>
          </cell>
          <cell r="D470">
            <v>389.8</v>
          </cell>
          <cell r="E470" t="str">
            <v>SIURB-E Jul/24</v>
          </cell>
        </row>
        <row r="471">
          <cell r="A471">
            <v>7002008</v>
          </cell>
          <cell r="B471" t="str">
            <v>CONJUNTO DE FECHADURA DE CILINDRO, CAIXA RASA (22MM) - PORTA COM MONTANTE ESTREITO</v>
          </cell>
          <cell r="C471" t="str">
            <v>UN</v>
          </cell>
          <cell r="D471">
            <v>360.66</v>
          </cell>
          <cell r="E471" t="str">
            <v>SIURB-E Jul/24</v>
          </cell>
        </row>
        <row r="472">
          <cell r="A472">
            <v>7002010</v>
          </cell>
          <cell r="B472" t="str">
            <v>CONJUNTO DE FECHADURA DE CILINDRO, SÓ LINGUETA (55MM) - TRÁFEGO INTENSO - PORTA DE ABRIR</v>
          </cell>
          <cell r="C472" t="str">
            <v>UN</v>
          </cell>
          <cell r="D472">
            <v>202.19</v>
          </cell>
          <cell r="E472" t="str">
            <v>SIURB-E Jul/24</v>
          </cell>
        </row>
        <row r="473">
          <cell r="A473">
            <v>7002012</v>
          </cell>
          <cell r="B473" t="str">
            <v>CONJUNTO DE FECHADURA DE CILINDRO, BICO DE PAPAGAIO (22MM) - PORTA DE CORRER</v>
          </cell>
          <cell r="C473" t="str">
            <v>UN</v>
          </cell>
          <cell r="D473">
            <v>368.04</v>
          </cell>
          <cell r="E473" t="str">
            <v>SIURB-E Jul/24</v>
          </cell>
        </row>
        <row r="474">
          <cell r="A474">
            <v>7002016</v>
          </cell>
          <cell r="B474" t="str">
            <v>FECHADURA TIPO GORGE (55MM) - TRÁFEGO INTENSO, MAÇANETA EM ZEMAC, GUARNIÇÕES EM AÇO, ACABAMENTO CROMADO BRILHANTE</v>
          </cell>
          <cell r="C474" t="str">
            <v>UN</v>
          </cell>
          <cell r="D474">
            <v>352.61</v>
          </cell>
          <cell r="E474" t="str">
            <v>SIURB-E Jul/24</v>
          </cell>
        </row>
        <row r="475">
          <cell r="A475">
            <v>7002031</v>
          </cell>
          <cell r="B475" t="str">
            <v>FECHADURA TIPO TRANQUETA E TRINCO (55MM) - TRÁFEGO INTENSO, MAÇANETA EM ZAMAC, GUARNIÇÕES EM AÇO, ACABAMENTO CROMADO BRILHANTE - PORTA DE SANITÁRIO</v>
          </cell>
          <cell r="C475" t="str">
            <v>UN</v>
          </cell>
          <cell r="D475">
            <v>200.58</v>
          </cell>
          <cell r="E475" t="str">
            <v>SIURB-E Jul/24</v>
          </cell>
        </row>
        <row r="476">
          <cell r="A476">
            <v>7002040</v>
          </cell>
          <cell r="B476" t="str">
            <v>CONJUNTO DE FECHADURA TIPO TETRA - SOMENTE TRANCA</v>
          </cell>
          <cell r="C476" t="str">
            <v>CJ</v>
          </cell>
          <cell r="D476">
            <v>114.89</v>
          </cell>
          <cell r="E476" t="str">
            <v>SIURB-E Jul/24</v>
          </cell>
        </row>
        <row r="477">
          <cell r="A477">
            <v>7002050</v>
          </cell>
          <cell r="B477" t="str">
            <v>TARGETA DE SOBREPOR,TIPO "LIVRE-OCUPADO"- 60X65MM</v>
          </cell>
          <cell r="C477" t="str">
            <v>UN</v>
          </cell>
          <cell r="D477">
            <v>202.6</v>
          </cell>
          <cell r="E477" t="str">
            <v>SIURB-E Jul/24</v>
          </cell>
        </row>
        <row r="478">
          <cell r="A478">
            <v>7002051</v>
          </cell>
          <cell r="B478" t="str">
            <v>FECHO DE EMBUTIR, TRAVA ACIONADA POR ALAVANCA, 3/4"X400MM - PORTA 2 FOLHAS</v>
          </cell>
          <cell r="C478" t="str">
            <v>UN</v>
          </cell>
          <cell r="D478">
            <v>267.75</v>
          </cell>
          <cell r="E478" t="str">
            <v>SIURB-E Jul/24</v>
          </cell>
        </row>
        <row r="479">
          <cell r="A479">
            <v>7002052</v>
          </cell>
          <cell r="B479" t="str">
            <v>FECHO DE EMBUTIR,TRAVA ACIONADA POR ALAVANCA, 3/4"X200MM - PORTA 2 FOLHAS</v>
          </cell>
          <cell r="C479" t="str">
            <v>UN</v>
          </cell>
          <cell r="D479">
            <v>233.22</v>
          </cell>
          <cell r="E479" t="str">
            <v>SIURB-E Jul/24</v>
          </cell>
        </row>
        <row r="480">
          <cell r="A480">
            <v>7002064</v>
          </cell>
          <cell r="B480" t="str">
            <v>MOLA FECHA-PORTA,TIPO LEVE (AMORTECEDOR HIDRÁULICO)</v>
          </cell>
          <cell r="C480" t="str">
            <v>UN</v>
          </cell>
          <cell r="D480">
            <v>257.06</v>
          </cell>
          <cell r="E480" t="str">
            <v>SIURB-E Jul/24</v>
          </cell>
        </row>
        <row r="481">
          <cell r="A481">
            <v>7002065</v>
          </cell>
          <cell r="B481" t="str">
            <v>MOLA FECHA-PORTA,TIPO PESADO</v>
          </cell>
          <cell r="C481" t="str">
            <v>UN</v>
          </cell>
          <cell r="D481">
            <v>328.74</v>
          </cell>
          <cell r="E481" t="str">
            <v>SIURB-E Jul/24</v>
          </cell>
        </row>
        <row r="482">
          <cell r="A482">
            <v>7002066</v>
          </cell>
          <cell r="B482" t="str">
            <v>MOLA VAI-E-VEM, DE TOPO</v>
          </cell>
          <cell r="C482" t="str">
            <v>UN</v>
          </cell>
          <cell r="D482">
            <v>548.52</v>
          </cell>
          <cell r="E482" t="str">
            <v>SIURB-E Jul/24</v>
          </cell>
        </row>
        <row r="483">
          <cell r="A483">
            <v>7002073</v>
          </cell>
          <cell r="B483" t="str">
            <v>CADEADO DE LATÃO (COM CILINDRO E TRAVA DUPLA) - 35MM PESO MÍNIMO 140G</v>
          </cell>
          <cell r="C483" t="str">
            <v>UN</v>
          </cell>
          <cell r="D483">
            <v>29.35</v>
          </cell>
          <cell r="E483" t="str">
            <v>SIURB-E Jul/24</v>
          </cell>
        </row>
        <row r="484">
          <cell r="A484">
            <v>7002080</v>
          </cell>
          <cell r="B484" t="str">
            <v>PORTA-CADEADO DE FERRO PINTADO - 63MM PESO MÍNIMO 25G</v>
          </cell>
          <cell r="C484" t="str">
            <v>UN</v>
          </cell>
          <cell r="D484">
            <v>12.48</v>
          </cell>
          <cell r="E484" t="str">
            <v>SIURB-E Jul/24</v>
          </cell>
        </row>
        <row r="485">
          <cell r="A485">
            <v>7002081</v>
          </cell>
          <cell r="B485" t="str">
            <v>PORTA-CADEADO DE FERRO PINTADO - 89MM PESO MÍNIMO 115G</v>
          </cell>
          <cell r="C485" t="str">
            <v>UN</v>
          </cell>
          <cell r="D485">
            <v>17.66</v>
          </cell>
          <cell r="E485" t="str">
            <v>SIURB-E Jul/24</v>
          </cell>
        </row>
        <row r="486">
          <cell r="A486">
            <v>7002090</v>
          </cell>
          <cell r="B486" t="str">
            <v>BARRA ANTI-PÂNICO PARA  PORTA 1 FOLHA - COLOCADA</v>
          </cell>
          <cell r="C486" t="str">
            <v>UN</v>
          </cell>
          <cell r="D486">
            <v>1133.04</v>
          </cell>
          <cell r="E486" t="str">
            <v>SIURB-E Jul/24</v>
          </cell>
        </row>
        <row r="487">
          <cell r="A487">
            <v>7002095</v>
          </cell>
          <cell r="B487" t="str">
            <v>RESPIRO PARA ARMÁRIO EM LATÃO CROMADO - DIÂMETRO 10CM</v>
          </cell>
          <cell r="C487" t="str">
            <v>UN</v>
          </cell>
          <cell r="D487">
            <v>59.59</v>
          </cell>
          <cell r="E487" t="str">
            <v>SIURB-E Jul/24</v>
          </cell>
        </row>
        <row r="488">
          <cell r="A488">
            <v>7003000</v>
          </cell>
          <cell r="B488" t="str">
            <v>PORTAS COM REVESTIMENTO</v>
          </cell>
          <cell r="C488" t="str">
            <v>.</v>
          </cell>
          <cell r="D488" t="str">
            <v>.</v>
          </cell>
          <cell r="E488" t="str">
            <v>SIURB-E Jul/24</v>
          </cell>
        </row>
        <row r="489">
          <cell r="A489">
            <v>7003001</v>
          </cell>
          <cell r="B489" t="str">
            <v>PORTA DE MADEIRA LISA COMUM/ ENCABEÇADA, REVESTIDA COM LAMINADO MELAMÍNICO - 2 FOLHAS 124X210CM</v>
          </cell>
          <cell r="C489" t="str">
            <v>UN</v>
          </cell>
          <cell r="D489">
            <v>1432.92</v>
          </cell>
          <cell r="E489" t="str">
            <v>SIURB-E Jul/24</v>
          </cell>
        </row>
        <row r="490">
          <cell r="A490">
            <v>7003002</v>
          </cell>
          <cell r="B490" t="str">
            <v>PORTA DE MADEIRA LISA COMUM/ ENCABEÇADA, REVESTIDA COM LAMINADO MELAMÍNICO - 2 FOLHAS 144X210CM</v>
          </cell>
          <cell r="C490" t="str">
            <v>UN</v>
          </cell>
          <cell r="D490">
            <v>1534.33</v>
          </cell>
          <cell r="E490" t="str">
            <v>SIURB-E Jul/24</v>
          </cell>
        </row>
        <row r="491">
          <cell r="A491">
            <v>7003003</v>
          </cell>
          <cell r="B491" t="str">
            <v>PORTA DE MADEIRA LISA COMUM/ ENCABEÇADA, REVESTIDA COM LAMINADO MELAMÍNICO - 2 FOLHAS 164X210CM</v>
          </cell>
          <cell r="C491" t="str">
            <v>UN</v>
          </cell>
          <cell r="D491">
            <v>1634.54</v>
          </cell>
          <cell r="E491" t="str">
            <v>SIURB-E Jul/24</v>
          </cell>
        </row>
        <row r="492">
          <cell r="A492">
            <v>7003004</v>
          </cell>
          <cell r="B492" t="str">
            <v>PORTA DE MADEIRA LISA COMUM/ ENCABEÇADA, REVESTIDA COM LAMINADO MELAMÍNICO - 2 FOLHAS 184X210CM</v>
          </cell>
          <cell r="C492" t="str">
            <v>UN</v>
          </cell>
          <cell r="D492">
            <v>1848.82</v>
          </cell>
          <cell r="E492" t="str">
            <v>SIURB-E Jul/24</v>
          </cell>
        </row>
        <row r="493">
          <cell r="A493">
            <v>7003005</v>
          </cell>
          <cell r="B493" t="str">
            <v>PORTA DE MADEIRA LISA COMUM/ ENCABEÇADA, REVESTIDA COM LAMINADO MELAMÍNICO - 2 FOLHAS 204X210CM</v>
          </cell>
          <cell r="C493" t="str">
            <v>UN</v>
          </cell>
          <cell r="D493">
            <v>2044.78</v>
          </cell>
          <cell r="E493" t="str">
            <v>SIURB-E Jul/24</v>
          </cell>
        </row>
        <row r="494">
          <cell r="A494">
            <v>7003022</v>
          </cell>
          <cell r="B494" t="str">
            <v>PORTA GUICHÊ EM MADEIRA LISA ESPECIAL/ SÓLIDA - 82X210CM - REVESTIDA COM LAMINADO  MELAMÍNICO</v>
          </cell>
          <cell r="C494" t="str">
            <v>UN</v>
          </cell>
          <cell r="D494">
            <v>1294.31</v>
          </cell>
          <cell r="E494" t="str">
            <v>SIURB-E Jul/24</v>
          </cell>
        </row>
        <row r="495">
          <cell r="A495">
            <v>7009000</v>
          </cell>
          <cell r="B495" t="str">
            <v>ARMÁRIOS</v>
          </cell>
          <cell r="C495" t="str">
            <v>.</v>
          </cell>
          <cell r="D495" t="str">
            <v>.</v>
          </cell>
          <cell r="E495" t="str">
            <v>SIURB-E Jul/24</v>
          </cell>
        </row>
        <row r="496">
          <cell r="A496">
            <v>7009010</v>
          </cell>
          <cell r="B496" t="str">
            <v>ARMÁRIO SEM PORTAS, REVESTIMENTO EXTERNO E INTERNO EM LAMINADO MELAMÍNICO</v>
          </cell>
          <cell r="C496" t="str">
            <v>M2</v>
          </cell>
          <cell r="D496">
            <v>1390.75</v>
          </cell>
          <cell r="E496" t="str">
            <v>SIURB-E Jul/24</v>
          </cell>
        </row>
        <row r="497">
          <cell r="A497">
            <v>7009012</v>
          </cell>
          <cell r="B497" t="str">
            <v>ARMÁRIO COM PORTAS, SEM REVESTIMENTO</v>
          </cell>
          <cell r="C497" t="str">
            <v>M2</v>
          </cell>
          <cell r="D497">
            <v>502.08</v>
          </cell>
          <cell r="E497" t="str">
            <v>SIURB-E Jul/24</v>
          </cell>
        </row>
        <row r="498">
          <cell r="A498">
            <v>7009014</v>
          </cell>
          <cell r="B498" t="str">
            <v>ARMÁRIO COM PORTAS, REVESTIMENTO EXTERNO E INTERNO EM LAMINADO MELAMÍNICO</v>
          </cell>
          <cell r="C498" t="str">
            <v>M2</v>
          </cell>
          <cell r="D498">
            <v>1859.55</v>
          </cell>
          <cell r="E498" t="str">
            <v>SIURB-E Jul/24</v>
          </cell>
        </row>
        <row r="499">
          <cell r="A499">
            <v>7009018</v>
          </cell>
          <cell r="B499" t="str">
            <v>PORTAS PARA ARMÁRIO SEM REVESTIMENTO</v>
          </cell>
          <cell r="C499" t="str">
            <v>M2</v>
          </cell>
          <cell r="D499">
            <v>125.16</v>
          </cell>
          <cell r="E499" t="str">
            <v>SIURB-E Jul/24</v>
          </cell>
        </row>
        <row r="500">
          <cell r="A500">
            <v>7009019</v>
          </cell>
          <cell r="B500" t="str">
            <v>PORTAS PARA ARMÁRIO COM REVESTIMENTO EXTERNO EM LAMINADO MELAMÍNICO</v>
          </cell>
          <cell r="C500" t="str">
            <v>M2</v>
          </cell>
          <cell r="D500">
            <v>299</v>
          </cell>
          <cell r="E500" t="str">
            <v>SIURB-E Jul/24</v>
          </cell>
        </row>
        <row r="501">
          <cell r="A501">
            <v>7009020</v>
          </cell>
          <cell r="B501" t="str">
            <v>PORTAS PARA ARMÁRIO COM REVESTIMENTO EXTERNO E INTERNO EM LAMINADO MELAMÍNICO</v>
          </cell>
          <cell r="C501" t="str">
            <v>M2</v>
          </cell>
          <cell r="D501">
            <v>468.8</v>
          </cell>
          <cell r="E501" t="str">
            <v>SIURB-E Jul/24</v>
          </cell>
        </row>
        <row r="502">
          <cell r="A502">
            <v>7009025</v>
          </cell>
          <cell r="B502" t="str">
            <v>PRATELEIRA PARA ARMÁRIO SEM REVESTIMENTO</v>
          </cell>
          <cell r="C502" t="str">
            <v>M2</v>
          </cell>
          <cell r="D502">
            <v>107.58</v>
          </cell>
          <cell r="E502" t="str">
            <v>SIURB-E Jul/24</v>
          </cell>
        </row>
        <row r="503">
          <cell r="A503">
            <v>7009026</v>
          </cell>
          <cell r="B503" t="str">
            <v>PRATELEIRA PARA ARMÁRIO, REVESTIDA EM 1 FACE EM LAMINADO MELAMÍNICO</v>
          </cell>
          <cell r="C503" t="str">
            <v>M2</v>
          </cell>
          <cell r="D503">
            <v>281.42</v>
          </cell>
          <cell r="E503" t="str">
            <v>SIURB-E Jul/24</v>
          </cell>
        </row>
        <row r="504">
          <cell r="A504">
            <v>7009027</v>
          </cell>
          <cell r="B504" t="str">
            <v>PRATELEIRA PARA ARMÁRIO, REVESTIDA EM 2 FACES, EM LAMINADO MELAMÍNICO</v>
          </cell>
          <cell r="C504" t="str">
            <v>M2</v>
          </cell>
          <cell r="D504">
            <v>451.22</v>
          </cell>
          <cell r="E504" t="str">
            <v>SIURB-E Jul/24</v>
          </cell>
        </row>
        <row r="505">
          <cell r="A505">
            <v>7009030</v>
          </cell>
          <cell r="B505" t="str">
            <v>GAVETA PARA ARMÁRIO SEM REVESTIMENTO</v>
          </cell>
          <cell r="C505" t="str">
            <v>UN</v>
          </cell>
          <cell r="D505">
            <v>51.54</v>
          </cell>
          <cell r="E505" t="str">
            <v>SIURB-E Jul/24</v>
          </cell>
        </row>
        <row r="506">
          <cell r="A506">
            <v>7009031</v>
          </cell>
          <cell r="B506" t="str">
            <v>GAVETA PARA ARMÁRIO,REVESTIMENTO EXTERNO EM LAMINADO MELAMÍNICO</v>
          </cell>
          <cell r="C506" t="str">
            <v>UN</v>
          </cell>
          <cell r="D506">
            <v>106.56</v>
          </cell>
          <cell r="E506" t="str">
            <v>SIURB-E Jul/24</v>
          </cell>
        </row>
        <row r="507">
          <cell r="A507">
            <v>7009032</v>
          </cell>
          <cell r="B507" t="str">
            <v>GAVETA PARA ARMÁRIO, REVESTIMENTO EXTERNO E INTERNO EM LAMINADO MELAMÍNICO</v>
          </cell>
          <cell r="C507" t="str">
            <v>UN</v>
          </cell>
          <cell r="D507">
            <v>205.62</v>
          </cell>
          <cell r="E507" t="str">
            <v>SIURB-E Jul/24</v>
          </cell>
        </row>
        <row r="508">
          <cell r="A508">
            <v>7010000</v>
          </cell>
          <cell r="B508" t="str">
            <v>ARMÁRIOS</v>
          </cell>
          <cell r="C508" t="str">
            <v>.</v>
          </cell>
          <cell r="D508" t="str">
            <v>.</v>
          </cell>
          <cell r="E508" t="str">
            <v>SIURB-E Jul/24</v>
          </cell>
        </row>
        <row r="509">
          <cell r="A509">
            <v>7010013</v>
          </cell>
          <cell r="B509" t="str">
            <v>ARMÁRIO PARA CUMBUCAS</v>
          </cell>
          <cell r="C509" t="str">
            <v>UN</v>
          </cell>
          <cell r="D509">
            <v>2436.62</v>
          </cell>
          <cell r="E509" t="str">
            <v>SIURB-E Jul/24</v>
          </cell>
        </row>
        <row r="510">
          <cell r="A510">
            <v>7010014</v>
          </cell>
          <cell r="B510" t="str">
            <v>ARMÁRIO PARA CANECAS</v>
          </cell>
          <cell r="C510" t="str">
            <v>UN</v>
          </cell>
          <cell r="D510">
            <v>2496.62</v>
          </cell>
          <cell r="E510" t="str">
            <v>SIURB-E Jul/24</v>
          </cell>
        </row>
        <row r="511">
          <cell r="A511">
            <v>7010015</v>
          </cell>
          <cell r="B511" t="str">
            <v>ARMÁRIO PARA PRATOS</v>
          </cell>
          <cell r="C511" t="str">
            <v>UN</v>
          </cell>
          <cell r="D511">
            <v>2700.8</v>
          </cell>
          <cell r="E511" t="str">
            <v>SIURB-E Jul/24</v>
          </cell>
        </row>
        <row r="512">
          <cell r="A512">
            <v>7010020</v>
          </cell>
          <cell r="B512" t="str">
            <v>CABIDE DE MADEIRA PARA SACOLAS</v>
          </cell>
          <cell r="C512" t="str">
            <v>M</v>
          </cell>
          <cell r="D512">
            <v>440.82</v>
          </cell>
          <cell r="E512" t="str">
            <v>SIURB-E Jul/24</v>
          </cell>
        </row>
        <row r="513">
          <cell r="A513">
            <v>7020010</v>
          </cell>
          <cell r="B513" t="str">
            <v>PEITORIL DE MADEIRA</v>
          </cell>
          <cell r="C513" t="str">
            <v>M</v>
          </cell>
          <cell r="D513">
            <v>260.74</v>
          </cell>
          <cell r="E513" t="str">
            <v>SIURB-E Jul/24</v>
          </cell>
        </row>
        <row r="514">
          <cell r="A514">
            <v>7060000</v>
          </cell>
          <cell r="B514" t="str">
            <v>RETIRADAS</v>
          </cell>
          <cell r="C514" t="str">
            <v>.</v>
          </cell>
          <cell r="D514" t="str">
            <v>.</v>
          </cell>
          <cell r="E514" t="str">
            <v>SIURB-E Jul/24</v>
          </cell>
        </row>
        <row r="515">
          <cell r="A515">
            <v>7060001</v>
          </cell>
          <cell r="B515" t="str">
            <v>RETIRADA DE FOLHAS DE PORTA DE PASSAGEM OU JANELA</v>
          </cell>
          <cell r="C515" t="str">
            <v>UN</v>
          </cell>
          <cell r="D515">
            <v>14.95</v>
          </cell>
          <cell r="E515" t="str">
            <v>SIURB-E Jul/24</v>
          </cell>
        </row>
        <row r="516">
          <cell r="A516">
            <v>7060002</v>
          </cell>
          <cell r="B516" t="str">
            <v>RETIRADA DE BATENTES DE MADEIRA</v>
          </cell>
          <cell r="C516" t="str">
            <v>UN</v>
          </cell>
          <cell r="D516">
            <v>64.41</v>
          </cell>
          <cell r="E516" t="str">
            <v>SIURB-E Jul/24</v>
          </cell>
        </row>
        <row r="517">
          <cell r="A517">
            <v>7060008</v>
          </cell>
          <cell r="B517" t="str">
            <v>RETIRADA DE GUARNIÇÕES OU MOLDURAS DE MADEIRA</v>
          </cell>
          <cell r="C517" t="str">
            <v>M</v>
          </cell>
          <cell r="D517">
            <v>2.09</v>
          </cell>
          <cell r="E517" t="str">
            <v>SIURB-E Jul/24</v>
          </cell>
        </row>
        <row r="518">
          <cell r="A518">
            <v>7060010</v>
          </cell>
          <cell r="B518" t="str">
            <v>RETIRADA DE GUICHÊS, INCLUSIVE BATENTE E FERRAGENS</v>
          </cell>
          <cell r="C518" t="str">
            <v>UN</v>
          </cell>
          <cell r="D518">
            <v>64.41</v>
          </cell>
          <cell r="E518" t="str">
            <v>SIURB-E Jul/24</v>
          </cell>
        </row>
        <row r="519">
          <cell r="A519">
            <v>7060050</v>
          </cell>
          <cell r="B519" t="str">
            <v>RETIRADA DE FECHADURAS DE EMBUTIR, COMPLETAS</v>
          </cell>
          <cell r="C519" t="str">
            <v>UN</v>
          </cell>
          <cell r="D519">
            <v>14.95</v>
          </cell>
          <cell r="E519" t="str">
            <v>SIURB-E Jul/24</v>
          </cell>
        </row>
        <row r="520">
          <cell r="A520">
            <v>7060051</v>
          </cell>
          <cell r="B520" t="str">
            <v>RETIRADA DE FECHADURAS, FECHOS OU TARGETAS DE SOBREPOR</v>
          </cell>
          <cell r="C520" t="str">
            <v>UN</v>
          </cell>
          <cell r="D520">
            <v>5.98</v>
          </cell>
          <cell r="E520" t="str">
            <v>SIURB-E Jul/24</v>
          </cell>
        </row>
        <row r="521">
          <cell r="A521">
            <v>7060065</v>
          </cell>
          <cell r="B521" t="str">
            <v>RETIRADA DE MAÇANETAS</v>
          </cell>
          <cell r="C521" t="str">
            <v>PAR</v>
          </cell>
          <cell r="D521">
            <v>8.07</v>
          </cell>
          <cell r="E521" t="str">
            <v>SIURB-E Jul/24</v>
          </cell>
        </row>
        <row r="522">
          <cell r="A522">
            <v>7060066</v>
          </cell>
          <cell r="B522" t="str">
            <v>RETIRADA DE ESPELHOS</v>
          </cell>
          <cell r="C522" t="str">
            <v>PAR</v>
          </cell>
          <cell r="D522">
            <v>5.08</v>
          </cell>
          <cell r="E522" t="str">
            <v>SIURB-E Jul/24</v>
          </cell>
        </row>
        <row r="523">
          <cell r="A523">
            <v>7060067</v>
          </cell>
          <cell r="B523" t="str">
            <v>RETIRADA DE ROSETAS OU ENTRADAS DE CHAVE GORGE</v>
          </cell>
          <cell r="C523" t="str">
            <v>PAR</v>
          </cell>
          <cell r="D523">
            <v>5.08</v>
          </cell>
          <cell r="E523" t="str">
            <v>SIURB-E Jul/24</v>
          </cell>
        </row>
        <row r="524">
          <cell r="A524">
            <v>7060068</v>
          </cell>
          <cell r="B524" t="str">
            <v>RETIRADA DE BORBOLETAS OU LEVANTADORES TIPO "UNHA"</v>
          </cell>
          <cell r="C524" t="str">
            <v>UN</v>
          </cell>
          <cell r="D524">
            <v>4.04</v>
          </cell>
          <cell r="E524" t="str">
            <v>SIURB-E Jul/24</v>
          </cell>
        </row>
        <row r="525">
          <cell r="A525">
            <v>7060070</v>
          </cell>
          <cell r="B525" t="str">
            <v>RETIRADA DE DOBRADIÇAS</v>
          </cell>
          <cell r="C525" t="str">
            <v>UN</v>
          </cell>
          <cell r="D525">
            <v>5.98</v>
          </cell>
          <cell r="E525" t="str">
            <v>SIURB-E Jul/24</v>
          </cell>
        </row>
        <row r="526">
          <cell r="A526">
            <v>7070000</v>
          </cell>
          <cell r="B526" t="str">
            <v>RECOLOCAÇÕES</v>
          </cell>
          <cell r="C526" t="str">
            <v>.</v>
          </cell>
          <cell r="D526" t="str">
            <v>.</v>
          </cell>
          <cell r="E526" t="str">
            <v>SIURB-E Jul/24</v>
          </cell>
        </row>
        <row r="527">
          <cell r="A527">
            <v>7070001</v>
          </cell>
          <cell r="B527" t="str">
            <v>RECOLOCAÇÃO DE FOLHAS DE PORTA DE PASSAGEM OU JANELA</v>
          </cell>
          <cell r="C527" t="str">
            <v>UN</v>
          </cell>
          <cell r="D527">
            <v>118.82</v>
          </cell>
          <cell r="E527" t="str">
            <v>SIURB-E Jul/24</v>
          </cell>
        </row>
        <row r="528">
          <cell r="A528">
            <v>7070002</v>
          </cell>
          <cell r="B528" t="str">
            <v>RECOLOCAÇÃO DE BATENTES MADEIRA</v>
          </cell>
          <cell r="C528" t="str">
            <v>UN</v>
          </cell>
          <cell r="D528">
            <v>71.98</v>
          </cell>
          <cell r="E528" t="str">
            <v>SIURB-E Jul/24</v>
          </cell>
        </row>
        <row r="529">
          <cell r="A529">
            <v>7070008</v>
          </cell>
          <cell r="B529" t="str">
            <v>RECOLOCAÇÃO DE GUARNIÇÕES OU MOLDURAS DE MADEIRA</v>
          </cell>
          <cell r="C529" t="str">
            <v>M</v>
          </cell>
          <cell r="D529">
            <v>2.7</v>
          </cell>
          <cell r="E529" t="str">
            <v>SIURB-E Jul/24</v>
          </cell>
        </row>
        <row r="530">
          <cell r="A530">
            <v>7070010</v>
          </cell>
          <cell r="B530" t="str">
            <v>RECOLOCAÇÃO DE GUICHÊS, INCLUSIVE BATENTE E FERRAGENS</v>
          </cell>
          <cell r="C530" t="str">
            <v>UN</v>
          </cell>
          <cell r="D530">
            <v>102.38</v>
          </cell>
          <cell r="E530" t="str">
            <v>SIURB-E Jul/24</v>
          </cell>
        </row>
        <row r="531">
          <cell r="A531">
            <v>7070050</v>
          </cell>
          <cell r="B531" t="str">
            <v>RECOLOCAÇÃO DE FECHADURAS DE EMBUTIR, COMPLETAS</v>
          </cell>
          <cell r="C531" t="str">
            <v>UN</v>
          </cell>
          <cell r="D531">
            <v>47.55</v>
          </cell>
          <cell r="E531" t="str">
            <v>SIURB-E Jul/24</v>
          </cell>
        </row>
        <row r="532">
          <cell r="A532">
            <v>7070051</v>
          </cell>
          <cell r="B532" t="str">
            <v>RECOLOCAÇÃO DE FECHADURAS, FECHOS OU TARGETAS DE SOBREPOR</v>
          </cell>
          <cell r="C532" t="str">
            <v>UN</v>
          </cell>
          <cell r="D532">
            <v>23.92</v>
          </cell>
          <cell r="E532" t="str">
            <v>SIURB-E Jul/24</v>
          </cell>
        </row>
        <row r="533">
          <cell r="A533">
            <v>7070065</v>
          </cell>
          <cell r="B533" t="str">
            <v>RECOLOCAÇÃO DE MAÇANETAS</v>
          </cell>
          <cell r="C533" t="str">
            <v>PAR</v>
          </cell>
          <cell r="D533">
            <v>5.08</v>
          </cell>
          <cell r="E533" t="str">
            <v>SIURB-E Jul/24</v>
          </cell>
        </row>
        <row r="534">
          <cell r="A534">
            <v>7070066</v>
          </cell>
          <cell r="B534" t="str">
            <v>RECOLOCAÇÃO DE ESPELHOS</v>
          </cell>
          <cell r="C534" t="str">
            <v>PAR</v>
          </cell>
          <cell r="D534">
            <v>5.08</v>
          </cell>
          <cell r="E534" t="str">
            <v>SIURB-E Jul/24</v>
          </cell>
        </row>
        <row r="535">
          <cell r="A535">
            <v>7070067</v>
          </cell>
          <cell r="B535" t="str">
            <v>RECOLOCAÇÃO DE ROSETAS OU ENTRADAS DE CHAVE GORGE</v>
          </cell>
          <cell r="C535" t="str">
            <v>PAR</v>
          </cell>
          <cell r="D535">
            <v>5.08</v>
          </cell>
          <cell r="E535" t="str">
            <v>SIURB-E Jul/24</v>
          </cell>
        </row>
        <row r="536">
          <cell r="A536">
            <v>7070068</v>
          </cell>
          <cell r="B536" t="str">
            <v>RECOLOCAÇÃO DE BORBOLETAS OU LEVANTADORES TIPO "UNHA"</v>
          </cell>
          <cell r="C536" t="str">
            <v>UN</v>
          </cell>
          <cell r="D536">
            <v>3.74</v>
          </cell>
          <cell r="E536" t="str">
            <v>SIURB-E Jul/24</v>
          </cell>
        </row>
        <row r="537">
          <cell r="A537">
            <v>7070070</v>
          </cell>
          <cell r="B537" t="str">
            <v>RECOLOCAÇÃO DE DOBRADIÇAS</v>
          </cell>
          <cell r="C537" t="str">
            <v>UN</v>
          </cell>
          <cell r="D537">
            <v>5.08</v>
          </cell>
          <cell r="E537" t="str">
            <v>SIURB-E Jul/24</v>
          </cell>
        </row>
        <row r="538">
          <cell r="A538">
            <v>7080000</v>
          </cell>
          <cell r="B538" t="str">
            <v>SERVIÇOS PARCIAIS</v>
          </cell>
          <cell r="C538" t="str">
            <v>.</v>
          </cell>
          <cell r="D538" t="str">
            <v>.</v>
          </cell>
          <cell r="E538" t="str">
            <v>SIURB-E Jul/24</v>
          </cell>
        </row>
        <row r="539">
          <cell r="A539">
            <v>7080001</v>
          </cell>
          <cell r="B539" t="str">
            <v>GUARNIÇÃO OU MOLDURA DE MADEIRA - 4,5CM</v>
          </cell>
          <cell r="C539" t="str">
            <v>M</v>
          </cell>
          <cell r="D539">
            <v>13.05</v>
          </cell>
          <cell r="E539" t="str">
            <v>SIURB-E Jul/24</v>
          </cell>
        </row>
        <row r="540">
          <cell r="A540">
            <v>7080002</v>
          </cell>
          <cell r="B540" t="str">
            <v>GUARNIÇÃO OU MOLDURA DE MADEIRA - 7,5CM</v>
          </cell>
          <cell r="C540" t="str">
            <v>M</v>
          </cell>
          <cell r="D540">
            <v>17.63</v>
          </cell>
          <cell r="E540" t="str">
            <v>SIURB-E Jul/24</v>
          </cell>
        </row>
        <row r="541">
          <cell r="A541">
            <v>7080003</v>
          </cell>
          <cell r="B541" t="str">
            <v>GUARNIÇÃO OU MOLDURA DE MADEIRA - 10,0CM</v>
          </cell>
          <cell r="C541" t="str">
            <v>M</v>
          </cell>
          <cell r="D541">
            <v>19.57</v>
          </cell>
          <cell r="E541" t="str">
            <v>SIURB-E Jul/24</v>
          </cell>
        </row>
        <row r="542">
          <cell r="A542">
            <v>7080004</v>
          </cell>
          <cell r="B542" t="str">
            <v>GUARNIÇÃO OU MOLDURA DE MADEIRA - 15,0CM</v>
          </cell>
          <cell r="C542" t="str">
            <v>M</v>
          </cell>
          <cell r="D542">
            <v>34.659999999999997</v>
          </cell>
          <cell r="E542" t="str">
            <v>SIURB-E Jul/24</v>
          </cell>
        </row>
        <row r="543">
          <cell r="A543">
            <v>7080010</v>
          </cell>
          <cell r="B543" t="str">
            <v>CONJUNTO DE FECHADURA DE CILINDRO (55MM) - TRÁFEGO INTENSO, MAÇANETA EM ZAMAC, GUARNIÇÕES EM AÇO, ACABAMENTO CROMADO BRILHANTE - INCLUSIVE ADAPTAÇÃO DA FURAÇÃO</v>
          </cell>
          <cell r="C543" t="str">
            <v>UN</v>
          </cell>
          <cell r="D543">
            <v>389.08</v>
          </cell>
          <cell r="E543" t="str">
            <v>SIURB-E Jul/24</v>
          </cell>
        </row>
        <row r="544">
          <cell r="A544">
            <v>7080012</v>
          </cell>
          <cell r="B544" t="str">
            <v>CONJUNTO DE FECHADURA DE CILINDRO, CAIXA RASA (22MM) - PORTA COM MONTANTE ESTREITO - INCLUSIVE ADAPTAÇÃO DA FURAÇÃO</v>
          </cell>
          <cell r="C544" t="str">
            <v>UN</v>
          </cell>
          <cell r="D544">
            <v>351.09</v>
          </cell>
          <cell r="E544" t="str">
            <v>SIURB-E Jul/24</v>
          </cell>
        </row>
        <row r="545">
          <cell r="A545">
            <v>7080013</v>
          </cell>
          <cell r="B545" t="str">
            <v>CONJUNTO DE FECHADURA DE CILINDRO, SÓ LINGUETA (55MM) - TRÁFEGO INTENSO - PORTA DE ABRIR -  INCLUSIVE ADAPTAÇÃO DA FURAÇÃO</v>
          </cell>
          <cell r="C545" t="str">
            <v>UN</v>
          </cell>
          <cell r="D545">
            <v>187.54</v>
          </cell>
          <cell r="E545" t="str">
            <v>SIURB-E Jul/24</v>
          </cell>
        </row>
        <row r="546">
          <cell r="A546">
            <v>7080014</v>
          </cell>
          <cell r="B546" t="str">
            <v>CONJUNTO DE FECHADURA DE CILINDRO, BICO DE PAPAGAIO (22MM) - PORTA DE CORRER - INCUSIVE ADAPTAÇÃO DA FURAÇÃO</v>
          </cell>
          <cell r="C546" t="str">
            <v>UN</v>
          </cell>
          <cell r="D546">
            <v>353.39</v>
          </cell>
          <cell r="E546" t="str">
            <v>SIURB-E Jul/24</v>
          </cell>
        </row>
        <row r="547">
          <cell r="A547">
            <v>7080015</v>
          </cell>
          <cell r="B547" t="str">
            <v>FECHADURA TIPO GORGE, 55MM, TRÁFEGO INTENSO, MAÇANETA EM ZAMAC, GUARNIÇÕES EM AÇO, ACABAMENTO CROMADO BRILHANTE - INCLUSIVE ADAPTAÇÃO DA FURAÇÃO</v>
          </cell>
          <cell r="C547" t="str">
            <v>UN</v>
          </cell>
          <cell r="D547">
            <v>351.89</v>
          </cell>
          <cell r="E547" t="str">
            <v>SIURB-E Jul/24</v>
          </cell>
        </row>
        <row r="548">
          <cell r="A548">
            <v>7080022</v>
          </cell>
          <cell r="B548" t="str">
            <v>TARGETA DE SOBREPOR, TIPO "LIVRE-OCUPADO" - 60X65MM - INCLUSIVE ADAPTAÇÃO E FURAÇÃO</v>
          </cell>
          <cell r="C548" t="str">
            <v>UN</v>
          </cell>
          <cell r="D548">
            <v>187.64</v>
          </cell>
          <cell r="E548" t="str">
            <v>SIURB-E Jul/24</v>
          </cell>
        </row>
        <row r="549">
          <cell r="A549">
            <v>7080035</v>
          </cell>
          <cell r="B549" t="str">
            <v>MAÇANETA EM ZAMAC</v>
          </cell>
          <cell r="C549" t="str">
            <v>UN</v>
          </cell>
          <cell r="D549">
            <v>232.93</v>
          </cell>
          <cell r="E549" t="str">
            <v>SIURB-E Jul/24</v>
          </cell>
        </row>
        <row r="550">
          <cell r="A550">
            <v>7080036</v>
          </cell>
          <cell r="B550" t="str">
            <v>ESPELHO RETANGULAR EM AÇO CROMADO BRILHANTE</v>
          </cell>
          <cell r="C550" t="str">
            <v>PAR</v>
          </cell>
          <cell r="D550">
            <v>125.74</v>
          </cell>
          <cell r="E550" t="str">
            <v>SIURB-E Jul/24</v>
          </cell>
        </row>
        <row r="551">
          <cell r="A551">
            <v>7080050</v>
          </cell>
          <cell r="B551" t="str">
            <v>DOBRADIÇA EM AÇO LAMINADO, CROMADA - 3 1/2"X3"</v>
          </cell>
          <cell r="C551" t="str">
            <v>UN</v>
          </cell>
          <cell r="D551">
            <v>31.56</v>
          </cell>
          <cell r="E551" t="str">
            <v>SIURB-E Jul/24</v>
          </cell>
        </row>
        <row r="552">
          <cell r="A552">
            <v>8000000</v>
          </cell>
          <cell r="B552" t="str">
            <v>ESQUADRIAS METALICAS</v>
          </cell>
          <cell r="E552" t="str">
            <v>SIURB-E Jul/24</v>
          </cell>
        </row>
        <row r="553">
          <cell r="A553">
            <v>8001000</v>
          </cell>
          <cell r="B553" t="str">
            <v>PORTAS</v>
          </cell>
          <cell r="C553" t="str">
            <v>.</v>
          </cell>
          <cell r="D553" t="str">
            <v>.</v>
          </cell>
          <cell r="E553" t="str">
            <v>SIURB-E Jul/24</v>
          </cell>
        </row>
        <row r="554">
          <cell r="A554">
            <v>8001001</v>
          </cell>
          <cell r="B554" t="str">
            <v>PORTA EM FERRO PERFILADO, DUPLA ALMOFADADA - ABRIR, 1 FOLHA</v>
          </cell>
          <cell r="C554" t="str">
            <v>M2</v>
          </cell>
          <cell r="D554">
            <v>1575.91</v>
          </cell>
          <cell r="E554" t="str">
            <v>SIURB-E Jul/24</v>
          </cell>
        </row>
        <row r="555">
          <cell r="A555">
            <v>8001002</v>
          </cell>
          <cell r="B555" t="str">
            <v>PORTA EM FERRO PERFILADO, DUPLA ALMOFADADA - ABRIR, 2 FOLHA</v>
          </cell>
          <cell r="C555" t="str">
            <v>M2</v>
          </cell>
          <cell r="D555">
            <v>1015.44</v>
          </cell>
          <cell r="E555" t="str">
            <v>SIURB-E Jul/24</v>
          </cell>
        </row>
        <row r="556">
          <cell r="A556">
            <v>8001004</v>
          </cell>
          <cell r="B556" t="str">
            <v>PORTA EM FERRO PERFILADO, MEIO VIDRO COM SUBDIVISÕES - ABRIR, 1 FOLHA</v>
          </cell>
          <cell r="C556" t="str">
            <v>M2</v>
          </cell>
          <cell r="D556">
            <v>1412.67</v>
          </cell>
          <cell r="E556" t="str">
            <v>SIURB-E Jul/24</v>
          </cell>
        </row>
        <row r="557">
          <cell r="A557">
            <v>8001005</v>
          </cell>
          <cell r="B557" t="str">
            <v>PORTA EM FERRO PERFILADO, MEIO VIDRO COM SUBDIVISÕES - ABRIR, 2 FOLHAS</v>
          </cell>
          <cell r="C557" t="str">
            <v>M2</v>
          </cell>
          <cell r="D557">
            <v>724.57</v>
          </cell>
          <cell r="E557" t="str">
            <v>SIURB-E Jul/24</v>
          </cell>
        </row>
        <row r="558">
          <cell r="A558">
            <v>8001006</v>
          </cell>
          <cell r="B558" t="str">
            <v>PORTA EM FERRO PERFILADO, MEIO VIDRO COM SUBDIVISÕES - CORRER</v>
          </cell>
          <cell r="C558" t="str">
            <v>M2</v>
          </cell>
          <cell r="D558">
            <v>849.08</v>
          </cell>
          <cell r="E558" t="str">
            <v>SIURB-E Jul/24</v>
          </cell>
        </row>
        <row r="559">
          <cell r="A559">
            <v>8001010</v>
          </cell>
          <cell r="B559" t="str">
            <v>PORTA EM FERRO PERFILADO - INSTALAÇÃO SANITÁRIA PARA PORTADORES DE DEFICIÊNCIA - 90 X 210CM</v>
          </cell>
          <cell r="C559" t="str">
            <v>UN</v>
          </cell>
          <cell r="D559">
            <v>3580.69</v>
          </cell>
          <cell r="E559" t="str">
            <v>SIURB-E Jul/24</v>
          </cell>
        </row>
        <row r="560">
          <cell r="A560">
            <v>8001011</v>
          </cell>
          <cell r="B560" t="str">
            <v>PORTA EM FERRO PERFILADO FIXO COMPLEMENTO PORTA (INCLUSIVE VIDRO E PINTURA)</v>
          </cell>
          <cell r="C560" t="str">
            <v>M2</v>
          </cell>
          <cell r="D560">
            <v>538.87</v>
          </cell>
          <cell r="E560" t="str">
            <v>SIURB-E Jul/24</v>
          </cell>
        </row>
        <row r="561">
          <cell r="A561">
            <v>8001019</v>
          </cell>
          <cell r="B561" t="str">
            <v>PORTA EM PERFIL DE CHAPA DOBRADA, MEIO VIDRO - ABRIR, 1 FOLHA</v>
          </cell>
          <cell r="C561" t="str">
            <v>M2</v>
          </cell>
          <cell r="D561">
            <v>829.93</v>
          </cell>
          <cell r="E561" t="str">
            <v>SIURB-E Jul/24</v>
          </cell>
        </row>
        <row r="562">
          <cell r="A562">
            <v>8001025</v>
          </cell>
          <cell r="B562" t="str">
            <v>PORTA EM PERFIL DE CHAPA DOBRADA, VENEZIANA, ABRIR 1 FOLHA</v>
          </cell>
          <cell r="C562" t="str">
            <v>M2</v>
          </cell>
          <cell r="D562">
            <v>906.31</v>
          </cell>
          <cell r="E562" t="str">
            <v>SIURB-E Jul/24</v>
          </cell>
        </row>
        <row r="563">
          <cell r="A563">
            <v>8001026</v>
          </cell>
          <cell r="B563" t="str">
            <v>PORTA EM PERFIL DE CHAPA DOBRADA, VENEZIANA, ABRIR 2 FOLHAS</v>
          </cell>
          <cell r="C563" t="str">
            <v>M2</v>
          </cell>
          <cell r="D563">
            <v>906.31</v>
          </cell>
          <cell r="E563" t="str">
            <v>SIURB-E Jul/24</v>
          </cell>
        </row>
        <row r="564">
          <cell r="A564">
            <v>8001039</v>
          </cell>
          <cell r="B564" t="str">
            <v>PORTA EM ALUMÍNIO ANODIZADO, MEIO VIDRO - ABRIR, 1 FOLHA</v>
          </cell>
          <cell r="C564" t="str">
            <v>M2</v>
          </cell>
          <cell r="D564">
            <v>1037.07</v>
          </cell>
          <cell r="E564" t="str">
            <v>SIURB-E Jul/24</v>
          </cell>
        </row>
        <row r="565">
          <cell r="A565">
            <v>8001040</v>
          </cell>
          <cell r="B565" t="str">
            <v>PORTA EM ALUMÍNIO ANODIZADO, MEIO VIDRO, DE ABRIR, 2 FOLHAS</v>
          </cell>
          <cell r="C565" t="str">
            <v>M2</v>
          </cell>
          <cell r="D565">
            <v>1092.55</v>
          </cell>
          <cell r="E565" t="str">
            <v>SIURB-E Jul/24</v>
          </cell>
        </row>
        <row r="566">
          <cell r="A566">
            <v>8001041</v>
          </cell>
          <cell r="B566" t="str">
            <v>PORTA EM ALUMÍNIO ANODIZADO,MEIO VIDRO - CORRER</v>
          </cell>
          <cell r="C566" t="str">
            <v>M2</v>
          </cell>
          <cell r="D566">
            <v>1098.1600000000001</v>
          </cell>
          <cell r="E566" t="str">
            <v>SIURB-E Jul/24</v>
          </cell>
        </row>
        <row r="567">
          <cell r="A567">
            <v>8001045</v>
          </cell>
          <cell r="B567" t="str">
            <v>PORTA EM ALUMÍNIO ANODIZADO, VENEZIANA - ABRIR, 1 FOLHA</v>
          </cell>
          <cell r="C567" t="str">
            <v>M2</v>
          </cell>
          <cell r="D567">
            <v>883.39</v>
          </cell>
          <cell r="E567" t="str">
            <v>SIURB-E Jul/24</v>
          </cell>
        </row>
        <row r="568">
          <cell r="A568">
            <v>8001050</v>
          </cell>
          <cell r="B568" t="str">
            <v>PORTA DE ENROLAR, EM CHAPA ONDULADA N.22</v>
          </cell>
          <cell r="C568" t="str">
            <v>M2</v>
          </cell>
          <cell r="D568">
            <v>469.35</v>
          </cell>
          <cell r="E568" t="str">
            <v>SIURB-E Jul/24</v>
          </cell>
        </row>
        <row r="569">
          <cell r="A569">
            <v>8001051</v>
          </cell>
          <cell r="B569" t="str">
            <v>PORTA DE ENROLAR, EM TIRAS ARTICULADAS E RAIADAS DE CHAPA N.22</v>
          </cell>
          <cell r="C569" t="str">
            <v>M2</v>
          </cell>
          <cell r="D569">
            <v>538.91999999999996</v>
          </cell>
          <cell r="E569" t="str">
            <v>SIURB-E Jul/24</v>
          </cell>
        </row>
        <row r="570">
          <cell r="A570">
            <v>8001059</v>
          </cell>
          <cell r="B570" t="str">
            <v>COLUNA FIXA OU MÓVEL PARA PORTAS OU GRADES DE ENROLAR</v>
          </cell>
          <cell r="C570" t="str">
            <v>M</v>
          </cell>
          <cell r="D570">
            <v>203.9</v>
          </cell>
          <cell r="E570" t="str">
            <v>SIURB-E Jul/24</v>
          </cell>
        </row>
        <row r="571">
          <cell r="A571">
            <v>8001061</v>
          </cell>
          <cell r="B571" t="str">
            <v>CAVALETE CENTRAL - PARA COLUNA MÓVEL DE PORTA DE ENROLAR</v>
          </cell>
          <cell r="C571" t="str">
            <v>UN</v>
          </cell>
          <cell r="D571">
            <v>275.22000000000003</v>
          </cell>
          <cell r="E571" t="str">
            <v>SIURB-E Jul/24</v>
          </cell>
        </row>
        <row r="572">
          <cell r="A572">
            <v>8001070</v>
          </cell>
          <cell r="B572" t="str">
            <v>BATENTE ESPECIAL EM PERFIL DE CHAPA DOBRADA N. 14</v>
          </cell>
          <cell r="C572" t="str">
            <v>M</v>
          </cell>
          <cell r="D572">
            <v>225.83</v>
          </cell>
          <cell r="E572" t="str">
            <v>SIURB-E Jul/24</v>
          </cell>
        </row>
        <row r="573">
          <cell r="A573">
            <v>8001071</v>
          </cell>
          <cell r="B573" t="str">
            <v>BATENTE ESPECIAL EM PERFIL DE CHAPA DOBRADA N. 14</v>
          </cell>
          <cell r="C573" t="str">
            <v>M</v>
          </cell>
          <cell r="D573">
            <v>225.83</v>
          </cell>
          <cell r="E573" t="str">
            <v>SIURB-E Jul/24</v>
          </cell>
        </row>
        <row r="574">
          <cell r="A574">
            <v>8001074</v>
          </cell>
          <cell r="B574" t="str">
            <v>BATENTE EM PERFIL DE CHAPA DOBRADA Nº20,1 FOLHA, SEM BANDEIRA</v>
          </cell>
          <cell r="C574" t="str">
            <v>JG</v>
          </cell>
          <cell r="D574">
            <v>594.54</v>
          </cell>
          <cell r="E574" t="str">
            <v>SIURB-E Jul/24</v>
          </cell>
        </row>
        <row r="575">
          <cell r="A575">
            <v>8001075</v>
          </cell>
          <cell r="B575" t="str">
            <v>BATENTE EM PERFIL DE CHAPA DOBRADA NÚMERO 20, 2 FOLHAS, SEM BANDEIRA</v>
          </cell>
          <cell r="C575" t="str">
            <v>JG</v>
          </cell>
          <cell r="D575">
            <v>722.54</v>
          </cell>
          <cell r="E575" t="str">
            <v>SIURB-E Jul/24</v>
          </cell>
        </row>
        <row r="576">
          <cell r="A576">
            <v>8001080</v>
          </cell>
          <cell r="B576" t="str">
            <v>BATENTE DE ALUMÍNIO PARA DIVISÓRIA DE GRANILITE</v>
          </cell>
          <cell r="C576" t="str">
            <v>JG</v>
          </cell>
          <cell r="D576">
            <v>256.39</v>
          </cell>
          <cell r="E576" t="str">
            <v>SIURB-E Jul/24</v>
          </cell>
        </row>
        <row r="577">
          <cell r="A577">
            <v>8001086</v>
          </cell>
          <cell r="B577" t="str">
            <v>BANDEIRA FIXA EM FERRO PERFILADO COM SUBDIVISÕES PARA VIDRO</v>
          </cell>
          <cell r="C577" t="str">
            <v>M2</v>
          </cell>
          <cell r="D577">
            <v>537.94000000000005</v>
          </cell>
          <cell r="E577" t="str">
            <v>SIURB-E Jul/24</v>
          </cell>
        </row>
        <row r="578">
          <cell r="A578">
            <v>8002000</v>
          </cell>
          <cell r="B578" t="str">
            <v>CAIXILHOS</v>
          </cell>
          <cell r="C578" t="str">
            <v>.</v>
          </cell>
          <cell r="D578" t="str">
            <v>.</v>
          </cell>
          <cell r="E578" t="str">
            <v>SIURB-E Jul/24</v>
          </cell>
        </row>
        <row r="579">
          <cell r="A579">
            <v>8002001</v>
          </cell>
          <cell r="B579" t="str">
            <v>CAIXILHO EM FERRO PERFILADO - FIXO, SEM VENTILAÇÃO PERMANENTE</v>
          </cell>
          <cell r="C579" t="str">
            <v>M2</v>
          </cell>
          <cell r="D579">
            <v>537.94000000000005</v>
          </cell>
          <cell r="E579" t="str">
            <v>SIURB-E Jul/24</v>
          </cell>
        </row>
        <row r="580">
          <cell r="A580">
            <v>8002003</v>
          </cell>
          <cell r="B580" t="str">
            <v>CAIXILHO EM FERRO PERFILADO - FIXO, COM VENTILAÇÃO PERMANENTE</v>
          </cell>
          <cell r="C580" t="str">
            <v>M2</v>
          </cell>
          <cell r="D580">
            <v>630.11</v>
          </cell>
          <cell r="E580" t="str">
            <v>SIURB-E Jul/24</v>
          </cell>
        </row>
        <row r="581">
          <cell r="A581">
            <v>8002005</v>
          </cell>
          <cell r="B581" t="str">
            <v>CAIXILHO EM FERRO PERFILADO - PIVOTANTE</v>
          </cell>
          <cell r="C581" t="str">
            <v>M2</v>
          </cell>
          <cell r="D581">
            <v>1350.35</v>
          </cell>
          <cell r="E581" t="str">
            <v>SIURB-E Jul/24</v>
          </cell>
        </row>
        <row r="582">
          <cell r="A582">
            <v>8002009</v>
          </cell>
          <cell r="B582" t="str">
            <v>CAIXILHO EM FERRO PERFILADO - MAXIMAR</v>
          </cell>
          <cell r="C582" t="str">
            <v>M2</v>
          </cell>
          <cell r="D582">
            <v>990.65</v>
          </cell>
          <cell r="E582" t="str">
            <v>SIURB-E Jul/24</v>
          </cell>
        </row>
        <row r="583">
          <cell r="A583">
            <v>8002013</v>
          </cell>
          <cell r="B583" t="str">
            <v>CAIXILHO EM FERRO PERFILADO - BASCULANTE</v>
          </cell>
          <cell r="C583" t="str">
            <v>M2</v>
          </cell>
          <cell r="D583">
            <v>952.82</v>
          </cell>
          <cell r="E583" t="str">
            <v>SIURB-E Jul/24</v>
          </cell>
        </row>
        <row r="584">
          <cell r="A584">
            <v>8002017</v>
          </cell>
          <cell r="B584" t="str">
            <v>CAIXILHO EM FERRO PERFILADO - DE CORRER</v>
          </cell>
          <cell r="C584" t="str">
            <v>M2</v>
          </cell>
          <cell r="D584">
            <v>869.38</v>
          </cell>
          <cell r="E584" t="str">
            <v>SIURB-E Jul/24</v>
          </cell>
        </row>
        <row r="585">
          <cell r="A585">
            <v>8002037</v>
          </cell>
          <cell r="B585" t="str">
            <v>CAIXILHO EM PERFIL DE CHAPA DOBRADA - BASCULANTE</v>
          </cell>
          <cell r="C585" t="str">
            <v>M2</v>
          </cell>
          <cell r="D585">
            <v>1332.98</v>
          </cell>
          <cell r="E585" t="str">
            <v>SIURB-E Jul/24</v>
          </cell>
        </row>
        <row r="586">
          <cell r="A586">
            <v>8002043</v>
          </cell>
          <cell r="B586" t="str">
            <v>CAIXILHO EM PERFIL DE CHAPA DOBRADA, VENEZIANA, FIXO COM VENTILAÇÃO PERMANENTE</v>
          </cell>
          <cell r="C586" t="str">
            <v>M2</v>
          </cell>
          <cell r="D586">
            <v>1144.28</v>
          </cell>
          <cell r="E586" t="str">
            <v>SIURB-E Jul/24</v>
          </cell>
        </row>
        <row r="587">
          <cell r="A587">
            <v>8002051</v>
          </cell>
          <cell r="B587" t="str">
            <v>JANELA EM ALUMÍNIO ANODIZADO, FIXO, SEM VENTILAÇÃO PERMANENTE</v>
          </cell>
          <cell r="C587" t="str">
            <v>M2</v>
          </cell>
          <cell r="D587">
            <v>644.58000000000004</v>
          </cell>
          <cell r="E587" t="str">
            <v>SIURB-E Jul/24</v>
          </cell>
        </row>
        <row r="588">
          <cell r="A588">
            <v>8002053</v>
          </cell>
          <cell r="B588" t="str">
            <v>JANELA EM ALUMÍNIO ANODIZADO, FIXO, COM VENTILAÇÃO PERMANENTE</v>
          </cell>
          <cell r="C588" t="str">
            <v>M2</v>
          </cell>
          <cell r="D588">
            <v>925.65</v>
          </cell>
          <cell r="E588" t="str">
            <v>SIURB-E Jul/24</v>
          </cell>
        </row>
        <row r="589">
          <cell r="A589">
            <v>8002054</v>
          </cell>
          <cell r="B589" t="str">
            <v>JANELA EM ALUMÍNIO ANODIZADO - PIVOTANTE</v>
          </cell>
          <cell r="C589" t="str">
            <v>M2</v>
          </cell>
          <cell r="D589">
            <v>1368.98</v>
          </cell>
          <cell r="E589" t="str">
            <v>SIURB-E Jul/24</v>
          </cell>
        </row>
        <row r="590">
          <cell r="A590">
            <v>8002058</v>
          </cell>
          <cell r="B590" t="str">
            <v>JANELA EM ALUMÍNIO ANODIZADO - MAXIMAR</v>
          </cell>
          <cell r="C590" t="str">
            <v>M2</v>
          </cell>
          <cell r="D590">
            <v>981.86</v>
          </cell>
          <cell r="E590" t="str">
            <v>SIURB-E Jul/24</v>
          </cell>
        </row>
        <row r="591">
          <cell r="A591">
            <v>8002062</v>
          </cell>
          <cell r="B591" t="str">
            <v>JANELA EM ALUMÍNIO ANODIZADO - BASCULANTE</v>
          </cell>
          <cell r="C591" t="str">
            <v>M2</v>
          </cell>
          <cell r="D591">
            <v>1602.9</v>
          </cell>
          <cell r="E591" t="str">
            <v>SIURB-E Jul/24</v>
          </cell>
        </row>
        <row r="592">
          <cell r="A592">
            <v>8002066</v>
          </cell>
          <cell r="B592" t="str">
            <v>JANELA EM ALUMÍNIO ANODIZADO - DE CORRER</v>
          </cell>
          <cell r="C592" t="str">
            <v>M2</v>
          </cell>
          <cell r="D592">
            <v>1041.98</v>
          </cell>
          <cell r="E592" t="str">
            <v>SIURB-E Jul/24</v>
          </cell>
        </row>
        <row r="593">
          <cell r="A593">
            <v>8002074</v>
          </cell>
          <cell r="B593" t="str">
            <v>GRADE DE PROTEÇÃO EM FERRO REDONDO</v>
          </cell>
          <cell r="C593" t="str">
            <v>M2</v>
          </cell>
          <cell r="D593">
            <v>145.78</v>
          </cell>
          <cell r="E593" t="str">
            <v>SIURB-E Jul/24</v>
          </cell>
        </row>
        <row r="594">
          <cell r="A594">
            <v>8002075</v>
          </cell>
          <cell r="B594" t="str">
            <v>GRADE DE PROTEÇÃO EM FERRO CHATO</v>
          </cell>
          <cell r="C594" t="str">
            <v>M2</v>
          </cell>
          <cell r="D594">
            <v>149.94</v>
          </cell>
          <cell r="E594" t="str">
            <v>SIURB-E Jul/24</v>
          </cell>
        </row>
        <row r="595">
          <cell r="A595">
            <v>8002076</v>
          </cell>
          <cell r="B595" t="str">
            <v>GRADE DE PROTEÇÃO EM FERRO GALVANIZADO ELETROFUNDIDO - BARRA 25X2MM, MALHA 65X132MM</v>
          </cell>
          <cell r="C595" t="str">
            <v>M2</v>
          </cell>
          <cell r="D595">
            <v>282.01</v>
          </cell>
          <cell r="E595" t="str">
            <v>SIURB-E Jul/24</v>
          </cell>
        </row>
        <row r="596">
          <cell r="A596">
            <v>8002080</v>
          </cell>
          <cell r="B596" t="str">
            <v>TELA DE PROTEÇÃO EM ARAME N.12, MALHA DE 1/2" - INCLUSIVE REQUADRO</v>
          </cell>
          <cell r="C596" t="str">
            <v>M2</v>
          </cell>
          <cell r="D596">
            <v>260.91000000000003</v>
          </cell>
          <cell r="E596" t="str">
            <v>SIURB-E Jul/24</v>
          </cell>
        </row>
        <row r="597">
          <cell r="A597">
            <v>8002081</v>
          </cell>
          <cell r="B597" t="str">
            <v>TELA MOSQUITEIRO EM ARAME GALVANIZADO MALHA 14, FIO 28 INCLUSIVE  REQUADRO</v>
          </cell>
          <cell r="C597" t="str">
            <v>M2</v>
          </cell>
          <cell r="D597">
            <v>179.91</v>
          </cell>
          <cell r="E597" t="str">
            <v>SIURB-E Jul/24</v>
          </cell>
        </row>
        <row r="598">
          <cell r="A598">
            <v>8003000</v>
          </cell>
          <cell r="B598" t="str">
            <v>PORTAS ESPECIAIS</v>
          </cell>
          <cell r="C598" t="str">
            <v>.</v>
          </cell>
          <cell r="D598" t="str">
            <v>.</v>
          </cell>
          <cell r="E598" t="str">
            <v>SIURB-E Jul/24</v>
          </cell>
        </row>
        <row r="599">
          <cell r="A599">
            <v>8003001</v>
          </cell>
          <cell r="B599" t="str">
            <v>PORTA EM FERRO PERFILADO COM CHAPA PARA ENTRADA DE ÁGUA OU GÁS ENCANADO</v>
          </cell>
          <cell r="C599" t="str">
            <v>M2</v>
          </cell>
          <cell r="D599">
            <v>906.02</v>
          </cell>
          <cell r="E599" t="str">
            <v>SIURB-E Jul/24</v>
          </cell>
        </row>
        <row r="600">
          <cell r="A600">
            <v>8003005</v>
          </cell>
          <cell r="B600" t="str">
            <v>PORTA EM FERRO PERFILADO COM CHAPA PARA ABRIGO DE LIXO</v>
          </cell>
          <cell r="C600" t="str">
            <v>M2</v>
          </cell>
          <cell r="D600">
            <v>462.27</v>
          </cell>
          <cell r="E600" t="str">
            <v>SIURB-E Jul/24</v>
          </cell>
        </row>
        <row r="601">
          <cell r="A601">
            <v>8003006</v>
          </cell>
          <cell r="B601" t="str">
            <v>PORTA EM FERRO PERFILADO COM TELA PARA ABRIGO DE GÁS</v>
          </cell>
          <cell r="C601" t="str">
            <v>M2</v>
          </cell>
          <cell r="D601">
            <v>430.03</v>
          </cell>
          <cell r="E601" t="str">
            <v>SIURB-E Jul/24</v>
          </cell>
        </row>
        <row r="602">
          <cell r="A602">
            <v>8003011</v>
          </cell>
          <cell r="B602" t="str">
            <v>PORTA EM FERRO PERFILADO COM CHAPA PARA PASSA-PRATOS</v>
          </cell>
          <cell r="C602" t="str">
            <v>M2</v>
          </cell>
          <cell r="D602">
            <v>1065.6199999999999</v>
          </cell>
          <cell r="E602" t="str">
            <v>SIURB-E Jul/24</v>
          </cell>
        </row>
        <row r="603">
          <cell r="A603">
            <v>8003020</v>
          </cell>
          <cell r="B603" t="str">
            <v>ALÇAPÃO EM FERRO PERFILADO COM CHAPA</v>
          </cell>
          <cell r="C603" t="str">
            <v>M2</v>
          </cell>
          <cell r="D603">
            <v>490.47</v>
          </cell>
          <cell r="E603" t="str">
            <v>SIURB-E Jul/24</v>
          </cell>
        </row>
        <row r="604">
          <cell r="A604">
            <v>8060000</v>
          </cell>
          <cell r="B604" t="str">
            <v>RETIRADAS</v>
          </cell>
          <cell r="C604" t="str">
            <v>.</v>
          </cell>
          <cell r="D604" t="str">
            <v>.</v>
          </cell>
          <cell r="E604" t="str">
            <v>SIURB-E Jul/24</v>
          </cell>
        </row>
        <row r="605">
          <cell r="A605">
            <v>8060001</v>
          </cell>
          <cell r="B605" t="str">
            <v>RETIRADA DE ESQUADRIAS METÁLICAS EM GERAL, PORTAS OU CAIXILHOS</v>
          </cell>
          <cell r="C605" t="str">
            <v>M2</v>
          </cell>
          <cell r="D605">
            <v>37.57</v>
          </cell>
          <cell r="E605" t="str">
            <v>SIURB-E Jul/24</v>
          </cell>
        </row>
        <row r="606">
          <cell r="A606">
            <v>8060005</v>
          </cell>
          <cell r="B606" t="str">
            <v>RETIRADA DE BATENTES METÁLICOS</v>
          </cell>
          <cell r="C606" t="str">
            <v>UN</v>
          </cell>
          <cell r="D606">
            <v>64.41</v>
          </cell>
          <cell r="E606" t="str">
            <v>SIURB-E Jul/24</v>
          </cell>
        </row>
        <row r="607">
          <cell r="A607">
            <v>8060020</v>
          </cell>
          <cell r="B607" t="str">
            <v>RETIRADA DE BRAÇO DE ALAVANCA</v>
          </cell>
          <cell r="C607" t="str">
            <v>UN</v>
          </cell>
          <cell r="D607">
            <v>21.05</v>
          </cell>
          <cell r="E607" t="str">
            <v>SIURB-E Jul/24</v>
          </cell>
        </row>
        <row r="608">
          <cell r="A608">
            <v>8060021</v>
          </cell>
          <cell r="B608" t="str">
            <v>RETIRADA DE ALAVANCA</v>
          </cell>
          <cell r="C608" t="str">
            <v>UN</v>
          </cell>
          <cell r="D608">
            <v>16.84</v>
          </cell>
          <cell r="E608" t="str">
            <v>SIURB-E Jul/24</v>
          </cell>
        </row>
        <row r="609">
          <cell r="A609">
            <v>8060022</v>
          </cell>
          <cell r="B609" t="str">
            <v>RETIRADA DE PUXADOR DE ENGATE, PARA CAIXILHOS DE CORRER</v>
          </cell>
          <cell r="C609" t="str">
            <v>UN</v>
          </cell>
          <cell r="D609">
            <v>5.89</v>
          </cell>
          <cell r="E609" t="str">
            <v>SIURB-E Jul/24</v>
          </cell>
        </row>
        <row r="610">
          <cell r="A610">
            <v>8070000</v>
          </cell>
          <cell r="B610" t="str">
            <v>RECOLOCAÇÕES</v>
          </cell>
          <cell r="C610" t="str">
            <v>.</v>
          </cell>
          <cell r="D610" t="str">
            <v>.</v>
          </cell>
          <cell r="E610" t="str">
            <v>SIURB-E Jul/24</v>
          </cell>
        </row>
        <row r="611">
          <cell r="A611">
            <v>8070001</v>
          </cell>
          <cell r="B611" t="str">
            <v>RECOLOCAÇÃO DE ESQUADRIAS METÁLICAS EM GERAL, PORTAS OU CAIXILHOS</v>
          </cell>
          <cell r="C611" t="str">
            <v>M2</v>
          </cell>
          <cell r="D611">
            <v>53.68</v>
          </cell>
          <cell r="E611" t="str">
            <v>SIURB-E Jul/24</v>
          </cell>
        </row>
        <row r="612">
          <cell r="A612">
            <v>8070005</v>
          </cell>
          <cell r="B612" t="str">
            <v>RECOLOCAÇÃO DE BATENTES METÁLICOS</v>
          </cell>
          <cell r="C612" t="str">
            <v>UN</v>
          </cell>
          <cell r="D612">
            <v>69.78</v>
          </cell>
          <cell r="E612" t="str">
            <v>SIURB-E Jul/24</v>
          </cell>
        </row>
        <row r="613">
          <cell r="A613">
            <v>8070020</v>
          </cell>
          <cell r="B613" t="str">
            <v>RECOLOCAÇÃO DE BRAÇO DE ALAVANCA</v>
          </cell>
          <cell r="C613" t="str">
            <v>M</v>
          </cell>
          <cell r="D613">
            <v>50.52</v>
          </cell>
          <cell r="E613" t="str">
            <v>SIURB-E Jul/24</v>
          </cell>
        </row>
        <row r="614">
          <cell r="A614">
            <v>8070021</v>
          </cell>
          <cell r="B614" t="str">
            <v>RECOLOCAÇÃO DE ALAVANCA</v>
          </cell>
          <cell r="C614" t="str">
            <v>UN</v>
          </cell>
          <cell r="D614">
            <v>46.31</v>
          </cell>
          <cell r="E614" t="str">
            <v>SIURB-E Jul/24</v>
          </cell>
        </row>
        <row r="615">
          <cell r="A615">
            <v>8070022</v>
          </cell>
          <cell r="B615" t="str">
            <v>RECOLOCAÇÃO DE PUXADOR DE ENGATE, PARA CAIXILHOS DE CORRER</v>
          </cell>
          <cell r="C615" t="str">
            <v>UN</v>
          </cell>
          <cell r="D615">
            <v>8.42</v>
          </cell>
          <cell r="E615" t="str">
            <v>SIURB-E Jul/24</v>
          </cell>
        </row>
        <row r="616">
          <cell r="A616">
            <v>8080000</v>
          </cell>
          <cell r="B616" t="str">
            <v>SERVIÇOS PARCIAIS</v>
          </cell>
          <cell r="C616" t="str">
            <v>.</v>
          </cell>
          <cell r="D616" t="str">
            <v>.</v>
          </cell>
          <cell r="E616" t="str">
            <v>SIURB-E Jul/24</v>
          </cell>
        </row>
        <row r="617">
          <cell r="A617">
            <v>8080020</v>
          </cell>
          <cell r="B617" t="str">
            <v>BRAÇO DE ALAVANCA EM FERRO CHATO</v>
          </cell>
          <cell r="C617" t="str">
            <v>M</v>
          </cell>
          <cell r="D617">
            <v>56.33</v>
          </cell>
          <cell r="E617" t="str">
            <v>SIURB-E Jul/24</v>
          </cell>
        </row>
        <row r="618">
          <cell r="A618">
            <v>8080021</v>
          </cell>
          <cell r="B618" t="str">
            <v>ALAVANCA EM METAL CROMADO, PARA CAIXILHOS BASCULANTES</v>
          </cell>
          <cell r="C618" t="str">
            <v>UN</v>
          </cell>
          <cell r="D618">
            <v>61.92</v>
          </cell>
          <cell r="E618" t="str">
            <v>SIURB-E Jul/24</v>
          </cell>
        </row>
        <row r="619">
          <cell r="A619">
            <v>8080049</v>
          </cell>
          <cell r="B619" t="str">
            <v>CAIXILHOS E TROCA DE REBITES</v>
          </cell>
          <cell r="C619" t="str">
            <v>M2</v>
          </cell>
          <cell r="D619">
            <v>5.99</v>
          </cell>
          <cell r="E619" t="str">
            <v>SIURB-E Jul/24</v>
          </cell>
        </row>
        <row r="620">
          <cell r="A620">
            <v>8080050</v>
          </cell>
          <cell r="B620" t="str">
            <v>FERRO TRABALHADO - CAIXILHOS E PEQUENAS PEÇAS DE SERRALHERIA</v>
          </cell>
          <cell r="C620" t="str">
            <v>KG</v>
          </cell>
          <cell r="D620">
            <v>13.86</v>
          </cell>
          <cell r="E620" t="str">
            <v>SIURB-E Jul/24</v>
          </cell>
        </row>
        <row r="621">
          <cell r="A621">
            <v>8080051</v>
          </cell>
          <cell r="B621" t="str">
            <v>ALUMÍNIO EXTRUDADO TRABALHADO - CAIXILHOS E PEQUENAS PEÇAS DE SERRALHERIA</v>
          </cell>
          <cell r="C621" t="str">
            <v>KG</v>
          </cell>
          <cell r="D621">
            <v>94.46</v>
          </cell>
          <cell r="E621" t="str">
            <v>SIURB-E Jul/24</v>
          </cell>
        </row>
        <row r="622">
          <cell r="A622">
            <v>9000000</v>
          </cell>
          <cell r="B622" t="str">
            <v>INSTALACOES ELETRICAS</v>
          </cell>
          <cell r="E622" t="str">
            <v>SIURB-E Jul/24</v>
          </cell>
        </row>
        <row r="623">
          <cell r="A623">
            <v>9001000</v>
          </cell>
          <cell r="B623" t="str">
            <v>ENTRADA DE ENERGIA E TELEFONE</v>
          </cell>
          <cell r="C623" t="str">
            <v>.</v>
          </cell>
          <cell r="D623" t="str">
            <v>.</v>
          </cell>
          <cell r="E623" t="str">
            <v>SIURB-E Jul/24</v>
          </cell>
        </row>
        <row r="624">
          <cell r="A624">
            <v>9001053</v>
          </cell>
          <cell r="B624" t="str">
            <v>ENTRADA AÉREA DE ENERGIA E TELEFONE - 13 À 16KVA</v>
          </cell>
          <cell r="C624" t="str">
            <v>UN</v>
          </cell>
          <cell r="D624">
            <v>4121.1000000000004</v>
          </cell>
          <cell r="E624" t="str">
            <v>SIURB-E Jul/24</v>
          </cell>
        </row>
        <row r="625">
          <cell r="A625">
            <v>9001054</v>
          </cell>
          <cell r="B625" t="str">
            <v>ENTRADA AÉREA DE ENERGIA E TELEFONE - 17 À 20KVA</v>
          </cell>
          <cell r="C625" t="str">
            <v>UN</v>
          </cell>
          <cell r="D625">
            <v>4121.1000000000004</v>
          </cell>
          <cell r="E625" t="str">
            <v>SIURB-E Jul/24</v>
          </cell>
        </row>
        <row r="626">
          <cell r="A626">
            <v>9001055</v>
          </cell>
          <cell r="B626" t="str">
            <v>ENTRADA AÉREA DE ENERGIA E TELEFONE - 21 À 23KVA</v>
          </cell>
          <cell r="C626" t="str">
            <v>UN</v>
          </cell>
          <cell r="D626">
            <v>4902.7</v>
          </cell>
          <cell r="E626" t="str">
            <v>SIURB-E Jul/24</v>
          </cell>
        </row>
        <row r="627">
          <cell r="A627">
            <v>9001056</v>
          </cell>
          <cell r="B627" t="str">
            <v>ENTRADA AÉREA DE ENERGIA E TELEFONE - 24 À 30KVA</v>
          </cell>
          <cell r="C627" t="str">
            <v>UN</v>
          </cell>
          <cell r="D627">
            <v>8171.41</v>
          </cell>
          <cell r="E627" t="str">
            <v>SIURB-E Jul/24</v>
          </cell>
        </row>
        <row r="628">
          <cell r="A628">
            <v>9001057</v>
          </cell>
          <cell r="B628" t="str">
            <v>ENTRADA AÉREA DE ENERGIA E TELEFONE - 31 À 39KVA</v>
          </cell>
          <cell r="C628" t="str">
            <v>UN</v>
          </cell>
          <cell r="D628">
            <v>9382.73</v>
          </cell>
          <cell r="E628" t="str">
            <v>SIURB-E Jul/24</v>
          </cell>
        </row>
        <row r="629">
          <cell r="A629">
            <v>9001058</v>
          </cell>
          <cell r="B629" t="str">
            <v>ENTRADA AÉREA DE ENERGIA E TELEFONE - 40 À 47KVA</v>
          </cell>
          <cell r="C629" t="str">
            <v>UN</v>
          </cell>
          <cell r="D629">
            <v>10448.18</v>
          </cell>
          <cell r="E629" t="str">
            <v>SIURB-E Jul/24</v>
          </cell>
        </row>
        <row r="630">
          <cell r="A630">
            <v>9001059</v>
          </cell>
          <cell r="B630" t="str">
            <v>ENTRADA AÉREA DE ENERGIA E TELEFONE - 48 À 54KVA</v>
          </cell>
          <cell r="C630" t="str">
            <v>UN</v>
          </cell>
          <cell r="D630">
            <v>12180.37</v>
          </cell>
          <cell r="E630" t="str">
            <v>SIURB-E Jul/24</v>
          </cell>
        </row>
        <row r="631">
          <cell r="A631">
            <v>9001060</v>
          </cell>
          <cell r="B631" t="str">
            <v>ENTRADA AÉREA DE ENERGIA E TELEFONE - 55 À 62KVA</v>
          </cell>
          <cell r="C631" t="str">
            <v>UN</v>
          </cell>
          <cell r="D631">
            <v>13088.82</v>
          </cell>
          <cell r="E631" t="str">
            <v>SIURB-E Jul/24</v>
          </cell>
        </row>
        <row r="632">
          <cell r="A632">
            <v>9001061</v>
          </cell>
          <cell r="B632" t="str">
            <v>ENTRADA AÉREA DE ENERGIA E TELEFONE - 63 À 70KVA</v>
          </cell>
          <cell r="C632" t="str">
            <v>UN</v>
          </cell>
          <cell r="D632">
            <v>14346.49</v>
          </cell>
          <cell r="E632" t="str">
            <v>SIURB-E Jul/24</v>
          </cell>
        </row>
        <row r="633">
          <cell r="A633">
            <v>9001062</v>
          </cell>
          <cell r="B633" t="str">
            <v>ENTRADA AÉREA DE ENERGIA E TELEFONE - 71 À 75KVA</v>
          </cell>
          <cell r="C633" t="str">
            <v>UN</v>
          </cell>
          <cell r="D633">
            <v>15727.33</v>
          </cell>
          <cell r="E633" t="str">
            <v>SIURB-E Jul/24</v>
          </cell>
        </row>
        <row r="634">
          <cell r="A634">
            <v>9001090</v>
          </cell>
          <cell r="B634" t="str">
            <v>ENTRADA AÉREA DE TELEFONE</v>
          </cell>
          <cell r="C634" t="str">
            <v>UN</v>
          </cell>
          <cell r="D634">
            <v>1525.65</v>
          </cell>
          <cell r="E634" t="str">
            <v>SIURB-E Jul/24</v>
          </cell>
        </row>
        <row r="635">
          <cell r="A635">
            <v>9002000</v>
          </cell>
          <cell r="B635" t="str">
            <v>ELETRODUTOS - BT</v>
          </cell>
          <cell r="C635" t="str">
            <v>.</v>
          </cell>
          <cell r="D635" t="str">
            <v>.</v>
          </cell>
          <cell r="E635" t="str">
            <v>SIURB-E Jul/24</v>
          </cell>
        </row>
        <row r="636">
          <cell r="A636">
            <v>9002001</v>
          </cell>
          <cell r="B636" t="str">
            <v>ELETRODUTO DE PVC RÍGIDO, ROSCÁVEL - 20MM (1/2")</v>
          </cell>
          <cell r="C636" t="str">
            <v>M</v>
          </cell>
          <cell r="D636">
            <v>23.06</v>
          </cell>
          <cell r="E636" t="str">
            <v>SIURB-E Jul/24</v>
          </cell>
        </row>
        <row r="637">
          <cell r="A637">
            <v>9002002</v>
          </cell>
          <cell r="B637" t="str">
            <v>ELETRODUTO DE PVC RÍGIDO, ROSCÁVEL - 25MM (3/4")</v>
          </cell>
          <cell r="C637" t="str">
            <v>M</v>
          </cell>
          <cell r="D637">
            <v>23.82</v>
          </cell>
          <cell r="E637" t="str">
            <v>SIURB-E Jul/24</v>
          </cell>
        </row>
        <row r="638">
          <cell r="A638">
            <v>9002003</v>
          </cell>
          <cell r="B638" t="str">
            <v>ELETRODUTO DE PVC RÍGIDO, ROSCÁVEL - 32MM (1")</v>
          </cell>
          <cell r="C638" t="str">
            <v>M</v>
          </cell>
          <cell r="D638">
            <v>26.6</v>
          </cell>
          <cell r="E638" t="str">
            <v>SIURB-E Jul/24</v>
          </cell>
        </row>
        <row r="639">
          <cell r="A639">
            <v>9002004</v>
          </cell>
          <cell r="B639" t="str">
            <v>ELETRODUTO DE PVC RÍGIDO, ROSCÁVEL - 40MM (1 1/4")</v>
          </cell>
          <cell r="C639" t="str">
            <v>M</v>
          </cell>
          <cell r="D639">
            <v>40.39</v>
          </cell>
          <cell r="E639" t="str">
            <v>SIURB-E Jul/24</v>
          </cell>
        </row>
        <row r="640">
          <cell r="A640">
            <v>9002005</v>
          </cell>
          <cell r="B640" t="str">
            <v>ELETRODUTO DE PVC RÍGIDO, ROSCÁVEL - 50MM (1 1/2")</v>
          </cell>
          <cell r="C640" t="str">
            <v>M</v>
          </cell>
          <cell r="D640">
            <v>40.89</v>
          </cell>
          <cell r="E640" t="str">
            <v>SIURB-E Jul/24</v>
          </cell>
        </row>
        <row r="641">
          <cell r="A641">
            <v>9002006</v>
          </cell>
          <cell r="B641" t="str">
            <v>ELETRODUTO DE PVC RÍGIDO, ROSCÁVEL - 60MM (2")</v>
          </cell>
          <cell r="C641" t="str">
            <v>M</v>
          </cell>
          <cell r="D641">
            <v>44.57</v>
          </cell>
          <cell r="E641" t="str">
            <v>SIURB-E Jul/24</v>
          </cell>
        </row>
        <row r="642">
          <cell r="A642">
            <v>9002007</v>
          </cell>
          <cell r="B642" t="str">
            <v>ELETRODUTO DE PVC RÍGIDO, ROSCÁVEL - 75MM (2 1/2")</v>
          </cell>
          <cell r="C642" t="str">
            <v>M</v>
          </cell>
          <cell r="D642">
            <v>66.8</v>
          </cell>
          <cell r="E642" t="str">
            <v>SIURB-E Jul/24</v>
          </cell>
        </row>
        <row r="643">
          <cell r="A643">
            <v>9002008</v>
          </cell>
          <cell r="B643" t="str">
            <v>ELETRODUTO DE PVC RÍGIDO, ROSCÁVEL - 85MM (3")</v>
          </cell>
          <cell r="C643" t="str">
            <v>M</v>
          </cell>
          <cell r="D643">
            <v>79.400000000000006</v>
          </cell>
          <cell r="E643" t="str">
            <v>SIURB-E Jul/24</v>
          </cell>
        </row>
        <row r="644">
          <cell r="A644">
            <v>9002009</v>
          </cell>
          <cell r="B644" t="str">
            <v>ELETRODUTO DE PVC RÍGIDO, ROSCÁVEL - 110MM (4")</v>
          </cell>
          <cell r="C644" t="str">
            <v>M</v>
          </cell>
          <cell r="D644">
            <v>101.5</v>
          </cell>
          <cell r="E644" t="str">
            <v>SIURB-E Jul/24</v>
          </cell>
        </row>
        <row r="645">
          <cell r="A645">
            <v>9002011</v>
          </cell>
          <cell r="B645" t="str">
            <v>ELETRODUTO DE AÇO GALVANIZADO ELETROLÍTICO, TIPO LEVE I - 3/4"</v>
          </cell>
          <cell r="C645" t="str">
            <v>M</v>
          </cell>
          <cell r="D645">
            <v>39.78</v>
          </cell>
          <cell r="E645" t="str">
            <v>SIURB-E Jul/24</v>
          </cell>
        </row>
        <row r="646">
          <cell r="A646">
            <v>9002012</v>
          </cell>
          <cell r="B646" t="str">
            <v>ELETRODUTO DE AÇO GALVANIZADO ELETROLÍTICO, TIPO LEVE I - 1"</v>
          </cell>
          <cell r="C646" t="str">
            <v>M</v>
          </cell>
          <cell r="D646">
            <v>43.03</v>
          </cell>
          <cell r="E646" t="str">
            <v>SIURB-E Jul/24</v>
          </cell>
        </row>
        <row r="647">
          <cell r="A647">
            <v>9002013</v>
          </cell>
          <cell r="B647" t="str">
            <v>ELETRODUTO DE AÇO GALVANIZADO ELETROLÍTICO, TIPO LEVE I - 1 1/4"</v>
          </cell>
          <cell r="C647" t="str">
            <v>M</v>
          </cell>
          <cell r="D647">
            <v>61.54</v>
          </cell>
          <cell r="E647" t="str">
            <v>SIURB-E Jul/24</v>
          </cell>
        </row>
        <row r="648">
          <cell r="A648">
            <v>9002014</v>
          </cell>
          <cell r="B648" t="str">
            <v>ELETRODUTO DE AÇO GALVANIZADO ELETROLÍTICO, TIPO LEVE I - 1 1/2"</v>
          </cell>
          <cell r="C648" t="str">
            <v>M</v>
          </cell>
          <cell r="D648">
            <v>64.52</v>
          </cell>
          <cell r="E648" t="str">
            <v>SIURB-E Jul/24</v>
          </cell>
        </row>
        <row r="649">
          <cell r="A649">
            <v>9002015</v>
          </cell>
          <cell r="B649" t="str">
            <v>ELETRODUTO DE AÇO GALVANIZADO ELETROLÍTICO, TIPO LEVE I - 2"</v>
          </cell>
          <cell r="C649" t="str">
            <v>M</v>
          </cell>
          <cell r="D649">
            <v>79.77</v>
          </cell>
          <cell r="E649" t="str">
            <v>SIURB-E Jul/24</v>
          </cell>
        </row>
        <row r="650">
          <cell r="A650">
            <v>9002016</v>
          </cell>
          <cell r="B650" t="str">
            <v>ELETRODUTO DE AÇO GALVANIZADO ELETROLÍTICO, TIPO LEVE I - 2 1/2"</v>
          </cell>
          <cell r="C650" t="str">
            <v>M</v>
          </cell>
          <cell r="D650">
            <v>105.03</v>
          </cell>
          <cell r="E650" t="str">
            <v>SIURB-E Jul/24</v>
          </cell>
        </row>
        <row r="651">
          <cell r="A651">
            <v>9002017</v>
          </cell>
          <cell r="B651" t="str">
            <v>ELETRODUTO DE AÇO GALVANIZADO ELETROLÍTICO, TIPO LEVE I - 3"</v>
          </cell>
          <cell r="C651" t="str">
            <v>M</v>
          </cell>
          <cell r="D651">
            <v>113.43</v>
          </cell>
          <cell r="E651" t="str">
            <v>SIURB-E Jul/24</v>
          </cell>
        </row>
        <row r="652">
          <cell r="A652">
            <v>9002019</v>
          </cell>
          <cell r="B652" t="str">
            <v>ELETRODUTO DE AÇO GALVANIZADO ELETROLÍTICO, TIPO LEVE I - 4"</v>
          </cell>
          <cell r="C652" t="str">
            <v>M</v>
          </cell>
          <cell r="D652">
            <v>132.80000000000001</v>
          </cell>
          <cell r="E652" t="str">
            <v>SIURB-E Jul/24</v>
          </cell>
        </row>
        <row r="653">
          <cell r="A653">
            <v>9002020</v>
          </cell>
          <cell r="B653" t="str">
            <v>ELETRODUTO DE AÇO GALVANIZADO A FOGO, TIPO SEMI-PESADO/ MÉDIO - 1/2"</v>
          </cell>
          <cell r="C653" t="str">
            <v>M</v>
          </cell>
          <cell r="D653">
            <v>30.59</v>
          </cell>
          <cell r="E653" t="str">
            <v>SIURB-E Jul/24</v>
          </cell>
        </row>
        <row r="654">
          <cell r="A654">
            <v>9002021</v>
          </cell>
          <cell r="B654" t="str">
            <v>ELETRODUTO DE AÇO GALVANIZADO A FOGO, TIPO SEMI-PESADO/ MÉDIO - 3/4"</v>
          </cell>
          <cell r="C654" t="str">
            <v>M</v>
          </cell>
          <cell r="D654">
            <v>33.04</v>
          </cell>
          <cell r="E654" t="str">
            <v>SIURB-E Jul/24</v>
          </cell>
        </row>
        <row r="655">
          <cell r="A655">
            <v>9002023</v>
          </cell>
          <cell r="B655" t="str">
            <v>ELETRODUTO DE AÇO GALVANIZADO A FOGO, TIPO SEMI-PESADO/ MÉDIO - 1 1/4"</v>
          </cell>
          <cell r="C655" t="str">
            <v>M</v>
          </cell>
          <cell r="D655">
            <v>65.34</v>
          </cell>
          <cell r="E655" t="str">
            <v>SIURB-E Jul/24</v>
          </cell>
        </row>
        <row r="656">
          <cell r="A656">
            <v>9002024</v>
          </cell>
          <cell r="B656" t="str">
            <v>ELETRODUTO DE AÇO GALVANIZADO A FOGO, TIPO SEMI-PESADO/ MÉDIO - 1 1/2"</v>
          </cell>
          <cell r="C656" t="str">
            <v>M</v>
          </cell>
          <cell r="D656">
            <v>47.35</v>
          </cell>
          <cell r="E656" t="str">
            <v>SIURB-E Jul/24</v>
          </cell>
        </row>
        <row r="657">
          <cell r="A657">
            <v>9002025</v>
          </cell>
          <cell r="B657" t="str">
            <v>ELETRODUTO DE AÇO GALVANIZADO A FOGO, TIPO SEMI-PESADO/ MÉDIO - 2"</v>
          </cell>
          <cell r="C657" t="str">
            <v>M</v>
          </cell>
          <cell r="D657">
            <v>75.489999999999995</v>
          </cell>
          <cell r="E657" t="str">
            <v>SIURB-E Jul/24</v>
          </cell>
        </row>
        <row r="658">
          <cell r="A658">
            <v>9002026</v>
          </cell>
          <cell r="B658" t="str">
            <v>ELETRODUTO DE AÇO GALVANIZADO A FOGO, TIPO SEMI-PESADO/ MÉDIO - 2 1/2"</v>
          </cell>
          <cell r="C658" t="str">
            <v>M</v>
          </cell>
          <cell r="D658">
            <v>113.45</v>
          </cell>
          <cell r="E658" t="str">
            <v>SIURB-E Jul/24</v>
          </cell>
        </row>
        <row r="659">
          <cell r="A659">
            <v>9002027</v>
          </cell>
          <cell r="B659" t="str">
            <v>ELETRODUTO DE AÇO GALVANIZADO A FOGO, TIPO SEMI-PESADO/ MÉDIO - 3"</v>
          </cell>
          <cell r="C659" t="str">
            <v>M</v>
          </cell>
          <cell r="D659">
            <v>127.87</v>
          </cell>
          <cell r="E659" t="str">
            <v>SIURB-E Jul/24</v>
          </cell>
        </row>
        <row r="660">
          <cell r="A660">
            <v>9002029</v>
          </cell>
          <cell r="B660" t="str">
            <v>ELETRODUTO DE AÇO GALVANIZADO A FOGO, TIPO SEMI-PESADO/ MÉDIO - 4"</v>
          </cell>
          <cell r="C660" t="str">
            <v>M</v>
          </cell>
          <cell r="D660">
            <v>151.51</v>
          </cell>
          <cell r="E660" t="str">
            <v>SIURB-E Jul/24</v>
          </cell>
        </row>
        <row r="661">
          <cell r="A661">
            <v>9002051</v>
          </cell>
          <cell r="B661" t="str">
            <v>ELETRODUTO DE POLIETILENO FLEXÍVEL, ALTA RESISTÊNCIA - 3"</v>
          </cell>
          <cell r="C661" t="str">
            <v>M</v>
          </cell>
          <cell r="D661">
            <v>51.21</v>
          </cell>
          <cell r="E661" t="str">
            <v>SIURB-E Jul/24</v>
          </cell>
        </row>
        <row r="662">
          <cell r="A662">
            <v>9002052</v>
          </cell>
          <cell r="B662" t="str">
            <v>ELETRODUTO DE POLIETILENO FLEXÍVEL, ALTA RESISTÊNCIA - 4"</v>
          </cell>
          <cell r="C662" t="str">
            <v>M</v>
          </cell>
          <cell r="D662">
            <v>54.58</v>
          </cell>
          <cell r="E662" t="str">
            <v>SIURB-E Jul/24</v>
          </cell>
        </row>
        <row r="663">
          <cell r="A663">
            <v>9002053</v>
          </cell>
          <cell r="B663" t="str">
            <v>ELETRODUTO DE POLIETILENO FLEXÍVEL, ALTA RESISTÊNCIA - 2"</v>
          </cell>
          <cell r="C663" t="str">
            <v>M</v>
          </cell>
          <cell r="D663">
            <v>34.78</v>
          </cell>
          <cell r="E663" t="str">
            <v>SIURB-E Jul/24</v>
          </cell>
        </row>
        <row r="664">
          <cell r="A664">
            <v>9002054</v>
          </cell>
          <cell r="B664" t="str">
            <v>ELETRODUTO DE PVC CORRUGADO REFORÇADO, ANTICHAMA - 20MM (1/2")</v>
          </cell>
          <cell r="C664" t="str">
            <v>M</v>
          </cell>
          <cell r="D664">
            <v>9.19</v>
          </cell>
          <cell r="E664" t="str">
            <v>SIURB-E Jul/24</v>
          </cell>
        </row>
        <row r="665">
          <cell r="A665">
            <v>9002055</v>
          </cell>
          <cell r="B665" t="str">
            <v>ELETRODUTO DE PVC CORRUGADO REFORÇADO, ANTICHAMA - 25MM (3/4")</v>
          </cell>
          <cell r="C665" t="str">
            <v>M</v>
          </cell>
          <cell r="D665">
            <v>9.75</v>
          </cell>
          <cell r="E665" t="str">
            <v>SIURB-E Jul/24</v>
          </cell>
        </row>
        <row r="666">
          <cell r="A666">
            <v>9002056</v>
          </cell>
          <cell r="B666" t="str">
            <v>ELETRODUTO DE PVC CORRUGADO REFORÇADO, ANTICHAMA - 32MM (1")</v>
          </cell>
          <cell r="C666" t="str">
            <v>M</v>
          </cell>
          <cell r="D666">
            <v>9.48</v>
          </cell>
          <cell r="E666" t="str">
            <v>SIURB-E Jul/24</v>
          </cell>
        </row>
        <row r="667">
          <cell r="A667">
            <v>9002061</v>
          </cell>
          <cell r="B667" t="str">
            <v>TUBO METÁLICO FLEXÍVEL REVESTIDO COM PVC-3/4"</v>
          </cell>
          <cell r="C667" t="str">
            <v>M</v>
          </cell>
          <cell r="D667">
            <v>17.59</v>
          </cell>
          <cell r="E667" t="str">
            <v>SIURB-E Jul/24</v>
          </cell>
        </row>
        <row r="668">
          <cell r="A668">
            <v>9002062</v>
          </cell>
          <cell r="B668" t="str">
            <v>TUBO METÁLICO FLEXÍVEL REVESTIDO COM PVC-1"</v>
          </cell>
          <cell r="C668" t="str">
            <v>M</v>
          </cell>
          <cell r="D668">
            <v>20.56</v>
          </cell>
          <cell r="E668" t="str">
            <v>SIURB-E Jul/24</v>
          </cell>
        </row>
        <row r="669">
          <cell r="A669">
            <v>9002063</v>
          </cell>
          <cell r="B669" t="str">
            <v>TUBO METÁLICO FLEXÍVEL REVESTIDO COM PVC-1 1/2"</v>
          </cell>
          <cell r="C669" t="str">
            <v>M</v>
          </cell>
          <cell r="D669">
            <v>30.18</v>
          </cell>
          <cell r="E669" t="str">
            <v>SIURB-E Jul/24</v>
          </cell>
        </row>
        <row r="670">
          <cell r="A670">
            <v>9002070</v>
          </cell>
          <cell r="B670" t="str">
            <v>ELETRODUTO DE PEAD CORRUGADO FLEXÍVEL - 1 1/4"</v>
          </cell>
          <cell r="C670" t="str">
            <v>M</v>
          </cell>
          <cell r="D670">
            <v>7.47</v>
          </cell>
          <cell r="E670" t="str">
            <v>SIURB-E Jul/24</v>
          </cell>
        </row>
        <row r="671">
          <cell r="A671">
            <v>9002071</v>
          </cell>
          <cell r="B671" t="str">
            <v>ELETRODUTO DE PEAD CORRUGADO FLEXÍVEL - 1 1/2"</v>
          </cell>
          <cell r="C671" t="str">
            <v>M</v>
          </cell>
          <cell r="D671">
            <v>9.33</v>
          </cell>
          <cell r="E671" t="str">
            <v>SIURB-E Jul/24</v>
          </cell>
        </row>
        <row r="672">
          <cell r="A672">
            <v>9002098</v>
          </cell>
          <cell r="B672" t="str">
            <v>ENVELOPAMENTO DE ELETRODUTO ENTERRADO, COM CONCRETO</v>
          </cell>
          <cell r="C672" t="str">
            <v>M</v>
          </cell>
          <cell r="D672">
            <v>40.58</v>
          </cell>
          <cell r="E672" t="str">
            <v>SIURB-E Jul/24</v>
          </cell>
        </row>
        <row r="673">
          <cell r="A673">
            <v>9002099</v>
          </cell>
          <cell r="B673" t="str">
            <v>ENVELOPAMENTO DE ELETRODUTO ENTERRADO COM CONCRETO E AGREGADO RECICLADO</v>
          </cell>
          <cell r="C673" t="str">
            <v>M</v>
          </cell>
          <cell r="D673">
            <v>37.14</v>
          </cell>
          <cell r="E673" t="str">
            <v>SIURB-E Jul/24</v>
          </cell>
        </row>
        <row r="674">
          <cell r="A674">
            <v>9003000</v>
          </cell>
          <cell r="B674" t="str">
            <v>CONDUTORES - BT</v>
          </cell>
          <cell r="C674" t="str">
            <v>.</v>
          </cell>
          <cell r="D674" t="str">
            <v>.</v>
          </cell>
          <cell r="E674" t="str">
            <v>SIURB-E Jul/24</v>
          </cell>
        </row>
        <row r="675">
          <cell r="A675">
            <v>9003003</v>
          </cell>
          <cell r="B675" t="str">
            <v>CABO 1,00MM2 - ISOLAMENTO PARA 0,7KV - CLASSE 4 - FLEXÍVEL</v>
          </cell>
          <cell r="C675" t="str">
            <v>M</v>
          </cell>
          <cell r="D675">
            <v>3.33</v>
          </cell>
          <cell r="E675" t="str">
            <v>SIURB-E Jul/24</v>
          </cell>
        </row>
        <row r="676">
          <cell r="A676">
            <v>9003004</v>
          </cell>
          <cell r="B676" t="str">
            <v>CABO 1,50MM2 - ISOLAMENTO PARA 0,7KV - CLASSE 4 - FLEXÍVEL</v>
          </cell>
          <cell r="C676" t="str">
            <v>M</v>
          </cell>
          <cell r="D676">
            <v>3.36</v>
          </cell>
          <cell r="E676" t="str">
            <v>SIURB-E Jul/24</v>
          </cell>
        </row>
        <row r="677">
          <cell r="A677">
            <v>9003005</v>
          </cell>
          <cell r="B677" t="str">
            <v>CABO 2,50MM2 - ISOLAMENTO PARA 0,7KV - CLASSE 4 - FLEXÍVEL</v>
          </cell>
          <cell r="C677" t="str">
            <v>M</v>
          </cell>
          <cell r="D677">
            <v>4.2</v>
          </cell>
          <cell r="E677" t="str">
            <v>SIURB-E Jul/24</v>
          </cell>
        </row>
        <row r="678">
          <cell r="A678">
            <v>9003006</v>
          </cell>
          <cell r="B678" t="str">
            <v>CABO 4,00MM2 - ISOLAMENTO PARA 0,7KV - CLASSE 4 - FLEXÍVEL</v>
          </cell>
          <cell r="C678" t="str">
            <v>M</v>
          </cell>
          <cell r="D678">
            <v>7.55</v>
          </cell>
          <cell r="E678" t="str">
            <v>SIURB-E Jul/24</v>
          </cell>
        </row>
        <row r="679">
          <cell r="A679">
            <v>9003007</v>
          </cell>
          <cell r="B679" t="str">
            <v>CABO 6,00MM2 - ISOLAMENTO PARA 0,7KV - CLASSE 4 - FLEXÍVEL</v>
          </cell>
          <cell r="C679" t="str">
            <v>M</v>
          </cell>
          <cell r="D679">
            <v>10.01</v>
          </cell>
          <cell r="E679" t="str">
            <v>SIURB-E Jul/24</v>
          </cell>
        </row>
        <row r="680">
          <cell r="A680">
            <v>9003008</v>
          </cell>
          <cell r="B680" t="str">
            <v>CABO 10,00MM2 - ISOLAMENTO PARA 0,7KV - CLASSE 4 - FLEXÍVEL</v>
          </cell>
          <cell r="C680" t="str">
            <v>M</v>
          </cell>
          <cell r="D680">
            <v>14.39</v>
          </cell>
          <cell r="E680" t="str">
            <v>SIURB-E Jul/24</v>
          </cell>
        </row>
        <row r="681">
          <cell r="A681">
            <v>9003009</v>
          </cell>
          <cell r="B681" t="str">
            <v>CABO 16,00MM2 - ISOLAMENTO PARA 0,7KV - CLASSE 4 - FLEXÍVEL</v>
          </cell>
          <cell r="C681" t="str">
            <v>M</v>
          </cell>
          <cell r="D681">
            <v>20.71</v>
          </cell>
          <cell r="E681" t="str">
            <v>SIURB-E Jul/24</v>
          </cell>
        </row>
        <row r="682">
          <cell r="A682">
            <v>9003010</v>
          </cell>
          <cell r="B682" t="str">
            <v>CABO 25,00MM2 - ISOLAMENTO PARA 0,7KV - CLASSE 4 - FLEXÍVEL</v>
          </cell>
          <cell r="C682" t="str">
            <v>M</v>
          </cell>
          <cell r="D682">
            <v>28.93</v>
          </cell>
          <cell r="E682" t="str">
            <v>SIURB-E Jul/24</v>
          </cell>
        </row>
        <row r="683">
          <cell r="A683">
            <v>9003011</v>
          </cell>
          <cell r="B683" t="str">
            <v>CABO 35,00MM2 - ISOLAMENTO PARA 0,7KV - CLASSE 4 - FLEXÍVEL</v>
          </cell>
          <cell r="C683" t="str">
            <v>M</v>
          </cell>
          <cell r="D683">
            <v>42.72</v>
          </cell>
          <cell r="E683" t="str">
            <v>SIURB-E Jul/24</v>
          </cell>
        </row>
        <row r="684">
          <cell r="A684">
            <v>9003012</v>
          </cell>
          <cell r="B684" t="str">
            <v>CABO 50,00MM2 - ISOLAMENTO PARA 0,7KV - CLASSE 4 - FLEXÍVEL</v>
          </cell>
          <cell r="C684" t="str">
            <v>M</v>
          </cell>
          <cell r="D684">
            <v>61.9</v>
          </cell>
          <cell r="E684" t="str">
            <v>SIURB-E Jul/24</v>
          </cell>
        </row>
        <row r="685">
          <cell r="A685">
            <v>9003013</v>
          </cell>
          <cell r="B685" t="str">
            <v>CABO 70,00MM2 - ISOLAMENTO PARA 0,7KV - CLASSE 4 - FLEXÍVEL</v>
          </cell>
          <cell r="C685" t="str">
            <v>M</v>
          </cell>
          <cell r="D685">
            <v>79.95</v>
          </cell>
          <cell r="E685" t="str">
            <v>SIURB-E Jul/24</v>
          </cell>
        </row>
        <row r="686">
          <cell r="A686">
            <v>9003014</v>
          </cell>
          <cell r="B686" t="str">
            <v>CABO 95,00MM2 - ISOLAMENTO PARA 0,7KV - CLASSE 4 - FLEXÍVEL</v>
          </cell>
          <cell r="C686" t="str">
            <v>M</v>
          </cell>
          <cell r="D686">
            <v>103.99</v>
          </cell>
          <cell r="E686" t="str">
            <v>SIURB-E Jul/24</v>
          </cell>
        </row>
        <row r="687">
          <cell r="A687">
            <v>9003015</v>
          </cell>
          <cell r="B687" t="str">
            <v>CABO 120,00MM2 - ISOLAMENTO PARA 0,7KV - CLASSE 4 - FLEXÍVEL</v>
          </cell>
          <cell r="C687" t="str">
            <v>M</v>
          </cell>
          <cell r="D687">
            <v>129.77000000000001</v>
          </cell>
          <cell r="E687" t="str">
            <v>SIURB-E Jul/24</v>
          </cell>
        </row>
        <row r="688">
          <cell r="A688">
            <v>9003016</v>
          </cell>
          <cell r="B688" t="str">
            <v>CABO 150,00MM2 - ISOLAMENTO PARA 0,7KV - CLASSE 4 - FLEXÍVEL</v>
          </cell>
          <cell r="C688" t="str">
            <v>M</v>
          </cell>
          <cell r="D688">
            <v>159.63</v>
          </cell>
          <cell r="E688" t="str">
            <v>SIURB-E Jul/24</v>
          </cell>
        </row>
        <row r="689">
          <cell r="A689">
            <v>9003017</v>
          </cell>
          <cell r="B689" t="str">
            <v>CABO 185,00MM2 - ISOLAMENTO PARA 0,7KV - CLASSE 4 - FLEXÍVEL</v>
          </cell>
          <cell r="C689" t="str">
            <v>M</v>
          </cell>
          <cell r="D689">
            <v>193.75</v>
          </cell>
          <cell r="E689" t="str">
            <v>SIURB-E Jul/24</v>
          </cell>
        </row>
        <row r="690">
          <cell r="A690">
            <v>9003018</v>
          </cell>
          <cell r="B690" t="str">
            <v>CABO 240,00MM2 - ISOLAMENTO PARA 0,7KV - CLASSE 4 - FLEXÍVEL</v>
          </cell>
          <cell r="C690" t="str">
            <v>M</v>
          </cell>
          <cell r="D690">
            <v>240.79</v>
          </cell>
          <cell r="E690" t="str">
            <v>SIURB-E Jul/24</v>
          </cell>
        </row>
        <row r="691">
          <cell r="A691">
            <v>9003019</v>
          </cell>
          <cell r="B691" t="str">
            <v>CABO 300.00 MM2 - ISOLAMENTO PARA 0.7KV - CLASSE 4 - FLEXÍVEL</v>
          </cell>
          <cell r="C691" t="str">
            <v>M</v>
          </cell>
          <cell r="D691">
            <v>348.74</v>
          </cell>
          <cell r="E691" t="str">
            <v>SIURB-E Jul/24</v>
          </cell>
        </row>
        <row r="692">
          <cell r="A692">
            <v>9003020</v>
          </cell>
          <cell r="B692" t="str">
            <v>CABO COBRE FLEXÍVEL, ISOL. 750V NÃO HALOGENADO - ANTICHAMA - 1,5MM2</v>
          </cell>
          <cell r="C692" t="str">
            <v>M</v>
          </cell>
          <cell r="D692">
            <v>3.06</v>
          </cell>
          <cell r="E692" t="str">
            <v>SIURB-E Jul/24</v>
          </cell>
        </row>
        <row r="693">
          <cell r="A693">
            <v>9003021</v>
          </cell>
          <cell r="B693" t="str">
            <v>CABO COBRE FLEXÍVEL, ISOL. 750V NÃO HALOGENADO, ATICHAMA - 2,5MM2</v>
          </cell>
          <cell r="C693" t="str">
            <v>M</v>
          </cell>
          <cell r="D693">
            <v>3.85</v>
          </cell>
          <cell r="E693" t="str">
            <v>SIURB-E Jul/24</v>
          </cell>
        </row>
        <row r="694">
          <cell r="A694">
            <v>9003022</v>
          </cell>
          <cell r="B694" t="str">
            <v>CABO COBRE FLEXÍVEL, ISOL. 750V NÃO HALOGENADO, ANTICHAMA - 4,0MM2</v>
          </cell>
          <cell r="C694" t="str">
            <v>M</v>
          </cell>
          <cell r="D694">
            <v>4.9800000000000004</v>
          </cell>
          <cell r="E694" t="str">
            <v>SIURB-E Jul/24</v>
          </cell>
        </row>
        <row r="695">
          <cell r="A695">
            <v>9003023</v>
          </cell>
          <cell r="B695" t="str">
            <v>CABO COBRE FLEXÍVEL, ISOL. 750V NÃO HALOGENADO, ANTICHAMA 6,0MM2</v>
          </cell>
          <cell r="C695" t="str">
            <v>M</v>
          </cell>
          <cell r="D695">
            <v>8.94</v>
          </cell>
          <cell r="E695" t="str">
            <v>SIURB-E Jul/24</v>
          </cell>
        </row>
        <row r="696">
          <cell r="A696">
            <v>9003028</v>
          </cell>
          <cell r="B696" t="str">
            <v>CABO 1,50MM2 - ISOLAMENTO PARA 1,0KV - CLASSE 4 - FLEXÍVEL</v>
          </cell>
          <cell r="C696" t="str">
            <v>M</v>
          </cell>
          <cell r="D696">
            <v>2.89</v>
          </cell>
          <cell r="E696" t="str">
            <v>SIURB-E Jul/24</v>
          </cell>
        </row>
        <row r="697">
          <cell r="A697">
            <v>9003029</v>
          </cell>
          <cell r="B697" t="str">
            <v>CABO 2,50MM2 - ISOLAMENTO PARA 1,0KV - CLASSE 4 - FLEXÍVEL</v>
          </cell>
          <cell r="C697" t="str">
            <v>M</v>
          </cell>
          <cell r="D697">
            <v>3.85</v>
          </cell>
          <cell r="E697" t="str">
            <v>SIURB-E Jul/24</v>
          </cell>
        </row>
        <row r="698">
          <cell r="A698">
            <v>9003030</v>
          </cell>
          <cell r="B698" t="str">
            <v>CABO 4,00MM2 - ISOLAMENTO PARA 1,0KV - CLASSE 4 - FLEXÍVEL</v>
          </cell>
          <cell r="C698" t="str">
            <v>M</v>
          </cell>
          <cell r="D698">
            <v>6.32</v>
          </cell>
          <cell r="E698" t="str">
            <v>SIURB-E Jul/24</v>
          </cell>
        </row>
        <row r="699">
          <cell r="A699">
            <v>9003031</v>
          </cell>
          <cell r="B699" t="str">
            <v>CABO 6,00MM2 - ISOLAMENTO PARA 1,0KV - CLASSE 4 - FLEXÍVEL</v>
          </cell>
          <cell r="C699" t="str">
            <v>M</v>
          </cell>
          <cell r="D699">
            <v>8.15</v>
          </cell>
          <cell r="E699" t="str">
            <v>SIURB-E Jul/24</v>
          </cell>
        </row>
        <row r="700">
          <cell r="A700">
            <v>9003032</v>
          </cell>
          <cell r="B700" t="str">
            <v>CABO 10,00MM2 - ISOLAMENTO PARA 1,0KV - CLASSE 4 - FLEXÍVEL</v>
          </cell>
          <cell r="C700" t="str">
            <v>M</v>
          </cell>
          <cell r="D700">
            <v>12.4</v>
          </cell>
          <cell r="E700" t="str">
            <v>SIURB-E Jul/24</v>
          </cell>
        </row>
        <row r="701">
          <cell r="A701">
            <v>9003033</v>
          </cell>
          <cell r="B701" t="str">
            <v>CABO 16,00MM2 - ISOLAMENTO PARA 1,0KV - CLASSE 4 - FLEXÍVEL</v>
          </cell>
          <cell r="C701" t="str">
            <v>M</v>
          </cell>
          <cell r="D701">
            <v>13.77</v>
          </cell>
          <cell r="E701" t="str">
            <v>SIURB-E Jul/24</v>
          </cell>
        </row>
        <row r="702">
          <cell r="A702">
            <v>9003034</v>
          </cell>
          <cell r="B702" t="str">
            <v>CABO 25,00MM2 - ISOLAMENTO PARA 1,0KV - CLASSE 4 - FLEXÍVEL</v>
          </cell>
          <cell r="C702" t="str">
            <v>M</v>
          </cell>
          <cell r="D702">
            <v>24.12</v>
          </cell>
          <cell r="E702" t="str">
            <v>SIURB-E Jul/24</v>
          </cell>
        </row>
        <row r="703">
          <cell r="A703">
            <v>9003035</v>
          </cell>
          <cell r="B703" t="str">
            <v>CABO 35,00MM2 - ISOLAMENTO PARA 1,0KV - CLASSE 4 - FLEXÍVEL</v>
          </cell>
          <cell r="C703" t="str">
            <v>M</v>
          </cell>
          <cell r="D703">
            <v>34.090000000000003</v>
          </cell>
          <cell r="E703" t="str">
            <v>SIURB-E Jul/24</v>
          </cell>
        </row>
        <row r="704">
          <cell r="A704">
            <v>9003036</v>
          </cell>
          <cell r="B704" t="str">
            <v>CABO 50,00MM2 - ISOLAMENTO PARA 1,0KV - CLASSE 4 - FLEXÍVEL</v>
          </cell>
          <cell r="C704" t="str">
            <v>M</v>
          </cell>
          <cell r="D704">
            <v>48.36</v>
          </cell>
          <cell r="E704" t="str">
            <v>SIURB-E Jul/24</v>
          </cell>
        </row>
        <row r="705">
          <cell r="A705">
            <v>9003037</v>
          </cell>
          <cell r="B705" t="str">
            <v>CABO 70,00MM2 - ISOLAMENTO PARA 1,0KV - CLASSE 4 - FLEXÍVEL</v>
          </cell>
          <cell r="C705" t="str">
            <v>M</v>
          </cell>
          <cell r="D705">
            <v>66.88</v>
          </cell>
          <cell r="E705" t="str">
            <v>SIURB-E Jul/24</v>
          </cell>
        </row>
        <row r="706">
          <cell r="A706">
            <v>9003038</v>
          </cell>
          <cell r="B706" t="str">
            <v>CABO 95,00MM2 - ISOLAMENTO PARA 1,0KV - CLASSE 4 - FLEXÍVEL</v>
          </cell>
          <cell r="C706" t="str">
            <v>M</v>
          </cell>
          <cell r="D706">
            <v>86.07</v>
          </cell>
          <cell r="E706" t="str">
            <v>SIURB-E Jul/24</v>
          </cell>
        </row>
        <row r="707">
          <cell r="A707">
            <v>9003039</v>
          </cell>
          <cell r="B707" t="str">
            <v>CABO 120,00MM2 - ISOLAMENTO PARA 1,0KV - CLASSE 4 - FLEXÍVEL</v>
          </cell>
          <cell r="C707" t="str">
            <v>M</v>
          </cell>
          <cell r="D707">
            <v>113.14</v>
          </cell>
          <cell r="E707" t="str">
            <v>SIURB-E Jul/24</v>
          </cell>
        </row>
        <row r="708">
          <cell r="A708">
            <v>9003040</v>
          </cell>
          <cell r="B708" t="str">
            <v>CABO 150,00MM2 - ISOLAMENTO PARA 1,0KV - CLASSE 4 - FLEXÍVEL</v>
          </cell>
          <cell r="C708" t="str">
            <v>M</v>
          </cell>
          <cell r="D708">
            <v>132.47</v>
          </cell>
          <cell r="E708" t="str">
            <v>SIURB-E Jul/24</v>
          </cell>
        </row>
        <row r="709">
          <cell r="A709">
            <v>9003041</v>
          </cell>
          <cell r="B709" t="str">
            <v>CABO 185,00MM2 - ISOLAMENTO PARA 1,0KV - CLASSE 4 - FLEXÍVEL</v>
          </cell>
          <cell r="C709" t="str">
            <v>M</v>
          </cell>
          <cell r="D709">
            <v>158.94</v>
          </cell>
          <cell r="E709" t="str">
            <v>SIURB-E Jul/24</v>
          </cell>
        </row>
        <row r="710">
          <cell r="A710">
            <v>9003042</v>
          </cell>
          <cell r="B710" t="str">
            <v>CABO 240,00MM2 - ISOLAMENTO PARA 1,0KV - CLASSE 4 - FLEXÍVEL</v>
          </cell>
          <cell r="C710" t="str">
            <v>M</v>
          </cell>
          <cell r="D710">
            <v>214.29</v>
          </cell>
          <cell r="E710" t="str">
            <v>SIURB-E Jul/24</v>
          </cell>
        </row>
        <row r="711">
          <cell r="A711">
            <v>9003043</v>
          </cell>
          <cell r="B711" t="str">
            <v>CABO 300.00 MM2 - ISOLAMENTO PARA 1.0KV - CLASSE 4 - FLEXÍVEL</v>
          </cell>
          <cell r="C711" t="str">
            <v>M</v>
          </cell>
          <cell r="D711">
            <v>291.22000000000003</v>
          </cell>
          <cell r="E711" t="str">
            <v>SIURB-E Jul/24</v>
          </cell>
        </row>
        <row r="712">
          <cell r="A712">
            <v>9003061</v>
          </cell>
          <cell r="B712" t="str">
            <v>FIO TELEFÔNICO EXTERNO TIPO FE-100 PAR PARALELO</v>
          </cell>
          <cell r="C712" t="str">
            <v>M</v>
          </cell>
          <cell r="D712">
            <v>3.45</v>
          </cell>
          <cell r="E712" t="str">
            <v>SIURB-E Jul/24</v>
          </cell>
        </row>
        <row r="713">
          <cell r="A713">
            <v>9003062</v>
          </cell>
          <cell r="B713" t="str">
            <v>CABO TELEFÔNICO TIPO CI-50 (50 PARES)</v>
          </cell>
          <cell r="C713" t="str">
            <v>M</v>
          </cell>
          <cell r="D713">
            <v>38.39</v>
          </cell>
          <cell r="E713" t="str">
            <v>SIURB-E Jul/24</v>
          </cell>
        </row>
        <row r="714">
          <cell r="A714">
            <v>9003070</v>
          </cell>
          <cell r="B714" t="str">
            <v>CABO FLEXÍVEL PVC-750V - 2 CONDUTORES - 1,5MM2</v>
          </cell>
          <cell r="C714" t="str">
            <v>M</v>
          </cell>
          <cell r="D714">
            <v>5.49</v>
          </cell>
          <cell r="E714" t="str">
            <v>SIURB-E Jul/24</v>
          </cell>
        </row>
        <row r="715">
          <cell r="A715">
            <v>9003072</v>
          </cell>
          <cell r="B715" t="str">
            <v>CABO FLEXÍVEL PVC - 750V - 2 CONDUTORES - 4,00MM2</v>
          </cell>
          <cell r="C715" t="str">
            <v>M</v>
          </cell>
          <cell r="D715">
            <v>12.36</v>
          </cell>
          <cell r="E715" t="str">
            <v>SIURB-E Jul/24</v>
          </cell>
        </row>
        <row r="716">
          <cell r="A716">
            <v>9003075</v>
          </cell>
          <cell r="B716" t="str">
            <v>CABO FLEXÍVEL PVC-750V - 3 CONDUTORES - 1,5MM2</v>
          </cell>
          <cell r="C716" t="str">
            <v>M</v>
          </cell>
          <cell r="D716">
            <v>6.92</v>
          </cell>
          <cell r="E716" t="str">
            <v>SIURB-E Jul/24</v>
          </cell>
        </row>
        <row r="717">
          <cell r="A717">
            <v>9003076</v>
          </cell>
          <cell r="B717" t="str">
            <v>CABO FLEXÍVEL PVC - 750V - 3 CONDUTORES - 2,50MM2</v>
          </cell>
          <cell r="C717" t="str">
            <v>M</v>
          </cell>
          <cell r="D717">
            <v>10.09</v>
          </cell>
          <cell r="E717" t="str">
            <v>SIURB-E Jul/24</v>
          </cell>
        </row>
        <row r="718">
          <cell r="A718">
            <v>9003080</v>
          </cell>
          <cell r="B718" t="str">
            <v>CABO FLEXÍVEL PVC-750V - 4 CONDUTORES - 1,5MM2</v>
          </cell>
          <cell r="C718" t="str">
            <v>M</v>
          </cell>
          <cell r="D718">
            <v>8.91</v>
          </cell>
          <cell r="E718" t="str">
            <v>SIURB-E Jul/24</v>
          </cell>
        </row>
        <row r="719">
          <cell r="A719">
            <v>9003101</v>
          </cell>
          <cell r="B719" t="str">
            <v>CABO DE COBRE 1,50MM2 - ISOLAMENTO PARA 0,6/1KV - CLASSE 5 - FLEXÍVEL - ISOLAÇÃO EM EPR 90 C</v>
          </cell>
          <cell r="C719" t="str">
            <v>M</v>
          </cell>
          <cell r="D719">
            <v>3.84</v>
          </cell>
          <cell r="E719" t="str">
            <v>SIURB-E Jul/24</v>
          </cell>
        </row>
        <row r="720">
          <cell r="A720">
            <v>9003103</v>
          </cell>
          <cell r="B720" t="str">
            <v>CABO DE COBRE 2,50MM2 - ISOLAMENTO PARA 0,6/1KV - CLASSE 5 - FLEXÍVEL - ISOLAÇÃO EM EPR 90 C</v>
          </cell>
          <cell r="C720" t="str">
            <v>M</v>
          </cell>
          <cell r="D720">
            <v>5.03</v>
          </cell>
          <cell r="E720" t="str">
            <v>SIURB-E Jul/24</v>
          </cell>
        </row>
        <row r="721">
          <cell r="A721">
            <v>9003105</v>
          </cell>
          <cell r="B721" t="str">
            <v>CABO DE COBRE 6MM2 - ISOLAMENTO PARA 0,6/1KV - CLASSE 5 - FLEXÍVEL - ISOLAÇÃO EM EPR 90 C</v>
          </cell>
          <cell r="C721" t="str">
            <v>M</v>
          </cell>
          <cell r="D721">
            <v>8.83</v>
          </cell>
          <cell r="E721" t="str">
            <v>SIURB-E Jul/24</v>
          </cell>
        </row>
        <row r="722">
          <cell r="A722">
            <v>9003106</v>
          </cell>
          <cell r="B722" t="str">
            <v>CABO DE COBRE 10MM2 - ISOLAMENTO PARA 0,6/1KV - CLASSE 5 - FLEXÍVEL - ISOLAÇÃO EM EPR 90 C</v>
          </cell>
          <cell r="C722" t="str">
            <v>M</v>
          </cell>
          <cell r="D722">
            <v>12.32</v>
          </cell>
          <cell r="E722" t="str">
            <v>SIURB-E Jul/24</v>
          </cell>
        </row>
        <row r="723">
          <cell r="A723">
            <v>9003107</v>
          </cell>
          <cell r="B723" t="str">
            <v>CABO DE COBRE 16MM2 - ISOLAMENTO PARA 0,6/1KV - CLASSE 5 - FLEXÍVEL - ISOLAÇÃO EM EPR 90 C</v>
          </cell>
          <cell r="C723" t="str">
            <v>M</v>
          </cell>
          <cell r="D723">
            <v>17.850000000000001</v>
          </cell>
          <cell r="E723" t="str">
            <v>SIURB-E Jul/24</v>
          </cell>
        </row>
        <row r="724">
          <cell r="A724">
            <v>9003108</v>
          </cell>
          <cell r="B724" t="str">
            <v>CABO DE COBRE 25MM2 - ISOLAMENTO PARA 0,6/1KV - CLASSE 5 - FLEXÍVEL - ISOLAÇÃO EM EPR 90 C</v>
          </cell>
          <cell r="C724" t="str">
            <v>M</v>
          </cell>
          <cell r="D724">
            <v>27.45</v>
          </cell>
          <cell r="E724" t="str">
            <v>SIURB-E Jul/24</v>
          </cell>
        </row>
        <row r="725">
          <cell r="A725">
            <v>9003109</v>
          </cell>
          <cell r="B725" t="str">
            <v>CABO DE COBRE 35MM2 - ISOLAMENTO PARA 0,6/1KV - CLASSE 5 - FLEXÍVEL - ISOLAÇÃO EM EPR 90 C</v>
          </cell>
          <cell r="C725" t="str">
            <v>M</v>
          </cell>
          <cell r="D725">
            <v>35.99</v>
          </cell>
          <cell r="E725" t="str">
            <v>SIURB-E Jul/24</v>
          </cell>
        </row>
        <row r="726">
          <cell r="A726">
            <v>9003110</v>
          </cell>
          <cell r="B726" t="str">
            <v>CABO DE COBRE 50MM2 - ISOLAMENTO PARA 0,6/1KV - CLASSE 5 - FLEXÍVEL - ISOLAÇÃO EM EPR 90 C</v>
          </cell>
          <cell r="C726" t="str">
            <v>M</v>
          </cell>
          <cell r="D726">
            <v>48.16</v>
          </cell>
          <cell r="E726" t="str">
            <v>SIURB-E Jul/24</v>
          </cell>
        </row>
        <row r="727">
          <cell r="A727">
            <v>9003111</v>
          </cell>
          <cell r="B727" t="str">
            <v>CABO DE COBRE 70MM2 - ISOLAMENTO PARA 0,6/1KV - CLASSE 5 - FLEXÍVEL - ISOLAÇÃO EM EPR 90 C</v>
          </cell>
          <cell r="C727" t="str">
            <v>M</v>
          </cell>
          <cell r="D727">
            <v>67.430000000000007</v>
          </cell>
          <cell r="E727" t="str">
            <v>SIURB-E Jul/24</v>
          </cell>
        </row>
        <row r="728">
          <cell r="A728">
            <v>9003112</v>
          </cell>
          <cell r="B728" t="str">
            <v>CABO DE COBRE 95MM2 - ISOLAMENTO PARA 0,6/1KV - CLASSE 5 - FLEXÍVEL - ISOLAÇÃO EM EPR 90 C</v>
          </cell>
          <cell r="C728" t="str">
            <v>M</v>
          </cell>
          <cell r="D728">
            <v>87.15</v>
          </cell>
          <cell r="E728" t="str">
            <v>SIURB-E Jul/24</v>
          </cell>
        </row>
        <row r="729">
          <cell r="A729">
            <v>9003113</v>
          </cell>
          <cell r="B729" t="str">
            <v>CABO DE COBRE 120MM2 - ISOLAMENTO PARA 0,6/1KV - CLASSE 5 - FLEXÍVEL - ISOLAÇÃO EM EPR 90 C</v>
          </cell>
          <cell r="C729" t="str">
            <v>M</v>
          </cell>
          <cell r="D729">
            <v>114.1</v>
          </cell>
          <cell r="E729" t="str">
            <v>SIURB-E Jul/24</v>
          </cell>
        </row>
        <row r="730">
          <cell r="A730">
            <v>9003114</v>
          </cell>
          <cell r="B730" t="str">
            <v>CABO DE COBRE 150MM2 - ISOLAMENTO PARA 0,6/1KV - CLASSE 5 - FLEXÍVEL - ISOLAÇÃO EM EPR 90 C</v>
          </cell>
          <cell r="C730" t="str">
            <v>M</v>
          </cell>
          <cell r="D730">
            <v>139.32</v>
          </cell>
          <cell r="E730" t="str">
            <v>SIURB-E Jul/24</v>
          </cell>
        </row>
        <row r="731">
          <cell r="A731">
            <v>9003115</v>
          </cell>
          <cell r="B731" t="str">
            <v>CABO DE COBRE 185MM2 - ISOLAMENTO PARA 0,6/1KV - CLASSE 5 - FLEXÍVEL - ISOLAÇÃO EM EPR 90 C</v>
          </cell>
          <cell r="C731" t="str">
            <v>M</v>
          </cell>
          <cell r="D731">
            <v>160.58000000000001</v>
          </cell>
          <cell r="E731" t="str">
            <v>SIURB-E Jul/24</v>
          </cell>
        </row>
        <row r="732">
          <cell r="A732">
            <v>9003116</v>
          </cell>
          <cell r="B732" t="str">
            <v>CABO DE COBRE 240MM2 - ISOLAMENTO PARA 0,6/1KV - CLASSE 5 - FLEXÍVEL - ISOLAÇÃO EM EPR 90 C</v>
          </cell>
          <cell r="C732" t="str">
            <v>M</v>
          </cell>
          <cell r="D732">
            <v>204.31</v>
          </cell>
          <cell r="E732" t="str">
            <v>SIURB-E Jul/24</v>
          </cell>
        </row>
        <row r="733">
          <cell r="A733">
            <v>9003118</v>
          </cell>
          <cell r="B733" t="str">
            <v>CABO DE COBRE 2X1,5MM2 - ISOLAMENTO PARA 0,6KV - CLASSE 5 - FLEXÍVEL - ISOLAÇÃO EM EPR 90 C - PARA DETECÇÃO DE INCÊNDIO</v>
          </cell>
          <cell r="C733" t="str">
            <v>M</v>
          </cell>
          <cell r="D733">
            <v>6.7</v>
          </cell>
          <cell r="E733" t="str">
            <v>SIURB-E Jul/24</v>
          </cell>
        </row>
        <row r="734">
          <cell r="A734">
            <v>9003119</v>
          </cell>
          <cell r="B734" t="str">
            <v>CABO DE COBRE 3X1,5MM2 - ISOLAMENTO PARA 0,6KV - CLASSE 5 - FLEXÍVEL - ISOLAÇÃO EM EPR 90 C - PARA DETECÇÃO DE INCÊNDIO</v>
          </cell>
          <cell r="C734" t="str">
            <v>M</v>
          </cell>
          <cell r="D734">
            <v>8.68</v>
          </cell>
          <cell r="E734" t="str">
            <v>SIURB-E Jul/24</v>
          </cell>
        </row>
        <row r="735">
          <cell r="A735">
            <v>9003120</v>
          </cell>
          <cell r="B735" t="str">
            <v>CABO DE COBRE 2X2,5MM2 - ISOLAMENTO PARA 0,6KV - CLASSE 5 - FLEXÍVEL - ISOLAÇÃO EM EPR 90 C - PARA DETECÇÃO DE INCÊNDIO</v>
          </cell>
          <cell r="C735" t="str">
            <v>M</v>
          </cell>
          <cell r="D735">
            <v>9.51</v>
          </cell>
          <cell r="E735" t="str">
            <v>SIURB-E Jul/24</v>
          </cell>
        </row>
        <row r="736">
          <cell r="A736">
            <v>9003121</v>
          </cell>
          <cell r="B736" t="str">
            <v>CABO DE COBRE 1,50MM2 - ISOLAMENTO PARA 750V - AFUMEX - CLASSE 5 - FLEXÍVEL - ISOLAÇÃO EM HEPR 90 C</v>
          </cell>
          <cell r="C736" t="str">
            <v>M</v>
          </cell>
          <cell r="D736">
            <v>3.84</v>
          </cell>
          <cell r="E736" t="str">
            <v>SIURB-E Jul/24</v>
          </cell>
        </row>
        <row r="737">
          <cell r="A737">
            <v>9003122</v>
          </cell>
          <cell r="B737" t="str">
            <v>CABO DE COBRE 2,50MM2 - ISOLAMENTO PARA 750V - AFUMEX - CLASSE 5 - FLEXÍVEL - ISOLAÇÃO EM HEPR 90 C</v>
          </cell>
          <cell r="C737" t="str">
            <v>M</v>
          </cell>
          <cell r="D737">
            <v>5.03</v>
          </cell>
          <cell r="E737" t="str">
            <v>SIURB-E Jul/24</v>
          </cell>
        </row>
        <row r="738">
          <cell r="A738">
            <v>9003123</v>
          </cell>
          <cell r="B738" t="str">
            <v>CABO DE COBRE 4MM2 - ISOLAMENTO PARA 750V - AFUMEX - CLASSE 5 - FLEXÍVEL - ISOLAÇÃO EM HEPR 90 C</v>
          </cell>
          <cell r="C738" t="str">
            <v>M</v>
          </cell>
          <cell r="D738">
            <v>6.4</v>
          </cell>
          <cell r="E738" t="str">
            <v>SIURB-E Jul/24</v>
          </cell>
        </row>
        <row r="739">
          <cell r="A739">
            <v>9003124</v>
          </cell>
          <cell r="B739" t="str">
            <v>CABO DE COBRE 6MM2 - ISOLAMENTO PARA 750V - AFUMEX - CLASSE 5 - FLEXÍVEL - ISOLAÇÃO EM HEPR 90 C</v>
          </cell>
          <cell r="C739" t="str">
            <v>M</v>
          </cell>
          <cell r="D739">
            <v>8.5</v>
          </cell>
          <cell r="E739" t="str">
            <v>SIURB-E Jul/24</v>
          </cell>
        </row>
        <row r="740">
          <cell r="A740">
            <v>9004000</v>
          </cell>
          <cell r="B740" t="str">
            <v>COMPONENTES DE QUADROS ELÉTRICOS</v>
          </cell>
          <cell r="C740" t="str">
            <v>.</v>
          </cell>
          <cell r="D740" t="str">
            <v>.</v>
          </cell>
          <cell r="E740" t="str">
            <v>SIURB-E Jul/24</v>
          </cell>
        </row>
        <row r="741">
          <cell r="A741">
            <v>9004002</v>
          </cell>
          <cell r="B741" t="str">
            <v>SINALIZADOR LUMINOSO DIÂMETRO 22MM, COM LÂMPADA</v>
          </cell>
          <cell r="C741" t="str">
            <v>UN</v>
          </cell>
          <cell r="D741">
            <v>159.19</v>
          </cell>
          <cell r="E741" t="str">
            <v>SIURB-E Jul/24</v>
          </cell>
        </row>
        <row r="742">
          <cell r="A742">
            <v>9004003</v>
          </cell>
          <cell r="B742" t="str">
            <v>SINALIZADOR LUMINOSO DIÂMETRO 30 MM, COM LÂMPADA</v>
          </cell>
          <cell r="C742" t="str">
            <v>UN</v>
          </cell>
          <cell r="D742">
            <v>165.42</v>
          </cell>
          <cell r="E742" t="str">
            <v>SIURB-E Jul/24</v>
          </cell>
        </row>
        <row r="743">
          <cell r="A743">
            <v>9004011</v>
          </cell>
          <cell r="B743" t="str">
            <v>VOLTÍMETRO 96X96MM 250V</v>
          </cell>
          <cell r="C743" t="str">
            <v>UN</v>
          </cell>
          <cell r="D743">
            <v>282.55</v>
          </cell>
          <cell r="E743" t="str">
            <v>SIURB-E Jul/24</v>
          </cell>
        </row>
        <row r="744">
          <cell r="A744">
            <v>9004030</v>
          </cell>
          <cell r="B744" t="str">
            <v>CONTATOR TRIPOLAR I NOMINAL 12A</v>
          </cell>
          <cell r="C744" t="str">
            <v>UN</v>
          </cell>
          <cell r="D744">
            <v>345.16</v>
          </cell>
          <cell r="E744" t="str">
            <v>SIURB-E Jul/24</v>
          </cell>
        </row>
        <row r="745">
          <cell r="A745">
            <v>9004031</v>
          </cell>
          <cell r="B745" t="str">
            <v>CONTATOR TRIPOLAR I NOMINAL 22A</v>
          </cell>
          <cell r="C745" t="str">
            <v>UN</v>
          </cell>
          <cell r="D745">
            <v>706.52</v>
          </cell>
          <cell r="E745" t="str">
            <v>SIURB-E Jul/24</v>
          </cell>
        </row>
        <row r="746">
          <cell r="A746">
            <v>9004032</v>
          </cell>
          <cell r="B746" t="str">
            <v>CONTATOR TRIPOLAR I NOMINAL 40A</v>
          </cell>
          <cell r="C746" t="str">
            <v>UN</v>
          </cell>
          <cell r="D746">
            <v>1074.8599999999999</v>
          </cell>
          <cell r="E746" t="str">
            <v>SIURB-E Jul/24</v>
          </cell>
        </row>
        <row r="747">
          <cell r="A747">
            <v>9004033</v>
          </cell>
          <cell r="B747" t="str">
            <v>CONTATOR TRIPOLAR I NOMINAL 55A</v>
          </cell>
          <cell r="C747" t="str">
            <v>UN</v>
          </cell>
          <cell r="D747">
            <v>1714.07</v>
          </cell>
          <cell r="E747" t="str">
            <v>SIURB-E Jul/24</v>
          </cell>
        </row>
        <row r="748">
          <cell r="A748">
            <v>9004040</v>
          </cell>
          <cell r="B748" t="str">
            <v>RELÊ BIMETÁLICO DE SOBRECARGA AJUSTE DE 6 ATÉ 12.5A</v>
          </cell>
          <cell r="C748" t="str">
            <v>UN</v>
          </cell>
          <cell r="D748">
            <v>344.52</v>
          </cell>
          <cell r="E748" t="str">
            <v>SIURB-E Jul/24</v>
          </cell>
        </row>
        <row r="749">
          <cell r="A749">
            <v>9004041</v>
          </cell>
          <cell r="B749" t="str">
            <v>RELÊ BIMETÁLICO DE SOBRECARGA AJUSTE DE 16 ATÉ 25A</v>
          </cell>
          <cell r="C749" t="str">
            <v>UN</v>
          </cell>
          <cell r="D749">
            <v>477.14</v>
          </cell>
          <cell r="E749" t="str">
            <v>SIURB-E Jul/24</v>
          </cell>
        </row>
        <row r="750">
          <cell r="A750">
            <v>9004042</v>
          </cell>
          <cell r="B750" t="str">
            <v>RELÊ BIMETÁLICO DE SOBRECARGA AJUSTE DE 25 ATÉ 40A</v>
          </cell>
          <cell r="C750" t="str">
            <v>UN</v>
          </cell>
          <cell r="D750">
            <v>421.68</v>
          </cell>
          <cell r="E750" t="str">
            <v>SIURB-E Jul/24</v>
          </cell>
        </row>
        <row r="751">
          <cell r="A751">
            <v>9004048</v>
          </cell>
          <cell r="B751" t="str">
            <v>RELÊ DE TEMPO ELETRÔNICO AJUSTE DE 6 ATÉ 60S</v>
          </cell>
          <cell r="C751" t="str">
            <v>UN</v>
          </cell>
          <cell r="D751">
            <v>188.97</v>
          </cell>
          <cell r="E751" t="str">
            <v>SIURB-E Jul/24</v>
          </cell>
        </row>
        <row r="752">
          <cell r="A752">
            <v>9004060</v>
          </cell>
          <cell r="B752" t="str">
            <v>DISPOSITIVO DE PROTEÇÃO CONTRA SURTOS 275V - 15KA</v>
          </cell>
          <cell r="C752" t="str">
            <v>UN</v>
          </cell>
          <cell r="D752">
            <v>63.95</v>
          </cell>
          <cell r="E752" t="str">
            <v>SIURB-E Jul/24</v>
          </cell>
        </row>
        <row r="753">
          <cell r="A753">
            <v>9004068</v>
          </cell>
          <cell r="B753" t="str">
            <v>INTERRUPTOR DIFERENCIAL RESIDUAL BIPOLAR 25A - SENSIBILIDADE 30MA - 220V</v>
          </cell>
          <cell r="C753" t="str">
            <v>UN</v>
          </cell>
          <cell r="D753">
            <v>308.22000000000003</v>
          </cell>
          <cell r="E753" t="str">
            <v>SIURB-E Jul/24</v>
          </cell>
        </row>
        <row r="754">
          <cell r="A754">
            <v>9004069</v>
          </cell>
          <cell r="B754" t="str">
            <v>INTERRUPTOR DIFERENCIAL RESIDUAL BIPOLAR 40A - SENSIBILIDADE 30MA - 220V</v>
          </cell>
          <cell r="C754" t="str">
            <v>UN</v>
          </cell>
          <cell r="D754">
            <v>371</v>
          </cell>
          <cell r="E754" t="str">
            <v>SIURB-E Jul/24</v>
          </cell>
        </row>
        <row r="755">
          <cell r="A755">
            <v>9004070</v>
          </cell>
          <cell r="B755" t="str">
            <v>INTERRUPTOR DIFERENCIAL RESIDUAL BIPOLAR 63A, SENSIBILIDADE 30MA - 220V</v>
          </cell>
          <cell r="C755" t="str">
            <v>UN</v>
          </cell>
          <cell r="D755">
            <v>288.72000000000003</v>
          </cell>
          <cell r="E755" t="str">
            <v>SIURB-E Jul/24</v>
          </cell>
        </row>
        <row r="756">
          <cell r="A756">
            <v>9004072</v>
          </cell>
          <cell r="B756" t="str">
            <v>INTERRUPTOR DIFERENCIAL TETRAPOLAR - 40A - SENSIBILIDADE 30MA - 380V</v>
          </cell>
          <cell r="C756" t="str">
            <v>UN</v>
          </cell>
          <cell r="D756">
            <v>400.37</v>
          </cell>
          <cell r="E756" t="str">
            <v>SIURB-E Jul/24</v>
          </cell>
        </row>
        <row r="757">
          <cell r="A757">
            <v>9004075</v>
          </cell>
          <cell r="B757" t="str">
            <v>INTERRUPTOR DIFERENCIAL TETRAPOLAR - 63A SENSIBILIDADE 30MA - 380V</v>
          </cell>
          <cell r="C757" t="str">
            <v>UN</v>
          </cell>
          <cell r="D757">
            <v>467.48</v>
          </cell>
          <cell r="E757" t="str">
            <v>SIURB-E Jul/24</v>
          </cell>
        </row>
        <row r="758">
          <cell r="A758">
            <v>9004076</v>
          </cell>
          <cell r="B758" t="str">
            <v>INTERRUPTOR DIFERENCIAL TETRAPOLAR - 80A SENSIBILIDADE 30MA - 380V</v>
          </cell>
          <cell r="C758" t="str">
            <v>UN</v>
          </cell>
          <cell r="D758">
            <v>580.32000000000005</v>
          </cell>
          <cell r="E758" t="str">
            <v>SIURB-E Jul/24</v>
          </cell>
        </row>
        <row r="759">
          <cell r="A759">
            <v>9004077</v>
          </cell>
          <cell r="B759" t="str">
            <v>INTERRUPTOR DIFERENCIAL TETRAPOLAR - 100A SENSIBILIDADE 30MA - 380V</v>
          </cell>
          <cell r="C759" t="str">
            <v>UN</v>
          </cell>
          <cell r="D759">
            <v>456.35</v>
          </cell>
          <cell r="E759" t="str">
            <v>SIURB-E Jul/24</v>
          </cell>
        </row>
        <row r="760">
          <cell r="A760">
            <v>9004078</v>
          </cell>
          <cell r="B760" t="str">
            <v>INTERRUPTOR DIFERENCIAL TETRAPOLAR - 125A SENSIBILIDADE 30MA - 380V</v>
          </cell>
          <cell r="C760" t="str">
            <v>UN</v>
          </cell>
          <cell r="D760">
            <v>2201.1999999999998</v>
          </cell>
          <cell r="E760" t="str">
            <v>SIURB-E Jul/24</v>
          </cell>
        </row>
        <row r="761">
          <cell r="A761">
            <v>9004087</v>
          </cell>
          <cell r="B761" t="str">
            <v>INTERRUPTOR DIFERENCIAL TETRAPOLAR - 63A SENSIBILIDADE 300MA - 380V</v>
          </cell>
          <cell r="C761" t="str">
            <v>UN</v>
          </cell>
          <cell r="D761">
            <v>495.72</v>
          </cell>
          <cell r="E761" t="str">
            <v>SIURB-E Jul/24</v>
          </cell>
        </row>
        <row r="762">
          <cell r="A762">
            <v>9004088</v>
          </cell>
          <cell r="B762" t="str">
            <v>INTERRUPTOR DIFERENCIAL TETRAPOLAR - 80A SENSIBILIDADE 300MA - 380V</v>
          </cell>
          <cell r="C762" t="str">
            <v>UN</v>
          </cell>
          <cell r="D762">
            <v>524.23</v>
          </cell>
          <cell r="E762" t="str">
            <v>SIURB-E Jul/24</v>
          </cell>
        </row>
        <row r="763">
          <cell r="A763">
            <v>9004089</v>
          </cell>
          <cell r="B763" t="str">
            <v>INTERRUPTOR DIFERENCIAL TETRAPOLAR - 100A SENSIBIL. 300MA - 380V</v>
          </cell>
          <cell r="C763" t="str">
            <v>UN</v>
          </cell>
          <cell r="D763">
            <v>475.08</v>
          </cell>
          <cell r="E763" t="str">
            <v>SIURB-E Jul/24</v>
          </cell>
        </row>
        <row r="764">
          <cell r="A764">
            <v>9004090</v>
          </cell>
          <cell r="B764" t="str">
            <v>INTERRUPTOR DIFERENCIAL TETRAPOLAR - 125A SENSIBILIDADE 300MA - 380V</v>
          </cell>
          <cell r="C764" t="str">
            <v>UN</v>
          </cell>
          <cell r="D764">
            <v>1149.69</v>
          </cell>
          <cell r="E764" t="str">
            <v>SIURB-E Jul/24</v>
          </cell>
        </row>
        <row r="765">
          <cell r="A765">
            <v>9005000</v>
          </cell>
          <cell r="B765" t="str">
            <v>QUADROS E CAIXAS</v>
          </cell>
          <cell r="C765" t="str">
            <v>.</v>
          </cell>
          <cell r="D765" t="str">
            <v>.</v>
          </cell>
          <cell r="E765" t="str">
            <v>SIURB-E Jul/24</v>
          </cell>
        </row>
        <row r="766">
          <cell r="A766">
            <v>9005006</v>
          </cell>
          <cell r="B766" t="str">
            <v>QUADRO DE DISTRIBUIÇÃO EM CHAPA METÁLICA - PARA ATÉ 16 DISJUNTORES</v>
          </cell>
          <cell r="C766" t="str">
            <v>UN</v>
          </cell>
          <cell r="D766">
            <v>638.57000000000005</v>
          </cell>
          <cell r="E766" t="str">
            <v>SIURB-E Jul/24</v>
          </cell>
        </row>
        <row r="767">
          <cell r="A767">
            <v>9005010</v>
          </cell>
          <cell r="B767" t="str">
            <v>QUADRO DE DISTRIBUIÇÃO EM CHAPA METÁLICA - PARA ATÉ 24 DISJUNTORES</v>
          </cell>
          <cell r="C767" t="str">
            <v>un</v>
          </cell>
          <cell r="D767">
            <v>1370.59</v>
          </cell>
          <cell r="E767" t="str">
            <v>SIURB-E Jul/24</v>
          </cell>
        </row>
        <row r="768">
          <cell r="A768">
            <v>9005012</v>
          </cell>
          <cell r="B768" t="str">
            <v>QUADRO DE DISTRIBUIÇÃO EM CHAPA METÁLICA - PARA ATÉ 28 DISJUNTORES</v>
          </cell>
          <cell r="C768" t="str">
            <v>UN</v>
          </cell>
          <cell r="D768">
            <v>974.58</v>
          </cell>
          <cell r="E768" t="str">
            <v>SIURB-E Jul/24</v>
          </cell>
        </row>
        <row r="769">
          <cell r="A769">
            <v>9005014</v>
          </cell>
          <cell r="B769" t="str">
            <v>QUADRO DE DISTRIBUIÇÃO EM CHAPA METÁLICA - PARA ATÉ 34 DISJUNTORES</v>
          </cell>
          <cell r="C769" t="str">
            <v>UN</v>
          </cell>
          <cell r="D769">
            <v>1467.95</v>
          </cell>
          <cell r="E769" t="str">
            <v>SIURB-E Jul/24</v>
          </cell>
        </row>
        <row r="770">
          <cell r="A770">
            <v>9005017</v>
          </cell>
          <cell r="B770" t="str">
            <v>QUADRO DE DISTRIBUIÇÃO EM CHAPA METÁLICA - PARA ATÉ 44 DISJUNTORES</v>
          </cell>
          <cell r="C770" t="str">
            <v>UN</v>
          </cell>
          <cell r="D770">
            <v>1809.88</v>
          </cell>
          <cell r="E770" t="str">
            <v>SIURB-E Jul/24</v>
          </cell>
        </row>
        <row r="771">
          <cell r="A771">
            <v>9005019</v>
          </cell>
          <cell r="B771" t="str">
            <v>QUADRO DE DISTRIBUIÇÃO EM CHAPA METÁLICA - PARA ATÉ 70 DISJUNTORES</v>
          </cell>
          <cell r="C771" t="str">
            <v>UN</v>
          </cell>
          <cell r="D771">
            <v>3283.14</v>
          </cell>
          <cell r="E771" t="str">
            <v>SIURB-E Jul/24</v>
          </cell>
        </row>
        <row r="772">
          <cell r="A772">
            <v>9005020</v>
          </cell>
          <cell r="B772" t="str">
            <v>CAIXA DE PASSAGEM E LIGAÇÃO EM PVC OCTOGONAL FUNDO MOVEL 10X10CM, INCLUSIVE ESPELHO</v>
          </cell>
          <cell r="C772" t="str">
            <v>UN</v>
          </cell>
          <cell r="D772">
            <v>12.99</v>
          </cell>
          <cell r="E772" t="str">
            <v>SIURB-E Jul/24</v>
          </cell>
        </row>
        <row r="773">
          <cell r="A773">
            <v>9005021</v>
          </cell>
          <cell r="B773" t="str">
            <v>CAIXA DE PASSAGEM E LIGAÇÃO EM PVC 7,5X7,5X5,0CM (3"X3"), INCLUSIVE ESPELHO</v>
          </cell>
          <cell r="C773" t="str">
            <v>UN</v>
          </cell>
          <cell r="D773">
            <v>19.18</v>
          </cell>
          <cell r="E773" t="str">
            <v>SIURB-E Jul/24</v>
          </cell>
        </row>
        <row r="774">
          <cell r="A774">
            <v>9005022</v>
          </cell>
          <cell r="B774" t="str">
            <v>CAIXA DE PVC 10X5X5CM, INCLUSIVE ESPELHO</v>
          </cell>
          <cell r="C774" t="str">
            <v>UN</v>
          </cell>
          <cell r="D774">
            <v>14.11</v>
          </cell>
          <cell r="E774" t="str">
            <v>SIURB-E Jul/24</v>
          </cell>
        </row>
        <row r="775">
          <cell r="A775">
            <v>9005023</v>
          </cell>
          <cell r="B775" t="str">
            <v>CAIXA E PVC 10X10X5CM, INCLUSIVE ESPELHO</v>
          </cell>
          <cell r="C775" t="str">
            <v>UN</v>
          </cell>
          <cell r="D775">
            <v>23.79</v>
          </cell>
          <cell r="E775" t="str">
            <v>SIURB-E Jul/24</v>
          </cell>
        </row>
        <row r="776">
          <cell r="A776">
            <v>9005024</v>
          </cell>
          <cell r="B776" t="str">
            <v>CAIXA DE PASSAGEM EM FERRO ESTAMPADO - 3"X3", INCLUSIVE ESPELHO</v>
          </cell>
          <cell r="C776" t="str">
            <v>UN</v>
          </cell>
          <cell r="D776">
            <v>18.21</v>
          </cell>
          <cell r="E776" t="str">
            <v>SIURB-E Jul/24</v>
          </cell>
        </row>
        <row r="777">
          <cell r="A777">
            <v>9005025</v>
          </cell>
          <cell r="B777" t="str">
            <v>CAIXA DE PASSAGEM EM FERRO ESTAMPADO - 4"X2", INCLUSIVE ESPELHO</v>
          </cell>
          <cell r="C777" t="str">
            <v>UN</v>
          </cell>
          <cell r="D777">
            <v>18.21</v>
          </cell>
          <cell r="E777" t="str">
            <v>SIURB-E Jul/24</v>
          </cell>
        </row>
        <row r="778">
          <cell r="A778">
            <v>9005026</v>
          </cell>
          <cell r="B778" t="str">
            <v>CAIXA DE PASSAGEM EM FERRO ESTAMPADO - 4"X4", INCLUSIVE ESPELHO</v>
          </cell>
          <cell r="C778" t="str">
            <v>UN</v>
          </cell>
          <cell r="D778">
            <v>30.19</v>
          </cell>
          <cell r="E778" t="str">
            <v>SIURB-E Jul/24</v>
          </cell>
        </row>
        <row r="779">
          <cell r="A779">
            <v>9005027</v>
          </cell>
          <cell r="B779" t="str">
            <v>CAIXA DE PASSAGEM EM FERRO ESTAMPADO COM FUNDO MÓVEL</v>
          </cell>
          <cell r="C779" t="str">
            <v>UN</v>
          </cell>
          <cell r="D779">
            <v>16.7</v>
          </cell>
          <cell r="E779" t="str">
            <v>SIURB-E Jul/24</v>
          </cell>
        </row>
        <row r="780">
          <cell r="A780">
            <v>9005028</v>
          </cell>
          <cell r="B780" t="str">
            <v>CAIXA DE PASSAGEM TIPO CONDULETE - 1/2"</v>
          </cell>
          <cell r="C780" t="str">
            <v>UN</v>
          </cell>
          <cell r="D780">
            <v>28.92</v>
          </cell>
          <cell r="E780" t="str">
            <v>SIURB-E Jul/24</v>
          </cell>
        </row>
        <row r="781">
          <cell r="A781">
            <v>9005029</v>
          </cell>
          <cell r="B781" t="str">
            <v>CAIXA DE PASSAGEM TIPO CONDULETE - 3/4"</v>
          </cell>
          <cell r="C781" t="str">
            <v>UN</v>
          </cell>
          <cell r="D781">
            <v>22.48</v>
          </cell>
          <cell r="E781" t="str">
            <v>SIURB-E Jul/24</v>
          </cell>
        </row>
        <row r="782">
          <cell r="A782">
            <v>9005030</v>
          </cell>
          <cell r="B782" t="str">
            <v>CAIXA DE PASSAGEM TIPO CONDULETE - 1"</v>
          </cell>
          <cell r="C782" t="str">
            <v>UN</v>
          </cell>
          <cell r="D782">
            <v>31.41</v>
          </cell>
          <cell r="E782" t="str">
            <v>SIURB-E Jul/24</v>
          </cell>
        </row>
        <row r="783">
          <cell r="A783">
            <v>9005031</v>
          </cell>
          <cell r="B783" t="str">
            <v>CAIXA DE PASSAGEM TIPO CONDULETE - 1 1/4"</v>
          </cell>
          <cell r="C783" t="str">
            <v>UN</v>
          </cell>
          <cell r="D783">
            <v>56.97</v>
          </cell>
          <cell r="E783" t="str">
            <v>SIURB-E Jul/24</v>
          </cell>
        </row>
        <row r="784">
          <cell r="A784">
            <v>9005032</v>
          </cell>
          <cell r="B784" t="str">
            <v>CAIXA DE PASSAGEM TIPO CONDULETE - 1 1/2"</v>
          </cell>
          <cell r="C784" t="str">
            <v>UN</v>
          </cell>
          <cell r="D784">
            <v>65.67</v>
          </cell>
          <cell r="E784" t="str">
            <v>SIURB-E Jul/24</v>
          </cell>
        </row>
        <row r="785">
          <cell r="A785">
            <v>9005033</v>
          </cell>
          <cell r="B785" t="str">
            <v>CAIXA DE PASSAGEM TIPO CONDULETE - 2"</v>
          </cell>
          <cell r="C785" t="str">
            <v>UN</v>
          </cell>
          <cell r="D785">
            <v>90.94</v>
          </cell>
          <cell r="E785" t="str">
            <v>SIURB-E Jul/24</v>
          </cell>
        </row>
        <row r="786">
          <cell r="A786">
            <v>9005034</v>
          </cell>
          <cell r="B786" t="str">
            <v>CAIXA DE PASSAGEM TIPO CONDULETE - 2 1/2"</v>
          </cell>
          <cell r="C786" t="str">
            <v>UN</v>
          </cell>
          <cell r="D786">
            <v>226.84</v>
          </cell>
          <cell r="E786" t="str">
            <v>SIURB-E Jul/24</v>
          </cell>
        </row>
        <row r="787">
          <cell r="A787">
            <v>9005035</v>
          </cell>
          <cell r="B787" t="str">
            <v>CAIXA DE PASSAGEM TIPO CONDULETE - 3"</v>
          </cell>
          <cell r="C787" t="str">
            <v>UN</v>
          </cell>
          <cell r="D787">
            <v>264.81</v>
          </cell>
          <cell r="E787" t="str">
            <v>SIURB-E Jul/24</v>
          </cell>
        </row>
        <row r="788">
          <cell r="A788">
            <v>9005037</v>
          </cell>
          <cell r="B788" t="str">
            <v>CAIXA DE PASSAGEM TIPO CONDULETE - 4"</v>
          </cell>
          <cell r="C788" t="str">
            <v>UN</v>
          </cell>
          <cell r="D788">
            <v>508.42</v>
          </cell>
          <cell r="E788" t="str">
            <v>SIURB-E Jul/24</v>
          </cell>
        </row>
        <row r="789">
          <cell r="A789">
            <v>9005039</v>
          </cell>
          <cell r="B789" t="str">
            <v>CAIXA DE PASSAGEM EM CHAPA METÁLICA COM TAMPA PARAFUSADA - 10X10X8CM</v>
          </cell>
          <cell r="C789" t="str">
            <v>UN</v>
          </cell>
          <cell r="D789">
            <v>41.16</v>
          </cell>
          <cell r="E789" t="str">
            <v>SIURB-E Jul/24</v>
          </cell>
        </row>
        <row r="790">
          <cell r="A790">
            <v>9005040</v>
          </cell>
          <cell r="B790" t="str">
            <v>CAIXA DE PASSAGEM EM CHAPA METÁLICA COM TAMPA PARAFUSADA - 20X20X10CM</v>
          </cell>
          <cell r="C790" t="str">
            <v>UN</v>
          </cell>
          <cell r="D790">
            <v>82.89</v>
          </cell>
          <cell r="E790" t="str">
            <v>SIURB-E Jul/24</v>
          </cell>
        </row>
        <row r="791">
          <cell r="A791">
            <v>9005041</v>
          </cell>
          <cell r="B791" t="str">
            <v>CAIXA DE PASSAGEM EM CHAPA METÁLICA COM TAMPA PARAFUSADA - 30X30X12CM</v>
          </cell>
          <cell r="C791" t="str">
            <v>UN</v>
          </cell>
          <cell r="D791">
            <v>114.62</v>
          </cell>
          <cell r="E791" t="str">
            <v>SIURB-E Jul/24</v>
          </cell>
        </row>
        <row r="792">
          <cell r="A792">
            <v>9005042</v>
          </cell>
          <cell r="B792" t="str">
            <v>CAIXA DE PASSAGEM EM CHAPA METÁLICA COM TAMPA PARAFUSADA - 40X40X15CM</v>
          </cell>
          <cell r="C792" t="str">
            <v>UN</v>
          </cell>
          <cell r="D792">
            <v>184.19</v>
          </cell>
          <cell r="E792" t="str">
            <v>SIURB-E Jul/24</v>
          </cell>
        </row>
        <row r="793">
          <cell r="A793">
            <v>9005043</v>
          </cell>
          <cell r="B793" t="str">
            <v>CAIXA DE PASSAGEM EM ALUMÍNIO COM TAMPA E VEDAÇÃO 20X20CM</v>
          </cell>
          <cell r="C793" t="str">
            <v>UN</v>
          </cell>
          <cell r="D793">
            <v>110.11</v>
          </cell>
          <cell r="E793" t="str">
            <v>SIURB-E Jul/24</v>
          </cell>
        </row>
        <row r="794">
          <cell r="A794">
            <v>9005044</v>
          </cell>
          <cell r="B794" t="str">
            <v>CAIXA DE PASSAGEM EM ALUMÍNIO COM TAMPA E VEDAÇÃO 30X30CM</v>
          </cell>
          <cell r="C794" t="str">
            <v>UN</v>
          </cell>
          <cell r="D794">
            <v>226.3</v>
          </cell>
          <cell r="E794" t="str">
            <v>SIURB-E Jul/24</v>
          </cell>
        </row>
        <row r="795">
          <cell r="A795">
            <v>9005045</v>
          </cell>
          <cell r="B795" t="str">
            <v>CAIXA DE PASSAGEM EM ALUMÍNIO COM TAMPA E VEDAÇÃO 40X40CM</v>
          </cell>
          <cell r="C795" t="str">
            <v>UN</v>
          </cell>
          <cell r="D795">
            <v>540.5</v>
          </cell>
          <cell r="E795" t="str">
            <v>SIURB-E Jul/24</v>
          </cell>
        </row>
        <row r="796">
          <cell r="A796">
            <v>9005050</v>
          </cell>
          <cell r="B796" t="str">
            <v>CAIXA DE PASSAGEM EM CHAPA METÁLICA COM PORTA E FECHADURA - 40X40X15CM - USO PARA TELEFONIA</v>
          </cell>
          <cell r="C796" t="str">
            <v>UN</v>
          </cell>
          <cell r="D796">
            <v>369.38</v>
          </cell>
          <cell r="E796" t="str">
            <v>SIURB-E Jul/24</v>
          </cell>
        </row>
        <row r="797">
          <cell r="A797">
            <v>9005051</v>
          </cell>
          <cell r="B797" t="str">
            <v>CAIXA DE PASSAGEM EM CHAPA METÁLICA COM PORTA E FECHADURA - 50X50X15CM - USO PARA TELEFONIA</v>
          </cell>
          <cell r="C797" t="str">
            <v>UN</v>
          </cell>
          <cell r="D797">
            <v>386.73</v>
          </cell>
          <cell r="E797" t="str">
            <v>SIURB-E Jul/24</v>
          </cell>
        </row>
        <row r="798">
          <cell r="A798">
            <v>9005055</v>
          </cell>
          <cell r="B798" t="str">
            <v>CAIXA DE PASSAGEM EM ALVENARIA - ESCAVAÇÃO E APILOAMENTO</v>
          </cell>
          <cell r="C798" t="str">
            <v>M3</v>
          </cell>
          <cell r="D798">
            <v>91.35</v>
          </cell>
          <cell r="E798" t="str">
            <v>SIURB-E Jul/24</v>
          </cell>
        </row>
        <row r="799">
          <cell r="A799">
            <v>9005056</v>
          </cell>
          <cell r="B799" t="str">
            <v>CAIXA DE PASSAGEM EM ALVENARIA - LASTRO DE BRITA (FUNDO)</v>
          </cell>
          <cell r="C799" t="str">
            <v>M3</v>
          </cell>
          <cell r="D799">
            <v>234.74</v>
          </cell>
          <cell r="E799" t="str">
            <v>SIURB-E Jul/24</v>
          </cell>
        </row>
        <row r="800">
          <cell r="A800">
            <v>9005057</v>
          </cell>
          <cell r="B800" t="str">
            <v>CAIXA DE PASSAGEM EM ALVENARIA - LASTRO DE CONCRETO (FUNDO)</v>
          </cell>
          <cell r="C800" t="str">
            <v>M3</v>
          </cell>
          <cell r="D800">
            <v>557.98</v>
          </cell>
          <cell r="E800" t="str">
            <v>SIURB-E Jul/24</v>
          </cell>
        </row>
        <row r="801">
          <cell r="A801">
            <v>9005058</v>
          </cell>
          <cell r="B801" t="str">
            <v>CAIXA DE PASSAGEM EM ALVENARIA - PAREDE DE 1/2 TIJOLO, REVESTIDA</v>
          </cell>
          <cell r="C801" t="str">
            <v>M2</v>
          </cell>
          <cell r="D801">
            <v>319.25</v>
          </cell>
          <cell r="E801" t="str">
            <v>SIURB-E Jul/24</v>
          </cell>
        </row>
        <row r="802">
          <cell r="A802">
            <v>9005059</v>
          </cell>
          <cell r="B802" t="str">
            <v>CAIXA DE PASSAGEM EM ALVENARIA - PAREDE DE 1 TIJOLO, REVESTIDA</v>
          </cell>
          <cell r="C802" t="str">
            <v>M2</v>
          </cell>
          <cell r="D802">
            <v>439</v>
          </cell>
          <cell r="E802" t="str">
            <v>SIURB-E Jul/24</v>
          </cell>
        </row>
        <row r="803">
          <cell r="A803">
            <v>9005060</v>
          </cell>
          <cell r="B803" t="str">
            <v>CAIXA DE PASSAGEM EM ALVENARIA - TAMPA DE CONCRETO</v>
          </cell>
          <cell r="C803" t="str">
            <v>M2</v>
          </cell>
          <cell r="D803">
            <v>259.11</v>
          </cell>
          <cell r="E803" t="str">
            <v>SIURB-E Jul/24</v>
          </cell>
        </row>
        <row r="804">
          <cell r="A804">
            <v>9005061</v>
          </cell>
          <cell r="B804" t="str">
            <v>CAIXA DE PASSAGEM E LIGAÇÃO EM PVC 6,5X10,5X5,0CM - (4X2"), INCLUSIVE ESPELHO</v>
          </cell>
          <cell r="C804" t="str">
            <v>UN</v>
          </cell>
          <cell r="D804">
            <v>15.26</v>
          </cell>
          <cell r="E804" t="str">
            <v>SIURB-E Jul/24</v>
          </cell>
        </row>
        <row r="805">
          <cell r="A805">
            <v>9005062</v>
          </cell>
          <cell r="B805" t="str">
            <v>CAIXA TELEFÔNICA INTERNA PADRÃO TELESP N.2 20X20X12CM</v>
          </cell>
          <cell r="C805" t="str">
            <v>UN</v>
          </cell>
          <cell r="D805">
            <v>144.81</v>
          </cell>
          <cell r="E805" t="str">
            <v>SIURB-E Jul/24</v>
          </cell>
        </row>
        <row r="806">
          <cell r="A806">
            <v>9005063</v>
          </cell>
          <cell r="B806" t="str">
            <v>CAIXA TELEFÔNICA INTERNA PADRÃO TELESP N.3 40X40X13,5CM</v>
          </cell>
          <cell r="C806" t="str">
            <v>UN</v>
          </cell>
          <cell r="D806">
            <v>272.79000000000002</v>
          </cell>
          <cell r="E806" t="str">
            <v>SIURB-E Jul/24</v>
          </cell>
        </row>
        <row r="807">
          <cell r="A807">
            <v>9005064</v>
          </cell>
          <cell r="B807" t="str">
            <v>CAIXA TELEFÔNICA INTERNA PADRÃO TELESP N. 4 60X60X13,5CM</v>
          </cell>
          <cell r="C807" t="str">
            <v>UN</v>
          </cell>
          <cell r="D807">
            <v>469.58</v>
          </cell>
          <cell r="E807" t="str">
            <v>SIURB-E Jul/24</v>
          </cell>
        </row>
        <row r="808">
          <cell r="A808">
            <v>9005065</v>
          </cell>
          <cell r="B808" t="str">
            <v>CAIXA TELEFÔNICA INTERNA PADRÃO TELESP N. 5 80X80X13,5CM</v>
          </cell>
          <cell r="C808" t="str">
            <v>UN</v>
          </cell>
          <cell r="D808">
            <v>777.19</v>
          </cell>
          <cell r="E808" t="str">
            <v>SIURB-E Jul/24</v>
          </cell>
        </row>
        <row r="809">
          <cell r="A809">
            <v>9005066</v>
          </cell>
          <cell r="B809" t="str">
            <v>CAIXA TELEFÔNICA INTERNA PADRÃO TELESP N.6 120X120X13,5CM</v>
          </cell>
          <cell r="C809" t="str">
            <v>UN</v>
          </cell>
          <cell r="D809">
            <v>1684.04</v>
          </cell>
          <cell r="E809" t="str">
            <v>SIURB-E Jul/24</v>
          </cell>
        </row>
        <row r="810">
          <cell r="A810">
            <v>9005067</v>
          </cell>
          <cell r="B810" t="str">
            <v>CAIXA TELEFÔNICA INTERNA PADRÃO TELESP N.7 150X150X17CM</v>
          </cell>
          <cell r="C810" t="str">
            <v>UN</v>
          </cell>
          <cell r="D810">
            <v>3812.83</v>
          </cell>
          <cell r="E810" t="str">
            <v>SIURB-E Jul/24</v>
          </cell>
        </row>
        <row r="811">
          <cell r="A811">
            <v>9005068</v>
          </cell>
          <cell r="B811" t="str">
            <v>CAIXA DE PASSAGEM E TAMPA PRÉ-MOLDADAS EM CONCRETO, SEM FUNDO, 20X20CM</v>
          </cell>
          <cell r="C811" t="str">
            <v>UN</v>
          </cell>
          <cell r="D811">
            <v>166.72</v>
          </cell>
          <cell r="E811" t="str">
            <v>SIURB-E Jul/24</v>
          </cell>
        </row>
        <row r="812">
          <cell r="A812">
            <v>9005069</v>
          </cell>
          <cell r="B812" t="str">
            <v>CAIXA DE PASSAGEM E TAMPA PRÉ-MOLDADAS EM CONCRETO, SEM FUNDO, 30X30CM</v>
          </cell>
          <cell r="C812" t="str">
            <v>UN</v>
          </cell>
          <cell r="D812">
            <v>173.2</v>
          </cell>
          <cell r="E812" t="str">
            <v>SIURB-E Jul/24</v>
          </cell>
        </row>
        <row r="813">
          <cell r="A813">
            <v>9005070</v>
          </cell>
          <cell r="B813" t="str">
            <v>CAIXA DE PASSAGEM E TAMPA PRÉ-MOLDADAS EM CONCRETO, SEM FUNDO, 40X40CM</v>
          </cell>
          <cell r="C813" t="str">
            <v>UN</v>
          </cell>
          <cell r="D813">
            <v>208.36</v>
          </cell>
          <cell r="E813" t="str">
            <v>SIURB-E Jul/24</v>
          </cell>
        </row>
        <row r="814">
          <cell r="A814">
            <v>9005071</v>
          </cell>
          <cell r="B814" t="str">
            <v>CAIXA DE PASSAGEM E TAMPA PRÉ-MOLDADAS EM CONCRETO, SEM FUNDO, 50X50CM</v>
          </cell>
          <cell r="C814" t="str">
            <v>UN</v>
          </cell>
          <cell r="D814">
            <v>280.43</v>
          </cell>
          <cell r="E814" t="str">
            <v>SIURB-E Jul/24</v>
          </cell>
        </row>
        <row r="815">
          <cell r="A815">
            <v>9005072</v>
          </cell>
          <cell r="B815" t="str">
            <v>CAIXA DE PASSAGEM E TAMPA PRÉ-MOLDADAS EM CONCRETO, SEM FUNDO, 60X60CM</v>
          </cell>
          <cell r="C815" t="str">
            <v>UN</v>
          </cell>
          <cell r="D815">
            <v>365.4</v>
          </cell>
          <cell r="E815" t="str">
            <v>SIURB-E Jul/24</v>
          </cell>
        </row>
        <row r="816">
          <cell r="A816">
            <v>9005073</v>
          </cell>
          <cell r="B816" t="str">
            <v>CAIXA DE PASSAGEM E TAMPA PRÉ-MOLDADAS EM CONCRETO, SEM FUNDO, 100X100</v>
          </cell>
          <cell r="C816" t="str">
            <v>UN</v>
          </cell>
          <cell r="D816">
            <v>905.55</v>
          </cell>
          <cell r="E816" t="str">
            <v>SIURB-E Jul/24</v>
          </cell>
        </row>
        <row r="817">
          <cell r="A817">
            <v>9005090</v>
          </cell>
          <cell r="B817" t="str">
            <v>CAIXA DE ALUMÍNIO 10X10CM, ALTA COM TAMPA DE LATÃO PARA TOMADAS</v>
          </cell>
          <cell r="C817" t="str">
            <v>UN</v>
          </cell>
          <cell r="D817">
            <v>114.79</v>
          </cell>
          <cell r="E817" t="str">
            <v>SIURB-E Jul/24</v>
          </cell>
        </row>
        <row r="818">
          <cell r="A818">
            <v>9005098</v>
          </cell>
          <cell r="B818" t="str">
            <v>QUADRO GERAL OU DE DISTRIBUIÇÃO, EM CHAPA METÁLICA N.14 ESMALTADA</v>
          </cell>
          <cell r="C818" t="str">
            <v>M2</v>
          </cell>
          <cell r="D818">
            <v>1292.3</v>
          </cell>
          <cell r="E818" t="str">
            <v>SIURB-E Jul/24</v>
          </cell>
        </row>
        <row r="819">
          <cell r="A819">
            <v>9005102</v>
          </cell>
          <cell r="B819" t="str">
            <v>QUADRO DE DISTRIBUIÇÃO EM PVC - PARA ATÉ 16 DISJUNTORES</v>
          </cell>
          <cell r="C819" t="str">
            <v>UN</v>
          </cell>
          <cell r="D819">
            <v>117.8</v>
          </cell>
          <cell r="E819" t="str">
            <v>SIURB-E Jul/24</v>
          </cell>
        </row>
        <row r="820">
          <cell r="A820">
            <v>9005103</v>
          </cell>
          <cell r="B820" t="str">
            <v>QUADRO DE DISTRIBUIÇÃO EM PVC - PARA ATÉ 24 DISJUNTORES</v>
          </cell>
          <cell r="C820" t="str">
            <v>UN</v>
          </cell>
          <cell r="D820">
            <v>308.06</v>
          </cell>
          <cell r="E820" t="str">
            <v>SIURB-E Jul/24</v>
          </cell>
        </row>
        <row r="821">
          <cell r="A821">
            <v>9006000</v>
          </cell>
          <cell r="B821" t="str">
            <v>CHAVES, FUSÍVEIS E ATERRAMENTO</v>
          </cell>
          <cell r="C821" t="str">
            <v>.</v>
          </cell>
          <cell r="D821" t="str">
            <v>.</v>
          </cell>
          <cell r="E821" t="str">
            <v>SIURB-E Jul/24</v>
          </cell>
        </row>
        <row r="822">
          <cell r="A822">
            <v>9006018</v>
          </cell>
          <cell r="B822" t="str">
            <v>CHAVE SECCIONADORA TRIPOLAR, ABERTURA SOB CARGA - SECA 250A/600V</v>
          </cell>
          <cell r="C822" t="str">
            <v>UN</v>
          </cell>
          <cell r="D822">
            <v>2018.02</v>
          </cell>
          <cell r="E822" t="str">
            <v>SIURB-E Jul/24</v>
          </cell>
        </row>
        <row r="823">
          <cell r="A823">
            <v>9006019</v>
          </cell>
          <cell r="B823" t="str">
            <v>CHAVE SECCIONADORA TRIPOLAR, ABERTURA SOB CARGA - SECA 400A/600V</v>
          </cell>
          <cell r="C823" t="str">
            <v>UN</v>
          </cell>
          <cell r="D823">
            <v>2589.3000000000002</v>
          </cell>
          <cell r="E823" t="str">
            <v>SIURB-E Jul/24</v>
          </cell>
        </row>
        <row r="824">
          <cell r="A824">
            <v>9006020</v>
          </cell>
          <cell r="B824" t="str">
            <v>CHAVE SECCIONADORA TRIPOLAR, ABERTURA SOB CARGA - SECA 630A/600V</v>
          </cell>
          <cell r="C824" t="str">
            <v>UN</v>
          </cell>
          <cell r="D824">
            <v>4264.54</v>
          </cell>
          <cell r="E824" t="str">
            <v>SIURB-E Jul/24</v>
          </cell>
        </row>
        <row r="825">
          <cell r="A825">
            <v>9006023</v>
          </cell>
          <cell r="B825" t="str">
            <v>CHAVE SECCIONADORA TIPO NH, COM BASE E FUSÍVEIS - 125A (ABERTURA SEM CARGA)</v>
          </cell>
          <cell r="C825" t="str">
            <v>UN</v>
          </cell>
          <cell r="D825">
            <v>383.2</v>
          </cell>
          <cell r="E825" t="str">
            <v>SIURB-E Jul/24</v>
          </cell>
        </row>
        <row r="826">
          <cell r="A826">
            <v>9006024</v>
          </cell>
          <cell r="B826" t="str">
            <v>CHAVE SECCIONADORA TIPO NH, COM BASE E FUSÍVEIS - 250A (ABERTURA SEM CARGA)</v>
          </cell>
          <cell r="C826" t="str">
            <v>UN</v>
          </cell>
          <cell r="D826">
            <v>888.28</v>
          </cell>
          <cell r="E826" t="str">
            <v>SIURB-E Jul/24</v>
          </cell>
        </row>
        <row r="827">
          <cell r="A827">
            <v>9006025</v>
          </cell>
          <cell r="B827" t="str">
            <v>CHAVE SECCIONADORA TIPO NH, COM BASE E FUSÍVEIS - 400A (ABERTURA SEM CARGA)</v>
          </cell>
          <cell r="C827" t="str">
            <v>UN</v>
          </cell>
          <cell r="D827">
            <v>1202.24</v>
          </cell>
          <cell r="E827" t="str">
            <v>SIURB-E Jul/24</v>
          </cell>
        </row>
        <row r="828">
          <cell r="A828">
            <v>9006026</v>
          </cell>
          <cell r="B828" t="str">
            <v>CHAVE SECCIONADORA TIPO NH, COM BASE E FUSÍVEIS - 630A (ABERTURA SEM CARGA)</v>
          </cell>
          <cell r="C828" t="str">
            <v>UN</v>
          </cell>
          <cell r="D828">
            <v>1547.05</v>
          </cell>
          <cell r="E828" t="str">
            <v>SIURB-E Jul/24</v>
          </cell>
        </row>
        <row r="829">
          <cell r="A829">
            <v>9006027</v>
          </cell>
          <cell r="B829" t="str">
            <v>CHAVE SECCIONADORA TRIPOLAR, ABERTURA SOB CARGA, COM FUSÍVEIS NH00 - 125A/500V</v>
          </cell>
          <cell r="C829" t="str">
            <v>UN</v>
          </cell>
          <cell r="D829">
            <v>494.01</v>
          </cell>
          <cell r="E829" t="str">
            <v>SIURB-E Jul/24</v>
          </cell>
        </row>
        <row r="830">
          <cell r="A830">
            <v>9006028</v>
          </cell>
          <cell r="B830" t="str">
            <v>CHAVE SECCIONADORA TRIPOLAR, ABERTURA SOB CARGA, COM FUSÍVEIS NH1 - 250A/500V</v>
          </cell>
          <cell r="C830" t="str">
            <v>UN</v>
          </cell>
          <cell r="D830">
            <v>1095.8499999999999</v>
          </cell>
          <cell r="E830" t="str">
            <v>SIURB-E Jul/24</v>
          </cell>
        </row>
        <row r="831">
          <cell r="A831">
            <v>9006029</v>
          </cell>
          <cell r="B831" t="str">
            <v>CHAVE SECCIONADORA TRIPOLAR, ABERTURA SOB CARGA, COM FUSÍVEIS NH2 - 400A/500V</v>
          </cell>
          <cell r="C831" t="str">
            <v>UN</v>
          </cell>
          <cell r="D831">
            <v>1459.67</v>
          </cell>
          <cell r="E831" t="str">
            <v>SIURB-E Jul/24</v>
          </cell>
        </row>
        <row r="832">
          <cell r="A832">
            <v>9006030</v>
          </cell>
          <cell r="B832" t="str">
            <v>CHAVE SECCIONADORA TRIPOLAR, ABERTURA SOB CARGA, COM FUSÍVEIS NH3 -630A/600V</v>
          </cell>
          <cell r="C832" t="str">
            <v>UN</v>
          </cell>
          <cell r="D832">
            <v>2286.1999999999998</v>
          </cell>
          <cell r="E832" t="str">
            <v>SIURB-E Jul/24</v>
          </cell>
        </row>
        <row r="833">
          <cell r="A833">
            <v>9006033</v>
          </cell>
          <cell r="B833" t="str">
            <v>CHAVE SECCIONADORA ROTATIVA ABERT. SOB CARGA TP (PACCO) - 3X16A</v>
          </cell>
          <cell r="C833" t="str">
            <v>UN</v>
          </cell>
          <cell r="D833">
            <v>173.47</v>
          </cell>
          <cell r="E833" t="str">
            <v>SIURB-E Jul/24</v>
          </cell>
        </row>
        <row r="834">
          <cell r="A834">
            <v>9006036</v>
          </cell>
          <cell r="B834" t="str">
            <v>CHAVE SECCIONADORA ROTATIVA ABERTURA SOB CARGA TIPO (PACCO) - 3X63A</v>
          </cell>
          <cell r="C834" t="str">
            <v>UN</v>
          </cell>
          <cell r="D834">
            <v>323.20999999999998</v>
          </cell>
          <cell r="E834" t="str">
            <v>SIURB-E Jul/24</v>
          </cell>
        </row>
        <row r="835">
          <cell r="A835">
            <v>9006049</v>
          </cell>
          <cell r="B835" t="str">
            <v>FUSÍVEL TIPO "DIAZED", TIPO RÁPIDO OU RETARDADO - 2/25A</v>
          </cell>
          <cell r="C835" t="str">
            <v>UN</v>
          </cell>
          <cell r="D835">
            <v>12.19</v>
          </cell>
          <cell r="E835" t="str">
            <v>SIURB-E Jul/24</v>
          </cell>
        </row>
        <row r="836">
          <cell r="A836">
            <v>9006058</v>
          </cell>
          <cell r="B836" t="str">
            <v>FUSÍVEL TIPO NH - 100/200A</v>
          </cell>
          <cell r="C836" t="str">
            <v>UN</v>
          </cell>
          <cell r="D836">
            <v>80.27</v>
          </cell>
          <cell r="E836" t="str">
            <v>SIURB-E Jul/24</v>
          </cell>
        </row>
        <row r="837">
          <cell r="A837">
            <v>9006059</v>
          </cell>
          <cell r="B837" t="str">
            <v>FUSÍVEL TIPO NH - 224/355A</v>
          </cell>
          <cell r="C837" t="str">
            <v>UN</v>
          </cell>
          <cell r="D837">
            <v>110.1</v>
          </cell>
          <cell r="E837" t="str">
            <v>SIURB-E Jul/24</v>
          </cell>
        </row>
        <row r="838">
          <cell r="A838">
            <v>9006060</v>
          </cell>
          <cell r="B838" t="str">
            <v>FUSÍVEL TIPO NH - 425/630A</v>
          </cell>
          <cell r="C838" t="str">
            <v>UN</v>
          </cell>
          <cell r="D838">
            <v>143.53</v>
          </cell>
          <cell r="E838" t="str">
            <v>SIURB-E Jul/24</v>
          </cell>
        </row>
        <row r="839">
          <cell r="A839">
            <v>9006061</v>
          </cell>
          <cell r="B839" t="str">
            <v>FUSÍVEL TIPO NH TAMANHO 04 DE 800-1250A</v>
          </cell>
          <cell r="C839" t="str">
            <v>UN</v>
          </cell>
          <cell r="D839">
            <v>696.61</v>
          </cell>
          <cell r="E839" t="str">
            <v>SIURB-E Jul/24</v>
          </cell>
        </row>
        <row r="840">
          <cell r="A840">
            <v>9006062</v>
          </cell>
          <cell r="B840" t="str">
            <v>BASE PARA FUSÍVEIS TIPO "DIAZED" - 2/25A</v>
          </cell>
          <cell r="C840" t="str">
            <v>UN</v>
          </cell>
          <cell r="D840">
            <v>78.03</v>
          </cell>
          <cell r="E840" t="str">
            <v>SIURB-E Jul/24</v>
          </cell>
        </row>
        <row r="841">
          <cell r="A841">
            <v>9006063</v>
          </cell>
          <cell r="B841" t="str">
            <v>BASE PARA FUSÍVEIS TIPO "DIAZED" - 35/63A</v>
          </cell>
          <cell r="C841" t="str">
            <v>UN</v>
          </cell>
          <cell r="D841">
            <v>95.15</v>
          </cell>
          <cell r="E841" t="str">
            <v>SIURB-E Jul/24</v>
          </cell>
        </row>
        <row r="842">
          <cell r="A842">
            <v>9006064</v>
          </cell>
          <cell r="B842" t="str">
            <v>BASE COM FUSÍVEIS TIPO NH - ATÉ 125A</v>
          </cell>
          <cell r="C842" t="str">
            <v>UN</v>
          </cell>
          <cell r="D842">
            <v>117.07</v>
          </cell>
          <cell r="E842" t="str">
            <v>SIURB-E Jul/24</v>
          </cell>
        </row>
        <row r="843">
          <cell r="A843">
            <v>9006065</v>
          </cell>
          <cell r="B843" t="str">
            <v>BASE COM FUSÍVEIS TIPO NH - ATÉ 250A</v>
          </cell>
          <cell r="C843" t="str">
            <v>UN</v>
          </cell>
          <cell r="D843">
            <v>239.04</v>
          </cell>
          <cell r="E843" t="str">
            <v>SIURB-E Jul/24</v>
          </cell>
        </row>
        <row r="844">
          <cell r="A844">
            <v>9006066</v>
          </cell>
          <cell r="B844" t="str">
            <v>BASE COM FUSÍVEIS TIPO NH - ATÉ 400A</v>
          </cell>
          <cell r="C844" t="str">
            <v>UN</v>
          </cell>
          <cell r="D844">
            <v>326.89</v>
          </cell>
          <cell r="E844" t="str">
            <v>SIURB-E Jul/24</v>
          </cell>
        </row>
        <row r="845">
          <cell r="A845">
            <v>9006067</v>
          </cell>
          <cell r="B845" t="str">
            <v>BASE COM FUSÍVEIS TIPO NH - TAMANHO 03 DE 425 - 630A</v>
          </cell>
          <cell r="C845" t="str">
            <v>UN</v>
          </cell>
          <cell r="D845">
            <v>478.46</v>
          </cell>
          <cell r="E845" t="str">
            <v>SIURB-E Jul/24</v>
          </cell>
        </row>
        <row r="846">
          <cell r="A846">
            <v>9006068</v>
          </cell>
          <cell r="B846" t="str">
            <v>BASE COM FUSÍVEIS TIPO NH - TAMANHO 04 DE 800 - 1250A</v>
          </cell>
          <cell r="C846" t="str">
            <v>UN</v>
          </cell>
          <cell r="D846">
            <v>1672.94</v>
          </cell>
          <cell r="E846" t="str">
            <v>SIURB-E Jul/24</v>
          </cell>
        </row>
        <row r="847">
          <cell r="A847">
            <v>9006069</v>
          </cell>
          <cell r="B847" t="str">
            <v>ISOLADOR DE POLIÉSTER TIPO TONEL B.T. USO INTERNO - 15X20MM</v>
          </cell>
          <cell r="C847" t="str">
            <v>UN</v>
          </cell>
          <cell r="D847">
            <v>17.510000000000002</v>
          </cell>
          <cell r="E847" t="str">
            <v>SIURB-E Jul/24</v>
          </cell>
        </row>
        <row r="848">
          <cell r="A848">
            <v>9006070</v>
          </cell>
          <cell r="B848" t="str">
            <v>ISOLADOR DE POLIÉSTER TIPO TONEL B.T. USO INTERNO - 40X50MM</v>
          </cell>
          <cell r="C848" t="str">
            <v>UN</v>
          </cell>
          <cell r="D848">
            <v>40.369999999999997</v>
          </cell>
          <cell r="E848" t="str">
            <v>SIURB-E Jul/24</v>
          </cell>
        </row>
        <row r="849">
          <cell r="A849">
            <v>9006071</v>
          </cell>
          <cell r="B849" t="str">
            <v>ISOLADOR DE POLIÉSTER TIPO TONEL B.T. USO INTERNO - 60X60MM</v>
          </cell>
          <cell r="C849" t="str">
            <v>UN</v>
          </cell>
          <cell r="D849">
            <v>45.42</v>
          </cell>
          <cell r="E849" t="str">
            <v>SIURB-E Jul/24</v>
          </cell>
        </row>
        <row r="850">
          <cell r="A850">
            <v>9006072</v>
          </cell>
          <cell r="B850" t="str">
            <v>ISOLADOR DE POLIÉSTER TIPO TONEL B.T. USO INTERNO - 60X75MM</v>
          </cell>
          <cell r="C850" t="str">
            <v>UN</v>
          </cell>
          <cell r="D850">
            <v>56.66</v>
          </cell>
          <cell r="E850" t="str">
            <v>SIURB-E Jul/24</v>
          </cell>
        </row>
        <row r="851">
          <cell r="A851">
            <v>9006073</v>
          </cell>
          <cell r="B851" t="str">
            <v>BARRAMENTO DE COBRE PARA 30A - 6,35X1,58MM</v>
          </cell>
          <cell r="C851" t="str">
            <v>M</v>
          </cell>
          <cell r="D851">
            <v>17.78</v>
          </cell>
          <cell r="E851" t="str">
            <v>SIURB-E Jul/24</v>
          </cell>
        </row>
        <row r="852">
          <cell r="A852">
            <v>9006074</v>
          </cell>
          <cell r="B852" t="str">
            <v>BARRAMENTO DE COBRE PARA 60A - 9,52X2,38MM</v>
          </cell>
          <cell r="C852" t="str">
            <v>M</v>
          </cell>
          <cell r="D852">
            <v>30.59</v>
          </cell>
          <cell r="E852" t="str">
            <v>SIURB-E Jul/24</v>
          </cell>
        </row>
        <row r="853">
          <cell r="A853">
            <v>9006075</v>
          </cell>
          <cell r="B853" t="str">
            <v>BARRAMENTO DE COBRE PARA 100A - 15X3MM</v>
          </cell>
          <cell r="C853" t="str">
            <v>M</v>
          </cell>
          <cell r="D853">
            <v>67.23</v>
          </cell>
          <cell r="E853" t="str">
            <v>SIURB-E Jul/24</v>
          </cell>
        </row>
        <row r="854">
          <cell r="A854">
            <v>9006076</v>
          </cell>
          <cell r="B854" t="str">
            <v>BARRAMENTO DE COBRE PARA 150A - 20X4MM</v>
          </cell>
          <cell r="C854" t="str">
            <v>M</v>
          </cell>
          <cell r="D854">
            <v>145.68</v>
          </cell>
          <cell r="E854" t="str">
            <v>SIURB-E Jul/24</v>
          </cell>
        </row>
        <row r="855">
          <cell r="A855">
            <v>9006077</v>
          </cell>
          <cell r="B855" t="str">
            <v>BARRAMENTO DE COBRE PARA 200A - 25X4MM</v>
          </cell>
          <cell r="C855" t="str">
            <v>M</v>
          </cell>
          <cell r="D855">
            <v>167.14</v>
          </cell>
          <cell r="E855" t="str">
            <v>SIURB-E Jul/24</v>
          </cell>
        </row>
        <row r="856">
          <cell r="A856">
            <v>9006078</v>
          </cell>
          <cell r="B856" t="str">
            <v>BARRAMENTO DE COBRE PARA 400A - 40X7MM</v>
          </cell>
          <cell r="C856" t="str">
            <v>M</v>
          </cell>
          <cell r="D856">
            <v>371.99</v>
          </cell>
          <cell r="E856" t="str">
            <v>SIURB-E Jul/24</v>
          </cell>
        </row>
        <row r="857">
          <cell r="A857">
            <v>9006079</v>
          </cell>
          <cell r="B857" t="str">
            <v>BARRAMENTO DE COBRE PARA 600A - 7X60MM</v>
          </cell>
          <cell r="C857" t="str">
            <v>M</v>
          </cell>
          <cell r="D857">
            <v>761.28</v>
          </cell>
          <cell r="E857" t="str">
            <v>SIURB-E Jul/24</v>
          </cell>
        </row>
        <row r="858">
          <cell r="A858">
            <v>9006080</v>
          </cell>
          <cell r="B858" t="str">
            <v>BARRAMENTO DE COBRE PARA 800A - 10X80MM</v>
          </cell>
          <cell r="C858" t="str">
            <v>M</v>
          </cell>
          <cell r="D858">
            <v>1053.17</v>
          </cell>
          <cell r="E858" t="str">
            <v>SIURB-E Jul/24</v>
          </cell>
        </row>
        <row r="859">
          <cell r="A859">
            <v>9006081</v>
          </cell>
          <cell r="B859" t="str">
            <v>BARRAMENTO DE COBRE PARA 1000A - 10X100MM</v>
          </cell>
          <cell r="C859" t="str">
            <v>M</v>
          </cell>
          <cell r="D859">
            <v>1349.75</v>
          </cell>
          <cell r="E859" t="str">
            <v>SIURB-E Jul/24</v>
          </cell>
        </row>
        <row r="860">
          <cell r="A860">
            <v>9006082</v>
          </cell>
          <cell r="B860" t="str">
            <v>BARRAMENTO DE COBRE PARA 1200A - 9,5X127MM</v>
          </cell>
          <cell r="C860" t="str">
            <v>M</v>
          </cell>
          <cell r="D860">
            <v>1450.16</v>
          </cell>
          <cell r="E860" t="str">
            <v>SIURB-E Jul/24</v>
          </cell>
        </row>
        <row r="861">
          <cell r="A861">
            <v>9006083</v>
          </cell>
          <cell r="B861" t="str">
            <v>BARRAMENTO DE COBRE PARA 1400A - 9,52X152MM</v>
          </cell>
          <cell r="C861" t="str">
            <v>M</v>
          </cell>
          <cell r="D861">
            <v>2029.27</v>
          </cell>
          <cell r="E861" t="str">
            <v>SIURB-E Jul/24</v>
          </cell>
        </row>
        <row r="862">
          <cell r="A862">
            <v>9006088</v>
          </cell>
          <cell r="B862" t="str">
            <v>PROTEÇÃO PARA BARRAMENTO DE QUADROS EM POLICARBONATO COMPACTO 4MM</v>
          </cell>
          <cell r="C862" t="str">
            <v>M2</v>
          </cell>
          <cell r="D862">
            <v>340.73</v>
          </cell>
          <cell r="E862" t="str">
            <v>SIURB-E Jul/24</v>
          </cell>
        </row>
        <row r="863">
          <cell r="A863">
            <v>9006090</v>
          </cell>
          <cell r="B863" t="str">
            <v>CABO DE COBRE NÚ, PARA ATERRAMENTO - 6,00MM2</v>
          </cell>
          <cell r="C863" t="str">
            <v>M</v>
          </cell>
          <cell r="D863">
            <v>11.34</v>
          </cell>
          <cell r="E863" t="str">
            <v>SIURB-E Jul/24</v>
          </cell>
        </row>
        <row r="864">
          <cell r="A864">
            <v>9006091</v>
          </cell>
          <cell r="B864" t="str">
            <v>CABO DE COBRE NÚ, PARA ATERRAMENTO - 10,00MM2</v>
          </cell>
          <cell r="C864" t="str">
            <v>M</v>
          </cell>
          <cell r="D864">
            <v>14.71</v>
          </cell>
          <cell r="E864" t="str">
            <v>SIURB-E Jul/24</v>
          </cell>
        </row>
        <row r="865">
          <cell r="A865">
            <v>9006092</v>
          </cell>
          <cell r="B865" t="str">
            <v>CABO DE COBRE NÚ, PARA ATERRAMENTO - 16,00MM2</v>
          </cell>
          <cell r="C865" t="str">
            <v>M</v>
          </cell>
          <cell r="D865">
            <v>22.52</v>
          </cell>
          <cell r="E865" t="str">
            <v>SIURB-E Jul/24</v>
          </cell>
        </row>
        <row r="866">
          <cell r="A866">
            <v>9006093</v>
          </cell>
          <cell r="B866" t="str">
            <v>CABO DE COBRE NÚ, PARA ATERRAMENTO - 25,00MM2</v>
          </cell>
          <cell r="C866" t="str">
            <v>M</v>
          </cell>
          <cell r="D866">
            <v>31.53</v>
          </cell>
          <cell r="E866" t="str">
            <v>SIURB-E Jul/24</v>
          </cell>
        </row>
        <row r="867">
          <cell r="A867">
            <v>9006094</v>
          </cell>
          <cell r="B867" t="str">
            <v>CABO DE COBRE NÚ, PARA ATERRAMENTO - 35,00MM2</v>
          </cell>
          <cell r="C867" t="str">
            <v>M</v>
          </cell>
          <cell r="D867">
            <v>43.82</v>
          </cell>
          <cell r="E867" t="str">
            <v>SIURB-E Jul/24</v>
          </cell>
        </row>
        <row r="868">
          <cell r="A868">
            <v>9006095</v>
          </cell>
          <cell r="B868" t="str">
            <v>CABO DE COBRE NÚ, PARA ATERRAMENTO - 50,00MM2</v>
          </cell>
          <cell r="C868" t="str">
            <v>M</v>
          </cell>
          <cell r="D868">
            <v>63.48</v>
          </cell>
          <cell r="E868" t="str">
            <v>SIURB-E Jul/24</v>
          </cell>
        </row>
        <row r="869">
          <cell r="A869">
            <v>9006096</v>
          </cell>
          <cell r="B869" t="str">
            <v>CABO DE COBRE NÚ, PARA ATERRAMENTO - 70.00MM2</v>
          </cell>
          <cell r="C869" t="str">
            <v>M</v>
          </cell>
          <cell r="D869">
            <v>80.349999999999994</v>
          </cell>
          <cell r="E869" t="str">
            <v>SIURB-E Jul/24</v>
          </cell>
        </row>
        <row r="870">
          <cell r="A870">
            <v>9006097</v>
          </cell>
          <cell r="B870" t="str">
            <v>CABO DE COBRE NÚ, PARA ATERRAMENTO - 95,00MM2</v>
          </cell>
          <cell r="C870" t="str">
            <v>M</v>
          </cell>
          <cell r="D870">
            <v>118.55</v>
          </cell>
          <cell r="E870" t="str">
            <v>SIURB-E Jul/24</v>
          </cell>
        </row>
        <row r="871">
          <cell r="A871">
            <v>9006098</v>
          </cell>
          <cell r="B871" t="str">
            <v>CABO DE COBRE NÚ, PARA ATERRAMENTO - 120,00MM2</v>
          </cell>
          <cell r="C871" t="str">
            <v>M</v>
          </cell>
          <cell r="D871">
            <v>143.77000000000001</v>
          </cell>
          <cell r="E871" t="str">
            <v>SIURB-E Jul/24</v>
          </cell>
        </row>
        <row r="872">
          <cell r="A872">
            <v>9006099</v>
          </cell>
          <cell r="B872" t="str">
            <v>ATERRAMENTO DE QUADROS, EXCLUSIVE CABO</v>
          </cell>
          <cell r="C872" t="str">
            <v>UN</v>
          </cell>
          <cell r="D872">
            <v>414.38</v>
          </cell>
          <cell r="E872" t="str">
            <v>SIURB-E Jul/24</v>
          </cell>
        </row>
        <row r="873">
          <cell r="A873">
            <v>9007000</v>
          </cell>
          <cell r="B873" t="str">
            <v>PONTOS DE ENERGIA</v>
          </cell>
          <cell r="C873" t="str">
            <v>.</v>
          </cell>
          <cell r="D873" t="str">
            <v>.</v>
          </cell>
          <cell r="E873" t="str">
            <v>SIURB-E Jul/24</v>
          </cell>
        </row>
        <row r="874">
          <cell r="A874">
            <v>9007001</v>
          </cell>
          <cell r="B874" t="str">
            <v>PONTO COM INTERRUPTOR SIMPLES - 1 TECLA, EM CAIXA 4"X2"</v>
          </cell>
          <cell r="C874" t="str">
            <v>UN</v>
          </cell>
          <cell r="D874">
            <v>162.19</v>
          </cell>
          <cell r="E874" t="str">
            <v>SIURB-E Jul/24</v>
          </cell>
        </row>
        <row r="875">
          <cell r="A875">
            <v>9007002</v>
          </cell>
          <cell r="B875" t="str">
            <v>PONTO COM INTERRUPTOR SIMPLES - 2 TECLAS, EM CAIXA 4"X2"</v>
          </cell>
          <cell r="C875" t="str">
            <v>UN</v>
          </cell>
          <cell r="D875">
            <v>253.95</v>
          </cell>
          <cell r="E875" t="str">
            <v>SIURB-E Jul/24</v>
          </cell>
        </row>
        <row r="876">
          <cell r="A876">
            <v>9007003</v>
          </cell>
          <cell r="B876" t="str">
            <v>PONTO COM INTERRUPTOR SIMPLES - 3 TECLAS, EM CAIXA 4"X2"</v>
          </cell>
          <cell r="C876" t="str">
            <v>UN</v>
          </cell>
          <cell r="D876">
            <v>323.19</v>
          </cell>
          <cell r="E876" t="str">
            <v>SIURB-E Jul/24</v>
          </cell>
        </row>
        <row r="877">
          <cell r="A877">
            <v>9007005</v>
          </cell>
          <cell r="B877" t="str">
            <v>PONTO COM INTERRUPTOR SIMPLES - 2 TECLAS, EM CAIXA 4"X4"</v>
          </cell>
          <cell r="C877" t="str">
            <v>UN</v>
          </cell>
          <cell r="D877">
            <v>256</v>
          </cell>
          <cell r="E877" t="str">
            <v>SIURB-E Jul/24</v>
          </cell>
        </row>
        <row r="878">
          <cell r="A878">
            <v>9007006</v>
          </cell>
          <cell r="B878" t="str">
            <v>PONTO COM INTERRUPTOR SIMPLES - 3 TECLAS, EM CAIXA 4"X4"</v>
          </cell>
          <cell r="C878" t="str">
            <v>UN</v>
          </cell>
          <cell r="D878">
            <v>336.32</v>
          </cell>
          <cell r="E878" t="str">
            <v>SIURB-E Jul/24</v>
          </cell>
        </row>
        <row r="879">
          <cell r="A879">
            <v>9007007</v>
          </cell>
          <cell r="B879" t="str">
            <v>PONTO COM INTERRUPTOR SIMPLES - 4 TECLAS, EM CAIXA 4"X4"</v>
          </cell>
          <cell r="C879" t="str">
            <v>UN</v>
          </cell>
          <cell r="D879">
            <v>422.36</v>
          </cell>
          <cell r="E879" t="str">
            <v>SIURB-E Jul/24</v>
          </cell>
        </row>
        <row r="880">
          <cell r="A880">
            <v>9007008</v>
          </cell>
          <cell r="B880" t="str">
            <v>PONTO COM INTERRUPTOR SIMPLES E TOMADA 110V - EM CAIXA 4"X4"</v>
          </cell>
          <cell r="C880" t="str">
            <v>UN</v>
          </cell>
          <cell r="D880">
            <v>253.34</v>
          </cell>
          <cell r="E880" t="str">
            <v>SIURB-E Jul/24</v>
          </cell>
        </row>
        <row r="881">
          <cell r="A881">
            <v>9007010</v>
          </cell>
          <cell r="B881" t="str">
            <v>PONTO COM INTERRUPTOR PARALELO - 1 TECLA, EM CAIXA 4"X2"</v>
          </cell>
          <cell r="C881" t="str">
            <v>UN</v>
          </cell>
          <cell r="D881">
            <v>234.33</v>
          </cell>
          <cell r="E881" t="str">
            <v>SIURB-E Jul/24</v>
          </cell>
        </row>
        <row r="882">
          <cell r="A882">
            <v>9007015</v>
          </cell>
          <cell r="B882" t="str">
            <v>PONTO COM INTERRUPTOR SIMPLES BIPOLAR - EM CAIXA 4"X2"</v>
          </cell>
          <cell r="C882" t="str">
            <v>UN</v>
          </cell>
          <cell r="D882">
            <v>182.85</v>
          </cell>
          <cell r="E882" t="str">
            <v>SIURB-E Jul/24</v>
          </cell>
        </row>
        <row r="883">
          <cell r="A883">
            <v>9007018</v>
          </cell>
          <cell r="B883" t="str">
            <v>PONTO COM INTERRUPTOR PARALELO BIPOLAR - EM CAIXA 4"X2"</v>
          </cell>
          <cell r="C883" t="str">
            <v>UN</v>
          </cell>
          <cell r="D883">
            <v>266.18</v>
          </cell>
          <cell r="E883" t="str">
            <v>SIURB-E Jul/24</v>
          </cell>
        </row>
        <row r="884">
          <cell r="A884">
            <v>9007030</v>
          </cell>
          <cell r="B884" t="str">
            <v>PONTO COM DOIS INTERRUPTORES SIMPLES BIPOLAR - EM CAIXA 4"X4"</v>
          </cell>
          <cell r="C884" t="str">
            <v>UN</v>
          </cell>
          <cell r="D884">
            <v>297.32</v>
          </cell>
          <cell r="E884" t="str">
            <v>SIURB-E Jul/24</v>
          </cell>
        </row>
        <row r="885">
          <cell r="A885">
            <v>9007035</v>
          </cell>
          <cell r="B885" t="str">
            <v>PONTO COM INTERRUPTOR SIMPLES - 1 TECLA, EM CONDULETE 3/4"</v>
          </cell>
          <cell r="C885" t="str">
            <v>UN</v>
          </cell>
          <cell r="D885">
            <v>182.26</v>
          </cell>
          <cell r="E885" t="str">
            <v>SIURB-E Jul/24</v>
          </cell>
        </row>
        <row r="886">
          <cell r="A886">
            <v>9007036</v>
          </cell>
          <cell r="B886" t="str">
            <v>PONTO COM INTERRUPTOR SIMPLES - 2 TECLAS, EM CONDULETE 3/4"</v>
          </cell>
          <cell r="C886" t="str">
            <v>UN</v>
          </cell>
          <cell r="D886">
            <v>274.02</v>
          </cell>
          <cell r="E886" t="str">
            <v>SIURB-E Jul/24</v>
          </cell>
        </row>
        <row r="887">
          <cell r="A887">
            <v>9007037</v>
          </cell>
          <cell r="B887" t="str">
            <v>PONTO COM INTERRUPTOR SIMPLES - 3 TECLAS, EM CONDULETE 3/4"</v>
          </cell>
          <cell r="C887" t="str">
            <v>UN</v>
          </cell>
          <cell r="D887">
            <v>343.26</v>
          </cell>
          <cell r="E887" t="str">
            <v>SIURB-E Jul/24</v>
          </cell>
        </row>
        <row r="888">
          <cell r="A888">
            <v>9007038</v>
          </cell>
          <cell r="B888" t="str">
            <v>PONTO COM INTERRUPTOR SIMPLES - 4 TECLAS, EM CONDULETE 3/4" CORPO DUPLO</v>
          </cell>
          <cell r="C888" t="str">
            <v>UN</v>
          </cell>
          <cell r="D888">
            <v>446.34</v>
          </cell>
          <cell r="E888" t="str">
            <v>SIURB-E Jul/24</v>
          </cell>
        </row>
        <row r="889">
          <cell r="A889">
            <v>9007040</v>
          </cell>
          <cell r="B889" t="str">
            <v>PONTO COM INTERRUPTOR PARALELO - 1 TECLA, EM CONDULETE 3/4"</v>
          </cell>
          <cell r="C889" t="str">
            <v>UN</v>
          </cell>
          <cell r="D889">
            <v>254.4</v>
          </cell>
          <cell r="E889" t="str">
            <v>SIURB-E Jul/24</v>
          </cell>
        </row>
        <row r="890">
          <cell r="A890">
            <v>9007041</v>
          </cell>
          <cell r="B890" t="str">
            <v>PONTO COM INTERRUPTOR SIMPLES E TOMADA 110V - EM CONDULETE 3/4" CORPO DUPLO</v>
          </cell>
          <cell r="C890" t="str">
            <v>UN</v>
          </cell>
          <cell r="D890">
            <v>335.17</v>
          </cell>
          <cell r="E890" t="str">
            <v>SIURB-E Jul/24</v>
          </cell>
        </row>
        <row r="891">
          <cell r="A891">
            <v>9007045</v>
          </cell>
          <cell r="B891" t="str">
            <v>PONTO COM INTERRUPTOR SIMPLES BIPOLAR - EM CONDULETE 3/4"</v>
          </cell>
          <cell r="C891" t="str">
            <v>UN</v>
          </cell>
          <cell r="D891">
            <v>202.92</v>
          </cell>
          <cell r="E891" t="str">
            <v>SIURB-E Jul/24</v>
          </cell>
        </row>
        <row r="892">
          <cell r="A892">
            <v>9007050</v>
          </cell>
          <cell r="B892" t="str">
            <v>PONTO COM INTERRUPTOR PARALELO BIPOLAR - EM CONDULETE 3/4"</v>
          </cell>
          <cell r="C892" t="str">
            <v>UN</v>
          </cell>
          <cell r="D892">
            <v>286.25</v>
          </cell>
          <cell r="E892" t="str">
            <v>SIURB-E Jul/24</v>
          </cell>
        </row>
        <row r="893">
          <cell r="A893">
            <v>9007055</v>
          </cell>
          <cell r="B893" t="str">
            <v>PONTO COM DOIS INTERRUPTORES SIMPLES BIPOLAR - EM CONDULETE 3/4"</v>
          </cell>
          <cell r="C893" t="str">
            <v>UN</v>
          </cell>
          <cell r="D893">
            <v>308.86</v>
          </cell>
          <cell r="E893" t="str">
            <v>SIURB-E Jul/24</v>
          </cell>
        </row>
        <row r="894">
          <cell r="A894">
            <v>9007056</v>
          </cell>
          <cell r="B894" t="str">
            <v>PONTO COM TRÊS INTERRUPTORES SIMPLES BIPOLAR - EM CONDULETE 3/4" CORPO DUPLO</v>
          </cell>
          <cell r="C894" t="str">
            <v>UN</v>
          </cell>
          <cell r="D894">
            <v>415.8</v>
          </cell>
          <cell r="E894" t="str">
            <v>SIURB-E Jul/24</v>
          </cell>
        </row>
        <row r="895">
          <cell r="A895">
            <v>9007060</v>
          </cell>
          <cell r="B895" t="str">
            <v>PONTO COM TOMADA SIMPLES DE EMBUTIR - 110/220V CAIXA 4"X2"</v>
          </cell>
          <cell r="C895" t="str">
            <v>UN</v>
          </cell>
          <cell r="D895">
            <v>165.25</v>
          </cell>
          <cell r="E895" t="str">
            <v>SIURB-E Jul/24</v>
          </cell>
        </row>
        <row r="896">
          <cell r="A896">
            <v>9007061</v>
          </cell>
          <cell r="B896" t="str">
            <v>PONTO COM TOMADA SIMPLES 110/220V - EM CONDULETE 3/4"</v>
          </cell>
          <cell r="C896" t="str">
            <v>UN</v>
          </cell>
          <cell r="D896">
            <v>243.17</v>
          </cell>
          <cell r="E896" t="str">
            <v>SIURB-E Jul/24</v>
          </cell>
        </row>
        <row r="897">
          <cell r="A897">
            <v>9007070</v>
          </cell>
          <cell r="B897" t="str">
            <v>PONTO COM TOMADA SIMPLES DE EMBUTIR - PARA PISO</v>
          </cell>
          <cell r="C897" t="str">
            <v>UN</v>
          </cell>
          <cell r="D897">
            <v>252.36</v>
          </cell>
          <cell r="E897" t="str">
            <v>SIURB-E Jul/24</v>
          </cell>
        </row>
        <row r="898">
          <cell r="A898">
            <v>9007075</v>
          </cell>
          <cell r="B898" t="str">
            <v>PONTO SECO PARA TELEFONE - CAIXA 4"X4"</v>
          </cell>
          <cell r="C898" t="str">
            <v>UN</v>
          </cell>
          <cell r="D898">
            <v>276.55</v>
          </cell>
          <cell r="E898" t="str">
            <v>SIURB-E Jul/24</v>
          </cell>
        </row>
        <row r="899">
          <cell r="A899">
            <v>9007076</v>
          </cell>
          <cell r="B899" t="str">
            <v>PONTO SECO PARA TELEFONE EM CONDULETE</v>
          </cell>
          <cell r="C899" t="str">
            <v>UN</v>
          </cell>
          <cell r="D899">
            <v>207.82</v>
          </cell>
          <cell r="E899" t="str">
            <v>SIURB-E Jul/24</v>
          </cell>
        </row>
        <row r="900">
          <cell r="A900">
            <v>9007080</v>
          </cell>
          <cell r="B900" t="str">
            <v>PONTO COM BOTÃO PARA CAMPAINHA - USO AO TEMPO - CAIXA 4"X2"</v>
          </cell>
          <cell r="C900" t="str">
            <v>UN</v>
          </cell>
          <cell r="D900">
            <v>461.14</v>
          </cell>
          <cell r="E900" t="str">
            <v>SIURB-E Jul/24</v>
          </cell>
        </row>
        <row r="901">
          <cell r="A901">
            <v>9007085</v>
          </cell>
          <cell r="B901" t="str">
            <v>PONTO COM CIGARRA DE SOBREPOR, TIPO COLEGIAL - CAIXA 3"X3"</v>
          </cell>
          <cell r="C901" t="str">
            <v>UN</v>
          </cell>
          <cell r="D901">
            <v>275.31</v>
          </cell>
          <cell r="E901" t="str">
            <v>SIURB-E Jul/24</v>
          </cell>
        </row>
        <row r="902">
          <cell r="A902">
            <v>9007090</v>
          </cell>
          <cell r="B902" t="str">
            <v>PONTO DE LUZ - CAIXA FUNDO MÓVEL</v>
          </cell>
          <cell r="C902" t="str">
            <v>UN</v>
          </cell>
          <cell r="D902">
            <v>270.66000000000003</v>
          </cell>
          <cell r="E902" t="str">
            <v>SIURB-E Jul/24</v>
          </cell>
        </row>
        <row r="903">
          <cell r="A903">
            <v>9007095</v>
          </cell>
          <cell r="B903" t="str">
            <v>PONTO DE LUZ - CONDULETE 3/4"</v>
          </cell>
          <cell r="C903" t="str">
            <v>UN</v>
          </cell>
          <cell r="D903">
            <v>307.92</v>
          </cell>
          <cell r="E903" t="str">
            <v>SIURB-E Jul/24</v>
          </cell>
        </row>
        <row r="904">
          <cell r="A904">
            <v>9008000</v>
          </cell>
          <cell r="B904" t="str">
            <v>DISJUNTORES</v>
          </cell>
          <cell r="C904" t="str">
            <v>.</v>
          </cell>
          <cell r="D904" t="str">
            <v>.</v>
          </cell>
          <cell r="E904" t="str">
            <v>SIURB-E Jul/24</v>
          </cell>
        </row>
        <row r="905">
          <cell r="A905">
            <v>9008010</v>
          </cell>
          <cell r="B905" t="str">
            <v>MINI DISJUNTOR - TIPO EUROPEU (IEC) - UNIPOLAR 6/25A</v>
          </cell>
          <cell r="C905" t="str">
            <v>UN</v>
          </cell>
          <cell r="D905">
            <v>28.68</v>
          </cell>
          <cell r="E905" t="str">
            <v>SIURB-E Jul/24</v>
          </cell>
        </row>
        <row r="906">
          <cell r="A906">
            <v>9008011</v>
          </cell>
          <cell r="B906" t="str">
            <v>MINI DISJUNTOR - TIPO EUROPEU (IEC) - UNIPOLAR 32/50A</v>
          </cell>
          <cell r="C906" t="str">
            <v>UN</v>
          </cell>
          <cell r="D906">
            <v>29.33</v>
          </cell>
          <cell r="E906" t="str">
            <v>SIURB-E Jul/24</v>
          </cell>
        </row>
        <row r="907">
          <cell r="A907">
            <v>9008012</v>
          </cell>
          <cell r="B907" t="str">
            <v>MINI DISJUNTOR - TIPO EUROPEU (IEC) - BIPOLAR 6/25A</v>
          </cell>
          <cell r="C907" t="str">
            <v>UN</v>
          </cell>
          <cell r="D907">
            <v>81.67</v>
          </cell>
          <cell r="E907" t="str">
            <v>SIURB-E Jul/24</v>
          </cell>
        </row>
        <row r="908">
          <cell r="A908">
            <v>9008013</v>
          </cell>
          <cell r="B908" t="str">
            <v>MINI DISJUNTOR - TIPO EUROPEU (IEC) -  BIPOLAR 32/50A</v>
          </cell>
          <cell r="C908" t="str">
            <v>UN</v>
          </cell>
          <cell r="D908">
            <v>77.709999999999994</v>
          </cell>
          <cell r="E908" t="str">
            <v>SIURB-E Jul/24</v>
          </cell>
        </row>
        <row r="909">
          <cell r="A909">
            <v>9008014</v>
          </cell>
          <cell r="B909" t="str">
            <v>MINI DISJUNTOR - TIPO EUROPEU (IEC) - TRIPOLAR 6/25A</v>
          </cell>
          <cell r="C909" t="str">
            <v>UN</v>
          </cell>
          <cell r="D909">
            <v>116.95</v>
          </cell>
          <cell r="E909" t="str">
            <v>SIURB-E Jul/24</v>
          </cell>
        </row>
        <row r="910">
          <cell r="A910">
            <v>9008015</v>
          </cell>
          <cell r="B910" t="str">
            <v>MINI DISJUNTOR - TIPO EUROPEU (IEC) - TRIPOLAR 32/50A</v>
          </cell>
          <cell r="C910" t="str">
            <v>UN</v>
          </cell>
          <cell r="D910">
            <v>104.93</v>
          </cell>
          <cell r="E910" t="str">
            <v>SIURB-E Jul/24</v>
          </cell>
        </row>
        <row r="911">
          <cell r="A911">
            <v>9008016</v>
          </cell>
          <cell r="B911" t="str">
            <v>MINI DISJUNTOR - TIPO EUROPEU (IEC) - TRIPOLAR 63A</v>
          </cell>
          <cell r="C911" t="str">
            <v>UN</v>
          </cell>
          <cell r="D911">
            <v>125.5</v>
          </cell>
          <cell r="E911" t="str">
            <v>SIURB-E Jul/24</v>
          </cell>
        </row>
        <row r="912">
          <cell r="A912">
            <v>9008017</v>
          </cell>
          <cell r="B912" t="str">
            <v>MINI DISJUNTOR - TIPO EUROPEU (IEC) - TRIPOLAR 80A</v>
          </cell>
          <cell r="C912" t="str">
            <v>UN</v>
          </cell>
          <cell r="D912">
            <v>238.21</v>
          </cell>
          <cell r="E912" t="str">
            <v>SIURB-E Jul/24</v>
          </cell>
        </row>
        <row r="913">
          <cell r="A913">
            <v>9008018</v>
          </cell>
          <cell r="B913" t="str">
            <v>MINI DISJUNTOR - TIPO EUROPEU (IEC) - TRIPOLAR 100A</v>
          </cell>
          <cell r="C913" t="str">
            <v>UN</v>
          </cell>
          <cell r="D913">
            <v>229.46</v>
          </cell>
          <cell r="E913" t="str">
            <v>SIURB-E Jul/24</v>
          </cell>
        </row>
        <row r="914">
          <cell r="A914">
            <v>9008019</v>
          </cell>
          <cell r="B914" t="str">
            <v>MINI DISJUNTOR - TIPO EUROPEU (IEC) - BIPOLAR 63A</v>
          </cell>
          <cell r="C914" t="str">
            <v>UN</v>
          </cell>
          <cell r="D914">
            <v>81.48</v>
          </cell>
          <cell r="E914" t="str">
            <v>SIURB-E Jul/24</v>
          </cell>
        </row>
        <row r="915">
          <cell r="A915">
            <v>9008020</v>
          </cell>
          <cell r="B915" t="str">
            <v>MINI DISJUNTOR - TIPO EUROPEU (IEC) - BIPOLAR 80A</v>
          </cell>
          <cell r="C915" t="str">
            <v>UN</v>
          </cell>
          <cell r="D915">
            <v>154.24</v>
          </cell>
          <cell r="E915" t="str">
            <v>SIURB-E Jul/24</v>
          </cell>
        </row>
        <row r="916">
          <cell r="A916">
            <v>9008021</v>
          </cell>
          <cell r="B916" t="str">
            <v>DISJUNTOR AUTOMÁTICO TRIPOLAR A SECO  800A/600V</v>
          </cell>
          <cell r="C916" t="str">
            <v>UN</v>
          </cell>
          <cell r="D916">
            <v>35680.28</v>
          </cell>
          <cell r="E916" t="str">
            <v>SIURB-E Jul/24</v>
          </cell>
        </row>
        <row r="917">
          <cell r="A917">
            <v>9008022</v>
          </cell>
          <cell r="B917" t="str">
            <v>DISJUNTOR AUTOMÁTICO TRIPOLAR A SECO 1000A/600V</v>
          </cell>
          <cell r="C917" t="str">
            <v>UN</v>
          </cell>
          <cell r="D917">
            <v>25545.85</v>
          </cell>
          <cell r="E917" t="str">
            <v>SIURB-E Jul/24</v>
          </cell>
        </row>
        <row r="918">
          <cell r="A918">
            <v>9008023</v>
          </cell>
          <cell r="B918" t="str">
            <v>DISJUNTOR AUTOMÁTICO TRIPOLAR A SECO 1250A/600V</v>
          </cell>
          <cell r="C918" t="str">
            <v>UN</v>
          </cell>
          <cell r="D918">
            <v>30754.09</v>
          </cell>
          <cell r="E918" t="str">
            <v>SIURB-E Jul/24</v>
          </cell>
        </row>
        <row r="919">
          <cell r="A919">
            <v>9008024</v>
          </cell>
          <cell r="B919" t="str">
            <v>DISJUNTOR AUTOMÁTICO TRIPOLAR A SECO 1600A/600V</v>
          </cell>
          <cell r="C919" t="str">
            <v>UN</v>
          </cell>
          <cell r="D919">
            <v>34610.14</v>
          </cell>
          <cell r="E919" t="str">
            <v>SIURB-E Jul/24</v>
          </cell>
        </row>
        <row r="920">
          <cell r="A920">
            <v>9008025</v>
          </cell>
          <cell r="B920" t="str">
            <v>DISJUNTOR AUTOMÁTICO TRIPOLAR A SECO 2000A/600V</v>
          </cell>
          <cell r="C920" t="str">
            <v>UN</v>
          </cell>
          <cell r="D920">
            <v>49655.64</v>
          </cell>
          <cell r="E920" t="str">
            <v>SIURB-E Jul/24</v>
          </cell>
        </row>
        <row r="921">
          <cell r="A921">
            <v>9008026</v>
          </cell>
          <cell r="B921" t="str">
            <v>DISJUNTOR AUTOMÁTICO TRIPOLAR A SECO 2500A/600V</v>
          </cell>
          <cell r="C921" t="str">
            <v>UN</v>
          </cell>
          <cell r="D921">
            <v>79731.679999999993</v>
          </cell>
          <cell r="E921" t="str">
            <v>SIURB-E Jul/24</v>
          </cell>
        </row>
        <row r="922">
          <cell r="A922">
            <v>9008027</v>
          </cell>
          <cell r="B922" t="str">
            <v>DISJUNTOR AUTOMÁTICO TRIPOLAR A SECO 3200A/600V</v>
          </cell>
          <cell r="C922" t="str">
            <v>UN</v>
          </cell>
          <cell r="D922">
            <v>83741.87</v>
          </cell>
          <cell r="E922" t="str">
            <v>SIURB-E Jul/24</v>
          </cell>
        </row>
        <row r="923">
          <cell r="A923">
            <v>9008028</v>
          </cell>
          <cell r="B923" t="str">
            <v>MINI DISJUNTOR - TIPO EUROPEU (IEC) - BIPOLAR 100A</v>
          </cell>
          <cell r="C923" t="str">
            <v>UN</v>
          </cell>
          <cell r="D923">
            <v>970.99</v>
          </cell>
          <cell r="E923" t="str">
            <v>SIURB-E Jul/24</v>
          </cell>
        </row>
        <row r="924">
          <cell r="A924">
            <v>9008029</v>
          </cell>
          <cell r="B924" t="str">
            <v>MINI DISJUNTOR - TIPO EUROPEU (IEC) - BIPOLAR 125A</v>
          </cell>
          <cell r="C924" t="str">
            <v>UN</v>
          </cell>
          <cell r="D924">
            <v>1013.11</v>
          </cell>
          <cell r="E924" t="str">
            <v>SIURB-E Jul/24</v>
          </cell>
        </row>
        <row r="925">
          <cell r="A925">
            <v>9008031</v>
          </cell>
          <cell r="B925" t="str">
            <v>DISJUNTOR CAIXA MOLDADA BIPOLAR 100A COM DISPARADOR TERMOMAGNÉTICO AJUSTÁVEL</v>
          </cell>
          <cell r="C925" t="str">
            <v>UN</v>
          </cell>
          <cell r="D925">
            <v>502.01</v>
          </cell>
          <cell r="E925" t="str">
            <v>SIURB-E Jul/24</v>
          </cell>
        </row>
        <row r="926">
          <cell r="A926">
            <v>9008033</v>
          </cell>
          <cell r="B926" t="str">
            <v>DISJUNTOR CAIXA MOLDADA BIPOLAR 150A COM DISPARADOR TERMOMAGNÉTICO AJUSTÁVEL</v>
          </cell>
          <cell r="C926" t="str">
            <v>UN</v>
          </cell>
          <cell r="D926">
            <v>2616.4699999999998</v>
          </cell>
          <cell r="E926" t="str">
            <v>SIURB-E Jul/24</v>
          </cell>
        </row>
        <row r="927">
          <cell r="A927">
            <v>9008035</v>
          </cell>
          <cell r="B927" t="str">
            <v>DISJUNTOR CAIXA MOLDADA BIPOLAR 200A COM DISPARADOR TERMOMAGNÉTICO AJUSTÁVEL</v>
          </cell>
          <cell r="C927" t="str">
            <v>UN</v>
          </cell>
          <cell r="D927">
            <v>5494.88</v>
          </cell>
          <cell r="E927" t="str">
            <v>SIURB-E Jul/24</v>
          </cell>
        </row>
        <row r="928">
          <cell r="A928">
            <v>9008037</v>
          </cell>
          <cell r="B928" t="str">
            <v>DISJUNTOR CX MOLDADA BIPOLAR 250A C/ DISPARADOR TERM/MAGNET. AJUSTÁVEL</v>
          </cell>
          <cell r="C928" t="str">
            <v>UN</v>
          </cell>
          <cell r="D928">
            <v>5564.02</v>
          </cell>
          <cell r="E928" t="str">
            <v>SIURB-E Jul/24</v>
          </cell>
        </row>
        <row r="929">
          <cell r="A929">
            <v>9008046</v>
          </cell>
          <cell r="B929" t="str">
            <v>DISJUNTOR CAIXA MOLDADA TRIPOLAR 100A COM DISPARADOR TERMOMAGNÉTICO AJUSTÁVEL</v>
          </cell>
          <cell r="C929" t="str">
            <v>UN</v>
          </cell>
          <cell r="D929">
            <v>1318.55</v>
          </cell>
          <cell r="E929" t="str">
            <v>SIURB-E Jul/24</v>
          </cell>
        </row>
        <row r="930">
          <cell r="A930">
            <v>9008047</v>
          </cell>
          <cell r="B930" t="str">
            <v>DISJUNTOR CAIXA MOLDADA TRIPOLAR 125A COM DISPARADOR TERMOMAGNÉTICO AJUSTÁVEL</v>
          </cell>
          <cell r="C930" t="str">
            <v>UN</v>
          </cell>
          <cell r="D930">
            <v>1318.55</v>
          </cell>
          <cell r="E930" t="str">
            <v>SIURB-E Jul/24</v>
          </cell>
        </row>
        <row r="931">
          <cell r="A931">
            <v>9008048</v>
          </cell>
          <cell r="B931" t="str">
            <v>DISJUNTOR CAIXA MOLDADA TRIPOLAR 150A COM DISPARADOR TERMOMAGNÉTICO AJUSTÁVEL</v>
          </cell>
          <cell r="C931" t="str">
            <v>UN</v>
          </cell>
          <cell r="D931">
            <v>1318.55</v>
          </cell>
          <cell r="E931" t="str">
            <v>SIURB-E Jul/24</v>
          </cell>
        </row>
        <row r="932">
          <cell r="A932">
            <v>9008050</v>
          </cell>
          <cell r="B932" t="str">
            <v>DISJUNTOR CAIXA MOLDADA TRIPOLAR 200A COM DISPARADOR TERMOMAGNÉTICO AJUSTÁVEL</v>
          </cell>
          <cell r="C932" t="str">
            <v>UN</v>
          </cell>
          <cell r="D932">
            <v>2426.6799999999998</v>
          </cell>
          <cell r="E932" t="str">
            <v>SIURB-E Jul/24</v>
          </cell>
        </row>
        <row r="933">
          <cell r="A933">
            <v>9008052</v>
          </cell>
          <cell r="B933" t="str">
            <v>DISJUNTOR CAIXA MOLDADA TRIPOLAR 250A COM DISPARADOR TERMOMAGNÉTICO AJUSTÁVEL</v>
          </cell>
          <cell r="C933" t="str">
            <v>UN</v>
          </cell>
          <cell r="D933">
            <v>2426.6799999999998</v>
          </cell>
          <cell r="E933" t="str">
            <v>SIURB-E Jul/24</v>
          </cell>
        </row>
        <row r="934">
          <cell r="A934">
            <v>9008053</v>
          </cell>
          <cell r="B934" t="str">
            <v>DISJUNTOR CAIXA MOLDADA TRIPOLAR 300A COM DISPARADOR TERMOMAGNÉTICO AJUSTÁVEL</v>
          </cell>
          <cell r="C934" t="str">
            <v>UN</v>
          </cell>
          <cell r="D934">
            <v>2405.17</v>
          </cell>
          <cell r="E934" t="str">
            <v>SIURB-E Jul/24</v>
          </cell>
        </row>
        <row r="935">
          <cell r="A935">
            <v>9008055</v>
          </cell>
          <cell r="B935" t="str">
            <v>DISJUNTOR CAIXA MOLDADA TRIPOLAR 400A COM DISPARADOR TERMOMAGNÉTICO AJUSTÁVEL</v>
          </cell>
          <cell r="C935" t="str">
            <v>UN</v>
          </cell>
          <cell r="D935">
            <v>2399.85</v>
          </cell>
          <cell r="E935" t="str">
            <v>SIURB-E Jul/24</v>
          </cell>
        </row>
        <row r="936">
          <cell r="A936">
            <v>9008056</v>
          </cell>
          <cell r="B936" t="str">
            <v>DISJUNTOR CAIXA MOLDADA TRIPOLAR 450A COM DISPARADOR TERMOMAGNÉTICO AJUSTÁVEL</v>
          </cell>
          <cell r="C936" t="str">
            <v>UN</v>
          </cell>
          <cell r="D936">
            <v>4213.13</v>
          </cell>
          <cell r="E936" t="str">
            <v>SIURB-E Jul/24</v>
          </cell>
        </row>
        <row r="937">
          <cell r="A937">
            <v>9008058</v>
          </cell>
          <cell r="B937" t="str">
            <v>DISJUNTOR CAIXA MOLDADA TRIPOLAR 630A COM DISPARADOR TERMOMAGNÉTICO AJUSTÁVEL</v>
          </cell>
          <cell r="C937" t="str">
            <v>UN</v>
          </cell>
          <cell r="D937">
            <v>4206.2</v>
          </cell>
          <cell r="E937" t="str">
            <v>SIURB-E Jul/24</v>
          </cell>
        </row>
        <row r="938">
          <cell r="A938">
            <v>9008080</v>
          </cell>
          <cell r="B938" t="str">
            <v>DISJUNTOR TERMOMAGNÉTICO DIFERENCIAL BIPOLAR - 16A - SENSIBILIDADE 30MA - 230V</v>
          </cell>
          <cell r="C938" t="str">
            <v>UN</v>
          </cell>
          <cell r="D938">
            <v>792.27</v>
          </cell>
          <cell r="E938" t="str">
            <v>SIURB-E Jul/24</v>
          </cell>
        </row>
        <row r="939">
          <cell r="A939">
            <v>9008081</v>
          </cell>
          <cell r="B939" t="str">
            <v>DISJUNTOR TERMOMAGNÉTICO DIFERENCIAL BIPOLAR - 20A - SENSIBILIDADE 30MA - 230V</v>
          </cell>
          <cell r="C939" t="str">
            <v>UN</v>
          </cell>
          <cell r="D939">
            <v>673.07</v>
          </cell>
          <cell r="E939" t="str">
            <v>SIURB-E Jul/24</v>
          </cell>
        </row>
        <row r="940">
          <cell r="A940">
            <v>9008082</v>
          </cell>
          <cell r="B940" t="str">
            <v>DISJUNTOR TERMOMAGNÉTICO DIFERENCIAL BIPOLAR - 25A - SENSIBILIDADE 30MA - 240V</v>
          </cell>
          <cell r="C940" t="str">
            <v>UN</v>
          </cell>
          <cell r="D940">
            <v>667.32</v>
          </cell>
          <cell r="E940" t="str">
            <v>SIURB-E Jul/24</v>
          </cell>
        </row>
        <row r="941">
          <cell r="A941">
            <v>9008083</v>
          </cell>
          <cell r="B941" t="str">
            <v>DISJUNTOR TERMOMAGNÉTICO DIFERENCIAL BIPOLAR - 32A - SENSIBILIDADE 30MA - 230V</v>
          </cell>
          <cell r="C941" t="str">
            <v>UN</v>
          </cell>
          <cell r="D941">
            <v>533.97</v>
          </cell>
          <cell r="E941" t="str">
            <v>SIURB-E Jul/24</v>
          </cell>
        </row>
        <row r="942">
          <cell r="A942">
            <v>9008085</v>
          </cell>
          <cell r="B942" t="str">
            <v>DISJUNTOR TERMOMAGNÉTICO DIFERENCIAL BIPOLAR - 40A - SENSIBILIDADE 30MA - 240V</v>
          </cell>
          <cell r="C942" t="str">
            <v>UN</v>
          </cell>
          <cell r="D942">
            <v>895.04</v>
          </cell>
          <cell r="E942" t="str">
            <v>SIURB-E Jul/24</v>
          </cell>
        </row>
        <row r="943">
          <cell r="A943">
            <v>9008086</v>
          </cell>
          <cell r="B943" t="str">
            <v>DISJUNTOR TERMOMAGNÉTICO DIFERENCIAL BIPOLAR - 63A - SENSIBILIDADE 30MA - 240V</v>
          </cell>
          <cell r="C943" t="str">
            <v>UN</v>
          </cell>
          <cell r="D943">
            <v>995.22</v>
          </cell>
          <cell r="E943" t="str">
            <v>SIURB-E Jul/24</v>
          </cell>
        </row>
        <row r="944">
          <cell r="A944">
            <v>9008090</v>
          </cell>
          <cell r="B944" t="str">
            <v>DISJUNTOR TERMOMAGNÉTICO DIFERENCIAL TRIPOLAR - 63A - SENSIBILIDADE 30MA - 240V</v>
          </cell>
          <cell r="C944" t="str">
            <v>UN</v>
          </cell>
          <cell r="D944">
            <v>1333.8</v>
          </cell>
          <cell r="E944" t="str">
            <v>SIURB-E Jul/24</v>
          </cell>
        </row>
        <row r="945">
          <cell r="A945">
            <v>9009000</v>
          </cell>
          <cell r="B945" t="str">
            <v>APARELHOS DE ILUMINAÇÃO</v>
          </cell>
          <cell r="C945" t="str">
            <v>.</v>
          </cell>
          <cell r="D945" t="str">
            <v>.</v>
          </cell>
          <cell r="E945" t="str">
            <v>SIURB-E Jul/24</v>
          </cell>
        </row>
        <row r="946">
          <cell r="A946">
            <v>9009035</v>
          </cell>
          <cell r="B946" t="str">
            <v>PROJETOR DE ALUMÍNIO FUNDIDO COM VIDRO PARA LÂMPADA ATÉ 500W</v>
          </cell>
          <cell r="C946" t="str">
            <v>UN</v>
          </cell>
          <cell r="D946">
            <v>822</v>
          </cell>
          <cell r="E946" t="str">
            <v>SIURB-E Jul/24</v>
          </cell>
        </row>
        <row r="947">
          <cell r="A947">
            <v>9009036</v>
          </cell>
          <cell r="B947" t="str">
            <v>PROJETOR DE ALUMÍNIO FUNDIDO COM VIDRO PARA LÂMPADA ATÉ 1000W</v>
          </cell>
          <cell r="C947" t="str">
            <v>UN</v>
          </cell>
          <cell r="D947">
            <v>1190.75</v>
          </cell>
          <cell r="E947" t="str">
            <v>SIURB-E Jul/24</v>
          </cell>
        </row>
        <row r="948">
          <cell r="A948">
            <v>9009037</v>
          </cell>
          <cell r="B948" t="str">
            <v>PROJETOR DE ALUMÍNIO REPUXADO COM VIDRO PARA LÂMPADA ATÉ 400W</v>
          </cell>
          <cell r="C948" t="str">
            <v>UN</v>
          </cell>
          <cell r="D948">
            <v>726.52</v>
          </cell>
          <cell r="E948" t="str">
            <v>SIURB-E Jul/24</v>
          </cell>
        </row>
        <row r="949">
          <cell r="A949">
            <v>9009038</v>
          </cell>
          <cell r="B949" t="str">
            <v>PROJETOR PARA USO EXTERNO COM LÂMPADA LED DE 100W - COMPLETA</v>
          </cell>
          <cell r="C949" t="str">
            <v>UN</v>
          </cell>
          <cell r="D949">
            <v>206.42</v>
          </cell>
          <cell r="E949" t="str">
            <v>SIURB-E Jul/24</v>
          </cell>
        </row>
        <row r="950">
          <cell r="A950">
            <v>9009039</v>
          </cell>
          <cell r="B950" t="str">
            <v>PROJETOR PARA USO EXTERNO COM LÂMPADA LED DE 150W - COMPLETA</v>
          </cell>
          <cell r="C950" t="str">
            <v>UN</v>
          </cell>
          <cell r="D950">
            <v>255.36</v>
          </cell>
          <cell r="E950" t="str">
            <v>SIURB-E Jul/24</v>
          </cell>
        </row>
        <row r="951">
          <cell r="A951">
            <v>9009040</v>
          </cell>
          <cell r="B951" t="str">
            <v>PROJETOR DE SOBREPOR LED DE 200W IP 65</v>
          </cell>
          <cell r="C951" t="str">
            <v>UN</v>
          </cell>
          <cell r="D951">
            <v>189</v>
          </cell>
          <cell r="E951" t="str">
            <v>SIURB-E Jul/24</v>
          </cell>
        </row>
        <row r="952">
          <cell r="A952">
            <v>9009043</v>
          </cell>
          <cell r="B952" t="str">
            <v>LUMINÁRIA BLINDADA EM ALUMÍNIO FUNDIDO DE EMBUTIR ATÉ 200W</v>
          </cell>
          <cell r="C952" t="str">
            <v>UN</v>
          </cell>
          <cell r="D952">
            <v>268</v>
          </cell>
          <cell r="E952" t="str">
            <v>SIURB-E Jul/24</v>
          </cell>
        </row>
        <row r="953">
          <cell r="A953">
            <v>9009044</v>
          </cell>
          <cell r="B953" t="str">
            <v>LUMINÁRIA BLINDADA EM ALUMÍNIO FUNDIDO, DE SOBREPOR, TIPO "TARTARUGA" PARA 1 LÂMPADA DE ATÉ 200W</v>
          </cell>
          <cell r="C953" t="str">
            <v>UN</v>
          </cell>
          <cell r="D953">
            <v>480.3</v>
          </cell>
          <cell r="E953" t="str">
            <v>SIURB-E Jul/24</v>
          </cell>
        </row>
        <row r="954">
          <cell r="A954">
            <v>9009050</v>
          </cell>
          <cell r="B954" t="str">
            <v>LUMINÁRIA COMERCIAL DE SOBREPOR COM DIFUSOR TRANSPARENTE OU FOSCO PARA 2 LÂMPADAS TUBULARES DE LED 9/10W - COMPLETA</v>
          </cell>
          <cell r="C954" t="str">
            <v>UN</v>
          </cell>
          <cell r="D954">
            <v>290.32</v>
          </cell>
          <cell r="E954" t="str">
            <v>SIURB-E Jul/24</v>
          </cell>
        </row>
        <row r="955">
          <cell r="A955">
            <v>9009051</v>
          </cell>
          <cell r="B955" t="str">
            <v>LUMINÁRIA COMERCIAL DE SOBREPOR COM DIFUSOR TRANSPARENTE OU FOSCO PARA 2 LÂMPADAS TUBULARES DE LED 18/20W - COMPLETA</v>
          </cell>
          <cell r="C955" t="str">
            <v>UN</v>
          </cell>
          <cell r="D955">
            <v>219.62</v>
          </cell>
          <cell r="E955" t="str">
            <v>SIURB-E Jul/24</v>
          </cell>
        </row>
        <row r="956">
          <cell r="A956">
            <v>9009052</v>
          </cell>
          <cell r="B956" t="str">
            <v>LUMINÁRIA COMERCIAL DE EMBUTIR COM DIFUSOR TRANSPARENTE OU FOSCO PARA 2 LÂMPADAS TUBULARES T8 DE 10W - BASE G13-IRC&gt;=80 - COMPLETA</v>
          </cell>
          <cell r="C956" t="str">
            <v>UN</v>
          </cell>
          <cell r="D956">
            <v>301.76</v>
          </cell>
          <cell r="E956" t="str">
            <v>SIURB-E Jul/24</v>
          </cell>
        </row>
        <row r="957">
          <cell r="A957">
            <v>9009053</v>
          </cell>
          <cell r="B957" t="str">
            <v>LUMINÁRIA COMERCIAL DE EMBUTIR COM DIFUSOR TRANSPARENTE OU FOSCO PARA 2 LÂMPADAS TUBULARES DE LED 18/20W - COMPLETA</v>
          </cell>
          <cell r="C957" t="str">
            <v>UN</v>
          </cell>
          <cell r="D957">
            <v>278.52999999999997</v>
          </cell>
          <cell r="E957" t="str">
            <v>SIURB-E Jul/24</v>
          </cell>
        </row>
        <row r="958">
          <cell r="A958">
            <v>9009054</v>
          </cell>
          <cell r="B958" t="str">
            <v>LUMINÁRIA COMERCIAL DE EMBUTIR COM CORPO, ALETAS PLANAS, TAMPA PORTA LÂMPADAS EM CHAPA DE AÇO TRATADA E PINTADA NA COR BRANCA, REFLETOR COM ACABAMENTO ESPECULAR DE ALTO BRILHO PARA 2 LÂMPADAS FLUORESCENTES DE 16/20W - COMPLETA</v>
          </cell>
          <cell r="C958" t="str">
            <v>UN</v>
          </cell>
          <cell r="D958">
            <v>317.36</v>
          </cell>
          <cell r="E958" t="str">
            <v>SIURB-E Jul/24</v>
          </cell>
        </row>
        <row r="959">
          <cell r="A959">
            <v>9009057</v>
          </cell>
          <cell r="B959" t="str">
            <v>LUMINÁRIA HERMÉTICA EM ALUMÍNIO FUNDIDO PARA LÂMPADA ATÉ 250W - COM APROVAÇÃO DE ILUME/ PMSP</v>
          </cell>
          <cell r="C959" t="str">
            <v>UN</v>
          </cell>
          <cell r="D959">
            <v>705.24</v>
          </cell>
          <cell r="E959" t="str">
            <v>SIURB-E Jul/24</v>
          </cell>
        </row>
        <row r="960">
          <cell r="A960">
            <v>9009072</v>
          </cell>
          <cell r="B960" t="str">
            <v>LUMINÁRIA INDUSTRIAL - 2 LÂMPADAS FLUORESCENTES 16/20W</v>
          </cell>
          <cell r="C960" t="str">
            <v>UN</v>
          </cell>
          <cell r="D960">
            <v>230.43</v>
          </cell>
          <cell r="E960" t="str">
            <v>SIURB-E Jul/24</v>
          </cell>
        </row>
        <row r="961">
          <cell r="A961">
            <v>9009075</v>
          </cell>
          <cell r="B961" t="str">
            <v>LUMINÁRIA INDUSTRIAL - 2 LÂMPADAS FLUORESCENTE 32/40W</v>
          </cell>
          <cell r="C961" t="str">
            <v>UN</v>
          </cell>
          <cell r="D961">
            <v>332.52</v>
          </cell>
          <cell r="E961" t="str">
            <v>SIURB-E Jul/24</v>
          </cell>
        </row>
        <row r="962">
          <cell r="A962">
            <v>9009076</v>
          </cell>
          <cell r="B962" t="str">
            <v>LUMINÁRIA TIPO PLAFONIER BRANCA PARA LÂMPADA FLUORESCENTE 2X32W, COM DIFUSOR EM POLIESTIRENO TRANSPARENTE E SOQUETES (REF. COVISA)</v>
          </cell>
          <cell r="C962" t="str">
            <v>UN</v>
          </cell>
          <cell r="D962">
            <v>394.08</v>
          </cell>
          <cell r="E962" t="str">
            <v>SIURB-E Jul/24</v>
          </cell>
        </row>
        <row r="963">
          <cell r="A963">
            <v>9009078</v>
          </cell>
          <cell r="B963" t="str">
            <v>LUMINÁRIA INDUSTRIAL CORPO EM CHAPA DE AÇO TRATADA, PINTADA E REFLETOR EM ALUMÍNIO ANODIZADO DE ALTO BRILHO - 1XT 28W</v>
          </cell>
          <cell r="C963" t="str">
            <v>UN</v>
          </cell>
          <cell r="D963">
            <v>282.98</v>
          </cell>
          <cell r="E963" t="str">
            <v>SIURB-E Jul/24</v>
          </cell>
        </row>
        <row r="964">
          <cell r="A964">
            <v>9009079</v>
          </cell>
          <cell r="B964" t="str">
            <v>LUMINÁRIA INDUSTRIAL CORPO EM CHAPA DE AÇO TRATADA, PINTADA E REFLETOR EM ALUMÍNIO ANODIZADO DE ALTO BRILHO - 2XT 28W</v>
          </cell>
          <cell r="C964" t="str">
            <v>UN</v>
          </cell>
          <cell r="D964">
            <v>336.24</v>
          </cell>
          <cell r="E964" t="str">
            <v>SIURB-E Jul/24</v>
          </cell>
        </row>
        <row r="965">
          <cell r="A965">
            <v>9009087</v>
          </cell>
          <cell r="B965" t="str">
            <v>LUMINÁRIA COMERCIAL DE SOBREPOR, COM CORPO, ALETAS PLANAS E TAMPA PORTA LÂMPADAS EM CHAPA DE AÇO TRATADO E PINTURA NA COR BRANCA, REFLETOR COM ACABAMENTO ESPECULAR DE ALTO BRILHO - 2 LÂMPADAS FLUORESCENTES 16/20W</v>
          </cell>
          <cell r="C965" t="str">
            <v>UN</v>
          </cell>
          <cell r="D965">
            <v>323.38</v>
          </cell>
          <cell r="E965" t="str">
            <v>SIURB-E Jul/24</v>
          </cell>
        </row>
        <row r="966">
          <cell r="A966">
            <v>9009088</v>
          </cell>
          <cell r="B966" t="str">
            <v>LUMINÁRIA COMERCIAL DE SOBREPOR, COM CORPO, ALETAS PLANAS E TAMPA PORTA LÂMPADAS EM CHAPA DE AÇO TRATADA E PINTURA NA COR BRANCA, REFLETOR COM ACABAMENTO ESPECULAR DE ALTO BRILHO - 2 LÂMPADAS FLUORESCENTES 32/40W</v>
          </cell>
          <cell r="C966" t="str">
            <v>UN</v>
          </cell>
          <cell r="D966">
            <v>428.31</v>
          </cell>
          <cell r="E966" t="str">
            <v>SIURB-E Jul/24</v>
          </cell>
        </row>
        <row r="967">
          <cell r="A967">
            <v>9009091</v>
          </cell>
          <cell r="B967" t="str">
            <v>LUMINÁRIA COMERCIAL - 1 LÂMPADA FLUORESCENTE 54W</v>
          </cell>
          <cell r="C967" t="str">
            <v>UN</v>
          </cell>
          <cell r="D967">
            <v>363.94</v>
          </cell>
          <cell r="E967" t="str">
            <v>SIURB-E Jul/24</v>
          </cell>
        </row>
        <row r="968">
          <cell r="A968">
            <v>9009092</v>
          </cell>
          <cell r="B968" t="str">
            <v>LUMINÁRIA COMERCIAL - 2 LÂMPADAS FLUORESCENTES 54W</v>
          </cell>
          <cell r="C968" t="str">
            <v>UN</v>
          </cell>
          <cell r="D968">
            <v>444.13</v>
          </cell>
          <cell r="E968" t="str">
            <v>SIURB-E Jul/24</v>
          </cell>
        </row>
        <row r="969">
          <cell r="A969">
            <v>9009094</v>
          </cell>
          <cell r="B969" t="str">
            <v>LUMINÁRIA COMERCIAL - 1 LÂMPADA FLUORESCENTE DE 28W</v>
          </cell>
          <cell r="C969" t="str">
            <v>UN</v>
          </cell>
          <cell r="D969">
            <v>351.37</v>
          </cell>
          <cell r="E969" t="str">
            <v>SIURB-E Jul/24</v>
          </cell>
        </row>
        <row r="970">
          <cell r="A970">
            <v>9009096</v>
          </cell>
          <cell r="B970" t="str">
            <v>LUMINÁRIA COMERCIAL - 2 LÂMPADAS FLUORESCENTES 28W</v>
          </cell>
          <cell r="C970" t="str">
            <v>UN</v>
          </cell>
          <cell r="D970">
            <v>403.54</v>
          </cell>
          <cell r="E970" t="str">
            <v>SIURB-E Jul/24</v>
          </cell>
        </row>
        <row r="971">
          <cell r="A971">
            <v>9009111</v>
          </cell>
          <cell r="B971" t="str">
            <v>LUMINÁRIA LED DE SOBREPOR SLIM LINEAR 36W</v>
          </cell>
          <cell r="C971" t="str">
            <v>UN</v>
          </cell>
          <cell r="D971">
            <v>52.56</v>
          </cell>
          <cell r="E971" t="str">
            <v>SIURB-E Jul/24</v>
          </cell>
        </row>
        <row r="972">
          <cell r="A972">
            <v>9009112</v>
          </cell>
          <cell r="B972" t="str">
            <v>LUMINÁRIA PENDENTE COM UMA LÂMPADA DE LED DE 150W</v>
          </cell>
          <cell r="C972" t="str">
            <v>UN</v>
          </cell>
          <cell r="D972">
            <v>282.14</v>
          </cell>
          <cell r="E972" t="str">
            <v>SIURB-E Jul/24</v>
          </cell>
        </row>
        <row r="973">
          <cell r="A973">
            <v>9009121</v>
          </cell>
          <cell r="B973" t="str">
            <v>LUMINÁRIA RETANGULAR DE SOBREPOR COM ALETAS DE ALUMÍNIO PARA 2 LÂMPADAS TUBULARES DE LED 9/10W</v>
          </cell>
          <cell r="C973" t="str">
            <v>UN</v>
          </cell>
          <cell r="D973">
            <v>189.15</v>
          </cell>
          <cell r="E973" t="str">
            <v>SIURB-E Jul/24</v>
          </cell>
        </row>
        <row r="974">
          <cell r="A974">
            <v>9010000</v>
          </cell>
          <cell r="B974" t="str">
            <v>EQUIPAMENTOS DE EMERGÊNCIA E SEGURANÇA</v>
          </cell>
          <cell r="C974" t="str">
            <v>.</v>
          </cell>
          <cell r="D974" t="str">
            <v>.</v>
          </cell>
          <cell r="E974" t="str">
            <v>SIURB-E Jul/24</v>
          </cell>
        </row>
        <row r="975">
          <cell r="A975">
            <v>9010023</v>
          </cell>
          <cell r="B975" t="str">
            <v>LUMINÁRIA DE EMERGÊNCIA AUTÔNOMA COM LÂMPADA FLUORESCENTE 15W</v>
          </cell>
          <cell r="C975" t="str">
            <v>UN</v>
          </cell>
          <cell r="D975">
            <v>252.79</v>
          </cell>
          <cell r="E975" t="str">
            <v>SIURB-E Jul/24</v>
          </cell>
        </row>
        <row r="976">
          <cell r="A976">
            <v>9010024</v>
          </cell>
          <cell r="B976" t="str">
            <v>LUMINÁRIA DE EMERGÊNCIA AUTÔNOMA COM 2 PROJETORES 55W/12VCC</v>
          </cell>
          <cell r="C976" t="str">
            <v>UN</v>
          </cell>
          <cell r="D976">
            <v>690.11</v>
          </cell>
          <cell r="E976" t="str">
            <v>SIURB-E Jul/24</v>
          </cell>
        </row>
        <row r="977">
          <cell r="A977">
            <v>9010027</v>
          </cell>
          <cell r="B977" t="str">
            <v>LUMINÁRIA DE EMERGÊNCIA AUTÔNOMA COM LÂMPADA FLUORESCENTE 9W</v>
          </cell>
          <cell r="C977" t="str">
            <v>UN</v>
          </cell>
          <cell r="D977">
            <v>297.94</v>
          </cell>
          <cell r="E977" t="str">
            <v>SIURB-E Jul/24</v>
          </cell>
        </row>
        <row r="978">
          <cell r="A978">
            <v>9010028</v>
          </cell>
          <cell r="B978" t="str">
            <v>LUMINÁRIA DE EMERGÊNCIA AUTÔNOMA COM 30 LEDS - 2W - AUTONOMIA MIN. 3H - COMPLETA</v>
          </cell>
          <cell r="C978" t="str">
            <v>UN</v>
          </cell>
          <cell r="D978">
            <v>90.53</v>
          </cell>
          <cell r="E978" t="str">
            <v>SIURB-E Jul/24</v>
          </cell>
        </row>
        <row r="979">
          <cell r="A979">
            <v>9010031</v>
          </cell>
          <cell r="B979" t="str">
            <v>BATERIA AUTOMOTIVA SELADA SEM COMPLEMENTAÇÃO DE NÍVEL 40AH-12V</v>
          </cell>
          <cell r="C979" t="str">
            <v>UN</v>
          </cell>
          <cell r="D979">
            <v>507.65</v>
          </cell>
          <cell r="E979" t="str">
            <v>SIURB-E Jul/24</v>
          </cell>
        </row>
        <row r="980">
          <cell r="A980">
            <v>9010033</v>
          </cell>
          <cell r="B980" t="str">
            <v>PAINEL REPETIDOR DE DETECÇÃO E ALARME DE INCÊNDIO TIPO ENDEREÇÁVEL</v>
          </cell>
          <cell r="C980" t="str">
            <v>UN</v>
          </cell>
          <cell r="D980">
            <v>1195.95</v>
          </cell>
          <cell r="E980" t="str">
            <v>SIURB-E Jul/24</v>
          </cell>
        </row>
        <row r="981">
          <cell r="A981">
            <v>9010050</v>
          </cell>
          <cell r="B981" t="str">
            <v>CENTRAL DE ALARME DE INCÊNDIO ATÉ 12 LAÇOS</v>
          </cell>
          <cell r="C981" t="str">
            <v>UN</v>
          </cell>
          <cell r="D981">
            <v>1209.47</v>
          </cell>
          <cell r="E981" t="str">
            <v>SIURB-E Jul/24</v>
          </cell>
        </row>
        <row r="982">
          <cell r="A982">
            <v>9010053</v>
          </cell>
          <cell r="B982" t="str">
            <v>CENTRAL DE ALARME DE INCÊNDIO ATÉ 24 LAÇOS</v>
          </cell>
          <cell r="C982" t="str">
            <v>UN</v>
          </cell>
          <cell r="D982">
            <v>1642.86</v>
          </cell>
          <cell r="E982" t="str">
            <v>SIURB-E Jul/24</v>
          </cell>
        </row>
        <row r="983">
          <cell r="A983">
            <v>9010054</v>
          </cell>
          <cell r="B983" t="str">
            <v>ACIONADOR LIGA-DESLIGA PARA BOMBA COM MARTELO QUEBRA VIDRO</v>
          </cell>
          <cell r="C983" t="str">
            <v>UN</v>
          </cell>
          <cell r="D983">
            <v>189.21</v>
          </cell>
          <cell r="E983" t="str">
            <v>SIURB-E Jul/24</v>
          </cell>
        </row>
        <row r="984">
          <cell r="A984">
            <v>9010055</v>
          </cell>
          <cell r="B984" t="str">
            <v>ACIONADOR MANUAL TIPO "QUEBRE O VIDRO"</v>
          </cell>
          <cell r="C984" t="str">
            <v>UN</v>
          </cell>
          <cell r="D984">
            <v>91.45</v>
          </cell>
          <cell r="E984" t="str">
            <v>SIURB-E Jul/24</v>
          </cell>
        </row>
        <row r="985">
          <cell r="A985">
            <v>9010056</v>
          </cell>
          <cell r="B985" t="str">
            <v>LUMINÁRIA DE EMERGÊNCIA AUTÔNOMA COM 30 LEDS E AUTONOMIA MIN DE 6H</v>
          </cell>
          <cell r="C985" t="str">
            <v>UN</v>
          </cell>
          <cell r="D985">
            <v>44.78</v>
          </cell>
          <cell r="E985" t="str">
            <v>SIURB-E Jul/24</v>
          </cell>
        </row>
        <row r="986">
          <cell r="A986">
            <v>9010058</v>
          </cell>
          <cell r="B986" t="str">
            <v>CAMPAINHA DE TIMBRE (SINO) 24V-95DB</v>
          </cell>
          <cell r="C986" t="str">
            <v>UN</v>
          </cell>
          <cell r="D986">
            <v>147.33000000000001</v>
          </cell>
          <cell r="E986" t="str">
            <v>SIURB-E Jul/24</v>
          </cell>
        </row>
        <row r="987">
          <cell r="A987">
            <v>9010062</v>
          </cell>
          <cell r="B987" t="str">
            <v>SIRENE ELETRÔNICA SOM AGUDO ONDULANTE 24V-100 À 120DB, COM FLASH</v>
          </cell>
          <cell r="C987" t="str">
            <v>UN</v>
          </cell>
          <cell r="D987">
            <v>121.14</v>
          </cell>
          <cell r="E987" t="str">
            <v>SIURB-E Jul/24</v>
          </cell>
        </row>
        <row r="988">
          <cell r="A988">
            <v>9010063</v>
          </cell>
          <cell r="B988" t="str">
            <v>SIRENE ELETRÔNICA BITONAL 24V-100 À 120DB, COM FLASH</v>
          </cell>
          <cell r="C988" t="str">
            <v>UN</v>
          </cell>
          <cell r="D988">
            <v>178.2</v>
          </cell>
          <cell r="E988" t="str">
            <v>SIURB-E Jul/24</v>
          </cell>
        </row>
        <row r="989">
          <cell r="A989">
            <v>9010066</v>
          </cell>
          <cell r="B989" t="str">
            <v>DETECTOR ÓPTICO DE FUMAÇA PARA SISTEMAS ENDEREÇÁVEIS</v>
          </cell>
          <cell r="C989" t="str">
            <v>UN</v>
          </cell>
          <cell r="D989">
            <v>209.19</v>
          </cell>
          <cell r="E989" t="str">
            <v>SIURB-E Jul/24</v>
          </cell>
        </row>
        <row r="990">
          <cell r="A990">
            <v>9010071</v>
          </cell>
          <cell r="B990" t="str">
            <v>DETECTOR DE PRESENÇA TIPO INFRAVERMELHO PASSIVO - 110VCA</v>
          </cell>
          <cell r="C990" t="str">
            <v>UN</v>
          </cell>
          <cell r="D990">
            <v>78.72</v>
          </cell>
          <cell r="E990" t="str">
            <v>SIURB-E Jul/24</v>
          </cell>
        </row>
        <row r="991">
          <cell r="A991">
            <v>9010072</v>
          </cell>
          <cell r="B991" t="str">
            <v>DETECTOR DE TEMPERATURA PARA SISTEMAS ENDEREÇÁVEIS</v>
          </cell>
          <cell r="C991" t="str">
            <v>UN</v>
          </cell>
          <cell r="D991">
            <v>205.61</v>
          </cell>
          <cell r="E991" t="str">
            <v>SIURB-E Jul/24</v>
          </cell>
        </row>
        <row r="992">
          <cell r="A992">
            <v>9010074</v>
          </cell>
          <cell r="B992" t="str">
            <v>NO-BREAK TRIFÁSICO - 15 KVA - AUTONOMIA DE 15MIN.</v>
          </cell>
          <cell r="C992" t="str">
            <v>UN</v>
          </cell>
          <cell r="D992">
            <v>46755.58</v>
          </cell>
          <cell r="E992" t="str">
            <v>SIURB-E Jul/24</v>
          </cell>
        </row>
        <row r="993">
          <cell r="A993">
            <v>9010075</v>
          </cell>
          <cell r="B993" t="str">
            <v>NO BREAK BIFÁSICO 10 KVA - AUTONOMIA DE 15 MINUTOS</v>
          </cell>
          <cell r="C993" t="str">
            <v>UN</v>
          </cell>
          <cell r="D993">
            <v>23974.06</v>
          </cell>
          <cell r="E993" t="str">
            <v>SIURB-E Jul/24</v>
          </cell>
        </row>
        <row r="994">
          <cell r="A994">
            <v>9010077</v>
          </cell>
          <cell r="B994" t="str">
            <v>ESTABILIZADOR ELETRÔNICO TRIFÁSICO - 15KVA</v>
          </cell>
          <cell r="C994" t="str">
            <v>UN</v>
          </cell>
          <cell r="D994">
            <v>23543.79</v>
          </cell>
          <cell r="E994" t="str">
            <v>SIURB-E Jul/24</v>
          </cell>
        </row>
        <row r="995">
          <cell r="A995">
            <v>9010084</v>
          </cell>
          <cell r="B995" t="str">
            <v>GRUPO GERADOR 81KVA EXCITAÇÃO BRUSHLESS COM QUADRO TRANSFORMAÇÃO AUTOMÁTICA</v>
          </cell>
          <cell r="C995" t="str">
            <v>UN</v>
          </cell>
          <cell r="D995">
            <v>90649.279999999999</v>
          </cell>
          <cell r="E995" t="str">
            <v>SIURB-E Jul/24</v>
          </cell>
        </row>
        <row r="996">
          <cell r="A996">
            <v>9010085</v>
          </cell>
          <cell r="B996" t="str">
            <v>GRUPO GERADOR 110KVA EXCITAÇÃO BRUSHLESS C/ QUADRO TRANSF. AUTOMÁTICA</v>
          </cell>
          <cell r="C996" t="str">
            <v>UN</v>
          </cell>
          <cell r="D996">
            <v>117657.56</v>
          </cell>
          <cell r="E996" t="str">
            <v>SIURB-E Jul/24</v>
          </cell>
        </row>
        <row r="997">
          <cell r="A997">
            <v>9010086</v>
          </cell>
          <cell r="B997" t="str">
            <v>GRUPO GERADOR 150KVA EXCITAÇÃO BRUSHLESS C/ QUADRO TRANSF. AUTOMÁTICA</v>
          </cell>
          <cell r="C997" t="str">
            <v>UN</v>
          </cell>
          <cell r="D997">
            <v>120364.78</v>
          </cell>
          <cell r="E997" t="str">
            <v>SIURB-E Jul/24</v>
          </cell>
        </row>
        <row r="998">
          <cell r="A998">
            <v>9010088</v>
          </cell>
          <cell r="B998" t="str">
            <v>GRUPO GERADOR 170KVA EXCITAÇÃO BRUSHLESS COM QUADRO TRANSFORMAÇÃO AUTOMÁTICA</v>
          </cell>
          <cell r="C998" t="str">
            <v>UN</v>
          </cell>
          <cell r="D998">
            <v>141509.03</v>
          </cell>
          <cell r="E998" t="str">
            <v>SIURB-E Jul/24</v>
          </cell>
        </row>
        <row r="999">
          <cell r="A999">
            <v>9010089</v>
          </cell>
          <cell r="B999" t="str">
            <v>GRUPO GERADOR 275KVA EXCITAÇÃO BRUSHLESS C/ QUADRO TRANSF. AUTOMÁTICA</v>
          </cell>
          <cell r="C999" t="str">
            <v>UN</v>
          </cell>
          <cell r="D999">
            <v>195112.91</v>
          </cell>
          <cell r="E999" t="str">
            <v>SIURB-E Jul/24</v>
          </cell>
        </row>
        <row r="1000">
          <cell r="A1000">
            <v>9010090</v>
          </cell>
          <cell r="B1000" t="str">
            <v>GRUPO GERADOR 375KVA EXCITAÇÃO BRUSHLESS COM QUADRO TRANSFORMAÇÃO AUTOMÁTICA</v>
          </cell>
          <cell r="C1000" t="str">
            <v>UN</v>
          </cell>
          <cell r="D1000">
            <v>249650.3</v>
          </cell>
          <cell r="E1000" t="str">
            <v>SIURB-E Jul/24</v>
          </cell>
        </row>
        <row r="1001">
          <cell r="A1001">
            <v>9011000</v>
          </cell>
          <cell r="B1001" t="str">
            <v>PÁRA-RAIOS</v>
          </cell>
          <cell r="C1001" t="str">
            <v>.</v>
          </cell>
          <cell r="D1001" t="str">
            <v>.</v>
          </cell>
          <cell r="E1001" t="str">
            <v>SIURB-E Jul/24</v>
          </cell>
        </row>
        <row r="1002">
          <cell r="A1002">
            <v>9011005</v>
          </cell>
          <cell r="B1002" t="str">
            <v>PÁRA-RAIOS TIPO "FRANKLIN", EXCLUSIVE DESCIDA E ATERRAMENTO</v>
          </cell>
          <cell r="C1002" t="str">
            <v>UN</v>
          </cell>
          <cell r="D1002">
            <v>783.8</v>
          </cell>
          <cell r="E1002" t="str">
            <v>SIURB-E Jul/24</v>
          </cell>
        </row>
        <row r="1003">
          <cell r="A1003">
            <v>9011014</v>
          </cell>
          <cell r="B1003" t="str">
            <v>CAIXA DE INSPEÇÃO DE ATERRAMENTO TIPO EMBUTIR COM TAMPA E ALÇA</v>
          </cell>
          <cell r="C1003" t="str">
            <v>UN</v>
          </cell>
          <cell r="D1003">
            <v>163.6</v>
          </cell>
          <cell r="E1003" t="str">
            <v>SIURB-E Jul/24</v>
          </cell>
        </row>
        <row r="1004">
          <cell r="A1004">
            <v>9011015</v>
          </cell>
          <cell r="B1004" t="str">
            <v>CAIXA DE INSPEÇÃO DE ATERRAMENTO TIPO SUSPENSA EM PVC OU POLIPROPILENO</v>
          </cell>
          <cell r="C1004" t="str">
            <v>UN</v>
          </cell>
          <cell r="D1004">
            <v>101.31</v>
          </cell>
          <cell r="E1004" t="str">
            <v>SIURB-E Jul/24</v>
          </cell>
        </row>
        <row r="1005">
          <cell r="A1005">
            <v>9011017</v>
          </cell>
          <cell r="B1005" t="str">
            <v>LUZ DE OBSTÁCULO SIMPLES COM FOTOCELULA SOLAR</v>
          </cell>
          <cell r="C1005" t="str">
            <v>UN</v>
          </cell>
          <cell r="D1005">
            <v>199.62</v>
          </cell>
          <cell r="E1005" t="str">
            <v>SIURB-E Jul/24</v>
          </cell>
        </row>
        <row r="1006">
          <cell r="A1006">
            <v>9011018</v>
          </cell>
          <cell r="B1006" t="str">
            <v>LUZ DE OBSTÁCULO DUPLA COM FOTOCELULA SOLAR</v>
          </cell>
          <cell r="C1006" t="str">
            <v>UN</v>
          </cell>
          <cell r="D1006">
            <v>292.23</v>
          </cell>
          <cell r="E1006" t="str">
            <v>SIURB-E Jul/24</v>
          </cell>
        </row>
        <row r="1007">
          <cell r="A1007">
            <v>9011040</v>
          </cell>
          <cell r="B1007" t="str">
            <v>CONDUTOR EM AÇO CA - 25 - 1/2" P/ PARA-RAIO</v>
          </cell>
          <cell r="C1007" t="str">
            <v>M</v>
          </cell>
          <cell r="D1007">
            <v>13.68</v>
          </cell>
          <cell r="E1007" t="str">
            <v>SIURB-E Jul/24</v>
          </cell>
        </row>
        <row r="1008">
          <cell r="A1008">
            <v>9011041</v>
          </cell>
          <cell r="B1008" t="str">
            <v>CONDUTOR EM AÇO CA - 25 - 3/8" P/ PARA-RAIO</v>
          </cell>
          <cell r="C1008" t="str">
            <v>M</v>
          </cell>
          <cell r="D1008">
            <v>16.559999999999999</v>
          </cell>
          <cell r="E1008" t="str">
            <v>SIURB-E Jul/24</v>
          </cell>
        </row>
        <row r="1009">
          <cell r="A1009">
            <v>9011050</v>
          </cell>
          <cell r="B1009" t="str">
            <v>HASTE DE AÇO GALVANIZADO, INCLUSIVE BASE E ESTAIS - 2"/3M</v>
          </cell>
          <cell r="C1009" t="str">
            <v>UN</v>
          </cell>
          <cell r="D1009">
            <v>664.48</v>
          </cell>
          <cell r="E1009" t="str">
            <v>SIURB-E Jul/24</v>
          </cell>
        </row>
        <row r="1010">
          <cell r="A1010">
            <v>9011051</v>
          </cell>
          <cell r="B1010" t="str">
            <v>CORDOALHA DE COBRE NÚ, INCLUSIVE ISOLADORES - 16,00MM2</v>
          </cell>
          <cell r="C1010" t="str">
            <v>M</v>
          </cell>
          <cell r="D1010">
            <v>57.02</v>
          </cell>
          <cell r="E1010" t="str">
            <v>SIURB-E Jul/24</v>
          </cell>
        </row>
        <row r="1011">
          <cell r="A1011">
            <v>9011053</v>
          </cell>
          <cell r="B1011" t="str">
            <v>CORDOALHA DE COBRE NÚ, INCLUSIVE ISOLADORES - 35,00MM2</v>
          </cell>
          <cell r="C1011" t="str">
            <v>M</v>
          </cell>
          <cell r="D1011">
            <v>76.77</v>
          </cell>
          <cell r="E1011" t="str">
            <v>SIURB-E Jul/24</v>
          </cell>
        </row>
        <row r="1012">
          <cell r="A1012">
            <v>9011054</v>
          </cell>
          <cell r="B1012" t="str">
            <v>CORDOALHA DE COBRE NÚ, INCLUSIVE ISOLADORES - 50,00MM2</v>
          </cell>
          <cell r="C1012" t="str">
            <v>M</v>
          </cell>
          <cell r="D1012">
            <v>96.56</v>
          </cell>
          <cell r="E1012" t="str">
            <v>SIURB-E Jul/24</v>
          </cell>
        </row>
        <row r="1013">
          <cell r="A1013">
            <v>9011061</v>
          </cell>
          <cell r="B1013" t="str">
            <v>TUBO DE PVC PARA PROTEÇÃO DE CORDOALHA - 2"X3M</v>
          </cell>
          <cell r="C1013" t="str">
            <v>UN</v>
          </cell>
          <cell r="D1013">
            <v>108.55</v>
          </cell>
          <cell r="E1013" t="str">
            <v>SIURB-E Jul/24</v>
          </cell>
        </row>
        <row r="1014">
          <cell r="A1014">
            <v>9011090</v>
          </cell>
          <cell r="B1014" t="str">
            <v>TOMADA DE TERRA COMPLETA</v>
          </cell>
          <cell r="C1014" t="str">
            <v>UN</v>
          </cell>
          <cell r="D1014">
            <v>1243.7</v>
          </cell>
          <cell r="E1014" t="str">
            <v>SIURB-E Jul/24</v>
          </cell>
        </row>
        <row r="1015">
          <cell r="A1015">
            <v>9011091</v>
          </cell>
          <cell r="B1015" t="str">
            <v>TOMADA DE TERRA COMPLETA PARA 1 HASTE</v>
          </cell>
          <cell r="C1015" t="str">
            <v>UN</v>
          </cell>
          <cell r="D1015">
            <v>446.58</v>
          </cell>
          <cell r="E1015" t="str">
            <v>SIURB-E Jul/24</v>
          </cell>
        </row>
        <row r="1016">
          <cell r="A1016">
            <v>9011094</v>
          </cell>
          <cell r="B1016" t="str">
            <v>BARRA CHATA DE ALUMÍNIO TIPO FITA 1/4" X 3/4"</v>
          </cell>
          <cell r="C1016" t="str">
            <v>M</v>
          </cell>
          <cell r="D1016">
            <v>34.74</v>
          </cell>
          <cell r="E1016" t="str">
            <v>SIURB-E Jul/24</v>
          </cell>
        </row>
        <row r="1017">
          <cell r="A1017">
            <v>9011095</v>
          </cell>
          <cell r="B1017" t="str">
            <v>BARRA CHATA DE ALUMÍNIO TIPO FITA 1/8" X 7/8"</v>
          </cell>
          <cell r="C1017" t="str">
            <v>M</v>
          </cell>
          <cell r="D1017">
            <v>27.45</v>
          </cell>
          <cell r="E1017" t="str">
            <v>SIURB-E Jul/24</v>
          </cell>
        </row>
        <row r="1018">
          <cell r="A1018">
            <v>9012000</v>
          </cell>
          <cell r="B1018" t="str">
            <v>DIVERSOS</v>
          </cell>
          <cell r="C1018" t="str">
            <v>.</v>
          </cell>
          <cell r="D1018" t="str">
            <v>.</v>
          </cell>
          <cell r="E1018" t="str">
            <v>SIURB-E Jul/24</v>
          </cell>
        </row>
        <row r="1019">
          <cell r="A1019">
            <v>9012050</v>
          </cell>
          <cell r="B1019" t="str">
            <v>QUADRO COMANDO PARA CONJUNTO MOTOR-BOMBA, MONOFÁSICO - ATÉ 5HP</v>
          </cell>
          <cell r="C1019" t="str">
            <v>UN</v>
          </cell>
          <cell r="D1019">
            <v>2559.7600000000002</v>
          </cell>
          <cell r="E1019" t="str">
            <v>SIURB-E Jul/24</v>
          </cell>
        </row>
        <row r="1020">
          <cell r="A1020">
            <v>9012051</v>
          </cell>
          <cell r="B1020" t="str">
            <v>QUADRO COMANDO PARA CONJUNTO MOTOR-BOMBA, TRIFÁSICO - ATÉ 5HP</v>
          </cell>
          <cell r="C1020" t="str">
            <v>UN</v>
          </cell>
          <cell r="D1020">
            <v>2612.58</v>
          </cell>
          <cell r="E1020" t="str">
            <v>SIURB-E Jul/24</v>
          </cell>
        </row>
        <row r="1021">
          <cell r="A1021">
            <v>9012052</v>
          </cell>
          <cell r="B1021" t="str">
            <v>QUADRO DE ÁGUA DE REUSO</v>
          </cell>
          <cell r="C1021" t="str">
            <v>UN</v>
          </cell>
          <cell r="D1021">
            <v>3012.84</v>
          </cell>
          <cell r="E1021" t="str">
            <v>SIURB-E Jul/24</v>
          </cell>
        </row>
        <row r="1022">
          <cell r="A1022">
            <v>9012053</v>
          </cell>
          <cell r="B1022" t="str">
            <v>QUADRO DE BOMBA DE INCÊNDIO</v>
          </cell>
          <cell r="C1022" t="str">
            <v>UN</v>
          </cell>
          <cell r="D1022">
            <v>1701.21</v>
          </cell>
          <cell r="E1022" t="str">
            <v>SIURB-E Jul/24</v>
          </cell>
        </row>
        <row r="1023">
          <cell r="A1023">
            <v>9012054</v>
          </cell>
          <cell r="B1023" t="str">
            <v>QUADRO DE BOMBA DE RECALQUE</v>
          </cell>
          <cell r="C1023" t="str">
            <v>UN</v>
          </cell>
          <cell r="D1023">
            <v>4437.21</v>
          </cell>
          <cell r="E1023" t="str">
            <v>SIURB-E Jul/24</v>
          </cell>
        </row>
        <row r="1024">
          <cell r="A1024">
            <v>9013000</v>
          </cell>
          <cell r="B1024" t="str">
            <v>ELETROFERRAGENS</v>
          </cell>
          <cell r="C1024" t="str">
            <v>.</v>
          </cell>
          <cell r="D1024" t="str">
            <v>.</v>
          </cell>
          <cell r="E1024" t="str">
            <v>SIURB-E Jul/24</v>
          </cell>
        </row>
        <row r="1025">
          <cell r="A1025">
            <v>9013005</v>
          </cell>
          <cell r="B1025" t="str">
            <v>PERFILADO LISO CHAPA 14-GE-MED. 19X38MM COM TAMPA E INSTALAÇÃO</v>
          </cell>
          <cell r="C1025" t="str">
            <v>M</v>
          </cell>
          <cell r="D1025">
            <v>75.17</v>
          </cell>
          <cell r="E1025" t="str">
            <v>SIURB-E Jul/24</v>
          </cell>
        </row>
        <row r="1026">
          <cell r="A1026">
            <v>9013007</v>
          </cell>
          <cell r="B1026" t="str">
            <v>PERFILADO LISO CHAPA 14-GE-MED. 38X38MM COM TAMPA E INSTALAÇÃO</v>
          </cell>
          <cell r="C1026" t="str">
            <v>M</v>
          </cell>
          <cell r="D1026">
            <v>53.98</v>
          </cell>
          <cell r="E1026" t="str">
            <v>SIURB-E Jul/24</v>
          </cell>
        </row>
        <row r="1027">
          <cell r="A1027">
            <v>9013008</v>
          </cell>
          <cell r="B1027" t="str">
            <v>PERFILADO LISO CHAPA 14-GE-MED. 38X76MM COM TAMPA E INSTALAÇÃO.</v>
          </cell>
          <cell r="C1027" t="str">
            <v>M</v>
          </cell>
          <cell r="D1027">
            <v>115.33</v>
          </cell>
          <cell r="E1027" t="str">
            <v>SIURB-E Jul/24</v>
          </cell>
        </row>
        <row r="1028">
          <cell r="A1028">
            <v>9013011</v>
          </cell>
          <cell r="B1028" t="str">
            <v>PERFILADO PERFURADO CHAPA 14-GE-MED. 19X38MM COM TAMPA E INSTALAÇÃO</v>
          </cell>
          <cell r="C1028" t="str">
            <v>M</v>
          </cell>
          <cell r="D1028">
            <v>75.78</v>
          </cell>
          <cell r="E1028" t="str">
            <v>SIURB-E Jul/24</v>
          </cell>
        </row>
        <row r="1029">
          <cell r="A1029">
            <v>9013013</v>
          </cell>
          <cell r="B1029" t="str">
            <v>PERFILADO PERFURADO CHAPA 14-GE-MED. 38X38MM COM TAMPA E INSTALAÇÃO</v>
          </cell>
          <cell r="C1029" t="str">
            <v>M</v>
          </cell>
          <cell r="D1029">
            <v>53.33</v>
          </cell>
          <cell r="E1029" t="str">
            <v>SIURB-E Jul/24</v>
          </cell>
        </row>
        <row r="1030">
          <cell r="A1030">
            <v>9013014</v>
          </cell>
          <cell r="B1030" t="str">
            <v>PERFILADO PERFURADO CHAPA 14-GE-MED. 38X76MM COM TAMPA E INSTALAÇÃO</v>
          </cell>
          <cell r="C1030" t="str">
            <v>M</v>
          </cell>
          <cell r="D1030">
            <v>108.16</v>
          </cell>
          <cell r="E1030" t="str">
            <v>SIURB-E Jul/24</v>
          </cell>
        </row>
        <row r="1031">
          <cell r="A1031">
            <v>9013021</v>
          </cell>
          <cell r="B1031" t="str">
            <v>ELETROCALHA LISA GALVANIZADA ELETROLÍTICA CHAPA 14 - 100X50MM  COM TAMPA E INSTALAÇÃO</v>
          </cell>
          <cell r="C1031" t="str">
            <v>M</v>
          </cell>
          <cell r="D1031">
            <v>124.63</v>
          </cell>
          <cell r="E1031" t="str">
            <v>SIURB-E Jul/24</v>
          </cell>
        </row>
        <row r="1032">
          <cell r="A1032">
            <v>9013022</v>
          </cell>
          <cell r="B1032" t="str">
            <v>ELETROCALHA LISA GALVANIZADA ELETROLÍTICA CHAPA 14 - 125X50MM  COM TAMPA E INSTALAÇÃO</v>
          </cell>
          <cell r="C1032" t="str">
            <v>M</v>
          </cell>
          <cell r="D1032">
            <v>135.32</v>
          </cell>
          <cell r="E1032" t="str">
            <v>SIURB-E Jul/24</v>
          </cell>
        </row>
        <row r="1033">
          <cell r="A1033">
            <v>9013023</v>
          </cell>
          <cell r="B1033" t="str">
            <v>ELETROCALHA LISA GALVANIZADA ELETROLÍTICA CHAPA 14 - 150X50MM  COM TAMPA E INSTALAÇÃO</v>
          </cell>
          <cell r="C1033" t="str">
            <v>M</v>
          </cell>
          <cell r="D1033">
            <v>152.52000000000001</v>
          </cell>
          <cell r="E1033" t="str">
            <v>SIURB-E Jul/24</v>
          </cell>
        </row>
        <row r="1034">
          <cell r="A1034">
            <v>9013024</v>
          </cell>
          <cell r="B1034" t="str">
            <v>ELETROCALHA LISA GALV. ELETROLÍTICA CHAPA 14 - 175X50MM C/ TAMPA E INST.</v>
          </cell>
          <cell r="C1034" t="str">
            <v>M</v>
          </cell>
          <cell r="D1034">
            <v>164.96</v>
          </cell>
          <cell r="E1034" t="str">
            <v>SIURB-E Jul/24</v>
          </cell>
        </row>
        <row r="1035">
          <cell r="A1035">
            <v>9013025</v>
          </cell>
          <cell r="B1035" t="str">
            <v>ELETROCALHA LISA GALVANIZADA ELETROLÍTICA CHAPA 14 - 200X50MM  COM TAMPA E INSTALAÇÃO</v>
          </cell>
          <cell r="C1035" t="str">
            <v>M</v>
          </cell>
          <cell r="D1035">
            <v>179.54</v>
          </cell>
          <cell r="E1035" t="str">
            <v>SIURB-E Jul/24</v>
          </cell>
        </row>
        <row r="1036">
          <cell r="A1036">
            <v>9013026</v>
          </cell>
          <cell r="B1036" t="str">
            <v>ELETROCALHA LISA GALV. ELETROL. CHAPA 14 - 250X50MM C/ TAMPA E INST.</v>
          </cell>
          <cell r="C1036" t="str">
            <v>M</v>
          </cell>
          <cell r="D1036">
            <v>205.45</v>
          </cell>
          <cell r="E1036" t="str">
            <v>SIURB-E Jul/24</v>
          </cell>
        </row>
        <row r="1037">
          <cell r="A1037">
            <v>9013027</v>
          </cell>
          <cell r="B1037" t="str">
            <v>ELETROCALHA LISA GALVANIZADA ELETROLÍTICA CHAPA 14 - 300X50MM  COM TAMPA E INSTALAÇÃO</v>
          </cell>
          <cell r="C1037" t="str">
            <v>M</v>
          </cell>
          <cell r="D1037">
            <v>223.09</v>
          </cell>
          <cell r="E1037" t="str">
            <v>SIURB-E Jul/24</v>
          </cell>
        </row>
        <row r="1038">
          <cell r="A1038">
            <v>9013031</v>
          </cell>
          <cell r="B1038" t="str">
            <v>ELETROCALHA LISA GALV. ELETROL. CHAPA 14 - 150X100MM C/ TAMPA E INST.</v>
          </cell>
          <cell r="C1038" t="str">
            <v>M</v>
          </cell>
          <cell r="D1038">
            <v>200.27</v>
          </cell>
          <cell r="E1038" t="str">
            <v>SIURB-E Jul/24</v>
          </cell>
        </row>
        <row r="1039">
          <cell r="A1039">
            <v>9013032</v>
          </cell>
          <cell r="B1039" t="str">
            <v>ELETROCALHA LISA GALVANIZADA ELETROLÍTICA CHAPA 14 - 200X100MM COM TAMPA E INSTALAÇÃO</v>
          </cell>
          <cell r="C1039" t="str">
            <v>M</v>
          </cell>
          <cell r="D1039">
            <v>224.72</v>
          </cell>
          <cell r="E1039" t="str">
            <v>SIURB-E Jul/24</v>
          </cell>
        </row>
        <row r="1040">
          <cell r="A1040">
            <v>9013033</v>
          </cell>
          <cell r="B1040" t="str">
            <v>ELETROCALHA LISA GALV. ELETROL. CHAPA 14 - 250X100MM C/ TAMPA E INST.</v>
          </cell>
          <cell r="C1040" t="str">
            <v>M</v>
          </cell>
          <cell r="D1040">
            <v>244.55</v>
          </cell>
          <cell r="E1040" t="str">
            <v>SIURB-E Jul/24</v>
          </cell>
        </row>
        <row r="1041">
          <cell r="A1041">
            <v>9013034</v>
          </cell>
          <cell r="B1041" t="str">
            <v>ELETROCALHA LISA GALVANIZADA ELETROLÍTICA CHAPA 14 - 300X100MM COM TAMPA E INSTALAÇÃO</v>
          </cell>
          <cell r="C1041" t="str">
            <v>M</v>
          </cell>
          <cell r="D1041">
            <v>264.05</v>
          </cell>
          <cell r="E1041" t="str">
            <v>SIURB-E Jul/24</v>
          </cell>
        </row>
        <row r="1042">
          <cell r="A1042">
            <v>9013035</v>
          </cell>
          <cell r="B1042" t="str">
            <v>ELETROCALHA LISA GALV. ELETROL. CHAPA 14 - 400X100MM C/ TAMPA E INST.</v>
          </cell>
          <cell r="C1042" t="str">
            <v>M</v>
          </cell>
          <cell r="D1042">
            <v>315.61</v>
          </cell>
          <cell r="E1042" t="str">
            <v>SIURB-E Jul/24</v>
          </cell>
        </row>
        <row r="1043">
          <cell r="A1043">
            <v>9013038</v>
          </cell>
          <cell r="B1043" t="str">
            <v>ELETROCALHA PERF. GALV. ELETROL. CHAPA 14 - 100X50MM C/ TAMPA E INST.</v>
          </cell>
          <cell r="C1043" t="str">
            <v>M</v>
          </cell>
          <cell r="D1043">
            <v>128.22</v>
          </cell>
          <cell r="E1043" t="str">
            <v>SIURB-E Jul/24</v>
          </cell>
        </row>
        <row r="1044">
          <cell r="A1044">
            <v>9013039</v>
          </cell>
          <cell r="B1044" t="str">
            <v>ELETROCALHA PERF. GALV. ELETROL. CHAPA 14 - 125X50MM C/ TAMPA E INST.</v>
          </cell>
          <cell r="C1044" t="str">
            <v>M</v>
          </cell>
          <cell r="D1044">
            <v>139.02000000000001</v>
          </cell>
          <cell r="E1044" t="str">
            <v>SIURB-E Jul/24</v>
          </cell>
        </row>
        <row r="1045">
          <cell r="A1045">
            <v>9013040</v>
          </cell>
          <cell r="B1045" t="str">
            <v>ELETROCALHA PERF. GALV. ELETROL. CHAPA 14 - 150X50MM C/ TAMPA E INST.</v>
          </cell>
          <cell r="C1045" t="str">
            <v>M</v>
          </cell>
          <cell r="D1045">
            <v>160.57</v>
          </cell>
          <cell r="E1045" t="str">
            <v>SIURB-E Jul/24</v>
          </cell>
        </row>
        <row r="1046">
          <cell r="A1046">
            <v>9013041</v>
          </cell>
          <cell r="B1046" t="str">
            <v>ELETROCALHA PERF. GALV. ELETROL. CHAPA 14 - 175X50MM C/ TAMPA E INST.</v>
          </cell>
          <cell r="C1046" t="str">
            <v>M</v>
          </cell>
          <cell r="D1046">
            <v>175.14</v>
          </cell>
          <cell r="E1046" t="str">
            <v>SIURB-E Jul/24</v>
          </cell>
        </row>
        <row r="1047">
          <cell r="A1047">
            <v>9013042</v>
          </cell>
          <cell r="B1047" t="str">
            <v>ELETROCALHA PERF. GALV. ELETROL. CHAPA 14 - 200X50MM C/ TAMPA E INST.</v>
          </cell>
          <cell r="C1047" t="str">
            <v>M</v>
          </cell>
          <cell r="D1047">
            <v>196.82</v>
          </cell>
          <cell r="E1047" t="str">
            <v>SIURB-E Jul/24</v>
          </cell>
        </row>
        <row r="1048">
          <cell r="A1048">
            <v>9013043</v>
          </cell>
          <cell r="B1048" t="str">
            <v>ELETROCALHA PERF. GALV. ELETROL. CHAPA 14 - 250X50MM C/ TAMPA E INST.</v>
          </cell>
          <cell r="C1048" t="str">
            <v>M</v>
          </cell>
          <cell r="D1048">
            <v>220.3</v>
          </cell>
          <cell r="E1048" t="str">
            <v>SIURB-E Jul/24</v>
          </cell>
        </row>
        <row r="1049">
          <cell r="A1049">
            <v>9013044</v>
          </cell>
          <cell r="B1049" t="str">
            <v>ELETROCALHA PERF. GALV. ELETROL. CHAPA 14 - 300X50MM C/ TAMPA E INST.</v>
          </cell>
          <cell r="C1049" t="str">
            <v>M</v>
          </cell>
          <cell r="D1049">
            <v>238.3</v>
          </cell>
          <cell r="E1049" t="str">
            <v>SIURB-E Jul/24</v>
          </cell>
        </row>
        <row r="1050">
          <cell r="A1050">
            <v>9013046</v>
          </cell>
          <cell r="B1050" t="str">
            <v>ELETROCALHA PERF. GALV. ELETROL. CHAPA 14 - 150X100MM C/ TAMPA E INST.</v>
          </cell>
          <cell r="C1050" t="str">
            <v>M</v>
          </cell>
          <cell r="D1050">
            <v>196.15</v>
          </cell>
          <cell r="E1050" t="str">
            <v>SIURB-E Jul/24</v>
          </cell>
        </row>
        <row r="1051">
          <cell r="A1051">
            <v>9013047</v>
          </cell>
          <cell r="B1051" t="str">
            <v>ELETROCALHA PERF. GALV. ELETROL. CHAPA 14 - 200X100MM C/ TAMPA E INST.</v>
          </cell>
          <cell r="C1051" t="str">
            <v>M</v>
          </cell>
          <cell r="D1051">
            <v>235.79</v>
          </cell>
          <cell r="E1051" t="str">
            <v>SIURB-E Jul/24</v>
          </cell>
        </row>
        <row r="1052">
          <cell r="A1052">
            <v>9013048</v>
          </cell>
          <cell r="B1052" t="str">
            <v>ELETROCALHA PERF. GALV. CHAPA 14 - 250X100MM C/ TAMPA E INST.</v>
          </cell>
          <cell r="C1052" t="str">
            <v>M</v>
          </cell>
          <cell r="D1052">
            <v>262.08</v>
          </cell>
          <cell r="E1052" t="str">
            <v>SIURB-E Jul/24</v>
          </cell>
        </row>
        <row r="1053">
          <cell r="A1053">
            <v>9013050</v>
          </cell>
          <cell r="B1053" t="str">
            <v>ELETROCALHA PERF. GALV. ELETROL. CHAPA 14 - 400X100MM C/ TAMPA E INST.</v>
          </cell>
          <cell r="C1053" t="str">
            <v>M</v>
          </cell>
          <cell r="D1053">
            <v>332.29</v>
          </cell>
          <cell r="E1053" t="str">
            <v>SIURB-E Jul/24</v>
          </cell>
        </row>
        <row r="1054">
          <cell r="A1054">
            <v>9014000</v>
          </cell>
          <cell r="B1054" t="str">
            <v>ALTA TENSÃO</v>
          </cell>
          <cell r="C1054" t="str">
            <v>.</v>
          </cell>
          <cell r="D1054" t="str">
            <v>.</v>
          </cell>
          <cell r="E1054" t="str">
            <v>SIURB-E Jul/24</v>
          </cell>
        </row>
        <row r="1055">
          <cell r="A1055">
            <v>9014001</v>
          </cell>
          <cell r="B1055" t="str">
            <v>ÓLEO ISOLANTE PARA TRANSFORMADOR/ DISJUNTOR 30KV/CM</v>
          </cell>
          <cell r="C1055" t="str">
            <v>L</v>
          </cell>
          <cell r="D1055">
            <v>28.78</v>
          </cell>
          <cell r="E1055" t="str">
            <v>SIURB-E Jul/24</v>
          </cell>
        </row>
        <row r="1056">
          <cell r="A1056">
            <v>9014006</v>
          </cell>
          <cell r="B1056" t="str">
            <v>ISOLADOR SUPORTE TIPO PEDESTAL EM PORCELANA - 15KV</v>
          </cell>
          <cell r="C1056" t="str">
            <v>UN</v>
          </cell>
          <cell r="D1056">
            <v>177.15</v>
          </cell>
          <cell r="E1056" t="str">
            <v>SIURB-E Jul/24</v>
          </cell>
        </row>
        <row r="1057">
          <cell r="A1057">
            <v>9014007</v>
          </cell>
          <cell r="B1057" t="str">
            <v>ISOLADOR SUPORTE TIPO PEDESTAL EM PORCELANA - 1KV</v>
          </cell>
          <cell r="C1057" t="str">
            <v>UN</v>
          </cell>
          <cell r="D1057">
            <v>196.59</v>
          </cell>
          <cell r="E1057" t="str">
            <v>SIURB-E Jul/24</v>
          </cell>
        </row>
        <row r="1058">
          <cell r="A1058">
            <v>9014008</v>
          </cell>
          <cell r="B1058" t="str">
            <v>ISOLADOR SUPORTE TIPO PEDESTAL EM EPOXI - 15KV</v>
          </cell>
          <cell r="C1058" t="str">
            <v>UN</v>
          </cell>
          <cell r="D1058">
            <v>93.46</v>
          </cell>
          <cell r="E1058" t="str">
            <v>SIURB-E Jul/24</v>
          </cell>
        </row>
        <row r="1059">
          <cell r="A1059">
            <v>9014009</v>
          </cell>
          <cell r="B1059" t="str">
            <v>ISOLADOR SUPORTE TIPO PEDESTAL EPOXI - 1KV</v>
          </cell>
          <cell r="C1059" t="str">
            <v>UN</v>
          </cell>
          <cell r="D1059">
            <v>42.23</v>
          </cell>
          <cell r="E1059" t="str">
            <v>SIURB-E Jul/24</v>
          </cell>
        </row>
        <row r="1060">
          <cell r="A1060">
            <v>9014013</v>
          </cell>
          <cell r="B1060" t="str">
            <v>VERGALHÃO DE COBRE 3/8" (10MM)</v>
          </cell>
          <cell r="C1060" t="str">
            <v>M</v>
          </cell>
          <cell r="D1060">
            <v>93.91</v>
          </cell>
          <cell r="E1060" t="str">
            <v>SIURB-E Jul/24</v>
          </cell>
        </row>
        <row r="1061">
          <cell r="A1061">
            <v>9014014</v>
          </cell>
          <cell r="B1061" t="str">
            <v>TERMINAL OU CONECTOR PARA VERGALHÃO DE COBRE 3/8" (10MM)</v>
          </cell>
          <cell r="C1061" t="str">
            <v>UN</v>
          </cell>
          <cell r="D1061">
            <v>35.26</v>
          </cell>
          <cell r="E1061" t="str">
            <v>SIURB-E Jul/24</v>
          </cell>
        </row>
        <row r="1062">
          <cell r="A1062">
            <v>9014017</v>
          </cell>
          <cell r="B1062" t="str">
            <v>CABO DE MÉDIA TENSÃO PARA 12/20KV - 1 X 35MM2 UNIPOLAR</v>
          </cell>
          <cell r="C1062" t="str">
            <v>M</v>
          </cell>
          <cell r="D1062">
            <v>129.9</v>
          </cell>
          <cell r="E1062" t="str">
            <v>SIURB-E Jul/24</v>
          </cell>
        </row>
        <row r="1063">
          <cell r="A1063">
            <v>9014018</v>
          </cell>
          <cell r="B1063" t="str">
            <v>CABO DE MÉDIA TENSÃO PARA 12/20KV - 1 X 25MM2 UNIPOLAR</v>
          </cell>
          <cell r="C1063" t="str">
            <v>UN</v>
          </cell>
          <cell r="D1063">
            <v>78.03</v>
          </cell>
          <cell r="E1063" t="str">
            <v>SIURB-E Jul/24</v>
          </cell>
        </row>
        <row r="1064">
          <cell r="A1064">
            <v>9014019</v>
          </cell>
          <cell r="B1064" t="str">
            <v>CABO DE MÉDIA TENSÃO PARA 12/20KV - 1 X 50MM2 UNIPOLAR</v>
          </cell>
          <cell r="C1064" t="str">
            <v>UN</v>
          </cell>
          <cell r="D1064">
            <v>119.79</v>
          </cell>
          <cell r="E1064" t="str">
            <v>SIURB-E Jul/24</v>
          </cell>
        </row>
        <row r="1065">
          <cell r="A1065">
            <v>9014021</v>
          </cell>
          <cell r="B1065" t="str">
            <v>MUFLA UNIPOLAR INTERNA PARA CABO ATÉ 35MM2 - 15KV</v>
          </cell>
          <cell r="C1065" t="str">
            <v>UN</v>
          </cell>
          <cell r="D1065">
            <v>407.83</v>
          </cell>
          <cell r="E1065" t="str">
            <v>SIURB-E Jul/24</v>
          </cell>
        </row>
        <row r="1066">
          <cell r="A1066">
            <v>9014022</v>
          </cell>
          <cell r="B1066" t="str">
            <v>MUFLA UNIPOLAR EXTERNA PARA CABO ATÉ 35MM2 - 15KV</v>
          </cell>
          <cell r="C1066" t="str">
            <v>UN</v>
          </cell>
          <cell r="D1066">
            <v>555.13</v>
          </cell>
          <cell r="E1066" t="str">
            <v>SIURB-E Jul/24</v>
          </cell>
        </row>
        <row r="1067">
          <cell r="A1067">
            <v>9014023</v>
          </cell>
          <cell r="B1067" t="str">
            <v>MUFLA TRIPOLAR INTERNA PARA CABO ATÉ 35MM2 - 15KV</v>
          </cell>
          <cell r="C1067" t="str">
            <v>UN</v>
          </cell>
          <cell r="D1067">
            <v>970.23</v>
          </cell>
          <cell r="E1067" t="str">
            <v>SIURB-E Jul/24</v>
          </cell>
        </row>
        <row r="1068">
          <cell r="A1068">
            <v>9014024</v>
          </cell>
          <cell r="B1068" t="str">
            <v>MUFLA TRIPOLAR EXTERNA PARA CABO ATÉ 35MM2 - 15KV</v>
          </cell>
          <cell r="C1068" t="str">
            <v>UN</v>
          </cell>
          <cell r="D1068">
            <v>1548.37</v>
          </cell>
          <cell r="E1068" t="str">
            <v>SIURB-E Jul/24</v>
          </cell>
        </row>
        <row r="1069">
          <cell r="A1069">
            <v>9014025</v>
          </cell>
          <cell r="B1069" t="str">
            <v>BUCHA D PASSAGEM INTERNA/ EXTERNA - 15KV</v>
          </cell>
          <cell r="C1069" t="str">
            <v>UN</v>
          </cell>
          <cell r="D1069">
            <v>516.30999999999995</v>
          </cell>
          <cell r="E1069" t="str">
            <v>SIURB-E Jul/24</v>
          </cell>
        </row>
        <row r="1070">
          <cell r="A1070">
            <v>9014026</v>
          </cell>
          <cell r="B1070" t="str">
            <v>BUCHA DE PASSAGEM PARA NEUTRO - 1KV</v>
          </cell>
          <cell r="C1070" t="str">
            <v>UN</v>
          </cell>
          <cell r="D1070">
            <v>120.66</v>
          </cell>
          <cell r="E1070" t="str">
            <v>SIURB-E Jul/24</v>
          </cell>
        </row>
        <row r="1071">
          <cell r="A1071">
            <v>9014027</v>
          </cell>
          <cell r="B1071" t="str">
            <v>CHAPA DE FERRO 150X0,50X1/4" PARA BUCHAS DE PASSAGEM</v>
          </cell>
          <cell r="C1071" t="str">
            <v>UN</v>
          </cell>
          <cell r="D1071">
            <v>1109.4000000000001</v>
          </cell>
          <cell r="E1071" t="str">
            <v>SIURB-E Jul/24</v>
          </cell>
        </row>
        <row r="1072">
          <cell r="A1072">
            <v>9014028</v>
          </cell>
          <cell r="B1072" t="str">
            <v>BUCHA DE PASSAGEM COM ROSCA PARA CUBICULO BLINDADO</v>
          </cell>
          <cell r="C1072" t="str">
            <v>UN</v>
          </cell>
          <cell r="D1072">
            <v>282.22000000000003</v>
          </cell>
          <cell r="E1072" t="str">
            <v>SIURB-E Jul/24</v>
          </cell>
        </row>
        <row r="1073">
          <cell r="A1073">
            <v>9014029</v>
          </cell>
          <cell r="B1073" t="str">
            <v>FUSIVEL HH PARA 40A/ 15KV</v>
          </cell>
          <cell r="C1073" t="str">
            <v>UN</v>
          </cell>
          <cell r="D1073">
            <v>505.58</v>
          </cell>
          <cell r="E1073" t="str">
            <v>SIURB-E Jul/24</v>
          </cell>
        </row>
        <row r="1074">
          <cell r="A1074">
            <v>9014030</v>
          </cell>
          <cell r="B1074" t="str">
            <v>BASE TRIPOLAR PARA FUSIVEL LIMITADOR HH - 15KV/ 200A</v>
          </cell>
          <cell r="C1074" t="str">
            <v>UN</v>
          </cell>
          <cell r="D1074">
            <v>473.9</v>
          </cell>
          <cell r="E1074" t="str">
            <v>SIURB-E Jul/24</v>
          </cell>
        </row>
        <row r="1075">
          <cell r="A1075">
            <v>9014031</v>
          </cell>
          <cell r="B1075" t="str">
            <v>BASE TRIPOLAR PARA FUSIVEL LIMITADOR HH - 15KV/ 400A</v>
          </cell>
          <cell r="C1075" t="str">
            <v>UN</v>
          </cell>
          <cell r="D1075">
            <v>1302.27</v>
          </cell>
          <cell r="E1075" t="str">
            <v>SIURB-E Jul/24</v>
          </cell>
        </row>
        <row r="1076">
          <cell r="A1076">
            <v>9014034</v>
          </cell>
          <cell r="B1076" t="str">
            <v>TRANSFORMADOR POTENCIAL A ÓLEO 500VA - 13.2KV/220V</v>
          </cell>
          <cell r="C1076" t="str">
            <v>UN</v>
          </cell>
          <cell r="D1076">
            <v>3424.65</v>
          </cell>
          <cell r="E1076" t="str">
            <v>SIURB-E Jul/24</v>
          </cell>
        </row>
        <row r="1077">
          <cell r="A1077">
            <v>9014036</v>
          </cell>
          <cell r="B1077" t="str">
            <v>FUSIVEL PARA TRANSFORMADOR DE POTENCIAL</v>
          </cell>
          <cell r="C1077" t="str">
            <v>UN</v>
          </cell>
          <cell r="D1077">
            <v>46.02</v>
          </cell>
          <cell r="E1077" t="str">
            <v>SIURB-E Jul/24</v>
          </cell>
        </row>
        <row r="1078">
          <cell r="A1078">
            <v>9014038</v>
          </cell>
          <cell r="B1078" t="str">
            <v>DISJUNTOR PVO 15KV/ 350MVA - COMPLETO</v>
          </cell>
          <cell r="C1078" t="str">
            <v>UN</v>
          </cell>
          <cell r="D1078">
            <v>22031.22</v>
          </cell>
          <cell r="E1078" t="str">
            <v>SIURB-E Jul/24</v>
          </cell>
        </row>
        <row r="1079">
          <cell r="A1079">
            <v>9014040</v>
          </cell>
          <cell r="B1079" t="str">
            <v>BOBINA D MÍNIMA TENSÃO DO DISJUNTOR VOL. NORMAL DE ÓLEO</v>
          </cell>
          <cell r="C1079" t="str">
            <v>UN</v>
          </cell>
          <cell r="D1079">
            <v>1585.18</v>
          </cell>
          <cell r="E1079" t="str">
            <v>SIURB-E Jul/24</v>
          </cell>
        </row>
        <row r="1080">
          <cell r="A1080">
            <v>9014042</v>
          </cell>
          <cell r="B1080" t="str">
            <v>RELE DE FALTA DE FASE E MÍNIMA TENSÃO TRIFÁSICO</v>
          </cell>
          <cell r="C1080" t="str">
            <v>UN</v>
          </cell>
          <cell r="D1080">
            <v>641.83000000000004</v>
          </cell>
          <cell r="E1080" t="str">
            <v>SIURB-E Jul/24</v>
          </cell>
        </row>
        <row r="1081">
          <cell r="A1081">
            <v>9014045</v>
          </cell>
          <cell r="B1081" t="str">
            <v>ESTRADO DE MADEIRA 100X100CM</v>
          </cell>
          <cell r="C1081" t="str">
            <v>UN</v>
          </cell>
          <cell r="D1081">
            <v>125.59</v>
          </cell>
          <cell r="E1081" t="str">
            <v>SIURB-E Jul/24</v>
          </cell>
        </row>
        <row r="1082">
          <cell r="A1082">
            <v>9014046</v>
          </cell>
          <cell r="B1082" t="str">
            <v>VARA DE MANOBRA DE FIBRA DE VIDRO, 3,00M/ 15KV</v>
          </cell>
          <cell r="C1082" t="str">
            <v>UN</v>
          </cell>
          <cell r="D1082">
            <v>681.31</v>
          </cell>
          <cell r="E1082" t="str">
            <v>SIURB-E Jul/24</v>
          </cell>
        </row>
        <row r="1083">
          <cell r="A1083">
            <v>9014047</v>
          </cell>
          <cell r="B1083" t="str">
            <v>CAIXA DE MEDIÇÃO A3 PADRÃO ELETROPAULO</v>
          </cell>
          <cell r="C1083" t="str">
            <v>UN</v>
          </cell>
          <cell r="D1083">
            <v>1459.25</v>
          </cell>
          <cell r="E1083" t="str">
            <v>SIURB-E Jul/24</v>
          </cell>
        </row>
        <row r="1084">
          <cell r="A1084">
            <v>9014048</v>
          </cell>
          <cell r="B1084" t="str">
            <v>JANELA PARA VENTILAÇÃO PERMANENTE TIPO CHICANA - INCLUSIVE TELA</v>
          </cell>
          <cell r="C1084" t="str">
            <v>M2</v>
          </cell>
          <cell r="D1084">
            <v>1512.52</v>
          </cell>
          <cell r="E1084" t="str">
            <v>SIURB-E Jul/24</v>
          </cell>
        </row>
        <row r="1085">
          <cell r="A1085">
            <v>9014049</v>
          </cell>
          <cell r="B1085" t="str">
            <v>PLACA DE AVISO EM ALUMÍNIO PARA CABINE PRIMÁRIA COM MED 16X23CM (VARIAÇÃO DE +OU- 2CM)</v>
          </cell>
          <cell r="C1085" t="str">
            <v>UN</v>
          </cell>
          <cell r="D1085">
            <v>55.19</v>
          </cell>
          <cell r="E1085" t="str">
            <v>SIURB-E Jul/24</v>
          </cell>
        </row>
        <row r="1086">
          <cell r="A1086">
            <v>9014050</v>
          </cell>
          <cell r="B1086" t="str">
            <v>PLAQUETA INDICATIVADE PVC 8 X 12CM</v>
          </cell>
          <cell r="C1086" t="str">
            <v>UN</v>
          </cell>
          <cell r="D1086">
            <v>14.81</v>
          </cell>
          <cell r="E1086" t="str">
            <v>SIURB-E Jul/24</v>
          </cell>
        </row>
        <row r="1087">
          <cell r="A1087">
            <v>9014051</v>
          </cell>
          <cell r="B1087" t="str">
            <v>MUDANÇA DOS TAP'S DO TRANSFORMADOR DE FORÇA</v>
          </cell>
          <cell r="C1087" t="str">
            <v>UN</v>
          </cell>
          <cell r="D1087">
            <v>378.23</v>
          </cell>
          <cell r="E1087" t="str">
            <v>SIURB-E Jul/24</v>
          </cell>
        </row>
        <row r="1088">
          <cell r="A1088">
            <v>9014053</v>
          </cell>
          <cell r="B1088" t="str">
            <v>LIMPEZA DO POSTO PRIMÁRIO E PINTURA DOS BARRAMENTOS</v>
          </cell>
          <cell r="C1088" t="str">
            <v>UN</v>
          </cell>
          <cell r="D1088">
            <v>1269.8</v>
          </cell>
          <cell r="E1088" t="str">
            <v>SIURB-E Jul/24</v>
          </cell>
        </row>
        <row r="1089">
          <cell r="A1089">
            <v>9014057</v>
          </cell>
          <cell r="B1089" t="str">
            <v>BRAÇADEIRA PARA ELETRODUTO EM POSTE</v>
          </cell>
          <cell r="C1089" t="str">
            <v>UN</v>
          </cell>
          <cell r="D1089">
            <v>86.87</v>
          </cell>
          <cell r="E1089" t="str">
            <v>SIURB-E Jul/24</v>
          </cell>
        </row>
        <row r="1090">
          <cell r="A1090">
            <v>9014059</v>
          </cell>
          <cell r="B1090" t="str">
            <v>LUVA DE BORRACHA ISOLAÇÃO 20KV</v>
          </cell>
          <cell r="C1090" t="str">
            <v>PAR</v>
          </cell>
          <cell r="D1090">
            <v>590.12</v>
          </cell>
          <cell r="E1090" t="str">
            <v>SIURB-E Jul/24</v>
          </cell>
        </row>
        <row r="1091">
          <cell r="A1091">
            <v>9014060</v>
          </cell>
          <cell r="B1091" t="str">
            <v>CHAVE SECCIONADORA TRIP SECA INTERNA 200A/ 15KV</v>
          </cell>
          <cell r="C1091" t="str">
            <v>UN</v>
          </cell>
          <cell r="D1091">
            <v>2387.8200000000002</v>
          </cell>
          <cell r="E1091" t="str">
            <v>SIURB-E Jul/24</v>
          </cell>
        </row>
        <row r="1092">
          <cell r="A1092">
            <v>9014061</v>
          </cell>
          <cell r="B1092" t="str">
            <v>CHAVE SECCIONADORA TRIP SECA INTERNA 400A/15KV</v>
          </cell>
          <cell r="C1092" t="str">
            <v>UN</v>
          </cell>
          <cell r="D1092">
            <v>1800.11</v>
          </cell>
          <cell r="E1092" t="str">
            <v>SIURB-E Jul/24</v>
          </cell>
        </row>
        <row r="1093">
          <cell r="A1093">
            <v>9014062</v>
          </cell>
          <cell r="B1093" t="str">
            <v>CHAVE SECIONADORA TRIP INTERNA C/ BASE FUS HH 400A/15KV</v>
          </cell>
          <cell r="C1093" t="str">
            <v>UN</v>
          </cell>
          <cell r="D1093">
            <v>3194.32</v>
          </cell>
          <cell r="E1093" t="str">
            <v>SIURB-E Jul/24</v>
          </cell>
        </row>
        <row r="1094">
          <cell r="A1094">
            <v>9014063</v>
          </cell>
          <cell r="B1094" t="str">
            <v>INSTALAÇÃO DE CONJUNTO DE ACIONAMENTO PARA CHAVE SECCIONADORA</v>
          </cell>
          <cell r="C1094" t="str">
            <v>UN</v>
          </cell>
          <cell r="D1094">
            <v>1240.73</v>
          </cell>
          <cell r="E1094" t="str">
            <v>SIURB-E Jul/24</v>
          </cell>
        </row>
        <row r="1095">
          <cell r="A1095">
            <v>9014064</v>
          </cell>
          <cell r="B1095" t="str">
            <v>CHAVE REVERSORA TRIFÁSICA 400A - FORNECIMENTO E INSTALAÇÃO</v>
          </cell>
          <cell r="C1095" t="str">
            <v>UN</v>
          </cell>
          <cell r="D1095">
            <v>5319.2</v>
          </cell>
          <cell r="E1095" t="str">
            <v>SIURB-E Jul/24</v>
          </cell>
        </row>
        <row r="1096">
          <cell r="A1096">
            <v>9014065</v>
          </cell>
          <cell r="B1096" t="str">
            <v>CHAVE SECCIONADORA TRIPOLAR COM CARGA INTERNA 15KV/200A</v>
          </cell>
          <cell r="C1096" t="str">
            <v>UN</v>
          </cell>
          <cell r="D1096">
            <v>2387.8200000000002</v>
          </cell>
          <cell r="E1096" t="str">
            <v>SIURB-E Jul/24</v>
          </cell>
        </row>
        <row r="1097">
          <cell r="A1097">
            <v>9014066</v>
          </cell>
          <cell r="B1097" t="str">
            <v>CHAVE SECCIONADORA TRIPOLAR, PARA USO INTERNO, MANOBRA SEM CARGA INTERNA, 15KV/400A, COM BASE PARA FUSÍVEL HH</v>
          </cell>
          <cell r="C1097" t="str">
            <v>UN</v>
          </cell>
          <cell r="D1097">
            <v>3174.97</v>
          </cell>
          <cell r="E1097" t="str">
            <v>SIURB-E Jul/24</v>
          </cell>
        </row>
        <row r="1098">
          <cell r="A1098">
            <v>9015002</v>
          </cell>
          <cell r="B1098" t="str">
            <v>TRANSFORMADOR ISOLADOR BIFÁSICO 10KVA</v>
          </cell>
          <cell r="C1098" t="str">
            <v>UN</v>
          </cell>
          <cell r="D1098">
            <v>5324.45</v>
          </cell>
          <cell r="E1098" t="str">
            <v>SIURB-E Jul/24</v>
          </cell>
        </row>
        <row r="1099">
          <cell r="A1099">
            <v>9015005</v>
          </cell>
          <cell r="B1099" t="str">
            <v>TRANSFORMADOR TRIFÁSICO 15KV - 13,2KV/ 220V/ 127V - 112,5KVA</v>
          </cell>
          <cell r="C1099" t="str">
            <v>UN</v>
          </cell>
          <cell r="D1099">
            <v>23399.75</v>
          </cell>
          <cell r="E1099" t="str">
            <v>SIURB-E Jul/24</v>
          </cell>
        </row>
        <row r="1100">
          <cell r="A1100">
            <v>9015006</v>
          </cell>
          <cell r="B1100" t="str">
            <v>TRANSFORMADOR TRIFÁSICO 15KV - 13,2KV/ 220V/ 127V - 150KVA</v>
          </cell>
          <cell r="C1100" t="str">
            <v>UN</v>
          </cell>
          <cell r="D1100">
            <v>29911.88</v>
          </cell>
          <cell r="E1100" t="str">
            <v>SIURB-E Jul/24</v>
          </cell>
        </row>
        <row r="1101">
          <cell r="A1101">
            <v>9015007</v>
          </cell>
          <cell r="B1101" t="str">
            <v>TRANSFORMADOR TRIFÁSICO 15KV - 13,2KV/ 220V/ 127V - 225KVA</v>
          </cell>
          <cell r="C1101" t="str">
            <v>UN</v>
          </cell>
          <cell r="D1101">
            <v>41722.400000000001</v>
          </cell>
          <cell r="E1101" t="str">
            <v>SIURB-E Jul/24</v>
          </cell>
        </row>
        <row r="1102">
          <cell r="A1102">
            <v>9015008</v>
          </cell>
          <cell r="B1102" t="str">
            <v>TRANSFORMADOR TRIFÁSICO 15KV - 13,2KV/ 220V/ 127V - 300KVA</v>
          </cell>
          <cell r="C1102" t="str">
            <v>UN</v>
          </cell>
          <cell r="D1102">
            <v>48594.239999999998</v>
          </cell>
          <cell r="E1102" t="str">
            <v>SIURB-E Jul/24</v>
          </cell>
        </row>
        <row r="1103">
          <cell r="A1103">
            <v>9015009</v>
          </cell>
          <cell r="B1103" t="str">
            <v>TRANSFORMADOR TRIFÁSICO À ÓLEO 500KVA - 13,8/13,2/12,6KV - 220/127V, CLASSE 15KV</v>
          </cell>
          <cell r="C1103" t="str">
            <v>UN</v>
          </cell>
          <cell r="D1103">
            <v>75453.97</v>
          </cell>
          <cell r="E1103" t="str">
            <v>SIURB-E Jul/24</v>
          </cell>
        </row>
        <row r="1104">
          <cell r="A1104">
            <v>9015010</v>
          </cell>
          <cell r="B1104" t="str">
            <v>TRANSFORMADOR TRIFÁSICO À ÓLEO 750KVA - 13,8/13,2/12,6KV - 220/127V, CLASSE 15KV</v>
          </cell>
          <cell r="C1104" t="str">
            <v>UN</v>
          </cell>
          <cell r="D1104">
            <v>98909.68</v>
          </cell>
          <cell r="E1104" t="str">
            <v>SIURB-E Jul/24</v>
          </cell>
        </row>
        <row r="1105">
          <cell r="A1105">
            <v>9015011</v>
          </cell>
          <cell r="B1105" t="str">
            <v>TRANSFORMADOR TRIFÁSICO À ÓLEO 1000KVA - 13,8/13,2/12,6KV - 220/127V, CLASSE 15KV</v>
          </cell>
          <cell r="C1105" t="str">
            <v>UN</v>
          </cell>
          <cell r="D1105">
            <v>118005.52</v>
          </cell>
          <cell r="E1105" t="str">
            <v>SIURB-E Jul/24</v>
          </cell>
        </row>
        <row r="1106">
          <cell r="A1106">
            <v>9015020</v>
          </cell>
          <cell r="B1106" t="str">
            <v>TRANSFORMADOR DE POTENCIAL A SELO 13,2/ 0,11 - 0,22KV - 1000VA</v>
          </cell>
          <cell r="C1106" t="str">
            <v>UN</v>
          </cell>
          <cell r="D1106">
            <v>4942.1099999999997</v>
          </cell>
          <cell r="E1106" t="str">
            <v>SIURB-E Jul/24</v>
          </cell>
        </row>
        <row r="1107">
          <cell r="A1107">
            <v>9015025</v>
          </cell>
          <cell r="B1107" t="str">
            <v>TRANSFORMADOR DE POTENCIAL A SECO 15KV - 220V - 1000VA</v>
          </cell>
          <cell r="C1107" t="str">
            <v>UN</v>
          </cell>
          <cell r="D1107">
            <v>4809.24</v>
          </cell>
          <cell r="E1107" t="str">
            <v>SIURB-E Jul/24</v>
          </cell>
        </row>
        <row r="1108">
          <cell r="A1108">
            <v>9015038</v>
          </cell>
          <cell r="B1108" t="str">
            <v>TRANSFORMADOR TRIFÁSICO À SECO, 1000KVA - 13,8/13,2/12,6 KV - 220/127V, CLASSE 15KV</v>
          </cell>
          <cell r="C1108" t="str">
            <v>UN</v>
          </cell>
          <cell r="D1108">
            <v>131041.7</v>
          </cell>
          <cell r="E1108" t="str">
            <v>SIURB-E Jul/24</v>
          </cell>
        </row>
        <row r="1109">
          <cell r="A1109">
            <v>9015039</v>
          </cell>
          <cell r="B1109" t="str">
            <v>TRANSFORMADOR TRIFÁSICO À SECO, 750KVA - 13,8/13,2/12,6 KV - 220/127V, CLASSE 15KV</v>
          </cell>
          <cell r="C1109" t="str">
            <v>UN</v>
          </cell>
          <cell r="D1109">
            <v>132352.26999999999</v>
          </cell>
          <cell r="E1109" t="str">
            <v>SIURB-E Jul/24</v>
          </cell>
        </row>
        <row r="1110">
          <cell r="A1110">
            <v>9015040</v>
          </cell>
          <cell r="B1110" t="str">
            <v>TRANSFORMADOR TRIFÁSICO À SECO 500KVA - 13,8/13,2/12,6 KV - 220/127V</v>
          </cell>
          <cell r="C1110" t="str">
            <v>UN</v>
          </cell>
          <cell r="D1110">
            <v>82574.87</v>
          </cell>
          <cell r="E1110" t="str">
            <v>SIURB-E Jul/24</v>
          </cell>
        </row>
        <row r="1111">
          <cell r="A1111">
            <v>9015041</v>
          </cell>
          <cell r="B1111" t="str">
            <v>TRANSFORMADOR TRIFÁSICO, À SECO, 300 KVA, 13,8/ 13,2/ 12,6 KV - 220V, CLASSE 15 KV</v>
          </cell>
          <cell r="C1111" t="str">
            <v>UN</v>
          </cell>
          <cell r="D1111">
            <v>65438.76</v>
          </cell>
          <cell r="E1111" t="str">
            <v>SIURB-E Jul/24</v>
          </cell>
        </row>
        <row r="1112">
          <cell r="A1112">
            <v>9016002</v>
          </cell>
          <cell r="B1112" t="str">
            <v>CAPACITOR PARA CORREÇÃO DO FATOR DE POTÊNCIA - 220V - 5,0KVA</v>
          </cell>
          <cell r="C1112" t="str">
            <v>UN</v>
          </cell>
          <cell r="D1112">
            <v>840.86</v>
          </cell>
          <cell r="E1112" t="str">
            <v>SIURB-E Jul/24</v>
          </cell>
        </row>
        <row r="1113">
          <cell r="A1113">
            <v>9016004</v>
          </cell>
          <cell r="B1113" t="str">
            <v>CAPACITOR PARA CORREÇÃO DO FATOR DE POTÊNCIA - 220V - 10,0KVA</v>
          </cell>
          <cell r="C1113" t="str">
            <v>UN</v>
          </cell>
          <cell r="D1113">
            <v>1423.82</v>
          </cell>
          <cell r="E1113" t="str">
            <v>SIURB-E Jul/24</v>
          </cell>
        </row>
        <row r="1114">
          <cell r="A1114">
            <v>9016006</v>
          </cell>
          <cell r="B1114" t="str">
            <v>CAPACITOR PARA CORREÇÃO DO FATOR DE POTÊNCIA - 220V - 15KVA</v>
          </cell>
          <cell r="C1114" t="str">
            <v>UN</v>
          </cell>
          <cell r="D1114">
            <v>2231.0700000000002</v>
          </cell>
          <cell r="E1114" t="str">
            <v>SIURB-E Jul/24</v>
          </cell>
        </row>
        <row r="1115">
          <cell r="A1115">
            <v>9016008</v>
          </cell>
          <cell r="B1115" t="str">
            <v>CAPACITOR PARA CORREÇÃO DO FATOR DE POTÊNCIA - 220V - 20,0KVA</v>
          </cell>
          <cell r="C1115" t="str">
            <v>UN</v>
          </cell>
          <cell r="D1115">
            <v>2715.25</v>
          </cell>
          <cell r="E1115" t="str">
            <v>SIURB-E Jul/24</v>
          </cell>
        </row>
        <row r="1116">
          <cell r="A1116">
            <v>9016011</v>
          </cell>
          <cell r="B1116" t="str">
            <v>CAPACITOR PARA CORREÇÃO DO FATOR DE POTÊNCIA - 220V - 30,0KVA</v>
          </cell>
          <cell r="C1116" t="str">
            <v>UN</v>
          </cell>
          <cell r="D1116">
            <v>3442.02</v>
          </cell>
          <cell r="E1116" t="str">
            <v>SIURB-E Jul/24</v>
          </cell>
        </row>
        <row r="1117">
          <cell r="A1117">
            <v>9016013</v>
          </cell>
          <cell r="B1117" t="str">
            <v>CAPACITOR PARA CORREÇÃO DO FATOR DE POTÊNCIA - 220V - 40,0KVA</v>
          </cell>
          <cell r="C1117" t="str">
            <v>UN</v>
          </cell>
          <cell r="D1117">
            <v>4502.32</v>
          </cell>
          <cell r="E1117" t="str">
            <v>SIURB-E Jul/24</v>
          </cell>
        </row>
        <row r="1118">
          <cell r="A1118">
            <v>9016015</v>
          </cell>
          <cell r="B1118" t="str">
            <v>CAPACITOR PARA CORREÇÃO DP FATOR DE POTÊNCIA - 220V - 50,0KVA</v>
          </cell>
          <cell r="C1118" t="str">
            <v>UN</v>
          </cell>
          <cell r="D1118">
            <v>6780.36</v>
          </cell>
          <cell r="E1118" t="str">
            <v>SIURB-E Jul/24</v>
          </cell>
        </row>
        <row r="1119">
          <cell r="A1119">
            <v>9016016</v>
          </cell>
          <cell r="B1119" t="str">
            <v>BANCO AUTOMÁTICO DE CAPACITORES, 15 KVAR, 220V, TRIFÁSICO, MONTADO EM PAINEL PARA CORREÇÃO DE FATOR DE POTÊNCIA</v>
          </cell>
          <cell r="C1119" t="str">
            <v>UN</v>
          </cell>
          <cell r="D1119">
            <v>15977.1</v>
          </cell>
          <cell r="E1119" t="str">
            <v>SIURB-E Jul/24</v>
          </cell>
        </row>
        <row r="1120">
          <cell r="A1120">
            <v>9016017</v>
          </cell>
          <cell r="B1120" t="str">
            <v>BANCO AUTOMÁTICO DE CAPACITORES, 30 KVAR, 220V, TRIFÁSICO, MONTADO EM PAINEL PARA CORREÇÃO DE FATOR DE POTÊNCIA</v>
          </cell>
          <cell r="C1120" t="str">
            <v>UN</v>
          </cell>
          <cell r="D1120">
            <v>25698.67</v>
          </cell>
          <cell r="E1120" t="str">
            <v>SIURB-E Jul/24</v>
          </cell>
        </row>
        <row r="1121">
          <cell r="A1121">
            <v>9016018</v>
          </cell>
          <cell r="B1121" t="str">
            <v>BANCO AUTOMÁTICO DE CAPACITORES, 50 KVAR, 220V, TRIFÁSICO, MONTADO EM PAINEL PARA CORREÇÃO DE FATOR DE POTÊNCIA</v>
          </cell>
          <cell r="C1121" t="str">
            <v>UN</v>
          </cell>
          <cell r="D1121">
            <v>33207.54</v>
          </cell>
          <cell r="E1121" t="str">
            <v>SIURB-E Jul/24</v>
          </cell>
        </row>
        <row r="1122">
          <cell r="A1122">
            <v>9017001</v>
          </cell>
          <cell r="B1122" t="str">
            <v>DPS - DISPOSITIVO PROTEÇÃO CONTRA SURTOS 275V - 40KA</v>
          </cell>
          <cell r="C1122" t="str">
            <v>UN</v>
          </cell>
          <cell r="D1122">
            <v>290.20999999999998</v>
          </cell>
          <cell r="E1122" t="str">
            <v>SIURB-E Jul/24</v>
          </cell>
        </row>
        <row r="1123">
          <cell r="A1123">
            <v>9017002</v>
          </cell>
          <cell r="B1123" t="str">
            <v>DISPOSITIVO DE PROTEÇÃO CONTRA SURTOS - DPS - 500 VCC - 45 KA - CLASSE II</v>
          </cell>
          <cell r="C1123" t="str">
            <v>UN</v>
          </cell>
          <cell r="D1123">
            <v>279.05</v>
          </cell>
          <cell r="E1123" t="str">
            <v>SIURB-E Jul/24</v>
          </cell>
        </row>
        <row r="1124">
          <cell r="A1124">
            <v>9017003</v>
          </cell>
          <cell r="B1124" t="str">
            <v>DISPOSITIVO DE PROTEÇÃO CONTRA SURTOS - DPS - 1000 VCC - 45 KA - CLASSE I</v>
          </cell>
          <cell r="C1124" t="str">
            <v>UN</v>
          </cell>
          <cell r="D1124">
            <v>298.64999999999998</v>
          </cell>
          <cell r="E1124" t="str">
            <v>SIURB-E Jul/24</v>
          </cell>
        </row>
        <row r="1125">
          <cell r="A1125">
            <v>9017004</v>
          </cell>
          <cell r="B1125" t="str">
            <v>FUSIVEL HH PARA 5A/ 15KV</v>
          </cell>
          <cell r="C1125" t="str">
            <v>UN</v>
          </cell>
          <cell r="D1125">
            <v>168.11</v>
          </cell>
          <cell r="E1125" t="str">
            <v>SIURB-E Jul/24</v>
          </cell>
        </row>
        <row r="1126">
          <cell r="A1126">
            <v>9017005</v>
          </cell>
          <cell r="B1126" t="str">
            <v>FUSIVEL HH PARA 16A/ 15KV</v>
          </cell>
          <cell r="C1126" t="str">
            <v>UN</v>
          </cell>
          <cell r="D1126">
            <v>171.99</v>
          </cell>
          <cell r="E1126" t="str">
            <v>SIURB-E Jul/24</v>
          </cell>
        </row>
        <row r="1127">
          <cell r="A1127">
            <v>9017006</v>
          </cell>
          <cell r="B1127" t="str">
            <v>BARRAMENTO DE COBRE TIPO DIN BIPOLAR PARA 63A</v>
          </cell>
          <cell r="C1127" t="str">
            <v>M</v>
          </cell>
          <cell r="D1127">
            <v>208.71</v>
          </cell>
          <cell r="E1127" t="str">
            <v>SIURB-E Jul/24</v>
          </cell>
        </row>
        <row r="1128">
          <cell r="A1128">
            <v>9017007</v>
          </cell>
          <cell r="B1128" t="str">
            <v>BARRAMENTO DE COBRE TIPO DIN TRIPOLAR PARA 80A</v>
          </cell>
          <cell r="C1128" t="str">
            <v>M</v>
          </cell>
          <cell r="D1128">
            <v>280.14999999999998</v>
          </cell>
          <cell r="E1128" t="str">
            <v>SIURB-E Jul/24</v>
          </cell>
        </row>
        <row r="1129">
          <cell r="A1129">
            <v>9017008</v>
          </cell>
          <cell r="B1129" t="str">
            <v>FUSIVEL HH PARA 25A/ 15KV</v>
          </cell>
          <cell r="C1129" t="str">
            <v>UN</v>
          </cell>
          <cell r="D1129">
            <v>171.99</v>
          </cell>
          <cell r="E1129" t="str">
            <v>SIURB-E Jul/24</v>
          </cell>
        </row>
        <row r="1130">
          <cell r="A1130">
            <v>9017009</v>
          </cell>
          <cell r="B1130" t="str">
            <v>FUSIVEL HH PARA 50A/ 15KV</v>
          </cell>
          <cell r="C1130" t="str">
            <v>UN</v>
          </cell>
          <cell r="D1130">
            <v>203.71</v>
          </cell>
          <cell r="E1130" t="str">
            <v>SIURB-E Jul/24</v>
          </cell>
        </row>
        <row r="1131">
          <cell r="A1131">
            <v>9017010</v>
          </cell>
          <cell r="B1131" t="str">
            <v>EMENDA PARA CABO DE MÉDIA TENSÃO 12/20KV - 1X25/ 1X35MM2 - UNIPOLAR</v>
          </cell>
          <cell r="C1131" t="str">
            <v>UN</v>
          </cell>
          <cell r="D1131">
            <v>1851.98</v>
          </cell>
          <cell r="E1131" t="str">
            <v>SIURB-E Jul/24</v>
          </cell>
        </row>
        <row r="1132">
          <cell r="A1132">
            <v>9017011</v>
          </cell>
          <cell r="B1132" t="str">
            <v>FUSIVEL HH PARA 63A/ 15KV</v>
          </cell>
          <cell r="C1132" t="str">
            <v>UN</v>
          </cell>
          <cell r="D1132">
            <v>183.44</v>
          </cell>
          <cell r="E1132" t="str">
            <v>SIURB-E Jul/24</v>
          </cell>
        </row>
        <row r="1133">
          <cell r="A1133">
            <v>9017012</v>
          </cell>
          <cell r="B1133" t="str">
            <v>BASE PARA FUSIVEL DE TRANSFORMADOR DE POTENCIAL</v>
          </cell>
          <cell r="C1133" t="str">
            <v>UN</v>
          </cell>
          <cell r="D1133">
            <v>115.71</v>
          </cell>
          <cell r="E1133" t="str">
            <v>SIURB-E Jul/24</v>
          </cell>
        </row>
        <row r="1134">
          <cell r="A1134">
            <v>9017013</v>
          </cell>
          <cell r="B1134" t="str">
            <v>FUSIVEL HH PARA 7,5A/ 15KV</v>
          </cell>
          <cell r="C1134" t="str">
            <v>UN</v>
          </cell>
          <cell r="D1134">
            <v>444.45</v>
          </cell>
          <cell r="E1134" t="str">
            <v>SIURB-E Jul/24</v>
          </cell>
        </row>
        <row r="1135">
          <cell r="A1135">
            <v>9017014</v>
          </cell>
          <cell r="B1135" t="str">
            <v>FUSIVEL HH PARA 10A/ 15KV</v>
          </cell>
          <cell r="C1135" t="str">
            <v>UN</v>
          </cell>
          <cell r="D1135">
            <v>460.6</v>
          </cell>
          <cell r="E1135" t="str">
            <v>SIURB-E Jul/24</v>
          </cell>
        </row>
        <row r="1136">
          <cell r="A1136">
            <v>9017015</v>
          </cell>
          <cell r="B1136" t="str">
            <v>FUSIVEL HH PARA 20A/ 15KV</v>
          </cell>
          <cell r="C1136" t="str">
            <v>UN</v>
          </cell>
          <cell r="D1136">
            <v>475.05</v>
          </cell>
          <cell r="E1136" t="str">
            <v>SIURB-E Jul/24</v>
          </cell>
        </row>
        <row r="1137">
          <cell r="A1137">
            <v>9017016</v>
          </cell>
          <cell r="B1137" t="str">
            <v>DISJUNTOR A VÁCUO 15KV/ 350MVA - COMPLETO - CARREGAM. MANUAL</v>
          </cell>
          <cell r="C1137" t="str">
            <v>UN</v>
          </cell>
          <cell r="D1137">
            <v>36697.4</v>
          </cell>
          <cell r="E1137" t="str">
            <v>SIURB-E Jul/24</v>
          </cell>
        </row>
        <row r="1138">
          <cell r="A1138">
            <v>9017017</v>
          </cell>
          <cell r="B1138" t="str">
            <v>DISJUNTOR A VÁCUO 15KV/ 350MVA - MOTORIZADO - COMPLETO</v>
          </cell>
          <cell r="C1138" t="str">
            <v>UN</v>
          </cell>
          <cell r="D1138">
            <v>30682.23</v>
          </cell>
          <cell r="E1138" t="str">
            <v>SIURB-E Jul/24</v>
          </cell>
        </row>
        <row r="1139">
          <cell r="A1139">
            <v>9017018</v>
          </cell>
          <cell r="B1139" t="str">
            <v>PARA-RAIO TIPO POLIMERICO CLASSE 15KV</v>
          </cell>
          <cell r="C1139" t="str">
            <v>UN</v>
          </cell>
          <cell r="D1139">
            <v>288.04000000000002</v>
          </cell>
          <cell r="E1139" t="str">
            <v>SIURB-E Jul/24</v>
          </cell>
        </row>
        <row r="1140">
          <cell r="A1140">
            <v>9017019</v>
          </cell>
          <cell r="B1140" t="str">
            <v>ESTRADO DE BORRACHA ISOLANTE 100X100X2,5CM</v>
          </cell>
          <cell r="C1140" t="str">
            <v>UN</v>
          </cell>
          <cell r="D1140">
            <v>606.98</v>
          </cell>
          <cell r="E1140" t="str">
            <v>SIURB-E Jul/24</v>
          </cell>
        </row>
        <row r="1141">
          <cell r="A1141">
            <v>9017020</v>
          </cell>
          <cell r="B1141" t="str">
            <v>LUVA DE SOBREPOSIÇÃO PARA LUVA ISOLANTE EM COURO DE VAQUETA</v>
          </cell>
          <cell r="C1141" t="str">
            <v>PAR</v>
          </cell>
          <cell r="D1141">
            <v>37.49</v>
          </cell>
          <cell r="E1141" t="str">
            <v>SIURB-E Jul/24</v>
          </cell>
        </row>
        <row r="1142">
          <cell r="A1142">
            <v>9017021</v>
          </cell>
          <cell r="B1142" t="str">
            <v>TRANSFORMADOR TRIFÁSICO A SECO 150KVA - 13,8/ 13,2/ 12,6KV - 220/ 127V</v>
          </cell>
          <cell r="C1142" t="str">
            <v>UN</v>
          </cell>
          <cell r="D1142">
            <v>47987.48</v>
          </cell>
          <cell r="E1142" t="str">
            <v>SIURB-E Jul/24</v>
          </cell>
        </row>
        <row r="1143">
          <cell r="A1143">
            <v>9017022</v>
          </cell>
          <cell r="B1143" t="str">
            <v>TRANSFORMADOR TRIFÁSICO A SECO 225KVA - 13,8/ 13,2/ 12,6KV - 220/ 127V</v>
          </cell>
          <cell r="C1143" t="str">
            <v>UN</v>
          </cell>
          <cell r="D1143">
            <v>57604.73</v>
          </cell>
          <cell r="E1143" t="str">
            <v>SIURB-E Jul/24</v>
          </cell>
        </row>
        <row r="1144">
          <cell r="A1144">
            <v>9017023</v>
          </cell>
          <cell r="B1144" t="str">
            <v>TRANSFORMADOR DE CORRENTE PARA PROTEÇÃO RELAÇÃO 20:5A</v>
          </cell>
          <cell r="C1144" t="str">
            <v>UN</v>
          </cell>
          <cell r="D1144">
            <v>1485.45</v>
          </cell>
          <cell r="E1144" t="str">
            <v>SIURB-E Jul/24</v>
          </cell>
        </row>
        <row r="1145">
          <cell r="A1145">
            <v>9017024</v>
          </cell>
          <cell r="B1145" t="str">
            <v>RELE DE SOBRECORRENTE DE AÇÃO INDIRETA PARA MÉDIA TENSÃO</v>
          </cell>
          <cell r="C1145" t="str">
            <v>UN</v>
          </cell>
          <cell r="D1145">
            <v>7815.2</v>
          </cell>
          <cell r="E1145" t="str">
            <v>SIURB-E Jul/24</v>
          </cell>
        </row>
        <row r="1146">
          <cell r="A1146">
            <v>9017025</v>
          </cell>
          <cell r="B1146" t="str">
            <v>REMOÇÃO DE CABOS DE ALTA TENSÃO EM LINHA SUBTERRÂNEA ATÉ 35MM2</v>
          </cell>
          <cell r="C1146" t="str">
            <v>M</v>
          </cell>
          <cell r="D1146">
            <v>40.65</v>
          </cell>
          <cell r="E1146" t="str">
            <v>SIURB-E Jul/24</v>
          </cell>
        </row>
        <row r="1147">
          <cell r="A1147">
            <v>9017026</v>
          </cell>
          <cell r="B1147" t="str">
            <v>CARTUCHO PARA CONEXÃO EXOTERMICA CABO/ CABO</v>
          </cell>
          <cell r="C1147" t="str">
            <v>UN</v>
          </cell>
          <cell r="D1147">
            <v>149.84</v>
          </cell>
          <cell r="E1147" t="str">
            <v>SIURB-E Jul/24</v>
          </cell>
        </row>
        <row r="1148">
          <cell r="A1148">
            <v>9017027</v>
          </cell>
          <cell r="B1148" t="str">
            <v>CARTUCHO PARA CONEXÃO EXOTERMICA CABO/ HASTE</v>
          </cell>
          <cell r="C1148" t="str">
            <v>UN</v>
          </cell>
          <cell r="D1148">
            <v>161.05000000000001</v>
          </cell>
          <cell r="E1148" t="str">
            <v>SIURB-E Jul/24</v>
          </cell>
        </row>
        <row r="1149">
          <cell r="A1149">
            <v>9017028</v>
          </cell>
          <cell r="B1149" t="str">
            <v>CARTUCHO PARA CONEXÃO EXOTERMICA ESTRUTURA METÁLICA</v>
          </cell>
          <cell r="C1149" t="str">
            <v>UN</v>
          </cell>
          <cell r="D1149">
            <v>160.13</v>
          </cell>
          <cell r="E1149" t="str">
            <v>SIURB-E Jul/24</v>
          </cell>
        </row>
        <row r="1150">
          <cell r="A1150">
            <v>9017029</v>
          </cell>
          <cell r="B1150" t="str">
            <v>PLACA DE AVISO DE POLIESTIRENO 30X40 E 2MM</v>
          </cell>
          <cell r="C1150" t="str">
            <v>UN</v>
          </cell>
          <cell r="D1150">
            <v>75.39</v>
          </cell>
          <cell r="E1150" t="str">
            <v>SIURB-E Jul/24</v>
          </cell>
        </row>
        <row r="1151">
          <cell r="A1151">
            <v>9017030</v>
          </cell>
          <cell r="B1151" t="str">
            <v>BOLSA EM LONA PARA LUVA ISOLANTE</v>
          </cell>
          <cell r="C1151" t="str">
            <v>UN</v>
          </cell>
          <cell r="D1151">
            <v>33.61</v>
          </cell>
          <cell r="E1151" t="str">
            <v>SIURB-E Jul/24</v>
          </cell>
        </row>
        <row r="1152">
          <cell r="A1152">
            <v>9017031</v>
          </cell>
          <cell r="B1152" t="str">
            <v>CAIXA DE MADEIRA PARA ARMAZENAMENTO DE LUVA ISOLANTE</v>
          </cell>
          <cell r="C1152" t="str">
            <v>UN</v>
          </cell>
          <cell r="D1152">
            <v>63.58</v>
          </cell>
          <cell r="E1152" t="str">
            <v>SIURB-E Jul/24</v>
          </cell>
        </row>
        <row r="1153">
          <cell r="A1153">
            <v>9017032</v>
          </cell>
          <cell r="B1153" t="str">
            <v>TRANSFORMADOR DE CORRENTE PARA PROTEÇÃO RELAÇÃO 50:5A</v>
          </cell>
          <cell r="C1153" t="str">
            <v>UN</v>
          </cell>
          <cell r="D1153">
            <v>1377.4</v>
          </cell>
          <cell r="E1153" t="str">
            <v>SIURB-E Jul/24</v>
          </cell>
        </row>
        <row r="1154">
          <cell r="A1154">
            <v>9017033</v>
          </cell>
          <cell r="B1154" t="str">
            <v>TRANSFORMADOR DE CORRENTE PARA PROTEÇÃO RELAÇÃO 75:5A</v>
          </cell>
          <cell r="C1154" t="str">
            <v>UN</v>
          </cell>
          <cell r="D1154">
            <v>1379.16</v>
          </cell>
          <cell r="E1154" t="str">
            <v>SIURB-E Jul/24</v>
          </cell>
        </row>
        <row r="1155">
          <cell r="A1155">
            <v>9017034</v>
          </cell>
          <cell r="B1155" t="str">
            <v>TRANSFORMADOR DE CORRENTE PARA PROTEÇÃO RELAÇÃO 100:5A</v>
          </cell>
          <cell r="C1155" t="str">
            <v>UN</v>
          </cell>
          <cell r="D1155">
            <v>1432.3</v>
          </cell>
          <cell r="E1155" t="str">
            <v>SIURB-E Jul/24</v>
          </cell>
        </row>
        <row r="1156">
          <cell r="A1156">
            <v>9017035</v>
          </cell>
          <cell r="B1156" t="str">
            <v>CONEXÃO EXOTÉRMICA CABO-HASTE EM T, PARA BITOLA DO CABO ENTRE 50MM2 ATÉ 95MM2 PARA HASTE DE 5/8"; E 3/4"</v>
          </cell>
          <cell r="C1156" t="str">
            <v>UN</v>
          </cell>
          <cell r="D1156">
            <v>164.94</v>
          </cell>
          <cell r="E1156" t="str">
            <v>SIURB-E Jul/24</v>
          </cell>
        </row>
        <row r="1157">
          <cell r="A1157">
            <v>9017039</v>
          </cell>
          <cell r="B1157" t="str">
            <v>MANOPLA ROTATIVA PARA DISJUNTOR PARA PORTA DE PAINEL</v>
          </cell>
          <cell r="C1157" t="str">
            <v>UN</v>
          </cell>
          <cell r="D1157">
            <v>915.33</v>
          </cell>
          <cell r="E1157" t="str">
            <v>SIURB-E Jul/24</v>
          </cell>
        </row>
        <row r="1158">
          <cell r="A1158">
            <v>9020000</v>
          </cell>
          <cell r="B1158" t="str">
            <v>CONJUNTOS DE ILUMINAÇÃO</v>
          </cell>
          <cell r="C1158" t="str">
            <v>.</v>
          </cell>
          <cell r="D1158" t="str">
            <v>.</v>
          </cell>
          <cell r="E1158" t="str">
            <v>SIURB-E Jul/24</v>
          </cell>
        </row>
        <row r="1159">
          <cell r="A1159">
            <v>9020011</v>
          </cell>
          <cell r="B1159" t="str">
            <v>ILUMINAÇÃO DE QUADRA COM POSTE DE CONCRETO TUBULAR, ALT. UTIL 10M COM 3 PROJETORES COM LÂMPADA DE LED 100W, INCLUSIVE CAIXA DE INSPEÇÃO DE ALVENARIA 40X40X40CM DE 1 TIJOLO COM TAMPA DE CONCRETO</v>
          </cell>
          <cell r="C1159" t="str">
            <v>CJ</v>
          </cell>
          <cell r="D1159">
            <v>4220.21</v>
          </cell>
          <cell r="E1159" t="str">
            <v>SIURB-E Jul/24</v>
          </cell>
        </row>
        <row r="1160">
          <cell r="A1160">
            <v>9020016</v>
          </cell>
          <cell r="B1160" t="str">
            <v>POSTE TUBULAR GALVANIZADO RETO H= 3,00M P/ DUAS LUMINÁRIAS P/ LAMPADAS DE 160 W</v>
          </cell>
          <cell r="C1160" t="str">
            <v>UN</v>
          </cell>
          <cell r="D1160">
            <v>1378.01</v>
          </cell>
          <cell r="E1160" t="str">
            <v>SIURB-E Jul/24</v>
          </cell>
        </row>
        <row r="1161">
          <cell r="A1161">
            <v>9020035</v>
          </cell>
          <cell r="B1161" t="str">
            <v>POSTE GALVANIZADO, RETO, FLANGEADO, H=5M COM LUMINÁRIA HERMÉTICA TIPO LED DE 150W COM APROVAÇÃO DE ILUME/PMSP, INCLUSIVE CAIXA DE INSPEÇÃO DE ALVENARIA 40X40X40CM DE 1 TIJOLO COM TAMPA DE CONCRETO</v>
          </cell>
          <cell r="C1161" t="str">
            <v>UN</v>
          </cell>
          <cell r="D1161">
            <v>3848.48</v>
          </cell>
          <cell r="E1161" t="str">
            <v>SIURB-E Jul/24</v>
          </cell>
        </row>
        <row r="1162">
          <cell r="A1162">
            <v>9020036</v>
          </cell>
          <cell r="B1162" t="str">
            <v>POSTE DE AÇO GALVANIZADO, RETO, FLANGEADO, H=5M COM LUMINÁRIA HERMÉTICA TIPO LED DE 120W COM APROVAÇÃO DE ILUME/PMSP, INCLUSIVE CAIXA DE INSPEÇÃO DE ALVENARIA 40X40X40CM DE 1 TIJOLO COM TAMPA DE CONCRETO</v>
          </cell>
          <cell r="C1162" t="str">
            <v>UN</v>
          </cell>
          <cell r="D1162">
            <v>3439.16</v>
          </cell>
          <cell r="E1162" t="str">
            <v>SIURB-E Jul/24</v>
          </cell>
        </row>
        <row r="1163">
          <cell r="A1163">
            <v>9050000</v>
          </cell>
          <cell r="B1163" t="str">
            <v>DEMOLIÇÕES - ENTRADA E DISTRIBUIÇÃO</v>
          </cell>
          <cell r="C1163" t="str">
            <v>.</v>
          </cell>
          <cell r="D1163" t="str">
            <v>.</v>
          </cell>
          <cell r="E1163" t="str">
            <v>SIURB-E Jul/24</v>
          </cell>
        </row>
        <row r="1164">
          <cell r="A1164">
            <v>9050001</v>
          </cell>
          <cell r="B1164" t="str">
            <v>REMOÇÃO DE POSTE DE ENTRADA DE ENERGIA EM BAIXA TENSÃO - GALVANIZADO</v>
          </cell>
          <cell r="C1164" t="str">
            <v>UN</v>
          </cell>
          <cell r="D1164">
            <v>228.77</v>
          </cell>
          <cell r="E1164" t="str">
            <v>SIURB-E Jul/24</v>
          </cell>
        </row>
        <row r="1165">
          <cell r="A1165">
            <v>9050002</v>
          </cell>
          <cell r="B1165" t="str">
            <v>REMOÇÃO DE POSTE DE ENTRADA DE ENERGIA EM BAIXA TENSÃO - CONCRETO</v>
          </cell>
          <cell r="C1165" t="str">
            <v>UN</v>
          </cell>
          <cell r="D1165">
            <v>285.95999999999998</v>
          </cell>
          <cell r="E1165" t="str">
            <v>SIURB-E Jul/24</v>
          </cell>
        </row>
        <row r="1166">
          <cell r="A1166">
            <v>9050003</v>
          </cell>
          <cell r="B1166" t="str">
            <v>REMOÇÃO DE CAIXA DE ENTRADA DE ENERGIA EM BAIXA TENSÃO</v>
          </cell>
          <cell r="C1166" t="str">
            <v>UN</v>
          </cell>
          <cell r="D1166">
            <v>228.77</v>
          </cell>
          <cell r="E1166" t="str">
            <v>SIURB-E Jul/24</v>
          </cell>
        </row>
        <row r="1167">
          <cell r="A1167">
            <v>9050004</v>
          </cell>
          <cell r="B1167" t="str">
            <v>REMOÇÃO DE ARMAÇÃO TIPO BRAQUETE</v>
          </cell>
          <cell r="C1167" t="str">
            <v>UN</v>
          </cell>
          <cell r="D1167">
            <v>28.6</v>
          </cell>
          <cell r="E1167" t="str">
            <v>SIURB-E Jul/24</v>
          </cell>
        </row>
        <row r="1168">
          <cell r="A1168">
            <v>9050005</v>
          </cell>
          <cell r="B1168" t="str">
            <v>REMOÇÃO DE CABEÇOTE TIPO "TELESP"</v>
          </cell>
          <cell r="C1168" t="str">
            <v>UN</v>
          </cell>
          <cell r="D1168">
            <v>14.3</v>
          </cell>
          <cell r="E1168" t="str">
            <v>SIURB-E Jul/24</v>
          </cell>
        </row>
        <row r="1169">
          <cell r="A1169">
            <v>9050006</v>
          </cell>
          <cell r="B1169" t="str">
            <v>REMOÇÃO DE CAIXA DE ENTRADA DE TELEFONE TIPO "TELESP"</v>
          </cell>
          <cell r="C1169" t="str">
            <v>UN</v>
          </cell>
          <cell r="D1169">
            <v>114.39</v>
          </cell>
          <cell r="E1169" t="str">
            <v>SIURB-E Jul/24</v>
          </cell>
        </row>
        <row r="1170">
          <cell r="A1170">
            <v>9050009</v>
          </cell>
          <cell r="B1170" t="str">
            <v>REMOÇÃO DE PERFILADOS</v>
          </cell>
          <cell r="C1170" t="str">
            <v>M</v>
          </cell>
          <cell r="D1170">
            <v>22.88</v>
          </cell>
          <cell r="E1170" t="str">
            <v>SIURB-E Jul/24</v>
          </cell>
        </row>
        <row r="1171">
          <cell r="A1171">
            <v>9050010</v>
          </cell>
          <cell r="B1171" t="str">
            <v>REMOÇÃO DE ELETRODUTOS EMBUTIDOS - ATÉ 2"</v>
          </cell>
          <cell r="C1171" t="str">
            <v>M</v>
          </cell>
          <cell r="D1171">
            <v>28.6</v>
          </cell>
          <cell r="E1171" t="str">
            <v>SIURB-E Jul/24</v>
          </cell>
        </row>
        <row r="1172">
          <cell r="A1172">
            <v>9050011</v>
          </cell>
          <cell r="B1172" t="str">
            <v>REMOÇÃO DE ELETRODUTOS EMBUTIDOS - ACIMA DE 2"</v>
          </cell>
          <cell r="C1172" t="str">
            <v>M</v>
          </cell>
          <cell r="D1172">
            <v>57.19</v>
          </cell>
          <cell r="E1172" t="str">
            <v>SIURB-E Jul/24</v>
          </cell>
        </row>
        <row r="1173">
          <cell r="A1173">
            <v>9050012</v>
          </cell>
          <cell r="B1173" t="str">
            <v>REMOÇÃO DE ELETRODUTOS APARENTES - ATÉ 2"</v>
          </cell>
          <cell r="C1173" t="str">
            <v>M</v>
          </cell>
          <cell r="D1173">
            <v>14.3</v>
          </cell>
          <cell r="E1173" t="str">
            <v>SIURB-E Jul/24</v>
          </cell>
        </row>
        <row r="1174">
          <cell r="A1174">
            <v>9050013</v>
          </cell>
          <cell r="B1174" t="str">
            <v>REMOÇÃO DE ELETRODUTOS APARENTES - ACIMA DE 2"</v>
          </cell>
          <cell r="C1174" t="str">
            <v>M</v>
          </cell>
          <cell r="D1174">
            <v>28.6</v>
          </cell>
          <cell r="E1174" t="str">
            <v>SIURB-E Jul/24</v>
          </cell>
        </row>
        <row r="1175">
          <cell r="A1175">
            <v>9050014</v>
          </cell>
          <cell r="B1175" t="str">
            <v>REMOÇÃO DE CABO EMBUTIDO - ATÉ 16MM2</v>
          </cell>
          <cell r="C1175" t="str">
            <v>M</v>
          </cell>
          <cell r="D1175">
            <v>2.86</v>
          </cell>
          <cell r="E1175" t="str">
            <v>SIURB-E Jul/24</v>
          </cell>
        </row>
        <row r="1176">
          <cell r="A1176">
            <v>9050015</v>
          </cell>
          <cell r="B1176" t="str">
            <v>REMOÇÃO DE CABO EMBUTIDO - ACIMA DE 16MM2</v>
          </cell>
          <cell r="C1176" t="str">
            <v>M</v>
          </cell>
          <cell r="D1176">
            <v>5.72</v>
          </cell>
          <cell r="E1176" t="str">
            <v>SIURB-E Jul/24</v>
          </cell>
        </row>
        <row r="1177">
          <cell r="A1177">
            <v>9050016</v>
          </cell>
          <cell r="B1177" t="str">
            <v>REMOÇÃO DE CABO APARENTE - ATÉ 16MM2</v>
          </cell>
          <cell r="C1177" t="str">
            <v>M</v>
          </cell>
          <cell r="D1177">
            <v>3.43</v>
          </cell>
          <cell r="E1177" t="str">
            <v>SIURB-E Jul/24</v>
          </cell>
        </row>
        <row r="1178">
          <cell r="A1178">
            <v>9050017</v>
          </cell>
          <cell r="B1178" t="str">
            <v>REMOÇÃO DE CABO APARENTE - ACIMA DE 16MM2</v>
          </cell>
          <cell r="C1178" t="str">
            <v>M</v>
          </cell>
          <cell r="D1178">
            <v>6.86</v>
          </cell>
          <cell r="E1178" t="str">
            <v>SIURB-E Jul/24</v>
          </cell>
        </row>
        <row r="1179">
          <cell r="A1179">
            <v>9050018</v>
          </cell>
          <cell r="B1179" t="str">
            <v>REMOÇÃO DE TERMINAIS OU CONECTORES DE PRESSÃO PARA CABOS</v>
          </cell>
          <cell r="C1179" t="str">
            <v>UN</v>
          </cell>
          <cell r="D1179">
            <v>11.44</v>
          </cell>
          <cell r="E1179" t="str">
            <v>SIURB-E Jul/24</v>
          </cell>
        </row>
        <row r="1180">
          <cell r="A1180">
            <v>9050020</v>
          </cell>
          <cell r="B1180" t="str">
            <v>REMOÇÃO DE SUPORTE-ISOLADOR TIPO ROLDANA</v>
          </cell>
          <cell r="C1180" t="str">
            <v>UN</v>
          </cell>
          <cell r="D1180">
            <v>11.44</v>
          </cell>
          <cell r="E1180" t="str">
            <v>SIURB-E Jul/24</v>
          </cell>
        </row>
        <row r="1181">
          <cell r="A1181">
            <v>9051000</v>
          </cell>
          <cell r="B1181" t="str">
            <v>DEMOLIÇÕES - CAIXAS E QUADROS</v>
          </cell>
          <cell r="C1181" t="str">
            <v>.</v>
          </cell>
          <cell r="D1181" t="str">
            <v>.</v>
          </cell>
          <cell r="E1181" t="str">
            <v>SIURB-E Jul/24</v>
          </cell>
        </row>
        <row r="1182">
          <cell r="A1182">
            <v>9051011</v>
          </cell>
          <cell r="B1182" t="str">
            <v>REMOÇÃO DE ISOLADORES EM QUADROS ELÉTRICOS</v>
          </cell>
          <cell r="C1182" t="str">
            <v>UN</v>
          </cell>
          <cell r="D1182">
            <v>11.44</v>
          </cell>
          <cell r="E1182" t="str">
            <v>SIURB-E Jul/24</v>
          </cell>
        </row>
        <row r="1183">
          <cell r="A1183">
            <v>9051015</v>
          </cell>
          <cell r="B1183" t="str">
            <v>REMOÇÃO DE DISJUNTOR AUTOMÁTICO UNIPOLAR ATÉ 50A</v>
          </cell>
          <cell r="C1183" t="str">
            <v>UN</v>
          </cell>
          <cell r="D1183">
            <v>17.16</v>
          </cell>
          <cell r="E1183" t="str">
            <v>SIURB-E Jul/24</v>
          </cell>
        </row>
        <row r="1184">
          <cell r="A1184">
            <v>9051016</v>
          </cell>
          <cell r="B1184" t="str">
            <v>REMOÇÃO DE DISJUNTOR AUTOMÁTICO BIPOLAR ATÉ 50A</v>
          </cell>
          <cell r="C1184" t="str">
            <v>UN</v>
          </cell>
          <cell r="D1184">
            <v>40.03</v>
          </cell>
          <cell r="E1184" t="str">
            <v>SIURB-E Jul/24</v>
          </cell>
        </row>
        <row r="1185">
          <cell r="A1185">
            <v>9051017</v>
          </cell>
          <cell r="B1185" t="str">
            <v>REMOÇÃO DE DISJUNTOR AUTOMÁTICO TRIPOLAR ATÉ 50A</v>
          </cell>
          <cell r="C1185" t="str">
            <v>UN</v>
          </cell>
          <cell r="D1185">
            <v>74.349999999999994</v>
          </cell>
          <cell r="E1185" t="str">
            <v>SIURB-E Jul/24</v>
          </cell>
        </row>
        <row r="1186">
          <cell r="A1186">
            <v>9051025</v>
          </cell>
          <cell r="B1186" t="str">
            <v>REMOÇÃO DE CAIXA PARA FUSÍVEL OU TOMADA, INSTALADA EM PERFILADOS</v>
          </cell>
          <cell r="C1186" t="str">
            <v>UN</v>
          </cell>
          <cell r="D1186">
            <v>28.6</v>
          </cell>
          <cell r="E1186" t="str">
            <v>SIURB-E Jul/24</v>
          </cell>
        </row>
        <row r="1187">
          <cell r="A1187">
            <v>9051026</v>
          </cell>
          <cell r="B1187" t="str">
            <v>REMOÇÃO DE QUADRO DE DISTRIBUIÇÃO OU CAIXA DE PASSAGEM</v>
          </cell>
          <cell r="C1187" t="str">
            <v>UN</v>
          </cell>
          <cell r="D1187">
            <v>57.19</v>
          </cell>
          <cell r="E1187" t="str">
            <v>SIURB-E Jul/24</v>
          </cell>
        </row>
        <row r="1188">
          <cell r="A1188">
            <v>9051027</v>
          </cell>
          <cell r="B1188" t="str">
            <v>REMOÇÃO DE FUNDO DE QUADRO DE DISTRIBUIÇÃO OU CAIXA DE PASSAGEM</v>
          </cell>
          <cell r="C1188" t="str">
            <v>M2</v>
          </cell>
          <cell r="D1188">
            <v>57.19</v>
          </cell>
          <cell r="E1188" t="str">
            <v>SIURB-E Jul/24</v>
          </cell>
        </row>
        <row r="1189">
          <cell r="A1189">
            <v>9051029</v>
          </cell>
          <cell r="B1189" t="str">
            <v>REMOÇÃO DE TAMPA DE QUADRO DE DISTRIBUIÇÃO OU CAIXA DE PASSAGEM</v>
          </cell>
          <cell r="C1189" t="str">
            <v>M2</v>
          </cell>
          <cell r="D1189">
            <v>57.19</v>
          </cell>
          <cell r="E1189" t="str">
            <v>SIURB-E Jul/24</v>
          </cell>
        </row>
        <row r="1190">
          <cell r="A1190">
            <v>9051030</v>
          </cell>
          <cell r="B1190" t="str">
            <v>REMOÇÃO DE FECHADURA DE QUADRO DE DISTRIBUIÇÃO OU CAIXA DE PASSAGEM</v>
          </cell>
          <cell r="C1190" t="str">
            <v>UN</v>
          </cell>
          <cell r="D1190">
            <v>11.44</v>
          </cell>
          <cell r="E1190" t="str">
            <v>SIURB-E Jul/24</v>
          </cell>
        </row>
        <row r="1191">
          <cell r="A1191">
            <v>9051032</v>
          </cell>
          <cell r="B1191" t="str">
            <v>REMOÇÃO DE DISJUNTOR AUTOMÁTICO TIPO "QUICK-LAG"</v>
          </cell>
          <cell r="C1191" t="str">
            <v>UN</v>
          </cell>
          <cell r="D1191">
            <v>14.3</v>
          </cell>
          <cell r="E1191" t="str">
            <v>SIURB-E Jul/24</v>
          </cell>
        </row>
        <row r="1192">
          <cell r="A1192">
            <v>9051034</v>
          </cell>
          <cell r="B1192" t="str">
            <v>REMOÇÃO DE BASE EM CHAPA DE FERRO PARA DISJUNTOR TIPO "QUICK-LAG"</v>
          </cell>
          <cell r="C1192" t="str">
            <v>UN</v>
          </cell>
          <cell r="D1192">
            <v>14.3</v>
          </cell>
          <cell r="E1192" t="str">
            <v>SIURB-E Jul/24</v>
          </cell>
        </row>
        <row r="1193">
          <cell r="A1193">
            <v>9051035</v>
          </cell>
          <cell r="B1193" t="str">
            <v>REMOÇÃO DE CAPACITOR PARA CORREÇÃO DE FATOR DE POTÊNCIA</v>
          </cell>
          <cell r="C1193" t="str">
            <v>UN</v>
          </cell>
          <cell r="D1193">
            <v>330.02</v>
          </cell>
          <cell r="E1193" t="str">
            <v>SIURB-E Jul/24</v>
          </cell>
        </row>
        <row r="1194">
          <cell r="A1194">
            <v>9051036</v>
          </cell>
          <cell r="B1194" t="str">
            <v>REMOÇÃO DE CHAVE SECCIONADORA TIPO FACA - BASE DE MÁRMORE OU ARDÓSIA</v>
          </cell>
          <cell r="C1194" t="str">
            <v>UN</v>
          </cell>
          <cell r="D1194">
            <v>28.6</v>
          </cell>
          <cell r="E1194" t="str">
            <v>SIURB-E Jul/24</v>
          </cell>
        </row>
        <row r="1195">
          <cell r="A1195">
            <v>9051037</v>
          </cell>
          <cell r="B1195" t="str">
            <v>REMOÇÃO DE CHAVE SECCIONADORA OU BASE PARA FUSÍVEIS TIPO NH - UNIPOLAR</v>
          </cell>
          <cell r="C1195" t="str">
            <v>UN</v>
          </cell>
          <cell r="D1195">
            <v>28.6</v>
          </cell>
          <cell r="E1195" t="str">
            <v>SIURB-E Jul/24</v>
          </cell>
        </row>
        <row r="1196">
          <cell r="A1196">
            <v>9051038</v>
          </cell>
          <cell r="B1196" t="str">
            <v>REMOÇÃO DE CHAVE SECCIONADORA OU BASE PARA FUSÍVEIS TIPO NH - TRIPOLAR</v>
          </cell>
          <cell r="C1196" t="str">
            <v>UN</v>
          </cell>
          <cell r="D1196">
            <v>42.89</v>
          </cell>
          <cell r="E1196" t="str">
            <v>SIURB-E Jul/24</v>
          </cell>
        </row>
        <row r="1197">
          <cell r="A1197">
            <v>9051039</v>
          </cell>
          <cell r="B1197" t="str">
            <v>REMOÇÃO DE BASE PARA FUSÍVEIS TIPO "DIAZED"</v>
          </cell>
          <cell r="C1197" t="str">
            <v>UN</v>
          </cell>
          <cell r="D1197">
            <v>14.3</v>
          </cell>
          <cell r="E1197" t="str">
            <v>SIURB-E Jul/24</v>
          </cell>
        </row>
        <row r="1198">
          <cell r="A1198">
            <v>9052000</v>
          </cell>
          <cell r="B1198" t="str">
            <v>DEMOLIÇÕES - PONTOS E APARELHOS</v>
          </cell>
          <cell r="C1198" t="str">
            <v>.</v>
          </cell>
          <cell r="D1198" t="str">
            <v>.</v>
          </cell>
          <cell r="E1198" t="str">
            <v>SIURB-E Jul/24</v>
          </cell>
        </row>
        <row r="1199">
          <cell r="A1199">
            <v>9052001</v>
          </cell>
          <cell r="B1199" t="str">
            <v>REMOÇÃO DE SOQUETE</v>
          </cell>
          <cell r="C1199" t="str">
            <v>UN</v>
          </cell>
          <cell r="D1199">
            <v>11.44</v>
          </cell>
          <cell r="E1199" t="str">
            <v>SIURB-E Jul/24</v>
          </cell>
        </row>
        <row r="1200">
          <cell r="A1200">
            <v>9052002</v>
          </cell>
          <cell r="B1200" t="str">
            <v>REMOÇÃO DE REATOR PARA LÂMPADA FLUORESCENTE</v>
          </cell>
          <cell r="C1200" t="str">
            <v>UN</v>
          </cell>
          <cell r="D1200">
            <v>28.6</v>
          </cell>
          <cell r="E1200" t="str">
            <v>SIURB-E Jul/24</v>
          </cell>
        </row>
        <row r="1201">
          <cell r="A1201">
            <v>9052003</v>
          </cell>
          <cell r="B1201" t="str">
            <v>REMOÇÃO DE LÂMPADA INCANDESCENTE OU FLUORESCENTE</v>
          </cell>
          <cell r="C1201" t="str">
            <v>UN</v>
          </cell>
          <cell r="D1201">
            <v>2.41</v>
          </cell>
          <cell r="E1201" t="str">
            <v>SIURB-E Jul/24</v>
          </cell>
        </row>
        <row r="1202">
          <cell r="A1202">
            <v>9052004</v>
          </cell>
          <cell r="B1202" t="str">
            <v>REMOÇÃO DE LÂMPADA DE VAPOR DE MERCÚRIO, SÓDIO OU MISTA</v>
          </cell>
          <cell r="C1202" t="str">
            <v>UN</v>
          </cell>
          <cell r="D1202">
            <v>17.16</v>
          </cell>
          <cell r="E1202" t="str">
            <v>SIURB-E Jul/24</v>
          </cell>
        </row>
        <row r="1203">
          <cell r="A1203">
            <v>9052005</v>
          </cell>
          <cell r="B1203" t="str">
            <v>REMOÇÃO DE PLACA DIFUSORA PARA LÂMPADA FLUORESCENTE</v>
          </cell>
          <cell r="C1203" t="str">
            <v>UN</v>
          </cell>
          <cell r="D1203">
            <v>2.41</v>
          </cell>
          <cell r="E1203" t="str">
            <v>SIURB-E Jul/24</v>
          </cell>
        </row>
        <row r="1204">
          <cell r="A1204">
            <v>9052006</v>
          </cell>
          <cell r="B1204" t="str">
            <v>REMOÇÃO DE INTERRUPTOR, TOMADA, BOTÃO DE CAMPAINHA OU CIGARRA</v>
          </cell>
          <cell r="C1204" t="str">
            <v>UN</v>
          </cell>
          <cell r="D1204">
            <v>22.88</v>
          </cell>
          <cell r="E1204" t="str">
            <v>SIURB-E Jul/24</v>
          </cell>
        </row>
        <row r="1205">
          <cell r="A1205">
            <v>9052008</v>
          </cell>
          <cell r="B1205" t="str">
            <v>REMOÇÃO DE REATOR PARA LÂMPADA HG/NA - EM CAIXA DE PASSAGEM</v>
          </cell>
          <cell r="C1205" t="str">
            <v>UN</v>
          </cell>
          <cell r="D1205">
            <v>28.6</v>
          </cell>
          <cell r="E1205" t="str">
            <v>SIURB-E Jul/24</v>
          </cell>
        </row>
        <row r="1206">
          <cell r="A1206">
            <v>9052009</v>
          </cell>
          <cell r="B1206" t="str">
            <v>REMOÇÃO DE REATOR PARA LÂMPADA HG/NA - EM POSTE</v>
          </cell>
          <cell r="C1206" t="str">
            <v>UN</v>
          </cell>
          <cell r="D1206">
            <v>57.19</v>
          </cell>
          <cell r="E1206" t="str">
            <v>SIURB-E Jul/24</v>
          </cell>
        </row>
        <row r="1207">
          <cell r="A1207">
            <v>9052010</v>
          </cell>
          <cell r="B1207" t="str">
            <v>REMOÇÃO DE LUMINÁRIA INTERNA PARA LÂMPADA INCANDESCENTE</v>
          </cell>
          <cell r="C1207" t="str">
            <v>UN</v>
          </cell>
          <cell r="D1207">
            <v>22.88</v>
          </cell>
          <cell r="E1207" t="str">
            <v>SIURB-E Jul/24</v>
          </cell>
        </row>
        <row r="1208">
          <cell r="A1208">
            <v>9052011</v>
          </cell>
          <cell r="B1208" t="str">
            <v>REMOÇÃO DE LUMINÁRIA INTERNA PARA LÂMPADA FLUORESCENTE</v>
          </cell>
          <cell r="C1208" t="str">
            <v>UN</v>
          </cell>
          <cell r="D1208">
            <v>42.89</v>
          </cell>
          <cell r="E1208" t="str">
            <v>SIURB-E Jul/24</v>
          </cell>
        </row>
        <row r="1209">
          <cell r="A1209">
            <v>9052012</v>
          </cell>
          <cell r="B1209" t="str">
            <v>REMOÇÃO DE LUMINÁRIA EXTERNA INSTALADA EM POSTE</v>
          </cell>
          <cell r="C1209" t="str">
            <v>UN</v>
          </cell>
          <cell r="D1209">
            <v>85.79</v>
          </cell>
          <cell r="E1209" t="str">
            <v>SIURB-E Jul/24</v>
          </cell>
        </row>
        <row r="1210">
          <cell r="A1210">
            <v>9052013</v>
          </cell>
          <cell r="B1210" t="str">
            <v>REMOÇÃO DE LUMINÁRIA EXTERNA INSTALADA EM BRAÇO DE FERRO</v>
          </cell>
          <cell r="C1210" t="str">
            <v>UN</v>
          </cell>
          <cell r="D1210">
            <v>85.79</v>
          </cell>
          <cell r="E1210" t="str">
            <v>SIURB-E Jul/24</v>
          </cell>
        </row>
        <row r="1211">
          <cell r="A1211">
            <v>9052014</v>
          </cell>
          <cell r="B1211" t="str">
            <v>REMOÇÃO DE LUMINÁRIA A PROVA DE TEMPO, GASES E VAPOR</v>
          </cell>
          <cell r="C1211" t="str">
            <v>UN</v>
          </cell>
          <cell r="D1211">
            <v>28.6</v>
          </cell>
          <cell r="E1211" t="str">
            <v>SIURB-E Jul/24</v>
          </cell>
        </row>
        <row r="1212">
          <cell r="A1212">
            <v>9052018</v>
          </cell>
          <cell r="B1212" t="str">
            <v>REMOÇÃO DE PROJETOR DE FACHADA</v>
          </cell>
          <cell r="C1212" t="str">
            <v>UN</v>
          </cell>
          <cell r="D1212">
            <v>85.79</v>
          </cell>
          <cell r="E1212" t="str">
            <v>SIURB-E Jul/24</v>
          </cell>
        </row>
        <row r="1213">
          <cell r="A1213">
            <v>9052019</v>
          </cell>
          <cell r="B1213" t="str">
            <v>REMOÇÃO DE PROJETOR DE JARDIM</v>
          </cell>
          <cell r="C1213" t="str">
            <v>UN</v>
          </cell>
          <cell r="D1213">
            <v>57.19</v>
          </cell>
          <cell r="E1213" t="str">
            <v>SIURB-E Jul/24</v>
          </cell>
        </row>
        <row r="1214">
          <cell r="A1214">
            <v>9052020</v>
          </cell>
          <cell r="B1214" t="str">
            <v>REMOÇÃO DE CRUZETA DE FERRO PARA FIXAÇÃO DE PROJETOR</v>
          </cell>
          <cell r="C1214" t="str">
            <v>UN</v>
          </cell>
          <cell r="D1214">
            <v>85.79</v>
          </cell>
          <cell r="E1214" t="str">
            <v>SIURB-E Jul/24</v>
          </cell>
        </row>
        <row r="1215">
          <cell r="A1215">
            <v>9052025</v>
          </cell>
          <cell r="B1215" t="str">
            <v>REMOÇÃO DE BRAÇO DE LUMINÁRIA</v>
          </cell>
          <cell r="C1215" t="str">
            <v>UN</v>
          </cell>
          <cell r="D1215">
            <v>45.75</v>
          </cell>
          <cell r="E1215" t="str">
            <v>SIURB-E Jul/24</v>
          </cell>
        </row>
        <row r="1216">
          <cell r="A1216">
            <v>9052030</v>
          </cell>
          <cell r="B1216" t="str">
            <v>REMOÇÃO DE LÂMPADA LED</v>
          </cell>
          <cell r="C1216" t="str">
            <v>UN</v>
          </cell>
          <cell r="D1216">
            <v>3.86</v>
          </cell>
          <cell r="E1216" t="str">
            <v>SIURB-E Jul/24</v>
          </cell>
        </row>
        <row r="1217">
          <cell r="A1217">
            <v>9052031</v>
          </cell>
          <cell r="B1217" t="str">
            <v>REMOÇÃO DE LÂMPADA LED TUBULAR</v>
          </cell>
          <cell r="C1217" t="str">
            <v>UN</v>
          </cell>
          <cell r="D1217">
            <v>3.86</v>
          </cell>
          <cell r="E1217" t="str">
            <v>SIURB-E Jul/24</v>
          </cell>
        </row>
        <row r="1218">
          <cell r="A1218">
            <v>9053000</v>
          </cell>
          <cell r="B1218" t="str">
            <v>DEMOLIÇÕES - PÁRA-RAIOS E OUTROS</v>
          </cell>
          <cell r="C1218" t="str">
            <v>.</v>
          </cell>
          <cell r="D1218" t="str">
            <v>.</v>
          </cell>
          <cell r="E1218" t="str">
            <v>SIURB-E Jul/24</v>
          </cell>
        </row>
        <row r="1219">
          <cell r="A1219">
            <v>9053010</v>
          </cell>
          <cell r="B1219" t="str">
            <v>REMOÇÃO DE CAPTOR DE PÁRA-RAIOS - TIPO FRANKLIN</v>
          </cell>
          <cell r="C1219" t="str">
            <v>UN</v>
          </cell>
          <cell r="D1219">
            <v>28.6</v>
          </cell>
          <cell r="E1219" t="str">
            <v>SIURB-E Jul/24</v>
          </cell>
        </row>
        <row r="1220">
          <cell r="A1220">
            <v>9053011</v>
          </cell>
          <cell r="B1220" t="str">
            <v>REMOÇÃO DE CAPTOR DE PÁRA-RAIOS - RADIOATIVO</v>
          </cell>
          <cell r="C1220" t="str">
            <v>UN</v>
          </cell>
          <cell r="D1220">
            <v>28.6</v>
          </cell>
          <cell r="E1220" t="str">
            <v>SIURB-E Jul/24</v>
          </cell>
        </row>
        <row r="1221">
          <cell r="A1221">
            <v>9053014</v>
          </cell>
          <cell r="B1221" t="str">
            <v>REMOÇÃO DE CORDOALHA DE COBRE NÚ</v>
          </cell>
          <cell r="C1221" t="str">
            <v>M</v>
          </cell>
          <cell r="D1221">
            <v>11.44</v>
          </cell>
          <cell r="E1221" t="str">
            <v>SIURB-E Jul/24</v>
          </cell>
        </row>
        <row r="1222">
          <cell r="A1222">
            <v>9053015</v>
          </cell>
          <cell r="B1222" t="str">
            <v>REMOÇÃO DE CABO DE COBRE NÚ, PARA ATERRAMENTO</v>
          </cell>
          <cell r="C1222" t="str">
            <v>M</v>
          </cell>
          <cell r="D1222">
            <v>14.3</v>
          </cell>
          <cell r="E1222" t="str">
            <v>SIURB-E Jul/24</v>
          </cell>
        </row>
        <row r="1223">
          <cell r="A1223">
            <v>9053016</v>
          </cell>
          <cell r="B1223" t="str">
            <v>REMOÇÃO DE CONECTOR TIPO "SPLIT-BOLT"</v>
          </cell>
          <cell r="C1223" t="str">
            <v>UN</v>
          </cell>
          <cell r="D1223">
            <v>11.44</v>
          </cell>
          <cell r="E1223" t="str">
            <v>SIURB-E Jul/24</v>
          </cell>
        </row>
        <row r="1224">
          <cell r="A1224">
            <v>9053020</v>
          </cell>
          <cell r="B1224" t="str">
            <v>REMOÇÃO DE BASE E HASTE DE PÁRA-RAIOS</v>
          </cell>
          <cell r="C1224" t="str">
            <v>UN</v>
          </cell>
          <cell r="D1224">
            <v>57.19</v>
          </cell>
          <cell r="E1224" t="str">
            <v>SIURB-E Jul/24</v>
          </cell>
        </row>
        <row r="1225">
          <cell r="A1225">
            <v>9053021</v>
          </cell>
          <cell r="B1225" t="str">
            <v>REMOÇÃO DE CABO DE AÇO E ESTICADORES</v>
          </cell>
          <cell r="C1225" t="str">
            <v>M</v>
          </cell>
          <cell r="D1225">
            <v>28.6</v>
          </cell>
          <cell r="E1225" t="str">
            <v>SIURB-E Jul/24</v>
          </cell>
        </row>
        <row r="1226">
          <cell r="A1226">
            <v>9053022</v>
          </cell>
          <cell r="B1226" t="str">
            <v>REMOÇÃO DE BRAÇADEIRA PARA 3 ESTAIS</v>
          </cell>
          <cell r="C1226" t="str">
            <v>UN</v>
          </cell>
          <cell r="D1226">
            <v>28.6</v>
          </cell>
          <cell r="E1226" t="str">
            <v>SIURB-E Jul/24</v>
          </cell>
        </row>
        <row r="1227">
          <cell r="A1227">
            <v>9053025</v>
          </cell>
          <cell r="B1227" t="str">
            <v>REMOÇÃO DE TUBO DE PROTEÇÃO PARA CORDOALHA, INCLUSIVE FIXAÇÕES</v>
          </cell>
          <cell r="C1227" t="str">
            <v>UN</v>
          </cell>
          <cell r="D1227">
            <v>57.19</v>
          </cell>
          <cell r="E1227" t="str">
            <v>SIURB-E Jul/24</v>
          </cell>
        </row>
        <row r="1228">
          <cell r="A1228">
            <v>9053055</v>
          </cell>
          <cell r="B1228" t="str">
            <v>REMOÇÃO DE AUTOMÁTICO DE BÓIA</v>
          </cell>
          <cell r="C1228" t="str">
            <v>UN</v>
          </cell>
          <cell r="D1228">
            <v>34.32</v>
          </cell>
          <cell r="E1228" t="str">
            <v>SIURB-E Jul/24</v>
          </cell>
        </row>
        <row r="1229">
          <cell r="A1229">
            <v>9053056</v>
          </cell>
          <cell r="B1229" t="str">
            <v>REMOÇÃO DE CONTACTOR MAGNÉTICO E RELÊS PARA QUADRO DE COMANDO</v>
          </cell>
          <cell r="C1229" t="str">
            <v>UN</v>
          </cell>
          <cell r="D1229">
            <v>57.19</v>
          </cell>
          <cell r="E1229" t="str">
            <v>SIURB-E Jul/24</v>
          </cell>
        </row>
        <row r="1230">
          <cell r="A1230">
            <v>9053060</v>
          </cell>
          <cell r="B1230" t="str">
            <v>REMOÇÃO DE POSTE DE FERRO, INCLUSIVE BASE DE FIXAÇÃO</v>
          </cell>
          <cell r="C1230" t="str">
            <v>UN</v>
          </cell>
          <cell r="D1230">
            <v>285.95999999999998</v>
          </cell>
          <cell r="E1230" t="str">
            <v>SIURB-E Jul/24</v>
          </cell>
        </row>
        <row r="1231">
          <cell r="A1231">
            <v>9053061</v>
          </cell>
          <cell r="B1231" t="str">
            <v>REMOÇÃO DE POSTE DE FERRO ENGASTADO NO SOLO</v>
          </cell>
          <cell r="C1231" t="str">
            <v>UN</v>
          </cell>
          <cell r="D1231">
            <v>457.54</v>
          </cell>
          <cell r="E1231" t="str">
            <v>SIURB-E Jul/24</v>
          </cell>
        </row>
        <row r="1232">
          <cell r="A1232">
            <v>9053062</v>
          </cell>
          <cell r="B1232" t="str">
            <v>REMOÇÃO DE POSTE DE CONCRETO EM REDE DE ENERGIA</v>
          </cell>
          <cell r="C1232" t="str">
            <v>UN</v>
          </cell>
          <cell r="D1232">
            <v>285.95999999999998</v>
          </cell>
          <cell r="E1232" t="str">
            <v>SIURB-E Jul/24</v>
          </cell>
        </row>
        <row r="1233">
          <cell r="A1233">
            <v>9054000</v>
          </cell>
          <cell r="B1233" t="str">
            <v>DEMOLIÇÕES - CABINE PRIMÁRIA</v>
          </cell>
          <cell r="C1233" t="str">
            <v>.</v>
          </cell>
          <cell r="D1233" t="str">
            <v>.</v>
          </cell>
          <cell r="E1233" t="str">
            <v>SIURB-E Jul/24</v>
          </cell>
        </row>
        <row r="1234">
          <cell r="A1234">
            <v>9054001</v>
          </cell>
          <cell r="B1234" t="str">
            <v>REMOÇÃO DE ISOLADOR TIPO DISCO, INCLUSIVE GANCHO DE SUSTENTAÇÃO</v>
          </cell>
          <cell r="C1234" t="str">
            <v>UN</v>
          </cell>
          <cell r="D1234">
            <v>8.58</v>
          </cell>
          <cell r="E1234" t="str">
            <v>SIURB-E Jul/24</v>
          </cell>
        </row>
        <row r="1235">
          <cell r="A1235">
            <v>9054002</v>
          </cell>
          <cell r="B1235" t="str">
            <v>REMOÇÃO DE ISOLADOR TIPO CASTANHA, INCLUSIVE GANCHO DE SUSTENTAÇÃO</v>
          </cell>
          <cell r="C1235" t="str">
            <v>UN</v>
          </cell>
          <cell r="D1235">
            <v>2.41</v>
          </cell>
          <cell r="E1235" t="str">
            <v>SIURB-E Jul/24</v>
          </cell>
        </row>
        <row r="1236">
          <cell r="A1236">
            <v>9054003</v>
          </cell>
          <cell r="B1236" t="str">
            <v>REMOÇÃO DE ISOLADOR TIPO PINO PARA A.T. INCLUSIVE PINO</v>
          </cell>
          <cell r="C1236" t="str">
            <v>UN</v>
          </cell>
          <cell r="D1236">
            <v>14.3</v>
          </cell>
          <cell r="E1236" t="str">
            <v>SIURB-E Jul/24</v>
          </cell>
        </row>
        <row r="1237">
          <cell r="A1237">
            <v>9054004</v>
          </cell>
          <cell r="B1237" t="str">
            <v>REMOÇÃO DE ISOLADOR TIPO PEDESTAL PARA A.T.</v>
          </cell>
          <cell r="C1237" t="str">
            <v>UN</v>
          </cell>
          <cell r="D1237">
            <v>11.44</v>
          </cell>
          <cell r="E1237" t="str">
            <v>SIURB-E Jul/24</v>
          </cell>
        </row>
        <row r="1238">
          <cell r="A1238">
            <v>9054005</v>
          </cell>
          <cell r="B1238" t="str">
            <v>REMOÇÃO DE CRUZETA DE MADEIRA</v>
          </cell>
          <cell r="C1238" t="str">
            <v>UN</v>
          </cell>
          <cell r="D1238">
            <v>81.3</v>
          </cell>
          <cell r="E1238" t="str">
            <v>SIURB-E Jul/24</v>
          </cell>
        </row>
        <row r="1239">
          <cell r="A1239">
            <v>9054006</v>
          </cell>
          <cell r="B1239" t="str">
            <v>REMOÇÃO DE BUCHA DE PASSAGEM INTERNA/EXTERNA PARA A.T.</v>
          </cell>
          <cell r="C1239" t="str">
            <v>UN</v>
          </cell>
          <cell r="D1239">
            <v>22.88</v>
          </cell>
          <cell r="E1239" t="str">
            <v>SIURB-E Jul/24</v>
          </cell>
        </row>
        <row r="1240">
          <cell r="A1240">
            <v>9054007</v>
          </cell>
          <cell r="B1240" t="str">
            <v>REMOÇÃO DE CHAPA DE FERRO PARA BUCHA DE PASSAGEM</v>
          </cell>
          <cell r="C1240" t="str">
            <v>UN</v>
          </cell>
          <cell r="D1240">
            <v>22.88</v>
          </cell>
          <cell r="E1240" t="str">
            <v>SIURB-E Jul/24</v>
          </cell>
        </row>
        <row r="1241">
          <cell r="A1241">
            <v>9054008</v>
          </cell>
          <cell r="B1241" t="str">
            <v>REMOÇÃO DE VERGALHÃO DE COBRE 3/8"</v>
          </cell>
          <cell r="C1241" t="str">
            <v>M</v>
          </cell>
          <cell r="D1241">
            <v>11.44</v>
          </cell>
          <cell r="E1241" t="str">
            <v>SIURB-E Jul/24</v>
          </cell>
        </row>
        <row r="1242">
          <cell r="A1242">
            <v>9054009</v>
          </cell>
          <cell r="B1242" t="str">
            <v>REMOÇÃO DE TERMINAL OU CONECTOR PARA VERGALHÃO DE COBRE</v>
          </cell>
          <cell r="C1242" t="str">
            <v>UN</v>
          </cell>
          <cell r="D1242">
            <v>4.82</v>
          </cell>
          <cell r="E1242" t="str">
            <v>SIURB-E Jul/24</v>
          </cell>
        </row>
        <row r="1243">
          <cell r="A1243">
            <v>9054010</v>
          </cell>
          <cell r="B1243" t="str">
            <v>REMOÇÃO DE CHAVE SECCIONADORA TRIPOLAR</v>
          </cell>
          <cell r="C1243" t="str">
            <v>UN</v>
          </cell>
          <cell r="D1243">
            <v>162.59</v>
          </cell>
          <cell r="E1243" t="str">
            <v>SIURB-E Jul/24</v>
          </cell>
        </row>
        <row r="1244">
          <cell r="A1244">
            <v>9054011</v>
          </cell>
          <cell r="B1244" t="str">
            <v>REMOÇÃO DE TRANSFORMADOR DE POTENCIAL</v>
          </cell>
          <cell r="C1244" t="str">
            <v>UN</v>
          </cell>
          <cell r="D1244">
            <v>37.18</v>
          </cell>
          <cell r="E1244" t="str">
            <v>SIURB-E Jul/24</v>
          </cell>
        </row>
        <row r="1245">
          <cell r="A1245">
            <v>9054012</v>
          </cell>
          <cell r="B1245" t="str">
            <v>REMOÇÃO DE DISJUNTOR A ÓLEO - VOL NORMAL OU REDUZIDO</v>
          </cell>
          <cell r="C1245" t="str">
            <v>UN</v>
          </cell>
          <cell r="D1245">
            <v>215.63</v>
          </cell>
          <cell r="E1245" t="str">
            <v>SIURB-E Jul/24</v>
          </cell>
        </row>
        <row r="1246">
          <cell r="A1246">
            <v>9054013</v>
          </cell>
          <cell r="B1246" t="str">
            <v>REMOÇÃO DE TRANSFORMADOR DE POTÊNCIA CLASSE 15KV</v>
          </cell>
          <cell r="C1246" t="str">
            <v>UN</v>
          </cell>
          <cell r="D1246">
            <v>418.87</v>
          </cell>
          <cell r="E1246" t="str">
            <v>SIURB-E Jul/24</v>
          </cell>
        </row>
        <row r="1247">
          <cell r="A1247">
            <v>9054014</v>
          </cell>
          <cell r="B1247" t="str">
            <v>REMOÇÃO DE CHAVE FUSÍVEL TIPO MATHEUS</v>
          </cell>
          <cell r="C1247" t="str">
            <v>UN</v>
          </cell>
          <cell r="D1247">
            <v>85.79</v>
          </cell>
          <cell r="E1247" t="str">
            <v>SIURB-E Jul/24</v>
          </cell>
        </row>
        <row r="1248">
          <cell r="A1248">
            <v>9054015</v>
          </cell>
          <cell r="B1248" t="str">
            <v>REMOÇÃO DE SUPORTE DE TRANSFORMADOR EM POSTE</v>
          </cell>
          <cell r="C1248" t="str">
            <v>UN</v>
          </cell>
          <cell r="D1248">
            <v>38.57</v>
          </cell>
          <cell r="E1248" t="str">
            <v>SIURB-E Jul/24</v>
          </cell>
        </row>
        <row r="1249">
          <cell r="A1249">
            <v>9054016</v>
          </cell>
          <cell r="B1249" t="str">
            <v>REMOÇÃO DE CABOS DE A.T. EM LINHA AÉREA ATÉ 35MM2</v>
          </cell>
          <cell r="C1249" t="str">
            <v>M</v>
          </cell>
          <cell r="D1249">
            <v>40.65</v>
          </cell>
          <cell r="E1249" t="str">
            <v>SIURB-E Jul/24</v>
          </cell>
        </row>
        <row r="1250">
          <cell r="A1250">
            <v>9054017</v>
          </cell>
          <cell r="B1250" t="str">
            <v>REMOÇÃO DE PÁRA-RAIOS TIPO CRISTAL VALVE CLASSE 15KV</v>
          </cell>
          <cell r="C1250" t="str">
            <v>UN</v>
          </cell>
          <cell r="D1250">
            <v>121.95</v>
          </cell>
          <cell r="E1250" t="str">
            <v>SIURB-E Jul/24</v>
          </cell>
        </row>
        <row r="1251">
          <cell r="A1251">
            <v>9054018</v>
          </cell>
          <cell r="B1251" t="str">
            <v>REMOÇÃO DE CONTATORES E RELÊS EM GERAL</v>
          </cell>
          <cell r="C1251" t="str">
            <v>UN</v>
          </cell>
          <cell r="D1251">
            <v>107</v>
          </cell>
          <cell r="E1251" t="str">
            <v>SIURB-E Jul/24</v>
          </cell>
        </row>
        <row r="1252">
          <cell r="A1252">
            <v>9054019</v>
          </cell>
          <cell r="B1252" t="str">
            <v>REMOÇÃO DE MUFLA INTERNA UNIPOLAR/TRIPOLAR</v>
          </cell>
          <cell r="C1252" t="str">
            <v>UN</v>
          </cell>
          <cell r="D1252">
            <v>81.3</v>
          </cell>
          <cell r="E1252" t="str">
            <v>SIURB-E Jul/24</v>
          </cell>
        </row>
        <row r="1253">
          <cell r="A1253">
            <v>9054020</v>
          </cell>
          <cell r="B1253" t="str">
            <v>REMOÇÃO DE BUCHA DE PASSAGEM PARA NEUTRO - 1KV</v>
          </cell>
          <cell r="C1253" t="str">
            <v>UN</v>
          </cell>
          <cell r="D1253">
            <v>17.16</v>
          </cell>
          <cell r="E1253" t="str">
            <v>SIURB-E Jul/24</v>
          </cell>
        </row>
        <row r="1254">
          <cell r="A1254">
            <v>9054021</v>
          </cell>
          <cell r="B1254" t="str">
            <v>REMOÇÃO DE ÓLEO ISOLANTE DE TRANSFORMADOR OU DISJUNTOR</v>
          </cell>
          <cell r="C1254" t="str">
            <v>L</v>
          </cell>
          <cell r="D1254">
            <v>0.96</v>
          </cell>
          <cell r="E1254" t="str">
            <v>SIURB-E Jul/24</v>
          </cell>
        </row>
        <row r="1255">
          <cell r="A1255">
            <v>9054022</v>
          </cell>
          <cell r="B1255" t="str">
            <v>REMOÇÃO DE SELA PARA CRUZETA DE MADEIRA</v>
          </cell>
          <cell r="C1255" t="str">
            <v>UN</v>
          </cell>
          <cell r="D1255">
            <v>12.05</v>
          </cell>
          <cell r="E1255" t="str">
            <v>SIURB-E Jul/24</v>
          </cell>
        </row>
        <row r="1256">
          <cell r="A1256">
            <v>9054023</v>
          </cell>
          <cell r="B1256" t="str">
            <v>REMOÇÃO DE FUSÍVEL EM ALTA TENSÃO TIPO "HH"</v>
          </cell>
          <cell r="C1256" t="str">
            <v>UN</v>
          </cell>
          <cell r="D1256">
            <v>28.6</v>
          </cell>
          <cell r="E1256" t="str">
            <v>SIURB-E Jul/24</v>
          </cell>
        </row>
        <row r="1257">
          <cell r="A1257">
            <v>9054024</v>
          </cell>
          <cell r="B1257" t="str">
            <v>REMOÇÃO DE ELO FUSÍVEL EM CHAVE TIPO MATHEUS</v>
          </cell>
          <cell r="C1257" t="str">
            <v>UN</v>
          </cell>
          <cell r="D1257">
            <v>17.16</v>
          </cell>
          <cell r="E1257" t="str">
            <v>SIURB-E Jul/24</v>
          </cell>
        </row>
        <row r="1258">
          <cell r="A1258">
            <v>9054025</v>
          </cell>
          <cell r="B1258" t="str">
            <v>REMOÇÃO DE RELÊ OU BOBINA - DISJUNTOR DE A.T.</v>
          </cell>
          <cell r="C1258" t="str">
            <v>UN</v>
          </cell>
          <cell r="D1258">
            <v>26.47</v>
          </cell>
          <cell r="E1258" t="str">
            <v>SIURB-E Jul/24</v>
          </cell>
        </row>
        <row r="1259">
          <cell r="A1259">
            <v>9054026</v>
          </cell>
          <cell r="B1259" t="str">
            <v>REMOÇÃO DE MUFLA EXTERNA UNIPOLAR / TRIPOLAR</v>
          </cell>
          <cell r="C1259" t="str">
            <v>UN</v>
          </cell>
          <cell r="D1259">
            <v>121.95</v>
          </cell>
          <cell r="E1259" t="str">
            <v>SIURB-E Jul/24</v>
          </cell>
        </row>
        <row r="1260">
          <cell r="A1260">
            <v>9054027</v>
          </cell>
          <cell r="B1260" t="str">
            <v>REMOÇÃO DE MUFLA INTERNA UNIPOLAR / TRIPOLAR</v>
          </cell>
          <cell r="C1260" t="str">
            <v>UN</v>
          </cell>
          <cell r="D1260">
            <v>81.3</v>
          </cell>
          <cell r="E1260" t="str">
            <v>SIURB-E Jul/24</v>
          </cell>
        </row>
        <row r="1261">
          <cell r="A1261">
            <v>9060000</v>
          </cell>
          <cell r="B1261" t="str">
            <v>RETIRADAS - ENTRADA E DISTRIBUIÇÃO</v>
          </cell>
          <cell r="C1261" t="str">
            <v>.</v>
          </cell>
          <cell r="D1261" t="str">
            <v>.</v>
          </cell>
          <cell r="E1261" t="str">
            <v>SIURB-E Jul/24</v>
          </cell>
        </row>
        <row r="1262">
          <cell r="A1262">
            <v>9060001</v>
          </cell>
          <cell r="B1262" t="str">
            <v>RETIRADA DE POSTE DE ENTRADA DE ENERGIA EM BAIXA TENSÃO - GALVANIZADO</v>
          </cell>
          <cell r="C1262" t="str">
            <v>UN</v>
          </cell>
          <cell r="D1262">
            <v>228.77</v>
          </cell>
          <cell r="E1262" t="str">
            <v>SIURB-E Jul/24</v>
          </cell>
        </row>
        <row r="1263">
          <cell r="A1263">
            <v>9060002</v>
          </cell>
          <cell r="B1263" t="str">
            <v>RETIRADA DE POSTE DE ENTRADA DE ENERGIA EM BAIXA TENSÃO - CONCRETO</v>
          </cell>
          <cell r="C1263" t="str">
            <v>UN</v>
          </cell>
          <cell r="D1263">
            <v>285.95999999999998</v>
          </cell>
          <cell r="E1263" t="str">
            <v>SIURB-E Jul/24</v>
          </cell>
        </row>
        <row r="1264">
          <cell r="A1264">
            <v>9060003</v>
          </cell>
          <cell r="B1264" t="str">
            <v>RETIRADA DE CAIXA DE ENTRADA DE ENERGIA EM BAIXA TENSÃO</v>
          </cell>
          <cell r="C1264" t="str">
            <v>UN</v>
          </cell>
          <cell r="D1264">
            <v>257.37</v>
          </cell>
          <cell r="E1264" t="str">
            <v>SIURB-E Jul/24</v>
          </cell>
        </row>
        <row r="1265">
          <cell r="A1265">
            <v>9060004</v>
          </cell>
          <cell r="B1265" t="str">
            <v>RETIRADA DE ARMAÇÃO TIPO BRAQUETE</v>
          </cell>
          <cell r="C1265" t="str">
            <v>UN</v>
          </cell>
          <cell r="D1265">
            <v>28.6</v>
          </cell>
          <cell r="E1265" t="str">
            <v>SIURB-E Jul/24</v>
          </cell>
        </row>
        <row r="1266">
          <cell r="A1266">
            <v>9060005</v>
          </cell>
          <cell r="B1266" t="str">
            <v>RETIRADA DE CABEÇOTE TIPO "TELESP"</v>
          </cell>
          <cell r="C1266" t="str">
            <v>UN</v>
          </cell>
          <cell r="D1266">
            <v>14.3</v>
          </cell>
          <cell r="E1266" t="str">
            <v>SIURB-E Jul/24</v>
          </cell>
        </row>
        <row r="1267">
          <cell r="A1267">
            <v>9060008</v>
          </cell>
          <cell r="B1267" t="str">
            <v>RETIRADA DE CONDULETE</v>
          </cell>
          <cell r="C1267" t="str">
            <v>UN</v>
          </cell>
          <cell r="D1267">
            <v>28.6</v>
          </cell>
          <cell r="E1267" t="str">
            <v>SIURB-E Jul/24</v>
          </cell>
        </row>
        <row r="1268">
          <cell r="A1268">
            <v>9060009</v>
          </cell>
          <cell r="B1268" t="str">
            <v>RETIRADA DE PERFILADOS</v>
          </cell>
          <cell r="C1268" t="str">
            <v>M</v>
          </cell>
          <cell r="D1268">
            <v>22.88</v>
          </cell>
          <cell r="E1268" t="str">
            <v>SIURB-E Jul/24</v>
          </cell>
        </row>
        <row r="1269">
          <cell r="A1269">
            <v>9060012</v>
          </cell>
          <cell r="B1269" t="str">
            <v>RETIRADA DE ELETRODUTOS APARENTES - ATÉ 2"</v>
          </cell>
          <cell r="C1269" t="str">
            <v>M</v>
          </cell>
          <cell r="D1269">
            <v>14.3</v>
          </cell>
          <cell r="E1269" t="str">
            <v>SIURB-E Jul/24</v>
          </cell>
        </row>
        <row r="1270">
          <cell r="A1270">
            <v>9060013</v>
          </cell>
          <cell r="B1270" t="str">
            <v>RETIRADA DE ELETRODUTOS APARENTES - ACIMA DE 2"</v>
          </cell>
          <cell r="C1270" t="str">
            <v>M</v>
          </cell>
          <cell r="D1270">
            <v>28.6</v>
          </cell>
          <cell r="E1270" t="str">
            <v>SIURB-E Jul/24</v>
          </cell>
        </row>
        <row r="1271">
          <cell r="A1271">
            <v>9060014</v>
          </cell>
          <cell r="B1271" t="str">
            <v>RETIRADA DE FIO EMBUTIDO - ATÉ 16MM2</v>
          </cell>
          <cell r="C1271" t="str">
            <v>M</v>
          </cell>
          <cell r="D1271">
            <v>2.86</v>
          </cell>
          <cell r="E1271" t="str">
            <v>SIURB-E Jul/24</v>
          </cell>
        </row>
        <row r="1272">
          <cell r="A1272">
            <v>9060015</v>
          </cell>
          <cell r="B1272" t="str">
            <v>RETIRADA DE CABO EMBUTIDO - ACIMA DE 16MM2</v>
          </cell>
          <cell r="C1272" t="str">
            <v>M</v>
          </cell>
          <cell r="D1272">
            <v>5.72</v>
          </cell>
          <cell r="E1272" t="str">
            <v>SIURB-E Jul/24</v>
          </cell>
        </row>
        <row r="1273">
          <cell r="A1273">
            <v>9060016</v>
          </cell>
          <cell r="B1273" t="str">
            <v>RETIRADA DE FIO APARENTE - ATÉ 16MM2</v>
          </cell>
          <cell r="C1273" t="str">
            <v>M</v>
          </cell>
          <cell r="D1273">
            <v>3.43</v>
          </cell>
          <cell r="E1273" t="str">
            <v>SIURB-E Jul/24</v>
          </cell>
        </row>
        <row r="1274">
          <cell r="A1274">
            <v>9060017</v>
          </cell>
          <cell r="B1274" t="str">
            <v>RETIRADA DE CABO APARENTE - ACIMA DE 16MM2</v>
          </cell>
          <cell r="C1274" t="str">
            <v>M</v>
          </cell>
          <cell r="D1274">
            <v>6.86</v>
          </cell>
          <cell r="E1274" t="str">
            <v>SIURB-E Jul/24</v>
          </cell>
        </row>
        <row r="1275">
          <cell r="A1275">
            <v>9060018</v>
          </cell>
          <cell r="B1275" t="str">
            <v>RETIRADA DE TERMINAIS OU CONECTORES DE PRESSÃO PARA CABOS</v>
          </cell>
          <cell r="C1275" t="str">
            <v>UN</v>
          </cell>
          <cell r="D1275">
            <v>11.44</v>
          </cell>
          <cell r="E1275" t="str">
            <v>SIURB-E Jul/24</v>
          </cell>
        </row>
        <row r="1276">
          <cell r="A1276">
            <v>9060020</v>
          </cell>
          <cell r="B1276" t="str">
            <v>RETIRADA DE SUPORTE-ISOLADOR TIPO ROLDANA</v>
          </cell>
          <cell r="C1276" t="str">
            <v>UN</v>
          </cell>
          <cell r="D1276">
            <v>11.44</v>
          </cell>
          <cell r="E1276" t="str">
            <v>SIURB-E Jul/24</v>
          </cell>
        </row>
        <row r="1277">
          <cell r="A1277">
            <v>9061000</v>
          </cell>
          <cell r="B1277" t="str">
            <v>RETIRADAS - CAIXAS E QUADROS</v>
          </cell>
          <cell r="C1277" t="str">
            <v>.</v>
          </cell>
          <cell r="D1277" t="str">
            <v>.</v>
          </cell>
          <cell r="E1277" t="str">
            <v>SIURB-E Jul/24</v>
          </cell>
        </row>
        <row r="1278">
          <cell r="A1278">
            <v>9061010</v>
          </cell>
          <cell r="B1278" t="str">
            <v>RETIRADA DE BARRAMENTOS EM QUADROS ELÉTRICOS</v>
          </cell>
          <cell r="C1278" t="str">
            <v>M</v>
          </cell>
          <cell r="D1278">
            <v>45.75</v>
          </cell>
          <cell r="E1278" t="str">
            <v>SIURB-E Jul/24</v>
          </cell>
        </row>
        <row r="1279">
          <cell r="A1279">
            <v>9061011</v>
          </cell>
          <cell r="B1279" t="str">
            <v>RETIRADA DE ISOLADORES EM QUADROS ELÉTRICOS</v>
          </cell>
          <cell r="C1279" t="str">
            <v>UN</v>
          </cell>
          <cell r="D1279">
            <v>11.44</v>
          </cell>
          <cell r="E1279" t="str">
            <v>SIURB-E Jul/24</v>
          </cell>
        </row>
        <row r="1280">
          <cell r="A1280">
            <v>9061015</v>
          </cell>
          <cell r="B1280" t="str">
            <v>RETIRADA DE DISJUNTOR AUTOMÁTICO UNIPOLAR ATÉ 50A</v>
          </cell>
          <cell r="C1280" t="str">
            <v>UN</v>
          </cell>
          <cell r="D1280">
            <v>17.16</v>
          </cell>
          <cell r="E1280" t="str">
            <v>SIURB-E Jul/24</v>
          </cell>
        </row>
        <row r="1281">
          <cell r="A1281">
            <v>9061016</v>
          </cell>
          <cell r="B1281" t="str">
            <v>RETIRADA DE DISJUNTOR AUTOMÁTICO BIPOLAR ATÉ 50A</v>
          </cell>
          <cell r="C1281" t="str">
            <v>UN</v>
          </cell>
          <cell r="D1281">
            <v>40.03</v>
          </cell>
          <cell r="E1281" t="str">
            <v>SIURB-E Jul/24</v>
          </cell>
        </row>
        <row r="1282">
          <cell r="A1282">
            <v>9061017</v>
          </cell>
          <cell r="B1282" t="str">
            <v>RETIRADA DE DISJUNTOR AUTOMÁTICO TRIPOLAR ATÉ 50A</v>
          </cell>
          <cell r="C1282" t="str">
            <v>UN</v>
          </cell>
          <cell r="D1282">
            <v>74.349999999999994</v>
          </cell>
          <cell r="E1282" t="str">
            <v>SIURB-E Jul/24</v>
          </cell>
        </row>
        <row r="1283">
          <cell r="A1283">
            <v>9061025</v>
          </cell>
          <cell r="B1283" t="str">
            <v>RETIRADA DE CAIXA PARA FUSÍVEL OU TOMADA, INSTALADA EM PERFILADOS</v>
          </cell>
          <cell r="C1283" t="str">
            <v>UN</v>
          </cell>
          <cell r="D1283">
            <v>28.6</v>
          </cell>
          <cell r="E1283" t="str">
            <v>SIURB-E Jul/24</v>
          </cell>
        </row>
        <row r="1284">
          <cell r="A1284">
            <v>9061026</v>
          </cell>
          <cell r="B1284" t="str">
            <v>RETIRADA DE QUADRO DE DISTRIBUIÇÃO OU CAIXA DE PASSAGEM</v>
          </cell>
          <cell r="C1284" t="str">
            <v>M2</v>
          </cell>
          <cell r="D1284">
            <v>114.39</v>
          </cell>
          <cell r="E1284" t="str">
            <v>SIURB-E Jul/24</v>
          </cell>
        </row>
        <row r="1285">
          <cell r="A1285">
            <v>9061030</v>
          </cell>
          <cell r="B1285" t="str">
            <v>RETIRADA DE FECHADURA DE QUADRO DE DISTRIBUIÇÃO OU CAIXA DE PASSAGEM</v>
          </cell>
          <cell r="C1285" t="str">
            <v>UN</v>
          </cell>
          <cell r="D1285">
            <v>11.44</v>
          </cell>
          <cell r="E1285" t="str">
            <v>SIURB-E Jul/24</v>
          </cell>
        </row>
        <row r="1286">
          <cell r="A1286">
            <v>9061032</v>
          </cell>
          <cell r="B1286" t="str">
            <v>RETIRADA DE DISJUNTOR AUTOMÁTICO TIPO "QUICK-LAG"</v>
          </cell>
          <cell r="C1286" t="str">
            <v>UN</v>
          </cell>
          <cell r="D1286">
            <v>17.16</v>
          </cell>
          <cell r="E1286" t="str">
            <v>SIURB-E Jul/24</v>
          </cell>
        </row>
        <row r="1287">
          <cell r="A1287">
            <v>9061034</v>
          </cell>
          <cell r="B1287" t="str">
            <v>RETIRADA DE BASE EM CHAPA DE FERRO, PARA DISJUNTOR TIPO "QUICK-LAG"</v>
          </cell>
          <cell r="C1287" t="str">
            <v>UN</v>
          </cell>
          <cell r="D1287">
            <v>14.3</v>
          </cell>
          <cell r="E1287" t="str">
            <v>SIURB-E Jul/24</v>
          </cell>
        </row>
        <row r="1288">
          <cell r="A1288">
            <v>9061035</v>
          </cell>
          <cell r="B1288" t="str">
            <v>RETIRADA DE CAPACITOR PARA CORREÇÃO DE FATOR DE POTÊNCIA</v>
          </cell>
          <cell r="C1288" t="str">
            <v>UN</v>
          </cell>
          <cell r="D1288">
            <v>660.04</v>
          </cell>
          <cell r="E1288" t="str">
            <v>SIURB-E Jul/24</v>
          </cell>
        </row>
        <row r="1289">
          <cell r="A1289">
            <v>9061037</v>
          </cell>
          <cell r="B1289" t="str">
            <v>RETIRADA DE CHAVE SECCIONADORA OU BASE PARA FUSÍVEIS TIPO NH UNIPOLAR</v>
          </cell>
          <cell r="C1289" t="str">
            <v>UN</v>
          </cell>
          <cell r="D1289">
            <v>28.6</v>
          </cell>
          <cell r="E1289" t="str">
            <v>SIURB-E Jul/24</v>
          </cell>
        </row>
        <row r="1290">
          <cell r="A1290">
            <v>9061038</v>
          </cell>
          <cell r="B1290" t="str">
            <v>RETIRADA DE CHAVE SECCIONADORA OU BASE PARA FUSÍVEIS TIPO NH TRIPOLAR</v>
          </cell>
          <cell r="C1290" t="str">
            <v>UN</v>
          </cell>
          <cell r="D1290">
            <v>42.89</v>
          </cell>
          <cell r="E1290" t="str">
            <v>SIURB-E Jul/24</v>
          </cell>
        </row>
        <row r="1291">
          <cell r="A1291">
            <v>9061039</v>
          </cell>
          <cell r="B1291" t="str">
            <v>RETIRADA DE BASE PARA FUSÍVEIS TIPO DIAZED</v>
          </cell>
          <cell r="C1291" t="str">
            <v>UN</v>
          </cell>
          <cell r="D1291">
            <v>14.3</v>
          </cell>
          <cell r="E1291" t="str">
            <v>SIURB-E Jul/24</v>
          </cell>
        </row>
        <row r="1292">
          <cell r="A1292">
            <v>9061040</v>
          </cell>
          <cell r="B1292" t="str">
            <v>RETIRADA DE BARRAMENTO DE COBRE</v>
          </cell>
          <cell r="C1292" t="str">
            <v>UN</v>
          </cell>
          <cell r="D1292">
            <v>28.6</v>
          </cell>
          <cell r="E1292" t="str">
            <v>SIURB-E Jul/24</v>
          </cell>
        </row>
        <row r="1293">
          <cell r="A1293">
            <v>9062000</v>
          </cell>
          <cell r="B1293" t="str">
            <v>RETIRADAS - PONTOS E APARELHOS</v>
          </cell>
          <cell r="C1293" t="str">
            <v>.</v>
          </cell>
          <cell r="D1293" t="str">
            <v>.</v>
          </cell>
          <cell r="E1293" t="str">
            <v>SIURB-E Jul/24</v>
          </cell>
        </row>
        <row r="1294">
          <cell r="A1294">
            <v>9062001</v>
          </cell>
          <cell r="B1294" t="str">
            <v>RETIRADA DE SOQUETES EM LUMINÁRIAS</v>
          </cell>
          <cell r="C1294" t="str">
            <v>UN</v>
          </cell>
          <cell r="D1294">
            <v>14.3</v>
          </cell>
          <cell r="E1294" t="str">
            <v>SIURB-E Jul/24</v>
          </cell>
        </row>
        <row r="1295">
          <cell r="A1295">
            <v>9062002</v>
          </cell>
          <cell r="B1295" t="str">
            <v>RETIRADA DE REATOR EM LUMINÁRIA FLUORESCENTE</v>
          </cell>
          <cell r="C1295" t="str">
            <v>UN</v>
          </cell>
          <cell r="D1295">
            <v>5.72</v>
          </cell>
          <cell r="E1295" t="str">
            <v>SIURB-E Jul/24</v>
          </cell>
        </row>
        <row r="1296">
          <cell r="A1296">
            <v>9062003</v>
          </cell>
          <cell r="B1296" t="str">
            <v>RETIRADA DE LÂMPADA INCANDESCENTE OU FLUORESCENTE</v>
          </cell>
          <cell r="C1296" t="str">
            <v>UN</v>
          </cell>
          <cell r="D1296">
            <v>2.41</v>
          </cell>
          <cell r="E1296" t="str">
            <v>SIURB-E Jul/24</v>
          </cell>
        </row>
        <row r="1297">
          <cell r="A1297">
            <v>9062004</v>
          </cell>
          <cell r="B1297" t="str">
            <v>RETIRADA DE LÂMPADA VAPOR DE MERCÚRIO, SÓDIO OU MISTA</v>
          </cell>
          <cell r="C1297" t="str">
            <v>UN</v>
          </cell>
          <cell r="D1297">
            <v>17.16</v>
          </cell>
          <cell r="E1297" t="str">
            <v>SIURB-E Jul/24</v>
          </cell>
        </row>
        <row r="1298">
          <cell r="A1298">
            <v>9062005</v>
          </cell>
          <cell r="B1298" t="str">
            <v>RETIRADA DE PLACA DIFUSORA PARA LÂMPADA FLUORESCENTE</v>
          </cell>
          <cell r="C1298" t="str">
            <v>UN</v>
          </cell>
          <cell r="D1298">
            <v>2.41</v>
          </cell>
          <cell r="E1298" t="str">
            <v>SIURB-E Jul/24</v>
          </cell>
        </row>
        <row r="1299">
          <cell r="A1299">
            <v>9062010</v>
          </cell>
          <cell r="B1299" t="str">
            <v>RETIRADA DE LUMINÁRIA INTERNA PARA LÂMPADA INCANDESCENTE</v>
          </cell>
          <cell r="C1299" t="str">
            <v>UN</v>
          </cell>
          <cell r="D1299">
            <v>22.88</v>
          </cell>
          <cell r="E1299" t="str">
            <v>SIURB-E Jul/24</v>
          </cell>
        </row>
        <row r="1300">
          <cell r="A1300">
            <v>9062011</v>
          </cell>
          <cell r="B1300" t="str">
            <v>RETIRADA DE LUMINÁRIA INTERNA PARA LÂMPADA FLUORESCENTE</v>
          </cell>
          <cell r="C1300" t="str">
            <v>UN</v>
          </cell>
          <cell r="D1300">
            <v>42.89</v>
          </cell>
          <cell r="E1300" t="str">
            <v>SIURB-E Jul/24</v>
          </cell>
        </row>
        <row r="1301">
          <cell r="A1301">
            <v>9062012</v>
          </cell>
          <cell r="B1301" t="str">
            <v>RETIRADA DE LUMINÁRIA EXTERNA INSTALADA EM POSTE</v>
          </cell>
          <cell r="C1301" t="str">
            <v>UN</v>
          </cell>
          <cell r="D1301">
            <v>85.79</v>
          </cell>
          <cell r="E1301" t="str">
            <v>SIURB-E Jul/24</v>
          </cell>
        </row>
        <row r="1302">
          <cell r="A1302">
            <v>9062013</v>
          </cell>
          <cell r="B1302" t="str">
            <v>RETIRADA DE LUMINÁRIA EXTERNA INSTALADA EM BRAÇO DE FERRO</v>
          </cell>
          <cell r="C1302" t="str">
            <v>UN</v>
          </cell>
          <cell r="D1302">
            <v>85.79</v>
          </cell>
          <cell r="E1302" t="str">
            <v>SIURB-E Jul/24</v>
          </cell>
        </row>
        <row r="1303">
          <cell r="A1303">
            <v>9062014</v>
          </cell>
          <cell r="B1303" t="str">
            <v>RETIRADA DE LUMINÁRIA A PROVA DE TEMPO, GASES E VAPOR</v>
          </cell>
          <cell r="C1303" t="str">
            <v>UN</v>
          </cell>
          <cell r="D1303">
            <v>28.6</v>
          </cell>
          <cell r="E1303" t="str">
            <v>SIURB-E Jul/24</v>
          </cell>
        </row>
        <row r="1304">
          <cell r="A1304">
            <v>9062018</v>
          </cell>
          <cell r="B1304" t="str">
            <v>RETIRADA DE PROJETOR DE FACHADA</v>
          </cell>
          <cell r="C1304" t="str">
            <v>UN</v>
          </cell>
          <cell r="D1304">
            <v>85.79</v>
          </cell>
          <cell r="E1304" t="str">
            <v>SIURB-E Jul/24</v>
          </cell>
        </row>
        <row r="1305">
          <cell r="A1305">
            <v>9062019</v>
          </cell>
          <cell r="B1305" t="str">
            <v>RETIRADA DE PROJETOR DE JARDIM</v>
          </cell>
          <cell r="C1305" t="str">
            <v>UN</v>
          </cell>
          <cell r="D1305">
            <v>57.19</v>
          </cell>
          <cell r="E1305" t="str">
            <v>SIURB-E Jul/24</v>
          </cell>
        </row>
        <row r="1306">
          <cell r="A1306">
            <v>9062025</v>
          </cell>
          <cell r="B1306" t="str">
            <v>RETIRADA DE BRAÇO DE LUMINÁRIA</v>
          </cell>
          <cell r="C1306" t="str">
            <v>UN</v>
          </cell>
          <cell r="D1306">
            <v>57.19</v>
          </cell>
          <cell r="E1306" t="str">
            <v>SIURB-E Jul/24</v>
          </cell>
        </row>
        <row r="1307">
          <cell r="A1307">
            <v>9062030</v>
          </cell>
          <cell r="B1307" t="str">
            <v>RETIRADA DE LÂMPADA LED</v>
          </cell>
          <cell r="C1307" t="str">
            <v>UN</v>
          </cell>
          <cell r="D1307">
            <v>5.0599999999999996</v>
          </cell>
          <cell r="E1307" t="str">
            <v>SIURB-E Jul/24</v>
          </cell>
        </row>
        <row r="1308">
          <cell r="A1308">
            <v>9062031</v>
          </cell>
          <cell r="B1308" t="str">
            <v>RETIRADA DE LÂMPADA LED TUBULAR</v>
          </cell>
          <cell r="C1308" t="str">
            <v>UN</v>
          </cell>
          <cell r="D1308">
            <v>5.0599999999999996</v>
          </cell>
          <cell r="E1308" t="str">
            <v>SIURB-E Jul/24</v>
          </cell>
        </row>
        <row r="1309">
          <cell r="A1309">
            <v>9063000</v>
          </cell>
          <cell r="B1309" t="str">
            <v>RETIRADAS - PÁRA-RAIOS E OUTROS</v>
          </cell>
          <cell r="C1309" t="str">
            <v>.</v>
          </cell>
          <cell r="D1309" t="str">
            <v>.</v>
          </cell>
          <cell r="E1309" t="str">
            <v>SIURB-E Jul/24</v>
          </cell>
        </row>
        <row r="1310">
          <cell r="A1310">
            <v>9063014</v>
          </cell>
          <cell r="B1310" t="str">
            <v>RETIRADA DE CORDOALHA DE COBRE NÚ</v>
          </cell>
          <cell r="C1310" t="str">
            <v>M</v>
          </cell>
          <cell r="D1310">
            <v>11.44</v>
          </cell>
          <cell r="E1310" t="str">
            <v>SIURB-E Jul/24</v>
          </cell>
        </row>
        <row r="1311">
          <cell r="A1311">
            <v>9063015</v>
          </cell>
          <cell r="B1311" t="str">
            <v>RETIRADA DE CORDOALHA DE COBRE NÚ PARA ATERRAMENTO</v>
          </cell>
          <cell r="C1311" t="str">
            <v>M</v>
          </cell>
          <cell r="D1311">
            <v>14.3</v>
          </cell>
          <cell r="E1311" t="str">
            <v>SIURB-E Jul/24</v>
          </cell>
        </row>
        <row r="1312">
          <cell r="A1312">
            <v>9063016</v>
          </cell>
          <cell r="B1312" t="str">
            <v>RETIRADA DE CONECTOR TIPO "SPLIT-BOLT"</v>
          </cell>
          <cell r="C1312" t="str">
            <v>UN</v>
          </cell>
          <cell r="D1312">
            <v>11.44</v>
          </cell>
          <cell r="E1312" t="str">
            <v>SIURB-E Jul/24</v>
          </cell>
        </row>
        <row r="1313">
          <cell r="A1313">
            <v>9063060</v>
          </cell>
          <cell r="B1313" t="str">
            <v>RETIRADA DE POSTE DE FERRO, INCLUSIVE BASE DE FIXAÇÃO</v>
          </cell>
          <cell r="C1313" t="str">
            <v>UN</v>
          </cell>
          <cell r="D1313">
            <v>285.95999999999998</v>
          </cell>
          <cell r="E1313" t="str">
            <v>SIURB-E Jul/24</v>
          </cell>
        </row>
        <row r="1314">
          <cell r="A1314">
            <v>9063061</v>
          </cell>
          <cell r="B1314" t="str">
            <v>RETIRADA DE POSTE DE FERRO ENGASTADO NO SOLO</v>
          </cell>
          <cell r="C1314" t="str">
            <v>UN</v>
          </cell>
          <cell r="D1314">
            <v>457.54</v>
          </cell>
          <cell r="E1314" t="str">
            <v>SIURB-E Jul/24</v>
          </cell>
        </row>
        <row r="1315">
          <cell r="A1315">
            <v>9063062</v>
          </cell>
          <cell r="B1315" t="str">
            <v>RETIRADA DE POSTE DE CONCRETO EM REDE DE ENERGIA</v>
          </cell>
          <cell r="C1315" t="str">
            <v>UN</v>
          </cell>
          <cell r="D1315">
            <v>647.53</v>
          </cell>
          <cell r="E1315" t="str">
            <v>SIURB-E Jul/24</v>
          </cell>
        </row>
        <row r="1316">
          <cell r="A1316">
            <v>9064000</v>
          </cell>
          <cell r="B1316" t="str">
            <v>RETIRADAS - CABINE PRIMÁRIA</v>
          </cell>
          <cell r="C1316" t="str">
            <v>.</v>
          </cell>
          <cell r="D1316" t="str">
            <v>.</v>
          </cell>
          <cell r="E1316" t="str">
            <v>SIURB-E Jul/24</v>
          </cell>
        </row>
        <row r="1317">
          <cell r="A1317">
            <v>9064001</v>
          </cell>
          <cell r="B1317" t="str">
            <v>RETIRADA DE ISOLADOR TIPO DISCO INCLUSIVE GANCHO DE SUSTENTAÇÃO</v>
          </cell>
          <cell r="C1317" t="str">
            <v>UN</v>
          </cell>
          <cell r="D1317">
            <v>57.19</v>
          </cell>
          <cell r="E1317" t="str">
            <v>SIURB-E Jul/24</v>
          </cell>
        </row>
        <row r="1318">
          <cell r="A1318">
            <v>9064002</v>
          </cell>
          <cell r="B1318" t="str">
            <v>RETIRADA DE ISOLADOR TIPO CASTANHA INCLUSIVE GANCHO DE SUSTENTAÇÃO</v>
          </cell>
          <cell r="C1318" t="str">
            <v>UN</v>
          </cell>
          <cell r="D1318">
            <v>2.41</v>
          </cell>
          <cell r="E1318" t="str">
            <v>SIURB-E Jul/24</v>
          </cell>
        </row>
        <row r="1319">
          <cell r="A1319">
            <v>9064003</v>
          </cell>
          <cell r="B1319" t="str">
            <v>RETIRADA DE ISOLADOR TIPO PINO A.T. INCLUSIVE PINO</v>
          </cell>
          <cell r="C1319" t="str">
            <v>UN</v>
          </cell>
          <cell r="D1319">
            <v>14.3</v>
          </cell>
          <cell r="E1319" t="str">
            <v>SIURB-E Jul/24</v>
          </cell>
        </row>
        <row r="1320">
          <cell r="A1320">
            <v>9064004</v>
          </cell>
          <cell r="B1320" t="str">
            <v>RETIRADA DE ISOLADOR TIPO PEDESTAL PARA A.T.</v>
          </cell>
          <cell r="C1320" t="str">
            <v>UN</v>
          </cell>
          <cell r="D1320">
            <v>11.44</v>
          </cell>
          <cell r="E1320" t="str">
            <v>SIURB-E Jul/24</v>
          </cell>
        </row>
        <row r="1321">
          <cell r="A1321">
            <v>9064005</v>
          </cell>
          <cell r="B1321" t="str">
            <v>RETIRADA DE CRUZETA DE MADEIRA</v>
          </cell>
          <cell r="C1321" t="str">
            <v>UN</v>
          </cell>
          <cell r="D1321">
            <v>121.95</v>
          </cell>
          <cell r="E1321" t="str">
            <v>SIURB-E Jul/24</v>
          </cell>
        </row>
        <row r="1322">
          <cell r="A1322">
            <v>9064006</v>
          </cell>
          <cell r="B1322" t="str">
            <v>RETIRADA DE BUCHA DE PASSAGEM INTERNA/EXTERNA PARA A.T.</v>
          </cell>
          <cell r="C1322" t="str">
            <v>UN</v>
          </cell>
          <cell r="D1322">
            <v>22.88</v>
          </cell>
          <cell r="E1322" t="str">
            <v>SIURB-E Jul/24</v>
          </cell>
        </row>
        <row r="1323">
          <cell r="A1323">
            <v>9064007</v>
          </cell>
          <cell r="B1323" t="str">
            <v>RETIRADA DE CHAPA DE FERRO PARA BUCHA DE PASSAGEM</v>
          </cell>
          <cell r="C1323" t="str">
            <v>UN</v>
          </cell>
          <cell r="D1323">
            <v>22.88</v>
          </cell>
          <cell r="E1323" t="str">
            <v>SIURB-E Jul/24</v>
          </cell>
        </row>
        <row r="1324">
          <cell r="A1324">
            <v>9064008</v>
          </cell>
          <cell r="B1324" t="str">
            <v>RETIRADA DE VERGALHÃO DE COBRE 3/8"</v>
          </cell>
          <cell r="C1324" t="str">
            <v>M</v>
          </cell>
          <cell r="D1324">
            <v>11.44</v>
          </cell>
          <cell r="E1324" t="str">
            <v>SIURB-E Jul/24</v>
          </cell>
        </row>
        <row r="1325">
          <cell r="A1325">
            <v>9064009</v>
          </cell>
          <cell r="B1325" t="str">
            <v>RETIRADA DE TERMINAL OU CONECTOR PARA VERGALHÃO DE COBRE</v>
          </cell>
          <cell r="C1325" t="str">
            <v>UN</v>
          </cell>
          <cell r="D1325">
            <v>4.82</v>
          </cell>
          <cell r="E1325" t="str">
            <v>SIURB-E Jul/24</v>
          </cell>
        </row>
        <row r="1326">
          <cell r="A1326">
            <v>9064010</v>
          </cell>
          <cell r="B1326" t="str">
            <v>RETIRADA DE CHAVE SECCIONADORA TRIPOLAR CLASSE 15 K.V.</v>
          </cell>
          <cell r="C1326" t="str">
            <v>UN</v>
          </cell>
          <cell r="D1326">
            <v>162.59</v>
          </cell>
          <cell r="E1326" t="str">
            <v>SIURB-E Jul/24</v>
          </cell>
        </row>
        <row r="1327">
          <cell r="A1327">
            <v>9064011</v>
          </cell>
          <cell r="B1327" t="str">
            <v>RETIRADA DE TRANSFORMADOR DE POTENCIAL</v>
          </cell>
          <cell r="C1327" t="str">
            <v>UN</v>
          </cell>
          <cell r="D1327">
            <v>37.18</v>
          </cell>
          <cell r="E1327" t="str">
            <v>SIURB-E Jul/24</v>
          </cell>
        </row>
        <row r="1328">
          <cell r="A1328">
            <v>9064012</v>
          </cell>
          <cell r="B1328" t="str">
            <v>RETIRADA DE DISJUNTOR A.T. DE VOL. NORMAL OU REDUZIDO DE ÓLEO</v>
          </cell>
          <cell r="C1328" t="str">
            <v>UN</v>
          </cell>
          <cell r="D1328">
            <v>215.63</v>
          </cell>
          <cell r="E1328" t="str">
            <v>SIURB-E Jul/24</v>
          </cell>
        </row>
        <row r="1329">
          <cell r="A1329">
            <v>9064013</v>
          </cell>
          <cell r="B1329" t="str">
            <v>RETIRADA DE TRANSFORMADOR DE POTÊNCIA CLASSE 15 KV</v>
          </cell>
          <cell r="C1329" t="str">
            <v>UN</v>
          </cell>
          <cell r="D1329">
            <v>418.87</v>
          </cell>
          <cell r="E1329" t="str">
            <v>SIURB-E Jul/24</v>
          </cell>
        </row>
        <row r="1330">
          <cell r="A1330">
            <v>9064014</v>
          </cell>
          <cell r="B1330" t="str">
            <v>RETIRADA DE CHAVE FUSÍVEL TIPO MATHEUS</v>
          </cell>
          <cell r="C1330" t="str">
            <v>UN</v>
          </cell>
          <cell r="D1330">
            <v>85.79</v>
          </cell>
          <cell r="E1330" t="str">
            <v>SIURB-E Jul/24</v>
          </cell>
        </row>
        <row r="1331">
          <cell r="A1331">
            <v>9064015</v>
          </cell>
          <cell r="B1331" t="str">
            <v>RETIRADA DE SUPORTE DE TRANSFORMADOR EM POSTE</v>
          </cell>
          <cell r="C1331" t="str">
            <v>UN</v>
          </cell>
          <cell r="D1331">
            <v>38.57</v>
          </cell>
          <cell r="E1331" t="str">
            <v>SIURB-E Jul/24</v>
          </cell>
        </row>
        <row r="1332">
          <cell r="A1332">
            <v>9064016</v>
          </cell>
          <cell r="B1332" t="str">
            <v>RETIRADA DE CABO DE A.T. EM LINHA AÉREA ATÉ 35MM2</v>
          </cell>
          <cell r="C1332" t="str">
            <v>M</v>
          </cell>
          <cell r="D1332">
            <v>8.58</v>
          </cell>
          <cell r="E1332" t="str">
            <v>SIURB-E Jul/24</v>
          </cell>
        </row>
        <row r="1333">
          <cell r="A1333">
            <v>9064017</v>
          </cell>
          <cell r="B1333" t="str">
            <v>RETIRADA DE PÁRA-RAIO TIPO CRISTAL VALVE 15KV</v>
          </cell>
          <cell r="C1333" t="str">
            <v>UN</v>
          </cell>
          <cell r="D1333">
            <v>86.25</v>
          </cell>
          <cell r="E1333" t="str">
            <v>SIURB-E Jul/24</v>
          </cell>
        </row>
        <row r="1334">
          <cell r="A1334">
            <v>9064018</v>
          </cell>
          <cell r="B1334" t="str">
            <v>RETIRADA DE CONTATORES E RELÊS EM GERAL</v>
          </cell>
          <cell r="C1334" t="str">
            <v>UN</v>
          </cell>
          <cell r="D1334">
            <v>169.5</v>
          </cell>
          <cell r="E1334" t="str">
            <v>SIURB-E Jul/24</v>
          </cell>
        </row>
        <row r="1335">
          <cell r="A1335">
            <v>9064023</v>
          </cell>
          <cell r="B1335" t="str">
            <v>RETIRADA DE FUSÍVEL EM ALTA TENSÃO TIPO "HH"</v>
          </cell>
          <cell r="C1335" t="str">
            <v>UN</v>
          </cell>
          <cell r="D1335">
            <v>28.6</v>
          </cell>
          <cell r="E1335" t="str">
            <v>SIURB-E Jul/24</v>
          </cell>
        </row>
        <row r="1336">
          <cell r="A1336">
            <v>9064024</v>
          </cell>
          <cell r="B1336" t="str">
            <v>RETIRADA DE ELO FUSÍVEL EM CHAVE TIPO MATHEUS</v>
          </cell>
          <cell r="C1336" t="str">
            <v>UN</v>
          </cell>
          <cell r="D1336">
            <v>17.16</v>
          </cell>
          <cell r="E1336" t="str">
            <v>SIURB-E Jul/24</v>
          </cell>
        </row>
        <row r="1337">
          <cell r="A1337">
            <v>9070000</v>
          </cell>
          <cell r="B1337" t="str">
            <v>RECOLOCAÇÕES - ENTRADA E DISTRIBUIÇÃO</v>
          </cell>
          <cell r="C1337" t="str">
            <v>.</v>
          </cell>
          <cell r="D1337" t="str">
            <v>.</v>
          </cell>
          <cell r="E1337" t="str">
            <v>SIURB-E Jul/24</v>
          </cell>
        </row>
        <row r="1338">
          <cell r="A1338">
            <v>9070001</v>
          </cell>
          <cell r="B1338" t="str">
            <v>RECOLOCAÇÃO DE POSTE DE ENTRADA DE ENERGIA EM BAIXA TENSÃO - GALVANIZADO</v>
          </cell>
          <cell r="C1338" t="str">
            <v>UN</v>
          </cell>
          <cell r="D1338">
            <v>431.26</v>
          </cell>
          <cell r="E1338" t="str">
            <v>SIURB-E Jul/24</v>
          </cell>
        </row>
        <row r="1339">
          <cell r="A1339">
            <v>9070002</v>
          </cell>
          <cell r="B1339" t="str">
            <v>RECOLOCAÇÃO DE POSTE DE ENTRADA DE ENERGIA EM BAIXA TENSÃO - CONCRETO</v>
          </cell>
          <cell r="C1339" t="str">
            <v>UN</v>
          </cell>
          <cell r="D1339">
            <v>593.86</v>
          </cell>
          <cell r="E1339" t="str">
            <v>SIURB-E Jul/24</v>
          </cell>
        </row>
        <row r="1340">
          <cell r="A1340">
            <v>9070003</v>
          </cell>
          <cell r="B1340" t="str">
            <v>RECOLOCAÇÃO DE CAIXA DE ENTRADA DE ENERGIA EM BAIXA TENSÃO</v>
          </cell>
          <cell r="C1340" t="str">
            <v>UN</v>
          </cell>
          <cell r="D1340">
            <v>285.95999999999998</v>
          </cell>
          <cell r="E1340" t="str">
            <v>SIURB-E Jul/24</v>
          </cell>
        </row>
        <row r="1341">
          <cell r="A1341">
            <v>9070004</v>
          </cell>
          <cell r="B1341" t="str">
            <v>RECOLOCAÇÃO DE ARMAÇÃO TIPO BRAQUETE</v>
          </cell>
          <cell r="C1341" t="str">
            <v>UN</v>
          </cell>
          <cell r="D1341">
            <v>22.88</v>
          </cell>
          <cell r="E1341" t="str">
            <v>SIURB-E Jul/24</v>
          </cell>
        </row>
        <row r="1342">
          <cell r="A1342">
            <v>9070005</v>
          </cell>
          <cell r="B1342" t="str">
            <v>RECOLOCAÇÃO DE CABEÇOTE TIPO "TELESP"</v>
          </cell>
          <cell r="C1342" t="str">
            <v>UN</v>
          </cell>
          <cell r="D1342">
            <v>22.88</v>
          </cell>
          <cell r="E1342" t="str">
            <v>SIURB-E Jul/24</v>
          </cell>
        </row>
        <row r="1343">
          <cell r="A1343">
            <v>9070008</v>
          </cell>
          <cell r="B1343" t="str">
            <v>RECOLOCAÇÃO DE CONDULETE</v>
          </cell>
          <cell r="C1343" t="str">
            <v>UN</v>
          </cell>
          <cell r="D1343">
            <v>28.6</v>
          </cell>
          <cell r="E1343" t="str">
            <v>SIURB-E Jul/24</v>
          </cell>
        </row>
        <row r="1344">
          <cell r="A1344">
            <v>9070009</v>
          </cell>
          <cell r="B1344" t="str">
            <v>RECOLOCAÇÃO DE PERFILADOS</v>
          </cell>
          <cell r="C1344" t="str">
            <v>M</v>
          </cell>
          <cell r="D1344">
            <v>28.6</v>
          </cell>
          <cell r="E1344" t="str">
            <v>SIURB-E Jul/24</v>
          </cell>
        </row>
        <row r="1345">
          <cell r="A1345">
            <v>9070012</v>
          </cell>
          <cell r="B1345" t="str">
            <v>RECOLOCAÇÃO DE ELETRODUTOS APARENTES - ATÉ 2"</v>
          </cell>
          <cell r="C1345" t="str">
            <v>M</v>
          </cell>
          <cell r="D1345">
            <v>17.16</v>
          </cell>
          <cell r="E1345" t="str">
            <v>SIURB-E Jul/24</v>
          </cell>
        </row>
        <row r="1346">
          <cell r="A1346">
            <v>9070013</v>
          </cell>
          <cell r="B1346" t="str">
            <v>RECOLOCAÇÃO DE ELETRODUTOS APARENTES - ACIMA DE 2"</v>
          </cell>
          <cell r="C1346" t="str">
            <v>M</v>
          </cell>
          <cell r="D1346">
            <v>34.32</v>
          </cell>
          <cell r="E1346" t="str">
            <v>SIURB-E Jul/24</v>
          </cell>
        </row>
        <row r="1347">
          <cell r="A1347">
            <v>9070014</v>
          </cell>
          <cell r="B1347" t="str">
            <v>RECOLOCAÇÃO DE FIO EMBUTIDO - ATÉ 16MM2</v>
          </cell>
          <cell r="C1347" t="str">
            <v>M</v>
          </cell>
          <cell r="D1347">
            <v>2.86</v>
          </cell>
          <cell r="E1347" t="str">
            <v>SIURB-E Jul/24</v>
          </cell>
        </row>
        <row r="1348">
          <cell r="A1348">
            <v>9070015</v>
          </cell>
          <cell r="B1348" t="str">
            <v>RECOLOCAÇÃO DE CABO EMBUTIDO - ACIMA DE 16MM2</v>
          </cell>
          <cell r="C1348" t="str">
            <v>M</v>
          </cell>
          <cell r="D1348">
            <v>40.03</v>
          </cell>
          <cell r="E1348" t="str">
            <v>SIURB-E Jul/24</v>
          </cell>
        </row>
        <row r="1349">
          <cell r="A1349">
            <v>9070016</v>
          </cell>
          <cell r="B1349" t="str">
            <v>RECOLOCAÇÃO DE FIO APARENTE - ATÉ 16MM2</v>
          </cell>
          <cell r="C1349" t="str">
            <v>M</v>
          </cell>
          <cell r="D1349">
            <v>1.72</v>
          </cell>
          <cell r="E1349" t="str">
            <v>SIURB-E Jul/24</v>
          </cell>
        </row>
        <row r="1350">
          <cell r="A1350">
            <v>9070017</v>
          </cell>
          <cell r="B1350" t="str">
            <v>RECOLOCAÇÃO DE CABO APARENTE - ACIMA DE 16MM2</v>
          </cell>
          <cell r="C1350" t="str">
            <v>M</v>
          </cell>
          <cell r="D1350">
            <v>17.16</v>
          </cell>
          <cell r="E1350" t="str">
            <v>SIURB-E Jul/24</v>
          </cell>
        </row>
        <row r="1351">
          <cell r="A1351">
            <v>9070018</v>
          </cell>
          <cell r="B1351" t="str">
            <v>RECOLOCAÇÃO DE TERMINAIS OU CONECTORES DE PRESSÃO PARA CABOS</v>
          </cell>
          <cell r="C1351" t="str">
            <v>UN</v>
          </cell>
          <cell r="D1351">
            <v>22.88</v>
          </cell>
          <cell r="E1351" t="str">
            <v>SIURB-E Jul/24</v>
          </cell>
        </row>
        <row r="1352">
          <cell r="A1352">
            <v>9070020</v>
          </cell>
          <cell r="B1352" t="str">
            <v>RECOLOCAÇÃO DE SUPORTE-ISOLADOR TIPO ROLDANA</v>
          </cell>
          <cell r="C1352" t="str">
            <v>UN</v>
          </cell>
          <cell r="D1352">
            <v>17.16</v>
          </cell>
          <cell r="E1352" t="str">
            <v>SIURB-E Jul/24</v>
          </cell>
        </row>
        <row r="1353">
          <cell r="A1353">
            <v>9071000</v>
          </cell>
          <cell r="B1353" t="str">
            <v>RECOLOCAÇÕES - CAIXAS E QUADROS</v>
          </cell>
          <cell r="C1353" t="str">
            <v>.</v>
          </cell>
          <cell r="D1353" t="str">
            <v>.</v>
          </cell>
          <cell r="E1353" t="str">
            <v>SIURB-E Jul/24</v>
          </cell>
        </row>
        <row r="1354">
          <cell r="A1354">
            <v>9071010</v>
          </cell>
          <cell r="B1354" t="str">
            <v>RECOLOCAÇÃO DE BARRAMENTOS EM QUADROS ELÉTRICOS</v>
          </cell>
          <cell r="C1354" t="str">
            <v>M</v>
          </cell>
          <cell r="D1354">
            <v>57.19</v>
          </cell>
          <cell r="E1354" t="str">
            <v>SIURB-E Jul/24</v>
          </cell>
        </row>
        <row r="1355">
          <cell r="A1355">
            <v>9071011</v>
          </cell>
          <cell r="B1355" t="str">
            <v>RECOLOCAÇÃO DE ISOLADORES EM QUADROS ELÉTRICOS</v>
          </cell>
          <cell r="C1355" t="str">
            <v>UN</v>
          </cell>
          <cell r="D1355">
            <v>14.3</v>
          </cell>
          <cell r="E1355" t="str">
            <v>SIURB-E Jul/24</v>
          </cell>
        </row>
        <row r="1356">
          <cell r="A1356">
            <v>9071015</v>
          </cell>
          <cell r="B1356" t="str">
            <v>RECOLOCAÇÃO DE DISJUNTOR AUTOMÁTICO UNIPOLAR ATÉ 50A</v>
          </cell>
          <cell r="C1356" t="str">
            <v>UN</v>
          </cell>
          <cell r="D1356">
            <v>28.6</v>
          </cell>
          <cell r="E1356" t="str">
            <v>SIURB-E Jul/24</v>
          </cell>
        </row>
        <row r="1357">
          <cell r="A1357">
            <v>9071016</v>
          </cell>
          <cell r="B1357" t="str">
            <v>RECOLOCAÇÃO DE DISJUNTOR AUTOMÁTICO BIPOLAR ATÉ 50A</v>
          </cell>
          <cell r="C1357" t="str">
            <v>UN</v>
          </cell>
          <cell r="D1357">
            <v>45.75</v>
          </cell>
          <cell r="E1357" t="str">
            <v>SIURB-E Jul/24</v>
          </cell>
        </row>
        <row r="1358">
          <cell r="A1358">
            <v>9071017</v>
          </cell>
          <cell r="B1358" t="str">
            <v>RECOLOCAÇÃO DE DISJUNTOR AUTOMÁTICO TRIPOLAR ATÉ 50A</v>
          </cell>
          <cell r="C1358" t="str">
            <v>UN</v>
          </cell>
          <cell r="D1358">
            <v>85.79</v>
          </cell>
          <cell r="E1358" t="str">
            <v>SIURB-E Jul/24</v>
          </cell>
        </row>
        <row r="1359">
          <cell r="A1359">
            <v>9071025</v>
          </cell>
          <cell r="B1359" t="str">
            <v>RECOLOCAÇÃO DE CAIXA PARA FUSÍVEL OU TOMADA, INSTALADA EM PERFILADOS</v>
          </cell>
          <cell r="C1359" t="str">
            <v>UN</v>
          </cell>
          <cell r="D1359">
            <v>28.6</v>
          </cell>
          <cell r="E1359" t="str">
            <v>SIURB-E Jul/24</v>
          </cell>
        </row>
        <row r="1360">
          <cell r="A1360">
            <v>9071026</v>
          </cell>
          <cell r="B1360" t="str">
            <v>RECOLOCAÇÃO DE QUADRO DE DISTRIBUIÇÃO OU CAIXA DE PASSAGEM</v>
          </cell>
          <cell r="C1360" t="str">
            <v>M2</v>
          </cell>
          <cell r="D1360">
            <v>347.06</v>
          </cell>
          <cell r="E1360" t="str">
            <v>SIURB-E Jul/24</v>
          </cell>
        </row>
        <row r="1361">
          <cell r="A1361">
            <v>9071030</v>
          </cell>
          <cell r="B1361" t="str">
            <v>RECOLOCAÇÃO DE FECHADURA DE QUADRO DE DISTRIBUIÇÃO OU CAIXA DE PASSAGEM</v>
          </cell>
          <cell r="C1361" t="str">
            <v>UN</v>
          </cell>
          <cell r="D1361">
            <v>14.3</v>
          </cell>
          <cell r="E1361" t="str">
            <v>SIURB-E Jul/24</v>
          </cell>
        </row>
        <row r="1362">
          <cell r="A1362">
            <v>9071032</v>
          </cell>
          <cell r="B1362" t="str">
            <v>RECOLOCAÇÃO DE DISJUNTOR AUTOMÁTICO TIPO "QUICK-LAG"</v>
          </cell>
          <cell r="C1362" t="str">
            <v>UN</v>
          </cell>
          <cell r="D1362">
            <v>17.16</v>
          </cell>
          <cell r="E1362" t="str">
            <v>SIURB-E Jul/24</v>
          </cell>
        </row>
        <row r="1363">
          <cell r="A1363">
            <v>9071034</v>
          </cell>
          <cell r="B1363" t="str">
            <v>RECOLOCAÇÃO DE BASE EM CHAPA DE FERRO, PARA DISJUNTOR TIPO "QUICK-LAG"</v>
          </cell>
          <cell r="C1363" t="str">
            <v>UN</v>
          </cell>
          <cell r="D1363">
            <v>57.19</v>
          </cell>
          <cell r="E1363" t="str">
            <v>SIURB-E Jul/24</v>
          </cell>
        </row>
        <row r="1364">
          <cell r="A1364">
            <v>9071035</v>
          </cell>
          <cell r="B1364" t="str">
            <v>RECOLOCAÇÃO DE CAPACITOR PARA CORREÇÃO DE FATOR DE POTÊNCIA</v>
          </cell>
          <cell r="C1364" t="str">
            <v>UN</v>
          </cell>
          <cell r="D1364">
            <v>660.04</v>
          </cell>
          <cell r="E1364" t="str">
            <v>SIURB-E Jul/24</v>
          </cell>
        </row>
        <row r="1365">
          <cell r="A1365">
            <v>9071037</v>
          </cell>
          <cell r="B1365" t="str">
            <v>RECOLOCAÇÃO DE CHAVE SECCIONADA OU BASE PARA FUSÍVEL TIPO NH-UNIPOLAR</v>
          </cell>
          <cell r="C1365" t="str">
            <v>UN</v>
          </cell>
          <cell r="D1365">
            <v>40.03</v>
          </cell>
          <cell r="E1365" t="str">
            <v>SIURB-E Jul/24</v>
          </cell>
        </row>
        <row r="1366">
          <cell r="A1366">
            <v>9071038</v>
          </cell>
          <cell r="B1366" t="str">
            <v>RECOLOCAÇÃO DE CHAVE SECCIONADA OU BASE PARA FUSÍVEL TIPO NH-TRIPOLAR</v>
          </cell>
          <cell r="C1366" t="str">
            <v>UN</v>
          </cell>
          <cell r="D1366">
            <v>57.19</v>
          </cell>
          <cell r="E1366" t="str">
            <v>SIURB-E Jul/24</v>
          </cell>
        </row>
        <row r="1367">
          <cell r="A1367">
            <v>9071039</v>
          </cell>
          <cell r="B1367" t="str">
            <v>RECOLOCAÇÃO DE BASE DE FUSÍVEIS TIPO " DIAZED"</v>
          </cell>
          <cell r="C1367" t="str">
            <v>UN</v>
          </cell>
          <cell r="D1367">
            <v>28.6</v>
          </cell>
          <cell r="E1367" t="str">
            <v>SIURB-E Jul/24</v>
          </cell>
        </row>
        <row r="1368">
          <cell r="A1368">
            <v>9071040</v>
          </cell>
          <cell r="B1368" t="str">
            <v>RECOLOCAÇÃO DE BARRAMENTO DE COBRE</v>
          </cell>
          <cell r="C1368" t="str">
            <v>UN</v>
          </cell>
          <cell r="D1368">
            <v>28.6</v>
          </cell>
          <cell r="E1368" t="str">
            <v>SIURB-E Jul/24</v>
          </cell>
        </row>
        <row r="1369">
          <cell r="A1369">
            <v>9072000</v>
          </cell>
          <cell r="B1369" t="str">
            <v>RECOLOCAÇÕES - PONTOS E APARELHOS</v>
          </cell>
          <cell r="C1369" t="str">
            <v>.</v>
          </cell>
          <cell r="D1369" t="str">
            <v>.</v>
          </cell>
          <cell r="E1369" t="str">
            <v>SIURB-E Jul/24</v>
          </cell>
        </row>
        <row r="1370">
          <cell r="A1370">
            <v>9072001</v>
          </cell>
          <cell r="B1370" t="str">
            <v>RECOLOCAÇÃO DE SOQUETES EM LUMINÁRIAS</v>
          </cell>
          <cell r="C1370" t="str">
            <v>UN</v>
          </cell>
          <cell r="D1370">
            <v>17.16</v>
          </cell>
          <cell r="E1370" t="str">
            <v>SIURB-E Jul/24</v>
          </cell>
        </row>
        <row r="1371">
          <cell r="A1371">
            <v>9072002</v>
          </cell>
          <cell r="B1371" t="str">
            <v>RECOLOCAÇÃO DE REATOR EM LUMINÁRIA FLUORESCENTE</v>
          </cell>
          <cell r="C1371" t="str">
            <v>UN</v>
          </cell>
          <cell r="D1371">
            <v>37.18</v>
          </cell>
          <cell r="E1371" t="str">
            <v>SIURB-E Jul/24</v>
          </cell>
        </row>
        <row r="1372">
          <cell r="A1372">
            <v>9072003</v>
          </cell>
          <cell r="B1372" t="str">
            <v>RECOLOCAÇÃO DE LÂMPADA FLUORESCENTE</v>
          </cell>
          <cell r="C1372" t="str">
            <v>UN</v>
          </cell>
          <cell r="D1372">
            <v>2.41</v>
          </cell>
          <cell r="E1372" t="str">
            <v>SIURB-E Jul/24</v>
          </cell>
        </row>
        <row r="1373">
          <cell r="A1373">
            <v>9072004</v>
          </cell>
          <cell r="B1373" t="str">
            <v>RECOLOCAÇÃO DE LÂMPADA VAPOR DE MERCÚRIO, SÓDIO OU MISTA</v>
          </cell>
          <cell r="C1373" t="str">
            <v>UN</v>
          </cell>
          <cell r="D1373">
            <v>17.16</v>
          </cell>
          <cell r="E1373" t="str">
            <v>SIURB-E Jul/24</v>
          </cell>
        </row>
        <row r="1374">
          <cell r="A1374">
            <v>9072005</v>
          </cell>
          <cell r="B1374" t="str">
            <v>RECOLOCAÇÃO DE PLACA DIFUSORA PARA LÂMPADA FLUORESCENTE</v>
          </cell>
          <cell r="C1374" t="str">
            <v>UN</v>
          </cell>
          <cell r="D1374">
            <v>2.41</v>
          </cell>
          <cell r="E1374" t="str">
            <v>SIURB-E Jul/24</v>
          </cell>
        </row>
        <row r="1375">
          <cell r="A1375">
            <v>9072011</v>
          </cell>
          <cell r="B1375" t="str">
            <v>RECOLOCAÇÃO DE LUMINÁRIA INTERNA PARA LÂMPADA FLUORESCENTE</v>
          </cell>
          <cell r="C1375" t="str">
            <v>UN</v>
          </cell>
          <cell r="D1375">
            <v>85.79</v>
          </cell>
          <cell r="E1375" t="str">
            <v>SIURB-E Jul/24</v>
          </cell>
        </row>
        <row r="1376">
          <cell r="A1376">
            <v>9072012</v>
          </cell>
          <cell r="B1376" t="str">
            <v>RECOLOCAÇÃO DE LUMINÁRIA EXTERNA INSTALADA EM POSTE</v>
          </cell>
          <cell r="C1376" t="str">
            <v>UN</v>
          </cell>
          <cell r="D1376">
            <v>228.77</v>
          </cell>
          <cell r="E1376" t="str">
            <v>SIURB-E Jul/24</v>
          </cell>
        </row>
        <row r="1377">
          <cell r="A1377">
            <v>9072013</v>
          </cell>
          <cell r="B1377" t="str">
            <v>RECOLOCAÇÃO DE LUMINÁRIA EXTERNA INSTALADA EM BRAÇO DE FERRO</v>
          </cell>
          <cell r="C1377" t="str">
            <v>UN</v>
          </cell>
          <cell r="D1377">
            <v>114.39</v>
          </cell>
          <cell r="E1377" t="str">
            <v>SIURB-E Jul/24</v>
          </cell>
        </row>
        <row r="1378">
          <cell r="A1378">
            <v>9072014</v>
          </cell>
          <cell r="B1378" t="str">
            <v>RECOLOCAÇÃO DE LUMINÁRIA A PROVA DE TEMPO, GASES E VAPOR</v>
          </cell>
          <cell r="C1378" t="str">
            <v>UN</v>
          </cell>
          <cell r="D1378">
            <v>57.19</v>
          </cell>
          <cell r="E1378" t="str">
            <v>SIURB-E Jul/24</v>
          </cell>
        </row>
        <row r="1379">
          <cell r="A1379">
            <v>9072018</v>
          </cell>
          <cell r="B1379" t="str">
            <v>RECOLOCAÇÃO DE PROJETOR DE FACHADA</v>
          </cell>
          <cell r="C1379" t="str">
            <v>UN</v>
          </cell>
          <cell r="D1379">
            <v>57.19</v>
          </cell>
          <cell r="E1379" t="str">
            <v>SIURB-E Jul/24</v>
          </cell>
        </row>
        <row r="1380">
          <cell r="A1380">
            <v>9072019</v>
          </cell>
          <cell r="B1380" t="str">
            <v>RECOLOCAÇÃO DE PROJETOR DE JARDIM</v>
          </cell>
          <cell r="C1380" t="str">
            <v>UN</v>
          </cell>
          <cell r="D1380">
            <v>45.75</v>
          </cell>
          <cell r="E1380" t="str">
            <v>SIURB-E Jul/24</v>
          </cell>
        </row>
        <row r="1381">
          <cell r="A1381">
            <v>9072025</v>
          </cell>
          <cell r="B1381" t="str">
            <v>RECOLOCAÇÃO DE BRAÇO DE LUMINÁRIA</v>
          </cell>
          <cell r="C1381" t="str">
            <v>UN</v>
          </cell>
          <cell r="D1381">
            <v>57.19</v>
          </cell>
          <cell r="E1381" t="str">
            <v>SIURB-E Jul/24</v>
          </cell>
        </row>
        <row r="1382">
          <cell r="A1382">
            <v>9072030</v>
          </cell>
          <cell r="B1382" t="str">
            <v>RECOLOCAÇÃO DE LÂMPADAS LED</v>
          </cell>
          <cell r="C1382" t="str">
            <v>UN</v>
          </cell>
          <cell r="D1382">
            <v>12.01</v>
          </cell>
          <cell r="E1382" t="str">
            <v>SIURB-E Jul/24</v>
          </cell>
        </row>
        <row r="1383">
          <cell r="A1383">
            <v>9073000</v>
          </cell>
          <cell r="B1383" t="str">
            <v>RECOLOCAÇÕES - PÁRA-RAIOS E OUTROS</v>
          </cell>
          <cell r="C1383" t="str">
            <v>.</v>
          </cell>
          <cell r="D1383" t="str">
            <v>.</v>
          </cell>
          <cell r="E1383" t="str">
            <v>SIURB-E Jul/24</v>
          </cell>
        </row>
        <row r="1384">
          <cell r="A1384">
            <v>9073014</v>
          </cell>
          <cell r="B1384" t="str">
            <v>RECOLOCAÇÃO DE CORDOALHA DE COBRE NÚ</v>
          </cell>
          <cell r="C1384" t="str">
            <v>M</v>
          </cell>
          <cell r="D1384">
            <v>28.6</v>
          </cell>
          <cell r="E1384" t="str">
            <v>SIURB-E Jul/24</v>
          </cell>
        </row>
        <row r="1385">
          <cell r="A1385">
            <v>9073015</v>
          </cell>
          <cell r="B1385" t="str">
            <v>RECOLOCAÇÃO CORDOALHA DE COBRE NÚ PARA ATERRAMENTO</v>
          </cell>
          <cell r="C1385" t="str">
            <v>M</v>
          </cell>
          <cell r="D1385">
            <v>28.6</v>
          </cell>
          <cell r="E1385" t="str">
            <v>SIURB-E Jul/24</v>
          </cell>
        </row>
        <row r="1386">
          <cell r="A1386">
            <v>9073016</v>
          </cell>
          <cell r="B1386" t="str">
            <v>RECOLOCAÇÃO DE CONECTOR TIPO "SPLIT_BOLT"</v>
          </cell>
          <cell r="C1386" t="str">
            <v>UN</v>
          </cell>
          <cell r="D1386">
            <v>17.16</v>
          </cell>
          <cell r="E1386" t="str">
            <v>SIURB-E Jul/24</v>
          </cell>
        </row>
        <row r="1387">
          <cell r="A1387">
            <v>9073060</v>
          </cell>
          <cell r="B1387" t="str">
            <v>RECOLOCAÇÃO DE POSTE DE FERRO, INCLUSIVE BASE DE FIXAÇÃO</v>
          </cell>
          <cell r="C1387" t="str">
            <v>UN</v>
          </cell>
          <cell r="D1387">
            <v>431.26</v>
          </cell>
          <cell r="E1387" t="str">
            <v>SIURB-E Jul/24</v>
          </cell>
        </row>
        <row r="1388">
          <cell r="A1388">
            <v>9073061</v>
          </cell>
          <cell r="B1388" t="str">
            <v>RECOLOCAÇÃO DE POSTE DE FERRO ENGASTADO NO SOLO</v>
          </cell>
          <cell r="C1388" t="str">
            <v>UN</v>
          </cell>
          <cell r="D1388">
            <v>593.86</v>
          </cell>
          <cell r="E1388" t="str">
            <v>SIURB-E Jul/24</v>
          </cell>
        </row>
        <row r="1389">
          <cell r="A1389">
            <v>9073062</v>
          </cell>
          <cell r="B1389" t="str">
            <v>RECOLOCAÇÃO DE POSTE DE CONCRETO EM REDE DE ENERGIA</v>
          </cell>
          <cell r="C1389" t="str">
            <v>UN</v>
          </cell>
          <cell r="D1389">
            <v>695.73</v>
          </cell>
          <cell r="E1389" t="str">
            <v>SIURB-E Jul/24</v>
          </cell>
        </row>
        <row r="1390">
          <cell r="A1390">
            <v>9074000</v>
          </cell>
          <cell r="B1390" t="str">
            <v>RECOLOCAÇÕES - CABINES PRIMÁRIAS</v>
          </cell>
          <cell r="C1390" t="str">
            <v>.</v>
          </cell>
          <cell r="D1390" t="str">
            <v>.</v>
          </cell>
          <cell r="E1390" t="str">
            <v>SIURB-E Jul/24</v>
          </cell>
        </row>
        <row r="1391">
          <cell r="A1391">
            <v>9074001</v>
          </cell>
          <cell r="B1391" t="str">
            <v>RECOLOCAÇÃO DE ISOLADOR TIPO DISCO INCLUSIVE GANCHO DE SUSTENTAÇÃO</v>
          </cell>
          <cell r="C1391" t="str">
            <v>UN</v>
          </cell>
          <cell r="D1391">
            <v>11.44</v>
          </cell>
          <cell r="E1391" t="str">
            <v>SIURB-E Jul/24</v>
          </cell>
        </row>
        <row r="1392">
          <cell r="A1392">
            <v>9074002</v>
          </cell>
          <cell r="B1392" t="str">
            <v>RECOLOCAÇÃO DE ISOLADOR TIPO CASTANHA INCLUSIVE GANCHO DE SUSTENTAÇÃO</v>
          </cell>
          <cell r="C1392" t="str">
            <v>UN</v>
          </cell>
          <cell r="D1392">
            <v>11.44</v>
          </cell>
          <cell r="E1392" t="str">
            <v>SIURB-E Jul/24</v>
          </cell>
        </row>
        <row r="1393">
          <cell r="A1393">
            <v>9074003</v>
          </cell>
          <cell r="B1393" t="str">
            <v>RECOLOCAÇÃO DE ISOLADOR TIPO PINO PARA A.T. INCLUSIVE PINO</v>
          </cell>
          <cell r="C1393" t="str">
            <v>UN</v>
          </cell>
          <cell r="D1393">
            <v>37.18</v>
          </cell>
          <cell r="E1393" t="str">
            <v>SIURB-E Jul/24</v>
          </cell>
        </row>
        <row r="1394">
          <cell r="A1394">
            <v>9074004</v>
          </cell>
          <cell r="B1394" t="str">
            <v>RECOLOCAÇÃO DE ISOLADOR TIPO PEDESTAL PARA A.T.</v>
          </cell>
          <cell r="C1394" t="str">
            <v>UN</v>
          </cell>
          <cell r="D1394">
            <v>34.32</v>
          </cell>
          <cell r="E1394" t="str">
            <v>SIURB-E Jul/24</v>
          </cell>
        </row>
        <row r="1395">
          <cell r="A1395">
            <v>9074005</v>
          </cell>
          <cell r="B1395" t="str">
            <v>RECOLOCAÇÃO DE CRUZETA DE MADEIRA</v>
          </cell>
          <cell r="C1395" t="str">
            <v>UN</v>
          </cell>
          <cell r="D1395">
            <v>162.59</v>
          </cell>
          <cell r="E1395" t="str">
            <v>SIURB-E Jul/24</v>
          </cell>
        </row>
        <row r="1396">
          <cell r="A1396">
            <v>9074006</v>
          </cell>
          <cell r="B1396" t="str">
            <v>RECOLOCAÇÃO DE BUCHA DE PASSAGEM INTERNA/EXTERNA PARA A.T.</v>
          </cell>
          <cell r="C1396" t="str">
            <v>UN</v>
          </cell>
          <cell r="D1396">
            <v>28.6</v>
          </cell>
          <cell r="E1396" t="str">
            <v>SIURB-E Jul/24</v>
          </cell>
        </row>
        <row r="1397">
          <cell r="A1397">
            <v>9074007</v>
          </cell>
          <cell r="B1397" t="str">
            <v>RECOLOCAÇÃO DE CHAPA DE FERRO PARA BUCHA DE PASSAGEM</v>
          </cell>
          <cell r="C1397" t="str">
            <v>UN</v>
          </cell>
          <cell r="D1397">
            <v>28.6</v>
          </cell>
          <cell r="E1397" t="str">
            <v>SIURB-E Jul/24</v>
          </cell>
        </row>
        <row r="1398">
          <cell r="A1398">
            <v>9074008</v>
          </cell>
          <cell r="B1398" t="str">
            <v>RECOLOCAÇÃO DE VERGALHÃO DE COBRE 3/8"</v>
          </cell>
          <cell r="C1398" t="str">
            <v>M</v>
          </cell>
          <cell r="D1398">
            <v>22.88</v>
          </cell>
          <cell r="E1398" t="str">
            <v>SIURB-E Jul/24</v>
          </cell>
        </row>
        <row r="1399">
          <cell r="A1399">
            <v>9074009</v>
          </cell>
          <cell r="B1399" t="str">
            <v>RECOLOCAÇÃO DE TERMINAL OU CONECTOR PARA VERGALHÃO DE COBRE</v>
          </cell>
          <cell r="C1399" t="str">
            <v>UN</v>
          </cell>
          <cell r="D1399">
            <v>11.44</v>
          </cell>
          <cell r="E1399" t="str">
            <v>SIURB-E Jul/24</v>
          </cell>
        </row>
        <row r="1400">
          <cell r="A1400">
            <v>9074010</v>
          </cell>
          <cell r="B1400" t="str">
            <v>RECOLOCAÇÃO DE CHAVE SECCIONADORA TRIPOLAR CLASSE 15KV</v>
          </cell>
          <cell r="C1400" t="str">
            <v>UN</v>
          </cell>
          <cell r="D1400">
            <v>270.41000000000003</v>
          </cell>
          <cell r="E1400" t="str">
            <v>SIURB-E Jul/24</v>
          </cell>
        </row>
        <row r="1401">
          <cell r="A1401">
            <v>9074011</v>
          </cell>
          <cell r="B1401" t="str">
            <v>RECOLOCAÇÃO DE TRANSFORMADOR DE POTENCIAL</v>
          </cell>
          <cell r="C1401" t="str">
            <v>UN</v>
          </cell>
          <cell r="D1401">
            <v>97.21</v>
          </cell>
          <cell r="E1401" t="str">
            <v>SIURB-E Jul/24</v>
          </cell>
        </row>
        <row r="1402">
          <cell r="A1402">
            <v>9074012</v>
          </cell>
          <cell r="B1402" t="str">
            <v>RECOLOCAÇÃO DE DISJUNTOR A.T. DE VOLUME NORMAL OU REDUZIDO DE ÓLEO</v>
          </cell>
          <cell r="C1402" t="str">
            <v>UN</v>
          </cell>
          <cell r="D1402">
            <v>510.58</v>
          </cell>
          <cell r="E1402" t="str">
            <v>SIURB-E Jul/24</v>
          </cell>
        </row>
        <row r="1403">
          <cell r="A1403">
            <v>9074013</v>
          </cell>
          <cell r="B1403" t="str">
            <v>RECOLOCAÇÃO DE TRANSFORMADOR DE POTÊNCIA CLASSE 15KV</v>
          </cell>
          <cell r="C1403" t="str">
            <v>UN</v>
          </cell>
          <cell r="D1403">
            <v>862.53</v>
          </cell>
          <cell r="E1403" t="str">
            <v>SIURB-E Jul/24</v>
          </cell>
        </row>
        <row r="1404">
          <cell r="A1404">
            <v>9074014</v>
          </cell>
          <cell r="B1404" t="str">
            <v>RECOLOCAÇÃO DE CHAVE FUSÍVEL TIPO MATHEUS</v>
          </cell>
          <cell r="C1404" t="str">
            <v>UN</v>
          </cell>
          <cell r="D1404">
            <v>80.95</v>
          </cell>
          <cell r="E1404" t="str">
            <v>SIURB-E Jul/24</v>
          </cell>
        </row>
        <row r="1405">
          <cell r="A1405">
            <v>9074015</v>
          </cell>
          <cell r="B1405" t="str">
            <v>RECOLOCAÇÃO DE SUPORTE DE TRANSFORMADOR EM POSTE</v>
          </cell>
          <cell r="C1405" t="str">
            <v>UN</v>
          </cell>
          <cell r="D1405">
            <v>162.59</v>
          </cell>
          <cell r="E1405" t="str">
            <v>SIURB-E Jul/24</v>
          </cell>
        </row>
        <row r="1406">
          <cell r="A1406">
            <v>9074016</v>
          </cell>
          <cell r="B1406" t="str">
            <v>RECOLOCAÇÃO DE CABO DE A.T. EM LINHA AÉREA ATÉ 35MM2</v>
          </cell>
          <cell r="C1406" t="str">
            <v>M</v>
          </cell>
          <cell r="D1406">
            <v>17.16</v>
          </cell>
          <cell r="E1406" t="str">
            <v>SIURB-E Jul/24</v>
          </cell>
        </row>
        <row r="1407">
          <cell r="A1407">
            <v>9074017</v>
          </cell>
          <cell r="B1407" t="str">
            <v>RECOLOCAÇÃO DE PÁRA-RAIO TIPO CRISTAL VALVE 15KV</v>
          </cell>
          <cell r="C1407" t="str">
            <v>UN</v>
          </cell>
          <cell r="D1407">
            <v>277.19</v>
          </cell>
          <cell r="E1407" t="str">
            <v>SIURB-E Jul/24</v>
          </cell>
        </row>
        <row r="1408">
          <cell r="A1408">
            <v>9074018</v>
          </cell>
          <cell r="B1408" t="str">
            <v>RECOLOCAÇÃO DE CONTATORES E RELÊS EM GERAL</v>
          </cell>
          <cell r="C1408" t="str">
            <v>UN</v>
          </cell>
          <cell r="D1408">
            <v>339</v>
          </cell>
          <cell r="E1408" t="str">
            <v>SIURB-E Jul/24</v>
          </cell>
        </row>
        <row r="1409">
          <cell r="A1409">
            <v>9074023</v>
          </cell>
          <cell r="B1409" t="str">
            <v>RECOLOCAÇÃO DE FUSÍVEL EM ALTA TENSÃO TIPO "HH"</v>
          </cell>
          <cell r="C1409" t="str">
            <v>UN</v>
          </cell>
          <cell r="D1409">
            <v>28.6</v>
          </cell>
          <cell r="E1409" t="str">
            <v>SIURB-E Jul/24</v>
          </cell>
        </row>
        <row r="1410">
          <cell r="A1410">
            <v>9074024</v>
          </cell>
          <cell r="B1410" t="str">
            <v>RECOLOCAÇÃO DE ELO FUSÍVEL EM CHAVE TIPO MATHEUS</v>
          </cell>
          <cell r="C1410" t="str">
            <v>UN</v>
          </cell>
          <cell r="D1410">
            <v>17.16</v>
          </cell>
          <cell r="E1410" t="str">
            <v>SIURB-E Jul/24</v>
          </cell>
        </row>
        <row r="1411">
          <cell r="A1411">
            <v>9080000</v>
          </cell>
          <cell r="B1411" t="str">
            <v>SERVIÇOS PARCIAIS - ENTRADA E DISTRIBUIÇÃO</v>
          </cell>
          <cell r="C1411" t="str">
            <v>.</v>
          </cell>
          <cell r="D1411" t="str">
            <v>.</v>
          </cell>
          <cell r="E1411" t="str">
            <v>SIURB-E Jul/24</v>
          </cell>
        </row>
        <row r="1412">
          <cell r="A1412">
            <v>9080003</v>
          </cell>
          <cell r="B1412" t="str">
            <v>POSTE DE ENTRADA DE ENERGIA, DUPLO "T" - 7,5M/200DAN</v>
          </cell>
          <cell r="C1412" t="str">
            <v>UN</v>
          </cell>
          <cell r="D1412">
            <v>1430.31</v>
          </cell>
          <cell r="E1412" t="str">
            <v>SIURB-E Jul/24</v>
          </cell>
        </row>
        <row r="1413">
          <cell r="A1413">
            <v>9080004</v>
          </cell>
          <cell r="B1413" t="str">
            <v>POSTE DE ENTRADA DE ENERGIA, DUPLO "T" - 7,5M/300DAN</v>
          </cell>
          <cell r="C1413" t="str">
            <v>UN</v>
          </cell>
          <cell r="D1413">
            <v>1533.87</v>
          </cell>
          <cell r="E1413" t="str">
            <v>SIURB-E Jul/24</v>
          </cell>
        </row>
        <row r="1414">
          <cell r="A1414">
            <v>9080011</v>
          </cell>
          <cell r="B1414" t="str">
            <v>FORNECIMENTO E INSTALAÇÃO DE POSTE EM CONCRETO COM ALTURA LIVRE DE 18M, 1000DAN, ENGASTADO</v>
          </cell>
          <cell r="C1414" t="str">
            <v>UN</v>
          </cell>
          <cell r="D1414">
            <v>14155.4</v>
          </cell>
          <cell r="E1414" t="str">
            <v>SIURB-E Jul/24</v>
          </cell>
        </row>
        <row r="1415">
          <cell r="A1415">
            <v>9080018</v>
          </cell>
          <cell r="B1415" t="str">
            <v>TERMINAL OU CONECTOR DE PRESSÃO - PARA FIO ATÉ 6MM2</v>
          </cell>
          <cell r="C1415" t="str">
            <v>UN</v>
          </cell>
          <cell r="D1415">
            <v>20.81</v>
          </cell>
          <cell r="E1415" t="str">
            <v>SIURB-E Jul/24</v>
          </cell>
        </row>
        <row r="1416">
          <cell r="A1416">
            <v>9080019</v>
          </cell>
          <cell r="B1416" t="str">
            <v>TERMINAL OU CONECTOR DE PRESSÃO - PARA CABO 10MM2</v>
          </cell>
          <cell r="C1416" t="str">
            <v>UN</v>
          </cell>
          <cell r="D1416">
            <v>25.34</v>
          </cell>
          <cell r="E1416" t="str">
            <v>SIURB-E Jul/24</v>
          </cell>
        </row>
        <row r="1417">
          <cell r="A1417">
            <v>9080020</v>
          </cell>
          <cell r="B1417" t="str">
            <v>TERMINAL OU CONECTOR DE PRESSÃO - PARA CABO 16MM2</v>
          </cell>
          <cell r="C1417" t="str">
            <v>UN</v>
          </cell>
          <cell r="D1417">
            <v>27.17</v>
          </cell>
          <cell r="E1417" t="str">
            <v>SIURB-E Jul/24</v>
          </cell>
        </row>
        <row r="1418">
          <cell r="A1418">
            <v>9080021</v>
          </cell>
          <cell r="B1418" t="str">
            <v>TERMINAL OU CONECTOR DE PRESSÃO - PARA CABO 25MM2</v>
          </cell>
          <cell r="C1418" t="str">
            <v>UN</v>
          </cell>
          <cell r="D1418">
            <v>26.79</v>
          </cell>
          <cell r="E1418" t="str">
            <v>SIURB-E Jul/24</v>
          </cell>
        </row>
        <row r="1419">
          <cell r="A1419">
            <v>9080022</v>
          </cell>
          <cell r="B1419" t="str">
            <v>TERMINAL OU CONECTOR DE PRESSÃO - PARA CABO 35MM2</v>
          </cell>
          <cell r="C1419" t="str">
            <v>UN</v>
          </cell>
          <cell r="D1419">
            <v>27.45</v>
          </cell>
          <cell r="E1419" t="str">
            <v>SIURB-E Jul/24</v>
          </cell>
        </row>
        <row r="1420">
          <cell r="A1420">
            <v>9080023</v>
          </cell>
          <cell r="B1420" t="str">
            <v>TERMINAL OU CONECTOR DE PRESSÃO - PARA CABO 50MM2</v>
          </cell>
          <cell r="C1420" t="str">
            <v>UN</v>
          </cell>
          <cell r="D1420">
            <v>38.700000000000003</v>
          </cell>
          <cell r="E1420" t="str">
            <v>SIURB-E Jul/24</v>
          </cell>
        </row>
        <row r="1421">
          <cell r="A1421">
            <v>9080024</v>
          </cell>
          <cell r="B1421" t="str">
            <v>TERMINAL OU CONECTOR DE PRESSÃO - PARA CABO 70MM2</v>
          </cell>
          <cell r="C1421" t="str">
            <v>UN</v>
          </cell>
          <cell r="D1421">
            <v>38.840000000000003</v>
          </cell>
          <cell r="E1421" t="str">
            <v>SIURB-E Jul/24</v>
          </cell>
        </row>
        <row r="1422">
          <cell r="A1422">
            <v>9080025</v>
          </cell>
          <cell r="B1422" t="str">
            <v>TERMINAL OU CONECTOR DE PRESSÃO - PARA CABO 95MM2</v>
          </cell>
          <cell r="C1422" t="str">
            <v>UN</v>
          </cell>
          <cell r="D1422">
            <v>45.69</v>
          </cell>
          <cell r="E1422" t="str">
            <v>SIURB-E Jul/24</v>
          </cell>
        </row>
        <row r="1423">
          <cell r="A1423">
            <v>9080026</v>
          </cell>
          <cell r="B1423" t="str">
            <v>TERMINAL OU CONECTOR DE PRESSÃO - PARA CABO 120MM2</v>
          </cell>
          <cell r="C1423" t="str">
            <v>UN</v>
          </cell>
          <cell r="D1423">
            <v>60.77</v>
          </cell>
          <cell r="E1423" t="str">
            <v>SIURB-E Jul/24</v>
          </cell>
        </row>
        <row r="1424">
          <cell r="A1424">
            <v>9080027</v>
          </cell>
          <cell r="B1424" t="str">
            <v>TERMINAL OU CONECTOR DE PRESSÃO - PARA CABO 150MM2</v>
          </cell>
          <cell r="C1424" t="str">
            <v>UN</v>
          </cell>
          <cell r="D1424">
            <v>61.71</v>
          </cell>
          <cell r="E1424" t="str">
            <v>SIURB-E Jul/24</v>
          </cell>
        </row>
        <row r="1425">
          <cell r="A1425">
            <v>9080028</v>
          </cell>
          <cell r="B1425" t="str">
            <v>TERMINAL OU CONECTOR DE PRESSÃO - PARA CABO 185MM2</v>
          </cell>
          <cell r="C1425" t="str">
            <v>UN</v>
          </cell>
          <cell r="D1425">
            <v>71.260000000000005</v>
          </cell>
          <cell r="E1425" t="str">
            <v>SIURB-E Jul/24</v>
          </cell>
        </row>
        <row r="1426">
          <cell r="A1426">
            <v>9080029</v>
          </cell>
          <cell r="B1426" t="str">
            <v>TERMINAL OU CONECTOR DE PRESSÃO - PARA CABO 240MM2</v>
          </cell>
          <cell r="C1426" t="str">
            <v>UN</v>
          </cell>
          <cell r="D1426">
            <v>74.89</v>
          </cell>
          <cell r="E1426" t="str">
            <v>SIURB-E Jul/24</v>
          </cell>
        </row>
        <row r="1427">
          <cell r="A1427">
            <v>9080030</v>
          </cell>
          <cell r="B1427" t="str">
            <v>TERMINAL OU CONECTOR DE PRESSÃO - PARA CABO 300MM2</v>
          </cell>
          <cell r="C1427" t="str">
            <v>UN</v>
          </cell>
          <cell r="D1427">
            <v>91.69</v>
          </cell>
          <cell r="E1427" t="str">
            <v>SIURB-E Jul/24</v>
          </cell>
        </row>
        <row r="1428">
          <cell r="A1428">
            <v>9082000</v>
          </cell>
          <cell r="B1428" t="str">
            <v>SERVIÇOS PARCIAIS - PONTOS E APARELHOS</v>
          </cell>
          <cell r="C1428" t="str">
            <v>.</v>
          </cell>
          <cell r="D1428" t="str">
            <v>.</v>
          </cell>
          <cell r="E1428" t="str">
            <v>SIURB-E Jul/24</v>
          </cell>
        </row>
        <row r="1429">
          <cell r="A1429">
            <v>9082001</v>
          </cell>
          <cell r="B1429" t="str">
            <v>INTERRUPTOR SIMPLES - 1 TECLA</v>
          </cell>
          <cell r="C1429" t="str">
            <v>UN</v>
          </cell>
          <cell r="D1429">
            <v>19.62</v>
          </cell>
          <cell r="E1429" t="str">
            <v>SIURB-E Jul/24</v>
          </cell>
        </row>
        <row r="1430">
          <cell r="A1430">
            <v>9082002</v>
          </cell>
          <cell r="B1430" t="str">
            <v>INTERRUPTOR SIMPLES - 2 TECLAS</v>
          </cell>
          <cell r="C1430" t="str">
            <v>UN</v>
          </cell>
          <cell r="D1430">
            <v>36.69</v>
          </cell>
          <cell r="E1430" t="str">
            <v>SIURB-E Jul/24</v>
          </cell>
        </row>
        <row r="1431">
          <cell r="A1431">
            <v>9082003</v>
          </cell>
          <cell r="B1431" t="str">
            <v>INTERRUPTOR SIMPLES - 3 TECLAS</v>
          </cell>
          <cell r="C1431" t="str">
            <v>UN</v>
          </cell>
          <cell r="D1431">
            <v>42.68</v>
          </cell>
          <cell r="E1431" t="str">
            <v>SIURB-E Jul/24</v>
          </cell>
        </row>
        <row r="1432">
          <cell r="A1432">
            <v>9082004</v>
          </cell>
          <cell r="B1432" t="str">
            <v>INTERRUPTOR SIMPLES BIPOLAR - 1 TECLA</v>
          </cell>
          <cell r="C1432" t="str">
            <v>UN</v>
          </cell>
          <cell r="D1432">
            <v>48.41</v>
          </cell>
          <cell r="E1432" t="str">
            <v>SIURB-E Jul/24</v>
          </cell>
        </row>
        <row r="1433">
          <cell r="A1433">
            <v>9082005</v>
          </cell>
          <cell r="B1433" t="str">
            <v>INTERRUPTOR PARALELO - 1 TECLA</v>
          </cell>
          <cell r="C1433" t="str">
            <v>UN</v>
          </cell>
          <cell r="D1433">
            <v>21.53</v>
          </cell>
          <cell r="E1433" t="str">
            <v>SIURB-E Jul/24</v>
          </cell>
        </row>
        <row r="1434">
          <cell r="A1434">
            <v>9082006</v>
          </cell>
          <cell r="B1434" t="str">
            <v>ESPELHO PLÁSTICO - 3"X3"</v>
          </cell>
          <cell r="C1434" t="str">
            <v>UN</v>
          </cell>
          <cell r="D1434">
            <v>4.68</v>
          </cell>
          <cell r="E1434" t="str">
            <v>SIURB-E Jul/24</v>
          </cell>
        </row>
        <row r="1435">
          <cell r="A1435">
            <v>9082007</v>
          </cell>
          <cell r="B1435" t="str">
            <v>ESPELHO PLÁSTICO - 4"X2"</v>
          </cell>
          <cell r="C1435" t="str">
            <v>UN</v>
          </cell>
          <cell r="D1435">
            <v>6.59</v>
          </cell>
          <cell r="E1435" t="str">
            <v>SIURB-E Jul/24</v>
          </cell>
        </row>
        <row r="1436">
          <cell r="A1436">
            <v>9082008</v>
          </cell>
          <cell r="B1436" t="str">
            <v>ESPELHO PLÁSTICO - 4"X4"</v>
          </cell>
          <cell r="C1436" t="str">
            <v>UN</v>
          </cell>
          <cell r="D1436">
            <v>12.09</v>
          </cell>
          <cell r="E1436" t="str">
            <v>SIURB-E Jul/24</v>
          </cell>
        </row>
        <row r="1437">
          <cell r="A1437">
            <v>9082010</v>
          </cell>
          <cell r="B1437" t="str">
            <v>TOMADA SIMPLES DE EMBUTIR - 110/220V</v>
          </cell>
          <cell r="C1437" t="str">
            <v>UN</v>
          </cell>
          <cell r="D1437">
            <v>22.68</v>
          </cell>
          <cell r="E1437" t="str">
            <v>SIURB-E Jul/24</v>
          </cell>
        </row>
        <row r="1438">
          <cell r="A1438">
            <v>9082012</v>
          </cell>
          <cell r="B1438" t="str">
            <v>TOMADA SIMPLES DE EMBUTIR - PARA PISO</v>
          </cell>
          <cell r="C1438" t="str">
            <v>UN</v>
          </cell>
          <cell r="D1438">
            <v>61.56</v>
          </cell>
          <cell r="E1438" t="str">
            <v>SIURB-E Jul/24</v>
          </cell>
        </row>
        <row r="1439">
          <cell r="A1439">
            <v>9082013</v>
          </cell>
          <cell r="B1439" t="str">
            <v>TOMADA 3P+T 30A - 440V</v>
          </cell>
          <cell r="C1439" t="str">
            <v>UN</v>
          </cell>
          <cell r="D1439">
            <v>135.83000000000001</v>
          </cell>
          <cell r="E1439" t="str">
            <v>SIURB-E Jul/24</v>
          </cell>
        </row>
        <row r="1440">
          <cell r="A1440">
            <v>9082014</v>
          </cell>
          <cell r="B1440" t="str">
            <v>TOMADA 3P+T 32A - 600/690V TIPO INDUSTRIAL</v>
          </cell>
          <cell r="C1440" t="str">
            <v>UN</v>
          </cell>
          <cell r="D1440">
            <v>143.31</v>
          </cell>
          <cell r="E1440" t="str">
            <v>SIURB-E Jul/24</v>
          </cell>
        </row>
        <row r="1441">
          <cell r="A1441">
            <v>9082015</v>
          </cell>
          <cell r="B1441" t="str">
            <v>TOMADA 3P+T 63A - 600/690V TIPO INDUSTRIAL</v>
          </cell>
          <cell r="C1441" t="str">
            <v>UN</v>
          </cell>
          <cell r="D1441">
            <v>444.3</v>
          </cell>
          <cell r="E1441" t="str">
            <v>SIURB-E Jul/24</v>
          </cell>
        </row>
        <row r="1442">
          <cell r="A1442">
            <v>9082016</v>
          </cell>
          <cell r="B1442" t="str">
            <v>BOTÃO PARA CAMPAINHA - USO AO TEMPO</v>
          </cell>
          <cell r="C1442" t="str">
            <v>UN</v>
          </cell>
          <cell r="D1442">
            <v>25.8</v>
          </cell>
          <cell r="E1442" t="str">
            <v>SIURB-E Jul/24</v>
          </cell>
        </row>
        <row r="1443">
          <cell r="A1443">
            <v>9082017</v>
          </cell>
          <cell r="B1443" t="str">
            <v>CIGARRA DE SOBREPOR, TIPO COLEGIAL</v>
          </cell>
          <cell r="C1443" t="str">
            <v>UN</v>
          </cell>
          <cell r="D1443">
            <v>122.78</v>
          </cell>
          <cell r="E1443" t="str">
            <v>SIURB-E Jul/24</v>
          </cell>
        </row>
        <row r="1444">
          <cell r="A1444">
            <v>9082018</v>
          </cell>
          <cell r="B1444" t="str">
            <v>TOMADA SIMPLES, 2P+T, 20A</v>
          </cell>
          <cell r="C1444" t="str">
            <v>UN</v>
          </cell>
          <cell r="D1444">
            <v>22.68</v>
          </cell>
          <cell r="E1444" t="str">
            <v>SIURB-E Jul/24</v>
          </cell>
        </row>
        <row r="1445">
          <cell r="A1445">
            <v>9082022</v>
          </cell>
          <cell r="B1445" t="str">
            <v>SOQUETE ANTIVIBRATÓRIO PARA LÂMPADA FLUORESCENTE SEM PORTA-STARTER</v>
          </cell>
          <cell r="C1445" t="str">
            <v>UN</v>
          </cell>
          <cell r="D1445">
            <v>22.98</v>
          </cell>
          <cell r="E1445" t="str">
            <v>SIURB-E Jul/24</v>
          </cell>
        </row>
        <row r="1446">
          <cell r="A1446">
            <v>9082025</v>
          </cell>
          <cell r="B1446" t="str">
            <v>IGNITOR PARA PARTIDA LÂMPADA VAPOR SÓDIO ALTA PRESSÃO ATÉ 400W</v>
          </cell>
          <cell r="C1446" t="str">
            <v>UN</v>
          </cell>
          <cell r="D1446">
            <v>41.84</v>
          </cell>
          <cell r="E1446" t="str">
            <v>SIURB-E Jul/24</v>
          </cell>
        </row>
        <row r="1447">
          <cell r="A1447">
            <v>9082034</v>
          </cell>
          <cell r="B1447" t="str">
            <v>REATOR DUPLO PARA LÂMPADA FLUORESCENTE PARTIDA RÁPIDA, ALTO F.POTÊNCIA - 110-220V/2X20W</v>
          </cell>
          <cell r="C1447" t="str">
            <v>UN</v>
          </cell>
          <cell r="D1447">
            <v>135.19999999999999</v>
          </cell>
          <cell r="E1447" t="str">
            <v>SIURB-E Jul/24</v>
          </cell>
        </row>
        <row r="1448">
          <cell r="A1448">
            <v>9082044</v>
          </cell>
          <cell r="B1448" t="str">
            <v>REATOR PARA LÂMPADA VAPOR DE SÓDIO ALTA PRESSÃO - 220V/70W</v>
          </cell>
          <cell r="C1448" t="str">
            <v>UN</v>
          </cell>
          <cell r="D1448">
            <v>133.86000000000001</v>
          </cell>
          <cell r="E1448" t="str">
            <v>SIURB-E Jul/24</v>
          </cell>
        </row>
        <row r="1449">
          <cell r="A1449">
            <v>9082045</v>
          </cell>
          <cell r="B1449" t="str">
            <v>REATOR PARA LÂMPADA VAPOR DE SÓDIO ALTA PRESSÃO - 220V/150W</v>
          </cell>
          <cell r="C1449" t="str">
            <v>UN</v>
          </cell>
          <cell r="D1449">
            <v>153.52000000000001</v>
          </cell>
          <cell r="E1449" t="str">
            <v>SIURB-E Jul/24</v>
          </cell>
        </row>
        <row r="1450">
          <cell r="A1450">
            <v>9082046</v>
          </cell>
          <cell r="B1450" t="str">
            <v>REATOR PARA LÂMPADA VAPOR DE SÓDIO ALTA PRESSÃO - 220V/250W</v>
          </cell>
          <cell r="C1450" t="str">
            <v>UN</v>
          </cell>
          <cell r="D1450">
            <v>198.72</v>
          </cell>
          <cell r="E1450" t="str">
            <v>SIURB-E Jul/24</v>
          </cell>
        </row>
        <row r="1451">
          <cell r="A1451">
            <v>9082047</v>
          </cell>
          <cell r="B1451" t="str">
            <v>REATOR PARA LÂMPADA VAPOR DE SÓDIO ALTA PRESSÃO - 220V/400W</v>
          </cell>
          <cell r="C1451" t="str">
            <v>UN</v>
          </cell>
          <cell r="D1451">
            <v>226.88</v>
          </cell>
          <cell r="E1451" t="str">
            <v>SIURB-E Jul/24</v>
          </cell>
        </row>
        <row r="1452">
          <cell r="A1452">
            <v>9082048</v>
          </cell>
          <cell r="B1452" t="str">
            <v>INVERSOR FOTOVOLTÁICO SAÍDA TRIFÁSICA - 15 KW - ENTRADA ATÉ 1000 VCC - EFICIÊNCIA MÍNIMA 95%</v>
          </cell>
          <cell r="C1452" t="str">
            <v>UN</v>
          </cell>
          <cell r="D1452">
            <v>21843.61</v>
          </cell>
          <cell r="E1452" t="str">
            <v>SIURB-E Jul/24</v>
          </cell>
        </row>
        <row r="1453">
          <cell r="A1453">
            <v>9082049</v>
          </cell>
          <cell r="B1453" t="str">
            <v>INVERSOR FOTOVOLTÁICO SAÍDA TRIFÁSICA - 10 KW -  ENTRADA ATÉ 600 VCC - EFICIÊNCIA MÍNIMA 95%</v>
          </cell>
          <cell r="C1453" t="str">
            <v>UN</v>
          </cell>
          <cell r="D1453">
            <v>12141.43</v>
          </cell>
          <cell r="E1453" t="str">
            <v>SIURB-E Jul/24</v>
          </cell>
        </row>
        <row r="1454">
          <cell r="A1454">
            <v>9082055</v>
          </cell>
          <cell r="B1454" t="str">
            <v>LÂMPADA FLUORESCENTE - 20W</v>
          </cell>
          <cell r="C1454" t="str">
            <v>UN</v>
          </cell>
          <cell r="D1454">
            <v>14.06</v>
          </cell>
          <cell r="E1454" t="str">
            <v>SIURB-E Jul/24</v>
          </cell>
        </row>
        <row r="1455">
          <cell r="A1455">
            <v>9082060</v>
          </cell>
          <cell r="B1455" t="str">
            <v>LÂMPADA FLUORESCENTE - 110W TIPO HO</v>
          </cell>
          <cell r="C1455" t="str">
            <v>UN</v>
          </cell>
          <cell r="D1455">
            <v>61.95</v>
          </cell>
          <cell r="E1455" t="str">
            <v>SIURB-E Jul/24</v>
          </cell>
        </row>
        <row r="1456">
          <cell r="A1456">
            <v>9082066</v>
          </cell>
          <cell r="B1456" t="str">
            <v>LÂMPADA VAPOR DE SÓDIO ALTA PRESSÃO - 70W</v>
          </cell>
          <cell r="C1456" t="str">
            <v>UN</v>
          </cell>
          <cell r="D1456">
            <v>72.489999999999995</v>
          </cell>
          <cell r="E1456" t="str">
            <v>SIURB-E Jul/24</v>
          </cell>
        </row>
        <row r="1457">
          <cell r="A1457">
            <v>9082067</v>
          </cell>
          <cell r="B1457" t="str">
            <v>LÂMPADA VAPOR DE SÓDIO ALTA PRESSÃO - 150W</v>
          </cell>
          <cell r="C1457" t="str">
            <v>UN</v>
          </cell>
          <cell r="D1457">
            <v>67.97</v>
          </cell>
          <cell r="E1457" t="str">
            <v>SIURB-E Jul/24</v>
          </cell>
        </row>
        <row r="1458">
          <cell r="A1458">
            <v>9082068</v>
          </cell>
          <cell r="B1458" t="str">
            <v>LÂMPADA VAPOR DE SÓDIO ALTA PRESSÃO - 250W</v>
          </cell>
          <cell r="C1458" t="str">
            <v>UN</v>
          </cell>
          <cell r="D1458">
            <v>104.06</v>
          </cell>
          <cell r="E1458" t="str">
            <v>SIURB-E Jul/24</v>
          </cell>
        </row>
        <row r="1459">
          <cell r="A1459">
            <v>9082069</v>
          </cell>
          <cell r="B1459" t="str">
            <v>LÂMPADA VAPOR DE SÓDIO ALTA PRESSÃO - 400W</v>
          </cell>
          <cell r="C1459" t="str">
            <v>UN</v>
          </cell>
          <cell r="D1459">
            <v>100.9</v>
          </cell>
          <cell r="E1459" t="str">
            <v>SIURB-E Jul/24</v>
          </cell>
        </row>
        <row r="1460">
          <cell r="A1460">
            <v>9082075</v>
          </cell>
          <cell r="B1460" t="str">
            <v>LÂMPADA DE HALOGÊNIO - 110V/220V/300W</v>
          </cell>
          <cell r="C1460" t="str">
            <v>UN</v>
          </cell>
          <cell r="D1460">
            <v>27.89</v>
          </cell>
          <cell r="E1460" t="str">
            <v>SIURB-E Jul/24</v>
          </cell>
        </row>
        <row r="1461">
          <cell r="A1461">
            <v>9082077</v>
          </cell>
          <cell r="B1461" t="str">
            <v>LÂMPADA DE HALOGÊNIO - 220V/1000W</v>
          </cell>
          <cell r="C1461" t="str">
            <v>UN</v>
          </cell>
          <cell r="D1461">
            <v>97.67</v>
          </cell>
          <cell r="E1461" t="str">
            <v>SIURB-E Jul/24</v>
          </cell>
        </row>
        <row r="1462">
          <cell r="A1462">
            <v>9082078</v>
          </cell>
          <cell r="B1462" t="str">
            <v>LÂMPADA DE LED (BULBO) SOQUETE E-27/ E-40 - 40W</v>
          </cell>
          <cell r="C1462" t="str">
            <v>UN</v>
          </cell>
          <cell r="D1462">
            <v>71.349999999999994</v>
          </cell>
          <cell r="E1462" t="str">
            <v>SIURB-E Jul/24</v>
          </cell>
        </row>
        <row r="1463">
          <cell r="A1463">
            <v>9082079</v>
          </cell>
          <cell r="B1463" t="str">
            <v>LÂMPADA DE LED (BULBO) SOQUETE E-27/ E-40 - 70W</v>
          </cell>
          <cell r="C1463" t="str">
            <v>UN</v>
          </cell>
          <cell r="D1463">
            <v>105.27</v>
          </cell>
          <cell r="E1463" t="str">
            <v>SIURB-E Jul/24</v>
          </cell>
        </row>
        <row r="1464">
          <cell r="A1464">
            <v>9082080</v>
          </cell>
          <cell r="B1464" t="str">
            <v>LÂMPADA DE LED TUBULAR T8 - 9/10W</v>
          </cell>
          <cell r="C1464" t="str">
            <v>UN</v>
          </cell>
          <cell r="D1464">
            <v>15.17</v>
          </cell>
          <cell r="E1464" t="str">
            <v>SIURB-E Jul/24</v>
          </cell>
        </row>
        <row r="1465">
          <cell r="A1465">
            <v>9082081</v>
          </cell>
          <cell r="B1465" t="str">
            <v>LÂMPADA DE LED TUBULAR T8 - 18/20W</v>
          </cell>
          <cell r="C1465" t="str">
            <v>UN</v>
          </cell>
          <cell r="D1465">
            <v>23.48</v>
          </cell>
          <cell r="E1465" t="str">
            <v>SIURB-E Jul/24</v>
          </cell>
        </row>
        <row r="1466">
          <cell r="A1466">
            <v>9082083</v>
          </cell>
          <cell r="B1466" t="str">
            <v>LÂMPADA DE LED BULBO 10W - SOQUETE E-27</v>
          </cell>
          <cell r="C1466" t="str">
            <v>UN</v>
          </cell>
          <cell r="D1466">
            <v>16</v>
          </cell>
          <cell r="E1466" t="str">
            <v>SIURB-E Jul/24</v>
          </cell>
        </row>
        <row r="1467">
          <cell r="A1467">
            <v>9082084</v>
          </cell>
          <cell r="B1467" t="str">
            <v>MÓDULO FOTOVOLTÁICO (PAINEL) POLICRISTALINO - 270 W - TENSÃO MÁX. 1000 VCC - EFICIÊNCIA MÍN. 15%</v>
          </cell>
          <cell r="C1467" t="str">
            <v>UN</v>
          </cell>
          <cell r="D1467">
            <v>1088.9000000000001</v>
          </cell>
          <cell r="E1467" t="str">
            <v>SIURB-E Jul/24</v>
          </cell>
        </row>
        <row r="1468">
          <cell r="A1468">
            <v>9082085</v>
          </cell>
          <cell r="B1468" t="str">
            <v>LÂMPADA DE LED (BULBO) SOQUETE E-27/E-40 - 100W</v>
          </cell>
          <cell r="C1468" t="str">
            <v>UN</v>
          </cell>
          <cell r="D1468">
            <v>148.32</v>
          </cell>
          <cell r="E1468" t="str">
            <v>SIURB-E Jul/24</v>
          </cell>
        </row>
        <row r="1469">
          <cell r="A1469">
            <v>9082086</v>
          </cell>
          <cell r="B1469" t="str">
            <v>LÂMPADA DE LED (BULBO) SOQUETE E-27/E-40 - 150W</v>
          </cell>
          <cell r="C1469" t="str">
            <v>UN</v>
          </cell>
          <cell r="D1469">
            <v>206.76</v>
          </cell>
          <cell r="E1469" t="str">
            <v>SIURB-E Jul/24</v>
          </cell>
        </row>
        <row r="1470">
          <cell r="A1470">
            <v>9082091</v>
          </cell>
          <cell r="B1470" t="str">
            <v>PLUG 3P+T 30A - 440V</v>
          </cell>
          <cell r="C1470" t="str">
            <v>UN</v>
          </cell>
          <cell r="D1470">
            <v>197.97</v>
          </cell>
          <cell r="E1470" t="str">
            <v>SIURB-E Jul/24</v>
          </cell>
        </row>
        <row r="1471">
          <cell r="A1471">
            <v>9082092</v>
          </cell>
          <cell r="B1471" t="str">
            <v>PLUG 3P+T 32A - 600/690V - TIPO INDUSTRIAL</v>
          </cell>
          <cell r="C1471" t="str">
            <v>UN</v>
          </cell>
          <cell r="D1471">
            <v>232.75</v>
          </cell>
          <cell r="E1471" t="str">
            <v>SIURB-E Jul/24</v>
          </cell>
        </row>
        <row r="1472">
          <cell r="A1472">
            <v>9082093</v>
          </cell>
          <cell r="B1472" t="str">
            <v>PLUG 3P+T 63A - 600/690V - TIPO INDUSTRIAL</v>
          </cell>
          <cell r="C1472" t="str">
            <v>UN</v>
          </cell>
          <cell r="D1472">
            <v>571.95000000000005</v>
          </cell>
          <cell r="E1472" t="str">
            <v>SIURB-E Jul/24</v>
          </cell>
        </row>
        <row r="1473">
          <cell r="A1473">
            <v>9082094</v>
          </cell>
          <cell r="B1473" t="str">
            <v>PLUG P/ TOMADA ATÉ 20A (2P+T, 20A - 250V)</v>
          </cell>
          <cell r="C1473" t="str">
            <v>UN</v>
          </cell>
          <cell r="D1473">
            <v>28.38</v>
          </cell>
          <cell r="E1473" t="str">
            <v>SIURB-E Jul/24</v>
          </cell>
        </row>
        <row r="1474">
          <cell r="A1474">
            <v>9082095</v>
          </cell>
          <cell r="B1474" t="str">
            <v>PLUG PARA TELEFONE - PADRÃO RJ11</v>
          </cell>
          <cell r="C1474" t="str">
            <v>UN</v>
          </cell>
          <cell r="D1474">
            <v>12.11</v>
          </cell>
          <cell r="E1474" t="str">
            <v>SIURB-E Jul/24</v>
          </cell>
        </row>
        <row r="1475">
          <cell r="A1475">
            <v>9082096</v>
          </cell>
          <cell r="B1475" t="str">
            <v>INTERRUPTOR COM VARIADOR DE LUMINOSIDADE 110/ 220 V - 127V/ 500W</v>
          </cell>
          <cell r="C1475" t="str">
            <v>UN</v>
          </cell>
          <cell r="D1475">
            <v>297.3</v>
          </cell>
          <cell r="E1475" t="str">
            <v>SIURB-E Jul/24</v>
          </cell>
        </row>
        <row r="1476">
          <cell r="A1476">
            <v>9082097</v>
          </cell>
          <cell r="B1476" t="str">
            <v>INTERRUPTOR PARALELO BIPOLAR 1 TECLA</v>
          </cell>
          <cell r="C1476" t="str">
            <v>UN</v>
          </cell>
          <cell r="D1476">
            <v>64.37</v>
          </cell>
          <cell r="E1476" t="str">
            <v>SIURB-E Jul/24</v>
          </cell>
        </row>
        <row r="1477">
          <cell r="A1477">
            <v>9083000</v>
          </cell>
          <cell r="B1477" t="str">
            <v>SERVIÇOS PARCIAIS - PÁRA-RAIOS E OUTROS</v>
          </cell>
          <cell r="C1477" t="str">
            <v>.</v>
          </cell>
          <cell r="D1477" t="str">
            <v>.</v>
          </cell>
          <cell r="E1477" t="str">
            <v>SIURB-E Jul/24</v>
          </cell>
        </row>
        <row r="1478">
          <cell r="A1478">
            <v>9083020</v>
          </cell>
          <cell r="B1478" t="str">
            <v>COLOCAÇÃO DE ARAME GUIA #14 DE AÇO GALVANIZADO EM ELETRODUTO</v>
          </cell>
          <cell r="C1478" t="str">
            <v>M</v>
          </cell>
          <cell r="D1478">
            <v>3.35</v>
          </cell>
          <cell r="E1478" t="str">
            <v>SIURB-E Jul/24</v>
          </cell>
        </row>
        <row r="1479">
          <cell r="A1479">
            <v>9083021</v>
          </cell>
          <cell r="B1479" t="str">
            <v>SENSOR DE PRESENÇA COM FOTOCÉLULA, TENSÃO 127/220 V (BIVOLT)</v>
          </cell>
          <cell r="C1479" t="str">
            <v>UN</v>
          </cell>
          <cell r="D1479">
            <v>61.01</v>
          </cell>
          <cell r="E1479" t="str">
            <v>SIURB-E Jul/24</v>
          </cell>
        </row>
        <row r="1480">
          <cell r="A1480">
            <v>9083051</v>
          </cell>
          <cell r="B1480" t="str">
            <v>FOTOCELULA SOLAR-RELÊ FOTOELÉTRICO CAPACIDADE - 1000W</v>
          </cell>
          <cell r="C1480" t="str">
            <v>UN</v>
          </cell>
          <cell r="D1480">
            <v>126.95</v>
          </cell>
          <cell r="E1480" t="str">
            <v>SIURB-E Jul/24</v>
          </cell>
        </row>
        <row r="1481">
          <cell r="A1481">
            <v>9083055</v>
          </cell>
          <cell r="B1481" t="str">
            <v>BASE E ESTAIS PARA HASTE DE PÁRA-RAIOS</v>
          </cell>
          <cell r="C1481" t="str">
            <v>UN</v>
          </cell>
          <cell r="D1481">
            <v>254.95</v>
          </cell>
          <cell r="E1481" t="str">
            <v>SIURB-E Jul/24</v>
          </cell>
        </row>
        <row r="1482">
          <cell r="A1482">
            <v>9083056</v>
          </cell>
          <cell r="B1482" t="str">
            <v>CAPTOR TIPO TERMINAL AÉREO, H=600 MM OU BANDEIRA MÓVEL, GALVANIZADO</v>
          </cell>
          <cell r="C1482" t="str">
            <v>UN</v>
          </cell>
          <cell r="D1482">
            <v>29.56</v>
          </cell>
          <cell r="E1482" t="str">
            <v>SIURB-E Jul/24</v>
          </cell>
        </row>
        <row r="1483">
          <cell r="A1483">
            <v>9083057</v>
          </cell>
          <cell r="B1483" t="str">
            <v>TERMINAL AÉREO EM AÇO GALVANIZADO COM BASE DE FIXAÇÃO H=30CM</v>
          </cell>
          <cell r="C1483" t="str">
            <v>UN</v>
          </cell>
          <cell r="D1483">
            <v>39.14</v>
          </cell>
          <cell r="E1483" t="str">
            <v>SIURB-E Jul/24</v>
          </cell>
        </row>
        <row r="1484">
          <cell r="A1484">
            <v>9083058</v>
          </cell>
          <cell r="B1484" t="str">
            <v>SUPORTE PARA FIXAÇÃO DE CABO EM TELHA ONDULADA</v>
          </cell>
          <cell r="C1484" t="str">
            <v>UN</v>
          </cell>
          <cell r="D1484">
            <v>71.069999999999993</v>
          </cell>
          <cell r="E1484" t="str">
            <v>SIURB-E Jul/24</v>
          </cell>
        </row>
        <row r="1485">
          <cell r="A1485">
            <v>9083062</v>
          </cell>
          <cell r="B1485" t="str">
            <v>CRUZETA DE FERRO GALVANIZADO PARA 3 PROJETORES</v>
          </cell>
          <cell r="C1485" t="str">
            <v>UN</v>
          </cell>
          <cell r="D1485">
            <v>347.32</v>
          </cell>
          <cell r="E1485" t="str">
            <v>SIURB-E Jul/24</v>
          </cell>
        </row>
        <row r="1486">
          <cell r="A1486">
            <v>9083063</v>
          </cell>
          <cell r="B1486" t="str">
            <v>BRAÇO P/ LUMINÁRIA EM TUBO FERRO GALVANIZADO 1"X1M</v>
          </cell>
          <cell r="C1486" t="str">
            <v>UN</v>
          </cell>
          <cell r="D1486">
            <v>160.96</v>
          </cell>
          <cell r="E1486" t="str">
            <v>SIURB-E Jul/24</v>
          </cell>
        </row>
        <row r="1487">
          <cell r="A1487">
            <v>9083065</v>
          </cell>
          <cell r="B1487" t="str">
            <v>POSTE DE AÇO GALVANIZADO, TIPO RETO FLANGEADO H=5M</v>
          </cell>
          <cell r="C1487" t="str">
            <v>UN</v>
          </cell>
          <cell r="D1487">
            <v>1300.82</v>
          </cell>
          <cell r="E1487" t="str">
            <v>SIURB-E Jul/24</v>
          </cell>
        </row>
        <row r="1488">
          <cell r="A1488">
            <v>9083066</v>
          </cell>
          <cell r="B1488" t="str">
            <v>POSTE DE AÇO GALVANIZADO, TIPO RETO FLANGEADO H=7M</v>
          </cell>
          <cell r="C1488" t="str">
            <v>UN</v>
          </cell>
          <cell r="D1488">
            <v>1666.86</v>
          </cell>
          <cell r="E1488" t="str">
            <v>SIURB-E Jul/24</v>
          </cell>
        </row>
        <row r="1489">
          <cell r="A1489">
            <v>9083070</v>
          </cell>
          <cell r="B1489" t="str">
            <v>POSTE DE AÇO GALVANIZADO, TIPO CURVO SIMPLES  H=7M</v>
          </cell>
          <cell r="C1489" t="str">
            <v>UN</v>
          </cell>
          <cell r="D1489">
            <v>1596.45</v>
          </cell>
          <cell r="E1489" t="str">
            <v>SIURB-E Jul/24</v>
          </cell>
        </row>
        <row r="1490">
          <cell r="A1490">
            <v>9083071</v>
          </cell>
          <cell r="B1490" t="str">
            <v>POSTE DE AÇO GALVANIZADO, TIPO CURVO DUPLO H=7M</v>
          </cell>
          <cell r="C1490" t="str">
            <v>UN</v>
          </cell>
          <cell r="D1490">
            <v>1842.65</v>
          </cell>
          <cell r="E1490" t="str">
            <v>SIURB-E Jul/24</v>
          </cell>
        </row>
        <row r="1491">
          <cell r="A1491">
            <v>9083072</v>
          </cell>
          <cell r="B1491" t="str">
            <v>POSTE DE AÇO GALVANIZADO, TIPO RETO H=9M</v>
          </cell>
          <cell r="C1491" t="str">
            <v>UN</v>
          </cell>
          <cell r="D1491">
            <v>2169.37</v>
          </cell>
          <cell r="E1491" t="str">
            <v>SIURB-E Jul/24</v>
          </cell>
        </row>
        <row r="1492">
          <cell r="A1492">
            <v>9083074</v>
          </cell>
          <cell r="B1492" t="str">
            <v>POSTE DE AÇO GALVANIZADO, TIPO RETO H=10M</v>
          </cell>
          <cell r="C1492" t="str">
            <v>UN</v>
          </cell>
          <cell r="D1492">
            <v>2384.8000000000002</v>
          </cell>
          <cell r="E1492" t="str">
            <v>SIURB-E Jul/24</v>
          </cell>
        </row>
        <row r="1493">
          <cell r="A1493">
            <v>9083076</v>
          </cell>
          <cell r="B1493" t="str">
            <v>CONECTOR TIPO PRENSA CABO EM ALUMÍNIO - 3/8"</v>
          </cell>
          <cell r="C1493" t="str">
            <v>UN</v>
          </cell>
          <cell r="D1493">
            <v>22.41</v>
          </cell>
          <cell r="E1493" t="str">
            <v>SIURB-E Jul/24</v>
          </cell>
        </row>
        <row r="1494">
          <cell r="A1494">
            <v>9083077</v>
          </cell>
          <cell r="B1494" t="str">
            <v>CONECTOR TIPO PRENSA-CABO EM ALUMÍNIO - 1/2"</v>
          </cell>
          <cell r="C1494" t="str">
            <v>UN</v>
          </cell>
          <cell r="D1494">
            <v>23.9</v>
          </cell>
          <cell r="E1494" t="str">
            <v>SIURB-E Jul/24</v>
          </cell>
        </row>
        <row r="1495">
          <cell r="A1495">
            <v>9083078</v>
          </cell>
          <cell r="B1495" t="str">
            <v>CONECTOR TIPO PRENSA-CABO EM ALUMÍNIO - 3/4"</v>
          </cell>
          <cell r="C1495" t="str">
            <v>UN</v>
          </cell>
          <cell r="D1495">
            <v>28.7</v>
          </cell>
          <cell r="E1495" t="str">
            <v>SIURB-E Jul/24</v>
          </cell>
        </row>
        <row r="1496">
          <cell r="A1496">
            <v>9083079</v>
          </cell>
          <cell r="B1496" t="str">
            <v>CONECTOR TIPO PRENSA-CABO EM ALUMÍNIO - 1"</v>
          </cell>
          <cell r="C1496" t="str">
            <v>UN</v>
          </cell>
          <cell r="D1496">
            <v>32.270000000000003</v>
          </cell>
          <cell r="E1496" t="str">
            <v>SIURB-E Jul/24</v>
          </cell>
        </row>
        <row r="1497">
          <cell r="A1497">
            <v>9083082</v>
          </cell>
          <cell r="B1497" t="str">
            <v>SUPORTE SIMPLES COM ROLDANA, PARA DESCIDA DE PÁRA-RAIOS</v>
          </cell>
          <cell r="C1497" t="str">
            <v>UN</v>
          </cell>
          <cell r="D1497">
            <v>63.61</v>
          </cell>
          <cell r="E1497" t="str">
            <v>SIURB-E Jul/24</v>
          </cell>
        </row>
        <row r="1498">
          <cell r="A1498">
            <v>9083083</v>
          </cell>
          <cell r="B1498" t="str">
            <v>CONECTOR TIPO "SPLIT-BOLT" - PARA CABO DE 16MM2</v>
          </cell>
          <cell r="C1498" t="str">
            <v>UN</v>
          </cell>
          <cell r="D1498">
            <v>19.329999999999998</v>
          </cell>
          <cell r="E1498" t="str">
            <v>SIURB-E Jul/24</v>
          </cell>
        </row>
        <row r="1499">
          <cell r="A1499">
            <v>9083085</v>
          </cell>
          <cell r="B1499" t="str">
            <v>CONECTOR TIPO "SPLIT-BOLT" - PARA CABO DE 35MM2</v>
          </cell>
          <cell r="C1499" t="str">
            <v>UN</v>
          </cell>
          <cell r="D1499">
            <v>22.07</v>
          </cell>
          <cell r="E1499" t="str">
            <v>SIURB-E Jul/24</v>
          </cell>
        </row>
        <row r="1500">
          <cell r="A1500">
            <v>9083090</v>
          </cell>
          <cell r="B1500" t="str">
            <v>HASTE "COPPERWELD"- 5/8"X3,OOM</v>
          </cell>
          <cell r="C1500" t="str">
            <v>UN</v>
          </cell>
          <cell r="D1500">
            <v>274.88</v>
          </cell>
          <cell r="E1500" t="str">
            <v>SIURB-E Jul/24</v>
          </cell>
        </row>
        <row r="1501">
          <cell r="A1501">
            <v>9083091</v>
          </cell>
          <cell r="B1501" t="str">
            <v>CONECTOR PARA HASTE "COPPERWELD"</v>
          </cell>
          <cell r="C1501" t="str">
            <v>UN</v>
          </cell>
          <cell r="D1501">
            <v>59.58</v>
          </cell>
          <cell r="E1501" t="str">
            <v>SIURB-E Jul/24</v>
          </cell>
        </row>
        <row r="1502">
          <cell r="A1502">
            <v>9083095</v>
          </cell>
          <cell r="B1502" t="str">
            <v>CONECTOR TIPO "SPLIT-BOLT" - PARA CABO DE 300,0MM2</v>
          </cell>
          <cell r="C1502" t="str">
            <v>UN</v>
          </cell>
          <cell r="D1502">
            <v>181.62</v>
          </cell>
          <cell r="E1502" t="str">
            <v>SIURB-E Jul/24</v>
          </cell>
        </row>
        <row r="1503">
          <cell r="A1503">
            <v>9083097</v>
          </cell>
          <cell r="B1503" t="str">
            <v>HASTE "COPPERWELD " - 3/4"X3,00M</v>
          </cell>
          <cell r="C1503" t="str">
            <v>UN</v>
          </cell>
          <cell r="D1503">
            <v>370.92</v>
          </cell>
          <cell r="E1503" t="str">
            <v>SIURB-E Jul/24</v>
          </cell>
        </row>
        <row r="1504">
          <cell r="A1504">
            <v>9084000</v>
          </cell>
          <cell r="B1504" t="str">
            <v>SERVIÇOS PARCIAIS - ELETROFERRAGENS E ACESSÓRIOS</v>
          </cell>
          <cell r="C1504" t="str">
            <v>.</v>
          </cell>
          <cell r="D1504" t="str">
            <v>.</v>
          </cell>
          <cell r="E1504" t="str">
            <v>SIURB-E Jul/24</v>
          </cell>
        </row>
        <row r="1505">
          <cell r="A1505">
            <v>9084001</v>
          </cell>
          <cell r="B1505" t="str">
            <v>BUCHA E ARRUELA RÍGIDA PESADA EM ZAMAK - 1/2"</v>
          </cell>
          <cell r="C1505" t="str">
            <v>UN</v>
          </cell>
          <cell r="D1505">
            <v>12.34</v>
          </cell>
          <cell r="E1505" t="str">
            <v>SIURB-E Jul/24</v>
          </cell>
        </row>
        <row r="1506">
          <cell r="A1506">
            <v>9084002</v>
          </cell>
          <cell r="B1506" t="str">
            <v>BUCHA E ARRUELA RÍGIDA PESADA EM ZAMAK - 3/4"</v>
          </cell>
          <cell r="C1506" t="str">
            <v>UN</v>
          </cell>
          <cell r="D1506">
            <v>12.49</v>
          </cell>
          <cell r="E1506" t="str">
            <v>SIURB-E Jul/24</v>
          </cell>
        </row>
        <row r="1507">
          <cell r="A1507">
            <v>9084011</v>
          </cell>
          <cell r="B1507" t="str">
            <v>BRAÇADEIRA DE AÇO GALVANIZADO - 1/2"</v>
          </cell>
          <cell r="C1507" t="str">
            <v>UN</v>
          </cell>
          <cell r="D1507">
            <v>9.67</v>
          </cell>
          <cell r="E1507" t="str">
            <v>SIURB-E Jul/24</v>
          </cell>
        </row>
        <row r="1508">
          <cell r="A1508">
            <v>9084018</v>
          </cell>
          <cell r="B1508" t="str">
            <v>BRAÇADEIRA DE AÇO GALVANIZADO - 3"</v>
          </cell>
          <cell r="C1508" t="str">
            <v>UN</v>
          </cell>
          <cell r="D1508">
            <v>20.41</v>
          </cell>
          <cell r="E1508" t="str">
            <v>SIURB-E Jul/24</v>
          </cell>
        </row>
        <row r="1509">
          <cell r="A1509">
            <v>9084021</v>
          </cell>
          <cell r="B1509" t="str">
            <v>SUPORTE P/ PERFILADO 100X38MM GE</v>
          </cell>
          <cell r="C1509" t="str">
            <v>UN</v>
          </cell>
          <cell r="D1509">
            <v>13.08</v>
          </cell>
          <cell r="E1509" t="str">
            <v>SIURB-E Jul/24</v>
          </cell>
        </row>
        <row r="1510">
          <cell r="A1510">
            <v>9084023</v>
          </cell>
          <cell r="B1510" t="str">
            <v>SUPORTE CURTO PARA LUMINÁRIA 100X38MM GE</v>
          </cell>
          <cell r="C1510" t="str">
            <v>UN</v>
          </cell>
          <cell r="D1510">
            <v>16.07</v>
          </cell>
          <cell r="E1510" t="str">
            <v>SIURB-E Jul/24</v>
          </cell>
        </row>
        <row r="1511">
          <cell r="A1511">
            <v>9084024</v>
          </cell>
          <cell r="B1511" t="str">
            <v>SUPORTE LONGO PARA LUMINÁRIA 165X38MM GE</v>
          </cell>
          <cell r="C1511" t="str">
            <v>UN</v>
          </cell>
          <cell r="D1511">
            <v>16.98</v>
          </cell>
          <cell r="E1511" t="str">
            <v>SIURB-E Jul/24</v>
          </cell>
        </row>
        <row r="1512">
          <cell r="A1512">
            <v>9084025</v>
          </cell>
          <cell r="B1512" t="str">
            <v>EMENDA INTERNA P/ PERFILADO 38X38 "1" GE</v>
          </cell>
          <cell r="C1512" t="str">
            <v>UN</v>
          </cell>
          <cell r="D1512">
            <v>13.77</v>
          </cell>
          <cell r="E1512" t="str">
            <v>SIURB-E Jul/24</v>
          </cell>
        </row>
        <row r="1513">
          <cell r="A1513">
            <v>9084027</v>
          </cell>
          <cell r="B1513" t="str">
            <v>EMENDA INTERNA P/ PEFILADO 38X38 "T" GE</v>
          </cell>
          <cell r="C1513" t="str">
            <v>UN</v>
          </cell>
          <cell r="D1513">
            <v>21.36</v>
          </cell>
          <cell r="E1513" t="str">
            <v>SIURB-E Jul/24</v>
          </cell>
        </row>
        <row r="1514">
          <cell r="A1514">
            <v>9084036</v>
          </cell>
          <cell r="B1514" t="str">
            <v>CAIXA DE DERIVAÇÃO P/ PERFILADO 38X38 TP "C" GE - CHAPA 14</v>
          </cell>
          <cell r="C1514" t="str">
            <v>UN</v>
          </cell>
          <cell r="D1514">
            <v>28.26</v>
          </cell>
          <cell r="E1514" t="str">
            <v>SIURB-E Jul/24</v>
          </cell>
        </row>
        <row r="1515">
          <cell r="A1515">
            <v>9084037</v>
          </cell>
          <cell r="B1515" t="str">
            <v>CAIXA DE DERIVAÇÃO P/ PERFILADO 38X38 TP "L" GE - CHAPA 14</v>
          </cell>
          <cell r="C1515" t="str">
            <v>UN</v>
          </cell>
          <cell r="D1515">
            <v>28.26</v>
          </cell>
          <cell r="E1515" t="str">
            <v>SIURB-E Jul/24</v>
          </cell>
        </row>
        <row r="1516">
          <cell r="A1516">
            <v>9084040</v>
          </cell>
          <cell r="B1516" t="str">
            <v>CAIXA DE DERIVAÇÃO P/ PERFILADO 38X76 TP "E" GE - CHAPA 14</v>
          </cell>
          <cell r="C1516" t="str">
            <v>UN</v>
          </cell>
          <cell r="D1516">
            <v>49.76</v>
          </cell>
          <cell r="E1516" t="str">
            <v>SIURB-E Jul/24</v>
          </cell>
        </row>
        <row r="1517">
          <cell r="A1517">
            <v>9084041</v>
          </cell>
          <cell r="B1517" t="str">
            <v>CAIXA DE DERIVAÇÃO P/ PERFILADO 38X76 TP "C" GE - CHAPA 14</v>
          </cell>
          <cell r="C1517" t="str">
            <v>UN</v>
          </cell>
          <cell r="D1517">
            <v>43.12</v>
          </cell>
          <cell r="E1517" t="str">
            <v>SIURB-E Jul/24</v>
          </cell>
        </row>
        <row r="1518">
          <cell r="A1518">
            <v>9084042</v>
          </cell>
          <cell r="B1518" t="str">
            <v>CAIXA DE DERIVAÇÃO P/ PERFILADO 38X76 TP "L" GE - CHAPA 14</v>
          </cell>
          <cell r="C1518" t="str">
            <v>UN</v>
          </cell>
          <cell r="D1518">
            <v>42.47</v>
          </cell>
          <cell r="E1518" t="str">
            <v>SIURB-E Jul/24</v>
          </cell>
        </row>
        <row r="1519">
          <cell r="A1519">
            <v>9084043</v>
          </cell>
          <cell r="B1519" t="str">
            <v>CAIXA DE DERIVAÇÃO P/ PERFILADO 38X76 TP "T" GE - CHAPA 14</v>
          </cell>
          <cell r="C1519" t="str">
            <v>UN</v>
          </cell>
          <cell r="D1519">
            <v>101.89</v>
          </cell>
          <cell r="E1519" t="str">
            <v>SIURB-E Jul/24</v>
          </cell>
        </row>
        <row r="1520">
          <cell r="A1520">
            <v>9084045</v>
          </cell>
          <cell r="B1520" t="str">
            <v>CAIXA EM ALUMÍNIO P/ TOMADA FIXAÇÃO EM PERFILADO</v>
          </cell>
          <cell r="C1520" t="str">
            <v>UN</v>
          </cell>
          <cell r="D1520">
            <v>50.08</v>
          </cell>
          <cell r="E1520" t="str">
            <v>SIURB-E Jul/24</v>
          </cell>
        </row>
        <row r="1521">
          <cell r="A1521">
            <v>9084057</v>
          </cell>
          <cell r="B1521" t="str">
            <v>SAÍDA PARA ELETRODUTO EM PERFILADO 3/4" GE</v>
          </cell>
          <cell r="C1521" t="str">
            <v>UN</v>
          </cell>
          <cell r="D1521">
            <v>7.6</v>
          </cell>
          <cell r="E1521" t="str">
            <v>SIURB-E Jul/24</v>
          </cell>
        </row>
        <row r="1522">
          <cell r="A1522">
            <v>9084062</v>
          </cell>
          <cell r="B1522" t="str">
            <v>VERGALHÃO DE AÇO C/ ROSCA TOTAL 5/16" GE</v>
          </cell>
          <cell r="C1522" t="str">
            <v>M</v>
          </cell>
          <cell r="D1522">
            <v>52.66</v>
          </cell>
          <cell r="E1522" t="str">
            <v>SIURB-E Jul/24</v>
          </cell>
        </row>
        <row r="1523">
          <cell r="A1523">
            <v>9085000</v>
          </cell>
          <cell r="B1523" t="str">
            <v>REATORES</v>
          </cell>
          <cell r="C1523" t="str">
            <v>.</v>
          </cell>
          <cell r="D1523" t="str">
            <v>.</v>
          </cell>
          <cell r="E1523" t="str">
            <v>SIURB-E Jul/24</v>
          </cell>
        </row>
        <row r="1524">
          <cell r="A1524">
            <v>9085010</v>
          </cell>
          <cell r="B1524" t="str">
            <v>REATOR PARA LÂMPADA VAPOR METÁLICO - 70W/ 220V</v>
          </cell>
          <cell r="C1524" t="str">
            <v>UN</v>
          </cell>
          <cell r="D1524">
            <v>148.88999999999999</v>
          </cell>
          <cell r="E1524" t="str">
            <v>SIURB-E Jul/24</v>
          </cell>
        </row>
        <row r="1525">
          <cell r="A1525">
            <v>9085012</v>
          </cell>
          <cell r="B1525" t="str">
            <v>REATOR PARA LÂMPADA VAPOR METÁLICO - 150W/ 220V</v>
          </cell>
          <cell r="C1525" t="str">
            <v>UN</v>
          </cell>
          <cell r="D1525">
            <v>150.05000000000001</v>
          </cell>
          <cell r="E1525" t="str">
            <v>SIURB-E Jul/24</v>
          </cell>
        </row>
        <row r="1526">
          <cell r="A1526">
            <v>9085013</v>
          </cell>
          <cell r="B1526" t="str">
            <v>REATOR DE LÂMPADA VAPOR METÁLICO - 250W/ 220V</v>
          </cell>
          <cell r="C1526" t="str">
            <v>UN</v>
          </cell>
          <cell r="D1526">
            <v>212.16</v>
          </cell>
          <cell r="E1526" t="str">
            <v>SIURB-E Jul/24</v>
          </cell>
        </row>
        <row r="1527">
          <cell r="A1527">
            <v>9085014</v>
          </cell>
          <cell r="B1527" t="str">
            <v>REATOR PARA LÂMPADA VAPOR METÁLICO - 400W/ 220V</v>
          </cell>
          <cell r="C1527" t="str">
            <v>UN</v>
          </cell>
          <cell r="D1527">
            <v>234.91</v>
          </cell>
          <cell r="E1527" t="str">
            <v>SIURB-E Jul/24</v>
          </cell>
        </row>
        <row r="1528">
          <cell r="A1528">
            <v>9085027</v>
          </cell>
          <cell r="B1528" t="str">
            <v>REATOR ELETRÔNICO AFP 127V P/ LÂMPADA FLUORESCENTE - 1 X 28W</v>
          </cell>
          <cell r="C1528" t="str">
            <v>UN</v>
          </cell>
          <cell r="D1528">
            <v>160.65</v>
          </cell>
          <cell r="E1528" t="str">
            <v>SIURB-E Jul/24</v>
          </cell>
        </row>
        <row r="1529">
          <cell r="A1529">
            <v>9085029</v>
          </cell>
          <cell r="B1529" t="str">
            <v>REATOR ELETRÔNICO AFP 127V P/ LÂMPADA FLUORESCENTE - 2 X 28W</v>
          </cell>
          <cell r="C1529" t="str">
            <v>UN</v>
          </cell>
          <cell r="D1529">
            <v>189.25</v>
          </cell>
          <cell r="E1529" t="str">
            <v>SIURB-E Jul/24</v>
          </cell>
        </row>
        <row r="1530">
          <cell r="A1530">
            <v>9085032</v>
          </cell>
          <cell r="B1530" t="str">
            <v>REATOR ELETRÔNICO FLUORESCENTE DUPLO AFP - 2X16W - 127/220V</v>
          </cell>
          <cell r="C1530" t="str">
            <v>UN</v>
          </cell>
          <cell r="D1530">
            <v>99.42</v>
          </cell>
          <cell r="E1530" t="str">
            <v>SIURB-E Jul/24</v>
          </cell>
        </row>
        <row r="1531">
          <cell r="A1531">
            <v>9085033</v>
          </cell>
          <cell r="B1531" t="str">
            <v>REATOR ELETRÔNICO FLUORESCENTE DUPLO AFP - 2X32W - 127/220V</v>
          </cell>
          <cell r="C1531" t="str">
            <v>UN</v>
          </cell>
          <cell r="D1531">
            <v>143.11000000000001</v>
          </cell>
          <cell r="E1531" t="str">
            <v>SIURB-E Jul/24</v>
          </cell>
        </row>
        <row r="1532">
          <cell r="A1532">
            <v>9085040</v>
          </cell>
          <cell r="B1532" t="str">
            <v>REATOR ELETRÔNICO FLUORESCENTE SIMPLES AFP 1X54W - 220V</v>
          </cell>
          <cell r="C1532" t="str">
            <v>UN</v>
          </cell>
          <cell r="D1532">
            <v>175.23</v>
          </cell>
          <cell r="E1532" t="str">
            <v>SIURB-E Jul/24</v>
          </cell>
        </row>
        <row r="1533">
          <cell r="A1533">
            <v>9085041</v>
          </cell>
          <cell r="B1533" t="str">
            <v>REATOR ELETRÔNICO FLUORESCENTE DUPLO AFP 2X54W - 220V</v>
          </cell>
          <cell r="C1533" t="str">
            <v>UN</v>
          </cell>
          <cell r="D1533">
            <v>205.26</v>
          </cell>
          <cell r="E1533" t="str">
            <v>SIURB-E Jul/24</v>
          </cell>
        </row>
        <row r="1534">
          <cell r="A1534">
            <v>9085060</v>
          </cell>
          <cell r="B1534" t="str">
            <v>LÂMPADA VAPOR METÁLICO - 70W</v>
          </cell>
          <cell r="C1534" t="str">
            <v>UN</v>
          </cell>
          <cell r="D1534">
            <v>56.67</v>
          </cell>
          <cell r="E1534" t="str">
            <v>SIURB-E Jul/24</v>
          </cell>
        </row>
        <row r="1535">
          <cell r="A1535">
            <v>9085061</v>
          </cell>
          <cell r="B1535" t="str">
            <v>LÂMPADA VAPOR METÁLICO - 150W</v>
          </cell>
          <cell r="C1535" t="str">
            <v>UN</v>
          </cell>
          <cell r="D1535">
            <v>40.78</v>
          </cell>
          <cell r="E1535" t="str">
            <v>SIURB-E Jul/24</v>
          </cell>
        </row>
        <row r="1536">
          <cell r="A1536">
            <v>9085062</v>
          </cell>
          <cell r="B1536" t="str">
            <v>LÂMPADA VAPOR METÁLICO - 250W</v>
          </cell>
          <cell r="C1536" t="str">
            <v>UN</v>
          </cell>
          <cell r="D1536">
            <v>145.21</v>
          </cell>
          <cell r="E1536" t="str">
            <v>SIURB-E Jul/24</v>
          </cell>
        </row>
        <row r="1537">
          <cell r="A1537">
            <v>9085063</v>
          </cell>
          <cell r="B1537" t="str">
            <v>LÂMPADA VAPOR METÁLICO - 400W</v>
          </cell>
          <cell r="C1537" t="str">
            <v>UN</v>
          </cell>
          <cell r="D1537">
            <v>125.2</v>
          </cell>
          <cell r="E1537" t="str">
            <v>SIURB-E Jul/24</v>
          </cell>
        </row>
        <row r="1538">
          <cell r="A1538">
            <v>9085073</v>
          </cell>
          <cell r="B1538" t="str">
            <v>LÂMPADA COMPACTA MINI-FLUORESCENTE COM REATOR E SOQUETE INCORPORADOS - 25W</v>
          </cell>
          <cell r="C1538" t="str">
            <v>UN</v>
          </cell>
          <cell r="D1538">
            <v>17.53</v>
          </cell>
          <cell r="E1538" t="str">
            <v>SIURB-E Jul/24</v>
          </cell>
        </row>
        <row r="1539">
          <cell r="A1539">
            <v>9085079</v>
          </cell>
          <cell r="B1539" t="str">
            <v>LÂMPADA FLUORESCENTE - 14W</v>
          </cell>
          <cell r="C1539" t="str">
            <v>UN</v>
          </cell>
          <cell r="D1539">
            <v>18.579999999999998</v>
          </cell>
          <cell r="E1539" t="str">
            <v>SIURB-E Jul/24</v>
          </cell>
        </row>
        <row r="1540">
          <cell r="A1540">
            <v>9085080</v>
          </cell>
          <cell r="B1540" t="str">
            <v>LÂMPADA FLUORESCENTE 16W</v>
          </cell>
          <cell r="C1540" t="str">
            <v>UN</v>
          </cell>
          <cell r="D1540">
            <v>17.899999999999999</v>
          </cell>
          <cell r="E1540" t="str">
            <v>SIURB-E Jul/24</v>
          </cell>
        </row>
        <row r="1541">
          <cell r="A1541">
            <v>9085081</v>
          </cell>
          <cell r="B1541" t="str">
            <v>LÂMPADA FLUORESCENTE 32W</v>
          </cell>
          <cell r="C1541" t="str">
            <v>UN</v>
          </cell>
          <cell r="D1541">
            <v>31.27</v>
          </cell>
          <cell r="E1541" t="str">
            <v>SIURB-E Jul/24</v>
          </cell>
        </row>
        <row r="1542">
          <cell r="A1542">
            <v>9085082</v>
          </cell>
          <cell r="B1542" t="str">
            <v>LÂMPADA FLUORESCENTE - 28W</v>
          </cell>
          <cell r="C1542" t="str">
            <v>UN</v>
          </cell>
          <cell r="D1542">
            <v>23.19</v>
          </cell>
          <cell r="E1542" t="str">
            <v>SIURB-E Jul/24</v>
          </cell>
        </row>
        <row r="1543">
          <cell r="A1543">
            <v>9086000</v>
          </cell>
          <cell r="B1543" t="str">
            <v>TOMADAS</v>
          </cell>
          <cell r="C1543" t="str">
            <v>.</v>
          </cell>
          <cell r="D1543" t="str">
            <v>.</v>
          </cell>
          <cell r="E1543" t="str">
            <v>SIURB-E Jul/24</v>
          </cell>
        </row>
        <row r="1544">
          <cell r="A1544">
            <v>9086010</v>
          </cell>
          <cell r="B1544" t="str">
            <v>TOMADA RJ 45 PARA INFORMÁTICA COM PLACA</v>
          </cell>
          <cell r="C1544" t="str">
            <v>UN</v>
          </cell>
          <cell r="D1544">
            <v>87.33</v>
          </cell>
          <cell r="E1544" t="str">
            <v>SIURB-E Jul/24</v>
          </cell>
        </row>
        <row r="1545">
          <cell r="A1545">
            <v>9086011</v>
          </cell>
          <cell r="B1545" t="str">
            <v>TOMADA PARA TELEFONE PADRÃO RJ11 COM PLACA/ ESPELHO</v>
          </cell>
          <cell r="C1545" t="str">
            <v>UN</v>
          </cell>
          <cell r="D1545">
            <v>22.15</v>
          </cell>
          <cell r="E1545" t="str">
            <v>SIURB-E Jul/24</v>
          </cell>
        </row>
        <row r="1546">
          <cell r="A1546">
            <v>9090000</v>
          </cell>
          <cell r="B1546" t="str">
            <v>REDE LÓGICA</v>
          </cell>
          <cell r="C1546" t="str">
            <v>.</v>
          </cell>
          <cell r="D1546" t="str">
            <v>.</v>
          </cell>
          <cell r="E1546" t="str">
            <v>SIURB-E Jul/24</v>
          </cell>
        </row>
        <row r="1547">
          <cell r="A1547">
            <v>9090002</v>
          </cell>
          <cell r="B1547" t="str">
            <v>CERTIFICAÇÃO DE REDE LÓGICA - ATÉ 50 PONTOS</v>
          </cell>
          <cell r="C1547" t="str">
            <v>GL</v>
          </cell>
          <cell r="D1547">
            <v>2025.4</v>
          </cell>
          <cell r="E1547" t="str">
            <v>SIURB-E Jul/24</v>
          </cell>
        </row>
        <row r="1548">
          <cell r="A1548">
            <v>9090003</v>
          </cell>
          <cell r="B1548" t="str">
            <v>CERTIFICAÇÃO DE REDE LÓGICA - EXCEDENTE 50 PONTOS</v>
          </cell>
          <cell r="C1548" t="str">
            <v>PTO</v>
          </cell>
          <cell r="D1548">
            <v>35.08</v>
          </cell>
          <cell r="E1548" t="str">
            <v>SIURB-E Jul/24</v>
          </cell>
        </row>
        <row r="1549">
          <cell r="A1549">
            <v>9090011</v>
          </cell>
          <cell r="B1549" t="str">
            <v>RACK 8U'S COM VENTILAÇÃO, BANDEJA FIXA E RÉGUA DE TOMADAS - INSTALADO</v>
          </cell>
          <cell r="C1549" t="str">
            <v>UN</v>
          </cell>
          <cell r="D1549">
            <v>798.32</v>
          </cell>
          <cell r="E1549" t="str">
            <v>SIURB-E Jul/24</v>
          </cell>
        </row>
        <row r="1550">
          <cell r="A1550">
            <v>9090015</v>
          </cell>
          <cell r="B1550" t="str">
            <v>PATCH PAINEL - 24 PORTAS - INSTALADO</v>
          </cell>
          <cell r="C1550" t="str">
            <v>UN</v>
          </cell>
          <cell r="D1550">
            <v>432.31</v>
          </cell>
          <cell r="E1550" t="str">
            <v>SIURB-E Jul/24</v>
          </cell>
        </row>
        <row r="1551">
          <cell r="A1551">
            <v>9090017</v>
          </cell>
          <cell r="B1551" t="str">
            <v>SWITCH - 24 PORTAS - INSTALADO</v>
          </cell>
          <cell r="C1551" t="str">
            <v>UN</v>
          </cell>
          <cell r="D1551">
            <v>461.18</v>
          </cell>
          <cell r="E1551" t="str">
            <v>SIURB-E Jul/24</v>
          </cell>
        </row>
        <row r="1552">
          <cell r="A1552">
            <v>9090021</v>
          </cell>
          <cell r="B1552" t="str">
            <v>GUIA ORGANIZADORA DE CABOS 19" - 1V - INSTALADA</v>
          </cell>
          <cell r="C1552" t="str">
            <v>UN</v>
          </cell>
          <cell r="D1552">
            <v>21.56</v>
          </cell>
          <cell r="E1552" t="str">
            <v>SIURB-E Jul/24</v>
          </cell>
        </row>
        <row r="1553">
          <cell r="A1553">
            <v>9090031</v>
          </cell>
          <cell r="B1553" t="str">
            <v>PATCH CORD RJ45 - 1,5M</v>
          </cell>
          <cell r="C1553" t="str">
            <v>UN</v>
          </cell>
          <cell r="D1553">
            <v>15.91</v>
          </cell>
          <cell r="E1553" t="str">
            <v>SIURB-E Jul/24</v>
          </cell>
        </row>
        <row r="1554">
          <cell r="A1554">
            <v>9090033</v>
          </cell>
          <cell r="B1554" t="str">
            <v>PATCH CORD RJ45 - 2,5M</v>
          </cell>
          <cell r="C1554" t="str">
            <v>UN</v>
          </cell>
          <cell r="D1554">
            <v>25.52</v>
          </cell>
          <cell r="E1554" t="str">
            <v>SIURB-E Jul/24</v>
          </cell>
        </row>
        <row r="1555">
          <cell r="A1555">
            <v>9090038</v>
          </cell>
          <cell r="B1555" t="str">
            <v>CABO UTP - CATEGORIA 4 E 5 PARES</v>
          </cell>
          <cell r="C1555" t="str">
            <v>M</v>
          </cell>
          <cell r="D1555">
            <v>4.37</v>
          </cell>
          <cell r="E1555" t="str">
            <v>SIURB-E Jul/24</v>
          </cell>
        </row>
        <row r="1556">
          <cell r="A1556">
            <v>9090040</v>
          </cell>
          <cell r="B1556" t="str">
            <v>CABO UTP - CAT 6</v>
          </cell>
          <cell r="C1556" t="str">
            <v>M</v>
          </cell>
          <cell r="D1556">
            <v>5.74</v>
          </cell>
          <cell r="E1556" t="str">
            <v>SIURB-E Jul/24</v>
          </cell>
        </row>
        <row r="1557">
          <cell r="A1557">
            <v>9090041</v>
          </cell>
          <cell r="B1557" t="str">
            <v>CRIMPAGEM DE CABOS</v>
          </cell>
          <cell r="C1557" t="str">
            <v>UN</v>
          </cell>
          <cell r="D1557">
            <v>47.04</v>
          </cell>
          <cell r="E1557" t="str">
            <v>SIURB-E Jul/24</v>
          </cell>
        </row>
        <row r="1558">
          <cell r="A1558">
            <v>10000000</v>
          </cell>
          <cell r="B1558" t="str">
            <v>INST.HIDRO-SANITARIAS</v>
          </cell>
          <cell r="E1558" t="str">
            <v>SIURB-E Jul/24</v>
          </cell>
        </row>
        <row r="1559">
          <cell r="A1559">
            <v>10001000</v>
          </cell>
          <cell r="B1559" t="str">
            <v>ALIMENTAÇÃO PREDIAL DE ÁGUA E GÁS</v>
          </cell>
          <cell r="C1559" t="str">
            <v>.</v>
          </cell>
          <cell r="D1559" t="str">
            <v>.</v>
          </cell>
          <cell r="E1559" t="str">
            <v>SIURB-E Jul/24</v>
          </cell>
        </row>
        <row r="1560">
          <cell r="A1560">
            <v>10001001</v>
          </cell>
          <cell r="B1560" t="str">
            <v>CAVALETE DE ENTRADA - 3/4"</v>
          </cell>
          <cell r="C1560" t="str">
            <v>UN</v>
          </cell>
          <cell r="D1560">
            <v>326.18</v>
          </cell>
          <cell r="E1560" t="str">
            <v>SIURB-E Jul/24</v>
          </cell>
        </row>
        <row r="1561">
          <cell r="A1561">
            <v>10001002</v>
          </cell>
          <cell r="B1561" t="str">
            <v>CAVALETE DE ENTRADA - 1"</v>
          </cell>
          <cell r="C1561" t="str">
            <v>UN</v>
          </cell>
          <cell r="D1561">
            <v>354.39</v>
          </cell>
          <cell r="E1561" t="str">
            <v>SIURB-E Jul/24</v>
          </cell>
        </row>
        <row r="1562">
          <cell r="A1562">
            <v>10001004</v>
          </cell>
          <cell r="B1562" t="str">
            <v>CAVALETE DE ENTRADA - 1 1/2"</v>
          </cell>
          <cell r="C1562" t="str">
            <v>UN</v>
          </cell>
          <cell r="D1562">
            <v>462.85</v>
          </cell>
          <cell r="E1562" t="str">
            <v>SIURB-E Jul/24</v>
          </cell>
        </row>
        <row r="1563">
          <cell r="A1563">
            <v>10001010</v>
          </cell>
          <cell r="B1563" t="str">
            <v>HIDRÔMETRO UNIJATO, DN 1/2", VAZÃO NOMINAL DE 1,5 M3/H, RELOJOARIA INCLINADA E CLASSE B</v>
          </cell>
          <cell r="C1563" t="str">
            <v>UN</v>
          </cell>
          <cell r="D1563">
            <v>97.91</v>
          </cell>
          <cell r="E1563" t="str">
            <v>SIURB-E Jul/24</v>
          </cell>
        </row>
        <row r="1564">
          <cell r="A1564">
            <v>10001011</v>
          </cell>
          <cell r="B1564" t="str">
            <v>HIDRÔMETRO MULTIJATO, DN 1 1/2", VAZÃO NOMINAL DE 20 M3/H, RELOJOARIA INCLINADA E CLASSE B</v>
          </cell>
          <cell r="C1564" t="str">
            <v>UN</v>
          </cell>
          <cell r="D1564">
            <v>572.47</v>
          </cell>
          <cell r="E1564" t="str">
            <v>SIURB-E Jul/24</v>
          </cell>
        </row>
        <row r="1565">
          <cell r="A1565">
            <v>10001012</v>
          </cell>
          <cell r="B1565" t="str">
            <v>HIDRÔMETRO UNIJATO, DN 3/4", VAZÃO NOMINAL DE 5 M3/H, RELOJOARIA INCLINADA E CLASSE B</v>
          </cell>
          <cell r="C1565" t="str">
            <v>UN</v>
          </cell>
          <cell r="D1565">
            <v>105.97</v>
          </cell>
          <cell r="E1565" t="str">
            <v>SIURB-E Jul/24</v>
          </cell>
        </row>
        <row r="1566">
          <cell r="A1566">
            <v>10001019</v>
          </cell>
          <cell r="B1566" t="str">
            <v>ABRIGO PARA CAVALETE ENTRADA, D=3/4" OU 1" EM ALVENARIA REVESTIDA</v>
          </cell>
          <cell r="C1566" t="str">
            <v>UN</v>
          </cell>
          <cell r="D1566">
            <v>548.96</v>
          </cell>
          <cell r="E1566" t="str">
            <v>SIURB-E Jul/24</v>
          </cell>
        </row>
        <row r="1567">
          <cell r="A1567">
            <v>10001020</v>
          </cell>
          <cell r="B1567" t="str">
            <v>ABRIGO PARA CAVALETE ENTRADA, D=1 1/4", D=1 1/2"OU 2" EM ALVENARIA REVESTIDA</v>
          </cell>
          <cell r="C1567" t="str">
            <v>UN</v>
          </cell>
          <cell r="D1567">
            <v>1332.73</v>
          </cell>
          <cell r="E1567" t="str">
            <v>SIURB-E Jul/24</v>
          </cell>
        </row>
        <row r="1568">
          <cell r="A1568">
            <v>10001095</v>
          </cell>
          <cell r="B1568" t="str">
            <v>PROTEÇÃO ANTICORROSIVA PARA TUBULAÇÃO ENTERRADA</v>
          </cell>
          <cell r="C1568" t="str">
            <v>M</v>
          </cell>
          <cell r="D1568">
            <v>3.43</v>
          </cell>
          <cell r="E1568" t="str">
            <v>SIURB-E Jul/24</v>
          </cell>
        </row>
        <row r="1569">
          <cell r="A1569">
            <v>10001098</v>
          </cell>
          <cell r="B1569" t="str">
            <v>ENVELOPAMENTO DE TUBULAÇÃO ENTERRADA, COM CONCRETO</v>
          </cell>
          <cell r="C1569" t="str">
            <v>M</v>
          </cell>
          <cell r="D1569">
            <v>40.58</v>
          </cell>
          <cell r="E1569" t="str">
            <v>SIURB-E Jul/24</v>
          </cell>
        </row>
        <row r="1570">
          <cell r="A1570">
            <v>10001102</v>
          </cell>
          <cell r="B1570" t="str">
            <v>CAVALETE DE ENTRADA QUÁDRUPLO GALVANIZADO - 3/4"</v>
          </cell>
          <cell r="C1570" t="str">
            <v>UN</v>
          </cell>
          <cell r="D1570">
            <v>665.65</v>
          </cell>
          <cell r="E1570" t="str">
            <v>SIURB-E Jul/24</v>
          </cell>
        </row>
        <row r="1571">
          <cell r="A1571">
            <v>10001103</v>
          </cell>
          <cell r="B1571" t="str">
            <v>CAVALETE DE ENTRADA SEXTUPLO GALVANIZADO - 3/4"</v>
          </cell>
          <cell r="C1571" t="str">
            <v>UN</v>
          </cell>
          <cell r="D1571">
            <v>943.5</v>
          </cell>
          <cell r="E1571" t="str">
            <v>SIURB-E Jul/24</v>
          </cell>
        </row>
        <row r="1572">
          <cell r="A1572">
            <v>10002000</v>
          </cell>
          <cell r="B1572" t="str">
            <v>RESERVAÇÃO DE ÁGUA</v>
          </cell>
          <cell r="C1572" t="str">
            <v>.</v>
          </cell>
          <cell r="D1572" t="str">
            <v>.</v>
          </cell>
          <cell r="E1572" t="str">
            <v>SIURB-E Jul/24</v>
          </cell>
        </row>
        <row r="1573">
          <cell r="A1573">
            <v>10002009</v>
          </cell>
          <cell r="B1573" t="str">
            <v>RESERVATÓRIO DE FIBRA DE VIDRO - CAPACIDADE 1000L</v>
          </cell>
          <cell r="C1573" t="str">
            <v>UN</v>
          </cell>
          <cell r="D1573">
            <v>1703.32</v>
          </cell>
          <cell r="E1573" t="str">
            <v>SIURB-E Jul/24</v>
          </cell>
        </row>
        <row r="1574">
          <cell r="A1574">
            <v>10002010</v>
          </cell>
          <cell r="B1574" t="str">
            <v>CAIXA D'ÁGUA DE FIBRA DE VIDRO - 1500 LITROS</v>
          </cell>
          <cell r="C1574" t="str">
            <v>UN</v>
          </cell>
          <cell r="D1574">
            <v>2116.3000000000002</v>
          </cell>
          <cell r="E1574" t="str">
            <v>SIURB-E Jul/24</v>
          </cell>
        </row>
        <row r="1575">
          <cell r="A1575">
            <v>10002014</v>
          </cell>
          <cell r="B1575" t="str">
            <v>CAIXA D'ÁGUA DE POLIETILENO 5000 LITROS</v>
          </cell>
          <cell r="C1575" t="str">
            <v>UN</v>
          </cell>
          <cell r="D1575">
            <v>3762.49</v>
          </cell>
          <cell r="E1575" t="str">
            <v>SIURB-E Jul/24</v>
          </cell>
        </row>
        <row r="1576">
          <cell r="A1576">
            <v>10002015</v>
          </cell>
          <cell r="B1576" t="str">
            <v>CAIXA D'ÁGUA DE POLIETILENO 10.000 LITROS</v>
          </cell>
          <cell r="C1576" t="str">
            <v>UN</v>
          </cell>
          <cell r="D1576">
            <v>6165.79</v>
          </cell>
          <cell r="E1576" t="str">
            <v>SIURB-E Jul/24</v>
          </cell>
        </row>
        <row r="1577">
          <cell r="A1577">
            <v>10002016</v>
          </cell>
          <cell r="B1577" t="str">
            <v>CAIXA D'ÁGUA DE POLIETILENO 15.000 LITROS</v>
          </cell>
          <cell r="C1577" t="str">
            <v>UN</v>
          </cell>
          <cell r="D1577">
            <v>9171.49</v>
          </cell>
          <cell r="E1577" t="str">
            <v>SIURB-E Jul/24</v>
          </cell>
        </row>
        <row r="1578">
          <cell r="A1578">
            <v>10002017</v>
          </cell>
          <cell r="B1578" t="str">
            <v>RESERVATÓRIO  DE POLIETILENO 310 LITROS</v>
          </cell>
          <cell r="C1578" t="str">
            <v>UN</v>
          </cell>
          <cell r="D1578">
            <v>764.81</v>
          </cell>
          <cell r="E1578" t="str">
            <v>SIURB-E Jul/24</v>
          </cell>
        </row>
        <row r="1579">
          <cell r="A1579">
            <v>10002018</v>
          </cell>
          <cell r="B1579" t="str">
            <v>RESERVATÓRIO  DE POLIETILENO 500 LITROS</v>
          </cell>
          <cell r="C1579" t="str">
            <v>UN</v>
          </cell>
          <cell r="D1579">
            <v>801.58</v>
          </cell>
          <cell r="E1579" t="str">
            <v>SIURB-E Jul/24</v>
          </cell>
        </row>
        <row r="1580">
          <cell r="A1580">
            <v>10002019</v>
          </cell>
          <cell r="B1580" t="str">
            <v xml:space="preserve"> RESERVATÓRIO  DE POLIETILENO 1.000 LITROS</v>
          </cell>
          <cell r="C1580" t="str">
            <v>UN</v>
          </cell>
          <cell r="D1580">
            <v>989.04</v>
          </cell>
          <cell r="E1580" t="str">
            <v>SIURB-E Jul/24</v>
          </cell>
        </row>
        <row r="1581">
          <cell r="A1581">
            <v>10002029</v>
          </cell>
          <cell r="B1581" t="str">
            <v xml:space="preserve"> RESERVATÓRIO  DE POLIETILENO 2.000 LITROS</v>
          </cell>
          <cell r="C1581" t="str">
            <v>UN</v>
          </cell>
          <cell r="D1581">
            <v>2178.86</v>
          </cell>
          <cell r="E1581" t="str">
            <v>SIURB-E Jul/24</v>
          </cell>
        </row>
        <row r="1582">
          <cell r="A1582">
            <v>10002030</v>
          </cell>
          <cell r="B1582" t="str">
            <v>ANÉIS PRÉ-MOLDADOS EM CONCRETO ARMADO P/ RESERVATÓRIO DE ÁGUA D=2,50M</v>
          </cell>
          <cell r="C1582" t="str">
            <v>UN</v>
          </cell>
          <cell r="D1582">
            <v>7095.92</v>
          </cell>
          <cell r="E1582" t="str">
            <v>SIURB-E Jul/24</v>
          </cell>
        </row>
        <row r="1583">
          <cell r="A1583">
            <v>10002031</v>
          </cell>
          <cell r="B1583" t="str">
            <v>RESERVATÓRIO  DE POLIETILENO 2.500 LITROS</v>
          </cell>
          <cell r="C1583" t="str">
            <v>UN</v>
          </cell>
          <cell r="D1583">
            <v>3192.07</v>
          </cell>
          <cell r="E1583" t="str">
            <v>SIURB-E Jul/24</v>
          </cell>
        </row>
        <row r="1584">
          <cell r="A1584">
            <v>10002040</v>
          </cell>
          <cell r="B1584" t="str">
            <v>LAJE PRÉ-MOLDADA D=2,50M E=8CM PARA RESERVATÓRIO</v>
          </cell>
          <cell r="C1584" t="str">
            <v>UN</v>
          </cell>
          <cell r="D1584">
            <v>3497.52</v>
          </cell>
          <cell r="E1584" t="str">
            <v>SIURB-E Jul/24</v>
          </cell>
        </row>
        <row r="1585">
          <cell r="A1585">
            <v>10002041</v>
          </cell>
          <cell r="B1585" t="str">
            <v>LAJE PRÉ-MOLDADA D=2,50M E=15CM PARA RESERVATÓRIO</v>
          </cell>
          <cell r="C1585" t="str">
            <v>UN</v>
          </cell>
          <cell r="D1585">
            <v>5117.45</v>
          </cell>
          <cell r="E1585" t="str">
            <v>SIURB-E Jul/24</v>
          </cell>
        </row>
        <row r="1586">
          <cell r="A1586">
            <v>10002051</v>
          </cell>
          <cell r="B1586" t="str">
            <v>TUBO DE AÇO GALVANIZADO, CLASSE LEVE I (LINHA ÁGUA) - 3/4"</v>
          </cell>
          <cell r="C1586" t="str">
            <v>M</v>
          </cell>
          <cell r="D1586">
            <v>77.709999999999994</v>
          </cell>
          <cell r="E1586" t="str">
            <v>SIURB-E Jul/24</v>
          </cell>
        </row>
        <row r="1587">
          <cell r="A1587">
            <v>10002052</v>
          </cell>
          <cell r="B1587" t="str">
            <v>TUBO DE AÇO GALVANIZADO, CLASSE LEVE I (LINHA ÁGUA) - 1"</v>
          </cell>
          <cell r="C1587" t="str">
            <v>M</v>
          </cell>
          <cell r="D1587">
            <v>103.02</v>
          </cell>
          <cell r="E1587" t="str">
            <v>SIURB-E Jul/24</v>
          </cell>
        </row>
        <row r="1588">
          <cell r="A1588">
            <v>10002054</v>
          </cell>
          <cell r="B1588" t="str">
            <v>TUBO DE AÇO GALVANIZADO, CLASSE LEVE I (LINHA ÁGUA) - 1 1/2"</v>
          </cell>
          <cell r="C1588" t="str">
            <v>M</v>
          </cell>
          <cell r="D1588">
            <v>142.06</v>
          </cell>
          <cell r="E1588" t="str">
            <v>SIURB-E Jul/24</v>
          </cell>
        </row>
        <row r="1589">
          <cell r="A1589">
            <v>10002055</v>
          </cell>
          <cell r="B1589" t="str">
            <v>TUBO DE AÇO GALVANIZADO, CLASSE LEVE I (LINHA ÁGUA) - 2"</v>
          </cell>
          <cell r="C1589" t="str">
            <v>M</v>
          </cell>
          <cell r="D1589">
            <v>170.38</v>
          </cell>
          <cell r="E1589" t="str">
            <v>SIURB-E Jul/24</v>
          </cell>
        </row>
        <row r="1590">
          <cell r="A1590">
            <v>10002061</v>
          </cell>
          <cell r="B1590" t="str">
            <v>TUBO DE PVC RÍGIDO, SOLDÁVEL (LINHA ÁGUA) - 25MM (3/4")</v>
          </cell>
          <cell r="C1590" t="str">
            <v>M</v>
          </cell>
          <cell r="D1590">
            <v>15.2</v>
          </cell>
          <cell r="E1590" t="str">
            <v>SIURB-E Jul/24</v>
          </cell>
        </row>
        <row r="1591">
          <cell r="A1591">
            <v>10002062</v>
          </cell>
          <cell r="B1591" t="str">
            <v>TUBO DE PVC RÍGIDO, SOLDÁVEL (LINHA ÁGUA) - 32MM (1")</v>
          </cell>
          <cell r="C1591" t="str">
            <v>M</v>
          </cell>
          <cell r="D1591">
            <v>23.4</v>
          </cell>
          <cell r="E1591" t="str">
            <v>SIURB-E Jul/24</v>
          </cell>
        </row>
        <row r="1592">
          <cell r="A1592">
            <v>10002064</v>
          </cell>
          <cell r="B1592" t="str">
            <v>TUBO DE PVC RÍGIDO, SOLDÁVEL (LINHA ÁGUA) - 50MM (1 1/2")</v>
          </cell>
          <cell r="C1592" t="str">
            <v>M</v>
          </cell>
          <cell r="D1592">
            <v>43.33</v>
          </cell>
          <cell r="E1592" t="str">
            <v>SIURB-E Jul/24</v>
          </cell>
        </row>
        <row r="1593">
          <cell r="A1593">
            <v>10002065</v>
          </cell>
          <cell r="B1593" t="str">
            <v>TUBO DE PVC RÍGIDO, SOLDÁVEL (LINHA ÁGUA) - 60MM (2")</v>
          </cell>
          <cell r="C1593" t="str">
            <v>M</v>
          </cell>
          <cell r="D1593">
            <v>76.59</v>
          </cell>
          <cell r="E1593" t="str">
            <v>SIURB-E Jul/24</v>
          </cell>
        </row>
        <row r="1594">
          <cell r="A1594">
            <v>10002081</v>
          </cell>
          <cell r="B1594" t="str">
            <v>REGISTRO DE GAVETA, METAL AMARELO - 3/4"</v>
          </cell>
          <cell r="C1594" t="str">
            <v>UN</v>
          </cell>
          <cell r="D1594">
            <v>73.400000000000006</v>
          </cell>
          <cell r="E1594" t="str">
            <v>SIURB-E Jul/24</v>
          </cell>
        </row>
        <row r="1595">
          <cell r="A1595">
            <v>10002082</v>
          </cell>
          <cell r="B1595" t="str">
            <v>REGISTRO DE GAVETA, METAL AMARELO - 1"</v>
          </cell>
          <cell r="C1595" t="str">
            <v>UN</v>
          </cell>
          <cell r="D1595">
            <v>84.86</v>
          </cell>
          <cell r="E1595" t="str">
            <v>SIURB-E Jul/24</v>
          </cell>
        </row>
        <row r="1596">
          <cell r="A1596">
            <v>10002084</v>
          </cell>
          <cell r="B1596" t="str">
            <v>REGISTRO DE GAVETA, METAL AMARELO - 1 1/2"</v>
          </cell>
          <cell r="C1596" t="str">
            <v>UN</v>
          </cell>
          <cell r="D1596">
            <v>155.84</v>
          </cell>
          <cell r="E1596" t="str">
            <v>SIURB-E Jul/24</v>
          </cell>
        </row>
        <row r="1597">
          <cell r="A1597">
            <v>10002085</v>
          </cell>
          <cell r="B1597" t="str">
            <v>REGISTRO DE GAVETA, METAL AMARELO - 2"</v>
          </cell>
          <cell r="C1597" t="str">
            <v>UN</v>
          </cell>
          <cell r="D1597">
            <v>188.21</v>
          </cell>
          <cell r="E1597" t="str">
            <v>SIURB-E Jul/24</v>
          </cell>
        </row>
        <row r="1598">
          <cell r="A1598">
            <v>10002091</v>
          </cell>
          <cell r="B1598" t="str">
            <v>TORNEIRA DE BÓIA, DE LATÃO - 3/4"</v>
          </cell>
          <cell r="C1598" t="str">
            <v>UN</v>
          </cell>
          <cell r="D1598">
            <v>105.67</v>
          </cell>
          <cell r="E1598" t="str">
            <v>SIURB-E Jul/24</v>
          </cell>
        </row>
        <row r="1599">
          <cell r="A1599">
            <v>10002092</v>
          </cell>
          <cell r="B1599" t="str">
            <v>TORNEIRA DE BÓIA, DE LATÃO - 1"</v>
          </cell>
          <cell r="C1599" t="str">
            <v>UN</v>
          </cell>
          <cell r="D1599">
            <v>139.29</v>
          </cell>
          <cell r="E1599" t="str">
            <v>SIURB-E Jul/24</v>
          </cell>
        </row>
        <row r="1600">
          <cell r="A1600">
            <v>10002094</v>
          </cell>
          <cell r="B1600" t="str">
            <v>TORNEIRA DE BÓIA, DE LATÃO - 1 1/2"</v>
          </cell>
          <cell r="C1600" t="str">
            <v>UN</v>
          </cell>
          <cell r="D1600">
            <v>267.23</v>
          </cell>
          <cell r="E1600" t="str">
            <v>SIURB-E Jul/24</v>
          </cell>
        </row>
        <row r="1601">
          <cell r="A1601">
            <v>10002095</v>
          </cell>
          <cell r="B1601" t="str">
            <v>TORNEIRA DE BÓIA, DE LATÃO - 2"</v>
          </cell>
          <cell r="C1601" t="str">
            <v>UN</v>
          </cell>
          <cell r="D1601">
            <v>342.49</v>
          </cell>
          <cell r="E1601" t="str">
            <v>SIURB-E Jul/24</v>
          </cell>
        </row>
        <row r="1602">
          <cell r="A1602">
            <v>10003000</v>
          </cell>
          <cell r="B1602" t="str">
            <v>INSTALAÇÃO ELEVATÓRIA</v>
          </cell>
          <cell r="C1602" t="str">
            <v>.</v>
          </cell>
          <cell r="D1602" t="str">
            <v>.</v>
          </cell>
          <cell r="E1602" t="str">
            <v>SIURB-E Jul/24</v>
          </cell>
        </row>
        <row r="1603">
          <cell r="A1603">
            <v>10003003</v>
          </cell>
          <cell r="B1603" t="str">
            <v>CONJUNTO MOTOR-BOMBA - ATÉ 1/2HP</v>
          </cell>
          <cell r="C1603" t="str">
            <v>UN</v>
          </cell>
          <cell r="D1603">
            <v>1864.79</v>
          </cell>
          <cell r="E1603" t="str">
            <v>SIURB-E Jul/24</v>
          </cell>
        </row>
        <row r="1604">
          <cell r="A1604">
            <v>10003004</v>
          </cell>
          <cell r="B1604" t="str">
            <v>CONJUNTO MOTOR-BOMBA - ATÉ 3/4HP</v>
          </cell>
          <cell r="C1604" t="str">
            <v>UN</v>
          </cell>
          <cell r="D1604">
            <v>2205.4</v>
          </cell>
          <cell r="E1604" t="str">
            <v>SIURB-E Jul/24</v>
          </cell>
        </row>
        <row r="1605">
          <cell r="A1605">
            <v>10003005</v>
          </cell>
          <cell r="B1605" t="str">
            <v>CONJUNTO MOTOR-BOMBA - ATÉ 1HP</v>
          </cell>
          <cell r="C1605" t="str">
            <v>UN</v>
          </cell>
          <cell r="D1605">
            <v>2236.36</v>
          </cell>
          <cell r="E1605" t="str">
            <v>SIURB-E Jul/24</v>
          </cell>
        </row>
        <row r="1606">
          <cell r="A1606">
            <v>10003006</v>
          </cell>
          <cell r="B1606" t="str">
            <v>CONJUNTO MOTOR-BOMBA - ATÉ 2HP</v>
          </cell>
          <cell r="C1606" t="str">
            <v>UN</v>
          </cell>
          <cell r="D1606">
            <v>2908.45</v>
          </cell>
          <cell r="E1606" t="str">
            <v>SIURB-E Jul/24</v>
          </cell>
        </row>
        <row r="1607">
          <cell r="A1607">
            <v>10003007</v>
          </cell>
          <cell r="B1607" t="str">
            <v>CONJUNTO MOTOR-BOMBA - ATÉ 3HP</v>
          </cell>
          <cell r="C1607" t="str">
            <v>UN</v>
          </cell>
          <cell r="D1607">
            <v>3087.63</v>
          </cell>
          <cell r="E1607" t="str">
            <v>SIURB-E Jul/24</v>
          </cell>
        </row>
        <row r="1608">
          <cell r="A1608">
            <v>10003008</v>
          </cell>
          <cell r="B1608" t="str">
            <v>CONJUNTO MOTOR-BOMBA - ATÉ 4HP</v>
          </cell>
          <cell r="C1608" t="str">
            <v>UN</v>
          </cell>
          <cell r="D1608">
            <v>4036.03</v>
          </cell>
          <cell r="E1608" t="str">
            <v>SIURB-E Jul/24</v>
          </cell>
        </row>
        <row r="1609">
          <cell r="A1609">
            <v>10003009</v>
          </cell>
          <cell r="B1609" t="str">
            <v>CONJUNTO MOTOR-BOMBA - ATÉ 5HP</v>
          </cell>
          <cell r="C1609" t="str">
            <v>UN</v>
          </cell>
          <cell r="D1609">
            <v>4743.09</v>
          </cell>
          <cell r="E1609" t="str">
            <v>SIURB-E Jul/24</v>
          </cell>
        </row>
        <row r="1610">
          <cell r="A1610">
            <v>10003010</v>
          </cell>
          <cell r="B1610" t="str">
            <v>CONJUNTO MOTOR-BOMBA 80M3/H, 20MCA, 7,5CV, 3500RPM, 220/380V, TRIFÁSICO</v>
          </cell>
          <cell r="C1610" t="str">
            <v>UN</v>
          </cell>
          <cell r="D1610">
            <v>10003.08</v>
          </cell>
          <cell r="E1610" t="str">
            <v>SIURB-E Jul/24</v>
          </cell>
        </row>
        <row r="1611">
          <cell r="A1611">
            <v>10003011</v>
          </cell>
          <cell r="B1611" t="str">
            <v>CONJUNTO MOTOR-BOMBA 112M3/H, 20MCA, 10CV, 3500RPM, 220/380V, TRIFÁSICO</v>
          </cell>
          <cell r="C1611" t="str">
            <v>UN</v>
          </cell>
          <cell r="D1611">
            <v>8829.7999999999993</v>
          </cell>
          <cell r="E1611" t="str">
            <v>SIURB-E Jul/24</v>
          </cell>
        </row>
        <row r="1612">
          <cell r="A1612">
            <v>10003012</v>
          </cell>
          <cell r="B1612" t="str">
            <v>CONJUNTO MOTOR-BOMBA 160M3/H, 20MCA, 15CV, 1750RPM, 220/380V, TRIFÁSICO</v>
          </cell>
          <cell r="C1612" t="str">
            <v>UN</v>
          </cell>
          <cell r="D1612">
            <v>12472.1</v>
          </cell>
          <cell r="E1612" t="str">
            <v>SIURB-E Jul/24</v>
          </cell>
        </row>
        <row r="1613">
          <cell r="A1613">
            <v>10003013</v>
          </cell>
          <cell r="B1613" t="str">
            <v>CONJUNTO MOTOR-BOMBA 240M3/H, 20MCA, 20CV, 1750RPM, 220/380V, TRIFÁSICO</v>
          </cell>
          <cell r="C1613" t="str">
            <v>UN</v>
          </cell>
          <cell r="D1613">
            <v>17191.47</v>
          </cell>
          <cell r="E1613" t="str">
            <v>SIURB-E Jul/24</v>
          </cell>
        </row>
        <row r="1614">
          <cell r="A1614">
            <v>10003014</v>
          </cell>
          <cell r="B1614" t="str">
            <v>CONJUNTO MOTOR-BOMBA 270M3/H, 20MCA, 25CV, 1750RPM, 220/380V, TRIFÁSICO</v>
          </cell>
          <cell r="C1614" t="str">
            <v>UN</v>
          </cell>
          <cell r="D1614">
            <v>22538.89</v>
          </cell>
          <cell r="E1614" t="str">
            <v>SIURB-E Jul/24</v>
          </cell>
        </row>
        <row r="1615">
          <cell r="A1615">
            <v>10003042</v>
          </cell>
          <cell r="B1615" t="str">
            <v>TUBO DE AÇO-CARBONO GALVANIZADO, CL.MÉDIA (DIN2440) - 1" (RECALQUE)</v>
          </cell>
          <cell r="C1615" t="str">
            <v>M</v>
          </cell>
          <cell r="D1615">
            <v>116.88</v>
          </cell>
          <cell r="E1615" t="str">
            <v>SIURB-E Jul/24</v>
          </cell>
        </row>
        <row r="1616">
          <cell r="A1616">
            <v>10003044</v>
          </cell>
          <cell r="B1616" t="str">
            <v>TUBO DE AÇO-CARBONO GALVANIZADO, CL.MÉDIA (DIN2440) - 1 1/2" (SUCÇÃO)</v>
          </cell>
          <cell r="C1616" t="str">
            <v>M</v>
          </cell>
          <cell r="D1616">
            <v>162.27000000000001</v>
          </cell>
          <cell r="E1616" t="str">
            <v>SIURB-E Jul/24</v>
          </cell>
        </row>
        <row r="1617">
          <cell r="A1617">
            <v>10003052</v>
          </cell>
          <cell r="B1617" t="str">
            <v>REGISTRO DE GAVETA, METAL AMARELO - 1"</v>
          </cell>
          <cell r="C1617" t="str">
            <v>UN</v>
          </cell>
          <cell r="D1617">
            <v>84.86</v>
          </cell>
          <cell r="E1617" t="str">
            <v>SIURB-E Jul/24</v>
          </cell>
        </row>
        <row r="1618">
          <cell r="A1618">
            <v>10003054</v>
          </cell>
          <cell r="B1618" t="str">
            <v>REGISTRO DE GAVETA, METAL AMARELO - 1 1/2"</v>
          </cell>
          <cell r="C1618" t="str">
            <v>UN</v>
          </cell>
          <cell r="D1618">
            <v>155.84</v>
          </cell>
          <cell r="E1618" t="str">
            <v>SIURB-E Jul/24</v>
          </cell>
        </row>
        <row r="1619">
          <cell r="A1619">
            <v>10003062</v>
          </cell>
          <cell r="B1619" t="str">
            <v>VÁLVULA DE RETENÇÃO HORIZONTAL - 1"</v>
          </cell>
          <cell r="C1619" t="str">
            <v>UN</v>
          </cell>
          <cell r="D1619">
            <v>150.97</v>
          </cell>
          <cell r="E1619" t="str">
            <v>SIURB-E Jul/24</v>
          </cell>
        </row>
        <row r="1620">
          <cell r="A1620">
            <v>10003064</v>
          </cell>
          <cell r="B1620" t="str">
            <v>VÁLVULA DE RETENÇÃO HORIZONTAL - 1 1/2"</v>
          </cell>
          <cell r="C1620" t="str">
            <v>UN</v>
          </cell>
          <cell r="D1620">
            <v>270.39999999999998</v>
          </cell>
          <cell r="E1620" t="str">
            <v>SIURB-E Jul/24</v>
          </cell>
        </row>
        <row r="1621">
          <cell r="A1621">
            <v>10003065</v>
          </cell>
          <cell r="B1621" t="str">
            <v>VÁLVULA DE RETENÇÃO HORIZONTAL - 2"</v>
          </cell>
          <cell r="C1621" t="str">
            <v>UN</v>
          </cell>
          <cell r="D1621">
            <v>364.26</v>
          </cell>
          <cell r="E1621" t="str">
            <v>SIURB-E Jul/24</v>
          </cell>
        </row>
        <row r="1622">
          <cell r="A1622">
            <v>10003066</v>
          </cell>
          <cell r="B1622" t="str">
            <v>VÁLVULA DE RETENÇÃO HORIZONTAL - 2 1/2"</v>
          </cell>
          <cell r="C1622" t="str">
            <v>UN</v>
          </cell>
          <cell r="D1622">
            <v>620.62</v>
          </cell>
          <cell r="E1622" t="str">
            <v>SIURB-E Jul/24</v>
          </cell>
        </row>
        <row r="1623">
          <cell r="A1623">
            <v>10003067</v>
          </cell>
          <cell r="B1623" t="str">
            <v>VÁLVULA DE RETENÇÃO HORIZONTAL - 3"</v>
          </cell>
          <cell r="C1623" t="str">
            <v>UN</v>
          </cell>
          <cell r="D1623">
            <v>742.74</v>
          </cell>
          <cell r="E1623" t="str">
            <v>SIURB-E Jul/24</v>
          </cell>
        </row>
        <row r="1624">
          <cell r="A1624">
            <v>10003068</v>
          </cell>
          <cell r="B1624" t="str">
            <v>VÁLVULA DE RETENÇÃO HORIZONTAL - 4"</v>
          </cell>
          <cell r="C1624" t="str">
            <v>UN</v>
          </cell>
          <cell r="D1624">
            <v>1243.3800000000001</v>
          </cell>
          <cell r="E1624" t="str">
            <v>SIURB-E Jul/24</v>
          </cell>
        </row>
        <row r="1625">
          <cell r="A1625">
            <v>10003072</v>
          </cell>
          <cell r="B1625" t="str">
            <v>VÁLVULA DE RETENÇÃO VERTICAL - 1"</v>
          </cell>
          <cell r="C1625" t="str">
            <v>UN</v>
          </cell>
          <cell r="D1625">
            <v>97.93</v>
          </cell>
          <cell r="E1625" t="str">
            <v>SIURB-E Jul/24</v>
          </cell>
        </row>
        <row r="1626">
          <cell r="A1626">
            <v>10003073</v>
          </cell>
          <cell r="B1626" t="str">
            <v>VÁLVULA DE RETENÇÃO VERTICAL - 1 1/4"</v>
          </cell>
          <cell r="C1626" t="str">
            <v>UN</v>
          </cell>
          <cell r="D1626">
            <v>186.7</v>
          </cell>
          <cell r="E1626" t="str">
            <v>SIURB-E Jul/24</v>
          </cell>
        </row>
        <row r="1627">
          <cell r="A1627">
            <v>10003074</v>
          </cell>
          <cell r="B1627" t="str">
            <v>VÁLVULA DE RETENÇÃO VERTICAL - 1 1/2"</v>
          </cell>
          <cell r="C1627" t="str">
            <v>UN</v>
          </cell>
          <cell r="D1627">
            <v>201.65</v>
          </cell>
          <cell r="E1627" t="str">
            <v>SIURB-E Jul/24</v>
          </cell>
        </row>
        <row r="1628">
          <cell r="A1628">
            <v>10003075</v>
          </cell>
          <cell r="B1628" t="str">
            <v>VÁLVULA DE RETENÇÃO VERTICAL - 2"</v>
          </cell>
          <cell r="C1628" t="str">
            <v>UN</v>
          </cell>
          <cell r="D1628">
            <v>264.2</v>
          </cell>
          <cell r="E1628" t="str">
            <v>SIURB-E Jul/24</v>
          </cell>
        </row>
        <row r="1629">
          <cell r="A1629">
            <v>10003076</v>
          </cell>
          <cell r="B1629" t="str">
            <v>VÁLVULA DE RETENÇÃO VERTICAL - 2 1/2"</v>
          </cell>
          <cell r="C1629" t="str">
            <v>UN</v>
          </cell>
          <cell r="D1629">
            <v>448.01</v>
          </cell>
          <cell r="E1629" t="str">
            <v>SIURB-E Jul/24</v>
          </cell>
        </row>
        <row r="1630">
          <cell r="A1630">
            <v>10003077</v>
          </cell>
          <cell r="B1630" t="str">
            <v>VÁLVULA DE RETENÇÃO VERTICAL - 3"</v>
          </cell>
          <cell r="C1630" t="str">
            <v>UN</v>
          </cell>
          <cell r="D1630">
            <v>585.27</v>
          </cell>
          <cell r="E1630" t="str">
            <v>SIURB-E Jul/24</v>
          </cell>
        </row>
        <row r="1631">
          <cell r="A1631">
            <v>10003078</v>
          </cell>
          <cell r="B1631" t="str">
            <v>VÁLVULA DE RETENÇÃO VERTICAL - 4"</v>
          </cell>
          <cell r="C1631" t="str">
            <v>UN</v>
          </cell>
          <cell r="D1631">
            <v>996.22</v>
          </cell>
          <cell r="E1631" t="str">
            <v>SIURB-E Jul/24</v>
          </cell>
        </row>
        <row r="1632">
          <cell r="A1632">
            <v>10004000</v>
          </cell>
          <cell r="B1632" t="str">
            <v>REDE DE ÁGUA FRIA - TUBULAÇÃO</v>
          </cell>
          <cell r="C1632" t="str">
            <v>.</v>
          </cell>
          <cell r="D1632" t="str">
            <v>.</v>
          </cell>
          <cell r="E1632" t="str">
            <v>SIURB-E Jul/24</v>
          </cell>
        </row>
        <row r="1633">
          <cell r="A1633">
            <v>10004002</v>
          </cell>
          <cell r="B1633" t="str">
            <v>TUBO DE AÇO GALVANIZADO, CLASSE LEVE I (LINHA ÁGUA) - 3/4"</v>
          </cell>
          <cell r="C1633" t="str">
            <v>M</v>
          </cell>
          <cell r="D1633">
            <v>77.709999999999994</v>
          </cell>
          <cell r="E1633" t="str">
            <v>SIURB-E Jul/24</v>
          </cell>
        </row>
        <row r="1634">
          <cell r="A1634">
            <v>10004003</v>
          </cell>
          <cell r="B1634" t="str">
            <v>TUBO DE AÇO GALVANIZADO, CLASSE LEVE I (LINHA ÁGUA) - 1"</v>
          </cell>
          <cell r="C1634" t="str">
            <v>M</v>
          </cell>
          <cell r="D1634">
            <v>103.02</v>
          </cell>
          <cell r="E1634" t="str">
            <v>SIURB-E Jul/24</v>
          </cell>
        </row>
        <row r="1635">
          <cell r="A1635">
            <v>10004004</v>
          </cell>
          <cell r="B1635" t="str">
            <v>TUBO DE AÇO GALVANIZADO, CLASSE LEVE I (LINHA ÁGUA) - 1 1/4"</v>
          </cell>
          <cell r="C1635" t="str">
            <v>M</v>
          </cell>
          <cell r="D1635">
            <v>120.45</v>
          </cell>
          <cell r="E1635" t="str">
            <v>SIURB-E Jul/24</v>
          </cell>
        </row>
        <row r="1636">
          <cell r="A1636">
            <v>10004005</v>
          </cell>
          <cell r="B1636" t="str">
            <v>TUBO DE AÇO GALVANIZADO, CLASSE LEVE I (LINHA ÁGUA) - 1 1/2"</v>
          </cell>
          <cell r="C1636" t="str">
            <v>M</v>
          </cell>
          <cell r="D1636">
            <v>142.06</v>
          </cell>
          <cell r="E1636" t="str">
            <v>SIURB-E Jul/24</v>
          </cell>
        </row>
        <row r="1637">
          <cell r="A1637">
            <v>10004006</v>
          </cell>
          <cell r="B1637" t="str">
            <v>TUBO DE AÇO GALVANIZADO, CLASSE LEVE I (LINHA ÁGUA) - 2"</v>
          </cell>
          <cell r="C1637" t="str">
            <v>M</v>
          </cell>
          <cell r="D1637">
            <v>170.38</v>
          </cell>
          <cell r="E1637" t="str">
            <v>SIURB-E Jul/24</v>
          </cell>
        </row>
        <row r="1638">
          <cell r="A1638">
            <v>10004007</v>
          </cell>
          <cell r="B1638" t="str">
            <v>TUBO DE AÇO GALVANIZADO, CLASSE LEVE I (LINHA ÁGUA) - 2 1/2"</v>
          </cell>
          <cell r="C1638" t="str">
            <v>M</v>
          </cell>
          <cell r="D1638">
            <v>215.67</v>
          </cell>
          <cell r="E1638" t="str">
            <v>SIURB-E Jul/24</v>
          </cell>
        </row>
        <row r="1639">
          <cell r="A1639">
            <v>10004008</v>
          </cell>
          <cell r="B1639" t="str">
            <v>TUBO DE AÇO GALVANIZADO, CLASSE LEVE I (LINHA ÁGUA) - 3"</v>
          </cell>
          <cell r="C1639" t="str">
            <v>M</v>
          </cell>
          <cell r="D1639">
            <v>237.57</v>
          </cell>
          <cell r="E1639" t="str">
            <v>SIURB-E Jul/24</v>
          </cell>
        </row>
        <row r="1640">
          <cell r="A1640">
            <v>10004009</v>
          </cell>
          <cell r="B1640" t="str">
            <v>TUBO DE AÇO GALVANIZADO, CLASSE LEVE I (LINHA ÁGUA) - 4"</v>
          </cell>
          <cell r="C1640" t="str">
            <v>M</v>
          </cell>
          <cell r="D1640">
            <v>310.45</v>
          </cell>
          <cell r="E1640" t="str">
            <v>SIURB-E Jul/24</v>
          </cell>
        </row>
        <row r="1641">
          <cell r="A1641">
            <v>10004062</v>
          </cell>
          <cell r="B1641" t="str">
            <v>TUBO DE PVC RÍGIDO, SOLDÁVEL (LINHA ÁGUA) - 25MM (3/4")</v>
          </cell>
          <cell r="C1641" t="str">
            <v>M</v>
          </cell>
          <cell r="D1641">
            <v>27.82</v>
          </cell>
          <cell r="E1641" t="str">
            <v>SIURB-E Jul/24</v>
          </cell>
        </row>
        <row r="1642">
          <cell r="A1642">
            <v>10004063</v>
          </cell>
          <cell r="B1642" t="str">
            <v>TUBO DE PVC RÍGIDO, SOLDÁVEL (LINHA ÁGUA) - 32MM (1")</v>
          </cell>
          <cell r="C1642" t="str">
            <v>M</v>
          </cell>
          <cell r="D1642">
            <v>23.4</v>
          </cell>
          <cell r="E1642" t="str">
            <v>SIURB-E Jul/24</v>
          </cell>
        </row>
        <row r="1643">
          <cell r="A1643">
            <v>10004064</v>
          </cell>
          <cell r="B1643" t="str">
            <v>TUBO DE PVC RÍGIDO, SOLDÁVEL (LINHA ÁGUA) - 40MM (1 1/4")</v>
          </cell>
          <cell r="C1643" t="str">
            <v>M</v>
          </cell>
          <cell r="D1643">
            <v>48.97</v>
          </cell>
          <cell r="E1643" t="str">
            <v>SIURB-E Jul/24</v>
          </cell>
        </row>
        <row r="1644">
          <cell r="A1644">
            <v>10004065</v>
          </cell>
          <cell r="B1644" t="str">
            <v>TUBO DE PVC RÍGIDO, SOLDÁVEL (LINHA ÁGUA) - 50MM (1 1/2")</v>
          </cell>
          <cell r="C1644" t="str">
            <v>M</v>
          </cell>
          <cell r="D1644">
            <v>43.33</v>
          </cell>
          <cell r="E1644" t="str">
            <v>SIURB-E Jul/24</v>
          </cell>
        </row>
        <row r="1645">
          <cell r="A1645">
            <v>10004066</v>
          </cell>
          <cell r="B1645" t="str">
            <v>TUBO DE PVC RÍGIDO, SOLDÁVEL (LINHA ÁGUA) - 60MM (2")</v>
          </cell>
          <cell r="C1645" t="str">
            <v>M</v>
          </cell>
          <cell r="D1645">
            <v>76.59</v>
          </cell>
          <cell r="E1645" t="str">
            <v>SIURB-E Jul/24</v>
          </cell>
        </row>
        <row r="1646">
          <cell r="A1646">
            <v>10004067</v>
          </cell>
          <cell r="B1646" t="str">
            <v>TUBO DE PVC RÍGIDO, SOLDÁVEL (LINHA ÁGUA) - 75MM (2 1/2")</v>
          </cell>
          <cell r="C1646" t="str">
            <v>M</v>
          </cell>
          <cell r="D1646">
            <v>104.59</v>
          </cell>
          <cell r="E1646" t="str">
            <v>SIURB-E Jul/24</v>
          </cell>
        </row>
        <row r="1647">
          <cell r="A1647">
            <v>10004068</v>
          </cell>
          <cell r="B1647" t="str">
            <v>TUBO DE PVC RÍGIDO, SOLDÁVEL (LINHA ÁGUA) - 85MM (3")</v>
          </cell>
          <cell r="C1647" t="str">
            <v>M</v>
          </cell>
          <cell r="D1647">
            <v>79.900000000000006</v>
          </cell>
          <cell r="E1647" t="str">
            <v>SIURB-E Jul/24</v>
          </cell>
        </row>
        <row r="1648">
          <cell r="A1648">
            <v>10004069</v>
          </cell>
          <cell r="B1648" t="str">
            <v>TUBO DE PVC RÍGIDO, SOLDÁVEL (LINHA ÁGUA) - 110MM (4")</v>
          </cell>
          <cell r="C1648" t="str">
            <v>M</v>
          </cell>
          <cell r="D1648">
            <v>177.27</v>
          </cell>
          <cell r="E1648" t="str">
            <v>SIURB-E Jul/24</v>
          </cell>
        </row>
        <row r="1649">
          <cell r="A1649">
            <v>10004080</v>
          </cell>
          <cell r="B1649" t="str">
            <v>TUBO DE PVC PBA, CLASSE 15, COM ANEL - 50MM</v>
          </cell>
          <cell r="C1649" t="str">
            <v>M</v>
          </cell>
          <cell r="D1649">
            <v>58.74</v>
          </cell>
          <cell r="E1649" t="str">
            <v>SIURB-E Jul/24</v>
          </cell>
        </row>
        <row r="1650">
          <cell r="A1650">
            <v>10004081</v>
          </cell>
          <cell r="B1650" t="str">
            <v>TUBO DE PVC PBA, CLASSE 15, COM ANEL - 75MM</v>
          </cell>
          <cell r="C1650" t="str">
            <v>UN</v>
          </cell>
          <cell r="D1650">
            <v>72.569999999999993</v>
          </cell>
          <cell r="E1650" t="str">
            <v>SIURB-E Jul/24</v>
          </cell>
        </row>
        <row r="1651">
          <cell r="A1651">
            <v>10004082</v>
          </cell>
          <cell r="B1651" t="str">
            <v>TUBO DE PVC PBA, CLASSE 15, COM ANEL - 100MM</v>
          </cell>
          <cell r="C1651" t="str">
            <v>M</v>
          </cell>
          <cell r="D1651">
            <v>125.2</v>
          </cell>
          <cell r="E1651" t="str">
            <v>SIURB-E Jul/24</v>
          </cell>
        </row>
        <row r="1652">
          <cell r="A1652">
            <v>10004083</v>
          </cell>
          <cell r="B1652" t="str">
            <v>TUBO DE PVC PBA, CLASSE 20, COM ANEL - 50MM</v>
          </cell>
          <cell r="C1652" t="str">
            <v>M</v>
          </cell>
          <cell r="D1652">
            <v>58.22</v>
          </cell>
          <cell r="E1652" t="str">
            <v>SIURB-E Jul/24</v>
          </cell>
        </row>
        <row r="1653">
          <cell r="A1653">
            <v>10004084</v>
          </cell>
          <cell r="B1653" t="str">
            <v>TUBO DE PVC PBA, CLASSE 20, COM ANEL - 75MM</v>
          </cell>
          <cell r="C1653" t="str">
            <v>M</v>
          </cell>
          <cell r="D1653">
            <v>98.11</v>
          </cell>
          <cell r="E1653" t="str">
            <v>SIURB-E Jul/24</v>
          </cell>
        </row>
        <row r="1654">
          <cell r="A1654">
            <v>10004085</v>
          </cell>
          <cell r="B1654" t="str">
            <v>TUBO DE PVC PBA, CLASSE 20, COM ANEL - 100MM</v>
          </cell>
          <cell r="C1654" t="str">
            <v>M</v>
          </cell>
          <cell r="D1654">
            <v>171.9</v>
          </cell>
          <cell r="E1654" t="str">
            <v>SIURB-E Jul/24</v>
          </cell>
        </row>
        <row r="1655">
          <cell r="A1655">
            <v>10004098</v>
          </cell>
          <cell r="B1655" t="str">
            <v>ENVELOPAMENTO DE TUBULAÇÃO ENTERRADA, COM CONCRETO</v>
          </cell>
          <cell r="C1655" t="str">
            <v>M</v>
          </cell>
          <cell r="D1655">
            <v>40.58</v>
          </cell>
          <cell r="E1655" t="str">
            <v>SIURB-E Jul/24</v>
          </cell>
        </row>
        <row r="1656">
          <cell r="A1656">
            <v>10005000</v>
          </cell>
          <cell r="B1656" t="str">
            <v>REDE DE ÁGUA FRIA - ACESSÓRIOS</v>
          </cell>
          <cell r="C1656" t="str">
            <v>.</v>
          </cell>
          <cell r="D1656" t="str">
            <v>.</v>
          </cell>
          <cell r="E1656" t="str">
            <v>SIURB-E Jul/24</v>
          </cell>
        </row>
        <row r="1657">
          <cell r="A1657">
            <v>10005002</v>
          </cell>
          <cell r="B1657" t="str">
            <v>REGISTRO DE GAVETA, METAL AMARELO - 3/4"</v>
          </cell>
          <cell r="C1657" t="str">
            <v>UN</v>
          </cell>
          <cell r="D1657">
            <v>73.400000000000006</v>
          </cell>
          <cell r="E1657" t="str">
            <v>SIURB-E Jul/24</v>
          </cell>
        </row>
        <row r="1658">
          <cell r="A1658">
            <v>10005003</v>
          </cell>
          <cell r="B1658" t="str">
            <v xml:space="preserve"> REGISTRO DE GAVETA, METAL AMARELO - 1"</v>
          </cell>
          <cell r="C1658" t="str">
            <v>UN</v>
          </cell>
          <cell r="D1658">
            <v>84.86</v>
          </cell>
          <cell r="E1658" t="str">
            <v>SIURB-E Jul/24</v>
          </cell>
        </row>
        <row r="1659">
          <cell r="A1659">
            <v>10005004</v>
          </cell>
          <cell r="B1659" t="str">
            <v>REGISTRO DE GAVETA, METAL AMARELO - 1 1/4"</v>
          </cell>
          <cell r="C1659" t="str">
            <v>UN</v>
          </cell>
          <cell r="D1659">
            <v>130.56</v>
          </cell>
          <cell r="E1659" t="str">
            <v>SIURB-E Jul/24</v>
          </cell>
        </row>
        <row r="1660">
          <cell r="A1660">
            <v>10005005</v>
          </cell>
          <cell r="B1660" t="str">
            <v>REGISTRO DE GAVETA, METAL AMARELO - 1 1/2"</v>
          </cell>
          <cell r="C1660" t="str">
            <v>UN</v>
          </cell>
          <cell r="D1660">
            <v>155.84</v>
          </cell>
          <cell r="E1660" t="str">
            <v>SIURB-E Jul/24</v>
          </cell>
        </row>
        <row r="1661">
          <cell r="A1661">
            <v>10005006</v>
          </cell>
          <cell r="B1661" t="str">
            <v>REGISTRO DE GAVETA, METAL AMARELO - 2"</v>
          </cell>
          <cell r="C1661" t="str">
            <v>UN</v>
          </cell>
          <cell r="D1661">
            <v>188.21</v>
          </cell>
          <cell r="E1661" t="str">
            <v>SIURB-E Jul/24</v>
          </cell>
        </row>
        <row r="1662">
          <cell r="A1662">
            <v>10005007</v>
          </cell>
          <cell r="B1662" t="str">
            <v>REGISTRO DE GAVETA, METAL AMARELO - 2 1/2"</v>
          </cell>
          <cell r="C1662" t="str">
            <v>UN</v>
          </cell>
          <cell r="D1662">
            <v>421.87</v>
          </cell>
          <cell r="E1662" t="str">
            <v>SIURB-E Jul/24</v>
          </cell>
        </row>
        <row r="1663">
          <cell r="A1663">
            <v>10005008</v>
          </cell>
          <cell r="B1663" t="str">
            <v>REGISTRO DE GAVETA, METAL AMARELO - 3"</v>
          </cell>
          <cell r="C1663" t="str">
            <v>UN</v>
          </cell>
          <cell r="D1663">
            <v>661.76</v>
          </cell>
          <cell r="E1663" t="str">
            <v>SIURB-E Jul/24</v>
          </cell>
        </row>
        <row r="1664">
          <cell r="A1664">
            <v>10005009</v>
          </cell>
          <cell r="B1664" t="str">
            <v>REGISTRO DE GAVETA, METAL AMARELO - 4"</v>
          </cell>
          <cell r="C1664" t="str">
            <v>UN</v>
          </cell>
          <cell r="D1664">
            <v>1094.92</v>
          </cell>
          <cell r="E1664" t="str">
            <v>SIURB-E Jul/24</v>
          </cell>
        </row>
        <row r="1665">
          <cell r="A1665">
            <v>10005031</v>
          </cell>
          <cell r="B1665" t="str">
            <v>REGISTRO DE GAVETA, METAL CROMADO - 3/4"</v>
          </cell>
          <cell r="C1665" t="str">
            <v>UN</v>
          </cell>
          <cell r="D1665">
            <v>111.59</v>
          </cell>
          <cell r="E1665" t="str">
            <v>SIURB-E Jul/24</v>
          </cell>
        </row>
        <row r="1666">
          <cell r="A1666">
            <v>10005032</v>
          </cell>
          <cell r="B1666" t="str">
            <v>REGISTRO DE GAVETA, METAL CROMADO - 1"</v>
          </cell>
          <cell r="C1666" t="str">
            <v>UN</v>
          </cell>
          <cell r="D1666">
            <v>116.66</v>
          </cell>
          <cell r="E1666" t="str">
            <v>SIURB-E Jul/24</v>
          </cell>
        </row>
        <row r="1667">
          <cell r="A1667">
            <v>10005033</v>
          </cell>
          <cell r="B1667" t="str">
            <v>REGISTRO DE GAVETA, METAL CROMADO - 1 1/4"</v>
          </cell>
          <cell r="C1667" t="str">
            <v>UN</v>
          </cell>
          <cell r="D1667">
            <v>208.29</v>
          </cell>
          <cell r="E1667" t="str">
            <v>SIURB-E Jul/24</v>
          </cell>
        </row>
        <row r="1668">
          <cell r="A1668">
            <v>10005034</v>
          </cell>
          <cell r="B1668" t="str">
            <v>REGISTRO DE GAVETA, METAL CROMADO - 1 1/2"</v>
          </cell>
          <cell r="C1668" t="str">
            <v>UN</v>
          </cell>
          <cell r="D1668">
            <v>215.59</v>
          </cell>
          <cell r="E1668" t="str">
            <v>SIURB-E Jul/24</v>
          </cell>
        </row>
        <row r="1669">
          <cell r="A1669">
            <v>10005040</v>
          </cell>
          <cell r="B1669" t="str">
            <v>REGISTRO DE PRESSÃO, METAL AMARELO - 1/2"</v>
          </cell>
          <cell r="C1669" t="str">
            <v>UN</v>
          </cell>
          <cell r="D1669">
            <v>95.23</v>
          </cell>
          <cell r="E1669" t="str">
            <v>SIURB-E Jul/24</v>
          </cell>
        </row>
        <row r="1670">
          <cell r="A1670">
            <v>10005041</v>
          </cell>
          <cell r="B1670" t="str">
            <v>REGISTRO DE PRESSÃO, METAL AMARELO - 3/4"</v>
          </cell>
          <cell r="C1670" t="str">
            <v>UN</v>
          </cell>
          <cell r="D1670">
            <v>75.62</v>
          </cell>
          <cell r="E1670" t="str">
            <v>SIURB-E Jul/24</v>
          </cell>
        </row>
        <row r="1671">
          <cell r="A1671">
            <v>10005051</v>
          </cell>
          <cell r="B1671" t="str">
            <v>REGISTRO DE PRESSÃO, METAL CROMADO - 3/4"</v>
          </cell>
          <cell r="C1671" t="str">
            <v>UN</v>
          </cell>
          <cell r="D1671">
            <v>96.12</v>
          </cell>
          <cell r="E1671" t="str">
            <v>SIURB-E Jul/24</v>
          </cell>
        </row>
        <row r="1672">
          <cell r="A1672">
            <v>10005060</v>
          </cell>
          <cell r="B1672" t="str">
            <v>REGISTRO GLOBO COM ADAPTADOR E TAMPA - 2 1/2"</v>
          </cell>
          <cell r="C1672" t="str">
            <v>UN</v>
          </cell>
          <cell r="D1672">
            <v>490.99</v>
          </cell>
          <cell r="E1672" t="str">
            <v>SIURB-E Jul/24</v>
          </cell>
        </row>
        <row r="1673">
          <cell r="A1673">
            <v>10006000</v>
          </cell>
          <cell r="B1673" t="str">
            <v>REDE DE ÁGUA QUENTE</v>
          </cell>
          <cell r="C1673" t="str">
            <v>.</v>
          </cell>
          <cell r="D1673" t="str">
            <v>.</v>
          </cell>
          <cell r="E1673" t="str">
            <v>SIURB-E Jul/24</v>
          </cell>
        </row>
        <row r="1674">
          <cell r="A1674">
            <v>10006020</v>
          </cell>
          <cell r="B1674" t="str">
            <v>TUBO DE COBRE SEM COSTURA, CLASSE EL - 1/2"</v>
          </cell>
          <cell r="C1674" t="str">
            <v>M</v>
          </cell>
          <cell r="D1674">
            <v>63.76</v>
          </cell>
          <cell r="E1674" t="str">
            <v>SIURB-E Jul/24</v>
          </cell>
        </row>
        <row r="1675">
          <cell r="A1675">
            <v>10006021</v>
          </cell>
          <cell r="B1675" t="str">
            <v>TUBO DE COBRE SEM COSTURA, CLASSE EL - 3/4"</v>
          </cell>
          <cell r="C1675" t="str">
            <v>M</v>
          </cell>
          <cell r="D1675">
            <v>92.89</v>
          </cell>
          <cell r="E1675" t="str">
            <v>SIURB-E Jul/24</v>
          </cell>
        </row>
        <row r="1676">
          <cell r="A1676">
            <v>10006022</v>
          </cell>
          <cell r="B1676" t="str">
            <v>TUBO DE COBRE SEM COSTURA, CLASSE EL - 1"</v>
          </cell>
          <cell r="C1676" t="str">
            <v>M</v>
          </cell>
          <cell r="D1676">
            <v>116.43</v>
          </cell>
          <cell r="E1676" t="str">
            <v>SIURB-E Jul/24</v>
          </cell>
        </row>
        <row r="1677">
          <cell r="A1677">
            <v>10006023</v>
          </cell>
          <cell r="B1677" t="str">
            <v>TUBO DE COBRE SEM COSTURA, CLASSE EL - 1 1/4"</v>
          </cell>
          <cell r="C1677" t="str">
            <v>M</v>
          </cell>
          <cell r="D1677">
            <v>193.85</v>
          </cell>
          <cell r="E1677" t="str">
            <v>SIURB-E Jul/24</v>
          </cell>
        </row>
        <row r="1678">
          <cell r="A1678">
            <v>10006024</v>
          </cell>
          <cell r="B1678" t="str">
            <v>TUBO DE COBRE SEM COSTURA, CLASSE EL - 1 1/2"</v>
          </cell>
          <cell r="C1678" t="str">
            <v>M</v>
          </cell>
          <cell r="D1678">
            <v>258.83</v>
          </cell>
          <cell r="E1678" t="str">
            <v>SIURB-E Jul/24</v>
          </cell>
        </row>
        <row r="1679">
          <cell r="A1679">
            <v>10006026</v>
          </cell>
          <cell r="B1679" t="str">
            <v>TUBO DE COBRE SEM COSTURA, CLASSE A - 1/2"</v>
          </cell>
          <cell r="C1679" t="str">
            <v>M</v>
          </cell>
          <cell r="D1679">
            <v>80.81</v>
          </cell>
          <cell r="E1679" t="str">
            <v>SIURB-E Jul/24</v>
          </cell>
        </row>
        <row r="1680">
          <cell r="A1680">
            <v>10006027</v>
          </cell>
          <cell r="B1680" t="str">
            <v>TUBO DE COBRE SEM COSTURA, CLASSE A 3/4"</v>
          </cell>
          <cell r="C1680" t="str">
            <v>M</v>
          </cell>
          <cell r="D1680">
            <v>126.31</v>
          </cell>
          <cell r="E1680" t="str">
            <v>SIURB-E Jul/24</v>
          </cell>
        </row>
        <row r="1681">
          <cell r="A1681">
            <v>10006028</v>
          </cell>
          <cell r="B1681" t="str">
            <v>TUBO DE COBRE SEM COSTURA, CLASSE A 1"</v>
          </cell>
          <cell r="C1681" t="str">
            <v>M</v>
          </cell>
          <cell r="D1681">
            <v>160.21</v>
          </cell>
          <cell r="E1681" t="str">
            <v>SIURB-E Jul/24</v>
          </cell>
        </row>
        <row r="1682">
          <cell r="A1682">
            <v>10006029</v>
          </cell>
          <cell r="B1682" t="str">
            <v>TUBO DE COBRE SEM COSTURA, CLASSE A 1 1/4"</v>
          </cell>
          <cell r="C1682" t="str">
            <v>M</v>
          </cell>
          <cell r="D1682">
            <v>246.31</v>
          </cell>
          <cell r="E1682" t="str">
            <v>SIURB-E Jul/24</v>
          </cell>
        </row>
        <row r="1683">
          <cell r="A1683">
            <v>10006030</v>
          </cell>
          <cell r="B1683" t="str">
            <v>TUBO DE COBRE SEM COSTURA, CLASSE A 1 1/2"</v>
          </cell>
          <cell r="C1683" t="str">
            <v>M</v>
          </cell>
          <cell r="D1683">
            <v>299.33999999999997</v>
          </cell>
          <cell r="E1683" t="str">
            <v>SIURB-E Jul/24</v>
          </cell>
        </row>
        <row r="1684">
          <cell r="A1684">
            <v>10006031</v>
          </cell>
          <cell r="B1684" t="str">
            <v>TUBO DE COBRE SEM COSTURA, CLASSE A - 2"</v>
          </cell>
          <cell r="C1684" t="str">
            <v>M</v>
          </cell>
          <cell r="D1684">
            <v>265.69</v>
          </cell>
          <cell r="E1684" t="str">
            <v>SIURB-E Jul/24</v>
          </cell>
        </row>
        <row r="1685">
          <cell r="A1685">
            <v>10006032</v>
          </cell>
          <cell r="B1685" t="str">
            <v>TUBO DE COBRE SEM COSTURA, CLASSE A - 2 1/2"</v>
          </cell>
          <cell r="C1685" t="str">
            <v>M</v>
          </cell>
          <cell r="D1685">
            <v>343.42</v>
          </cell>
          <cell r="E1685" t="str">
            <v>SIURB-E Jul/24</v>
          </cell>
        </row>
        <row r="1686">
          <cell r="A1686">
            <v>10006034</v>
          </cell>
          <cell r="B1686" t="str">
            <v>TUBO DE COBRE SEM COSTURA, CLASSE A - 3 1/8"</v>
          </cell>
          <cell r="C1686" t="str">
            <v>M</v>
          </cell>
          <cell r="D1686">
            <v>492.35</v>
          </cell>
          <cell r="E1686" t="str">
            <v>SIURB-E Jul/24</v>
          </cell>
        </row>
        <row r="1687">
          <cell r="A1687">
            <v>10006035</v>
          </cell>
          <cell r="B1687" t="str">
            <v>TUBO DE COBRE SEM COSTURA, CLASSE E - 2"</v>
          </cell>
          <cell r="C1687" t="str">
            <v>M</v>
          </cell>
          <cell r="D1687">
            <v>210.83</v>
          </cell>
          <cell r="E1687" t="str">
            <v>SIURB-E Jul/24</v>
          </cell>
        </row>
        <row r="1688">
          <cell r="A1688">
            <v>10006036</v>
          </cell>
          <cell r="B1688" t="str">
            <v>TUBO DE COBRE SEM COSTURA, CLASSE E - 2 1/2"</v>
          </cell>
          <cell r="C1688" t="str">
            <v>M</v>
          </cell>
          <cell r="D1688">
            <v>271.29000000000002</v>
          </cell>
          <cell r="E1688" t="str">
            <v>SIURB-E Jul/24</v>
          </cell>
        </row>
        <row r="1689">
          <cell r="A1689">
            <v>10006038</v>
          </cell>
          <cell r="B1689" t="str">
            <v>TUBO DE COBRE SEM COSTURA, CLASSE E - 3 1/8"</v>
          </cell>
          <cell r="C1689" t="str">
            <v>M</v>
          </cell>
          <cell r="D1689">
            <v>1352.95</v>
          </cell>
          <cell r="E1689" t="str">
            <v>SIURB-E Jul/24</v>
          </cell>
        </row>
        <row r="1690">
          <cell r="A1690">
            <v>10006054</v>
          </cell>
          <cell r="B1690" t="str">
            <v>REGISTRO DE GAVETA, METAL AMARELO - 1 1/2"</v>
          </cell>
          <cell r="C1690" t="str">
            <v>UN</v>
          </cell>
          <cell r="D1690">
            <v>155.84</v>
          </cell>
          <cell r="E1690" t="str">
            <v>SIURB-E Jul/24</v>
          </cell>
        </row>
        <row r="1691">
          <cell r="A1691">
            <v>10007000</v>
          </cell>
          <cell r="B1691" t="str">
            <v>REDE DE GÁS</v>
          </cell>
          <cell r="C1691" t="str">
            <v>.</v>
          </cell>
          <cell r="D1691" t="str">
            <v>.</v>
          </cell>
          <cell r="E1691" t="str">
            <v>SIURB-E Jul/24</v>
          </cell>
        </row>
        <row r="1692">
          <cell r="A1692">
            <v>10007011</v>
          </cell>
          <cell r="B1692" t="str">
            <v>TUBO PRETO DE AÇO-CARBONO, CLASSE SCH-40 - 3/4"</v>
          </cell>
          <cell r="C1692" t="str">
            <v>M</v>
          </cell>
          <cell r="D1692">
            <v>69.959999999999994</v>
          </cell>
          <cell r="E1692" t="str">
            <v>SIURB-E Jul/24</v>
          </cell>
        </row>
        <row r="1693">
          <cell r="A1693">
            <v>10007012</v>
          </cell>
          <cell r="B1693" t="str">
            <v>TUBO PRETO DE AÇO-CARBONO, CLASSE SCH-40 - 1"</v>
          </cell>
          <cell r="C1693" t="str">
            <v>M</v>
          </cell>
          <cell r="D1693">
            <v>100.33</v>
          </cell>
          <cell r="E1693" t="str">
            <v>SIURB-E Jul/24</v>
          </cell>
        </row>
        <row r="1694">
          <cell r="A1694">
            <v>10007013</v>
          </cell>
          <cell r="B1694" t="str">
            <v>TUBO PRETO DE AÇO-CARBONO, CLASSE SCH-40 - 1 1/4"</v>
          </cell>
          <cell r="C1694" t="str">
            <v>M</v>
          </cell>
          <cell r="D1694">
            <v>119.44</v>
          </cell>
          <cell r="E1694" t="str">
            <v>SIURB-E Jul/24</v>
          </cell>
        </row>
        <row r="1695">
          <cell r="A1695">
            <v>10007014</v>
          </cell>
          <cell r="B1695" t="str">
            <v>TUBO PRETO DE AÇO-CARBONO, CLASSE SCH-40 - 1 1/2"</v>
          </cell>
          <cell r="C1695" t="str">
            <v>M</v>
          </cell>
          <cell r="D1695">
            <v>140.02000000000001</v>
          </cell>
          <cell r="E1695" t="str">
            <v>SIURB-E Jul/24</v>
          </cell>
        </row>
        <row r="1696">
          <cell r="A1696">
            <v>10007020</v>
          </cell>
          <cell r="B1696" t="str">
            <v>VÁLVULA ESFÉRICA MONOBLOCO EM LATÃO, 3/4" NPT</v>
          </cell>
          <cell r="C1696" t="str">
            <v>UN</v>
          </cell>
          <cell r="D1696">
            <v>81.64</v>
          </cell>
          <cell r="E1696" t="str">
            <v>SIURB-E Jul/24</v>
          </cell>
        </row>
        <row r="1697">
          <cell r="A1697">
            <v>10007060</v>
          </cell>
          <cell r="B1697" t="str">
            <v>ABRIGO PARA GÁS EM BLOCO DE CONCRETO APARENTE PARA 2 BOTIJÕES</v>
          </cell>
          <cell r="C1697" t="str">
            <v>UN</v>
          </cell>
          <cell r="D1697">
            <v>693.12</v>
          </cell>
          <cell r="E1697" t="str">
            <v>SIURB-E Jul/24</v>
          </cell>
        </row>
        <row r="1698">
          <cell r="A1698">
            <v>10007062</v>
          </cell>
          <cell r="B1698" t="str">
            <v>ABRIGO PARA GÁS EM ALVENARIA REVESTIDA PARA 2 BOTIJÕES</v>
          </cell>
          <cell r="C1698" t="str">
            <v>UN</v>
          </cell>
          <cell r="D1698">
            <v>897.76</v>
          </cell>
          <cell r="E1698" t="str">
            <v>SIURB-E Jul/24</v>
          </cell>
        </row>
        <row r="1699">
          <cell r="A1699">
            <v>10007063</v>
          </cell>
          <cell r="B1699" t="str">
            <v>ABRIGO PARA GÁS EM BLOCOS DE CONCRETO APARENTE PARA 2 CILINDROS</v>
          </cell>
          <cell r="C1699" t="str">
            <v>UN</v>
          </cell>
          <cell r="D1699">
            <v>1691.81</v>
          </cell>
          <cell r="E1699" t="str">
            <v>SIURB-E Jul/24</v>
          </cell>
        </row>
        <row r="1700">
          <cell r="A1700">
            <v>10007064</v>
          </cell>
          <cell r="B1700" t="str">
            <v>ABRIGO PARA GÁS EM BLOCO DE CONCRETO APARENTE PARA 4 CILINDROS</v>
          </cell>
          <cell r="C1700" t="str">
            <v>UN</v>
          </cell>
          <cell r="D1700">
            <v>2196.5300000000002</v>
          </cell>
          <cell r="E1700" t="str">
            <v>SIURB-E Jul/24</v>
          </cell>
        </row>
        <row r="1701">
          <cell r="A1701">
            <v>10007065</v>
          </cell>
          <cell r="B1701" t="str">
            <v>ABRIGO PARA GÁS EM BLOCO DE CONCRETO APARENTE PARA 6 CILINDROS</v>
          </cell>
          <cell r="C1701" t="str">
            <v>UN</v>
          </cell>
          <cell r="D1701">
            <v>2797.99</v>
          </cell>
          <cell r="E1701" t="str">
            <v>SIURB-E Jul/24</v>
          </cell>
        </row>
        <row r="1702">
          <cell r="A1702">
            <v>10007067</v>
          </cell>
          <cell r="B1702" t="str">
            <v>ABRIGO PARA GÁS EM TIJOLO APARENTE PARA 4 CILINDROS</v>
          </cell>
          <cell r="C1702" t="str">
            <v>UN</v>
          </cell>
          <cell r="D1702">
            <v>2574.7399999999998</v>
          </cell>
          <cell r="E1702" t="str">
            <v>SIURB-E Jul/24</v>
          </cell>
        </row>
        <row r="1703">
          <cell r="A1703">
            <v>10007068</v>
          </cell>
          <cell r="B1703" t="str">
            <v>ABRIGO PARA GÁS EM TIJOLO APARENTE PARA 6 CILINDROS</v>
          </cell>
          <cell r="C1703" t="str">
            <v>UN</v>
          </cell>
          <cell r="D1703">
            <v>3257.09</v>
          </cell>
          <cell r="E1703" t="str">
            <v>SIURB-E Jul/24</v>
          </cell>
        </row>
        <row r="1704">
          <cell r="A1704">
            <v>10007069</v>
          </cell>
          <cell r="B1704" t="str">
            <v>ABRIGO PARA GÁS EM ALVENARIA REVESTIDA PARA 2 CILINDROS</v>
          </cell>
          <cell r="C1704" t="str">
            <v>UN</v>
          </cell>
          <cell r="D1704">
            <v>2057.69</v>
          </cell>
          <cell r="E1704" t="str">
            <v>SIURB-E Jul/24</v>
          </cell>
        </row>
        <row r="1705">
          <cell r="A1705">
            <v>10007070</v>
          </cell>
          <cell r="B1705" t="str">
            <v>ABRIGO PARA GÁS EM ALVENARIA REVESTIDA PARA 4 CILINDROS</v>
          </cell>
          <cell r="C1705" t="str">
            <v>UN</v>
          </cell>
          <cell r="D1705">
            <v>2629.99</v>
          </cell>
          <cell r="E1705" t="str">
            <v>SIURB-E Jul/24</v>
          </cell>
        </row>
        <row r="1706">
          <cell r="A1706">
            <v>10007071</v>
          </cell>
          <cell r="B1706" t="str">
            <v>ABRIGO PARA GÁS EM ALVENARIA REVESTIDA PARA 6 CILINDROS</v>
          </cell>
          <cell r="C1706" t="str">
            <v>UN</v>
          </cell>
          <cell r="D1706">
            <v>3312.07</v>
          </cell>
          <cell r="E1706" t="str">
            <v>SIURB-E Jul/24</v>
          </cell>
        </row>
        <row r="1707">
          <cell r="A1707">
            <v>10007080</v>
          </cell>
          <cell r="B1707" t="str">
            <v>INSTALAÇÃO PARA 2 BOTIJÕES GLP 13KG, EXCLUSIVE ABRIGO</v>
          </cell>
          <cell r="C1707" t="str">
            <v>UN</v>
          </cell>
          <cell r="D1707">
            <v>17.57</v>
          </cell>
          <cell r="E1707" t="str">
            <v>SIURB-E Jul/24</v>
          </cell>
        </row>
        <row r="1708">
          <cell r="A1708">
            <v>10007081</v>
          </cell>
          <cell r="B1708" t="str">
            <v>INSTALAÇÃO PARA 2 CILINDROS GLP 45 KG, EXCLUSIVE ABRIGO</v>
          </cell>
          <cell r="C1708" t="str">
            <v>UN</v>
          </cell>
          <cell r="D1708">
            <v>834.49</v>
          </cell>
          <cell r="E1708" t="str">
            <v>SIURB-E Jul/24</v>
          </cell>
        </row>
        <row r="1709">
          <cell r="A1709">
            <v>10007082</v>
          </cell>
          <cell r="B1709" t="str">
            <v>INSTALAÇÃO PARA 4 CILINDRO GLP 45KG, EXCLUSIVE ABRIGO</v>
          </cell>
          <cell r="C1709" t="str">
            <v>UN</v>
          </cell>
          <cell r="D1709">
            <v>1004.47</v>
          </cell>
          <cell r="E1709" t="str">
            <v>SIURB-E Jul/24</v>
          </cell>
        </row>
        <row r="1710">
          <cell r="A1710">
            <v>10007083</v>
          </cell>
          <cell r="B1710" t="str">
            <v>INSTALAÇÃO PARA 6 CILINDROS GLP 45KG, EXCLUSIVE ABRIGO</v>
          </cell>
          <cell r="C1710" t="str">
            <v>UN</v>
          </cell>
          <cell r="D1710">
            <v>1147.1600000000001</v>
          </cell>
          <cell r="E1710" t="str">
            <v>SIURB-E Jul/24</v>
          </cell>
        </row>
        <row r="1711">
          <cell r="A1711">
            <v>10007085</v>
          </cell>
          <cell r="B1711" t="str">
            <v>BOTIJÃO DE GÁS DE 13KG COM CARGA</v>
          </cell>
          <cell r="C1711" t="str">
            <v>UN</v>
          </cell>
          <cell r="D1711">
            <v>345.7</v>
          </cell>
          <cell r="E1711" t="str">
            <v>SIURB-E Jul/24</v>
          </cell>
        </row>
        <row r="1712">
          <cell r="A1712">
            <v>10007086</v>
          </cell>
          <cell r="B1712" t="str">
            <v>CILINDRO DE G.L.P. DE 45KG COM CARGA</v>
          </cell>
          <cell r="C1712" t="str">
            <v>UN</v>
          </cell>
          <cell r="D1712">
            <v>1048.75</v>
          </cell>
          <cell r="E1712" t="str">
            <v>SIURB-E Jul/24</v>
          </cell>
        </row>
        <row r="1713">
          <cell r="A1713">
            <v>10007090</v>
          </cell>
          <cell r="B1713" t="str">
            <v>CAIXA COM COLETOR DE ÁGUA (SIFÃO) PARA REDE DE GÁS</v>
          </cell>
          <cell r="C1713" t="str">
            <v>UN</v>
          </cell>
          <cell r="D1713">
            <v>198.96</v>
          </cell>
          <cell r="E1713" t="str">
            <v>SIURB-E Jul/24</v>
          </cell>
        </row>
        <row r="1714">
          <cell r="A1714">
            <v>10007095</v>
          </cell>
          <cell r="B1714" t="str">
            <v>PROTEÇÃO ANTICORROSIVA PARA TUBULAÇÃO ENTERRADA</v>
          </cell>
          <cell r="C1714" t="str">
            <v>M</v>
          </cell>
          <cell r="D1714">
            <v>3.43</v>
          </cell>
          <cell r="E1714" t="str">
            <v>SIURB-E Jul/24</v>
          </cell>
        </row>
        <row r="1715">
          <cell r="A1715">
            <v>10007098</v>
          </cell>
          <cell r="B1715" t="str">
            <v>ENVELOPAMENTO DE TUBULAÇÃO ENTERRADA, COM CONCRETO</v>
          </cell>
          <cell r="C1715" t="str">
            <v>M</v>
          </cell>
          <cell r="D1715">
            <v>40.58</v>
          </cell>
          <cell r="E1715" t="str">
            <v>SIURB-E Jul/24</v>
          </cell>
        </row>
        <row r="1716">
          <cell r="A1716">
            <v>10008000</v>
          </cell>
          <cell r="B1716" t="str">
            <v>REDE DE PREVENÇÃO E COMBATE A INCÊNDIOS</v>
          </cell>
          <cell r="C1716" t="str">
            <v>.</v>
          </cell>
          <cell r="D1716" t="str">
            <v>.</v>
          </cell>
          <cell r="E1716" t="str">
            <v>SIURB-E Jul/24</v>
          </cell>
        </row>
        <row r="1717">
          <cell r="A1717">
            <v>10008002</v>
          </cell>
          <cell r="B1717" t="str">
            <v>TUBO DE AÇO-CARBONO GALVANIZADO, CLASSE MÉDIA (DIN2440) - 2 1/2"</v>
          </cell>
          <cell r="C1717" t="str">
            <v>M</v>
          </cell>
          <cell r="D1717">
            <v>240.6</v>
          </cell>
          <cell r="E1717" t="str">
            <v>SIURB-E Jul/24</v>
          </cell>
        </row>
        <row r="1718">
          <cell r="A1718">
            <v>10008003</v>
          </cell>
          <cell r="B1718" t="str">
            <v>TUBO DE AÇO-CARBONO GALVANIZADO, CLASSE MÉDIA (DIN2440) - 3"</v>
          </cell>
          <cell r="C1718" t="str">
            <v>M</v>
          </cell>
          <cell r="D1718">
            <v>267.38</v>
          </cell>
          <cell r="E1718" t="str">
            <v>SIURB-E Jul/24</v>
          </cell>
        </row>
        <row r="1719">
          <cell r="A1719">
            <v>10008005</v>
          </cell>
          <cell r="B1719" t="str">
            <v>TUBO DE AÇO-CARBONO GALVANIZADO, CLASSE MÉDIA (DIN2440) - 4"</v>
          </cell>
          <cell r="C1719" t="str">
            <v>M</v>
          </cell>
          <cell r="D1719">
            <v>352.32</v>
          </cell>
          <cell r="E1719" t="str">
            <v>SIURB-E Jul/24</v>
          </cell>
        </row>
        <row r="1720">
          <cell r="A1720">
            <v>10008006</v>
          </cell>
          <cell r="B1720" t="str">
            <v>TUBO DE AÇO-CARBONO GALVANIZADO, CLASSE MÉDIA (DIN2440) - 6"</v>
          </cell>
          <cell r="C1720" t="str">
            <v>M</v>
          </cell>
          <cell r="D1720">
            <v>558.4</v>
          </cell>
          <cell r="E1720" t="str">
            <v>SIURB-E Jul/24</v>
          </cell>
        </row>
        <row r="1721">
          <cell r="A1721">
            <v>10008031</v>
          </cell>
          <cell r="B1721" t="str">
            <v>REGISTRO DE GAVETA, METAL AMARELO - 2 1/2"</v>
          </cell>
          <cell r="C1721" t="str">
            <v>UN</v>
          </cell>
          <cell r="D1721">
            <v>421.87</v>
          </cell>
          <cell r="E1721" t="str">
            <v>SIURB-E Jul/24</v>
          </cell>
        </row>
        <row r="1722">
          <cell r="A1722">
            <v>10008032</v>
          </cell>
          <cell r="B1722" t="str">
            <v>REGISTRO DE GAVETA, METAL AMARELO - 3"</v>
          </cell>
          <cell r="C1722" t="str">
            <v>UN</v>
          </cell>
          <cell r="D1722">
            <v>661.76</v>
          </cell>
          <cell r="E1722" t="str">
            <v>SIURB-E Jul/24</v>
          </cell>
        </row>
        <row r="1723">
          <cell r="A1723">
            <v>10008034</v>
          </cell>
          <cell r="B1723" t="str">
            <v>REGISTRO DE GAVETA, METAL AMARELO - 4"</v>
          </cell>
          <cell r="C1723" t="str">
            <v>UN</v>
          </cell>
          <cell r="D1723">
            <v>1094.92</v>
          </cell>
          <cell r="E1723" t="str">
            <v>SIURB-E Jul/24</v>
          </cell>
        </row>
        <row r="1724">
          <cell r="A1724">
            <v>10008049</v>
          </cell>
          <cell r="B1724" t="str">
            <v>ENVELOPAMENTO DE TUBULAÇÃO ENTERRADA, COM CONCRETO</v>
          </cell>
          <cell r="C1724" t="str">
            <v>M</v>
          </cell>
          <cell r="D1724">
            <v>40.58</v>
          </cell>
          <cell r="E1724" t="str">
            <v>SIURB-E Jul/24</v>
          </cell>
        </row>
        <row r="1725">
          <cell r="A1725">
            <v>10008050</v>
          </cell>
          <cell r="B1725" t="str">
            <v>RECALQUE DE PASSEIO COM UNIÃO ENGATE RÁPIDO - REGISTRO TIPO GLOBO 2 1/2"</v>
          </cell>
          <cell r="C1725" t="str">
            <v>UN</v>
          </cell>
          <cell r="D1725">
            <v>858.7</v>
          </cell>
          <cell r="E1725" t="str">
            <v>SIURB-E Jul/24</v>
          </cell>
        </row>
        <row r="1726">
          <cell r="A1726">
            <v>10008055</v>
          </cell>
          <cell r="B1726" t="str">
            <v>HIDRANTE COM UNIÃO DE ENGATE RÁPIDO - REGISTRO TIPO GLOBO 2 1/2"</v>
          </cell>
          <cell r="C1726" t="str">
            <v>UN</v>
          </cell>
          <cell r="D1726">
            <v>428.11</v>
          </cell>
          <cell r="E1726" t="str">
            <v>SIURB-E Jul/24</v>
          </cell>
        </row>
        <row r="1727">
          <cell r="A1727">
            <v>10008060</v>
          </cell>
          <cell r="B1727" t="str">
            <v>ABRIGO DE EMBUTIR PARA HIDRANTE E MANGUEIRA - CHAPA DE AÇO N.20</v>
          </cell>
          <cell r="C1727" t="str">
            <v>UN</v>
          </cell>
          <cell r="D1727">
            <v>607.34</v>
          </cell>
          <cell r="E1727" t="str">
            <v>SIURB-E Jul/24</v>
          </cell>
        </row>
        <row r="1728">
          <cell r="A1728">
            <v>10008065</v>
          </cell>
          <cell r="B1728" t="str">
            <v>MANGUEIRA DE INCÊNDIO COM UNIÃO DE ENGATE RÁPIDO, 15M - 1 1/2"</v>
          </cell>
          <cell r="C1728" t="str">
            <v>UN</v>
          </cell>
          <cell r="D1728">
            <v>378.97</v>
          </cell>
          <cell r="E1728" t="str">
            <v>SIURB-E Jul/24</v>
          </cell>
        </row>
        <row r="1729">
          <cell r="A1729">
            <v>10008068</v>
          </cell>
          <cell r="B1729" t="str">
            <v>MANGUEIRA DE INCÊNDIO COM UNIÃO DE ENGATE RÁPIDO, 30M - 1 1/2"</v>
          </cell>
          <cell r="C1729" t="str">
            <v>UN</v>
          </cell>
          <cell r="D1729">
            <v>643.29999999999995</v>
          </cell>
          <cell r="E1729" t="str">
            <v>SIURB-E Jul/24</v>
          </cell>
        </row>
        <row r="1730">
          <cell r="A1730">
            <v>10008072</v>
          </cell>
          <cell r="B1730" t="str">
            <v>MANGUEIRA DE INCÊNDIO COM UNIÃO DE ENGATE RÁPIDO, 30M - 2 1/2"</v>
          </cell>
          <cell r="C1730" t="str">
            <v>UN</v>
          </cell>
          <cell r="D1730">
            <v>941.87</v>
          </cell>
          <cell r="E1730" t="str">
            <v>SIURB-E Jul/24</v>
          </cell>
        </row>
        <row r="1731">
          <cell r="A1731">
            <v>10008073</v>
          </cell>
          <cell r="B1731" t="str">
            <v>ESGUICHO DE INCÊNDIO COM ENGATE RÁPIDO - 1 1/2"X1/2"</v>
          </cell>
          <cell r="C1731" t="str">
            <v>UN</v>
          </cell>
          <cell r="D1731">
            <v>75.430000000000007</v>
          </cell>
          <cell r="E1731" t="str">
            <v>SIURB-E Jul/24</v>
          </cell>
        </row>
        <row r="1732">
          <cell r="A1732">
            <v>10008080</v>
          </cell>
          <cell r="B1732" t="str">
            <v>EXTINTOR DE INCÊNDIO COM CARGA DE GÁS CARBÔNICO (CO2) - 4KG</v>
          </cell>
          <cell r="C1732" t="str">
            <v>UN</v>
          </cell>
          <cell r="D1732">
            <v>619.01</v>
          </cell>
          <cell r="E1732" t="str">
            <v>SIURB-E Jul/24</v>
          </cell>
        </row>
        <row r="1733">
          <cell r="A1733">
            <v>10008081</v>
          </cell>
          <cell r="B1733" t="str">
            <v>EXTINTOR DE INCÊNDIO COM CARGA DE GÁS CARBÔNICO (CO2) - 6KG</v>
          </cell>
          <cell r="C1733" t="str">
            <v>UN</v>
          </cell>
          <cell r="D1733">
            <v>715.35</v>
          </cell>
          <cell r="E1733" t="str">
            <v>SIURB-E Jul/24</v>
          </cell>
        </row>
        <row r="1734">
          <cell r="A1734">
            <v>10008082</v>
          </cell>
          <cell r="B1734" t="str">
            <v>EXTINTOR DE INCÊNDIO COM CARGA DE GÁS CARBÔNICO (CO2) - 10KG</v>
          </cell>
          <cell r="C1734" t="str">
            <v>UN</v>
          </cell>
          <cell r="D1734">
            <v>1551.63</v>
          </cell>
          <cell r="E1734" t="str">
            <v>SIURB-E Jul/24</v>
          </cell>
        </row>
        <row r="1735">
          <cell r="A1735">
            <v>10008085</v>
          </cell>
          <cell r="B1735" t="str">
            <v>EXTINTOR DE INCÊNDIO COM CARGA DE ÁGUA PRESSURIZADA - 10L</v>
          </cell>
          <cell r="C1735" t="str">
            <v>UN</v>
          </cell>
          <cell r="D1735">
            <v>232.22</v>
          </cell>
          <cell r="E1735" t="str">
            <v>SIURB-E Jul/24</v>
          </cell>
        </row>
        <row r="1736">
          <cell r="A1736">
            <v>10008088</v>
          </cell>
          <cell r="B1736" t="str">
            <v>EXTINTOR DE INCÊNDIO COM CARGA DE ESPUMA QUÍMICA - 9L</v>
          </cell>
          <cell r="C1736" t="str">
            <v>UN</v>
          </cell>
          <cell r="D1736">
            <v>777.89</v>
          </cell>
          <cell r="E1736" t="str">
            <v>SIURB-E Jul/24</v>
          </cell>
        </row>
        <row r="1737">
          <cell r="A1737">
            <v>10008090</v>
          </cell>
          <cell r="B1737" t="str">
            <v>EXTINTOR DE INCÊNDIO COM CARGA DE PÓ QUÍMICO SECO - 4KG</v>
          </cell>
          <cell r="C1737" t="str">
            <v>UN</v>
          </cell>
          <cell r="D1737">
            <v>211.11</v>
          </cell>
          <cell r="E1737" t="str">
            <v>SIURB-E Jul/24</v>
          </cell>
        </row>
        <row r="1738">
          <cell r="A1738">
            <v>10008092</v>
          </cell>
          <cell r="B1738" t="str">
            <v>EXTINTOR DE INCÊNDIO COM CARGA DE PÓ QUÍMICO SECO - 8KG</v>
          </cell>
          <cell r="C1738" t="str">
            <v>UN</v>
          </cell>
          <cell r="D1738">
            <v>286.66000000000003</v>
          </cell>
          <cell r="E1738" t="str">
            <v>SIURB-E Jul/24</v>
          </cell>
        </row>
        <row r="1739">
          <cell r="A1739">
            <v>10008093</v>
          </cell>
          <cell r="B1739" t="str">
            <v>EXTINTOR DE INCÊNDIO COM CARGA DE PÓ QUÍMICO SECO - 12KG</v>
          </cell>
          <cell r="C1739" t="str">
            <v>UN</v>
          </cell>
          <cell r="D1739">
            <v>326.92</v>
          </cell>
          <cell r="E1739" t="str">
            <v>SIURB-E Jul/24</v>
          </cell>
        </row>
        <row r="1740">
          <cell r="A1740">
            <v>10008095</v>
          </cell>
          <cell r="B1740" t="str">
            <v>SETA PARA HIDRANTE/EXTINTOR DE INCÊNDIO</v>
          </cell>
          <cell r="C1740" t="str">
            <v>UN</v>
          </cell>
          <cell r="D1740">
            <v>24.2</v>
          </cell>
          <cell r="E1740" t="str">
            <v>SIURB-E Jul/24</v>
          </cell>
        </row>
        <row r="1741">
          <cell r="A1741">
            <v>10008098</v>
          </cell>
          <cell r="B1741" t="str">
            <v>FORNECIMENTO E INSTALAÇÃO DE SPRINKLER COM RESPOSTA PADRÃO BULBO VERMELHO</v>
          </cell>
          <cell r="C1741" t="str">
            <v>UN</v>
          </cell>
          <cell r="D1741">
            <v>41.14</v>
          </cell>
          <cell r="E1741" t="str">
            <v>SIURB-E Jul/24</v>
          </cell>
        </row>
        <row r="1742">
          <cell r="A1742">
            <v>10009000</v>
          </cell>
          <cell r="B1742" t="str">
            <v>REDE DE ESGOTO SANITÁRIO - TUBULAÇÃO</v>
          </cell>
          <cell r="C1742" t="str">
            <v>.</v>
          </cell>
          <cell r="D1742" t="str">
            <v>.</v>
          </cell>
          <cell r="E1742" t="str">
            <v>SIURB-E Jul/24</v>
          </cell>
        </row>
        <row r="1743">
          <cell r="A1743">
            <v>10009010</v>
          </cell>
          <cell r="B1743" t="str">
            <v>TUBO DE FERRO FUNDIDO PARA ESGOTO, LINHA SMU - 50MM</v>
          </cell>
          <cell r="C1743" t="str">
            <v>M</v>
          </cell>
          <cell r="D1743">
            <v>354.61</v>
          </cell>
          <cell r="E1743" t="str">
            <v>SIURB-E Jul/24</v>
          </cell>
        </row>
        <row r="1744">
          <cell r="A1744">
            <v>10009011</v>
          </cell>
          <cell r="B1744" t="str">
            <v>TUBO DE FERRO FUNDIDO PARA ESGOTO, LINHA SMU - 75MM</v>
          </cell>
          <cell r="C1744" t="str">
            <v>M</v>
          </cell>
          <cell r="D1744">
            <v>441.91</v>
          </cell>
          <cell r="E1744" t="str">
            <v>SIURB-E Jul/24</v>
          </cell>
        </row>
        <row r="1745">
          <cell r="A1745">
            <v>10009012</v>
          </cell>
          <cell r="B1745" t="str">
            <v>TUBO DE FERRO FUNDIDO PARA ESGOTO, LINHA SMU - 100MM</v>
          </cell>
          <cell r="C1745" t="str">
            <v>M</v>
          </cell>
          <cell r="D1745">
            <v>526.12</v>
          </cell>
          <cell r="E1745" t="str">
            <v>SIURB-E Jul/24</v>
          </cell>
        </row>
        <row r="1746">
          <cell r="A1746">
            <v>10009013</v>
          </cell>
          <cell r="B1746" t="str">
            <v>TUBO DE FERRO FUNDIDO PARA ESGOTO, LINHA SMU - 150MM</v>
          </cell>
          <cell r="C1746" t="str">
            <v>M</v>
          </cell>
          <cell r="D1746">
            <v>617.58000000000004</v>
          </cell>
          <cell r="E1746" t="str">
            <v>SIURB-E Jul/24</v>
          </cell>
        </row>
        <row r="1747">
          <cell r="A1747">
            <v>10009030</v>
          </cell>
          <cell r="B1747" t="str">
            <v>TUBO DE PVC RÍGIDO, PONTA E BOLSA (LINHA ESGOTO) - 40MM (1 1/2")</v>
          </cell>
          <cell r="C1747" t="str">
            <v>M</v>
          </cell>
          <cell r="D1747">
            <v>26.89</v>
          </cell>
          <cell r="E1747" t="str">
            <v>SIURB-E Jul/24</v>
          </cell>
        </row>
        <row r="1748">
          <cell r="A1748">
            <v>10009031</v>
          </cell>
          <cell r="B1748" t="str">
            <v>TUBO DE PVC RÍGIDO, PONTA E BOLSA (LINHA ESGOTO) - 50MM (2")</v>
          </cell>
          <cell r="C1748" t="str">
            <v>M</v>
          </cell>
          <cell r="D1748">
            <v>35.76</v>
          </cell>
          <cell r="E1748" t="str">
            <v>SIURB-E Jul/24</v>
          </cell>
        </row>
        <row r="1749">
          <cell r="A1749">
            <v>10009032</v>
          </cell>
          <cell r="B1749" t="str">
            <v>TUBO DE PVC RÍGIDO, PONTA E BOLSA (LINHA ESGOTO) - 75MM (3")</v>
          </cell>
          <cell r="C1749" t="str">
            <v>M</v>
          </cell>
          <cell r="D1749">
            <v>69.09</v>
          </cell>
          <cell r="E1749" t="str">
            <v>SIURB-E Jul/24</v>
          </cell>
        </row>
        <row r="1750">
          <cell r="A1750">
            <v>10009033</v>
          </cell>
          <cell r="B1750" t="str">
            <v>TUBO DE PVC RÍGIDO, PONTA E BOLSA (LINHA ESGOTO) - 100MM (4")</v>
          </cell>
          <cell r="C1750" t="str">
            <v>M</v>
          </cell>
          <cell r="D1750">
            <v>48.59</v>
          </cell>
          <cell r="E1750" t="str">
            <v>SIURB-E Jul/24</v>
          </cell>
        </row>
        <row r="1751">
          <cell r="A1751">
            <v>10009034</v>
          </cell>
          <cell r="B1751" t="str">
            <v>TUBO DE PVC RÍGIDO, PONTA E BOLSA (LINHA ESGOTO) - 150MM (6")</v>
          </cell>
          <cell r="C1751" t="str">
            <v>M</v>
          </cell>
          <cell r="D1751">
            <v>115.66</v>
          </cell>
          <cell r="E1751" t="str">
            <v>SIURB-E Jul/24</v>
          </cell>
        </row>
        <row r="1752">
          <cell r="A1752">
            <v>10009035</v>
          </cell>
          <cell r="B1752" t="str">
            <v>TUBO DE PVC RÍGIDO, PONTA E BOLSA (LINHA ESGOTO) - 200MM (8")</v>
          </cell>
          <cell r="C1752" t="str">
            <v>M</v>
          </cell>
          <cell r="D1752">
            <v>166.62</v>
          </cell>
          <cell r="E1752" t="str">
            <v>SIURB-E Jul/24</v>
          </cell>
        </row>
        <row r="1753">
          <cell r="A1753">
            <v>10009098</v>
          </cell>
          <cell r="B1753" t="str">
            <v>ENVELOPAMENTO DE TUBULAÇÃO ENTERRADA, COM CONCRETO</v>
          </cell>
          <cell r="C1753" t="str">
            <v>M</v>
          </cell>
          <cell r="D1753">
            <v>40.58</v>
          </cell>
          <cell r="E1753" t="str">
            <v>SIURB-E Jul/24</v>
          </cell>
        </row>
        <row r="1754">
          <cell r="A1754">
            <v>10010000</v>
          </cell>
          <cell r="B1754" t="str">
            <v>REDE DE ESGOTO SANITÁRIO - ACESSÓRIOS</v>
          </cell>
          <cell r="C1754" t="str">
            <v>.</v>
          </cell>
          <cell r="D1754" t="str">
            <v>.</v>
          </cell>
          <cell r="E1754" t="str">
            <v>SIURB-E Jul/24</v>
          </cell>
        </row>
        <row r="1755">
          <cell r="A1755">
            <v>10010001</v>
          </cell>
          <cell r="B1755" t="str">
            <v>RALO SECO DE PVC RÍGIDO, COM SAÍDA SOLDADA DE 40MM - DIÂMETRO 100MM</v>
          </cell>
          <cell r="C1755" t="str">
            <v>UN</v>
          </cell>
          <cell r="D1755">
            <v>49.47</v>
          </cell>
          <cell r="E1755" t="str">
            <v>SIURB-E Jul/24</v>
          </cell>
        </row>
        <row r="1756">
          <cell r="A1756">
            <v>10010010</v>
          </cell>
          <cell r="B1756" t="str">
            <v>CAIXA SIFONADA DE PVC RÍGIDO - 100X150MM</v>
          </cell>
          <cell r="C1756" t="str">
            <v>UN</v>
          </cell>
          <cell r="D1756">
            <v>51.29</v>
          </cell>
          <cell r="E1756" t="str">
            <v>SIURB-E Jul/24</v>
          </cell>
        </row>
        <row r="1757">
          <cell r="A1757">
            <v>10010012</v>
          </cell>
          <cell r="B1757" t="str">
            <v>CAIXA SIFONADA DE PVC RÍGIDO - 150X150MM</v>
          </cell>
          <cell r="C1757" t="str">
            <v>UN</v>
          </cell>
          <cell r="D1757">
            <v>70.12</v>
          </cell>
          <cell r="E1757" t="str">
            <v>SIURB-E Jul/24</v>
          </cell>
        </row>
        <row r="1758">
          <cell r="A1758">
            <v>10010015</v>
          </cell>
          <cell r="B1758" t="str">
            <v>CAIXA SIFONADA DE PVC RÍGIDO 250X230X75MM</v>
          </cell>
          <cell r="C1758" t="str">
            <v>UN</v>
          </cell>
          <cell r="D1758">
            <v>113.25</v>
          </cell>
          <cell r="E1758" t="str">
            <v>SIURB-E Jul/24</v>
          </cell>
        </row>
        <row r="1759">
          <cell r="A1759">
            <v>10010035</v>
          </cell>
          <cell r="B1759" t="str">
            <v>RALO SECO DE FERRO FUNDIDO, COM SAÍDA VERTICAL (SMU) - DIÂMETRO 100MM</v>
          </cell>
          <cell r="C1759" t="str">
            <v>UN</v>
          </cell>
          <cell r="D1759">
            <v>153.54</v>
          </cell>
          <cell r="E1759" t="str">
            <v>SIURB-E Jul/24</v>
          </cell>
        </row>
        <row r="1760">
          <cell r="A1760">
            <v>10010036</v>
          </cell>
          <cell r="B1760" t="str">
            <v>CAIXA DE GORDURA COM CESTO DE LIMPEZA EM PVC 100MM - TIGRE OU SIMILAR</v>
          </cell>
          <cell r="C1760" t="str">
            <v>UN</v>
          </cell>
          <cell r="D1760">
            <v>428.72</v>
          </cell>
          <cell r="E1760" t="str">
            <v>SIURB-E Jul/24</v>
          </cell>
        </row>
        <row r="1761">
          <cell r="A1761">
            <v>10010059</v>
          </cell>
          <cell r="B1761" t="str">
            <v>CAIXA DE GORDURA, ALVENARIA DE TIJOLOS MACIÇOS COMUNS - 60X60CM</v>
          </cell>
          <cell r="C1761" t="str">
            <v>UN</v>
          </cell>
          <cell r="D1761">
            <v>394.43</v>
          </cell>
          <cell r="E1761" t="str">
            <v>SIURB-E Jul/24</v>
          </cell>
        </row>
        <row r="1762">
          <cell r="A1762">
            <v>10010060</v>
          </cell>
          <cell r="B1762" t="str">
            <v>FOSSA SÉPTICA EM ANÉIS DE CONCRETO, PARA 10 PESSOAS - 1,40 X 1,20M</v>
          </cell>
          <cell r="C1762" t="str">
            <v>UN</v>
          </cell>
          <cell r="D1762">
            <v>4349.28</v>
          </cell>
          <cell r="E1762" t="str">
            <v>SIURB-E Jul/24</v>
          </cell>
        </row>
        <row r="1763">
          <cell r="A1763">
            <v>10010061</v>
          </cell>
          <cell r="B1763" t="str">
            <v>FOSSA SÉPTICA EM ANÉIS DE CONCRETO, PARA 20 PESSOAS - 1,40 X 1,70M</v>
          </cell>
          <cell r="C1763" t="str">
            <v>UN</v>
          </cell>
          <cell r="D1763">
            <v>5468.32</v>
          </cell>
          <cell r="E1763" t="str">
            <v>SIURB-E Jul/24</v>
          </cell>
        </row>
        <row r="1764">
          <cell r="A1764">
            <v>10010064</v>
          </cell>
          <cell r="B1764" t="str">
            <v>FOSSA SÉPTICA EM ANÉIS DE CONCRETO, PARA 100 PESSOAS - 2,40 X 2,50M</v>
          </cell>
          <cell r="C1764" t="str">
            <v>UN</v>
          </cell>
          <cell r="D1764">
            <v>13756.26</v>
          </cell>
          <cell r="E1764" t="str">
            <v>SIURB-E Jul/24</v>
          </cell>
        </row>
        <row r="1765">
          <cell r="A1765">
            <v>10010066</v>
          </cell>
          <cell r="B1765" t="str">
            <v>FOSSA SÉPTICA EM ANÉIS DE CONCRETO, PARA 140 PESSOAS - 2,40 X 3,50M</v>
          </cell>
          <cell r="C1765" t="str">
            <v>UN</v>
          </cell>
          <cell r="D1765">
            <v>17939.03</v>
          </cell>
          <cell r="E1765" t="str">
            <v>SIURB-E Jul/24</v>
          </cell>
        </row>
        <row r="1766">
          <cell r="A1766">
            <v>10010070</v>
          </cell>
          <cell r="B1766" t="str">
            <v>SUMIDOURO, DIÂMETRO INTERNO 2,00M - POÇO ABSORVENTE</v>
          </cell>
          <cell r="C1766" t="str">
            <v>M</v>
          </cell>
          <cell r="D1766">
            <v>1223.56</v>
          </cell>
          <cell r="E1766" t="str">
            <v>SIURB-E Jul/24</v>
          </cell>
        </row>
        <row r="1767">
          <cell r="A1767">
            <v>10010071</v>
          </cell>
          <cell r="B1767" t="str">
            <v>SUMIDOURO, DIÂMETRO INTERNO 2,00M - TAMPÃO DE CONCRETO</v>
          </cell>
          <cell r="C1767" t="str">
            <v>UN</v>
          </cell>
          <cell r="D1767">
            <v>1306.1199999999999</v>
          </cell>
          <cell r="E1767" t="str">
            <v>SIURB-E Jul/24</v>
          </cell>
        </row>
        <row r="1768">
          <cell r="A1768">
            <v>10010081</v>
          </cell>
          <cell r="B1768" t="str">
            <v>FILTRO ANAERÓBICO D=3,00M H=2,00M</v>
          </cell>
          <cell r="C1768" t="str">
            <v>UN</v>
          </cell>
          <cell r="D1768">
            <v>19537.71</v>
          </cell>
          <cell r="E1768" t="str">
            <v>SIURB-E Jul/24</v>
          </cell>
        </row>
        <row r="1769">
          <cell r="A1769">
            <v>10010084</v>
          </cell>
          <cell r="B1769" t="str">
            <v>ANEL DE CONCRETO D=2,00 H=0,50M</v>
          </cell>
          <cell r="C1769" t="str">
            <v>UN</v>
          </cell>
          <cell r="D1769">
            <v>1328.11</v>
          </cell>
          <cell r="E1769" t="str">
            <v>SIURB-E Jul/24</v>
          </cell>
        </row>
        <row r="1770">
          <cell r="A1770">
            <v>10010085</v>
          </cell>
          <cell r="B1770" t="str">
            <v>ANEL DE CONCRETO D=3,00 H=0,50M</v>
          </cell>
          <cell r="C1770" t="str">
            <v>UN</v>
          </cell>
          <cell r="D1770">
            <v>2178.13</v>
          </cell>
          <cell r="E1770" t="str">
            <v>SIURB-E Jul/24</v>
          </cell>
        </row>
        <row r="1771">
          <cell r="A1771">
            <v>10010094</v>
          </cell>
          <cell r="B1771" t="str">
            <v>CAIXA DE LIGAÇÃO OU INSPEÇÃO - ESCAVAÇÃO E APILOAMENTO</v>
          </cell>
          <cell r="C1771" t="str">
            <v>M3</v>
          </cell>
          <cell r="D1771">
            <v>65.08</v>
          </cell>
          <cell r="E1771" t="str">
            <v>SIURB-E Jul/24</v>
          </cell>
        </row>
        <row r="1772">
          <cell r="A1772">
            <v>10010095</v>
          </cell>
          <cell r="B1772" t="str">
            <v>CAIXA DE LIGAÇÃO OU INSPEÇÃO - LASTRO DE CONCRETO (FUNDO)</v>
          </cell>
          <cell r="C1772" t="str">
            <v>M3</v>
          </cell>
          <cell r="D1772">
            <v>557.98</v>
          </cell>
          <cell r="E1772" t="str">
            <v>SIURB-E Jul/24</v>
          </cell>
        </row>
        <row r="1773">
          <cell r="A1773">
            <v>10010096</v>
          </cell>
          <cell r="B1773" t="str">
            <v>CAIXA DE LIGAÇÃO OU INSPEÇÃO - ALVENARIA DE 1/2 TIJOLO, REVESTIDA</v>
          </cell>
          <cell r="C1773" t="str">
            <v>M2</v>
          </cell>
          <cell r="D1773">
            <v>319.02999999999997</v>
          </cell>
          <cell r="E1773" t="str">
            <v>SIURB-E Jul/24</v>
          </cell>
        </row>
        <row r="1774">
          <cell r="A1774">
            <v>10010097</v>
          </cell>
          <cell r="B1774" t="str">
            <v>CAIXA DE LIGAÇÃO OU INSPEÇÃO - ALVENARIA DE 1 TIJOLO, REVESTIDA</v>
          </cell>
          <cell r="C1774" t="str">
            <v>M2</v>
          </cell>
          <cell r="D1774">
            <v>438.27</v>
          </cell>
          <cell r="E1774" t="str">
            <v>SIURB-E Jul/24</v>
          </cell>
        </row>
        <row r="1775">
          <cell r="A1775">
            <v>10010098</v>
          </cell>
          <cell r="B1775" t="str">
            <v>CAIXA DE LIGAÇÃO OU INSPEÇÃO - TAMPA DE CONCRETO</v>
          </cell>
          <cell r="C1775" t="str">
            <v>M2</v>
          </cell>
          <cell r="D1775">
            <v>259.11</v>
          </cell>
          <cell r="E1775" t="str">
            <v>SIURB-E Jul/24</v>
          </cell>
        </row>
        <row r="1776">
          <cell r="A1776">
            <v>10010101</v>
          </cell>
          <cell r="B1776" t="str">
            <v>INSTALAÇÃO DE TERMINAL DE VENTILAÇÃO - 100 MM</v>
          </cell>
          <cell r="C1776" t="str">
            <v>UN</v>
          </cell>
          <cell r="D1776">
            <v>41.53</v>
          </cell>
          <cell r="E1776" t="str">
            <v>SIURB-E Jul/24</v>
          </cell>
        </row>
        <row r="1777">
          <cell r="A1777">
            <v>10010102</v>
          </cell>
          <cell r="B1777" t="str">
            <v>INSTALAÇÃO DE TERMINAL DE VENTILAÇÃO - 75 MM</v>
          </cell>
          <cell r="C1777" t="str">
            <v>UN</v>
          </cell>
          <cell r="D1777">
            <v>38.94</v>
          </cell>
          <cell r="E1777" t="str">
            <v>SIURB-E Jul/24</v>
          </cell>
        </row>
        <row r="1778">
          <cell r="A1778">
            <v>10011000</v>
          </cell>
          <cell r="B1778" t="str">
            <v>REDE DE ÁGUAS PLUVIAIS - CAPTAÇÃO</v>
          </cell>
          <cell r="C1778" t="str">
            <v>.</v>
          </cell>
          <cell r="D1778" t="str">
            <v>.</v>
          </cell>
          <cell r="E1778" t="str">
            <v>SIURB-E Jul/24</v>
          </cell>
        </row>
        <row r="1779">
          <cell r="A1779">
            <v>10011001</v>
          </cell>
          <cell r="B1779" t="str">
            <v>CALHA EM CHAPA DE AÇO GALVANIZADO N.24 - DESENVOLVIMENTO 33CM</v>
          </cell>
          <cell r="C1779" t="str">
            <v>M</v>
          </cell>
          <cell r="D1779">
            <v>78.06</v>
          </cell>
          <cell r="E1779" t="str">
            <v>SIURB-E Jul/24</v>
          </cell>
        </row>
        <row r="1780">
          <cell r="A1780">
            <v>10011002</v>
          </cell>
          <cell r="B1780" t="str">
            <v>CALHA EM CHAPA DE AÇO GALVANIZADO N.24 - DESENVOLVIMENTO 50CM</v>
          </cell>
          <cell r="C1780" t="str">
            <v>M</v>
          </cell>
          <cell r="D1780">
            <v>120.98</v>
          </cell>
          <cell r="E1780" t="str">
            <v>SIURB-E Jul/24</v>
          </cell>
        </row>
        <row r="1781">
          <cell r="A1781">
            <v>10011003</v>
          </cell>
          <cell r="B1781" t="str">
            <v>CALHA EM CHAPA DE AÇO GALVANIZADO N.24 - DESENVOLVIMENTO 100CM</v>
          </cell>
          <cell r="C1781" t="str">
            <v>M</v>
          </cell>
          <cell r="D1781">
            <v>215.01</v>
          </cell>
          <cell r="E1781" t="str">
            <v>SIURB-E Jul/24</v>
          </cell>
        </row>
        <row r="1782">
          <cell r="A1782">
            <v>10011004</v>
          </cell>
          <cell r="B1782" t="str">
            <v>CALHA EM ALUMÍNIO - ESP. 0,8MM - DESENVOLVIMENTO 50CM</v>
          </cell>
          <cell r="C1782" t="str">
            <v>M</v>
          </cell>
          <cell r="D1782">
            <v>157.91</v>
          </cell>
          <cell r="E1782" t="str">
            <v>SIURB-E Jul/24</v>
          </cell>
        </row>
        <row r="1783">
          <cell r="A1783">
            <v>10011005</v>
          </cell>
          <cell r="B1783" t="str">
            <v>CALHA EM ALUMÍNIO - ESP. 0,8MM - DESENVOLVIMENTO 100CM</v>
          </cell>
          <cell r="C1783" t="str">
            <v>M</v>
          </cell>
          <cell r="D1783">
            <v>296.83999999999997</v>
          </cell>
          <cell r="E1783" t="str">
            <v>SIURB-E Jul/24</v>
          </cell>
        </row>
        <row r="1784">
          <cell r="A1784">
            <v>10011006</v>
          </cell>
          <cell r="B1784" t="str">
            <v>CALHA EM ALUMÍNIO ESP. 1,0MM - DESENVOLVIMENTO 50CM</v>
          </cell>
          <cell r="C1784" t="str">
            <v>M</v>
          </cell>
          <cell r="D1784">
            <v>177.83</v>
          </cell>
          <cell r="E1784" t="str">
            <v>SIURB-E Jul/24</v>
          </cell>
        </row>
        <row r="1785">
          <cell r="A1785">
            <v>10011007</v>
          </cell>
          <cell r="B1785" t="str">
            <v>CALHA EM ALUMÍNIO ESP. 1,0MM - DESENVOLVIMENTO 100CM</v>
          </cell>
          <cell r="C1785" t="str">
            <v>M</v>
          </cell>
          <cell r="D1785">
            <v>336.74</v>
          </cell>
          <cell r="E1785" t="str">
            <v>SIURB-E Jul/24</v>
          </cell>
        </row>
        <row r="1786">
          <cell r="A1786">
            <v>10011010</v>
          </cell>
          <cell r="B1786" t="str">
            <v>CALHA EM PVC COM 125 ≤ DIÂM. ≤ 150MM</v>
          </cell>
          <cell r="C1786" t="str">
            <v>M</v>
          </cell>
          <cell r="D1786">
            <v>106.6</v>
          </cell>
          <cell r="E1786" t="str">
            <v>SIURB-E Jul/24</v>
          </cell>
        </row>
        <row r="1787">
          <cell r="A1787">
            <v>10011030</v>
          </cell>
          <cell r="B1787" t="str">
            <v>RUFO EM CHAPA DE AÇO GALVANIZADO N.24 - DESENVOLVIMENTO 16CM</v>
          </cell>
          <cell r="C1787" t="str">
            <v>M</v>
          </cell>
          <cell r="D1787">
            <v>44.3</v>
          </cell>
          <cell r="E1787" t="str">
            <v>SIURB-E Jul/24</v>
          </cell>
        </row>
        <row r="1788">
          <cell r="A1788">
            <v>10011031</v>
          </cell>
          <cell r="B1788" t="str">
            <v>RUFO EM CHAPA DE AÇO GALVANIZADO N.24 - DESENVOLVIMENTO 25CM</v>
          </cell>
          <cell r="C1788" t="str">
            <v>M</v>
          </cell>
          <cell r="D1788">
            <v>50.36</v>
          </cell>
          <cell r="E1788" t="str">
            <v>SIURB-E Jul/24</v>
          </cell>
        </row>
        <row r="1789">
          <cell r="A1789">
            <v>10011032</v>
          </cell>
          <cell r="B1789" t="str">
            <v>RUFO EM CHAPA DE AÇO GALVANIZADO N.24 - DESENVOLVIMENTO 33CM</v>
          </cell>
          <cell r="C1789" t="str">
            <v>M</v>
          </cell>
          <cell r="D1789">
            <v>67.22</v>
          </cell>
          <cell r="E1789" t="str">
            <v>SIURB-E Jul/24</v>
          </cell>
        </row>
        <row r="1790">
          <cell r="A1790">
            <v>10011033</v>
          </cell>
          <cell r="B1790" t="str">
            <v>RUFO EM CHAPA DE AÇO GALVANIZADO N.24 - DESENVOLVIMENTO 50CM</v>
          </cell>
          <cell r="C1790" t="str">
            <v>M</v>
          </cell>
          <cell r="D1790">
            <v>102.57</v>
          </cell>
          <cell r="E1790" t="str">
            <v>SIURB-E Jul/24</v>
          </cell>
        </row>
        <row r="1791">
          <cell r="A1791">
            <v>10011034</v>
          </cell>
          <cell r="B1791" t="str">
            <v>RUFO EM CHAPA DE AÇO GALVANIZADO N.24 - DESENVOLVIMENTO 100CM</v>
          </cell>
          <cell r="C1791" t="str">
            <v>M</v>
          </cell>
          <cell r="D1791">
            <v>174.8</v>
          </cell>
          <cell r="E1791" t="str">
            <v>SIURB-E Jul/24</v>
          </cell>
        </row>
        <row r="1792">
          <cell r="A1792">
            <v>10011035</v>
          </cell>
          <cell r="B1792" t="str">
            <v>RUFO EM CHAPA DE AÇO GALVANIZADO N.24 - DESENVOLVIMENTO 130CM</v>
          </cell>
          <cell r="C1792" t="str">
            <v>M</v>
          </cell>
          <cell r="D1792">
            <v>281.45</v>
          </cell>
          <cell r="E1792" t="str">
            <v>SIURB-E Jul/24</v>
          </cell>
        </row>
        <row r="1793">
          <cell r="A1793">
            <v>10011036</v>
          </cell>
          <cell r="B1793" t="str">
            <v>RUFO EM CHAPA DE AÇO GALVANIZADO N.24 - DESENVOLVIMENTO 140 CM</v>
          </cell>
          <cell r="C1793" t="str">
            <v>M</v>
          </cell>
          <cell r="D1793">
            <v>283.76</v>
          </cell>
          <cell r="E1793" t="str">
            <v>SIURB-E Jul/24</v>
          </cell>
        </row>
        <row r="1794">
          <cell r="A1794">
            <v>10011070</v>
          </cell>
          <cell r="B1794" t="str">
            <v>CANALETA DE CONCRETO, TIPO GUIA E SARJETA - SECÇÃO 15X40CM</v>
          </cell>
          <cell r="C1794" t="str">
            <v>M</v>
          </cell>
          <cell r="D1794">
            <v>111.77</v>
          </cell>
          <cell r="E1794" t="str">
            <v>SIURB-E Jul/24</v>
          </cell>
        </row>
        <row r="1795">
          <cell r="A1795">
            <v>10011071</v>
          </cell>
          <cell r="B1795" t="str">
            <v>CANALETA DE CONCRETO, TIPO GUIA E SARJETA - SECÇÃO 15X50CM</v>
          </cell>
          <cell r="C1795" t="str">
            <v>M</v>
          </cell>
          <cell r="D1795">
            <v>123.65</v>
          </cell>
          <cell r="E1795" t="str">
            <v>SIURB-E Jul/24</v>
          </cell>
        </row>
        <row r="1796">
          <cell r="A1796">
            <v>10011072</v>
          </cell>
          <cell r="B1796" t="str">
            <v>CANALETA DE CONCRETO DE A.P.P/TAMPA/GRELHA DE CONCRETO OU FERRO L=30CM</v>
          </cell>
          <cell r="C1796" t="str">
            <v>M</v>
          </cell>
          <cell r="D1796">
            <v>114.22</v>
          </cell>
          <cell r="E1796" t="str">
            <v>SIURB-E Jul/24</v>
          </cell>
        </row>
        <row r="1797">
          <cell r="A1797">
            <v>10011073</v>
          </cell>
          <cell r="B1797" t="str">
            <v>CANALETA DE CONCRETO DE A.P.P/TAMPA/GRELHA DE CONCRETO OU FERRO L=40CM</v>
          </cell>
          <cell r="C1797" t="str">
            <v>M</v>
          </cell>
          <cell r="D1797">
            <v>123.64</v>
          </cell>
          <cell r="E1797" t="str">
            <v>SIURB-E Jul/24</v>
          </cell>
        </row>
        <row r="1798">
          <cell r="A1798">
            <v>10011076</v>
          </cell>
          <cell r="B1798" t="str">
            <v>CANALETA MEIA CANA EM CONCRETO D=30CM</v>
          </cell>
          <cell r="C1798" t="str">
            <v>M</v>
          </cell>
          <cell r="D1798">
            <v>69.37</v>
          </cell>
          <cell r="E1798" t="str">
            <v>SIURB-E Jul/24</v>
          </cell>
        </row>
        <row r="1799">
          <cell r="A1799">
            <v>10011077</v>
          </cell>
          <cell r="B1799" t="str">
            <v>CANALETA MEIA CANA EM CONCRETO D=40CM</v>
          </cell>
          <cell r="C1799" t="str">
            <v>M</v>
          </cell>
          <cell r="D1799">
            <v>119.89</v>
          </cell>
          <cell r="E1799" t="str">
            <v>SIURB-E Jul/24</v>
          </cell>
        </row>
        <row r="1800">
          <cell r="A1800">
            <v>10011085</v>
          </cell>
          <cell r="B1800" t="str">
            <v>CANALETA DE ALVENARIA PARA GRELHA DE FERRO  L=20CM</v>
          </cell>
          <cell r="C1800" t="str">
            <v>M</v>
          </cell>
          <cell r="D1800">
            <v>87.14</v>
          </cell>
          <cell r="E1800" t="str">
            <v>SIURB-E Jul/24</v>
          </cell>
        </row>
        <row r="1801">
          <cell r="A1801">
            <v>10011086</v>
          </cell>
          <cell r="B1801" t="str">
            <v>CANALETA DE ALVENARIA PARA GRELHA OU TAMPA DE CONCRETO  L=30CM</v>
          </cell>
          <cell r="C1801" t="str">
            <v>M</v>
          </cell>
          <cell r="D1801">
            <v>181.13</v>
          </cell>
          <cell r="E1801" t="str">
            <v>SIURB-E Jul/24</v>
          </cell>
        </row>
        <row r="1802">
          <cell r="A1802">
            <v>10011087</v>
          </cell>
          <cell r="B1802" t="str">
            <v>CANALETA DE ALVENARIA PARA GRELHA OU TAMPA DE CONCRETO  L=40CM</v>
          </cell>
          <cell r="C1802" t="str">
            <v>M</v>
          </cell>
          <cell r="D1802">
            <v>190.12</v>
          </cell>
          <cell r="E1802" t="str">
            <v>SIURB-E Jul/24</v>
          </cell>
        </row>
        <row r="1803">
          <cell r="A1803">
            <v>10011089</v>
          </cell>
          <cell r="B1803" t="str">
            <v>CANTONEIRA DE FERRO 1"X1"X1/8" PARA APOIO E CHUMBAMENTO DAS GRELHAS DE FERRO</v>
          </cell>
          <cell r="C1803" t="str">
            <v>M</v>
          </cell>
          <cell r="D1803">
            <v>85.4</v>
          </cell>
          <cell r="E1803" t="str">
            <v>SIURB-E Jul/24</v>
          </cell>
        </row>
        <row r="1804">
          <cell r="A1804">
            <v>10011090</v>
          </cell>
          <cell r="B1804" t="str">
            <v>GRELHA DE CONCRETO PARA CANALETA - L=30CM - SEM PASSAGEM DE VEÍCULOS</v>
          </cell>
          <cell r="C1804" t="str">
            <v>M</v>
          </cell>
          <cell r="D1804">
            <v>88.92</v>
          </cell>
          <cell r="E1804" t="str">
            <v>SIURB-E Jul/24</v>
          </cell>
        </row>
        <row r="1805">
          <cell r="A1805">
            <v>10011092</v>
          </cell>
          <cell r="B1805" t="str">
            <v>GRELHA DE FERRO PERFILADO PARA CANALETA - L=30CM</v>
          </cell>
          <cell r="C1805" t="str">
            <v>M</v>
          </cell>
          <cell r="D1805">
            <v>217.74</v>
          </cell>
          <cell r="E1805" t="str">
            <v>SIURB-E Jul/24</v>
          </cell>
        </row>
        <row r="1806">
          <cell r="A1806">
            <v>10011093</v>
          </cell>
          <cell r="B1806" t="str">
            <v>GRELHA DE FERRO PERFILADO PARA CANALETAS A CÉU ABERTO - 40CM</v>
          </cell>
          <cell r="C1806" t="str">
            <v>M</v>
          </cell>
          <cell r="D1806">
            <v>704.79</v>
          </cell>
          <cell r="E1806" t="str">
            <v>SIURB-E Jul/24</v>
          </cell>
        </row>
        <row r="1807">
          <cell r="A1807">
            <v>10011094</v>
          </cell>
          <cell r="B1807" t="str">
            <v>GRELHA DE FERRO PERFILADO PARA CANALETAS A CÉU ABERTO - 50CM</v>
          </cell>
          <cell r="C1807" t="str">
            <v>M</v>
          </cell>
          <cell r="D1807">
            <v>794.29</v>
          </cell>
          <cell r="E1807" t="str">
            <v>SIURB-E Jul/24</v>
          </cell>
        </row>
        <row r="1808">
          <cell r="A1808">
            <v>10011096</v>
          </cell>
          <cell r="B1808" t="str">
            <v>TAMPA DE CONCRETO PARA CANALETA DE A.P.L=0,30M</v>
          </cell>
          <cell r="C1808" t="str">
            <v>M</v>
          </cell>
          <cell r="D1808">
            <v>67.180000000000007</v>
          </cell>
          <cell r="E1808" t="str">
            <v>SIURB-E Jul/24</v>
          </cell>
        </row>
        <row r="1809">
          <cell r="A1809">
            <v>10011097</v>
          </cell>
          <cell r="B1809" t="str">
            <v>TAMPA DE CONCRETO PARA CANALETA DE A.P.L=0,40M</v>
          </cell>
          <cell r="C1809" t="str">
            <v>M</v>
          </cell>
          <cell r="D1809">
            <v>87.36</v>
          </cell>
          <cell r="E1809" t="str">
            <v>SIURB-E Jul/24</v>
          </cell>
        </row>
        <row r="1810">
          <cell r="A1810">
            <v>10011099</v>
          </cell>
          <cell r="B1810" t="str">
            <v>GRELHA DE CONCRETO PARA CANALETA - L=30CM - COM PASSAGEM DE VEÍCULOS</v>
          </cell>
          <cell r="C1810" t="str">
            <v>M</v>
          </cell>
          <cell r="D1810">
            <v>91.49</v>
          </cell>
          <cell r="E1810" t="str">
            <v>SIURB-E Jul/24</v>
          </cell>
        </row>
        <row r="1811">
          <cell r="A1811">
            <v>10012000</v>
          </cell>
          <cell r="B1811" t="str">
            <v>REDE DE ÁGUAS PLUVIAIS - TUBULAÇÃO</v>
          </cell>
          <cell r="C1811" t="str">
            <v>.</v>
          </cell>
          <cell r="D1811" t="str">
            <v>.</v>
          </cell>
          <cell r="E1811" t="str">
            <v>SIURB-E Jul/24</v>
          </cell>
        </row>
        <row r="1812">
          <cell r="A1812">
            <v>10012010</v>
          </cell>
          <cell r="B1812" t="str">
            <v>CONDUTOR EM TUBO DE FERRO FUNDIDO PARA ESGOTO, LINHA SMU - 50MM</v>
          </cell>
          <cell r="C1812" t="str">
            <v>M</v>
          </cell>
          <cell r="D1812">
            <v>286.52</v>
          </cell>
          <cell r="E1812" t="str">
            <v>SIURB-E Jul/24</v>
          </cell>
        </row>
        <row r="1813">
          <cell r="A1813">
            <v>10012011</v>
          </cell>
          <cell r="B1813" t="str">
            <v>CONDUTOR EM TUBO DE FERRO FUNDIDO PARA ESGOTO, LINHA SMU - 75MM</v>
          </cell>
          <cell r="C1813" t="str">
            <v>M</v>
          </cell>
          <cell r="D1813">
            <v>372.81</v>
          </cell>
          <cell r="E1813" t="str">
            <v>SIURB-E Jul/24</v>
          </cell>
        </row>
        <row r="1814">
          <cell r="A1814">
            <v>10012012</v>
          </cell>
          <cell r="B1814" t="str">
            <v>CONDUTOR EM TUBO DE FERRO FUNDIDO PARA ESGOTO, LINHA SMU - 100MM</v>
          </cell>
          <cell r="C1814" t="str">
            <v>M</v>
          </cell>
          <cell r="D1814">
            <v>451.02</v>
          </cell>
          <cell r="E1814" t="str">
            <v>SIURB-E Jul/24</v>
          </cell>
        </row>
        <row r="1815">
          <cell r="A1815">
            <v>10012013</v>
          </cell>
          <cell r="B1815" t="str">
            <v>CONDUTOR EM TUBO DE FERRO FUNDIDO PARA ESGOTO, LINHA SMU - 150MM</v>
          </cell>
          <cell r="C1815" t="str">
            <v>M</v>
          </cell>
          <cell r="D1815">
            <v>540.75</v>
          </cell>
          <cell r="E1815" t="str">
            <v>SIURB-E Jul/24</v>
          </cell>
        </row>
        <row r="1816">
          <cell r="A1816">
            <v>10012014</v>
          </cell>
          <cell r="B1816" t="str">
            <v>CONDUTOR EM TUBO DE PVC RÍGIDO, PONTA E BOLSA - 50MM (2")</v>
          </cell>
          <cell r="C1816" t="str">
            <v>M</v>
          </cell>
          <cell r="D1816">
            <v>27.42</v>
          </cell>
          <cell r="E1816" t="str">
            <v>SIURB-E Jul/24</v>
          </cell>
        </row>
        <row r="1817">
          <cell r="A1817">
            <v>10012015</v>
          </cell>
          <cell r="B1817" t="str">
            <v>CONDUTOR EM TUBO DE PVC RÍGIDO, PONTA E BOLSA - 75MM (3")</v>
          </cell>
          <cell r="C1817" t="str">
            <v>M</v>
          </cell>
          <cell r="D1817">
            <v>38.57</v>
          </cell>
          <cell r="E1817" t="str">
            <v>SIURB-E Jul/24</v>
          </cell>
        </row>
        <row r="1818">
          <cell r="A1818">
            <v>10012016</v>
          </cell>
          <cell r="B1818" t="str">
            <v>CONDUTOR EM TUBO DE PVC RÍGIDO, PONTA E BOLSA - 100MM (4")</v>
          </cell>
          <cell r="C1818" t="str">
            <v>M</v>
          </cell>
          <cell r="D1818">
            <v>43.21</v>
          </cell>
          <cell r="E1818" t="str">
            <v>SIURB-E Jul/24</v>
          </cell>
        </row>
        <row r="1819">
          <cell r="A1819">
            <v>10012017</v>
          </cell>
          <cell r="B1819" t="str">
            <v>CONDUTOR EM TUBO DE PVC RÍGIDO, PONTA E BOLSA - 150MM (6")</v>
          </cell>
          <cell r="C1819" t="str">
            <v>M</v>
          </cell>
          <cell r="D1819">
            <v>77.260000000000005</v>
          </cell>
          <cell r="E1819" t="str">
            <v>SIURB-E Jul/24</v>
          </cell>
        </row>
        <row r="1820">
          <cell r="A1820">
            <v>10012018</v>
          </cell>
          <cell r="B1820" t="str">
            <v>CONDUTOR EM TUBO DE PVC RÍGIDO, PONTA E BOLSA - 200MM (8")</v>
          </cell>
          <cell r="C1820" t="str">
            <v>M</v>
          </cell>
          <cell r="D1820">
            <v>128.22</v>
          </cell>
          <cell r="E1820" t="str">
            <v>SIURB-E Jul/24</v>
          </cell>
        </row>
        <row r="1821">
          <cell r="A1821">
            <v>10012026</v>
          </cell>
          <cell r="B1821" t="str">
            <v>GRELHA HEMISFÉRICA DE FERRO FUNDIDO - 75MM</v>
          </cell>
          <cell r="C1821" t="str">
            <v>UN</v>
          </cell>
          <cell r="D1821">
            <v>12.89</v>
          </cell>
          <cell r="E1821" t="str">
            <v>SIURB-E Jul/24</v>
          </cell>
        </row>
        <row r="1822">
          <cell r="A1822">
            <v>10012027</v>
          </cell>
          <cell r="B1822" t="str">
            <v>GRELHA HEMISFÉRICA DE FERRO FUNDIDO - 100MM</v>
          </cell>
          <cell r="C1822" t="str">
            <v>UN</v>
          </cell>
          <cell r="D1822">
            <v>16.989999999999998</v>
          </cell>
          <cell r="E1822" t="str">
            <v>SIURB-E Jul/24</v>
          </cell>
        </row>
        <row r="1823">
          <cell r="A1823">
            <v>10012028</v>
          </cell>
          <cell r="B1823" t="str">
            <v>GRELHA HEMISFÉRICA DE FERRO FUNDIDO - 150MM</v>
          </cell>
          <cell r="C1823" t="str">
            <v>UN</v>
          </cell>
          <cell r="D1823">
            <v>32.700000000000003</v>
          </cell>
          <cell r="E1823" t="str">
            <v>SIURB-E Jul/24</v>
          </cell>
        </row>
        <row r="1824">
          <cell r="A1824">
            <v>10012029</v>
          </cell>
          <cell r="B1824" t="str">
            <v>CURVA DE FERRO FUNDIDO, LINHA SMU (LIGAÇÃO REDE-CONDUTOR) - 50MM</v>
          </cell>
          <cell r="C1824" t="str">
            <v>UN</v>
          </cell>
          <cell r="D1824">
            <v>191.38</v>
          </cell>
          <cell r="E1824" t="str">
            <v>SIURB-E Jul/24</v>
          </cell>
        </row>
        <row r="1825">
          <cell r="A1825">
            <v>10012030</v>
          </cell>
          <cell r="B1825" t="str">
            <v>CURVA DE FERRO FUNDIDO, LINHA SMU (LIGAÇÃO REDE-CONDUTOR) - 75MM</v>
          </cell>
          <cell r="C1825" t="str">
            <v>UN</v>
          </cell>
          <cell r="D1825">
            <v>208.08</v>
          </cell>
          <cell r="E1825" t="str">
            <v>SIURB-E Jul/24</v>
          </cell>
        </row>
        <row r="1826">
          <cell r="A1826">
            <v>10012031</v>
          </cell>
          <cell r="B1826" t="str">
            <v>CURVA DE FERRO FUNDIDO, LINHA SMU (LIGAÇÃO REDE-CONDUTOR) - 100MM</v>
          </cell>
          <cell r="C1826" t="str">
            <v>UN</v>
          </cell>
          <cell r="D1826">
            <v>221.1</v>
          </cell>
          <cell r="E1826" t="str">
            <v>SIURB-E Jul/24</v>
          </cell>
        </row>
        <row r="1827">
          <cell r="A1827">
            <v>10012032</v>
          </cell>
          <cell r="B1827" t="str">
            <v>CURVA DE FERRO FUNDIDO, LINHA SMU (LIGAÇÃO REDE-CONDUTOR) - 150MM</v>
          </cell>
          <cell r="C1827" t="str">
            <v>UN</v>
          </cell>
          <cell r="D1827">
            <v>295.31</v>
          </cell>
          <cell r="E1827" t="str">
            <v>SIURB-E Jul/24</v>
          </cell>
        </row>
        <row r="1828">
          <cell r="A1828">
            <v>10012034</v>
          </cell>
          <cell r="B1828" t="str">
            <v>LIGAÇÃO PARA DESPEJO LIVRE EM SARJETAS, COM TUBO DE FERRO FUNDIDO SMU - 100MM</v>
          </cell>
          <cell r="C1828" t="str">
            <v>M</v>
          </cell>
          <cell r="D1828">
            <v>289.01</v>
          </cell>
          <cell r="E1828" t="str">
            <v>SIURB-E Jul/24</v>
          </cell>
        </row>
        <row r="1829">
          <cell r="A1829">
            <v>10012080</v>
          </cell>
          <cell r="B1829" t="str">
            <v>TUBO DE CONCRETO - DIÂMETRO DE 30CM</v>
          </cell>
          <cell r="C1829" t="str">
            <v>M</v>
          </cell>
          <cell r="D1829">
            <v>121.41</v>
          </cell>
          <cell r="E1829" t="str">
            <v>SIURB-E Jul/24</v>
          </cell>
        </row>
        <row r="1830">
          <cell r="A1830">
            <v>10012081</v>
          </cell>
          <cell r="B1830" t="str">
            <v>TUBO DE CONCRETO - DIÂMETRO DE 40CM</v>
          </cell>
          <cell r="C1830" t="str">
            <v>M</v>
          </cell>
          <cell r="D1830">
            <v>149.30000000000001</v>
          </cell>
          <cell r="E1830" t="str">
            <v>SIURB-E Jul/24</v>
          </cell>
        </row>
        <row r="1831">
          <cell r="A1831">
            <v>10012082</v>
          </cell>
          <cell r="B1831" t="str">
            <v>TUBO DE CONCRETO - DIÂMETRO DE 50CM</v>
          </cell>
          <cell r="C1831" t="str">
            <v>M</v>
          </cell>
          <cell r="D1831">
            <v>190.33</v>
          </cell>
          <cell r="E1831" t="str">
            <v>SIURB-E Jul/24</v>
          </cell>
        </row>
        <row r="1832">
          <cell r="A1832">
            <v>10012083</v>
          </cell>
          <cell r="B1832" t="str">
            <v>TUBO DE CONCRETO - DIÂMETRO DE 60CM</v>
          </cell>
          <cell r="C1832" t="str">
            <v>M</v>
          </cell>
          <cell r="D1832">
            <v>236.43</v>
          </cell>
          <cell r="E1832" t="str">
            <v>SIURB-E Jul/24</v>
          </cell>
        </row>
        <row r="1833">
          <cell r="A1833">
            <v>10012090</v>
          </cell>
          <cell r="B1833" t="str">
            <v>CAIXA DE LIGAÇÃO OU INSPEÇÃO - ESCAVAÇÃO E APILOAMENTO</v>
          </cell>
          <cell r="C1833" t="str">
            <v>M3</v>
          </cell>
          <cell r="D1833">
            <v>65.08</v>
          </cell>
          <cell r="E1833" t="str">
            <v>SIURB-E Jul/24</v>
          </cell>
        </row>
        <row r="1834">
          <cell r="A1834">
            <v>10012091</v>
          </cell>
          <cell r="B1834" t="str">
            <v>CAIXA DE LIGAÇÃO OU INSPEÇÃO - LASTRO DE CONCRETO (FUNDO)</v>
          </cell>
          <cell r="C1834" t="str">
            <v>M3</v>
          </cell>
          <cell r="D1834">
            <v>557.98</v>
          </cell>
          <cell r="E1834" t="str">
            <v>SIURB-E Jul/24</v>
          </cell>
        </row>
        <row r="1835">
          <cell r="A1835">
            <v>10012092</v>
          </cell>
          <cell r="B1835" t="str">
            <v>CAIXA DE LIGAÇÃO OU INSPEÇÃO - ALVENARIA DE 1/2 TIJOLO, REVESTIDA</v>
          </cell>
          <cell r="C1835" t="str">
            <v>M2</v>
          </cell>
          <cell r="D1835">
            <v>284.5</v>
          </cell>
          <cell r="E1835" t="str">
            <v>SIURB-E Jul/24</v>
          </cell>
        </row>
        <row r="1836">
          <cell r="A1836">
            <v>10012093</v>
          </cell>
          <cell r="B1836" t="str">
            <v>CAIXA DE LIGAÇÃO OU INSPEÇÃO - ALVENARIA DE 1 TIJOLO, REVESTIDA</v>
          </cell>
          <cell r="C1836" t="str">
            <v>M2</v>
          </cell>
          <cell r="D1836">
            <v>401.37</v>
          </cell>
          <cell r="E1836" t="str">
            <v>SIURB-E Jul/24</v>
          </cell>
        </row>
        <row r="1837">
          <cell r="A1837">
            <v>10012094</v>
          </cell>
          <cell r="B1837" t="str">
            <v>CAIXA DE LIGAÇÃO OU INSPEÇÃO - TAMPA DE CONCRETO</v>
          </cell>
          <cell r="C1837" t="str">
            <v>M2</v>
          </cell>
          <cell r="D1837">
            <v>259.11</v>
          </cell>
          <cell r="E1837" t="str">
            <v>SIURB-E Jul/24</v>
          </cell>
        </row>
        <row r="1838">
          <cell r="A1838">
            <v>10012098</v>
          </cell>
          <cell r="B1838" t="str">
            <v>ENVELOPAMENTO DE TUBULAÇÃO ENTERRADA, COM CONCRETO</v>
          </cell>
          <cell r="C1838" t="str">
            <v>M</v>
          </cell>
          <cell r="D1838">
            <v>40.58</v>
          </cell>
          <cell r="E1838" t="str">
            <v>SIURB-E Jul/24</v>
          </cell>
        </row>
        <row r="1839">
          <cell r="A1839">
            <v>10013000</v>
          </cell>
          <cell r="B1839" t="str">
            <v>APARELHOS SANITÁRIOS E EQUIPAMENTOS</v>
          </cell>
          <cell r="C1839" t="str">
            <v>.</v>
          </cell>
          <cell r="D1839" t="str">
            <v>.</v>
          </cell>
          <cell r="E1839" t="str">
            <v>SIURB-E Jul/24</v>
          </cell>
        </row>
        <row r="1840">
          <cell r="A1840">
            <v>10013001</v>
          </cell>
          <cell r="B1840" t="str">
            <v>BACIA SANITÁRIA SIFONADA, DE LOUÇA BRANCA</v>
          </cell>
          <cell r="C1840" t="str">
            <v>UN</v>
          </cell>
          <cell r="D1840">
            <v>366.45</v>
          </cell>
          <cell r="E1840" t="str">
            <v>SIURB-E Jul/24</v>
          </cell>
        </row>
        <row r="1841">
          <cell r="A1841">
            <v>10013003</v>
          </cell>
          <cell r="B1841" t="str">
            <v>BACIA SANITÁRIA COM CAIXA ACOPLADA DE LOUÇA BRANCA</v>
          </cell>
          <cell r="C1841" t="str">
            <v>UN</v>
          </cell>
          <cell r="D1841">
            <v>887.24</v>
          </cell>
          <cell r="E1841" t="str">
            <v>SIURB-E Jul/24</v>
          </cell>
        </row>
        <row r="1842">
          <cell r="A1842">
            <v>10013004</v>
          </cell>
          <cell r="B1842" t="str">
            <v>BACIA SANITÁRIA INFANTIL SIFONADA, DE LOUÇA BRANCA</v>
          </cell>
          <cell r="C1842" t="str">
            <v>UN</v>
          </cell>
          <cell r="D1842">
            <v>638.55999999999995</v>
          </cell>
          <cell r="E1842" t="str">
            <v>SIURB-E Jul/24</v>
          </cell>
        </row>
        <row r="1843">
          <cell r="A1843">
            <v>10013005</v>
          </cell>
          <cell r="B1843" t="str">
            <v>BACIA SANITÁRIA ALTEADA PARA PORTADORES DE DEFICIÊNCIA FÍSICA</v>
          </cell>
          <cell r="C1843" t="str">
            <v>UN</v>
          </cell>
          <cell r="D1843">
            <v>1127.4100000000001</v>
          </cell>
          <cell r="E1843" t="str">
            <v>SIURB-E Jul/24</v>
          </cell>
        </row>
        <row r="1844">
          <cell r="A1844">
            <v>10013008</v>
          </cell>
          <cell r="B1844" t="str">
            <v>LAVATÓRIO DE LOUÇA BRANCA, SEM COLUNA, CAPACIDADE MÍNIMA 5L, EXCLUSIVE TORNEIRA</v>
          </cell>
          <cell r="C1844" t="str">
            <v>UN</v>
          </cell>
          <cell r="D1844">
            <v>482.17</v>
          </cell>
          <cell r="E1844" t="str">
            <v>SIURB-E Jul/24</v>
          </cell>
        </row>
        <row r="1845">
          <cell r="A1845">
            <v>10013014</v>
          </cell>
          <cell r="B1845" t="str">
            <v>LAVATÓRIO DE LOUÇA INDIVIDUAL PARA PORTADORES DE DEFICIÊNCIA FÍSICA</v>
          </cell>
          <cell r="C1845" t="str">
            <v>UN</v>
          </cell>
          <cell r="D1845">
            <v>1178.1300000000001</v>
          </cell>
          <cell r="E1845" t="str">
            <v>SIURB-E Jul/24</v>
          </cell>
        </row>
        <row r="1846">
          <cell r="A1846">
            <v>10013016</v>
          </cell>
          <cell r="B1846" t="str">
            <v>LAVATÓRIO OVAL DE EMBUTIR, LOUÇA BRANCA - EXCLUSIVE TORNEIRA</v>
          </cell>
          <cell r="C1846" t="str">
            <v>UN</v>
          </cell>
          <cell r="D1846">
            <v>386.62</v>
          </cell>
          <cell r="E1846" t="str">
            <v>SIURB-E Jul/24</v>
          </cell>
        </row>
        <row r="1847">
          <cell r="A1847">
            <v>10013019</v>
          </cell>
          <cell r="B1847" t="str">
            <v>LAVATÓRIO E BEBEDOURO DE CHAPA AÇO INOX CHAPA 18 - EXCLUSIVE TORNEIRA</v>
          </cell>
          <cell r="C1847" t="str">
            <v>M</v>
          </cell>
          <cell r="D1847">
            <v>3734.3</v>
          </cell>
          <cell r="E1847" t="str">
            <v>SIURB-E Jul/24</v>
          </cell>
        </row>
        <row r="1848">
          <cell r="A1848">
            <v>10013025</v>
          </cell>
          <cell r="B1848" t="str">
            <v>MICTÓRIO INDIVIDUAL DE LOUÇA BRANCA, TIPO BACIA - DE CENTRO</v>
          </cell>
          <cell r="C1848" t="str">
            <v>UN</v>
          </cell>
          <cell r="D1848">
            <v>606.92999999999995</v>
          </cell>
          <cell r="E1848" t="str">
            <v>SIURB-E Jul/24</v>
          </cell>
        </row>
        <row r="1849">
          <cell r="A1849">
            <v>10013036</v>
          </cell>
          <cell r="B1849" t="str">
            <v>MICTÓRIO INDIVIDUAL DE LOUÇA, PARA DEFICIENTE</v>
          </cell>
          <cell r="C1849" t="str">
            <v>UN</v>
          </cell>
          <cell r="D1849">
            <v>2472.88</v>
          </cell>
          <cell r="E1849" t="str">
            <v>SIURB-E Jul/24</v>
          </cell>
        </row>
        <row r="1850">
          <cell r="A1850">
            <v>10013038</v>
          </cell>
          <cell r="B1850" t="str">
            <v>MICTÓRIO COLETIVO DE AÇO INOXIDÁVEL - COMPRIMENTO 0/2000MM</v>
          </cell>
          <cell r="C1850" t="str">
            <v>M</v>
          </cell>
          <cell r="D1850">
            <v>1211.77</v>
          </cell>
          <cell r="E1850" t="str">
            <v>SIURB-E Jul/24</v>
          </cell>
        </row>
        <row r="1851">
          <cell r="A1851">
            <v>10013039</v>
          </cell>
          <cell r="B1851" t="str">
            <v>CONJUNTO ANTIVANDALISMO PARA MICTÓRIO FORMADO  POR VÁLVULA DE FECHAMENTO AUTOMÁTICO E RABICHO DE METAL</v>
          </cell>
          <cell r="C1851" t="str">
            <v>UN</v>
          </cell>
          <cell r="D1851">
            <v>764.11</v>
          </cell>
          <cell r="E1851" t="str">
            <v>SIURB-E Jul/24</v>
          </cell>
        </row>
        <row r="1852">
          <cell r="A1852">
            <v>10013040</v>
          </cell>
          <cell r="B1852" t="str">
            <v>TANQUE DE LOUÇA BRANCA, SEM COLUNA, CAPACIDADE MÍNIMA 30L, EXCLUSIVE TORNEIRA</v>
          </cell>
          <cell r="C1852" t="str">
            <v>UN</v>
          </cell>
          <cell r="D1852">
            <v>954.13</v>
          </cell>
          <cell r="E1852" t="str">
            <v>SIURB-E Jul/24</v>
          </cell>
        </row>
        <row r="1853">
          <cell r="A1853">
            <v>10013050</v>
          </cell>
          <cell r="B1853" t="str">
            <v>CUBA SIMPLES DE AÇO INOXIDÁVEL CHAPA 20 - 500X400X200MM</v>
          </cell>
          <cell r="C1853" t="str">
            <v>UN</v>
          </cell>
          <cell r="D1853">
            <v>818.2</v>
          </cell>
          <cell r="E1853" t="str">
            <v>SIURB-E Jul/24</v>
          </cell>
        </row>
        <row r="1854">
          <cell r="A1854">
            <v>10013051</v>
          </cell>
          <cell r="B1854" t="str">
            <v>CUBA SIMPLES DE AÇO INOXIDÁVEL CHAPA 20 - 560X335X150MM</v>
          </cell>
          <cell r="C1854" t="str">
            <v>UN</v>
          </cell>
          <cell r="D1854">
            <v>719.5</v>
          </cell>
          <cell r="E1854" t="str">
            <v>SIURB-E Jul/24</v>
          </cell>
        </row>
        <row r="1855">
          <cell r="A1855">
            <v>10013052</v>
          </cell>
          <cell r="B1855" t="str">
            <v>CUBA SIMPLES DE AÇO INOXIDÁVEL CHAPA 20 - 500X400X250MM</v>
          </cell>
          <cell r="C1855" t="str">
            <v>UN</v>
          </cell>
          <cell r="D1855">
            <v>824.98</v>
          </cell>
          <cell r="E1855" t="str">
            <v>SIURB-E Jul/24</v>
          </cell>
        </row>
        <row r="1856">
          <cell r="A1856">
            <v>10013053</v>
          </cell>
          <cell r="B1856" t="str">
            <v>CUBA SIMPLES DE AÇO INOXIDÁVEL CHAPA 20 - 500X400X150MM</v>
          </cell>
          <cell r="C1856" t="str">
            <v>UN</v>
          </cell>
          <cell r="D1856">
            <v>695.04</v>
          </cell>
          <cell r="E1856" t="str">
            <v>SIURB-E Jul/24</v>
          </cell>
        </row>
        <row r="1857">
          <cell r="A1857">
            <v>10013055</v>
          </cell>
          <cell r="B1857" t="str">
            <v>CUBA DUPLA DE AÇO INOXIDÁVEL CHAPA 20 - 700X400X150MM</v>
          </cell>
          <cell r="C1857" t="str">
            <v>UN</v>
          </cell>
          <cell r="D1857">
            <v>1319.57</v>
          </cell>
          <cell r="E1857" t="str">
            <v>SIURB-E Jul/24</v>
          </cell>
        </row>
        <row r="1858">
          <cell r="A1858">
            <v>10013057</v>
          </cell>
          <cell r="B1858" t="str">
            <v>CUBA DUPLA DE AÇO INOXIDÁVEL CHAPA 20 - 1020X400X200MM</v>
          </cell>
          <cell r="C1858" t="str">
            <v>UN</v>
          </cell>
          <cell r="D1858">
            <v>1672.19</v>
          </cell>
          <cell r="E1858" t="str">
            <v>SIURB-E Jul/24</v>
          </cell>
        </row>
        <row r="1859">
          <cell r="A1859">
            <v>10013058</v>
          </cell>
          <cell r="B1859" t="str">
            <v>TANQUE DE PANELA EM AÇO INOXIDÁVEL CHAPA 18  - 600X500X400MM</v>
          </cell>
          <cell r="C1859" t="str">
            <v>UN</v>
          </cell>
          <cell r="D1859">
            <v>1727.15</v>
          </cell>
          <cell r="E1859" t="str">
            <v>SIURB-E Jul/24</v>
          </cell>
        </row>
        <row r="1860">
          <cell r="A1860">
            <v>10013059</v>
          </cell>
          <cell r="B1860" t="str">
            <v>TANQUE DE PANELA EM AÇO INOXIDÁVEL CHAPA 18 - 600X800X300MM</v>
          </cell>
          <cell r="C1860" t="str">
            <v>UN</v>
          </cell>
          <cell r="D1860">
            <v>1830.47</v>
          </cell>
          <cell r="E1860" t="str">
            <v>SIURB-E Jul/24</v>
          </cell>
        </row>
        <row r="1861">
          <cell r="A1861">
            <v>10013060</v>
          </cell>
          <cell r="B1861" t="str">
            <v>TANQUE DE PANELA EM AÇO INOXIDÁVEL - 600X500X500MM</v>
          </cell>
          <cell r="C1861" t="str">
            <v>UN</v>
          </cell>
          <cell r="D1861">
            <v>2039.33</v>
          </cell>
          <cell r="E1861" t="str">
            <v>SIURB-E Jul/24</v>
          </cell>
        </row>
        <row r="1862">
          <cell r="A1862">
            <v>10013061</v>
          </cell>
          <cell r="B1862" t="str">
            <v>CUBA DE FIBRA DE VIDRO 600 X 500 X 200MM</v>
          </cell>
          <cell r="C1862" t="str">
            <v>UN</v>
          </cell>
          <cell r="D1862">
            <v>920.58</v>
          </cell>
          <cell r="E1862" t="str">
            <v>SIURB-E Jul/24</v>
          </cell>
        </row>
        <row r="1863">
          <cell r="A1863">
            <v>10013062</v>
          </cell>
          <cell r="B1863" t="str">
            <v>TANQUE PARA LAVA PÉS</v>
          </cell>
          <cell r="C1863" t="str">
            <v>UN</v>
          </cell>
          <cell r="D1863">
            <v>2584.39</v>
          </cell>
          <cell r="E1863" t="str">
            <v>SIURB-E Jul/24</v>
          </cell>
        </row>
        <row r="1864">
          <cell r="A1864">
            <v>10013070</v>
          </cell>
          <cell r="B1864" t="str">
            <v>BEBEDOURO ELÉTRICO COM SISTEMA DE REFRIGERAÇÃO E DUAS SAÍDAS - 40L</v>
          </cell>
          <cell r="C1864" t="str">
            <v>UN</v>
          </cell>
          <cell r="D1864">
            <v>1392.68</v>
          </cell>
          <cell r="E1864" t="str">
            <v>SIURB-E Jul/24</v>
          </cell>
        </row>
        <row r="1865">
          <cell r="A1865">
            <v>10013071</v>
          </cell>
          <cell r="B1865" t="str">
            <v>BEBEDOURO ELÉTRICO COM SISTEMA DE REFRIGERAÇÃO E DUAS SAÍDAS - 80L</v>
          </cell>
          <cell r="C1865" t="str">
            <v>UN</v>
          </cell>
          <cell r="D1865">
            <v>1769.89</v>
          </cell>
          <cell r="E1865" t="str">
            <v>SIURB-E Jul/24</v>
          </cell>
        </row>
        <row r="1866">
          <cell r="A1866">
            <v>10013078</v>
          </cell>
          <cell r="B1866" t="str">
            <v>FILTRO TIPO CUNO OU SIMILAR COM ELEMENTO FILTRANTE CEL./CARVAO/CEL. 180 L/H</v>
          </cell>
          <cell r="C1866" t="str">
            <v>UN</v>
          </cell>
          <cell r="D1866">
            <v>196.81</v>
          </cell>
          <cell r="E1866" t="str">
            <v>SIURB-E Jul/24</v>
          </cell>
        </row>
        <row r="1867">
          <cell r="A1867">
            <v>10014000</v>
          </cell>
          <cell r="B1867" t="str">
            <v>METAIS SANITÁRIOS E ACESSÓRIOS</v>
          </cell>
          <cell r="C1867" t="str">
            <v>.</v>
          </cell>
          <cell r="D1867" t="str">
            <v>.</v>
          </cell>
          <cell r="E1867" t="str">
            <v>SIURB-E Jul/24</v>
          </cell>
        </row>
        <row r="1868">
          <cell r="A1868">
            <v>10014003</v>
          </cell>
          <cell r="B1868" t="str">
            <v>TORNEIRA DE PRESSÃO PARA USO GERAL, METAL CROMADO - 1/2"</v>
          </cell>
          <cell r="C1868" t="str">
            <v>UN</v>
          </cell>
          <cell r="D1868">
            <v>54.82</v>
          </cell>
          <cell r="E1868" t="str">
            <v>SIURB-E Jul/24</v>
          </cell>
        </row>
        <row r="1869">
          <cell r="A1869">
            <v>10014004</v>
          </cell>
          <cell r="B1869" t="str">
            <v>TORNEIRA DE PRESSÃO PARA USO GERAL, METAL CROMADO - 3/4"</v>
          </cell>
          <cell r="C1869" t="str">
            <v>UN</v>
          </cell>
          <cell r="D1869">
            <v>56.49</v>
          </cell>
          <cell r="E1869" t="str">
            <v>SIURB-E Jul/24</v>
          </cell>
        </row>
        <row r="1870">
          <cell r="A1870">
            <v>10014008</v>
          </cell>
          <cell r="B1870" t="str">
            <v>TORNEIRA DE PRESSÃO PARA PIA, COM CORPO LONGO E AERADOR - 3/4"</v>
          </cell>
          <cell r="C1870" t="str">
            <v>UN</v>
          </cell>
          <cell r="D1870">
            <v>203.62</v>
          </cell>
          <cell r="E1870" t="str">
            <v>SIURB-E Jul/24</v>
          </cell>
        </row>
        <row r="1871">
          <cell r="A1871">
            <v>10014009</v>
          </cell>
          <cell r="B1871" t="str">
            <v>TORNEIRA CLÍNICA DE MESA - 12 CM - 1/2"</v>
          </cell>
          <cell r="C1871" t="str">
            <v>UN</v>
          </cell>
          <cell r="D1871">
            <v>311.29000000000002</v>
          </cell>
          <cell r="E1871" t="str">
            <v>SIURB-E Jul/24</v>
          </cell>
        </row>
        <row r="1872">
          <cell r="A1872">
            <v>10014010</v>
          </cell>
          <cell r="B1872" t="str">
            <v>TORNEIRA DE MESA COM ACIONAMENTO MANUAL E FECHAMENTO AUTOMÁTICO</v>
          </cell>
          <cell r="C1872" t="str">
            <v>UN</v>
          </cell>
          <cell r="D1872">
            <v>558.04</v>
          </cell>
          <cell r="E1872" t="str">
            <v>SIURB-E Jul/24</v>
          </cell>
        </row>
        <row r="1873">
          <cell r="A1873">
            <v>10014011</v>
          </cell>
          <cell r="B1873" t="str">
            <v>TORNEIRA ELETRÔNICA DE MESA, COM SENSOR E ACIONAMENTO ELÉTRICO</v>
          </cell>
          <cell r="C1873" t="str">
            <v>UN</v>
          </cell>
          <cell r="D1873">
            <v>2136.34</v>
          </cell>
          <cell r="E1873" t="str">
            <v>SIURB-E Jul/24</v>
          </cell>
        </row>
        <row r="1874">
          <cell r="A1874">
            <v>10014012</v>
          </cell>
          <cell r="B1874" t="str">
            <v>BICA ALTA ARTICULÁVEL DE MESA - 1/2"</v>
          </cell>
          <cell r="C1874" t="str">
            <v>UN</v>
          </cell>
          <cell r="D1874">
            <v>471.84</v>
          </cell>
          <cell r="E1874" t="str">
            <v>SIURB-E Jul/24</v>
          </cell>
        </row>
        <row r="1875">
          <cell r="A1875">
            <v>10014013</v>
          </cell>
          <cell r="B1875" t="str">
            <v>MISTURADOR DE PAREDE PARA PIA, COM BICA MÓVEL TIPO LONGA E AERADOR - 3/4"</v>
          </cell>
          <cell r="C1875" t="str">
            <v>UN</v>
          </cell>
          <cell r="D1875">
            <v>360.69</v>
          </cell>
          <cell r="E1875" t="str">
            <v>SIURB-E Jul/24</v>
          </cell>
        </row>
        <row r="1876">
          <cell r="A1876">
            <v>10014015</v>
          </cell>
          <cell r="B1876" t="str">
            <v>REGISTRO REGULADOR DE VAZÃO - 1/2"</v>
          </cell>
          <cell r="C1876" t="str">
            <v>UN</v>
          </cell>
          <cell r="D1876">
            <v>137.66999999999999</v>
          </cell>
          <cell r="E1876" t="str">
            <v>SIURB-E Jul/24</v>
          </cell>
        </row>
        <row r="1877">
          <cell r="A1877">
            <v>10014016</v>
          </cell>
          <cell r="B1877" t="str">
            <v>TORNEIRA DE PAREDE ANTIVANDALISMO</v>
          </cell>
          <cell r="C1877" t="str">
            <v>UN</v>
          </cell>
          <cell r="D1877">
            <v>641.34</v>
          </cell>
          <cell r="E1877" t="str">
            <v>SIURB-E Jul/24</v>
          </cell>
        </row>
        <row r="1878">
          <cell r="A1878">
            <v>10014017</v>
          </cell>
          <cell r="B1878" t="str">
            <v>TORNEIRA DE ACIONAMENTO RESTRITO DE PAREDE</v>
          </cell>
          <cell r="C1878" t="str">
            <v>UN</v>
          </cell>
          <cell r="D1878">
            <v>364.75</v>
          </cell>
          <cell r="E1878" t="str">
            <v>SIURB-E Jul/24</v>
          </cell>
        </row>
        <row r="1879">
          <cell r="A1879">
            <v>10014018</v>
          </cell>
          <cell r="B1879" t="str">
            <v>TORNEIRA ELÉTRICA AUTOMÁTICA, COM CORPO EM PVC CROMADO - 220V</v>
          </cell>
          <cell r="C1879" t="str">
            <v>UN</v>
          </cell>
          <cell r="D1879">
            <v>189.19</v>
          </cell>
          <cell r="E1879" t="str">
            <v>SIURB-E Jul/24</v>
          </cell>
        </row>
        <row r="1880">
          <cell r="A1880">
            <v>10014019</v>
          </cell>
          <cell r="B1880" t="str">
            <v>VÁLVULA DE ACIONAMENTO HIDRO-MECÂNICO POR PEDAL</v>
          </cell>
          <cell r="C1880" t="str">
            <v>UN</v>
          </cell>
          <cell r="D1880">
            <v>745.81</v>
          </cell>
          <cell r="E1880" t="str">
            <v>SIURB-E Jul/24</v>
          </cell>
        </row>
        <row r="1881">
          <cell r="A1881">
            <v>10014023</v>
          </cell>
          <cell r="B1881" t="str">
            <v>VÁLVULA DE DESCARGA - 1.1/2"</v>
          </cell>
          <cell r="C1881" t="str">
            <v>UN</v>
          </cell>
          <cell r="D1881">
            <v>368.05</v>
          </cell>
          <cell r="E1881" t="str">
            <v>SIURB-E Jul/24</v>
          </cell>
        </row>
        <row r="1882">
          <cell r="A1882">
            <v>10014024</v>
          </cell>
          <cell r="B1882" t="str">
            <v>VÁLVULA DE DESCARGA COM DUPLO ACIONAMENTO</v>
          </cell>
          <cell r="C1882" t="str">
            <v>UN</v>
          </cell>
          <cell r="D1882">
            <v>393.69</v>
          </cell>
          <cell r="E1882" t="str">
            <v>SIURB-E Jul/24</v>
          </cell>
        </row>
        <row r="1883">
          <cell r="A1883">
            <v>10014025</v>
          </cell>
          <cell r="B1883" t="str">
            <v>VÁLVULA DE DESCARGA EXTERNA COM ALAVANCA - 1 1/4"</v>
          </cell>
          <cell r="C1883" t="str">
            <v>UN</v>
          </cell>
          <cell r="D1883">
            <v>305.81</v>
          </cell>
          <cell r="E1883" t="str">
            <v>SIURB-E Jul/24</v>
          </cell>
        </row>
        <row r="1884">
          <cell r="A1884">
            <v>10014026</v>
          </cell>
          <cell r="B1884" t="str">
            <v>ACABAMENTO ANTIVANDALISMO PARA VÁLVULA DE DESCARGA</v>
          </cell>
          <cell r="C1884" t="str">
            <v>UN</v>
          </cell>
          <cell r="D1884">
            <v>291.04000000000002</v>
          </cell>
          <cell r="E1884" t="str">
            <v>SIURB-E Jul/24</v>
          </cell>
        </row>
        <row r="1885">
          <cell r="A1885">
            <v>10014030</v>
          </cell>
          <cell r="B1885" t="str">
            <v>VÁLVULA DE FECHAMENTO AUTOMÁTICO PARA CHUVEIRO ELÉTRICO</v>
          </cell>
          <cell r="C1885" t="str">
            <v>UN</v>
          </cell>
          <cell r="D1885">
            <v>1017.03</v>
          </cell>
          <cell r="E1885" t="str">
            <v>SIURB-E Jul/24</v>
          </cell>
        </row>
        <row r="1886">
          <cell r="A1886">
            <v>10014031</v>
          </cell>
          <cell r="B1886" t="str">
            <v>VÁLVULA DE FECHAMENTO AUTOMÁTICO PARA DUCHA DE ÁGUA FRIA OU PRÉ-MISTURADA</v>
          </cell>
          <cell r="C1886" t="str">
            <v>UN</v>
          </cell>
          <cell r="D1886">
            <v>778.18</v>
          </cell>
          <cell r="E1886" t="str">
            <v>SIURB-E Jul/24</v>
          </cell>
        </row>
        <row r="1887">
          <cell r="A1887">
            <v>10014032</v>
          </cell>
          <cell r="B1887" t="str">
            <v>VÁLVULA DE FECHAMENTO AUTOMÁTICO PARA CHUVEIRO DE AQUECEDOR DE ACUMULAÇÃO</v>
          </cell>
          <cell r="C1887" t="str">
            <v>UN</v>
          </cell>
          <cell r="D1887">
            <v>898.5</v>
          </cell>
          <cell r="E1887" t="str">
            <v>SIURB-E Jul/24</v>
          </cell>
        </row>
        <row r="1888">
          <cell r="A1888">
            <v>10014033</v>
          </cell>
          <cell r="B1888" t="str">
            <v>VÁLVULA FLUXIVEL PARA MICTÓRIO COM ACIONAMENTO MANUAL E FECHAMENTO AUTOMÁTICO</v>
          </cell>
          <cell r="C1888" t="str">
            <v>UN</v>
          </cell>
          <cell r="D1888">
            <v>628.02</v>
          </cell>
          <cell r="E1888" t="str">
            <v>SIURB-E Jul/24</v>
          </cell>
        </row>
        <row r="1889">
          <cell r="A1889">
            <v>10014035</v>
          </cell>
          <cell r="B1889" t="str">
            <v>REGISTRO DE ESFERA VS SOLDÁVEL , PVC - 1"</v>
          </cell>
          <cell r="C1889" t="str">
            <v>UN</v>
          </cell>
          <cell r="D1889">
            <v>38.01</v>
          </cell>
          <cell r="E1889" t="str">
            <v>SIURB-E Jul/24</v>
          </cell>
        </row>
        <row r="1890">
          <cell r="A1890">
            <v>10014037</v>
          </cell>
          <cell r="B1890" t="str">
            <v>CHUVEIRO FIXO DE METAL CROMADO - CRIVO COM DIÂMETRO DE NO MÍNIMO 6CM</v>
          </cell>
          <cell r="C1890" t="str">
            <v>UN</v>
          </cell>
          <cell r="D1890">
            <v>371.45</v>
          </cell>
          <cell r="E1890" t="str">
            <v>SIURB-E Jul/24</v>
          </cell>
        </row>
        <row r="1891">
          <cell r="A1891">
            <v>10014040</v>
          </cell>
          <cell r="B1891" t="str">
            <v>CHUVEIRO ELÉTRICO AUTOMÁTICO, CORPO EM PVC CROMADO - 220V-2800/4400W</v>
          </cell>
          <cell r="C1891" t="str">
            <v>UN</v>
          </cell>
          <cell r="D1891">
            <v>279.45999999999998</v>
          </cell>
          <cell r="E1891" t="str">
            <v>SIURB-E Jul/24</v>
          </cell>
        </row>
        <row r="1892">
          <cell r="A1892">
            <v>10014042</v>
          </cell>
          <cell r="B1892" t="str">
            <v>CHUVEIRO DUCHA MODELO JET-SET METÁLICA OU SIMILAR</v>
          </cell>
          <cell r="C1892" t="str">
            <v>UN</v>
          </cell>
          <cell r="D1892">
            <v>176.18</v>
          </cell>
          <cell r="E1892" t="str">
            <v>SIURB-E Jul/24</v>
          </cell>
        </row>
        <row r="1893">
          <cell r="A1893">
            <v>10014043</v>
          </cell>
          <cell r="B1893" t="str">
            <v>DUCHA HIGIÊNICA FLEXÍVEL COM REGISTRO DE PAREDE</v>
          </cell>
          <cell r="C1893" t="str">
            <v>UN</v>
          </cell>
          <cell r="D1893">
            <v>226.96</v>
          </cell>
          <cell r="E1893" t="str">
            <v>SIURB-E Jul/24</v>
          </cell>
        </row>
        <row r="1894">
          <cell r="A1894">
            <v>10014044</v>
          </cell>
          <cell r="B1894" t="str">
            <v>DUCHA HIGIÊNICA FLEXÍVEL SEM REGISTRO DE PAREDE</v>
          </cell>
          <cell r="C1894" t="str">
            <v>UN</v>
          </cell>
          <cell r="D1894">
            <v>551.38</v>
          </cell>
          <cell r="E1894" t="str">
            <v>SIURB-E Jul/24</v>
          </cell>
        </row>
        <row r="1895">
          <cell r="A1895">
            <v>10014045</v>
          </cell>
          <cell r="B1895" t="str">
            <v>CONJUNTO ANTIVANDALISMO FORMADO DE CHUVEIRO E VÁLVULA DE FECHAMENTO AUTOMÁTICO (ÁGUA FRIA OU PRÉ-MISTURADA)</v>
          </cell>
          <cell r="C1895" t="str">
            <v>UN</v>
          </cell>
          <cell r="D1895">
            <v>1252.57</v>
          </cell>
          <cell r="E1895" t="str">
            <v>SIURB-E Jul/24</v>
          </cell>
        </row>
        <row r="1896">
          <cell r="A1896">
            <v>10014048</v>
          </cell>
          <cell r="B1896" t="str">
            <v>MISTURADOR DE MESA PARA LAVATÓRIO - 1/2"</v>
          </cell>
          <cell r="C1896" t="str">
            <v>UN</v>
          </cell>
          <cell r="D1896">
            <v>586.36</v>
          </cell>
          <cell r="E1896" t="str">
            <v>SIURB-E Jul/24</v>
          </cell>
        </row>
        <row r="1897">
          <cell r="A1897">
            <v>10014049</v>
          </cell>
          <cell r="B1897" t="str">
            <v>MISTURADOR PARA CHUVEIRO ENTRADA HORIZ. 3/4" SAÍDA 1/2 C/ ACABAMENTO</v>
          </cell>
          <cell r="C1897" t="str">
            <v>UN</v>
          </cell>
          <cell r="D1897">
            <v>325.06</v>
          </cell>
          <cell r="E1897" t="str">
            <v>SIURB-E Jul/24</v>
          </cell>
        </row>
        <row r="1898">
          <cell r="A1898">
            <v>10014052</v>
          </cell>
          <cell r="B1898" t="str">
            <v>DISPENSER DE SABÃO, DE PAREDE, MANUAL, PARA SANITÁRIOS, ABS, ALTO IMPACTO, COM RESERVATÓRIO DE 800/ 900ML</v>
          </cell>
          <cell r="C1898" t="str">
            <v>UN</v>
          </cell>
          <cell r="D1898">
            <v>71.680000000000007</v>
          </cell>
          <cell r="E1898" t="str">
            <v>SIURB-E Jul/24</v>
          </cell>
        </row>
        <row r="1899">
          <cell r="A1899">
            <v>10014066</v>
          </cell>
          <cell r="B1899" t="str">
            <v>DISPENSER PAPEL TOALHA, DE PAREDE, MANUAL, PARA SANITÁRIOS - ABS - ALTO IMPACTO - AUTO CORTE</v>
          </cell>
          <cell r="C1899" t="str">
            <v>UN</v>
          </cell>
          <cell r="D1899">
            <v>244.43</v>
          </cell>
          <cell r="E1899" t="str">
            <v>SIURB-E Jul/24</v>
          </cell>
        </row>
        <row r="1900">
          <cell r="A1900">
            <v>10014073</v>
          </cell>
          <cell r="B1900" t="str">
            <v>FRONTÃO OU TESTEIRA DE MÁRMORE BRANCO ESPIRITO SANTO - H. ATÉ 10CM</v>
          </cell>
          <cell r="C1900" t="str">
            <v>M</v>
          </cell>
          <cell r="D1900">
            <v>116.83</v>
          </cell>
          <cell r="E1900" t="str">
            <v>SIURB-E Jul/24</v>
          </cell>
        </row>
        <row r="1901">
          <cell r="A1901">
            <v>10014074</v>
          </cell>
          <cell r="B1901" t="str">
            <v>FRONTÃO OU TESTEIRA DE GRANITO CINZA MAUA - H ATÉ 10CM</v>
          </cell>
          <cell r="C1901" t="str">
            <v>M</v>
          </cell>
          <cell r="D1901">
            <v>86.68</v>
          </cell>
          <cell r="E1901" t="str">
            <v>SIURB-E Jul/24</v>
          </cell>
        </row>
        <row r="1902">
          <cell r="A1902">
            <v>10014075</v>
          </cell>
          <cell r="B1902" t="str">
            <v>TAMPO PARA BANCADA ÚMIDA - GRANITO CINZA ANDORINHA - ESPESSURA 2CM</v>
          </cell>
          <cell r="C1902" t="str">
            <v>M2</v>
          </cell>
          <cell r="D1902">
            <v>595.28</v>
          </cell>
          <cell r="E1902" t="str">
            <v>SIURB-E Jul/24</v>
          </cell>
        </row>
        <row r="1903">
          <cell r="A1903">
            <v>10014076</v>
          </cell>
          <cell r="B1903" t="str">
            <v>TAMPO PARA BANCADA ÚMIDA - GRANITO CINZA MAUA POLIDO - ESPESSURA 2CM</v>
          </cell>
          <cell r="C1903" t="str">
            <v>M2</v>
          </cell>
          <cell r="D1903">
            <v>658.25</v>
          </cell>
          <cell r="E1903" t="str">
            <v>SIURB-E Jul/24</v>
          </cell>
        </row>
        <row r="1904">
          <cell r="A1904">
            <v>10014077</v>
          </cell>
          <cell r="B1904" t="str">
            <v>TAMPO PARA BANCADA ÚMIDA - GRANITO VERDE UBATUBA POLIDO - ESPESSURA 2CM</v>
          </cell>
          <cell r="C1904" t="str">
            <v>M2</v>
          </cell>
          <cell r="D1904">
            <v>666.56</v>
          </cell>
          <cell r="E1904" t="str">
            <v>SIURB-E Jul/24</v>
          </cell>
        </row>
        <row r="1905">
          <cell r="A1905">
            <v>10014078</v>
          </cell>
          <cell r="B1905" t="str">
            <v>TAMPO PARA BANCADA ÚMIDA - GRANITO PRETO TIJUCA POLIDO 2CM</v>
          </cell>
          <cell r="C1905" t="str">
            <v>M2</v>
          </cell>
          <cell r="D1905">
            <v>906.4</v>
          </cell>
          <cell r="E1905" t="str">
            <v>SIURB-E Jul/24</v>
          </cell>
        </row>
        <row r="1906">
          <cell r="A1906">
            <v>10014082</v>
          </cell>
          <cell r="B1906" t="str">
            <v>TAMPO PARA BANCADA ÚMIDA - MÁRMORE BRANCO ESPIRITO SANTO 2CM</v>
          </cell>
          <cell r="C1906" t="str">
            <v>M2</v>
          </cell>
          <cell r="D1906">
            <v>785.98</v>
          </cell>
          <cell r="E1906" t="str">
            <v>SIURB-E Jul/24</v>
          </cell>
        </row>
        <row r="1907">
          <cell r="A1907">
            <v>10014086</v>
          </cell>
          <cell r="B1907" t="str">
            <v>TAMPO PARA BANCADA ÚMIDA - AÇO INOX N.18 (18:8)</v>
          </cell>
          <cell r="C1907" t="str">
            <v>M2</v>
          </cell>
          <cell r="D1907">
            <v>1506.8</v>
          </cell>
          <cell r="E1907" t="str">
            <v>SIURB-E Jul/24</v>
          </cell>
        </row>
        <row r="1908">
          <cell r="A1908">
            <v>10014088</v>
          </cell>
          <cell r="B1908" t="str">
            <v>TAMPO PARA BANCADA ÚMIDA - CONCRETO POLIDO E=40MM COM BORDAS ARREDONDADAS E ENVERNIZADAS</v>
          </cell>
          <cell r="C1908" t="str">
            <v>M2</v>
          </cell>
          <cell r="D1908">
            <v>206.08</v>
          </cell>
          <cell r="E1908" t="str">
            <v>SIURB-E Jul/24</v>
          </cell>
        </row>
        <row r="1909">
          <cell r="A1909">
            <v>10014089</v>
          </cell>
          <cell r="B1909" t="str">
            <v>TAMPO PARA BANCADA ÚMIDA - CONCRETO POLIDO E=50MM COM BORDAS ARREDONDADAS E ENVERNIZADAS</v>
          </cell>
          <cell r="C1909" t="str">
            <v>M2</v>
          </cell>
          <cell r="D1909">
            <v>210.27</v>
          </cell>
          <cell r="E1909" t="str">
            <v>SIURB-E Jul/24</v>
          </cell>
        </row>
        <row r="1910">
          <cell r="A1910">
            <v>10014091</v>
          </cell>
          <cell r="B1910" t="str">
            <v>SABONETEIRA PARA SABÃO LÍQUIDO</v>
          </cell>
          <cell r="C1910" t="str">
            <v>UN</v>
          </cell>
          <cell r="D1910">
            <v>73.22</v>
          </cell>
          <cell r="E1910" t="str">
            <v>SIURB-E Jul/24</v>
          </cell>
        </row>
        <row r="1911">
          <cell r="A1911">
            <v>10014097</v>
          </cell>
          <cell r="B1911" t="str">
            <v>PORTA TOALHA DE PAPEL INTER FOLHAS</v>
          </cell>
          <cell r="C1911" t="str">
            <v>UN</v>
          </cell>
          <cell r="D1911">
            <v>83.84</v>
          </cell>
          <cell r="E1911" t="str">
            <v>SIURB-E Jul/24</v>
          </cell>
        </row>
        <row r="1912">
          <cell r="A1912">
            <v>10050000</v>
          </cell>
          <cell r="B1912" t="str">
            <v>DEMOLIÇÕES</v>
          </cell>
          <cell r="C1912" t="str">
            <v>.</v>
          </cell>
          <cell r="D1912" t="str">
            <v>.</v>
          </cell>
          <cell r="E1912" t="str">
            <v>SIURB-E Jul/24</v>
          </cell>
        </row>
        <row r="1913">
          <cell r="A1913">
            <v>10050001</v>
          </cell>
          <cell r="B1913" t="str">
            <v>DEMOLIÇÃO DE TUBULAÇÃO DE AÇO PRETO OU GALVANIZADO - ATÉ 2"</v>
          </cell>
          <cell r="C1913" t="str">
            <v>M</v>
          </cell>
          <cell r="D1913">
            <v>7.23</v>
          </cell>
          <cell r="E1913" t="str">
            <v>SIURB-E Jul/24</v>
          </cell>
        </row>
        <row r="1914">
          <cell r="A1914">
            <v>10050002</v>
          </cell>
          <cell r="B1914" t="str">
            <v>DEMOLIÇÃO DE TUBULAÇÃO DE AÇO PRETO OU GALVANIZADO - ACIMA DE 2"</v>
          </cell>
          <cell r="C1914" t="str">
            <v>M</v>
          </cell>
          <cell r="D1914">
            <v>12.05</v>
          </cell>
          <cell r="E1914" t="str">
            <v>SIURB-E Jul/24</v>
          </cell>
        </row>
        <row r="1915">
          <cell r="A1915">
            <v>10050003</v>
          </cell>
          <cell r="B1915" t="str">
            <v>DEMOLIÇÃO DE TUBULAÇÃO DE PVC RÍGIDO - ATÉ 4"</v>
          </cell>
          <cell r="C1915" t="str">
            <v>M</v>
          </cell>
          <cell r="D1915">
            <v>6.03</v>
          </cell>
          <cell r="E1915" t="str">
            <v>SIURB-E Jul/24</v>
          </cell>
        </row>
        <row r="1916">
          <cell r="A1916">
            <v>10050004</v>
          </cell>
          <cell r="B1916" t="str">
            <v>DEMOLIÇÃO DE TUBULAÇÃO DE PVC RÍGIDO - ACIMA DE 4"</v>
          </cell>
          <cell r="C1916" t="str">
            <v>M</v>
          </cell>
          <cell r="D1916">
            <v>10.85</v>
          </cell>
          <cell r="E1916" t="str">
            <v>SIURB-E Jul/24</v>
          </cell>
        </row>
        <row r="1917">
          <cell r="A1917">
            <v>10050005</v>
          </cell>
          <cell r="B1917" t="str">
            <v>DEMOLIÇÃO DE TUBULAÇÃO DE COBRE - ATÉ 1 1/4"</v>
          </cell>
          <cell r="C1917" t="str">
            <v>M</v>
          </cell>
          <cell r="D1917">
            <v>7.23</v>
          </cell>
          <cell r="E1917" t="str">
            <v>SIURB-E Jul/24</v>
          </cell>
        </row>
        <row r="1918">
          <cell r="A1918">
            <v>10050018</v>
          </cell>
          <cell r="B1918" t="str">
            <v>DEMOLIÇÃO DE REGISTROS</v>
          </cell>
          <cell r="C1918" t="str">
            <v>UN</v>
          </cell>
          <cell r="D1918">
            <v>6.03</v>
          </cell>
          <cell r="E1918" t="str">
            <v>SIURB-E Jul/24</v>
          </cell>
        </row>
        <row r="1919">
          <cell r="A1919">
            <v>10050032</v>
          </cell>
          <cell r="B1919" t="str">
            <v>DEMOLIÇÃO DE CALHAS, RUFOS OU RINCÕES EM CHAPA METÁLICA</v>
          </cell>
          <cell r="C1919" t="str">
            <v>M</v>
          </cell>
          <cell r="D1919">
            <v>5.54</v>
          </cell>
          <cell r="E1919" t="str">
            <v>SIURB-E Jul/24</v>
          </cell>
        </row>
        <row r="1920">
          <cell r="A1920">
            <v>10050033</v>
          </cell>
          <cell r="B1920" t="str">
            <v>DEMOLIÇÃO DE CONDUTORES APARENTES</v>
          </cell>
          <cell r="C1920" t="str">
            <v>M</v>
          </cell>
          <cell r="D1920">
            <v>3.62</v>
          </cell>
          <cell r="E1920" t="str">
            <v>SIURB-E Jul/24</v>
          </cell>
        </row>
        <row r="1921">
          <cell r="A1921">
            <v>10060000</v>
          </cell>
          <cell r="B1921" t="str">
            <v>RETIRADAS</v>
          </cell>
          <cell r="C1921" t="str">
            <v>.</v>
          </cell>
          <cell r="D1921" t="str">
            <v>.</v>
          </cell>
          <cell r="E1921" t="str">
            <v>SIURB-E Jul/24</v>
          </cell>
        </row>
        <row r="1922">
          <cell r="A1922">
            <v>10060001</v>
          </cell>
          <cell r="B1922" t="str">
            <v>RETIRADA DE TUBULAÇÃO DE AÇO PRETO OU GALVANIZADO - ATÉ 2"</v>
          </cell>
          <cell r="C1922" t="str">
            <v>M</v>
          </cell>
          <cell r="D1922">
            <v>15.38</v>
          </cell>
          <cell r="E1922" t="str">
            <v>SIURB-E Jul/24</v>
          </cell>
        </row>
        <row r="1923">
          <cell r="A1923">
            <v>10060002</v>
          </cell>
          <cell r="B1923" t="str">
            <v>RETIRADA DE TUBULAÇÃO DE AÇO PRETO OU GALVANIZADO - ACIMA DE 2"</v>
          </cell>
          <cell r="C1923" t="str">
            <v>M</v>
          </cell>
          <cell r="D1923">
            <v>18.45</v>
          </cell>
          <cell r="E1923" t="str">
            <v>SIURB-E Jul/24</v>
          </cell>
        </row>
        <row r="1924">
          <cell r="A1924">
            <v>10060003</v>
          </cell>
          <cell r="B1924" t="str">
            <v>RETIRADA DE TUBULAÇÃO DE PVC RÍGIDO - ATÉ 4"</v>
          </cell>
          <cell r="C1924" t="str">
            <v>M</v>
          </cell>
          <cell r="D1924">
            <v>13.84</v>
          </cell>
          <cell r="E1924" t="str">
            <v>SIURB-E Jul/24</v>
          </cell>
        </row>
        <row r="1925">
          <cell r="A1925">
            <v>10060004</v>
          </cell>
          <cell r="B1925" t="str">
            <v>RETIRADA DE TUBULAÇÃO DE PVC RÍGIDO - ACIMA DE 4"</v>
          </cell>
          <cell r="C1925" t="str">
            <v>M</v>
          </cell>
          <cell r="D1925">
            <v>16.91</v>
          </cell>
          <cell r="E1925" t="str">
            <v>SIURB-E Jul/24</v>
          </cell>
        </row>
        <row r="1926">
          <cell r="A1926">
            <v>10060005</v>
          </cell>
          <cell r="B1926" t="str">
            <v>RETIRADA DE TUBULAÇÃO DE COBRE - ATÉ 1 1/4"</v>
          </cell>
          <cell r="C1926" t="str">
            <v>M</v>
          </cell>
          <cell r="D1926">
            <v>15.38</v>
          </cell>
          <cell r="E1926" t="str">
            <v>SIURB-E Jul/24</v>
          </cell>
        </row>
        <row r="1927">
          <cell r="A1927">
            <v>10060006</v>
          </cell>
          <cell r="B1927" t="str">
            <v>RETIRADA DE TUBULAÇÃO DE COBRE - ACIMA DE 1 1/4"</v>
          </cell>
          <cell r="C1927" t="str">
            <v>M</v>
          </cell>
          <cell r="D1927">
            <v>18.45</v>
          </cell>
          <cell r="E1927" t="str">
            <v>SIURB-E Jul/24</v>
          </cell>
        </row>
        <row r="1928">
          <cell r="A1928">
            <v>10060007</v>
          </cell>
          <cell r="B1928" t="str">
            <v>RETIRADA DE TUBULAÇÃO DE FERRO FUNDIDO - ATÉ 4"</v>
          </cell>
          <cell r="C1928" t="str">
            <v>M</v>
          </cell>
          <cell r="D1928">
            <v>15.38</v>
          </cell>
          <cell r="E1928" t="str">
            <v>SIURB-E Jul/24</v>
          </cell>
        </row>
        <row r="1929">
          <cell r="A1929">
            <v>10060008</v>
          </cell>
          <cell r="B1929" t="str">
            <v>RETIRADA DE TUBULAÇÃO DE FERRO FUNDIDO - ACIMA DE 4"</v>
          </cell>
          <cell r="C1929" t="str">
            <v>M</v>
          </cell>
          <cell r="D1929">
            <v>18.45</v>
          </cell>
          <cell r="E1929" t="str">
            <v>SIURB-E Jul/24</v>
          </cell>
        </row>
        <row r="1930">
          <cell r="A1930">
            <v>10060009</v>
          </cell>
          <cell r="B1930" t="str">
            <v>RETIRADA DE TUBULAÇÃO DE CIMENTO-AMIANTO - ATÉ 3"</v>
          </cell>
          <cell r="C1930" t="str">
            <v>M</v>
          </cell>
          <cell r="D1930">
            <v>13.84</v>
          </cell>
          <cell r="E1930" t="str">
            <v>SIURB-E Jul/24</v>
          </cell>
        </row>
        <row r="1931">
          <cell r="A1931">
            <v>10060010</v>
          </cell>
          <cell r="B1931" t="str">
            <v>RETIRADA DE TUBULAÇÃO DE CIMENTO-AMIANTO - ACIMA DE 3"</v>
          </cell>
          <cell r="C1931" t="str">
            <v>M</v>
          </cell>
          <cell r="D1931">
            <v>16.91</v>
          </cell>
          <cell r="E1931" t="str">
            <v>SIURB-E Jul/24</v>
          </cell>
        </row>
        <row r="1932">
          <cell r="A1932">
            <v>10060011</v>
          </cell>
          <cell r="B1932" t="str">
            <v>RETIRADA DE TUBULAÇÃO DE CERÂMICA VIDRADA - ATÉ 6"</v>
          </cell>
          <cell r="C1932" t="str">
            <v>M</v>
          </cell>
          <cell r="D1932">
            <v>21.53</v>
          </cell>
          <cell r="E1932" t="str">
            <v>SIURB-E Jul/24</v>
          </cell>
        </row>
        <row r="1933">
          <cell r="A1933">
            <v>10060012</v>
          </cell>
          <cell r="B1933" t="str">
            <v>RETIRADA DE TUBULAÇÃO DE CERÂMICA VIDRADA - ACIMA DE 6"</v>
          </cell>
          <cell r="C1933" t="str">
            <v>M</v>
          </cell>
          <cell r="D1933">
            <v>24.6</v>
          </cell>
          <cell r="E1933" t="str">
            <v>SIURB-E Jul/24</v>
          </cell>
        </row>
        <row r="1934">
          <cell r="A1934">
            <v>10060015</v>
          </cell>
          <cell r="B1934" t="str">
            <v>RETIRADA DE RESERVATÓRIOS DE CIMENTO-AMIANTO - ATÉ 1000 LITROS</v>
          </cell>
          <cell r="C1934" t="str">
            <v>UN</v>
          </cell>
          <cell r="D1934">
            <v>164.57</v>
          </cell>
          <cell r="E1934" t="str">
            <v>SIURB-E Jul/24</v>
          </cell>
        </row>
        <row r="1935">
          <cell r="A1935">
            <v>10060018</v>
          </cell>
          <cell r="B1935" t="str">
            <v>RETIRADA DE REGISTROS OU VÁLVULAS FLUXÍVEIS</v>
          </cell>
          <cell r="C1935" t="str">
            <v>UN</v>
          </cell>
          <cell r="D1935">
            <v>122.42</v>
          </cell>
          <cell r="E1935" t="str">
            <v>SIURB-E Jul/24</v>
          </cell>
        </row>
        <row r="1936">
          <cell r="A1936">
            <v>10060022</v>
          </cell>
          <cell r="B1936" t="str">
            <v>RETIRADA DE VÁLVULAS DE RETENÇÃO</v>
          </cell>
          <cell r="C1936" t="str">
            <v>UN</v>
          </cell>
          <cell r="D1936">
            <v>33.83</v>
          </cell>
          <cell r="E1936" t="str">
            <v>SIURB-E Jul/24</v>
          </cell>
        </row>
        <row r="1937">
          <cell r="A1937">
            <v>10060024</v>
          </cell>
          <cell r="B1937" t="str">
            <v>RETIRADA DE CONJUNTOS MOTOR-BOMBA</v>
          </cell>
          <cell r="C1937" t="str">
            <v>UN</v>
          </cell>
          <cell r="D1937">
            <v>246.02</v>
          </cell>
          <cell r="E1937" t="str">
            <v>SIURB-E Jul/24</v>
          </cell>
        </row>
        <row r="1938">
          <cell r="A1938">
            <v>10060026</v>
          </cell>
          <cell r="B1938" t="str">
            <v>RETIRADA DE CAIXAS SIFONADAS OU RALOS</v>
          </cell>
          <cell r="C1938" t="str">
            <v>UN</v>
          </cell>
          <cell r="D1938">
            <v>16.91</v>
          </cell>
          <cell r="E1938" t="str">
            <v>SIURB-E Jul/24</v>
          </cell>
        </row>
        <row r="1939">
          <cell r="A1939">
            <v>10060029</v>
          </cell>
          <cell r="B1939" t="str">
            <v>RETIRADA DE HIDRANTES DE PAREDE</v>
          </cell>
          <cell r="C1939" t="str">
            <v>UN</v>
          </cell>
          <cell r="D1939">
            <v>92.26</v>
          </cell>
          <cell r="E1939" t="str">
            <v>SIURB-E Jul/24</v>
          </cell>
        </row>
        <row r="1940">
          <cell r="A1940">
            <v>10060032</v>
          </cell>
          <cell r="B1940" t="str">
            <v>RETIRADA DE CALHAS, RUFOS OU RINCÕES EM CHAPA METÁLICA</v>
          </cell>
          <cell r="C1940" t="str">
            <v>M</v>
          </cell>
          <cell r="D1940">
            <v>7.69</v>
          </cell>
          <cell r="E1940" t="str">
            <v>SIURB-E Jul/24</v>
          </cell>
        </row>
        <row r="1941">
          <cell r="A1941">
            <v>10060033</v>
          </cell>
          <cell r="B1941" t="str">
            <v>RETIRADA DE CONDUTORES APARENTES</v>
          </cell>
          <cell r="C1941" t="str">
            <v>M</v>
          </cell>
          <cell r="D1941">
            <v>4.92</v>
          </cell>
          <cell r="E1941" t="str">
            <v>SIURB-E Jul/24</v>
          </cell>
        </row>
        <row r="1942">
          <cell r="A1942">
            <v>10060035</v>
          </cell>
          <cell r="B1942" t="str">
            <v>RETIRADA DE APARELHOS SANITÁRIOS, INCLUSIVE ACESSÓRIOS</v>
          </cell>
          <cell r="C1942" t="str">
            <v>UN</v>
          </cell>
          <cell r="D1942">
            <v>46.13</v>
          </cell>
          <cell r="E1942" t="str">
            <v>SIURB-E Jul/24</v>
          </cell>
        </row>
        <row r="1943">
          <cell r="A1943">
            <v>10060040</v>
          </cell>
          <cell r="B1943" t="str">
            <v>RETIRADA DE SIFÕES</v>
          </cell>
          <cell r="C1943" t="str">
            <v>UN</v>
          </cell>
          <cell r="D1943">
            <v>12.3</v>
          </cell>
          <cell r="E1943" t="str">
            <v>SIURB-E Jul/24</v>
          </cell>
        </row>
        <row r="1944">
          <cell r="A1944">
            <v>10060042</v>
          </cell>
          <cell r="B1944" t="str">
            <v>RETIRADA DE TORNEIRAS</v>
          </cell>
          <cell r="C1944" t="str">
            <v>UN</v>
          </cell>
          <cell r="D1944">
            <v>8</v>
          </cell>
          <cell r="E1944" t="str">
            <v>SIURB-E Jul/24</v>
          </cell>
        </row>
        <row r="1945">
          <cell r="A1945">
            <v>10060045</v>
          </cell>
          <cell r="B1945" t="str">
            <v>RETIRADA DE CAIXAS DE DESCARGA DE SOBREPOR</v>
          </cell>
          <cell r="C1945" t="str">
            <v>UN</v>
          </cell>
          <cell r="D1945">
            <v>23.37</v>
          </cell>
          <cell r="E1945" t="str">
            <v>SIURB-E Jul/24</v>
          </cell>
        </row>
        <row r="1946">
          <cell r="A1946">
            <v>10060050</v>
          </cell>
          <cell r="B1946" t="str">
            <v>RETIRADA DO TAMPO ÚMIDO</v>
          </cell>
          <cell r="C1946" t="str">
            <v>M2</v>
          </cell>
          <cell r="D1946">
            <v>13.42</v>
          </cell>
          <cell r="E1946" t="str">
            <v>SIURB-E Jul/24</v>
          </cell>
        </row>
        <row r="1947">
          <cell r="A1947">
            <v>10070000</v>
          </cell>
          <cell r="B1947" t="str">
            <v>RECOLOCAÇÕES</v>
          </cell>
          <cell r="C1947" t="str">
            <v>.</v>
          </cell>
          <cell r="D1947" t="str">
            <v>.</v>
          </cell>
          <cell r="E1947" t="str">
            <v>SIURB-E Jul/24</v>
          </cell>
        </row>
        <row r="1948">
          <cell r="A1948">
            <v>10070018</v>
          </cell>
          <cell r="B1948" t="str">
            <v>RECOLOCAÇÃO DE REGISTROS OU VÁLVULAS FLUXÍVEIS</v>
          </cell>
          <cell r="C1948" t="str">
            <v>UN</v>
          </cell>
          <cell r="D1948">
            <v>111.69</v>
          </cell>
          <cell r="E1948" t="str">
            <v>SIURB-E Jul/24</v>
          </cell>
        </row>
        <row r="1949">
          <cell r="A1949">
            <v>10070022</v>
          </cell>
          <cell r="B1949" t="str">
            <v>RECOLOCAÇÃO DE VÁLVULAS DE RETENÇÃO</v>
          </cell>
          <cell r="C1949" t="str">
            <v>UN</v>
          </cell>
          <cell r="D1949">
            <v>57.58</v>
          </cell>
          <cell r="E1949" t="str">
            <v>SIURB-E Jul/24</v>
          </cell>
        </row>
        <row r="1950">
          <cell r="A1950">
            <v>10070024</v>
          </cell>
          <cell r="B1950" t="str">
            <v>RECOLOCAÇÃO DE CONJUNTOS MOTOR-BOMBA</v>
          </cell>
          <cell r="C1950" t="str">
            <v>UN</v>
          </cell>
          <cell r="D1950">
            <v>219.43</v>
          </cell>
          <cell r="E1950" t="str">
            <v>SIURB-E Jul/24</v>
          </cell>
        </row>
        <row r="1951">
          <cell r="A1951">
            <v>10070026</v>
          </cell>
          <cell r="B1951" t="str">
            <v>RECOLOCAÇÃO DE CAIXAS SIFONADAS OU RALOS</v>
          </cell>
          <cell r="C1951" t="str">
            <v>UN</v>
          </cell>
          <cell r="D1951">
            <v>105.04</v>
          </cell>
          <cell r="E1951" t="str">
            <v>SIURB-E Jul/24</v>
          </cell>
        </row>
        <row r="1952">
          <cell r="A1952">
            <v>10070029</v>
          </cell>
          <cell r="B1952" t="str">
            <v>RECOLOCAÇÃO DE HIDRANTES DE PAREDE</v>
          </cell>
          <cell r="C1952" t="str">
            <v>UN</v>
          </cell>
          <cell r="D1952">
            <v>285.26</v>
          </cell>
          <cell r="E1952" t="str">
            <v>SIURB-E Jul/24</v>
          </cell>
        </row>
        <row r="1953">
          <cell r="A1953">
            <v>10070032</v>
          </cell>
          <cell r="B1953" t="str">
            <v>RECOLOCAÇÃO DE CALHAS, RUFOS OU RINCÕES EM CHAPA METÁLICA</v>
          </cell>
          <cell r="C1953" t="str">
            <v>M</v>
          </cell>
          <cell r="D1953">
            <v>67.56</v>
          </cell>
          <cell r="E1953" t="str">
            <v>SIURB-E Jul/24</v>
          </cell>
        </row>
        <row r="1954">
          <cell r="A1954">
            <v>10070033</v>
          </cell>
          <cell r="B1954" t="str">
            <v>RECOLOCAÇÃO DE CONDUTORES APARENTES</v>
          </cell>
          <cell r="C1954" t="str">
            <v>M</v>
          </cell>
          <cell r="D1954">
            <v>55.58</v>
          </cell>
          <cell r="E1954" t="str">
            <v>SIURB-E Jul/24</v>
          </cell>
        </row>
        <row r="1955">
          <cell r="A1955">
            <v>10070035</v>
          </cell>
          <cell r="B1955" t="str">
            <v>RECOLOCAÇÃO DE APARELHOS SANITÁRIOS, INCLUSIVE ACESSÓRIOS</v>
          </cell>
          <cell r="C1955" t="str">
            <v>UN</v>
          </cell>
          <cell r="D1955">
            <v>164.57</v>
          </cell>
          <cell r="E1955" t="str">
            <v>SIURB-E Jul/24</v>
          </cell>
        </row>
        <row r="1956">
          <cell r="A1956">
            <v>10070040</v>
          </cell>
          <cell r="B1956" t="str">
            <v>RECOLOCAÇÃO DE SIFÕES</v>
          </cell>
          <cell r="C1956" t="str">
            <v>UN</v>
          </cell>
          <cell r="D1956">
            <v>27.43</v>
          </cell>
          <cell r="E1956" t="str">
            <v>SIURB-E Jul/24</v>
          </cell>
        </row>
        <row r="1957">
          <cell r="A1957">
            <v>10070042</v>
          </cell>
          <cell r="B1957" t="str">
            <v>RECOLOCAÇÃO DE TORNEIRAS</v>
          </cell>
          <cell r="C1957" t="str">
            <v>UN</v>
          </cell>
          <cell r="D1957">
            <v>15.38</v>
          </cell>
          <cell r="E1957" t="str">
            <v>SIURB-E Jul/24</v>
          </cell>
        </row>
        <row r="1958">
          <cell r="A1958">
            <v>10070045</v>
          </cell>
          <cell r="B1958" t="str">
            <v>RECOLOCAÇÃO DE CAIXAS DE DESCARGA DE SOBREPOR</v>
          </cell>
          <cell r="C1958" t="str">
            <v>UN</v>
          </cell>
          <cell r="D1958">
            <v>137.13999999999999</v>
          </cell>
          <cell r="E1958" t="str">
            <v>SIURB-E Jul/24</v>
          </cell>
        </row>
        <row r="1959">
          <cell r="A1959">
            <v>10080000</v>
          </cell>
          <cell r="B1959" t="str">
            <v>SERVIÇOS PARCIAIS</v>
          </cell>
          <cell r="C1959" t="str">
            <v>.</v>
          </cell>
          <cell r="D1959" t="str">
            <v>.</v>
          </cell>
          <cell r="E1959" t="str">
            <v>SIURB-E Jul/24</v>
          </cell>
        </row>
        <row r="1960">
          <cell r="A1960">
            <v>10080070</v>
          </cell>
          <cell r="B1960" t="str">
            <v>SIFÃO COM COPO, TIPO REFORÇADO, PVC RÍGIDO - 1 1/2"X2"</v>
          </cell>
          <cell r="C1960" t="str">
            <v>UN</v>
          </cell>
          <cell r="D1960">
            <v>39.07</v>
          </cell>
          <cell r="E1960" t="str">
            <v>SIURB-E Jul/24</v>
          </cell>
        </row>
        <row r="1961">
          <cell r="A1961">
            <v>10080072</v>
          </cell>
          <cell r="B1961" t="str">
            <v>SIFÃO TIPO PESADO, METAL CROMADO - 1"X1 1/2"</v>
          </cell>
          <cell r="C1961" t="str">
            <v>UN</v>
          </cell>
          <cell r="D1961">
            <v>205.54</v>
          </cell>
          <cell r="E1961" t="str">
            <v>SIURB-E Jul/24</v>
          </cell>
        </row>
        <row r="1962">
          <cell r="A1962">
            <v>10080073</v>
          </cell>
          <cell r="B1962" t="str">
            <v>SIFÃO TIPO PESADO, METAL CROMADO - 1"X2"</v>
          </cell>
          <cell r="C1962" t="str">
            <v>UN</v>
          </cell>
          <cell r="D1962">
            <v>229.85</v>
          </cell>
          <cell r="E1962" t="str">
            <v>SIURB-E Jul/24</v>
          </cell>
        </row>
        <row r="1963">
          <cell r="A1963">
            <v>10080074</v>
          </cell>
          <cell r="B1963" t="str">
            <v>SIFÃO TIPO PESADO, METAL CROMADO - 1 1/2"X2"</v>
          </cell>
          <cell r="C1963" t="str">
            <v>UN</v>
          </cell>
          <cell r="D1963">
            <v>148.13</v>
          </cell>
          <cell r="E1963" t="str">
            <v>SIURB-E Jul/24</v>
          </cell>
        </row>
        <row r="1964">
          <cell r="A1964">
            <v>10080076</v>
          </cell>
          <cell r="B1964" t="str">
            <v>TUBO DE LIGAÇÃO FLEXÍVEL, PVC - 1/2"X30/40CM</v>
          </cell>
          <cell r="C1964" t="str">
            <v>UN</v>
          </cell>
          <cell r="D1964">
            <v>21.42</v>
          </cell>
          <cell r="E1964" t="str">
            <v>SIURB-E Jul/24</v>
          </cell>
        </row>
        <row r="1965">
          <cell r="A1965">
            <v>10080081</v>
          </cell>
          <cell r="B1965" t="str">
            <v>TUBO DE LIGAÇÃO FLEXÍVEL, METAL CROMADO - 1/2"X30/40CM</v>
          </cell>
          <cell r="C1965" t="str">
            <v>UN</v>
          </cell>
          <cell r="D1965">
            <v>36.33</v>
          </cell>
          <cell r="E1965" t="str">
            <v>SIURB-E Jul/24</v>
          </cell>
        </row>
        <row r="1966">
          <cell r="A1966">
            <v>10080086</v>
          </cell>
          <cell r="B1966" t="str">
            <v>TORNEIRA DE PRESSÃO PARA LAVATÓRIO, METAL CROMADO - 1/2"</v>
          </cell>
          <cell r="C1966" t="str">
            <v>UN</v>
          </cell>
          <cell r="D1966">
            <v>68.14</v>
          </cell>
          <cell r="E1966" t="str">
            <v>SIURB-E Jul/24</v>
          </cell>
        </row>
        <row r="1967">
          <cell r="A1967">
            <v>10080093</v>
          </cell>
          <cell r="B1967" t="str">
            <v>VÁLVULA AMERICANA DE METAL CROMADO - 1 1/2"X3 3/4"</v>
          </cell>
          <cell r="C1967" t="str">
            <v>UN</v>
          </cell>
          <cell r="D1967">
            <v>73.89</v>
          </cell>
          <cell r="E1967" t="str">
            <v>SIURB-E Jul/24</v>
          </cell>
        </row>
        <row r="1968">
          <cell r="A1968">
            <v>10080097</v>
          </cell>
          <cell r="B1968" t="str">
            <v>TUBO DE LIGAÇÃO EM ALUMÍNIO COM CANOPLA, PARA CHUVEIRO - 3/4"</v>
          </cell>
          <cell r="C1968" t="str">
            <v>UN</v>
          </cell>
          <cell r="D1968">
            <v>44.67</v>
          </cell>
          <cell r="E1968" t="str">
            <v>SIURB-E Jul/24</v>
          </cell>
        </row>
        <row r="1969">
          <cell r="A1969">
            <v>10090000</v>
          </cell>
          <cell r="B1969" t="str">
            <v>OUTROS SERVIÇOS</v>
          </cell>
          <cell r="C1969" t="str">
            <v>.</v>
          </cell>
          <cell r="D1969" t="str">
            <v>.</v>
          </cell>
          <cell r="E1969" t="str">
            <v>SIURB-E Jul/24</v>
          </cell>
        </row>
        <row r="1970">
          <cell r="A1970">
            <v>10090001</v>
          </cell>
          <cell r="B1970" t="str">
            <v>DESENTUPIMENTO DE RAMAIS DE ESGOTO OU ÁGUAS PLUVIAIS</v>
          </cell>
          <cell r="C1970" t="str">
            <v>M</v>
          </cell>
          <cell r="D1970">
            <v>13.73</v>
          </cell>
          <cell r="E1970" t="str">
            <v>SIURB-E Jul/24</v>
          </cell>
        </row>
        <row r="1971">
          <cell r="A1971">
            <v>11000000</v>
          </cell>
          <cell r="B1971" t="str">
            <v>REVESTIMENTOS</v>
          </cell>
          <cell r="E1971" t="str">
            <v>SIURB-E Jul/24</v>
          </cell>
        </row>
        <row r="1972">
          <cell r="A1972">
            <v>11001000</v>
          </cell>
          <cell r="B1972" t="str">
            <v>REVESTIMENTO DE FORROS</v>
          </cell>
          <cell r="C1972" t="str">
            <v>.</v>
          </cell>
          <cell r="D1972" t="str">
            <v>.</v>
          </cell>
          <cell r="E1972" t="str">
            <v>SIURB-E Jul/24</v>
          </cell>
        </row>
        <row r="1973">
          <cell r="A1973">
            <v>11001001</v>
          </cell>
          <cell r="B1973" t="str">
            <v>CHAPISCO COMUM - ARGAMASSA DE CIMENTO E AREIA 1:3</v>
          </cell>
          <cell r="C1973" t="str">
            <v>M2</v>
          </cell>
          <cell r="D1973">
            <v>17.84</v>
          </cell>
          <cell r="E1973" t="str">
            <v>SIURB-E Jul/24</v>
          </cell>
        </row>
        <row r="1974">
          <cell r="A1974">
            <v>11001008</v>
          </cell>
          <cell r="B1974" t="str">
            <v>EMBOÇO - ARGAMASSA MISTA DE CIMENTO, CAL E AREIA 1:4/12</v>
          </cell>
          <cell r="C1974" t="str">
            <v>M2</v>
          </cell>
          <cell r="D1974">
            <v>50.37</v>
          </cell>
          <cell r="E1974" t="str">
            <v>SIURB-E Jul/24</v>
          </cell>
        </row>
        <row r="1975">
          <cell r="A1975">
            <v>11001009</v>
          </cell>
          <cell r="B1975" t="str">
            <v>EMBOÇO DESEMPENADO PARA PINTURA - ARGAMASSA MISTA CIMENTO, CAL E AREIA 1:3/12</v>
          </cell>
          <cell r="C1975" t="str">
            <v>M2</v>
          </cell>
          <cell r="D1975">
            <v>51.22</v>
          </cell>
          <cell r="E1975" t="str">
            <v>SIURB-E Jul/24</v>
          </cell>
        </row>
        <row r="1976">
          <cell r="A1976">
            <v>11001013</v>
          </cell>
          <cell r="B1976" t="str">
            <v>REBOCO INTERNO - ARGAMASSA PRÉ-FABRICADA</v>
          </cell>
          <cell r="C1976" t="str">
            <v>M2</v>
          </cell>
          <cell r="D1976">
            <v>38.340000000000003</v>
          </cell>
          <cell r="E1976" t="str">
            <v>SIURB-E Jul/24</v>
          </cell>
        </row>
        <row r="1977">
          <cell r="A1977">
            <v>11002000</v>
          </cell>
          <cell r="B1977" t="str">
            <v>REVESTIMENTO DE PAREDES INTERNAS</v>
          </cell>
          <cell r="C1977" t="str">
            <v>.</v>
          </cell>
          <cell r="D1977" t="str">
            <v>.</v>
          </cell>
          <cell r="E1977" t="str">
            <v>SIURB-E Jul/24</v>
          </cell>
        </row>
        <row r="1978">
          <cell r="A1978">
            <v>11002001</v>
          </cell>
          <cell r="B1978" t="str">
            <v>CHAPISCO COMUM - ARGAMASSA DE CIMENTO E AREIA 1:3</v>
          </cell>
          <cell r="C1978" t="str">
            <v>M2</v>
          </cell>
          <cell r="D1978">
            <v>7.2</v>
          </cell>
          <cell r="E1978" t="str">
            <v>SIURB-E Jul/24</v>
          </cell>
        </row>
        <row r="1979">
          <cell r="A1979">
            <v>11002003</v>
          </cell>
          <cell r="B1979" t="str">
            <v>CHAPISCO COLANTE APLICADO EM ESTRUTURA DE CONCRETO COM DESEMPENADEIRA DENTADA</v>
          </cell>
          <cell r="C1979" t="str">
            <v>M2</v>
          </cell>
          <cell r="D1979">
            <v>16.420000000000002</v>
          </cell>
          <cell r="E1979" t="str">
            <v>SIURB-E Jul/24</v>
          </cell>
        </row>
        <row r="1980">
          <cell r="A1980">
            <v>11002008</v>
          </cell>
          <cell r="B1980" t="str">
            <v>EMBOÇO INTERNO - ARGAMASSA MISTA DE CIMENTO, CAL E AREIA 1:4/12</v>
          </cell>
          <cell r="C1980" t="str">
            <v>M2</v>
          </cell>
          <cell r="D1980">
            <v>46.44</v>
          </cell>
          <cell r="E1980" t="str">
            <v>SIURB-E Jul/24</v>
          </cell>
        </row>
        <row r="1981">
          <cell r="A1981">
            <v>11002009</v>
          </cell>
          <cell r="B1981" t="str">
            <v>EMBOÇO INTERNO DESEMPENADO PARA PINTURA - ARGAMASSA MISTA DE CIMENTO, CAL E AREIA 1:3/12</v>
          </cell>
          <cell r="C1981" t="str">
            <v>M2</v>
          </cell>
          <cell r="D1981">
            <v>45.85</v>
          </cell>
          <cell r="E1981" t="str">
            <v>SIURB-E Jul/24</v>
          </cell>
        </row>
        <row r="1982">
          <cell r="A1982">
            <v>11002010</v>
          </cell>
          <cell r="B1982" t="str">
            <v>EMBOÇO INTERNO - ARGAMASSA DE CIMENTO E AREIA 1:3</v>
          </cell>
          <cell r="C1982" t="str">
            <v>M2</v>
          </cell>
          <cell r="D1982">
            <v>54.05</v>
          </cell>
          <cell r="E1982" t="str">
            <v>SIURB-E Jul/24</v>
          </cell>
        </row>
        <row r="1983">
          <cell r="A1983">
            <v>11002013</v>
          </cell>
          <cell r="B1983" t="str">
            <v>REBOCO INTERNO - ARGAMASSA PRÉ-FABRICADA</v>
          </cell>
          <cell r="C1983" t="str">
            <v>M2</v>
          </cell>
          <cell r="D1983">
            <v>24.01</v>
          </cell>
          <cell r="E1983" t="str">
            <v>SIURB-E Jul/24</v>
          </cell>
        </row>
        <row r="1984">
          <cell r="A1984">
            <v>11002015</v>
          </cell>
          <cell r="B1984" t="str">
            <v>REVESTIMENTO COM GESSO</v>
          </cell>
          <cell r="C1984" t="str">
            <v>M2</v>
          </cell>
          <cell r="D1984">
            <v>25.5</v>
          </cell>
          <cell r="E1984" t="str">
            <v>SIURB-E Jul/24</v>
          </cell>
        </row>
        <row r="1985">
          <cell r="A1985">
            <v>11002025</v>
          </cell>
          <cell r="B1985" t="str">
            <v>AZULEJOS, JUNTAS AMARRAÇÃO OU A PRUMO - ASSENTES COM ARGAMASSA COMUM</v>
          </cell>
          <cell r="C1985" t="str">
            <v>M2</v>
          </cell>
          <cell r="D1985">
            <v>82.49</v>
          </cell>
          <cell r="E1985" t="str">
            <v>SIURB-E Jul/24</v>
          </cell>
        </row>
        <row r="1986">
          <cell r="A1986">
            <v>11002029</v>
          </cell>
          <cell r="B1986" t="str">
            <v>AZULEJOS, JUNTA AMARRAÇÃO OU A PRUMO - ASSENTES COM ARGAMASSA COLANTE</v>
          </cell>
          <cell r="C1986" t="str">
            <v>M2</v>
          </cell>
          <cell r="D1986">
            <v>71.900000000000006</v>
          </cell>
          <cell r="E1986" t="str">
            <v>SIURB-E Jul/24</v>
          </cell>
        </row>
        <row r="1987">
          <cell r="A1987">
            <v>11002075</v>
          </cell>
          <cell r="B1987" t="str">
            <v>LAMINADO MELAMÍNICO COLADO, 1,3MM DE ESPESSURA - JUNTAS SECAS</v>
          </cell>
          <cell r="C1987" t="str">
            <v>M2</v>
          </cell>
          <cell r="D1987">
            <v>203.44</v>
          </cell>
          <cell r="E1987" t="str">
            <v>SIURB-E Jul/24</v>
          </cell>
        </row>
        <row r="1988">
          <cell r="A1988">
            <v>11002105</v>
          </cell>
          <cell r="B1988" t="str">
            <v>CHAPISCO COMUM - ARGAMASSA DE CIMENTO E AREIA 1:4</v>
          </cell>
          <cell r="C1988" t="str">
            <v>M2</v>
          </cell>
          <cell r="D1988">
            <v>6.84</v>
          </cell>
          <cell r="E1988" t="str">
            <v>SIURB-E Jul/24</v>
          </cell>
        </row>
        <row r="1989">
          <cell r="A1989">
            <v>11003000</v>
          </cell>
          <cell r="B1989" t="str">
            <v>REVESTIMENTO DE PAREDES EXTERNAS</v>
          </cell>
          <cell r="C1989" t="str">
            <v>.</v>
          </cell>
          <cell r="D1989" t="str">
            <v>.</v>
          </cell>
          <cell r="E1989" t="str">
            <v>SIURB-E Jul/24</v>
          </cell>
        </row>
        <row r="1990">
          <cell r="A1990">
            <v>11003001</v>
          </cell>
          <cell r="B1990" t="str">
            <v>CHAPISCO COMUM - ARGAMASSA DE CIMENTO E AREIA 1:3</v>
          </cell>
          <cell r="C1990" t="str">
            <v>M2</v>
          </cell>
          <cell r="D1990">
            <v>7.2</v>
          </cell>
          <cell r="E1990" t="str">
            <v>SIURB-E Jul/24</v>
          </cell>
        </row>
        <row r="1991">
          <cell r="A1991">
            <v>11003003</v>
          </cell>
          <cell r="B1991" t="str">
            <v>CHAPISCO RÚSTICO FINO, APLICADO COM PENEIRA - ARGAMASSA DE CIMENTO E AREIA 1:3</v>
          </cell>
          <cell r="C1991" t="str">
            <v>M2</v>
          </cell>
          <cell r="D1991">
            <v>15.64</v>
          </cell>
          <cell r="E1991" t="str">
            <v>SIURB-E Jul/24</v>
          </cell>
        </row>
        <row r="1992">
          <cell r="A1992">
            <v>11003004</v>
          </cell>
          <cell r="B1992" t="str">
            <v>CHAPISCO RÚSTICO GROSSO, COM ADIÇÃO DE BRITA N.1</v>
          </cell>
          <cell r="C1992" t="str">
            <v>M2</v>
          </cell>
          <cell r="D1992">
            <v>22.56</v>
          </cell>
          <cell r="E1992" t="str">
            <v>SIURB-E Jul/24</v>
          </cell>
        </row>
        <row r="1993">
          <cell r="A1993">
            <v>11003005</v>
          </cell>
          <cell r="B1993" t="str">
            <v>CHAPISCO COLANTE APLICADO EM ESTRUTURA DE CONCRETO COM DESEMPENADEIRA DENTADA</v>
          </cell>
          <cell r="C1993" t="str">
            <v>M2</v>
          </cell>
          <cell r="D1993">
            <v>16.420000000000002</v>
          </cell>
          <cell r="E1993" t="str">
            <v>SIURB-E Jul/24</v>
          </cell>
        </row>
        <row r="1994">
          <cell r="A1994">
            <v>11003008</v>
          </cell>
          <cell r="B1994" t="str">
            <v>EMBOÇO EXTERNO - ARGAMASSA MISTA DE CIMENTO, CAL E AREIA 1:4/12</v>
          </cell>
          <cell r="C1994" t="str">
            <v>M2</v>
          </cell>
          <cell r="D1994">
            <v>46.44</v>
          </cell>
          <cell r="E1994" t="str">
            <v>SIURB-E Jul/24</v>
          </cell>
        </row>
        <row r="1995">
          <cell r="A1995">
            <v>11003009</v>
          </cell>
          <cell r="B1995" t="str">
            <v>EMBOÇO EXTERNO DESEMPENADO PARA PINTURA - ARGAMASSA MISTA DE CIMENTO, CAL E AREIA 1:3/12</v>
          </cell>
          <cell r="C1995" t="str">
            <v>M2</v>
          </cell>
          <cell r="D1995">
            <v>45.85</v>
          </cell>
          <cell r="E1995" t="str">
            <v>SIURB-E Jul/24</v>
          </cell>
        </row>
        <row r="1996">
          <cell r="A1996">
            <v>11003010</v>
          </cell>
          <cell r="B1996" t="str">
            <v>EMBOÇO EXTERNO - ARGAMASSA DE CIMENTO E AREIA 1:3</v>
          </cell>
          <cell r="C1996" t="str">
            <v>M2</v>
          </cell>
          <cell r="D1996">
            <v>54.05</v>
          </cell>
          <cell r="E1996" t="str">
            <v>SIURB-E Jul/24</v>
          </cell>
        </row>
        <row r="1997">
          <cell r="A1997">
            <v>11003013</v>
          </cell>
          <cell r="B1997" t="str">
            <v>REBOCO EXTERNO - ARGAMASSA PRÉ-FABRICADA</v>
          </cell>
          <cell r="C1997" t="str">
            <v>M2</v>
          </cell>
          <cell r="D1997">
            <v>22.37</v>
          </cell>
          <cell r="E1997" t="str">
            <v>SIURB-E Jul/24</v>
          </cell>
        </row>
        <row r="1998">
          <cell r="A1998">
            <v>11003041</v>
          </cell>
          <cell r="B1998" t="str">
            <v>PASTILHAS DE PORCELANA FOSCA, 3/4" - FAIXAS DE ATÉ 20CM</v>
          </cell>
          <cell r="C1998" t="str">
            <v>M</v>
          </cell>
          <cell r="D1998">
            <v>111.36</v>
          </cell>
          <cell r="E1998" t="str">
            <v>SIURB-E Jul/24</v>
          </cell>
        </row>
        <row r="1999">
          <cell r="A1999">
            <v>11003045</v>
          </cell>
          <cell r="B1999" t="str">
            <v>REVESTIMENTO CERÂMICO ANTI-PICHAÇÃO, JUNTAS AMARRAÇÃO OU PRUMO - ASSENTADOS COM ARGAMASSA COMUM</v>
          </cell>
          <cell r="C1999" t="str">
            <v>M2</v>
          </cell>
          <cell r="D1999">
            <v>199.95</v>
          </cell>
          <cell r="E1999" t="str">
            <v>SIURB-E Jul/24</v>
          </cell>
        </row>
        <row r="2000">
          <cell r="A2000">
            <v>11003046</v>
          </cell>
          <cell r="B2000" t="str">
            <v>REVESTIMENTO CERÂMICO ANTI-PICHAÇÃO, JUNTAS AMARRAÇÃO OU PRUMO - ASSENTADOS COM ARGAMASSA COLANTE</v>
          </cell>
          <cell r="C2000" t="str">
            <v>M2</v>
          </cell>
          <cell r="D2000">
            <v>83.27</v>
          </cell>
          <cell r="E2000" t="str">
            <v>SIURB-E Jul/24</v>
          </cell>
        </row>
        <row r="2001">
          <cell r="A2001">
            <v>11003047</v>
          </cell>
          <cell r="B2001" t="str">
            <v>REVESTIMENTO CERÂMICO ESMALTADO, JUNTAS AMARRAÇÃO OU PRUMO - ASSENTADOS COM ARGAMASSA COMUM</v>
          </cell>
          <cell r="C2001" t="str">
            <v>M2</v>
          </cell>
          <cell r="D2001">
            <v>219.3</v>
          </cell>
          <cell r="E2001" t="str">
            <v>SIURB-E Jul/24</v>
          </cell>
        </row>
        <row r="2002">
          <cell r="A2002">
            <v>11003048</v>
          </cell>
          <cell r="B2002" t="str">
            <v>REVESTIMENTO CERÂMICO ESMALTADO, JUNTAS AMARRAÇÃO OU PRUMO - ASSENTADOS COM ARGAMASSA COLANTE</v>
          </cell>
          <cell r="C2002" t="str">
            <v>M2</v>
          </cell>
          <cell r="D2002">
            <v>102.62</v>
          </cell>
          <cell r="E2002" t="str">
            <v>SIURB-E Jul/24</v>
          </cell>
        </row>
        <row r="2003">
          <cell r="A2003">
            <v>11003105</v>
          </cell>
          <cell r="B2003" t="str">
            <v>CHAPISCO COMUM - ARGAMASSA DE CIMENTO E AREIA 1:4</v>
          </cell>
          <cell r="C2003" t="str">
            <v>M2</v>
          </cell>
          <cell r="D2003">
            <v>6.84</v>
          </cell>
          <cell r="E2003" t="str">
            <v>SIURB-E Jul/24</v>
          </cell>
        </row>
        <row r="2004">
          <cell r="A2004">
            <v>11004000</v>
          </cell>
          <cell r="B2004" t="str">
            <v>ARREMATES DE REVESTIMENTO</v>
          </cell>
          <cell r="C2004" t="str">
            <v>.</v>
          </cell>
          <cell r="D2004" t="str">
            <v>.</v>
          </cell>
          <cell r="E2004" t="str">
            <v>SIURB-E Jul/24</v>
          </cell>
        </row>
        <row r="2005">
          <cell r="A2005">
            <v>11004004</v>
          </cell>
          <cell r="B2005" t="str">
            <v>CANTONEIRA DE PROTEÇÃO - PERFIL "L" DE FERRO, 1 1/4" X 1 1/4" X 1/8"</v>
          </cell>
          <cell r="C2005" t="str">
            <v>M</v>
          </cell>
          <cell r="D2005">
            <v>40.799999999999997</v>
          </cell>
          <cell r="E2005" t="str">
            <v>SIURB-E Jul/24</v>
          </cell>
        </row>
        <row r="2006">
          <cell r="A2006">
            <v>11004005</v>
          </cell>
          <cell r="B2006" t="str">
            <v>CANTONEIRA DE PROTEÇÃO - PERFIL "L" DE FERRO, 1"X1"X1/8"</v>
          </cell>
          <cell r="C2006" t="str">
            <v>M</v>
          </cell>
          <cell r="D2006">
            <v>36.93</v>
          </cell>
          <cell r="E2006" t="str">
            <v>SIURB-E Jul/24</v>
          </cell>
        </row>
        <row r="2007">
          <cell r="A2007">
            <v>11004006</v>
          </cell>
          <cell r="B2007" t="str">
            <v>CANTONEIRA DE PROTEÇÃO - PERFIL "L" DE ALUMÍNIO, 1"X1"X1/8"</v>
          </cell>
          <cell r="C2007" t="str">
            <v>M</v>
          </cell>
          <cell r="D2007">
            <v>43.03</v>
          </cell>
          <cell r="E2007" t="str">
            <v>SIURB-E Jul/24</v>
          </cell>
        </row>
        <row r="2008">
          <cell r="A2008">
            <v>11004013</v>
          </cell>
          <cell r="B2008" t="str">
            <v>CANTONEIRA DE PROTEÇÃO PARA REBOCO - PERFIL "Y" DE ALUMÍNIO</v>
          </cell>
          <cell r="C2008" t="str">
            <v>M</v>
          </cell>
          <cell r="D2008">
            <v>34.92</v>
          </cell>
          <cell r="E2008" t="str">
            <v>SIURB-E Jul/24</v>
          </cell>
        </row>
        <row r="2009">
          <cell r="A2009">
            <v>11004017</v>
          </cell>
          <cell r="B2009" t="str">
            <v>CANTONEIRA DE PROTEÇÃO PARA AZULEJOS - PERFIL "TRIFACE" DE ALUMÍNIO</v>
          </cell>
          <cell r="C2009" t="str">
            <v>M</v>
          </cell>
          <cell r="D2009">
            <v>40.06</v>
          </cell>
          <cell r="E2009" t="str">
            <v>SIURB-E Jul/24</v>
          </cell>
        </row>
        <row r="2010">
          <cell r="A2010">
            <v>11004050</v>
          </cell>
          <cell r="B2010" t="str">
            <v>PEITORIL DE ARGAMASSA DE CIMENTO QUEIMADO -  ESPESSURA 2CM</v>
          </cell>
          <cell r="C2010" t="str">
            <v>M</v>
          </cell>
          <cell r="D2010">
            <v>20.51</v>
          </cell>
          <cell r="E2010" t="str">
            <v>SIURB-E Jul/24</v>
          </cell>
        </row>
        <row r="2011">
          <cell r="A2011">
            <v>11004056</v>
          </cell>
          <cell r="B2011" t="str">
            <v>PEITORIL DE GRANILITE - ESPESSURA 2CM, LARGURA 20CM</v>
          </cell>
          <cell r="C2011" t="str">
            <v>M</v>
          </cell>
          <cell r="D2011">
            <v>118.23</v>
          </cell>
          <cell r="E2011" t="str">
            <v>SIURB-E Jul/24</v>
          </cell>
        </row>
        <row r="2012">
          <cell r="A2012">
            <v>11004058</v>
          </cell>
          <cell r="B2012" t="str">
            <v>PEITORIL DE GRANITO POLIDO - ESP=2CM</v>
          </cell>
          <cell r="C2012" t="str">
            <v>M</v>
          </cell>
          <cell r="D2012">
            <v>152.19999999999999</v>
          </cell>
          <cell r="E2012" t="str">
            <v>SIURB-E Jul/24</v>
          </cell>
        </row>
        <row r="2013">
          <cell r="A2013">
            <v>11004060</v>
          </cell>
          <cell r="B2013" t="str">
            <v>PEITORIL DE ARDÓSIA POLIDA</v>
          </cell>
          <cell r="C2013" t="str">
            <v>M</v>
          </cell>
          <cell r="D2013">
            <v>168.24</v>
          </cell>
          <cell r="E2013" t="str">
            <v>SIURB-E Jul/24</v>
          </cell>
        </row>
        <row r="2014">
          <cell r="A2014">
            <v>11004101</v>
          </cell>
          <cell r="B2014" t="str">
            <v>PEITORIL DE MÁRMORE - ESP=2CM, L=25CM</v>
          </cell>
          <cell r="C2014" t="str">
            <v>M</v>
          </cell>
          <cell r="D2014">
            <v>265.89</v>
          </cell>
          <cell r="E2014" t="str">
            <v>SIURB-E Jul/24</v>
          </cell>
        </row>
        <row r="2015">
          <cell r="A2015">
            <v>11050000</v>
          </cell>
          <cell r="B2015" t="str">
            <v>DEMOLIÇÕES</v>
          </cell>
          <cell r="C2015" t="str">
            <v>.</v>
          </cell>
          <cell r="D2015" t="str">
            <v>.</v>
          </cell>
          <cell r="E2015" t="str">
            <v>SIURB-E Jul/24</v>
          </cell>
        </row>
        <row r="2016">
          <cell r="A2016">
            <v>11050002</v>
          </cell>
          <cell r="B2016" t="str">
            <v>DEMOLIÇÃO DE ARGAMASSA DE CAL E AREIA OU MISTA</v>
          </cell>
          <cell r="C2016" t="str">
            <v>M2</v>
          </cell>
          <cell r="D2016">
            <v>5.41</v>
          </cell>
          <cell r="E2016" t="str">
            <v>SIURB-E Jul/24</v>
          </cell>
        </row>
        <row r="2017">
          <cell r="A2017">
            <v>11050003</v>
          </cell>
          <cell r="B2017" t="str">
            <v>DEMOLIÇÃO DE ARGAMASSA DE CIMENTO E AREIA</v>
          </cell>
          <cell r="C2017" t="str">
            <v>M2</v>
          </cell>
          <cell r="D2017">
            <v>10.82</v>
          </cell>
          <cell r="E2017" t="str">
            <v>SIURB-E Jul/24</v>
          </cell>
        </row>
        <row r="2018">
          <cell r="A2018">
            <v>11050005</v>
          </cell>
          <cell r="B2018" t="str">
            <v>DEMOLIÇÃO DE REVESTIMENTO CERÂMICO OU SIMILAR</v>
          </cell>
          <cell r="C2018" t="str">
            <v>M2</v>
          </cell>
          <cell r="D2018">
            <v>37.89</v>
          </cell>
          <cell r="E2018" t="str">
            <v>SIURB-E Jul/24</v>
          </cell>
        </row>
        <row r="2019">
          <cell r="A2019">
            <v>11050010</v>
          </cell>
          <cell r="B2019" t="str">
            <v>DEMOLIÇÃO DE LAMBRI DE TÁBUAS OU CHAPAS DE MADEIRA, EXCLUSIVE ENTARUGAMENTO</v>
          </cell>
          <cell r="C2019" t="str">
            <v>M2</v>
          </cell>
          <cell r="D2019">
            <v>33.83</v>
          </cell>
          <cell r="E2019" t="str">
            <v>SIURB-E Jul/24</v>
          </cell>
        </row>
        <row r="2020">
          <cell r="A2020">
            <v>11050015</v>
          </cell>
          <cell r="B2020" t="str">
            <v>DEMOLIÇÃO DE LAMBRI DE TÁBUAS OU CHAPAS DE MADEIRA, INCLUSIVE ENTARUGAMENTO</v>
          </cell>
          <cell r="C2020" t="str">
            <v>M2</v>
          </cell>
          <cell r="D2020">
            <v>67.650000000000006</v>
          </cell>
          <cell r="E2020" t="str">
            <v>SIURB-E Jul/24</v>
          </cell>
        </row>
        <row r="2021">
          <cell r="A2021">
            <v>11060000</v>
          </cell>
          <cell r="B2021" t="str">
            <v>RETIRADAS</v>
          </cell>
          <cell r="C2021" t="str">
            <v>.</v>
          </cell>
          <cell r="D2021" t="str">
            <v>.</v>
          </cell>
          <cell r="E2021" t="str">
            <v>SIURB-E Jul/24</v>
          </cell>
        </row>
        <row r="2022">
          <cell r="A2022">
            <v>11060005</v>
          </cell>
          <cell r="B2022" t="str">
            <v>RETIRADA DE FORRAS DE PEDRAS NATURAIS - GRANITO OU MÁRMORE</v>
          </cell>
          <cell r="C2022" t="str">
            <v>M2</v>
          </cell>
          <cell r="D2022">
            <v>37.89</v>
          </cell>
          <cell r="E2022" t="str">
            <v>SIURB-E Jul/24</v>
          </cell>
        </row>
        <row r="2023">
          <cell r="A2023">
            <v>11060010</v>
          </cell>
          <cell r="B2023" t="str">
            <v>RETIRADA DE LAMBRI DE TÁBUAS OU CHAPAS DE MADEIRA, EXCLUSIVE ENTARUGAMENTO</v>
          </cell>
          <cell r="C2023" t="str">
            <v>M2</v>
          </cell>
          <cell r="D2023">
            <v>8.9700000000000006</v>
          </cell>
          <cell r="E2023" t="str">
            <v>SIURB-E Jul/24</v>
          </cell>
        </row>
        <row r="2024">
          <cell r="A2024">
            <v>11060015</v>
          </cell>
          <cell r="B2024" t="str">
            <v>RETIRADA DE LAMBRI DE TÁBUAS OU CHAPAS DE MADEIRA, INCLUSIVE ENTARUGAMENTO</v>
          </cell>
          <cell r="C2024" t="str">
            <v>M2</v>
          </cell>
          <cell r="D2024">
            <v>26.91</v>
          </cell>
          <cell r="E2024" t="str">
            <v>SIURB-E Jul/24</v>
          </cell>
        </row>
        <row r="2025">
          <cell r="A2025">
            <v>11070000</v>
          </cell>
          <cell r="B2025" t="str">
            <v>RECOLOCAÇÕES</v>
          </cell>
          <cell r="C2025" t="str">
            <v>.</v>
          </cell>
          <cell r="D2025" t="str">
            <v>.</v>
          </cell>
          <cell r="E2025" t="str">
            <v>SIURB-E Jul/24</v>
          </cell>
        </row>
        <row r="2026">
          <cell r="A2026">
            <v>11070005</v>
          </cell>
          <cell r="B2026" t="str">
            <v>RECOLOCAÇÃO DE FORRAS DE PEDRAS NATURAIS - GRANITO OU MÁRMORE</v>
          </cell>
          <cell r="C2026" t="str">
            <v>M2</v>
          </cell>
          <cell r="D2026">
            <v>26.63</v>
          </cell>
          <cell r="E2026" t="str">
            <v>SIURB-E Jul/24</v>
          </cell>
        </row>
        <row r="2027">
          <cell r="A2027">
            <v>11080000</v>
          </cell>
          <cell r="B2027" t="str">
            <v>SERVIÇOS PARCIAIS</v>
          </cell>
          <cell r="C2027" t="str">
            <v>.</v>
          </cell>
          <cell r="D2027" t="str">
            <v>.</v>
          </cell>
          <cell r="E2027" t="str">
            <v>SIURB-E Jul/24</v>
          </cell>
        </row>
        <row r="2028">
          <cell r="A2028">
            <v>11080001</v>
          </cell>
          <cell r="B2028" t="str">
            <v>REPAROS EM TRINCAS E RACHADURAS</v>
          </cell>
          <cell r="C2028" t="str">
            <v>M</v>
          </cell>
          <cell r="D2028">
            <v>47.46</v>
          </cell>
          <cell r="E2028" t="str">
            <v>SIURB-E Jul/24</v>
          </cell>
        </row>
        <row r="2029">
          <cell r="A2029">
            <v>11080005</v>
          </cell>
          <cell r="B2029" t="str">
            <v>REPAROS EM EMBOÇO - ARGAMASSA MISTA DE CIMENTO, CAL E AREIA 1:4/12</v>
          </cell>
          <cell r="C2029" t="str">
            <v>M2</v>
          </cell>
          <cell r="D2029">
            <v>64.95</v>
          </cell>
          <cell r="E2029" t="str">
            <v>SIURB-E Jul/24</v>
          </cell>
        </row>
        <row r="2030">
          <cell r="A2030">
            <v>11080006</v>
          </cell>
          <cell r="B2030" t="str">
            <v>REPAROS EM REBOCO - ARGAMASSA DE CAL E AREIA 1:2</v>
          </cell>
          <cell r="C2030" t="str">
            <v>M2</v>
          </cell>
          <cell r="D2030">
            <v>33.729999999999997</v>
          </cell>
          <cell r="E2030" t="str">
            <v>SIURB-E Jul/24</v>
          </cell>
        </row>
        <row r="2031">
          <cell r="A2031">
            <v>12000000</v>
          </cell>
          <cell r="B2031" t="str">
            <v>FORROS</v>
          </cell>
          <cell r="E2031" t="str">
            <v>SIURB-E Jul/24</v>
          </cell>
        </row>
        <row r="2032">
          <cell r="A2032">
            <v>12001000</v>
          </cell>
          <cell r="B2032" t="str">
            <v>FORROS FALSOS</v>
          </cell>
          <cell r="C2032" t="str">
            <v>.</v>
          </cell>
          <cell r="D2032" t="str">
            <v>.</v>
          </cell>
          <cell r="E2032" t="str">
            <v>SIURB-E Jul/24</v>
          </cell>
        </row>
        <row r="2033">
          <cell r="A2033">
            <v>12001030</v>
          </cell>
          <cell r="B2033" t="str">
            <v>FORRO FIBRA MINERAL MODELADO ÚMIDA - ACABAMENTO SUPERFÍCIE PINTURA VINÍLICA A BASE DE LÁTEX BRANCA - ESPESSURA 13MM, NRC=0,50, CAC=MÍNIMO 35</v>
          </cell>
          <cell r="C2033" t="str">
            <v>M2</v>
          </cell>
          <cell r="D2033">
            <v>159.30000000000001</v>
          </cell>
          <cell r="E2033" t="str">
            <v>SIURB-E Jul/24</v>
          </cell>
        </row>
        <row r="2034">
          <cell r="A2034">
            <v>12001040</v>
          </cell>
          <cell r="B2034" t="str">
            <v>FORRO DE GESSO COMUM - PLACA CONVENCIONAL (FORNECIMENTO E INSTALAÇÃO)</v>
          </cell>
          <cell r="C2034" t="str">
            <v>M2</v>
          </cell>
          <cell r="D2034">
            <v>85.9</v>
          </cell>
          <cell r="E2034" t="str">
            <v>SIURB-E Jul/24</v>
          </cell>
        </row>
        <row r="2035">
          <cell r="A2035">
            <v>12001042</v>
          </cell>
          <cell r="B2035" t="str">
            <v>FORRO DE GESSO ACARTONADO TIPO FGA (FORNECIMENTO E INSTALAÇÃO)</v>
          </cell>
          <cell r="C2035" t="str">
            <v>M2</v>
          </cell>
          <cell r="D2035">
            <v>121.4</v>
          </cell>
          <cell r="E2035" t="str">
            <v>SIURB-E Jul/24</v>
          </cell>
        </row>
        <row r="2036">
          <cell r="A2036">
            <v>12001043</v>
          </cell>
          <cell r="B2036" t="str">
            <v>FORRO DE GESSO ACARTONADO TIPO FGE (FORNECIMENTO E INSTALAÇÃO)</v>
          </cell>
          <cell r="C2036" t="str">
            <v>M2</v>
          </cell>
          <cell r="D2036">
            <v>101.79</v>
          </cell>
          <cell r="E2036" t="str">
            <v>SIURB-E Jul/24</v>
          </cell>
        </row>
        <row r="2037">
          <cell r="A2037">
            <v>12001045</v>
          </cell>
          <cell r="B2037" t="str">
            <v>FORRO EM RÉGUA DE PVC 200MM - INCLUSIVE PERFIS DE FIXAÇÃO E ACABAMENTO</v>
          </cell>
          <cell r="C2037" t="str">
            <v>M2</v>
          </cell>
          <cell r="D2037">
            <v>112.07</v>
          </cell>
          <cell r="E2037" t="str">
            <v>SIURB-E Jul/24</v>
          </cell>
        </row>
        <row r="2038">
          <cell r="A2038">
            <v>12050000</v>
          </cell>
          <cell r="B2038" t="str">
            <v>DEMOLIÇÕES</v>
          </cell>
          <cell r="C2038" t="str">
            <v>.</v>
          </cell>
          <cell r="D2038" t="str">
            <v>.</v>
          </cell>
          <cell r="E2038" t="str">
            <v>SIURB-E Jul/24</v>
          </cell>
        </row>
        <row r="2039">
          <cell r="A2039">
            <v>12050001</v>
          </cell>
          <cell r="B2039" t="str">
            <v>DEMOLIÇÃO DE ESTUQUE COMUM, EXCLUSIVE ENTARUGAMENTO</v>
          </cell>
          <cell r="C2039" t="str">
            <v>M2</v>
          </cell>
          <cell r="D2039">
            <v>7.23</v>
          </cell>
          <cell r="E2039" t="str">
            <v>SIURB-E Jul/24</v>
          </cell>
        </row>
        <row r="2040">
          <cell r="A2040">
            <v>12050002</v>
          </cell>
          <cell r="B2040" t="str">
            <v>DEMOLIÇÃO DE FORRO DE TÁBUAS OU CHAPAS DE MADEIRA, EXCLUSIVE ENTARUGAMENTO</v>
          </cell>
          <cell r="C2040" t="str">
            <v>M2</v>
          </cell>
          <cell r="D2040">
            <v>9.64</v>
          </cell>
          <cell r="E2040" t="str">
            <v>SIURB-E Jul/24</v>
          </cell>
        </row>
        <row r="2041">
          <cell r="A2041">
            <v>12050005</v>
          </cell>
          <cell r="B2041" t="str">
            <v>DEMOLIÇÃO DE FORRO DE GESSO</v>
          </cell>
          <cell r="C2041" t="str">
            <v>M2</v>
          </cell>
          <cell r="D2041">
            <v>4.34</v>
          </cell>
          <cell r="E2041" t="str">
            <v>SIURB-E Jul/24</v>
          </cell>
        </row>
        <row r="2042">
          <cell r="A2042">
            <v>12050020</v>
          </cell>
          <cell r="B2042" t="str">
            <v>DEMOLIÇÃO DE ENTARUGAMENTO DE FORRO</v>
          </cell>
          <cell r="C2042" t="str">
            <v>M2</v>
          </cell>
          <cell r="D2042">
            <v>9.64</v>
          </cell>
          <cell r="E2042" t="str">
            <v>SIURB-E Jul/24</v>
          </cell>
        </row>
        <row r="2043">
          <cell r="A2043">
            <v>12060000</v>
          </cell>
          <cell r="B2043" t="str">
            <v>RETIRADAS</v>
          </cell>
          <cell r="C2043" t="str">
            <v>.</v>
          </cell>
          <cell r="D2043" t="str">
            <v>.</v>
          </cell>
          <cell r="E2043" t="str">
            <v>SIURB-E Jul/24</v>
          </cell>
        </row>
        <row r="2044">
          <cell r="A2044">
            <v>12060001</v>
          </cell>
          <cell r="B2044" t="str">
            <v>RETIRADA DE FORRO DE TÁBUAS OU CHAPAS EM GERAL - PREGADAS</v>
          </cell>
          <cell r="C2044" t="str">
            <v>M2</v>
          </cell>
          <cell r="D2044">
            <v>18.03</v>
          </cell>
          <cell r="E2044" t="str">
            <v>SIURB-E Jul/24</v>
          </cell>
        </row>
        <row r="2045">
          <cell r="A2045">
            <v>12060002</v>
          </cell>
          <cell r="B2045" t="str">
            <v>RETIRADA DE FORRO DE CHAPAS EM GERAL - APOIADAS</v>
          </cell>
          <cell r="C2045" t="str">
            <v>M2</v>
          </cell>
          <cell r="D2045">
            <v>7.81</v>
          </cell>
          <cell r="E2045" t="str">
            <v>SIURB-E Jul/24</v>
          </cell>
        </row>
        <row r="2046">
          <cell r="A2046">
            <v>12060020</v>
          </cell>
          <cell r="B2046" t="str">
            <v>RETIRADA DE ENTARUGAMENTO DE FORRO</v>
          </cell>
          <cell r="C2046" t="str">
            <v>M2</v>
          </cell>
          <cell r="D2046">
            <v>21.6</v>
          </cell>
          <cell r="E2046" t="str">
            <v>SIURB-E Jul/24</v>
          </cell>
        </row>
        <row r="2047">
          <cell r="A2047">
            <v>12060030</v>
          </cell>
          <cell r="B2047" t="str">
            <v>RETIRADA DE FORRO EM RÉGUAS DE PVC, INCLUSIVE PERFIS</v>
          </cell>
          <cell r="C2047" t="str">
            <v>M2</v>
          </cell>
          <cell r="D2047">
            <v>10.8</v>
          </cell>
          <cell r="E2047" t="str">
            <v>SIURB-E Jul/24</v>
          </cell>
        </row>
        <row r="2048">
          <cell r="A2048">
            <v>12070000</v>
          </cell>
          <cell r="B2048" t="str">
            <v>RECOLOCAÇÕES</v>
          </cell>
          <cell r="C2048" t="str">
            <v>.</v>
          </cell>
          <cell r="D2048" t="str">
            <v>.</v>
          </cell>
          <cell r="E2048" t="str">
            <v>SIURB-E Jul/24</v>
          </cell>
        </row>
        <row r="2049">
          <cell r="A2049">
            <v>12070031</v>
          </cell>
          <cell r="B2049" t="str">
            <v>RECOLOCAÇÃO DE FORROS, APOIADOS OU ENCAIXADOS</v>
          </cell>
          <cell r="C2049" t="str">
            <v>M2</v>
          </cell>
          <cell r="D2049">
            <v>8.1</v>
          </cell>
          <cell r="E2049" t="str">
            <v>SIURB-E Jul/24</v>
          </cell>
        </row>
        <row r="2050">
          <cell r="A2050">
            <v>13000000</v>
          </cell>
          <cell r="B2050" t="str">
            <v>PISOS</v>
          </cell>
          <cell r="E2050" t="str">
            <v>SIURB-E Jul/24</v>
          </cell>
        </row>
        <row r="2051">
          <cell r="A2051">
            <v>13001000</v>
          </cell>
          <cell r="B2051" t="str">
            <v>LASTROS E ENCHIMENTOS</v>
          </cell>
          <cell r="C2051" t="str">
            <v>.</v>
          </cell>
          <cell r="D2051" t="str">
            <v>.</v>
          </cell>
          <cell r="E2051" t="str">
            <v>SIURB-E Jul/24</v>
          </cell>
        </row>
        <row r="2052">
          <cell r="A2052">
            <v>13001001</v>
          </cell>
          <cell r="B2052" t="str">
            <v>ENCHIMENTO COM TIJOLOS CERÂMICOS FURADOS</v>
          </cell>
          <cell r="C2052" t="str">
            <v>M3</v>
          </cell>
          <cell r="D2052">
            <v>265.14999999999998</v>
          </cell>
          <cell r="E2052" t="str">
            <v>SIURB-E Jul/24</v>
          </cell>
        </row>
        <row r="2053">
          <cell r="A2053">
            <v>13001002</v>
          </cell>
          <cell r="B2053" t="str">
            <v>ENCHIMENTO COM ARGILA EXPANDIDA</v>
          </cell>
          <cell r="C2053" t="str">
            <v>M3</v>
          </cell>
          <cell r="D2053">
            <v>630.82000000000005</v>
          </cell>
          <cell r="E2053" t="str">
            <v>SIURB-E Jul/24</v>
          </cell>
        </row>
        <row r="2054">
          <cell r="A2054">
            <v>13001005</v>
          </cell>
          <cell r="B2054" t="str">
            <v>ENCHIMENTO DE CONCRETO COM AGREGADO LEVE</v>
          </cell>
          <cell r="C2054" t="str">
            <v>M3</v>
          </cell>
          <cell r="D2054">
            <v>527.89</v>
          </cell>
          <cell r="E2054" t="str">
            <v>SIURB-E Jul/24</v>
          </cell>
        </row>
        <row r="2055">
          <cell r="A2055">
            <v>13001006</v>
          </cell>
          <cell r="B2055" t="str">
            <v>ENCHIMENTO DE CONCRETO COM AGREGADO RECICLADO</v>
          </cell>
          <cell r="C2055" t="str">
            <v>M3</v>
          </cell>
          <cell r="D2055">
            <v>417.38</v>
          </cell>
          <cell r="E2055" t="str">
            <v>SIURB-E Jul/24</v>
          </cell>
        </row>
        <row r="2056">
          <cell r="A2056">
            <v>13001010</v>
          </cell>
          <cell r="B2056" t="str">
            <v>LASTRO DE BRITA</v>
          </cell>
          <cell r="C2056" t="str">
            <v>M3</v>
          </cell>
          <cell r="D2056">
            <v>237.45</v>
          </cell>
          <cell r="E2056" t="str">
            <v>SIURB-E Jul/24</v>
          </cell>
        </row>
        <row r="2057">
          <cell r="A2057">
            <v>13001011</v>
          </cell>
          <cell r="B2057" t="str">
            <v>LASTRO DE AGREGADO RECICLADO</v>
          </cell>
          <cell r="C2057" t="str">
            <v>M3</v>
          </cell>
          <cell r="D2057">
            <v>161.6</v>
          </cell>
          <cell r="E2057" t="str">
            <v>SIURB-E Jul/24</v>
          </cell>
        </row>
        <row r="2058">
          <cell r="A2058">
            <v>13001014</v>
          </cell>
          <cell r="B2058" t="str">
            <v>LASTRO DE CONCRETO - 150KG CIM/M3</v>
          </cell>
          <cell r="C2058" t="str">
            <v>M3</v>
          </cell>
          <cell r="D2058">
            <v>526.91999999999996</v>
          </cell>
          <cell r="E2058" t="str">
            <v>SIURB-E Jul/24</v>
          </cell>
        </row>
        <row r="2059">
          <cell r="A2059">
            <v>13001015</v>
          </cell>
          <cell r="B2059" t="str">
            <v>LASTRO DE CONCRETO - 200KG CIM/M3</v>
          </cell>
          <cell r="C2059" t="str">
            <v>M3</v>
          </cell>
          <cell r="D2059">
            <v>557.98</v>
          </cell>
          <cell r="E2059" t="str">
            <v>SIURB-E Jul/24</v>
          </cell>
        </row>
        <row r="2060">
          <cell r="A2060">
            <v>13001017</v>
          </cell>
          <cell r="B2060" t="str">
            <v>LASTRO DE CONCRETO, COM HIDROFUGO - 150KG CIM/M3</v>
          </cell>
          <cell r="C2060" t="str">
            <v>M3</v>
          </cell>
          <cell r="D2060">
            <v>844.98</v>
          </cell>
          <cell r="E2060" t="str">
            <v>SIURB-E Jul/24</v>
          </cell>
        </row>
        <row r="2061">
          <cell r="A2061">
            <v>13001018</v>
          </cell>
          <cell r="B2061" t="str">
            <v>LASTRO DE CONCRETO, COM HIDROFUGO - 200KG CIM/M3</v>
          </cell>
          <cell r="C2061" t="str">
            <v>M3</v>
          </cell>
          <cell r="D2061">
            <v>982.06</v>
          </cell>
          <cell r="E2061" t="str">
            <v>SIURB-E Jul/24</v>
          </cell>
        </row>
        <row r="2062">
          <cell r="A2062">
            <v>13001019</v>
          </cell>
          <cell r="B2062" t="str">
            <v>LASTRO DE CONCRETO COM AGREGADO RECICLADO - 150KG CIM/M3</v>
          </cell>
          <cell r="C2062" t="str">
            <v>M3</v>
          </cell>
          <cell r="D2062">
            <v>456.16</v>
          </cell>
          <cell r="E2062" t="str">
            <v>SIURB-E Jul/24</v>
          </cell>
        </row>
        <row r="2063">
          <cell r="A2063">
            <v>13001020</v>
          </cell>
          <cell r="B2063" t="str">
            <v>LASTRO DE CONCRETO COM AGREGADO RECICLADO - 200KG CIM/M3</v>
          </cell>
          <cell r="C2063" t="str">
            <v>M3</v>
          </cell>
          <cell r="D2063">
            <v>492.6</v>
          </cell>
          <cell r="E2063" t="str">
            <v>SIURB-E Jul/24</v>
          </cell>
        </row>
        <row r="2064">
          <cell r="A2064">
            <v>13002000</v>
          </cell>
          <cell r="B2064" t="str">
            <v>REVESTIMENTO DE PISOS</v>
          </cell>
          <cell r="C2064" t="str">
            <v>.</v>
          </cell>
          <cell r="D2064" t="str">
            <v>.</v>
          </cell>
          <cell r="E2064" t="str">
            <v>SIURB-E Jul/24</v>
          </cell>
        </row>
        <row r="2065">
          <cell r="A2065">
            <v>13002001</v>
          </cell>
          <cell r="B2065" t="str">
            <v>CIMENTADO COMUM, DESEMPENADO - ESPESSURA 20MM</v>
          </cell>
          <cell r="C2065" t="str">
            <v>M2</v>
          </cell>
          <cell r="D2065">
            <v>61.46</v>
          </cell>
          <cell r="E2065" t="str">
            <v>SIURB-E Jul/24</v>
          </cell>
        </row>
        <row r="2066">
          <cell r="A2066">
            <v>13002002</v>
          </cell>
          <cell r="B2066" t="str">
            <v>CIMENTADO COMUM, DESEMPENADO E ALISADO - ESPESSURA 20MM</v>
          </cell>
          <cell r="C2066" t="str">
            <v>M2</v>
          </cell>
          <cell r="D2066">
            <v>64.42</v>
          </cell>
          <cell r="E2066" t="str">
            <v>SIURB-E Jul/24</v>
          </cell>
        </row>
        <row r="2067">
          <cell r="A2067">
            <v>13002003</v>
          </cell>
          <cell r="B2067" t="str">
            <v>CIMENTADO COM CORANTE, DESEMPENADO E ALISADO - ESPESSURA 20MM</v>
          </cell>
          <cell r="C2067" t="str">
            <v>M2</v>
          </cell>
          <cell r="D2067">
            <v>68.989999999999995</v>
          </cell>
          <cell r="E2067" t="str">
            <v>SIURB-E Jul/24</v>
          </cell>
        </row>
        <row r="2068">
          <cell r="A2068">
            <v>13002004</v>
          </cell>
          <cell r="B2068" t="str">
            <v>ACABAMENTO DE PISO DE CONCRETO TIPO BAMBOLÊ</v>
          </cell>
          <cell r="C2068" t="str">
            <v>M2</v>
          </cell>
          <cell r="D2068">
            <v>6.06</v>
          </cell>
          <cell r="E2068" t="str">
            <v>SIURB-E Jul/24</v>
          </cell>
        </row>
        <row r="2069">
          <cell r="A2069">
            <v>13002005</v>
          </cell>
          <cell r="B2069" t="str">
            <v>GRANILITE - ESPESSURA 8MM</v>
          </cell>
          <cell r="C2069" t="str">
            <v>M2</v>
          </cell>
          <cell r="D2069">
            <v>156.62</v>
          </cell>
          <cell r="E2069" t="str">
            <v>SIURB-E Jul/24</v>
          </cell>
        </row>
        <row r="2070">
          <cell r="A2070">
            <v>13002006</v>
          </cell>
          <cell r="B2070" t="str">
            <v>CIMENTADO COMUM COM AGREGADO RECLICLADO, DESEMPENADO ALISADO - ESPESSURA 20MM</v>
          </cell>
          <cell r="C2070" t="str">
            <v>M2</v>
          </cell>
          <cell r="D2070">
            <v>57.47</v>
          </cell>
          <cell r="E2070" t="str">
            <v>SIURB-E Jul/24</v>
          </cell>
        </row>
        <row r="2071">
          <cell r="A2071">
            <v>13002007</v>
          </cell>
          <cell r="B2071" t="str">
            <v>ARGAMASSA DE ALTA RESISTÊNCIA, TIPO LEVE - ESPESSURA 8MM</v>
          </cell>
          <cell r="C2071" t="str">
            <v>M2</v>
          </cell>
          <cell r="D2071">
            <v>141.08000000000001</v>
          </cell>
          <cell r="E2071" t="str">
            <v>SIURB-E Jul/24</v>
          </cell>
        </row>
        <row r="2072">
          <cell r="A2072">
            <v>13002008</v>
          </cell>
          <cell r="B2072" t="str">
            <v>ARGAMASSA DE ALTA RESISTÊNCIA, TIPO MÉDIO - ESPESSURA 12MM</v>
          </cell>
          <cell r="C2072" t="str">
            <v>M2</v>
          </cell>
          <cell r="D2072">
            <v>142.83000000000001</v>
          </cell>
          <cell r="E2072" t="str">
            <v>SIURB-E Jul/24</v>
          </cell>
        </row>
        <row r="2073">
          <cell r="A2073">
            <v>13002009</v>
          </cell>
          <cell r="B2073" t="str">
            <v>CIMENTADO COM AGREGADO RECICLADO, COM CORANTE DESEMPENADO  ALISADO</v>
          </cell>
          <cell r="C2073" t="str">
            <v>M2</v>
          </cell>
          <cell r="D2073">
            <v>59.3</v>
          </cell>
          <cell r="E2073" t="str">
            <v>SIURB-E Jul/24</v>
          </cell>
        </row>
        <row r="2074">
          <cell r="A2074">
            <v>13002010</v>
          </cell>
          <cell r="B2074" t="str">
            <v>CIMENTADO COMUM COM AGREGADO RECICLADO, DESEMPENADO - ESPESSURA 20MM</v>
          </cell>
          <cell r="C2074" t="str">
            <v>M2</v>
          </cell>
          <cell r="D2074">
            <v>53.62</v>
          </cell>
          <cell r="E2074" t="str">
            <v>SIURB-E Jul/24</v>
          </cell>
        </row>
        <row r="2075">
          <cell r="A2075">
            <v>13002011</v>
          </cell>
          <cell r="B2075" t="str">
            <v>PISO ESTRUTURAL EM CONCRETO ARMADO - 7CM</v>
          </cell>
          <cell r="C2075" t="str">
            <v>M2</v>
          </cell>
          <cell r="D2075">
            <v>70.819999999999993</v>
          </cell>
          <cell r="E2075" t="str">
            <v>SIURB-E Jul/24</v>
          </cell>
        </row>
        <row r="2076">
          <cell r="A2076">
            <v>13002013</v>
          </cell>
          <cell r="B2076" t="str">
            <v xml:space="preserve"> CONTRAPISO CONVENCIONAL COM ESPESSURA ATÉ 4 CM</v>
          </cell>
          <cell r="C2076" t="str">
            <v>M2</v>
          </cell>
          <cell r="D2076">
            <v>40.15</v>
          </cell>
          <cell r="E2076" t="str">
            <v>SIURB-E Jul/24</v>
          </cell>
        </row>
        <row r="2077">
          <cell r="A2077">
            <v>13002037</v>
          </cell>
          <cell r="B2077" t="str">
            <v>MOSAICO PORTUGUÊS UMA OU DUAS CORES SOBRE BASE DE AREIA RECICLADA</v>
          </cell>
          <cell r="C2077" t="str">
            <v>M2</v>
          </cell>
          <cell r="D2077">
            <v>200.06</v>
          </cell>
          <cell r="E2077" t="str">
            <v>SIURB-E Jul/24</v>
          </cell>
        </row>
        <row r="2078">
          <cell r="A2078">
            <v>13002038</v>
          </cell>
          <cell r="B2078" t="str">
            <v>PISO CERÂMICO NÃO ESMALTADO ANTIDERRAPANTE  - ASSENTADO COM ARGAMASSA COMUM (PARA COZINHAS E REFEITÓRIOS)</v>
          </cell>
          <cell r="C2078" t="str">
            <v>M2</v>
          </cell>
          <cell r="D2078">
            <v>291.45</v>
          </cell>
          <cell r="E2078" t="str">
            <v>SIURB-E Jul/24</v>
          </cell>
        </row>
        <row r="2079">
          <cell r="A2079">
            <v>13002039</v>
          </cell>
          <cell r="B2079" t="str">
            <v>PISO CERÂMICO NÃO ESMALTADO ANTIDERRAPANTE - ASSENTADO COM ARGAMASSA COLANTE (PARA COZINHAS E REFEITÓRIOS)</v>
          </cell>
          <cell r="C2079" t="str">
            <v>M2</v>
          </cell>
          <cell r="D2079">
            <v>231.11</v>
          </cell>
          <cell r="E2079" t="str">
            <v>SIURB-E Jul/24</v>
          </cell>
        </row>
        <row r="2080">
          <cell r="A2080">
            <v>13002040</v>
          </cell>
          <cell r="B2080" t="str">
            <v>PISO CERÂMICO ESMALTADO  (PEI-5) - ASSENTADO COM ARGAMASSA COMUM</v>
          </cell>
          <cell r="C2080" t="str">
            <v>M2</v>
          </cell>
          <cell r="D2080">
            <v>158.9</v>
          </cell>
          <cell r="E2080" t="str">
            <v>SIURB-E Jul/24</v>
          </cell>
        </row>
        <row r="2081">
          <cell r="A2081">
            <v>13002042</v>
          </cell>
          <cell r="B2081" t="str">
            <v>PISO CERÂMICO ESMALTADO (PEI-5) - ASSENTADO COM ARGAMASSA COLANTE</v>
          </cell>
          <cell r="C2081" t="str">
            <v>M2</v>
          </cell>
          <cell r="D2081">
            <v>98.56</v>
          </cell>
          <cell r="E2081" t="str">
            <v>SIURB-E Jul/24</v>
          </cell>
        </row>
        <row r="2082">
          <cell r="A2082">
            <v>13002043</v>
          </cell>
          <cell r="B2082" t="str">
            <v>PISO PODOTÁTIL, ALERTA OU DIRECIONAL, EM BORRACHA SINTÉTICA ASSENTES COM COLA</v>
          </cell>
          <cell r="C2082" t="str">
            <v>M2</v>
          </cell>
          <cell r="D2082">
            <v>223.37</v>
          </cell>
          <cell r="E2082" t="str">
            <v>SIURB-E Jul/24</v>
          </cell>
        </row>
        <row r="2083">
          <cell r="A2083">
            <v>13002044</v>
          </cell>
          <cell r="B2083" t="str">
            <v>PISO PODOTÁTIL, ALERTA OU DIRECIONAL, EM BORRACHA SINTÉTICA ASSENTES COM ARGAMASSA</v>
          </cell>
          <cell r="C2083" t="str">
            <v>M2</v>
          </cell>
          <cell r="D2083">
            <v>435.4</v>
          </cell>
          <cell r="E2083" t="str">
            <v>SIURB-E Jul/24</v>
          </cell>
        </row>
        <row r="2084">
          <cell r="A2084">
            <v>13002046</v>
          </cell>
          <cell r="B2084" t="str">
            <v>PISO PODOTÁTIL, ALERTA DIRECIONAL, INTERTRAVADO 6CM</v>
          </cell>
          <cell r="C2084" t="str">
            <v>M2</v>
          </cell>
          <cell r="D2084">
            <v>134.62</v>
          </cell>
          <cell r="E2084" t="str">
            <v>SIURB-E Jul/24</v>
          </cell>
        </row>
        <row r="2085">
          <cell r="A2085">
            <v>13002047</v>
          </cell>
          <cell r="B2085" t="str">
            <v>PISO PODOTÁTIL, ALERTA OU DIRECIONAL, EM LADRILHO HIDRÁULICO</v>
          </cell>
          <cell r="C2085" t="str">
            <v>M2</v>
          </cell>
          <cell r="D2085">
            <v>169.25</v>
          </cell>
          <cell r="E2085" t="str">
            <v>SIURB-E Jul/24</v>
          </cell>
        </row>
        <row r="2086">
          <cell r="A2086">
            <v>13002054</v>
          </cell>
          <cell r="B2086" t="str">
            <v>PISO PODOTÁTIL COLORIDO, ALERTA OU DIRECIONAL VIBRO-PRENSADO - 3CM - SELADO</v>
          </cell>
          <cell r="C2086" t="str">
            <v>M2</v>
          </cell>
          <cell r="D2086">
            <v>208.92</v>
          </cell>
          <cell r="E2086" t="str">
            <v>SIURB-E Jul/24</v>
          </cell>
        </row>
        <row r="2087">
          <cell r="A2087">
            <v>13002058</v>
          </cell>
          <cell r="B2087" t="str">
            <v>PISO EM GRANITO CINZA MAUA, PLACAS - ESPESSURA 2CM</v>
          </cell>
          <cell r="C2087" t="str">
            <v>M2</v>
          </cell>
          <cell r="D2087">
            <v>493.47</v>
          </cell>
          <cell r="E2087" t="str">
            <v>SIURB-E Jul/24</v>
          </cell>
        </row>
        <row r="2088">
          <cell r="A2088">
            <v>13002060</v>
          </cell>
          <cell r="B2088" t="str">
            <v>GRANITO POLIDO, FORRAS DE 20MM - VERDE UBATUBA</v>
          </cell>
          <cell r="C2088" t="str">
            <v>M2</v>
          </cell>
          <cell r="D2088">
            <v>445.56</v>
          </cell>
          <cell r="E2088" t="str">
            <v>SIURB-E Jul/24</v>
          </cell>
        </row>
        <row r="2089">
          <cell r="A2089">
            <v>13002062</v>
          </cell>
          <cell r="B2089" t="str">
            <v>MÁRMORE POLIDO, FORRAS DE 20MM - BRANCO ESPIRITO SANTO</v>
          </cell>
          <cell r="C2089" t="str">
            <v>M2</v>
          </cell>
          <cell r="D2089">
            <v>544.91</v>
          </cell>
          <cell r="E2089" t="str">
            <v>SIURB-E Jul/24</v>
          </cell>
        </row>
        <row r="2090">
          <cell r="A2090">
            <v>13002063</v>
          </cell>
          <cell r="B2090" t="str">
            <v>REVESTIMENTO DE PISO EM PEDRA ARDÓSIA SELECIONADA</v>
          </cell>
          <cell r="C2090" t="str">
            <v>M2</v>
          </cell>
          <cell r="D2090">
            <v>74.58</v>
          </cell>
          <cell r="E2090" t="str">
            <v>SIURB-E Jul/24</v>
          </cell>
        </row>
        <row r="2091">
          <cell r="A2091">
            <v>13002072</v>
          </cell>
          <cell r="B2091" t="str">
            <v>PISO PORTÁTIL DE POLIPROPILENO EM QUADRAS DE TÊNIS - FORNECIMENTO E INSTALAÇÃO</v>
          </cell>
          <cell r="C2091" t="str">
            <v>M2</v>
          </cell>
          <cell r="D2091">
            <v>454.51</v>
          </cell>
          <cell r="E2091" t="str">
            <v>SIURB-E Jul/24</v>
          </cell>
        </row>
        <row r="2092">
          <cell r="A2092">
            <v>13002073</v>
          </cell>
          <cell r="B2092" t="str">
            <v xml:space="preserve"> PISO PORTÁTIL DE POLIPROPILENO EM QUADRAS POLIESPORTIVAS,
ÁREA EXTERNA - FORNECIMENTO E INSTALAÇÃO</v>
          </cell>
          <cell r="C2092" t="str">
            <v>M2</v>
          </cell>
          <cell r="D2092">
            <v>454.51</v>
          </cell>
          <cell r="E2092" t="str">
            <v>SIURB-E Jul/24</v>
          </cell>
        </row>
        <row r="2093">
          <cell r="A2093">
            <v>13002074</v>
          </cell>
          <cell r="B2093" t="str">
            <v xml:space="preserve"> PISO PORTÁTIL DE POLIPROPILENO EM QUADRAS POLIESPORTIVAS,
ÁREA INTERNA - FORNECIMENTO E INSTALAÇÃO</v>
          </cell>
          <cell r="C2093" t="str">
            <v>M2</v>
          </cell>
          <cell r="D2093">
            <v>454.51</v>
          </cell>
          <cell r="E2093" t="str">
            <v>SIURB-E Jul/24</v>
          </cell>
        </row>
        <row r="2094">
          <cell r="A2094">
            <v>13002087</v>
          </cell>
          <cell r="B2094" t="str">
            <v>PISO VINÍLICO CROMA OU SIMILAR 2,0 MM, EXCLUSIVE ARGAMASSA DE REGULARIZAÇÃO DA BASE</v>
          </cell>
          <cell r="C2094" t="str">
            <v>M2</v>
          </cell>
          <cell r="D2094">
            <v>162.25</v>
          </cell>
          <cell r="E2094" t="str">
            <v>SIURB-E Jul/24</v>
          </cell>
        </row>
        <row r="2095">
          <cell r="A2095">
            <v>13002088</v>
          </cell>
          <cell r="B2095" t="str">
            <v>PISO VINÍLICO CROMA OU SIMILAR - E=3,2 MM, EXCLUSIVE ARGAMASSA REGULARIZAÇÃO DA BASE</v>
          </cell>
          <cell r="C2095" t="str">
            <v>M2</v>
          </cell>
          <cell r="D2095">
            <v>243.97</v>
          </cell>
          <cell r="E2095" t="str">
            <v>SIURB-E Jul/24</v>
          </cell>
        </row>
        <row r="2096">
          <cell r="A2096">
            <v>13002090</v>
          </cell>
          <cell r="B2096" t="str">
            <v>CHAPAS DE BORRACHA SINTÉTICA ASSENTES COM COLA, E=4 A 5MM - LISAS</v>
          </cell>
          <cell r="C2096" t="str">
            <v>M2</v>
          </cell>
          <cell r="D2096">
            <v>147.07</v>
          </cell>
          <cell r="E2096" t="str">
            <v>SIURB-E Jul/24</v>
          </cell>
        </row>
        <row r="2097">
          <cell r="A2097">
            <v>13002091</v>
          </cell>
          <cell r="B2097" t="str">
            <v>CHAPAS DE BORRACHA SINTÉTICA ASSENTES COM COLA, E=4 A 5MM - COM RELEVO</v>
          </cell>
          <cell r="C2097" t="str">
            <v>M2</v>
          </cell>
          <cell r="D2097">
            <v>134.97999999999999</v>
          </cell>
          <cell r="E2097" t="str">
            <v>SIURB-E Jul/24</v>
          </cell>
        </row>
        <row r="2098">
          <cell r="A2098">
            <v>13002092</v>
          </cell>
          <cell r="B2098" t="str">
            <v>CHAPAS DE BORRACHA SINTÉTICA ASSENTES COM ARGAMASSA, E=8 A 10MM - LISAS</v>
          </cell>
          <cell r="C2098" t="str">
            <v>M2</v>
          </cell>
          <cell r="D2098">
            <v>238.4</v>
          </cell>
          <cell r="E2098" t="str">
            <v>SIURB-E Jul/24</v>
          </cell>
        </row>
        <row r="2099">
          <cell r="A2099">
            <v>13002093</v>
          </cell>
          <cell r="B2099" t="str">
            <v>CHAPAS DE BORRACHA SINTÉTICA ASSENTES COM ARGAMASSA, E=8 A 10MM - COM RELEVO</v>
          </cell>
          <cell r="C2099" t="str">
            <v>M2</v>
          </cell>
          <cell r="D2099">
            <v>293.25</v>
          </cell>
          <cell r="E2099" t="str">
            <v>SIURB-E Jul/24</v>
          </cell>
        </row>
        <row r="2100">
          <cell r="A2100">
            <v>13002102</v>
          </cell>
          <cell r="B2100" t="str">
            <v>CONTRAPISO CONVENCIONAL COM ESPESSURA ATÉ 4 CM</v>
          </cell>
          <cell r="C2100" t="str">
            <v>M2</v>
          </cell>
          <cell r="D2100">
            <v>40.15</v>
          </cell>
          <cell r="E2100" t="str">
            <v>SIURB-E Jul/24</v>
          </cell>
        </row>
        <row r="2101">
          <cell r="A2101">
            <v>13002103</v>
          </cell>
          <cell r="B2101" t="str">
            <v>CONTRAPISO EM ARGAMASSA PRONTA</v>
          </cell>
          <cell r="C2101" t="str">
            <v>M2</v>
          </cell>
          <cell r="D2101">
            <v>40.15</v>
          </cell>
          <cell r="E2101" t="str">
            <v>SIURB-E Jul/24</v>
          </cell>
        </row>
        <row r="2102">
          <cell r="A2102">
            <v>13003000</v>
          </cell>
          <cell r="B2102" t="str">
            <v>ARREMATE DE PISOS E ESCADAS</v>
          </cell>
          <cell r="C2102" t="str">
            <v>.</v>
          </cell>
          <cell r="D2102" t="str">
            <v>.</v>
          </cell>
          <cell r="E2102" t="str">
            <v>SIURB-E Jul/24</v>
          </cell>
        </row>
        <row r="2103">
          <cell r="A2103">
            <v>13003002</v>
          </cell>
          <cell r="B2103" t="str">
            <v>RODAPÉ DE ARGAMASSA DE CIMENTO E AREIA 1:3 - 10CM</v>
          </cell>
          <cell r="C2103" t="str">
            <v>M</v>
          </cell>
          <cell r="D2103">
            <v>11.98</v>
          </cell>
          <cell r="E2103" t="str">
            <v>SIURB-E Jul/24</v>
          </cell>
        </row>
        <row r="2104">
          <cell r="A2104">
            <v>13003004</v>
          </cell>
          <cell r="B2104" t="str">
            <v>RODAPÉ DE GRANILITE - 10CM</v>
          </cell>
          <cell r="C2104" t="str">
            <v>M</v>
          </cell>
          <cell r="D2104">
            <v>89.42</v>
          </cell>
          <cell r="E2104" t="str">
            <v>SIURB-E Jul/24</v>
          </cell>
        </row>
        <row r="2105">
          <cell r="A2105">
            <v>13003005</v>
          </cell>
          <cell r="B2105" t="str">
            <v>RODAPÉ DE GRANILITE - MEIA CANA, 10CM</v>
          </cell>
          <cell r="C2105" t="str">
            <v>M</v>
          </cell>
          <cell r="D2105">
            <v>75.739999999999995</v>
          </cell>
          <cell r="E2105" t="str">
            <v>SIURB-E Jul/24</v>
          </cell>
        </row>
        <row r="2106">
          <cell r="A2106">
            <v>13003007</v>
          </cell>
          <cell r="B2106" t="str">
            <v>RODAPÉ DE ARGAMASSA DE ALTA RESISTÊNCIA - MEIA CANA, 10CM</v>
          </cell>
          <cell r="C2106" t="str">
            <v>M</v>
          </cell>
          <cell r="D2106">
            <v>74.36</v>
          </cell>
          <cell r="E2106" t="str">
            <v>SIURB-E Jul/24</v>
          </cell>
        </row>
        <row r="2107">
          <cell r="A2107">
            <v>13003009</v>
          </cell>
          <cell r="B2107" t="str">
            <v>RODAPÉ CERÂMICO ESMALTADO PEIV 7CM À 10CM</v>
          </cell>
          <cell r="C2107" t="str">
            <v>M</v>
          </cell>
          <cell r="D2107">
            <v>25.59</v>
          </cell>
          <cell r="E2107" t="str">
            <v>SIURB-E Jul/24</v>
          </cell>
        </row>
        <row r="2108">
          <cell r="A2108">
            <v>13003027</v>
          </cell>
          <cell r="B2108" t="str">
            <v>RODAPÉ DE MADEIRA - PADRÃO CUMARU 7CM</v>
          </cell>
          <cell r="C2108" t="str">
            <v>M</v>
          </cell>
          <cell r="D2108">
            <v>53.3</v>
          </cell>
          <cell r="E2108" t="str">
            <v>SIURB-E Jul/24</v>
          </cell>
        </row>
        <row r="2109">
          <cell r="A2109">
            <v>13003031</v>
          </cell>
          <cell r="B2109" t="str">
            <v>RODAPÉ DE FIBRO-VINIL - 7,5CM</v>
          </cell>
          <cell r="C2109" t="str">
            <v>M</v>
          </cell>
          <cell r="D2109">
            <v>35.799999999999997</v>
          </cell>
          <cell r="E2109" t="str">
            <v>SIURB-E Jul/24</v>
          </cell>
        </row>
        <row r="2110">
          <cell r="A2110">
            <v>13003035</v>
          </cell>
          <cell r="B2110" t="str">
            <v>RODAPÉ DE BORRACHA SINTÉTICA - BOLEADO, 7CM</v>
          </cell>
          <cell r="C2110" t="str">
            <v>M</v>
          </cell>
          <cell r="D2110">
            <v>39.380000000000003</v>
          </cell>
          <cell r="E2110" t="str">
            <v>SIURB-E Jul/24</v>
          </cell>
        </row>
        <row r="2111">
          <cell r="A2111">
            <v>13003036</v>
          </cell>
          <cell r="B2111" t="str">
            <v>RODAPÉ EM GRANITO CINZA MAUA, ESP. 2CM, ALT. 7CM</v>
          </cell>
          <cell r="C2111" t="str">
            <v>M</v>
          </cell>
          <cell r="D2111">
            <v>79</v>
          </cell>
          <cell r="E2111" t="str">
            <v>SIURB-E Jul/24</v>
          </cell>
        </row>
        <row r="2112">
          <cell r="A2112">
            <v>13003040</v>
          </cell>
          <cell r="B2112" t="str">
            <v>JUNTA PLÁSTICA PARA PISOS 3/4" X 1/8"</v>
          </cell>
          <cell r="C2112" t="str">
            <v>M</v>
          </cell>
          <cell r="D2112">
            <v>18.84</v>
          </cell>
          <cell r="E2112" t="str">
            <v>SIURB-E Jul/24</v>
          </cell>
        </row>
        <row r="2113">
          <cell r="A2113">
            <v>13003065</v>
          </cell>
          <cell r="B2113" t="str">
            <v>DEGRAUS DE ARGAMASSA DE CIMENTO E AREIA 1:3</v>
          </cell>
          <cell r="C2113" t="str">
            <v>M</v>
          </cell>
          <cell r="D2113">
            <v>49.59</v>
          </cell>
          <cell r="E2113" t="str">
            <v>SIURB-E Jul/24</v>
          </cell>
        </row>
        <row r="2114">
          <cell r="A2114">
            <v>13003067</v>
          </cell>
          <cell r="B2114" t="str">
            <v>DEGRAUS DE GRANILITE</v>
          </cell>
          <cell r="C2114" t="str">
            <v>M</v>
          </cell>
          <cell r="D2114">
            <v>112.87</v>
          </cell>
          <cell r="E2114" t="str">
            <v>SIURB-E Jul/24</v>
          </cell>
        </row>
        <row r="2115">
          <cell r="A2115">
            <v>13003069</v>
          </cell>
          <cell r="B2115" t="str">
            <v>DEGRAUS DE ARGAMASSA DE ALTA RESISTÊNCIA</v>
          </cell>
          <cell r="C2115" t="str">
            <v>M</v>
          </cell>
          <cell r="D2115">
            <v>98.96</v>
          </cell>
          <cell r="E2115" t="str">
            <v>SIURB-E Jul/24</v>
          </cell>
        </row>
        <row r="2116">
          <cell r="A2116">
            <v>13003085</v>
          </cell>
          <cell r="B2116" t="str">
            <v>DEGRAUS DE CHAPAS VINÍLICAS - ESPESSURA 2MM (INCLUSIVE ARGAMASSA DE REGULARIZAÇÃO DA BASE)</v>
          </cell>
          <cell r="C2116" t="str">
            <v>M</v>
          </cell>
          <cell r="D2116">
            <v>135.27000000000001</v>
          </cell>
          <cell r="E2116" t="str">
            <v>SIURB-E Jul/24</v>
          </cell>
        </row>
        <row r="2117">
          <cell r="A2117">
            <v>13003087</v>
          </cell>
          <cell r="B2117" t="str">
            <v>DEGRAUS DE CHAPAS DE BORRACHA SINTÉTICA - ESPESSURA 4 À 5MM</v>
          </cell>
          <cell r="C2117" t="str">
            <v>M</v>
          </cell>
          <cell r="D2117">
            <v>173</v>
          </cell>
          <cell r="E2117" t="str">
            <v>SIURB-E Jul/24</v>
          </cell>
        </row>
        <row r="2118">
          <cell r="A2118">
            <v>13003094</v>
          </cell>
          <cell r="B2118" t="str">
            <v>FITA ANTIDERRAPANTE, FAIXA COM LARGURA=5CM E ESPESSURA=2MM, APLICAÇÃO EM DEGRAU</v>
          </cell>
          <cell r="C2118" t="str">
            <v>M</v>
          </cell>
          <cell r="D2118">
            <v>12.57</v>
          </cell>
          <cell r="E2118" t="str">
            <v>SIURB-E Jul/24</v>
          </cell>
        </row>
        <row r="2119">
          <cell r="A2119">
            <v>13004000</v>
          </cell>
          <cell r="B2119" t="str">
            <v>SOLEIRAS</v>
          </cell>
          <cell r="C2119" t="str">
            <v>.</v>
          </cell>
          <cell r="D2119" t="str">
            <v>.</v>
          </cell>
          <cell r="E2119" t="str">
            <v>SIURB-E Jul/24</v>
          </cell>
        </row>
        <row r="2120">
          <cell r="A2120">
            <v>13004005</v>
          </cell>
          <cell r="B2120" t="str">
            <v>SOLEIRA PARA PORTA EM GRANITO CINZA SEM POLIMENTO (FOSCO)</v>
          </cell>
          <cell r="C2120" t="str">
            <v>M</v>
          </cell>
          <cell r="D2120">
            <v>103.65</v>
          </cell>
          <cell r="E2120" t="str">
            <v>SIURB-E Jul/24</v>
          </cell>
        </row>
        <row r="2121">
          <cell r="A2121">
            <v>13004006</v>
          </cell>
          <cell r="B2121" t="str">
            <v>SOLEIRA EM ARDÓSIA, E = 20 MM, L = 18 CM</v>
          </cell>
          <cell r="C2121" t="str">
            <v>M</v>
          </cell>
          <cell r="D2121">
            <v>105.65</v>
          </cell>
          <cell r="E2121" t="str">
            <v>SIURB-E Jul/24</v>
          </cell>
        </row>
        <row r="2122">
          <cell r="A2122">
            <v>13050000</v>
          </cell>
          <cell r="B2122" t="str">
            <v>DEMOLIÇÕES</v>
          </cell>
          <cell r="C2122" t="str">
            <v>.</v>
          </cell>
          <cell r="D2122" t="str">
            <v>.</v>
          </cell>
          <cell r="E2122" t="str">
            <v>SIURB-E Jul/24</v>
          </cell>
        </row>
        <row r="2123">
          <cell r="A2123">
            <v>13050001</v>
          </cell>
          <cell r="B2123" t="str">
            <v>DEMOLIÇÃO DE CONCRETO SIMPLES</v>
          </cell>
          <cell r="C2123" t="str">
            <v>M3</v>
          </cell>
          <cell r="D2123">
            <v>351.8</v>
          </cell>
          <cell r="E2123" t="str">
            <v>SIURB-E Jul/24</v>
          </cell>
        </row>
        <row r="2124">
          <cell r="A2124">
            <v>13050005</v>
          </cell>
          <cell r="B2124" t="str">
            <v>DEMOLIÇÃO DE ARGAMASSA, CERÂMICA OU SIMILAR INCLUSIVE ARGAMASSA DE REGULARIZAÇÃO</v>
          </cell>
          <cell r="C2124" t="str">
            <v>M2</v>
          </cell>
          <cell r="D2124">
            <v>40.590000000000003</v>
          </cell>
          <cell r="E2124" t="str">
            <v>SIURB-E Jul/24</v>
          </cell>
        </row>
        <row r="2125">
          <cell r="A2125">
            <v>13050010</v>
          </cell>
          <cell r="B2125" t="str">
            <v>DEMOLIÇÃO DE TACOS DE MADEIRA, INCLUSIVE ARGAMASSA DE ASSENTAMENTO</v>
          </cell>
          <cell r="C2125" t="str">
            <v>M2</v>
          </cell>
          <cell r="D2125">
            <v>27.06</v>
          </cell>
          <cell r="E2125" t="str">
            <v>SIURB-E Jul/24</v>
          </cell>
        </row>
        <row r="2126">
          <cell r="A2126">
            <v>13050012</v>
          </cell>
          <cell r="B2126" t="str">
            <v>DEMOLIÇÃO DE SOALHO DE MADEIRA, EXCLUSIVE VIGAMENTO</v>
          </cell>
          <cell r="C2126" t="str">
            <v>M2</v>
          </cell>
          <cell r="D2126">
            <v>27.06</v>
          </cell>
          <cell r="E2126" t="str">
            <v>SIURB-E Jul/24</v>
          </cell>
        </row>
        <row r="2127">
          <cell r="A2127">
            <v>13050014</v>
          </cell>
          <cell r="B2127" t="str">
            <v>DEMOLIÇÃO DE SOALHO DE MADEIRA, INCLUSIVE VIGAMENTO</v>
          </cell>
          <cell r="C2127" t="str">
            <v>M2</v>
          </cell>
          <cell r="D2127">
            <v>32.47</v>
          </cell>
          <cell r="E2127" t="str">
            <v>SIURB-E Jul/24</v>
          </cell>
        </row>
        <row r="2128">
          <cell r="A2128">
            <v>13050020</v>
          </cell>
          <cell r="B2128" t="str">
            <v>DEMOLIÇÃO DE FIBRO-VINIL OU BORRACHA SINTÉTICA, INCLUSIVE ARGAMASSA DE REGULARIZAÇÃO</v>
          </cell>
          <cell r="C2128" t="str">
            <v>M2</v>
          </cell>
          <cell r="D2128">
            <v>24.36</v>
          </cell>
          <cell r="E2128" t="str">
            <v>SIURB-E Jul/24</v>
          </cell>
        </row>
        <row r="2129">
          <cell r="A2129">
            <v>13050030</v>
          </cell>
          <cell r="B2129" t="str">
            <v>DEMOLIÇÃO DE RODAPÉS EM GERAL, INCLUSIVE ARGAMASSA DE ASSENTAMENTO</v>
          </cell>
          <cell r="C2129" t="str">
            <v>M</v>
          </cell>
          <cell r="D2129">
            <v>3.52</v>
          </cell>
          <cell r="E2129" t="str">
            <v>SIURB-E Jul/24</v>
          </cell>
        </row>
        <row r="2130">
          <cell r="A2130">
            <v>13050040</v>
          </cell>
          <cell r="B2130" t="str">
            <v>DEMOLIÇÃO DE DEGRAUS EM GERAL, INCLUSIVE ARGAMASSA DE ASSENTAMENTO</v>
          </cell>
          <cell r="C2130" t="str">
            <v>M</v>
          </cell>
          <cell r="D2130">
            <v>10.82</v>
          </cell>
          <cell r="E2130" t="str">
            <v>SIURB-E Jul/24</v>
          </cell>
        </row>
        <row r="2131">
          <cell r="A2131">
            <v>13060000</v>
          </cell>
          <cell r="B2131" t="str">
            <v>RETIRADAS</v>
          </cell>
          <cell r="C2131" t="str">
            <v>.</v>
          </cell>
          <cell r="D2131" t="str">
            <v>.</v>
          </cell>
          <cell r="E2131" t="str">
            <v>SIURB-E Jul/24</v>
          </cell>
        </row>
        <row r="2132">
          <cell r="A2132">
            <v>13060002</v>
          </cell>
          <cell r="B2132" t="str">
            <v>RETIRADA DE FORRAS DE PEDRAS NATURAIS - GRANITO OU MÁRMORE</v>
          </cell>
          <cell r="C2132" t="str">
            <v>M2</v>
          </cell>
          <cell r="D2132">
            <v>37.89</v>
          </cell>
          <cell r="E2132" t="str">
            <v>SIURB-E Jul/24</v>
          </cell>
        </row>
        <row r="2133">
          <cell r="A2133">
            <v>13060010</v>
          </cell>
          <cell r="B2133" t="str">
            <v>RETIRADA DE TACOS DE MADEIRA</v>
          </cell>
          <cell r="C2133" t="str">
            <v>M2</v>
          </cell>
          <cell r="D2133">
            <v>40.590000000000003</v>
          </cell>
          <cell r="E2133" t="str">
            <v>SIURB-E Jul/24</v>
          </cell>
        </row>
        <row r="2134">
          <cell r="A2134">
            <v>13060012</v>
          </cell>
          <cell r="B2134" t="str">
            <v>RETIRADA DE SOALHO DE MADEIRA, EXCLUSIVE VIGAMENTO</v>
          </cell>
          <cell r="C2134" t="str">
            <v>M2</v>
          </cell>
          <cell r="D2134">
            <v>39.06</v>
          </cell>
          <cell r="E2134" t="str">
            <v>SIURB-E Jul/24</v>
          </cell>
        </row>
        <row r="2135">
          <cell r="A2135">
            <v>13060014</v>
          </cell>
          <cell r="B2135" t="str">
            <v>RETIRADA DE SOALHO DE MADEIRA, INCLUSIVE VIGAMENTO</v>
          </cell>
          <cell r="C2135" t="str">
            <v>M2</v>
          </cell>
          <cell r="D2135">
            <v>46.87</v>
          </cell>
          <cell r="E2135" t="str">
            <v>SIURB-E Jul/24</v>
          </cell>
        </row>
        <row r="2136">
          <cell r="A2136">
            <v>13060020</v>
          </cell>
          <cell r="B2136" t="str">
            <v>RETIRADA DE FIBRO-VINIL</v>
          </cell>
          <cell r="C2136" t="str">
            <v>M2</v>
          </cell>
          <cell r="D2136">
            <v>38.450000000000003</v>
          </cell>
          <cell r="E2136" t="str">
            <v>SIURB-E Jul/24</v>
          </cell>
        </row>
        <row r="2137">
          <cell r="A2137">
            <v>13060030</v>
          </cell>
          <cell r="B2137" t="str">
            <v>RETIRADA DE RODAPÉS DE MADEIRA, INCLUSIVE CORDÃO</v>
          </cell>
          <cell r="C2137" t="str">
            <v>M</v>
          </cell>
          <cell r="D2137">
            <v>6.77</v>
          </cell>
          <cell r="E2137" t="str">
            <v>SIURB-E Jul/24</v>
          </cell>
        </row>
        <row r="2138">
          <cell r="A2138">
            <v>13070000</v>
          </cell>
          <cell r="B2138" t="str">
            <v>RECOLOCAÇÕES</v>
          </cell>
          <cell r="C2138" t="str">
            <v>.</v>
          </cell>
          <cell r="D2138" t="str">
            <v>.</v>
          </cell>
          <cell r="E2138" t="str">
            <v>SIURB-E Jul/24</v>
          </cell>
        </row>
        <row r="2139">
          <cell r="A2139">
            <v>13070010</v>
          </cell>
          <cell r="B2139" t="str">
            <v>RECOLOCAÇÃO DE TACOS DE MADEIRA</v>
          </cell>
          <cell r="C2139" t="str">
            <v>M2</v>
          </cell>
          <cell r="D2139">
            <v>107.66</v>
          </cell>
          <cell r="E2139" t="str">
            <v>SIURB-E Jul/24</v>
          </cell>
        </row>
        <row r="2140">
          <cell r="A2140">
            <v>13070012</v>
          </cell>
          <cell r="B2140" t="str">
            <v>RECOLOCAÇÃO DE SOALHO DE MADEIRA, EXCLUSIVE VIGAMENTO</v>
          </cell>
          <cell r="C2140" t="str">
            <v>M2</v>
          </cell>
          <cell r="D2140">
            <v>29.87</v>
          </cell>
          <cell r="E2140" t="str">
            <v>SIURB-E Jul/24</v>
          </cell>
        </row>
        <row r="2141">
          <cell r="A2141">
            <v>13070014</v>
          </cell>
          <cell r="B2141" t="str">
            <v>RECOLOCAÇÃO DE SOALHO DE MADEIRA, INCLUSIVE VIGAMENTO</v>
          </cell>
          <cell r="C2141" t="str">
            <v>M2</v>
          </cell>
          <cell r="D2141">
            <v>83.88</v>
          </cell>
          <cell r="E2141" t="str">
            <v>SIURB-E Jul/24</v>
          </cell>
        </row>
        <row r="2142">
          <cell r="A2142">
            <v>13070020</v>
          </cell>
          <cell r="B2142" t="str">
            <v>RECOLOCAÇÃO DE FIBRO-VINIL</v>
          </cell>
          <cell r="C2142" t="str">
            <v>M2</v>
          </cell>
          <cell r="D2142">
            <v>16.73</v>
          </cell>
          <cell r="E2142" t="str">
            <v>SIURB-E Jul/24</v>
          </cell>
        </row>
        <row r="2143">
          <cell r="A2143">
            <v>13070030</v>
          </cell>
          <cell r="B2143" t="str">
            <v>RECOLOCAÇÃO DE RODAPÉS DE MADEIRA, INCLUSIVE CORDÃO</v>
          </cell>
          <cell r="C2143" t="str">
            <v>M</v>
          </cell>
          <cell r="D2143">
            <v>24.72</v>
          </cell>
          <cell r="E2143" t="str">
            <v>SIURB-E Jul/24</v>
          </cell>
        </row>
        <row r="2144">
          <cell r="A2144">
            <v>13080000</v>
          </cell>
          <cell r="B2144" t="str">
            <v>SERVIÇOS PARCIAIS</v>
          </cell>
          <cell r="C2144" t="str">
            <v>.</v>
          </cell>
          <cell r="D2144" t="str">
            <v>.</v>
          </cell>
          <cell r="E2144" t="str">
            <v>SIURB-E Jul/24</v>
          </cell>
        </row>
        <row r="2145">
          <cell r="A2145">
            <v>13080015</v>
          </cell>
          <cell r="B2145" t="str">
            <v>COLAGEM DE TACOS SOLTOS - COM FORNECIMENTO DE TACOS</v>
          </cell>
          <cell r="C2145" t="str">
            <v>M2</v>
          </cell>
          <cell r="D2145">
            <v>382.45</v>
          </cell>
          <cell r="E2145" t="str">
            <v>SIURB-E Jul/24</v>
          </cell>
        </row>
        <row r="2146">
          <cell r="A2146">
            <v>13080016</v>
          </cell>
          <cell r="B2146" t="str">
            <v>COLAGEM DE TACOS SOLTOS - SEM FORNECIMENTO DE TACOS</v>
          </cell>
          <cell r="C2146" t="str">
            <v>M2</v>
          </cell>
          <cell r="D2146">
            <v>36.270000000000003</v>
          </cell>
          <cell r="E2146" t="str">
            <v>SIURB-E Jul/24</v>
          </cell>
        </row>
        <row r="2147">
          <cell r="A2147">
            <v>13080017</v>
          </cell>
          <cell r="B2147" t="str">
            <v>REPREGAMENTO DE ASSOALHO DE MADEIRA</v>
          </cell>
          <cell r="C2147" t="str">
            <v>M2</v>
          </cell>
          <cell r="D2147">
            <v>8.58</v>
          </cell>
          <cell r="E2147" t="str">
            <v>SIURB-E Jul/24</v>
          </cell>
        </row>
        <row r="2148">
          <cell r="A2148">
            <v>13080018</v>
          </cell>
          <cell r="B2148" t="str">
            <v>TABUAS DE MADEIRA MACIÇA PARA ASSOALHO - CUMARU</v>
          </cell>
          <cell r="C2148" t="str">
            <v>M2</v>
          </cell>
          <cell r="D2148">
            <v>522.54999999999995</v>
          </cell>
          <cell r="E2148" t="str">
            <v>SIURB-E Jul/24</v>
          </cell>
        </row>
        <row r="2149">
          <cell r="A2149">
            <v>13080041</v>
          </cell>
          <cell r="B2149" t="str">
            <v>TESTEIRA DE BORRACHA SINTÉTICA PARA DEGRAUS</v>
          </cell>
          <cell r="C2149" t="str">
            <v>M</v>
          </cell>
          <cell r="D2149">
            <v>25.73</v>
          </cell>
          <cell r="E2149" t="str">
            <v>SIURB-E Jul/24</v>
          </cell>
        </row>
        <row r="2150">
          <cell r="A2150">
            <v>13080061</v>
          </cell>
          <cell r="B2150" t="str">
            <v>POLIMENTO DE PISO DE GRANILITE OU ARGAMASSA DE ALTA RESISTÊNCIA</v>
          </cell>
          <cell r="C2150" t="str">
            <v>M2</v>
          </cell>
          <cell r="D2150">
            <v>7.06</v>
          </cell>
          <cell r="E2150" t="str">
            <v>SIURB-E Jul/24</v>
          </cell>
        </row>
        <row r="2151">
          <cell r="A2151">
            <v>13080062</v>
          </cell>
          <cell r="B2151" t="str">
            <v>POLIMENTO DE PISO DE MÁRMORE</v>
          </cell>
          <cell r="C2151" t="str">
            <v>M2</v>
          </cell>
          <cell r="D2151">
            <v>7.06</v>
          </cell>
          <cell r="E2151" t="str">
            <v>SIURB-E Jul/24</v>
          </cell>
        </row>
        <row r="2152">
          <cell r="A2152">
            <v>13080070</v>
          </cell>
          <cell r="B2152" t="str">
            <v>RESINA ACRÍLICA PARA PISO GRANILITE</v>
          </cell>
          <cell r="C2152" t="str">
            <v>M2</v>
          </cell>
          <cell r="D2152">
            <v>38.06</v>
          </cell>
          <cell r="E2152" t="str">
            <v>SIURB-E Jul/24</v>
          </cell>
        </row>
        <row r="2153">
          <cell r="A2153">
            <v>13080071</v>
          </cell>
          <cell r="B2153" t="str">
            <v>RESINA EPÓXI PARA PISO GRANILITE</v>
          </cell>
          <cell r="C2153" t="str">
            <v>M2</v>
          </cell>
          <cell r="D2153">
            <v>53.17</v>
          </cell>
          <cell r="E2153" t="str">
            <v>SIURB-E Jul/24</v>
          </cell>
        </row>
        <row r="2154">
          <cell r="A2154">
            <v>13080072</v>
          </cell>
          <cell r="B2154" t="str">
            <v>RESINA POLIURETANO PARA PISO GRANILITE</v>
          </cell>
          <cell r="C2154" t="str">
            <v>M2</v>
          </cell>
          <cell r="D2154">
            <v>55.52</v>
          </cell>
          <cell r="E2154" t="str">
            <v>SIURB-E Jul/24</v>
          </cell>
        </row>
        <row r="2155">
          <cell r="A2155">
            <v>13080073</v>
          </cell>
          <cell r="B2155" t="str">
            <v>RESINA ACRÍLICA PARA DEGRAU DE GRANILITE</v>
          </cell>
          <cell r="C2155" t="str">
            <v>M</v>
          </cell>
          <cell r="D2155">
            <v>19.7</v>
          </cell>
          <cell r="E2155" t="str">
            <v>SIURB-E Jul/24</v>
          </cell>
        </row>
        <row r="2156">
          <cell r="A2156">
            <v>13080074</v>
          </cell>
          <cell r="B2156" t="str">
            <v>RESINA EPÓXI PARA DEGRAU DE GRANILITE</v>
          </cell>
          <cell r="C2156" t="str">
            <v>M</v>
          </cell>
          <cell r="D2156">
            <v>27.52</v>
          </cell>
          <cell r="E2156" t="str">
            <v>SIURB-E Jul/24</v>
          </cell>
        </row>
        <row r="2157">
          <cell r="A2157">
            <v>13080075</v>
          </cell>
          <cell r="B2157" t="str">
            <v>RESINA POLIURETANO PARA DEGRAU DE GRANILITE</v>
          </cell>
          <cell r="C2157" t="str">
            <v>M</v>
          </cell>
          <cell r="D2157">
            <v>28.56</v>
          </cell>
          <cell r="E2157" t="str">
            <v>SIURB-E Jul/24</v>
          </cell>
        </row>
        <row r="2158">
          <cell r="A2158">
            <v>13080076</v>
          </cell>
          <cell r="B2158" t="str">
            <v>LIMPEZA POR HIDROJATEAMENTO E REJUNTAMENTO DE PISO CERÂMICO TIPO GAIL OU SIMILAR</v>
          </cell>
          <cell r="C2158" t="str">
            <v>M2</v>
          </cell>
          <cell r="D2158">
            <v>27.77</v>
          </cell>
          <cell r="E2158" t="str">
            <v>SIURB-E Jul/24</v>
          </cell>
        </row>
        <row r="2159">
          <cell r="A2159">
            <v>13102005</v>
          </cell>
          <cell r="B2159" t="str">
            <v>RECOLOCAÇÃO DE PLACAS DE PISO ELEVADO EM ÁREA INTERNA OU EXTERNA</v>
          </cell>
          <cell r="C2159" t="str">
            <v>M2</v>
          </cell>
          <cell r="D2159">
            <v>29.8</v>
          </cell>
          <cell r="E2159" t="str">
            <v>SIURB-E Jul/24</v>
          </cell>
        </row>
        <row r="2160">
          <cell r="A2160">
            <v>14000000</v>
          </cell>
          <cell r="B2160" t="str">
            <v>VIDROS</v>
          </cell>
          <cell r="E2160" t="str">
            <v>SIURB-E Jul/24</v>
          </cell>
        </row>
        <row r="2161">
          <cell r="A2161">
            <v>14001000</v>
          </cell>
          <cell r="B2161" t="str">
            <v>VIDROS ENCAIXILHADOS E ESPELHOS</v>
          </cell>
          <cell r="C2161" t="str">
            <v>.</v>
          </cell>
          <cell r="D2161" t="str">
            <v>.</v>
          </cell>
          <cell r="E2161" t="str">
            <v>SIURB-E Jul/24</v>
          </cell>
        </row>
        <row r="2162">
          <cell r="A2162">
            <v>14001003</v>
          </cell>
          <cell r="B2162" t="str">
            <v>VIDRO LISO COMUM, TRANSPARENTE INCOLOR - ESPESSURA 4MM</v>
          </cell>
          <cell r="C2162" t="str">
            <v>M2</v>
          </cell>
          <cell r="D2162">
            <v>164.66</v>
          </cell>
          <cell r="E2162" t="str">
            <v>SIURB-E Jul/24</v>
          </cell>
        </row>
        <row r="2163">
          <cell r="A2163">
            <v>14001004</v>
          </cell>
          <cell r="B2163" t="str">
            <v>VIDRO LISO COMUM, TRANSPARENTE INCOLOR - ESPESSURA 5MM</v>
          </cell>
          <cell r="C2163" t="str">
            <v>M2</v>
          </cell>
          <cell r="D2163">
            <v>187.44</v>
          </cell>
          <cell r="E2163" t="str">
            <v>SIURB-E Jul/24</v>
          </cell>
        </row>
        <row r="2164">
          <cell r="A2164">
            <v>14001005</v>
          </cell>
          <cell r="B2164" t="str">
            <v>VIDRO LISO COMUM, TRANSPARENTE INCOLOR - ESPESSURA 6MM</v>
          </cell>
          <cell r="C2164" t="str">
            <v>M2</v>
          </cell>
          <cell r="D2164">
            <v>194.3</v>
          </cell>
          <cell r="E2164" t="str">
            <v>SIURB-E Jul/24</v>
          </cell>
        </row>
        <row r="2165">
          <cell r="A2165">
            <v>14001011</v>
          </cell>
          <cell r="B2165" t="str">
            <v>VIDRO IMPRESSO COMUM, TRANSLÚCIDO INCOLOR - TIPO CANELADO, 4MM</v>
          </cell>
          <cell r="C2165" t="str">
            <v>M2</v>
          </cell>
          <cell r="D2165">
            <v>177.03</v>
          </cell>
          <cell r="E2165" t="str">
            <v>SIURB-E Jul/24</v>
          </cell>
        </row>
        <row r="2166">
          <cell r="A2166">
            <v>14001030</v>
          </cell>
          <cell r="B2166" t="str">
            <v>VIDRO LISO DE SEGURANÇA, LAMINADO INCOLOR - ESPESSURA 6MM</v>
          </cell>
          <cell r="C2166" t="str">
            <v>M2</v>
          </cell>
          <cell r="D2166">
            <v>414.24</v>
          </cell>
          <cell r="E2166" t="str">
            <v>SIURB-E Jul/24</v>
          </cell>
        </row>
        <row r="2167">
          <cell r="A2167">
            <v>14001037</v>
          </cell>
          <cell r="B2167" t="str">
            <v>VIDRO LISO DE SEGURANÇA, LAMINADO LEITOSO - ESPESSURA 6MM</v>
          </cell>
          <cell r="C2167" t="str">
            <v>M2</v>
          </cell>
          <cell r="D2167">
            <v>604.48</v>
          </cell>
          <cell r="E2167" t="str">
            <v>SIURB-E Jul/24</v>
          </cell>
        </row>
        <row r="2168">
          <cell r="A2168">
            <v>14001050</v>
          </cell>
          <cell r="B2168" t="str">
            <v>VIDRO LISO DE SEGURANÇA, TEMPERADO INCOLOR - ESPESSURA 6MM</v>
          </cell>
          <cell r="C2168" t="str">
            <v>M2</v>
          </cell>
          <cell r="D2168">
            <v>369.54</v>
          </cell>
          <cell r="E2168" t="str">
            <v>SIURB-E Jul/24</v>
          </cell>
        </row>
        <row r="2169">
          <cell r="A2169">
            <v>14001052</v>
          </cell>
          <cell r="B2169" t="str">
            <v>VIDRO LISO DE SEGURANÇA, TEMPERADO INCOLOR - ESPESSURA 10MM</v>
          </cell>
          <cell r="C2169" t="str">
            <v>M2</v>
          </cell>
          <cell r="D2169">
            <v>446.5</v>
          </cell>
          <cell r="E2169" t="str">
            <v>SIURB-E Jul/24</v>
          </cell>
        </row>
        <row r="2170">
          <cell r="A2170">
            <v>14001070</v>
          </cell>
          <cell r="B2170" t="str">
            <v>ESPELHO COMUM - ESPESSURA 3MM</v>
          </cell>
          <cell r="C2170" t="str">
            <v>M2</v>
          </cell>
          <cell r="D2170">
            <v>208.02</v>
          </cell>
          <cell r="E2170" t="str">
            <v>SIURB-E Jul/24</v>
          </cell>
        </row>
        <row r="2171">
          <cell r="A2171">
            <v>14001072</v>
          </cell>
          <cell r="B2171" t="str">
            <v>ESPELHO E=3MM COM MOLDURA DE ALUMÍNIO</v>
          </cell>
          <cell r="C2171" t="str">
            <v>M2</v>
          </cell>
          <cell r="D2171">
            <v>777.77</v>
          </cell>
          <cell r="E2171" t="str">
            <v>SIURB-E Jul/24</v>
          </cell>
        </row>
        <row r="2172">
          <cell r="A2172">
            <v>14050000</v>
          </cell>
          <cell r="B2172" t="str">
            <v>DEMOLIÇÕES</v>
          </cell>
          <cell r="C2172" t="str">
            <v>.</v>
          </cell>
          <cell r="D2172" t="str">
            <v>.</v>
          </cell>
          <cell r="E2172" t="str">
            <v>SIURB-E Jul/24</v>
          </cell>
        </row>
        <row r="2173">
          <cell r="A2173">
            <v>14050001</v>
          </cell>
          <cell r="B2173" t="str">
            <v>DEMOLIÇÃO DE VIDROS ENCAIXILHADOS EM GERAL, INCLUSIVE LIMPEZA DO CAIXILHO</v>
          </cell>
          <cell r="C2173" t="str">
            <v>M2</v>
          </cell>
          <cell r="D2173">
            <v>96.26</v>
          </cell>
          <cell r="E2173" t="str">
            <v>SIURB-E Jul/24</v>
          </cell>
        </row>
        <row r="2174">
          <cell r="A2174">
            <v>14060000</v>
          </cell>
          <cell r="B2174" t="str">
            <v>RETIRADAS</v>
          </cell>
          <cell r="C2174" t="str">
            <v>.</v>
          </cell>
          <cell r="D2174" t="str">
            <v>.</v>
          </cell>
          <cell r="E2174" t="str">
            <v>SIURB-E Jul/24</v>
          </cell>
        </row>
        <row r="2175">
          <cell r="A2175">
            <v>14060001</v>
          </cell>
          <cell r="B2175" t="str">
            <v>RETIRADA DE VIDROS ENCAIXILHADOS EM GERAL, INCLUSIVE LIMPEZA DO JANELA</v>
          </cell>
          <cell r="C2175" t="str">
            <v>M2</v>
          </cell>
          <cell r="D2175">
            <v>88.08</v>
          </cell>
          <cell r="E2175" t="str">
            <v>SIURB-E Jul/24</v>
          </cell>
        </row>
        <row r="2176">
          <cell r="A2176">
            <v>14070000</v>
          </cell>
          <cell r="B2176" t="str">
            <v>RECOLOCAÇÕES</v>
          </cell>
          <cell r="C2176" t="str">
            <v>.</v>
          </cell>
          <cell r="D2176" t="str">
            <v>.</v>
          </cell>
          <cell r="E2176" t="str">
            <v>SIURB-E Jul/24</v>
          </cell>
        </row>
        <row r="2177">
          <cell r="A2177">
            <v>14070001</v>
          </cell>
          <cell r="B2177" t="str">
            <v>RECOLOCAÇÃO DE VIDROS ENCAIXILHADOS EM GERAL</v>
          </cell>
          <cell r="C2177" t="str">
            <v>M2</v>
          </cell>
          <cell r="D2177">
            <v>104.58</v>
          </cell>
          <cell r="E2177" t="str">
            <v>SIURB-E Jul/24</v>
          </cell>
        </row>
        <row r="2178">
          <cell r="A2178">
            <v>15000000</v>
          </cell>
          <cell r="B2178" t="str">
            <v>PINTURA</v>
          </cell>
          <cell r="E2178" t="str">
            <v>SIURB-E Jul/24</v>
          </cell>
        </row>
        <row r="2179">
          <cell r="A2179">
            <v>15001000</v>
          </cell>
          <cell r="B2179" t="str">
            <v>PINTURA EM ALVENARIA E CONCRETO</v>
          </cell>
          <cell r="C2179" t="str">
            <v>.</v>
          </cell>
          <cell r="D2179" t="str">
            <v>.</v>
          </cell>
          <cell r="E2179" t="str">
            <v>SIURB-E Jul/24</v>
          </cell>
        </row>
        <row r="2180">
          <cell r="A2180">
            <v>15001001</v>
          </cell>
          <cell r="B2180" t="str">
            <v>AGUADA DE CAL - CONCRETO OU REBOCO SEM MASSA CORRIDA, INTERIOR</v>
          </cell>
          <cell r="C2180" t="str">
            <v>M2</v>
          </cell>
          <cell r="D2180">
            <v>8.8800000000000008</v>
          </cell>
          <cell r="E2180" t="str">
            <v>SIURB-E Jul/24</v>
          </cell>
        </row>
        <row r="2181">
          <cell r="A2181">
            <v>15001002</v>
          </cell>
          <cell r="B2181" t="str">
            <v>AGUADA DE CAL - CONCRETO OU REBOCO SEM MASSA CORRIDA, EXTERIOR</v>
          </cell>
          <cell r="C2181" t="str">
            <v>M2</v>
          </cell>
          <cell r="D2181">
            <v>12.14</v>
          </cell>
          <cell r="E2181" t="str">
            <v>SIURB-E Jul/24</v>
          </cell>
        </row>
        <row r="2182">
          <cell r="A2182">
            <v>15001008</v>
          </cell>
          <cell r="B2182" t="str">
            <v>TINTA HIDROFUGA A BASE DE CIMENTO - CONCRETO OU REBOCO SEM MASSA CORRIDA</v>
          </cell>
          <cell r="C2182" t="str">
            <v>M2</v>
          </cell>
          <cell r="D2182">
            <v>13.65</v>
          </cell>
          <cell r="E2182" t="str">
            <v>SIURB-E Jul/24</v>
          </cell>
        </row>
        <row r="2183">
          <cell r="A2183">
            <v>15001010</v>
          </cell>
          <cell r="B2183" t="str">
            <v>TINTA PVA (LÁTEX) - CONCRETO OU REBOCO SEM MASSA CORRIDA</v>
          </cell>
          <cell r="C2183" t="str">
            <v>M2</v>
          </cell>
          <cell r="D2183">
            <v>18.059999999999999</v>
          </cell>
          <cell r="E2183" t="str">
            <v>SIURB-E Jul/24</v>
          </cell>
        </row>
        <row r="2184">
          <cell r="A2184">
            <v>15001011</v>
          </cell>
          <cell r="B2184" t="str">
            <v>TINTA PVA (LÁTEX) - REBOCO COM MASSA CORRIDA</v>
          </cell>
          <cell r="C2184" t="str">
            <v>M2</v>
          </cell>
          <cell r="D2184">
            <v>42.59</v>
          </cell>
          <cell r="E2184" t="str">
            <v>SIURB-E Jul/24</v>
          </cell>
        </row>
        <row r="2185">
          <cell r="A2185">
            <v>15001015</v>
          </cell>
          <cell r="B2185" t="str">
            <v>TINTA ACRÍLICA - CONCRETO OU REBOCO SEM MASSA CORRIDA</v>
          </cell>
          <cell r="C2185" t="str">
            <v>M2</v>
          </cell>
          <cell r="D2185">
            <v>18.559999999999999</v>
          </cell>
          <cell r="E2185" t="str">
            <v>SIURB-E Jul/24</v>
          </cell>
        </row>
        <row r="2186">
          <cell r="A2186">
            <v>15001016</v>
          </cell>
          <cell r="B2186" t="str">
            <v>TINTA ACRÍLICA - REBOCO COM MASSA CORRIDA</v>
          </cell>
          <cell r="C2186" t="str">
            <v>M2</v>
          </cell>
          <cell r="D2186">
            <v>46.81</v>
          </cell>
          <cell r="E2186" t="str">
            <v>SIURB-E Jul/24</v>
          </cell>
        </row>
        <row r="2187">
          <cell r="A2187">
            <v>15001018</v>
          </cell>
          <cell r="B2187" t="str">
            <v>TINTA ACRÍLICA COR DE CONCRETO COM MASSA TEXTURA ACRÍLICA</v>
          </cell>
          <cell r="C2187" t="str">
            <v>M2</v>
          </cell>
          <cell r="D2187">
            <v>84.51</v>
          </cell>
          <cell r="E2187" t="str">
            <v>SIURB-E Jul/24</v>
          </cell>
        </row>
        <row r="2188">
          <cell r="A2188">
            <v>15001019</v>
          </cell>
          <cell r="B2188" t="str">
            <v>TINTA ACRÍLICA TEXTURADA</v>
          </cell>
          <cell r="C2188" t="str">
            <v>M2</v>
          </cell>
          <cell r="D2188">
            <v>30.25</v>
          </cell>
          <cell r="E2188" t="str">
            <v>SIURB-E Jul/24</v>
          </cell>
        </row>
        <row r="2189">
          <cell r="A2189">
            <v>15001023</v>
          </cell>
          <cell r="B2189" t="str">
            <v>TINTA ESMALTE SINTÉTICO - CONCRETO OU REBOCO SEM MASSA CORRIDA</v>
          </cell>
          <cell r="C2189" t="str">
            <v>M2</v>
          </cell>
          <cell r="D2189">
            <v>21.32</v>
          </cell>
          <cell r="E2189" t="str">
            <v>SIURB-E Jul/24</v>
          </cell>
        </row>
        <row r="2190">
          <cell r="A2190">
            <v>15001024</v>
          </cell>
          <cell r="B2190" t="str">
            <v>TINTA ESMALTE SINTÉTICO - CONCRETO OU REBOCO COM MASSA CORRIDA</v>
          </cell>
          <cell r="C2190" t="str">
            <v>M2</v>
          </cell>
          <cell r="D2190">
            <v>60.66</v>
          </cell>
          <cell r="E2190" t="str">
            <v>SIURB-E Jul/24</v>
          </cell>
        </row>
        <row r="2191">
          <cell r="A2191">
            <v>15001025</v>
          </cell>
          <cell r="B2191" t="str">
            <v>APLICAÇÃO DE TINTA ANTI-PICHAÇÃO - BASE SOLVENTE - 2 DEMÃOS (REMOÇÃO DA PICHAÇÃO SOMENTE A SECO OU COM ÁGUA E SABÃO)</v>
          </cell>
          <cell r="C2191" t="str">
            <v>M2</v>
          </cell>
          <cell r="D2191">
            <v>78.849999999999994</v>
          </cell>
          <cell r="E2191" t="str">
            <v>SIURB-E Jul/24</v>
          </cell>
        </row>
        <row r="2192">
          <cell r="A2192">
            <v>15001036</v>
          </cell>
          <cell r="B2192" t="str">
            <v>TINTA EPÓXI - REBOCO COM MASSA BASE EPÓXI</v>
          </cell>
          <cell r="C2192" t="str">
            <v>M2</v>
          </cell>
          <cell r="D2192">
            <v>203.66</v>
          </cell>
          <cell r="E2192" t="str">
            <v>SIURB-E Jul/24</v>
          </cell>
        </row>
        <row r="2193">
          <cell r="A2193">
            <v>15001070</v>
          </cell>
          <cell r="B2193" t="str">
            <v>HIDRO-REPELENTE A BASE DE SILICONE - CONCRETO OU ALVENARIA APARENTE (2 DEMÃOS)</v>
          </cell>
          <cell r="C2193" t="str">
            <v>M2</v>
          </cell>
          <cell r="D2193">
            <v>133.6</v>
          </cell>
          <cell r="E2193" t="str">
            <v>SIURB-E Jul/24</v>
          </cell>
        </row>
        <row r="2194">
          <cell r="A2194">
            <v>15001076</v>
          </cell>
          <cell r="B2194" t="str">
            <v>VERNIZ ACRÍLICO - CONCRETO APARENTE/ ALVENARIA</v>
          </cell>
          <cell r="C2194" t="str">
            <v>M2</v>
          </cell>
          <cell r="D2194">
            <v>34.56</v>
          </cell>
          <cell r="E2194" t="str">
            <v>SIURB-E Jul/24</v>
          </cell>
        </row>
        <row r="2195">
          <cell r="A2195">
            <v>15001077</v>
          </cell>
          <cell r="B2195" t="str">
            <v>APLICAÇÃO DE VERNIZ ANTI-PICHAÇÃO - BASE SOLVENTE - 2 DEMÃOS (REMOÇÃO DA PICHAÇÃO SOMENTE A SECO OU COM ÁGUA E SABÃO)</v>
          </cell>
          <cell r="C2195" t="str">
            <v>M2</v>
          </cell>
          <cell r="D2195">
            <v>42.21</v>
          </cell>
          <cell r="E2195" t="str">
            <v>SIURB-E Jul/24</v>
          </cell>
        </row>
        <row r="2196">
          <cell r="A2196">
            <v>15002000</v>
          </cell>
          <cell r="B2196" t="str">
            <v>PINTURA EM MADEIRA</v>
          </cell>
          <cell r="C2196" t="str">
            <v>.</v>
          </cell>
          <cell r="D2196" t="str">
            <v>.</v>
          </cell>
          <cell r="E2196" t="str">
            <v>SIURB-E Jul/24</v>
          </cell>
        </row>
        <row r="2197">
          <cell r="A2197">
            <v>15002010</v>
          </cell>
          <cell r="B2197" t="str">
            <v>ESMALTE SINTÉTICO - ESQUADRIAS E PEÇAS DE MARCENARIA, SEM EMASSAMENTO</v>
          </cell>
          <cell r="C2197" t="str">
            <v>M2</v>
          </cell>
          <cell r="D2197">
            <v>34.82</v>
          </cell>
          <cell r="E2197" t="str">
            <v>SIURB-E Jul/24</v>
          </cell>
        </row>
        <row r="2198">
          <cell r="A2198">
            <v>15002011</v>
          </cell>
          <cell r="B2198" t="str">
            <v>ESMALTE SINTÉTICO - ESQUADRIAS E PEÇAS DE MARCENARIA, COM EMASSAMENTO</v>
          </cell>
          <cell r="C2198" t="str">
            <v>M2</v>
          </cell>
          <cell r="D2198">
            <v>58</v>
          </cell>
          <cell r="E2198" t="str">
            <v>SIURB-E Jul/24</v>
          </cell>
        </row>
        <row r="2199">
          <cell r="A2199">
            <v>15002012</v>
          </cell>
          <cell r="B2199" t="str">
            <v>ESMALTE SINTÉTICO - ESTRUTURAS DE MADEIRA, SEM EMASSAMENTO</v>
          </cell>
          <cell r="C2199" t="str">
            <v>M2</v>
          </cell>
          <cell r="D2199">
            <v>17.86</v>
          </cell>
          <cell r="E2199" t="str">
            <v>SIURB-E Jul/24</v>
          </cell>
        </row>
        <row r="2200">
          <cell r="A2200">
            <v>15002014</v>
          </cell>
          <cell r="B2200" t="str">
            <v>ESMALTE SINTÉTICO - RODAPÉS, GUARNIÇÕES E MOLDURAS DE MADEIRA</v>
          </cell>
          <cell r="C2200" t="str">
            <v>M</v>
          </cell>
          <cell r="D2200">
            <v>6.28</v>
          </cell>
          <cell r="E2200" t="str">
            <v>SIURB-E Jul/24</v>
          </cell>
        </row>
        <row r="2201">
          <cell r="A2201">
            <v>15002040</v>
          </cell>
          <cell r="B2201" t="str">
            <v>LÍQUIDO IMUNIZANTE PARA MADEIRA A BASE DE PIRETROIDE DISSOLVIDO EM ISOPARAFINA - COM APLICAÇÃO</v>
          </cell>
          <cell r="C2201" t="str">
            <v>M2</v>
          </cell>
          <cell r="D2201">
            <v>25.45</v>
          </cell>
          <cell r="E2201" t="str">
            <v>SIURB-E Jul/24</v>
          </cell>
        </row>
        <row r="2202">
          <cell r="A2202">
            <v>15002060</v>
          </cell>
          <cell r="B2202" t="str">
            <v>VERNIZ A BASE DE POLIURETANO TIPO "MARÍTIMO" - ESQUADRIAS E PEÇAS DE MARCENARIA</v>
          </cell>
          <cell r="C2202" t="str">
            <v>M2</v>
          </cell>
          <cell r="D2202">
            <v>29.27</v>
          </cell>
          <cell r="E2202" t="str">
            <v>SIURB-E Jul/24</v>
          </cell>
        </row>
        <row r="2203">
          <cell r="A2203">
            <v>15003000</v>
          </cell>
          <cell r="B2203" t="str">
            <v>PINTURA EM METAL</v>
          </cell>
          <cell r="C2203" t="str">
            <v>.</v>
          </cell>
          <cell r="D2203" t="str">
            <v>.</v>
          </cell>
          <cell r="E2203" t="str">
            <v>SIURB-E Jul/24</v>
          </cell>
        </row>
        <row r="2204">
          <cell r="A2204">
            <v>15003004</v>
          </cell>
          <cell r="B2204" t="str">
            <v>TINTA BETUMINOSA - INTERIOR DE CALHAS, RUFOS E RINCÕES METÁLICOS</v>
          </cell>
          <cell r="C2204" t="str">
            <v>M</v>
          </cell>
          <cell r="D2204">
            <v>11.57</v>
          </cell>
          <cell r="E2204" t="str">
            <v>SIURB-E Jul/24</v>
          </cell>
        </row>
        <row r="2205">
          <cell r="A2205">
            <v>15003010</v>
          </cell>
          <cell r="B2205" t="str">
            <v>ESMALTE SINTÉTICO - ESQUADRIAS E PEÇAS DE SERRALHERIA</v>
          </cell>
          <cell r="C2205" t="str">
            <v>M2</v>
          </cell>
          <cell r="D2205">
            <v>51.36</v>
          </cell>
          <cell r="E2205" t="str">
            <v>SIURB-E Jul/24</v>
          </cell>
        </row>
        <row r="2206">
          <cell r="A2206">
            <v>15003012</v>
          </cell>
          <cell r="B2206" t="str">
            <v>ESMALTE SINTÉTICO - ESTRUTURAS METÁLICAS</v>
          </cell>
          <cell r="C2206" t="str">
            <v>M2</v>
          </cell>
          <cell r="D2206">
            <v>29.81</v>
          </cell>
          <cell r="E2206" t="str">
            <v>SIURB-E Jul/24</v>
          </cell>
        </row>
        <row r="2207">
          <cell r="A2207">
            <v>15003014</v>
          </cell>
          <cell r="B2207" t="str">
            <v>ESMALTE SINTÉTICO - EXTERIOR DE CALHAS, RUFOS E CONDUTORES</v>
          </cell>
          <cell r="C2207" t="str">
            <v>M</v>
          </cell>
          <cell r="D2207">
            <v>17.95</v>
          </cell>
          <cell r="E2207" t="str">
            <v>SIURB-E Jul/24</v>
          </cell>
        </row>
        <row r="2208">
          <cell r="A2208">
            <v>15050000</v>
          </cell>
          <cell r="B2208" t="str">
            <v>DEMOLIÇÕES</v>
          </cell>
          <cell r="C2208" t="str">
            <v>.</v>
          </cell>
          <cell r="D2208" t="str">
            <v>.</v>
          </cell>
          <cell r="E2208" t="str">
            <v>SIURB-E Jul/24</v>
          </cell>
        </row>
        <row r="2209">
          <cell r="A2209">
            <v>15050001</v>
          </cell>
          <cell r="B2209" t="str">
            <v>REMOÇÃO DE AGUADA DE CAL OU TINTA A BASE DE CIMENTO - ESCOVA DE AÇO</v>
          </cell>
          <cell r="C2209" t="str">
            <v>M2</v>
          </cell>
          <cell r="D2209">
            <v>3.26</v>
          </cell>
          <cell r="E2209" t="str">
            <v>SIURB-E Jul/24</v>
          </cell>
        </row>
        <row r="2210">
          <cell r="A2210">
            <v>15050003</v>
          </cell>
          <cell r="B2210" t="str">
            <v>REMOÇÃO DE PINTURA EM ALVENARIA E CONCRETO - LIXA</v>
          </cell>
          <cell r="C2210" t="str">
            <v>M2</v>
          </cell>
          <cell r="D2210">
            <v>7.36</v>
          </cell>
          <cell r="E2210" t="str">
            <v>SIURB-E Jul/24</v>
          </cell>
        </row>
        <row r="2211">
          <cell r="A2211">
            <v>15050004</v>
          </cell>
          <cell r="B2211" t="str">
            <v>REMOÇÃO DE PINTURA EM ALVENARIA E CONCRETO - REMOVEDOR</v>
          </cell>
          <cell r="C2211" t="str">
            <v>M2</v>
          </cell>
          <cell r="D2211">
            <v>14.14</v>
          </cell>
          <cell r="E2211" t="str">
            <v>SIURB-E Jul/24</v>
          </cell>
        </row>
        <row r="2212">
          <cell r="A2212">
            <v>15050005</v>
          </cell>
          <cell r="B2212" t="str">
            <v>REMOÇÃO DE PINTURA EM CONCRETO - JATEAMENTO</v>
          </cell>
          <cell r="C2212" t="str">
            <v>M2</v>
          </cell>
          <cell r="D2212">
            <v>126.2</v>
          </cell>
          <cell r="E2212" t="str">
            <v>SIURB-E Jul/24</v>
          </cell>
        </row>
        <row r="2213">
          <cell r="A2213">
            <v>15050010</v>
          </cell>
          <cell r="B2213" t="str">
            <v>REMOÇÃO DE PINTURA EM ESQUADRIAS E FORROS DE MADEIRA - LIXA</v>
          </cell>
          <cell r="C2213" t="str">
            <v>M2</v>
          </cell>
          <cell r="D2213">
            <v>10.14</v>
          </cell>
          <cell r="E2213" t="str">
            <v>SIURB-E Jul/24</v>
          </cell>
        </row>
        <row r="2214">
          <cell r="A2214">
            <v>15050011</v>
          </cell>
          <cell r="B2214" t="str">
            <v>REMOÇÃO DE PINTURA EM ESQUADRIAS E FORROS DE MADEIRA - REMOVEDOR</v>
          </cell>
          <cell r="C2214" t="str">
            <v>M2</v>
          </cell>
          <cell r="D2214">
            <v>17.41</v>
          </cell>
          <cell r="E2214" t="str">
            <v>SIURB-E Jul/24</v>
          </cell>
        </row>
        <row r="2215">
          <cell r="A2215">
            <v>15050013</v>
          </cell>
          <cell r="B2215" t="str">
            <v>REMOÇÃO DE PINTURA EM RODAPÉS E MOLDURAS DE MADEIRA - LIXA</v>
          </cell>
          <cell r="C2215" t="str">
            <v>M</v>
          </cell>
          <cell r="D2215">
            <v>1.7</v>
          </cell>
          <cell r="E2215" t="str">
            <v>SIURB-E Jul/24</v>
          </cell>
        </row>
        <row r="2216">
          <cell r="A2216">
            <v>15050014</v>
          </cell>
          <cell r="B2216" t="str">
            <v>REMOÇÃO DE PINTURA EM RODAPÉS E MOLDURAS DE MADEIRA - REMOVEDOR</v>
          </cell>
          <cell r="C2216" t="str">
            <v>M</v>
          </cell>
          <cell r="D2216">
            <v>2.5</v>
          </cell>
          <cell r="E2216" t="str">
            <v>SIURB-E Jul/24</v>
          </cell>
        </row>
        <row r="2217">
          <cell r="A2217">
            <v>15050020</v>
          </cell>
          <cell r="B2217" t="str">
            <v>REMOÇÃO DE PINTURA EM ESQUADRIAS E PEÇAS DE SERRALHERIA - LIXA</v>
          </cell>
          <cell r="C2217" t="str">
            <v>M2</v>
          </cell>
          <cell r="D2217">
            <v>9.73</v>
          </cell>
          <cell r="E2217" t="str">
            <v>SIURB-E Jul/24</v>
          </cell>
        </row>
        <row r="2218">
          <cell r="A2218">
            <v>15050021</v>
          </cell>
          <cell r="B2218" t="str">
            <v>REMOÇÃO DE PINTURA EM ESQUADRIAS E PEÇAS DE SERRALHERIA - REMOVEDOR</v>
          </cell>
          <cell r="C2218" t="str">
            <v>M2</v>
          </cell>
          <cell r="D2218">
            <v>15.77</v>
          </cell>
          <cell r="E2218" t="str">
            <v>SIURB-E Jul/24</v>
          </cell>
        </row>
        <row r="2219">
          <cell r="A2219">
            <v>15050023</v>
          </cell>
          <cell r="B2219" t="str">
            <v>REMOÇÃO DE PINTURA EM ESTRUTURAS METÁLICAS - JATEAMENTO</v>
          </cell>
          <cell r="C2219" t="str">
            <v>M2</v>
          </cell>
          <cell r="D2219">
            <v>126.2</v>
          </cell>
          <cell r="E2219" t="str">
            <v>SIURB-E Jul/24</v>
          </cell>
        </row>
        <row r="2220">
          <cell r="A2220">
            <v>15080000</v>
          </cell>
          <cell r="B2220" t="str">
            <v>SERVIÇOS PARCIAIS</v>
          </cell>
          <cell r="C2220" t="str">
            <v>.</v>
          </cell>
          <cell r="D2220" t="str">
            <v>.</v>
          </cell>
          <cell r="E2220" t="str">
            <v>SIURB-E Jul/24</v>
          </cell>
        </row>
        <row r="2221">
          <cell r="A2221">
            <v>15080001</v>
          </cell>
          <cell r="B2221" t="str">
            <v>PVA (LÁTEX) - REPINTURA DE ALVENARIA E CONCRETO, COM RETOQUES DE MASSA</v>
          </cell>
          <cell r="C2221" t="str">
            <v>M2</v>
          </cell>
          <cell r="D2221">
            <v>23.02</v>
          </cell>
          <cell r="E2221" t="str">
            <v>SIURB-E Jul/24</v>
          </cell>
        </row>
        <row r="2222">
          <cell r="A2222">
            <v>15080005</v>
          </cell>
          <cell r="B2222" t="str">
            <v>TINTA ACRÍLICA - REPINTURA DE ALVENARIA E CONCRETO COM RETOQUE DE MASSA</v>
          </cell>
          <cell r="C2222" t="str">
            <v>M2</v>
          </cell>
          <cell r="D2222">
            <v>24.12</v>
          </cell>
          <cell r="E2222" t="str">
            <v>SIURB-E Jul/24</v>
          </cell>
        </row>
        <row r="2223">
          <cell r="A2223">
            <v>15080030</v>
          </cell>
          <cell r="B2223" t="str">
            <v>ESMALTE SINTÉTICO - REPINTURA DE ESQUADRIAS DE MADEIRA</v>
          </cell>
          <cell r="C2223" t="str">
            <v>M2</v>
          </cell>
          <cell r="D2223">
            <v>21.4</v>
          </cell>
          <cell r="E2223" t="str">
            <v>SIURB-E Jul/24</v>
          </cell>
        </row>
        <row r="2224">
          <cell r="A2224">
            <v>15080031</v>
          </cell>
          <cell r="B2224" t="str">
            <v>ESMALTE SINTÉTICO - REPINTURA DE ESTRUTURAS DE MADEIRA</v>
          </cell>
          <cell r="C2224" t="str">
            <v>M2</v>
          </cell>
          <cell r="D2224">
            <v>15.12</v>
          </cell>
          <cell r="E2224" t="str">
            <v>SIURB-E Jul/24</v>
          </cell>
        </row>
        <row r="2225">
          <cell r="A2225">
            <v>15080032</v>
          </cell>
          <cell r="B2225" t="str">
            <v>ESMALTE SINTÉTICO - REPINTURA DE FORROS DE MADEIRA</v>
          </cell>
          <cell r="C2225" t="str">
            <v>M2</v>
          </cell>
          <cell r="D2225">
            <v>23.21</v>
          </cell>
          <cell r="E2225" t="str">
            <v>SIURB-E Jul/24</v>
          </cell>
        </row>
        <row r="2226">
          <cell r="A2226">
            <v>15080033</v>
          </cell>
          <cell r="B2226" t="str">
            <v>ESMALTE SINTÉTICO - REPINTURA DE RODAPÉS E MOLDURAS DE MADEIRA</v>
          </cell>
          <cell r="C2226" t="str">
            <v>M</v>
          </cell>
          <cell r="D2226">
            <v>3.96</v>
          </cell>
          <cell r="E2226" t="str">
            <v>SIURB-E Jul/24</v>
          </cell>
        </row>
        <row r="2227">
          <cell r="A2227">
            <v>15080034</v>
          </cell>
          <cell r="B2227" t="str">
            <v>ESMALTE SINTÉTICO - REPINTURA DE ESQUADRIAS METÁLICAS</v>
          </cell>
          <cell r="C2227" t="str">
            <v>M2</v>
          </cell>
          <cell r="D2227">
            <v>25.97</v>
          </cell>
          <cell r="E2227" t="str">
            <v>SIURB-E Jul/24</v>
          </cell>
        </row>
        <row r="2228">
          <cell r="A2228">
            <v>17000000</v>
          </cell>
          <cell r="B2228" t="str">
            <v>SERV.COMPLEMENTARES</v>
          </cell>
          <cell r="E2228" t="str">
            <v>SIURB-E Jul/24</v>
          </cell>
        </row>
        <row r="2229">
          <cell r="A2229">
            <v>17001000</v>
          </cell>
          <cell r="B2229" t="str">
            <v>FECHAMENTOS</v>
          </cell>
          <cell r="C2229" t="str">
            <v>.</v>
          </cell>
          <cell r="D2229" t="str">
            <v>.</v>
          </cell>
          <cell r="E2229" t="str">
            <v>SIURB-E Jul/24</v>
          </cell>
        </row>
        <row r="2230">
          <cell r="A2230">
            <v>17001027</v>
          </cell>
          <cell r="B2230" t="str">
            <v>ALAMBRADO EM TUBO GALVANIZADO E TELA GALVANIZADA H=2,00M</v>
          </cell>
          <cell r="C2230" t="str">
            <v>M</v>
          </cell>
          <cell r="D2230">
            <v>553.78</v>
          </cell>
          <cell r="E2230" t="str">
            <v>SIURB-E Jul/24</v>
          </cell>
        </row>
        <row r="2231">
          <cell r="A2231">
            <v>17001028</v>
          </cell>
          <cell r="B2231" t="str">
            <v>ALAMBRADO EM TUBO GALVANIZADO E TELA GALVANIZADA H=1,00M</v>
          </cell>
          <cell r="C2231" t="str">
            <v>M</v>
          </cell>
          <cell r="D2231">
            <v>224.68</v>
          </cell>
          <cell r="E2231" t="str">
            <v>SIURB-E Jul/24</v>
          </cell>
        </row>
        <row r="2232">
          <cell r="A2232">
            <v>17001029</v>
          </cell>
          <cell r="B2232" t="str">
            <v>ALAMBRADO PARA QUADRAS DE ESPORTE - GP.6/EDIF - TG/4,5M</v>
          </cell>
          <cell r="C2232" t="str">
            <v>M</v>
          </cell>
          <cell r="D2232">
            <v>815.74</v>
          </cell>
          <cell r="E2232" t="str">
            <v>SIURB-E Jul/24</v>
          </cell>
        </row>
        <row r="2233">
          <cell r="A2233">
            <v>17001030</v>
          </cell>
          <cell r="B2233" t="str">
            <v>GRADIL DE FERRO PERFILADO - GE-1/EDIF</v>
          </cell>
          <cell r="C2233" t="str">
            <v>M</v>
          </cell>
          <cell r="D2233">
            <v>868.2</v>
          </cell>
          <cell r="E2233" t="str">
            <v>SIURB-E Jul/24</v>
          </cell>
        </row>
        <row r="2234">
          <cell r="A2234">
            <v>17001031</v>
          </cell>
          <cell r="B2234" t="str">
            <v>GRADIL DE FERRO PERFILADO, TIPO PARQUE SEM MURETA - GP-5/DEPAVE</v>
          </cell>
          <cell r="C2234" t="str">
            <v>M</v>
          </cell>
          <cell r="D2234">
            <v>1409.9</v>
          </cell>
          <cell r="E2234" t="str">
            <v>SIURB-E Jul/24</v>
          </cell>
        </row>
        <row r="2235">
          <cell r="A2235">
            <v>17001032</v>
          </cell>
          <cell r="B2235" t="str">
            <v>GRADIL DE FERRO PERFILADO, TIPO PARQUE COM MURETA - GPM-1/DEPAVE</v>
          </cell>
          <cell r="C2235" t="str">
            <v>M</v>
          </cell>
          <cell r="D2235">
            <v>1535.24</v>
          </cell>
          <cell r="E2235" t="str">
            <v>SIURB-E Jul/24</v>
          </cell>
        </row>
        <row r="2236">
          <cell r="A2236">
            <v>17001033</v>
          </cell>
          <cell r="B2236" t="str">
            <v>GRADIL/PEITORIL DE FERRO PERFILADO H=1,00M</v>
          </cell>
          <cell r="C2236" t="str">
            <v>M</v>
          </cell>
          <cell r="D2236">
            <v>339.63</v>
          </cell>
          <cell r="E2236" t="str">
            <v>SIURB-E Jul/24</v>
          </cell>
        </row>
        <row r="2237">
          <cell r="A2237">
            <v>17001034</v>
          </cell>
          <cell r="B2237" t="str">
            <v>PORTÃO DE FERRO PERFILADO, TIPO PARQUE (GP.5/GPM1) 2,00M, 1 FOLHA</v>
          </cell>
          <cell r="C2237" t="str">
            <v>UN</v>
          </cell>
          <cell r="D2237">
            <v>3935.27</v>
          </cell>
          <cell r="E2237" t="str">
            <v>SIURB-E Jul/24</v>
          </cell>
        </row>
        <row r="2238">
          <cell r="A2238">
            <v>17001035</v>
          </cell>
          <cell r="B2238" t="str">
            <v>PORTÃO DE FERRO PERFILADO, TIPO PARQUE (GP.5/GPM.1) 1,50M, 1 FOLHA</v>
          </cell>
          <cell r="C2238" t="str">
            <v>UN</v>
          </cell>
          <cell r="D2238">
            <v>3390.82</v>
          </cell>
          <cell r="E2238" t="str">
            <v>SIURB-E Jul/24</v>
          </cell>
        </row>
        <row r="2239">
          <cell r="A2239">
            <v>17001036</v>
          </cell>
          <cell r="B2239" t="str">
            <v>PORTÃO DE FERRO PERFILADO TIPO PARQUE (GP.5/GPM1) 3,0M, 1 OU 2 FOLHAS</v>
          </cell>
          <cell r="C2239" t="str">
            <v>UN</v>
          </cell>
          <cell r="D2239">
            <v>5329.47</v>
          </cell>
          <cell r="E2239" t="str">
            <v>SIURB-E Jul/24</v>
          </cell>
        </row>
        <row r="2240">
          <cell r="A2240">
            <v>17001037</v>
          </cell>
          <cell r="B2240" t="str">
            <v>PORTÃO DE FERRO PERFILADO, TIPO PARQUE (GP-5/GPM-1) 4,00M, 2 FOLHAS</v>
          </cell>
          <cell r="C2240" t="str">
            <v>UN</v>
          </cell>
          <cell r="D2240">
            <v>6385</v>
          </cell>
          <cell r="E2240" t="str">
            <v>SIURB-E Jul/24</v>
          </cell>
        </row>
        <row r="2241">
          <cell r="A2241">
            <v>17001038</v>
          </cell>
          <cell r="B2241" t="str">
            <v>PORTÃO DE FERRO PERFILADO, TIPO PARQUE (GP-5/GPM-1) 6,00M, 2 FOLHAS</v>
          </cell>
          <cell r="C2241" t="str">
            <v>UN</v>
          </cell>
          <cell r="D2241">
            <v>8685.16</v>
          </cell>
          <cell r="E2241" t="str">
            <v>SIURB-E Jul/24</v>
          </cell>
        </row>
        <row r="2242">
          <cell r="A2242">
            <v>17001040</v>
          </cell>
          <cell r="B2242" t="str">
            <v>PORTÃO EM FERRO PERFILADO COM CHAPA, 1 FOLHA</v>
          </cell>
          <cell r="C2242" t="str">
            <v>M2</v>
          </cell>
          <cell r="D2242">
            <v>676.93</v>
          </cell>
          <cell r="E2242" t="str">
            <v>SIURB-E Jul/24</v>
          </cell>
        </row>
        <row r="2243">
          <cell r="A2243">
            <v>17001041</v>
          </cell>
          <cell r="B2243" t="str">
            <v>PORTÃO EM FERRO PERFILADO COM TELA, 1 FOLHA</v>
          </cell>
          <cell r="C2243" t="str">
            <v>M2</v>
          </cell>
          <cell r="D2243">
            <v>520.34</v>
          </cell>
          <cell r="E2243" t="str">
            <v>SIURB-E Jul/24</v>
          </cell>
        </row>
        <row r="2244">
          <cell r="A2244">
            <v>17001042</v>
          </cell>
          <cell r="B2244" t="str">
            <v>PORTÃO EM FERRO PERFILADO COM CHAPA, 2 FOLHAS</v>
          </cell>
          <cell r="C2244" t="str">
            <v>M2</v>
          </cell>
          <cell r="D2244">
            <v>672.24</v>
          </cell>
          <cell r="E2244" t="str">
            <v>SIURB-E Jul/24</v>
          </cell>
        </row>
        <row r="2245">
          <cell r="A2245">
            <v>17001043</v>
          </cell>
          <cell r="B2245" t="str">
            <v>PORTÃO EM FERRO PERFILADO COM TELA, 2 FOLHAS</v>
          </cell>
          <cell r="C2245" t="str">
            <v>M2</v>
          </cell>
          <cell r="D2245">
            <v>513.70000000000005</v>
          </cell>
          <cell r="E2245" t="str">
            <v>SIURB-E Jul/24</v>
          </cell>
        </row>
        <row r="2246">
          <cell r="A2246">
            <v>17001044</v>
          </cell>
          <cell r="B2246" t="str">
            <v>PORTÃO EM FERRO PERFILADO COM CHAPA, 1 FOLHA, H=1,00M</v>
          </cell>
          <cell r="C2246" t="str">
            <v>M2</v>
          </cell>
          <cell r="D2246">
            <v>701.47</v>
          </cell>
          <cell r="E2246" t="str">
            <v>SIURB-E Jul/24</v>
          </cell>
        </row>
        <row r="2247">
          <cell r="A2247">
            <v>17001045</v>
          </cell>
          <cell r="B2247" t="str">
            <v>PORTÃO EM FERRO PERFILADO COM TELA, 1 FOLHA, H=1,00M</v>
          </cell>
          <cell r="C2247" t="str">
            <v>M2</v>
          </cell>
          <cell r="D2247">
            <v>546.70000000000005</v>
          </cell>
          <cell r="E2247" t="str">
            <v>SIURB-E Jul/24</v>
          </cell>
        </row>
        <row r="2248">
          <cell r="A2248">
            <v>17001064</v>
          </cell>
          <cell r="B2248" t="str">
            <v>MURO DE FECHO EM BLOCOS E ESTRUTURA DE CONCRETO, FUNDAÇÃO COM BROCAS</v>
          </cell>
          <cell r="C2248" t="str">
            <v>M</v>
          </cell>
          <cell r="D2248">
            <v>834.68</v>
          </cell>
          <cell r="E2248" t="str">
            <v>SIURB-E Jul/24</v>
          </cell>
        </row>
        <row r="2249">
          <cell r="A2249">
            <v>17001070</v>
          </cell>
          <cell r="B2249" t="str">
            <v>MURO DE ARRIMO H=1,40M, COM DRENAGEM</v>
          </cell>
          <cell r="C2249" t="str">
            <v>M</v>
          </cell>
          <cell r="D2249">
            <v>2526.58</v>
          </cell>
          <cell r="E2249" t="str">
            <v>SIURB-E Jul/24</v>
          </cell>
        </row>
        <row r="2250">
          <cell r="A2250">
            <v>17001071</v>
          </cell>
          <cell r="B2250" t="str">
            <v>MURO DE ARRIMO H=2,50M, COM DRENAGEM</v>
          </cell>
          <cell r="C2250" t="str">
            <v>M</v>
          </cell>
          <cell r="D2250">
            <v>4364.12</v>
          </cell>
          <cell r="E2250" t="str">
            <v>SIURB-E Jul/24</v>
          </cell>
        </row>
        <row r="2251">
          <cell r="A2251">
            <v>17001072</v>
          </cell>
          <cell r="B2251" t="str">
            <v>MURO DE ARRIMO H=3,50M, COM DRENAGEM</v>
          </cell>
          <cell r="C2251" t="str">
            <v>M</v>
          </cell>
          <cell r="D2251">
            <v>8164.79</v>
          </cell>
          <cell r="E2251" t="str">
            <v>SIURB-E Jul/24</v>
          </cell>
        </row>
        <row r="2252">
          <cell r="A2252">
            <v>17001073</v>
          </cell>
          <cell r="B2252" t="str">
            <v>MURO DE ARRIMO H=4,50M, COM DRENAGEM</v>
          </cell>
          <cell r="C2252" t="str">
            <v>M</v>
          </cell>
          <cell r="D2252">
            <v>9630.89</v>
          </cell>
          <cell r="E2252" t="str">
            <v>SIURB-E Jul/24</v>
          </cell>
        </row>
        <row r="2253">
          <cell r="A2253">
            <v>17001076</v>
          </cell>
          <cell r="B2253" t="str">
            <v>MURETA DE BLOCOS DE CONCRETO</v>
          </cell>
          <cell r="C2253" t="str">
            <v>M</v>
          </cell>
          <cell r="D2253">
            <v>457.73</v>
          </cell>
          <cell r="E2253" t="str">
            <v>SIURB-E Jul/24</v>
          </cell>
        </row>
        <row r="2254">
          <cell r="A2254">
            <v>17001080</v>
          </cell>
          <cell r="B2254" t="str">
            <v>MURETA DE ARRIMO EM BLOCOS DE CONCRETO, H=1,00 M</v>
          </cell>
          <cell r="C2254" t="str">
            <v>M</v>
          </cell>
          <cell r="D2254">
            <v>1150.45</v>
          </cell>
          <cell r="E2254" t="str">
            <v>SIURB-E Jul/24</v>
          </cell>
        </row>
        <row r="2255">
          <cell r="A2255">
            <v>17001081</v>
          </cell>
          <cell r="B2255" t="str">
            <v>MURETA DE ARRIMO EM BLOCOS DE CONCRETO H=1,00M - CHAPISCADO</v>
          </cell>
          <cell r="C2255" t="str">
            <v>M</v>
          </cell>
          <cell r="D2255">
            <v>1162.3900000000001</v>
          </cell>
          <cell r="E2255" t="str">
            <v>SIURB-E Jul/24</v>
          </cell>
        </row>
        <row r="2256">
          <cell r="A2256">
            <v>17001082</v>
          </cell>
          <cell r="B2256" t="str">
            <v>MURO FECHO EM BLOCO E ESTRUT. CONCRETO FUND. EM BROCAS (H=2,5M)</v>
          </cell>
          <cell r="C2256" t="str">
            <v>M</v>
          </cell>
          <cell r="D2256">
            <v>1054.29</v>
          </cell>
          <cell r="E2256" t="str">
            <v>SIURB-E Jul/24</v>
          </cell>
        </row>
        <row r="2257">
          <cell r="A2257">
            <v>17001083</v>
          </cell>
          <cell r="B2257" t="str">
            <v>MURETA EM BLOCOS DE CONCRETO H=0,50M (REVESTIDO)</v>
          </cell>
          <cell r="C2257" t="str">
            <v>M</v>
          </cell>
          <cell r="D2257">
            <v>209.23</v>
          </cell>
          <cell r="E2257" t="str">
            <v>SIURB-E Jul/24</v>
          </cell>
        </row>
        <row r="2258">
          <cell r="A2258">
            <v>17001090</v>
          </cell>
          <cell r="B2258" t="str">
            <v>GRADIL DE FERRO GALVANIZADO ELETROFUNDIDO - BARRA 25X2MM - MALHA 65X132MM - MONTANTE COM DISTÂNCIA DE 1650MM - SEM PINTURA</v>
          </cell>
          <cell r="C2258" t="str">
            <v>M2</v>
          </cell>
          <cell r="D2258">
            <v>305.82</v>
          </cell>
          <cell r="E2258" t="str">
            <v>SIURB-E Jul/24</v>
          </cell>
        </row>
        <row r="2259">
          <cell r="A2259">
            <v>17001091</v>
          </cell>
          <cell r="B2259" t="str">
            <v>GRADIL DE FERRO GALVANIZADO ELETROFUNDIDO - BARRA 25X2MM - MALHA 65X132MM - MONTANTE COM DISTÂNCIA DE 1650MM - COM PINTURA</v>
          </cell>
          <cell r="C2259" t="str">
            <v>M2</v>
          </cell>
          <cell r="D2259">
            <v>347.3</v>
          </cell>
          <cell r="E2259" t="str">
            <v>SIURB-E Jul/24</v>
          </cell>
        </row>
        <row r="2260">
          <cell r="A2260">
            <v>17001092</v>
          </cell>
          <cell r="B2260" t="str">
            <v>PORTÃO EM FERRO GALVANIZADO ELETROFUNDIDO, MALHA 65X132MM, DE ABRIR, 1 FOLHA, SEM PINTURA</v>
          </cell>
          <cell r="C2260" t="str">
            <v>M2</v>
          </cell>
          <cell r="D2260">
            <v>964.98</v>
          </cell>
          <cell r="E2260" t="str">
            <v>SIURB-E Jul/24</v>
          </cell>
        </row>
        <row r="2261">
          <cell r="A2261">
            <v>17001093</v>
          </cell>
          <cell r="B2261" t="str">
            <v>PORTÃO EM FERRO GALVANIZADO ELETROFUNDIDO MALHA 65X132MM, DE ABRIR, 1 FOLHA, COM PINTURA ELETROLÍTICA</v>
          </cell>
          <cell r="C2261" t="str">
            <v>M2</v>
          </cell>
          <cell r="D2261">
            <v>1428.53</v>
          </cell>
          <cell r="E2261" t="str">
            <v>SIURB-E Jul/24</v>
          </cell>
        </row>
        <row r="2262">
          <cell r="A2262">
            <v>17001094</v>
          </cell>
          <cell r="B2262" t="str">
            <v>PORTÃO EM FERRO GALVANIZADO ELETROFUNDIDO MALHA 65X132MM, DE ABRIR, 2 FOLHAS, SEM PINTURA</v>
          </cell>
          <cell r="C2262" t="str">
            <v>M2</v>
          </cell>
          <cell r="D2262">
            <v>912.97</v>
          </cell>
          <cell r="E2262" t="str">
            <v>SIURB-E Jul/24</v>
          </cell>
        </row>
        <row r="2263">
          <cell r="A2263">
            <v>17001095</v>
          </cell>
          <cell r="B2263" t="str">
            <v>PORTÃO EM FERRO GALVANIZADO ELETROFUNDIDO MALHA 65X132MM, DE ABRIR, 2 FOLHAS, COM PINTURA ELETROLÍTICA</v>
          </cell>
          <cell r="C2263" t="str">
            <v>M2</v>
          </cell>
          <cell r="D2263">
            <v>1242.79</v>
          </cell>
          <cell r="E2263" t="str">
            <v>SIURB-E Jul/24</v>
          </cell>
        </row>
        <row r="2264">
          <cell r="A2264">
            <v>17001096</v>
          </cell>
          <cell r="B2264" t="str">
            <v>PORTÃO EM FERRO GALVANIZADO ELETROFUNDIDO MALHA 65X132MM, DE CORRER, SEM PINTURA</v>
          </cell>
          <cell r="C2264" t="str">
            <v>M2</v>
          </cell>
          <cell r="D2264">
            <v>1058.75</v>
          </cell>
          <cell r="E2264" t="str">
            <v>SIURB-E Jul/24</v>
          </cell>
        </row>
        <row r="2265">
          <cell r="A2265">
            <v>17001097</v>
          </cell>
          <cell r="B2265" t="str">
            <v>PORTÃO EM FERRO GALVANIZADO ELETROFUNDIDO MALHA 65X132MM, DE CORRER, COM PINTURA ELETROLÍTICA</v>
          </cell>
          <cell r="C2265" t="str">
            <v>M2</v>
          </cell>
          <cell r="D2265">
            <v>1683.59</v>
          </cell>
          <cell r="E2265" t="str">
            <v>SIURB-E Jul/24</v>
          </cell>
        </row>
        <row r="2266">
          <cell r="A2266">
            <v>17002000</v>
          </cell>
          <cell r="B2266" t="str">
            <v>PAVIMENTAÇÃO</v>
          </cell>
          <cell r="C2266" t="str">
            <v>.</v>
          </cell>
          <cell r="D2266" t="str">
            <v>.</v>
          </cell>
          <cell r="E2266" t="str">
            <v>SIURB-E Jul/24</v>
          </cell>
        </row>
        <row r="2267">
          <cell r="A2267">
            <v>17002001</v>
          </cell>
          <cell r="B2267" t="str">
            <v>CONCRETO SIMPLES DESEMPENADO E RIPADO, 200KG CIM/M3</v>
          </cell>
          <cell r="C2267" t="str">
            <v>M3</v>
          </cell>
          <cell r="D2267">
            <v>909.22</v>
          </cell>
          <cell r="E2267" t="str">
            <v>SIURB-E Jul/24</v>
          </cell>
        </row>
        <row r="2268">
          <cell r="A2268">
            <v>17002002</v>
          </cell>
          <cell r="B2268" t="str">
            <v>CONCRETO DESEMPENADO E RIPADO (PMSP-DL.1009/47), 335KG CIM/M3 - 7CM</v>
          </cell>
          <cell r="C2268" t="str">
            <v>M2</v>
          </cell>
          <cell r="D2268">
            <v>70.3</v>
          </cell>
          <cell r="E2268" t="str">
            <v>SIURB-E Jul/24</v>
          </cell>
        </row>
        <row r="2269">
          <cell r="A2269">
            <v>17002010</v>
          </cell>
          <cell r="B2269" t="str">
            <v>PISO DE CONCRETO INTERTRAVADO, ESPESSURA 6CM</v>
          </cell>
          <cell r="C2269" t="str">
            <v>M2</v>
          </cell>
          <cell r="D2269">
            <v>107.45</v>
          </cell>
          <cell r="E2269" t="str">
            <v>SIURB-E Jul/24</v>
          </cell>
        </row>
        <row r="2270">
          <cell r="A2270">
            <v>17002011</v>
          </cell>
          <cell r="B2270" t="str">
            <v>PISO DE CONCRETO INTERTRAVADO, ESPESSURA 8CM</v>
          </cell>
          <cell r="C2270" t="str">
            <v>M2</v>
          </cell>
          <cell r="D2270">
            <v>112.07</v>
          </cell>
          <cell r="E2270" t="str">
            <v>SIURB-E Jul/24</v>
          </cell>
        </row>
        <row r="2271">
          <cell r="A2271">
            <v>17002012</v>
          </cell>
          <cell r="B2271" t="str">
            <v>PISO DE CONCRETO INTERTRAVADO, ESPESSURA 10CM</v>
          </cell>
          <cell r="C2271" t="str">
            <v>M2</v>
          </cell>
          <cell r="D2271">
            <v>143.99</v>
          </cell>
          <cell r="E2271" t="str">
            <v>SIURB-E Jul/24</v>
          </cell>
        </row>
        <row r="2272">
          <cell r="A2272">
            <v>17002013</v>
          </cell>
          <cell r="B2272" t="str">
            <v>CONCRETO SIMPLES COM AGREGADO RECICLADO, DESEMPENADO E RIPADO -200KG CIM/M3</v>
          </cell>
          <cell r="C2272" t="str">
            <v>M3</v>
          </cell>
          <cell r="D2272">
            <v>846.96</v>
          </cell>
          <cell r="E2272" t="str">
            <v>SIURB-E Jul/24</v>
          </cell>
        </row>
        <row r="2273">
          <cell r="A2273">
            <v>17002014</v>
          </cell>
          <cell r="B2273" t="str">
            <v>CONCRETO COM AGREGADO RECICLADO DESEMPENADO E RIPADO, TIPO PMSP -DL1009/47,335KGCIM/M3-7CM</v>
          </cell>
          <cell r="C2273" t="str">
            <v>M2</v>
          </cell>
          <cell r="D2273">
            <v>66.25</v>
          </cell>
          <cell r="E2273" t="str">
            <v>SIURB-E Jul/24</v>
          </cell>
        </row>
        <row r="2274">
          <cell r="A2274">
            <v>17002015</v>
          </cell>
          <cell r="B2274" t="str">
            <v>LAJOTA PRÉ-MOLDADA DE CONCRETO E=7CM - JUNTA DE GRAMA</v>
          </cell>
          <cell r="C2274" t="str">
            <v>M2</v>
          </cell>
          <cell r="D2274">
            <v>76.12</v>
          </cell>
          <cell r="E2274" t="str">
            <v>SIURB-E Jul/24</v>
          </cell>
        </row>
        <row r="2275">
          <cell r="A2275">
            <v>17002018</v>
          </cell>
          <cell r="B2275" t="str">
            <v>LAJOTA DE CONCRETO MOLDADA "IN LOCO", TIPO PMSP E=7CM JUNTA DE PEDRISCO</v>
          </cell>
          <cell r="C2275" t="str">
            <v>M2</v>
          </cell>
          <cell r="D2275">
            <v>71.069999999999993</v>
          </cell>
          <cell r="E2275" t="str">
            <v>SIURB-E Jul/24</v>
          </cell>
        </row>
        <row r="2276">
          <cell r="A2276">
            <v>17002019</v>
          </cell>
          <cell r="B2276" t="str">
            <v>LAJOTA DE CONCRETO MOLDADA "IN LOCO", TIPO PMSP E=7CM - JUNTA DE ARGAMASSA</v>
          </cell>
          <cell r="C2276" t="str">
            <v>M2</v>
          </cell>
          <cell r="D2276">
            <v>73.09</v>
          </cell>
          <cell r="E2276" t="str">
            <v>SIURB-E Jul/24</v>
          </cell>
        </row>
        <row r="2277">
          <cell r="A2277">
            <v>17002025</v>
          </cell>
          <cell r="B2277" t="str">
            <v>MOSAICO PORTUGUÊS, UMA OU DUAS CORES, SOBRE BASE DE AREIA</v>
          </cell>
          <cell r="C2277" t="str">
            <v>M2</v>
          </cell>
          <cell r="D2277">
            <v>266.27</v>
          </cell>
          <cell r="E2277" t="str">
            <v>SIURB-E Jul/24</v>
          </cell>
        </row>
        <row r="2278">
          <cell r="A2278">
            <v>17002026</v>
          </cell>
          <cell r="B2278" t="str">
            <v>MOSAICO PORTUGUÊS, UMA OU DUAS CORES, SOBRE BASE DE CONCRETO</v>
          </cell>
          <cell r="C2278" t="str">
            <v>M2</v>
          </cell>
          <cell r="D2278">
            <v>239.8</v>
          </cell>
          <cell r="E2278" t="str">
            <v>SIURB-E Jul/24</v>
          </cell>
        </row>
        <row r="2279">
          <cell r="A2279">
            <v>17002029</v>
          </cell>
          <cell r="B2279" t="str">
            <v>PEDRISCO - FORNECIMENTO E ESPALHAMENTO COM COMPACTAÇÃO MECÂNICA</v>
          </cell>
          <cell r="C2279" t="str">
            <v>M3</v>
          </cell>
          <cell r="D2279">
            <v>266.88</v>
          </cell>
          <cell r="E2279" t="str">
            <v>SIURB-E Jul/24</v>
          </cell>
        </row>
        <row r="2280">
          <cell r="A2280">
            <v>17002030</v>
          </cell>
          <cell r="B2280" t="str">
            <v>PEDRISCO COM COMPACTAÇÃO MANUAL - ESPESSURA 5CM</v>
          </cell>
          <cell r="C2280" t="str">
            <v>M2</v>
          </cell>
          <cell r="D2280">
            <v>15.09</v>
          </cell>
          <cell r="E2280" t="str">
            <v>SIURB-E Jul/24</v>
          </cell>
        </row>
        <row r="2281">
          <cell r="A2281">
            <v>17002031</v>
          </cell>
          <cell r="B2281" t="str">
            <v>PÓ DE BRITA COM COMPACTAÇÃO MECÂNICA - ESPESSURA 10CM</v>
          </cell>
          <cell r="C2281" t="str">
            <v>M2</v>
          </cell>
          <cell r="D2281">
            <v>32.880000000000003</v>
          </cell>
          <cell r="E2281" t="str">
            <v>SIURB-E Jul/24</v>
          </cell>
        </row>
        <row r="2282">
          <cell r="A2282">
            <v>17002032</v>
          </cell>
          <cell r="B2282" t="str">
            <v>PEDRA BRITADA N.2 COM COMPACTAÇÃO MANUAL - 5CM</v>
          </cell>
          <cell r="C2282" t="str">
            <v>M2</v>
          </cell>
          <cell r="D2282">
            <v>14.61</v>
          </cell>
          <cell r="E2282" t="str">
            <v>SIURB-E Jul/24</v>
          </cell>
        </row>
        <row r="2283">
          <cell r="A2283">
            <v>17002033</v>
          </cell>
          <cell r="B2283" t="str">
            <v>PEDRISCO RECICLADO, FORNECIMENTO E ESPALHAMENTO COM  COMPACTAÇÃO MECÂNICA</v>
          </cell>
          <cell r="C2283" t="str">
            <v>M3</v>
          </cell>
          <cell r="D2283">
            <v>131.36000000000001</v>
          </cell>
          <cell r="E2283" t="str">
            <v>SIURB-E Jul/24</v>
          </cell>
        </row>
        <row r="2284">
          <cell r="A2284">
            <v>17002034</v>
          </cell>
          <cell r="B2284" t="str">
            <v>PEDRISCO RECICLADO COM COMPACTAÇÃO MANUAL - ESPESSURA 5CM</v>
          </cell>
          <cell r="C2284" t="str">
            <v>M2</v>
          </cell>
          <cell r="D2284">
            <v>6.5</v>
          </cell>
          <cell r="E2284" t="str">
            <v>SIURB-E Jul/24</v>
          </cell>
        </row>
        <row r="2285">
          <cell r="A2285">
            <v>17002035</v>
          </cell>
          <cell r="B2285" t="str">
            <v>AGREGADO RECICLADO FINO COMPACTAÇÃO MECÂNICA - ESPESSURA 10CM</v>
          </cell>
          <cell r="C2285" t="str">
            <v>M2</v>
          </cell>
          <cell r="D2285">
            <v>13.14</v>
          </cell>
          <cell r="E2285" t="str">
            <v>SIURB-E Jul/24</v>
          </cell>
        </row>
        <row r="2286">
          <cell r="A2286">
            <v>17002036</v>
          </cell>
          <cell r="B2286" t="str">
            <v>AGREGADO RECICLADO N.2 COM COMPACTAÇÃO MANUAL - 5CM</v>
          </cell>
          <cell r="C2286" t="str">
            <v>M2</v>
          </cell>
          <cell r="D2286">
            <v>6.88</v>
          </cell>
          <cell r="E2286" t="str">
            <v>SIURB-E Jul/24</v>
          </cell>
        </row>
        <row r="2287">
          <cell r="A2287">
            <v>17002038</v>
          </cell>
          <cell r="B2287" t="str">
            <v>MOSAICO PORTUGUÊS UMA OU DUAS CORES, SOBRE BASE DE CONCRETO COM AGREGADO RECICLADO</v>
          </cell>
          <cell r="C2287" t="str">
            <v>M2</v>
          </cell>
          <cell r="D2287">
            <v>223.52</v>
          </cell>
          <cell r="E2287" t="str">
            <v>SIURB-E Jul/24</v>
          </cell>
        </row>
        <row r="2288">
          <cell r="A2288">
            <v>17002040</v>
          </cell>
          <cell r="B2288" t="str">
            <v>PAVIMENTAÇÃO ASFÁLTICA PARA TRÁFEGO MÉDIO (POR PENETRAÇÃO)</v>
          </cell>
          <cell r="C2288" t="str">
            <v>M2</v>
          </cell>
          <cell r="D2288">
            <v>64.36</v>
          </cell>
          <cell r="E2288" t="str">
            <v>SIURB-E Jul/24</v>
          </cell>
        </row>
        <row r="2289">
          <cell r="A2289">
            <v>17002042</v>
          </cell>
          <cell r="B2289" t="str">
            <v>PASSEIO DE CONCRETO, FCK=25MPA, INCLUINDO PREPARO DA CAIXA E LASTRO DE BRITA</v>
          </cell>
          <cell r="C2289" t="str">
            <v>M3</v>
          </cell>
          <cell r="D2289">
            <v>844.77</v>
          </cell>
          <cell r="E2289" t="str">
            <v>SIURB-E Jul/24</v>
          </cell>
        </row>
        <row r="2290">
          <cell r="A2290">
            <v>17002043</v>
          </cell>
          <cell r="B2290" t="str">
            <v>PASSEIO DE CONCRETO ARMADO, FCK=25MPA, INCLUINDO PREPARO DA CAIXA E LASTRO DE BRITA</v>
          </cell>
          <cell r="C2290" t="str">
            <v>M3</v>
          </cell>
          <cell r="D2290">
            <v>1170.21</v>
          </cell>
          <cell r="E2290" t="str">
            <v>SIURB-E Jul/24</v>
          </cell>
        </row>
        <row r="2291">
          <cell r="A2291">
            <v>17002044</v>
          </cell>
          <cell r="B2291" t="str">
            <v>PASSEIO DE CONCRETO, FCK=30MPA, INCLUINDO PREPARO DA CAIXA E LASTRO DE BRITA</v>
          </cell>
          <cell r="C2291" t="str">
            <v>M3</v>
          </cell>
          <cell r="D2291">
            <v>868.92</v>
          </cell>
          <cell r="E2291" t="str">
            <v>SIURB-E Jul/24</v>
          </cell>
        </row>
        <row r="2292">
          <cell r="A2292">
            <v>17002045</v>
          </cell>
          <cell r="B2292" t="str">
            <v>PASSEIO DE CONCRETO ARMADO, FCK=30MPA, INCLUINDO PREPARO DA CAIXA E LASTRO DE BRITA</v>
          </cell>
          <cell r="C2292" t="str">
            <v>M3</v>
          </cell>
          <cell r="D2292">
            <v>1194.3699999999999</v>
          </cell>
          <cell r="E2292" t="str">
            <v>SIURB-E Jul/24</v>
          </cell>
        </row>
        <row r="2293">
          <cell r="A2293">
            <v>17002046</v>
          </cell>
          <cell r="B2293" t="str">
            <v>PISO/ PASSEIO DE CONCRETO, INCLUINDO O PREPARO DA CAIXA, LASTRO DE BRITA E A MÃO DE OBRA REFERENTE AOS SERVIÇOS NO CONCRETO: LANÇAMENTO E ACABAMENTO (RIPADO E DESEMPENADO) EXCLUSIVE O FORNECIMENTO DO CONCRETO</v>
          </cell>
          <cell r="C2293" t="str">
            <v>M3</v>
          </cell>
          <cell r="D2293">
            <v>347.97</v>
          </cell>
          <cell r="E2293" t="str">
            <v>SIURB-E Jul/24</v>
          </cell>
        </row>
        <row r="2294">
          <cell r="A2294">
            <v>17002047</v>
          </cell>
          <cell r="B2294" t="str">
            <v>PISO/ PASSEIO DE CONCRETO ARMADO, INCLUINDO O PREPARO DA CAIXA, LASTRO DE BRITA, TELA METÁLICA E A MÃO DE OBRA REFERENTE AOS SERVIÇOS NO CONCRETO: LANÇAMENTO E ACABAMENTO (RIPADO E DESEMPENADO), EXCLUSIVE O FORNECIMENTO DO CONCRETO</v>
          </cell>
          <cell r="C2294" t="str">
            <v>M3</v>
          </cell>
          <cell r="D2294">
            <v>673.41</v>
          </cell>
          <cell r="E2294" t="str">
            <v>SIURB-E Jul/24</v>
          </cell>
        </row>
        <row r="2295">
          <cell r="A2295">
            <v>17002050</v>
          </cell>
          <cell r="B2295" t="str">
            <v>GUIA DE CONCRETO RETA OU CURVA, TIPO PMSP</v>
          </cell>
          <cell r="C2295" t="str">
            <v>M</v>
          </cell>
          <cell r="D2295">
            <v>95.03</v>
          </cell>
          <cell r="E2295" t="str">
            <v>SIURB-E Jul/24</v>
          </cell>
        </row>
        <row r="2296">
          <cell r="A2296">
            <v>17002051</v>
          </cell>
          <cell r="B2296" t="str">
            <v>GUIA DE CONCRETO COM AGREGADO RECICLADO, RETA OU CURVA TIPO PMSP</v>
          </cell>
          <cell r="C2296" t="str">
            <v>M</v>
          </cell>
          <cell r="D2296">
            <v>94.4</v>
          </cell>
          <cell r="E2296" t="str">
            <v>SIURB-E Jul/24</v>
          </cell>
        </row>
        <row r="2297">
          <cell r="A2297">
            <v>17002052</v>
          </cell>
          <cell r="B2297" t="str">
            <v>SARJETA DE CONCRETO, INCLUSIVE PREPARO DE CAIXA</v>
          </cell>
          <cell r="C2297" t="str">
            <v>M3</v>
          </cell>
          <cell r="D2297">
            <v>783.96</v>
          </cell>
          <cell r="E2297" t="str">
            <v>SIURB-E Jul/24</v>
          </cell>
        </row>
        <row r="2298">
          <cell r="A2298">
            <v>17002054</v>
          </cell>
          <cell r="B2298" t="str">
            <v>REBAIXAMENTO DE GUIA</v>
          </cell>
          <cell r="C2298" t="str">
            <v>M</v>
          </cell>
          <cell r="D2298">
            <v>39.380000000000003</v>
          </cell>
          <cell r="E2298" t="str">
            <v>SIURB-E Jul/24</v>
          </cell>
        </row>
        <row r="2299">
          <cell r="A2299">
            <v>17002055</v>
          </cell>
          <cell r="B2299" t="str">
            <v>REBAIXAMENTO DE GUIA COM CONCRETO RECICLADO</v>
          </cell>
          <cell r="C2299" t="str">
            <v>M</v>
          </cell>
          <cell r="D2299">
            <v>38.47</v>
          </cell>
          <cell r="E2299" t="str">
            <v>SIURB-E Jul/24</v>
          </cell>
        </row>
        <row r="2300">
          <cell r="A2300">
            <v>17002060</v>
          </cell>
          <cell r="B2300" t="str">
            <v>PISO DE CONCRETO INTERTRAVADO DRENANTE, ESPESSURA 6CM</v>
          </cell>
          <cell r="C2300" t="str">
            <v>M2</v>
          </cell>
          <cell r="D2300">
            <v>111.53</v>
          </cell>
          <cell r="E2300" t="str">
            <v>SIURB-E Jul/24</v>
          </cell>
        </row>
        <row r="2301">
          <cell r="A2301">
            <v>17002061</v>
          </cell>
          <cell r="B2301" t="str">
            <v>PISO DE CONCRETO INTERTRAVADO DRENANTE, ESPESSURA 8CM</v>
          </cell>
          <cell r="C2301" t="str">
            <v>M2</v>
          </cell>
          <cell r="D2301">
            <v>141.94</v>
          </cell>
          <cell r="E2301" t="str">
            <v>SIURB-E Jul/24</v>
          </cell>
        </row>
        <row r="2302">
          <cell r="A2302">
            <v>17002065</v>
          </cell>
          <cell r="B2302" t="str">
            <v>PAVIMENTOS PERMEÁVEIS - PERFIL PARA CALÇADAS E PASSEIOS COM PISO DE CONCRETO PRÉ-MOLDADO INTERTRAVADO DRENANTE COM INFILTRAÇÃO TOTAL</v>
          </cell>
          <cell r="C2302" t="str">
            <v>M2</v>
          </cell>
          <cell r="D2302">
            <v>173.98</v>
          </cell>
          <cell r="E2302" t="str">
            <v>SIURB-E Jul/24</v>
          </cell>
        </row>
        <row r="2303">
          <cell r="A2303">
            <v>17002066</v>
          </cell>
          <cell r="B2303" t="str">
            <v>PAVIMENTOS PERMEÁVEIS - PERFIL PARA ESTACIONAMENTO DE VEÍCULOS LEVES COM PISOS DE CONCRETO PRÉ-MOLDADO INTERTRAVADO DRENANTE COM INFILTRAÇÃO TOTAL</v>
          </cell>
          <cell r="C2303" t="str">
            <v>M2</v>
          </cell>
          <cell r="D2303">
            <v>176.44</v>
          </cell>
          <cell r="E2303" t="str">
            <v>SIURB-E Jul/24</v>
          </cell>
        </row>
        <row r="2304">
          <cell r="A2304">
            <v>17003000</v>
          </cell>
          <cell r="B2304" t="str">
            <v>DIVERSOS</v>
          </cell>
          <cell r="C2304" t="str">
            <v>.</v>
          </cell>
          <cell r="D2304" t="str">
            <v>.</v>
          </cell>
          <cell r="E2304" t="str">
            <v>SIURB-E Jul/24</v>
          </cell>
        </row>
        <row r="2305">
          <cell r="A2305">
            <v>17003019</v>
          </cell>
          <cell r="B2305" t="str">
            <v>PLATAFORMA COM 3 MASTROS DE BANDEIRA H.LIVRE=7,00M (EXCLUSIVE ENGASTAMENTO)</v>
          </cell>
          <cell r="C2305" t="str">
            <v>UN</v>
          </cell>
          <cell r="D2305">
            <v>6470.17</v>
          </cell>
          <cell r="E2305" t="str">
            <v>SIURB-E Jul/24</v>
          </cell>
        </row>
        <row r="2306">
          <cell r="A2306">
            <v>17003020</v>
          </cell>
          <cell r="B2306" t="str">
            <v>PLATAFORMA COM 3 MASTROS DE BANDEIRA H LIVRE=9,00M (EXCLUSIVE ENGASTAMENTO)</v>
          </cell>
          <cell r="C2306" t="str">
            <v>UN</v>
          </cell>
          <cell r="D2306">
            <v>9169.56</v>
          </cell>
          <cell r="E2306" t="str">
            <v>SIURB-E Jul/24</v>
          </cell>
        </row>
        <row r="2307">
          <cell r="A2307">
            <v>17003051</v>
          </cell>
          <cell r="B2307" t="str">
            <v>QUADRA POLIESPORTIVA - PISO ARMADO</v>
          </cell>
          <cell r="C2307" t="str">
            <v>M2</v>
          </cell>
          <cell r="D2307">
            <v>138.55000000000001</v>
          </cell>
          <cell r="E2307" t="str">
            <v>SIURB-E Jul/24</v>
          </cell>
        </row>
        <row r="2308">
          <cell r="A2308">
            <v>17003054</v>
          </cell>
          <cell r="B2308" t="str">
            <v>QUADRA POLIESPORTIVA PISO ARMADO COM AGREGADO RECICLADO</v>
          </cell>
          <cell r="C2308" t="str">
            <v>M2</v>
          </cell>
          <cell r="D2308">
            <v>127.18</v>
          </cell>
          <cell r="E2308" t="str">
            <v>SIURB-E Jul/24</v>
          </cell>
        </row>
        <row r="2309">
          <cell r="A2309">
            <v>17003055</v>
          </cell>
          <cell r="B2309" t="str">
            <v>DEMARCAÇÃO DE QUADRA COM TINTA A BASE DE BORRACHA CLORADA - VOLEIBOL</v>
          </cell>
          <cell r="C2309" t="str">
            <v>UN</v>
          </cell>
          <cell r="D2309">
            <v>281.2</v>
          </cell>
          <cell r="E2309" t="str">
            <v>SIURB-E Jul/24</v>
          </cell>
        </row>
        <row r="2310">
          <cell r="A2310">
            <v>17003056</v>
          </cell>
          <cell r="B2310" t="str">
            <v>DEMARCAÇÃO DE QUADRA COM TINTA A BASE DE BORRACHA. CLORADA - FUTEBOL DE SALÃO</v>
          </cell>
          <cell r="C2310" t="str">
            <v>UN</v>
          </cell>
          <cell r="D2310">
            <v>520.74</v>
          </cell>
          <cell r="E2310" t="str">
            <v>SIURB-E Jul/24</v>
          </cell>
        </row>
        <row r="2311">
          <cell r="A2311">
            <v>17003057</v>
          </cell>
          <cell r="B2311" t="str">
            <v>DEMARCAÇÃO DE QUADRA COM TINTA A BASE DE BORRACHA CLORADA - BASQUETE</v>
          </cell>
          <cell r="C2311" t="str">
            <v>UN</v>
          </cell>
          <cell r="D2311">
            <v>694.32</v>
          </cell>
          <cell r="E2311" t="str">
            <v>SIURB-E Jul/24</v>
          </cell>
        </row>
        <row r="2312">
          <cell r="A2312">
            <v>17003058</v>
          </cell>
          <cell r="B2312" t="str">
            <v>DEMARCAÇÃO DE QUADRA COM TINTA A BASE DE BORRACHA CLORADA - HANDBOL</v>
          </cell>
          <cell r="C2312" t="str">
            <v>UN</v>
          </cell>
          <cell r="D2312">
            <v>383.94</v>
          </cell>
          <cell r="E2312" t="str">
            <v>SIURB-E Jul/24</v>
          </cell>
        </row>
        <row r="2313">
          <cell r="A2313">
            <v>17003059</v>
          </cell>
          <cell r="B2313" t="str">
            <v>DEMARCAÇÃO DE VAGA DE ESTACIONAMENTO PARA PORTADORES DE DEFICIÊNCIA FÍSICA</v>
          </cell>
          <cell r="C2313" t="str">
            <v>UN</v>
          </cell>
          <cell r="D2313">
            <v>295.14999999999998</v>
          </cell>
          <cell r="E2313" t="str">
            <v>SIURB-E Jul/24</v>
          </cell>
        </row>
        <row r="2314">
          <cell r="A2314">
            <v>17003060</v>
          </cell>
          <cell r="B2314" t="str">
            <v>POSTES PARA VOLEIBOL, INCLUSIVE PINTURA E REDE</v>
          </cell>
          <cell r="C2314" t="str">
            <v>UN</v>
          </cell>
          <cell r="D2314">
            <v>3930.05</v>
          </cell>
          <cell r="E2314" t="str">
            <v>SIURB-E Jul/24</v>
          </cell>
        </row>
        <row r="2315">
          <cell r="A2315">
            <v>17003061</v>
          </cell>
          <cell r="B2315" t="str">
            <v>TRAVE PARA FUTEBOL DE SALÃO, INCLUSIVE PINTURA E REDE</v>
          </cell>
          <cell r="C2315" t="str">
            <v>UN</v>
          </cell>
          <cell r="D2315">
            <v>3477.47</v>
          </cell>
          <cell r="E2315" t="str">
            <v>SIURB-E Jul/24</v>
          </cell>
        </row>
        <row r="2316">
          <cell r="A2316">
            <v>17003063</v>
          </cell>
          <cell r="B2316" t="str">
            <v>TABELA PARA BASQUETE, ENGLOBANDO DESDE FUNDAÇÃO ATÉ A CESTA DE NYLON</v>
          </cell>
          <cell r="C2316" t="str">
            <v>UN</v>
          </cell>
          <cell r="D2316">
            <v>6731.7</v>
          </cell>
          <cell r="E2316" t="str">
            <v>SIURB-E Jul/24</v>
          </cell>
        </row>
        <row r="2317">
          <cell r="A2317">
            <v>17003065</v>
          </cell>
          <cell r="B2317" t="str">
            <v>TELA DE NYLON PARA COBERTURA DE QUADRA</v>
          </cell>
          <cell r="C2317" t="str">
            <v>M2</v>
          </cell>
          <cell r="D2317">
            <v>15.47</v>
          </cell>
          <cell r="E2317" t="str">
            <v>SIURB-E Jul/24</v>
          </cell>
        </row>
        <row r="2318">
          <cell r="A2318">
            <v>17003070</v>
          </cell>
          <cell r="B2318" t="str">
            <v>DEMARCAÇÃO E PINTURA DE SUPERFÍCIES - BORRACHA CLORADA</v>
          </cell>
          <cell r="C2318" t="str">
            <v>M2</v>
          </cell>
          <cell r="D2318">
            <v>33.19</v>
          </cell>
          <cell r="E2318" t="str">
            <v>SIURB-E Jul/24</v>
          </cell>
        </row>
        <row r="2319">
          <cell r="A2319">
            <v>17003071</v>
          </cell>
          <cell r="B2319" t="str">
            <v>DEMARCAÇÃO E PINTURA DE SUPERFÍCIES - EPÓXI</v>
          </cell>
          <cell r="C2319" t="str">
            <v>M2</v>
          </cell>
          <cell r="D2319">
            <v>45.27</v>
          </cell>
          <cell r="E2319" t="str">
            <v>SIURB-E Jul/24</v>
          </cell>
        </row>
        <row r="2320">
          <cell r="A2320">
            <v>17003072</v>
          </cell>
          <cell r="B2320" t="str">
            <v>DEMARCAÇÃO E PINTURA DE FAIXAS ATÉ 10CM - BORRACHA CLORADA</v>
          </cell>
          <cell r="C2320" t="str">
            <v>M</v>
          </cell>
          <cell r="D2320">
            <v>8.14</v>
          </cell>
          <cell r="E2320" t="str">
            <v>SIURB-E Jul/24</v>
          </cell>
        </row>
        <row r="2321">
          <cell r="A2321">
            <v>17003073</v>
          </cell>
          <cell r="B2321" t="str">
            <v>DEMARCAÇÃO E PINTURA DE FAIXAS ATÉ 10CM - EPÓXI</v>
          </cell>
          <cell r="C2321" t="str">
            <v>M</v>
          </cell>
          <cell r="D2321">
            <v>10.37</v>
          </cell>
          <cell r="E2321" t="str">
            <v>SIURB-E Jul/24</v>
          </cell>
        </row>
        <row r="2322">
          <cell r="A2322">
            <v>17003083</v>
          </cell>
          <cell r="B2322" t="str">
            <v>ABRIGO PARA LIXO EM ALVENARIA - REVESTIMENTO EXTERNO COM ARGAMASSA E INTERNO COM AZULEJOS</v>
          </cell>
          <cell r="C2322" t="str">
            <v>UN</v>
          </cell>
          <cell r="D2322">
            <v>3856.99</v>
          </cell>
          <cell r="E2322" t="str">
            <v>SIURB-E Jul/24</v>
          </cell>
        </row>
        <row r="2323">
          <cell r="A2323">
            <v>17003085</v>
          </cell>
          <cell r="B2323" t="str">
            <v>LIXEIRA JUNTO AO ALINHAMENTO COM REVESTIMENTO INTERNO EM AZULEJOS</v>
          </cell>
          <cell r="C2323" t="str">
            <v>UN</v>
          </cell>
          <cell r="D2323">
            <v>3899.18</v>
          </cell>
          <cell r="E2323" t="str">
            <v>SIURB-E Jul/24</v>
          </cell>
        </row>
        <row r="2324">
          <cell r="A2324">
            <v>17003089</v>
          </cell>
          <cell r="B2324" t="str">
            <v>BANCADA DE CONCRETO POLIDO COM BORDAS ARREDONDADAS - ESPESSURA 30MM</v>
          </cell>
          <cell r="C2324" t="str">
            <v>M2</v>
          </cell>
          <cell r="D2324">
            <v>201.9</v>
          </cell>
          <cell r="E2324" t="str">
            <v>SIURB-E Jul/24</v>
          </cell>
        </row>
        <row r="2325">
          <cell r="A2325">
            <v>17003090</v>
          </cell>
          <cell r="B2325" t="str">
            <v>BANCADA DE CONCRETO POLIDO COM BORDAS ARREDONDADAS - ESPESSURA 40MM</v>
          </cell>
          <cell r="C2325" t="str">
            <v>M2</v>
          </cell>
          <cell r="D2325">
            <v>206.08</v>
          </cell>
          <cell r="E2325" t="str">
            <v>SIURB-E Jul/24</v>
          </cell>
        </row>
        <row r="2326">
          <cell r="A2326">
            <v>17003091</v>
          </cell>
          <cell r="B2326" t="str">
            <v>BANCADA DE CONCRETO POLIDO COM BORDAS ARREDONDADAS - ESPESSURA 50MM</v>
          </cell>
          <cell r="C2326" t="str">
            <v>M2</v>
          </cell>
          <cell r="D2326">
            <v>210.27</v>
          </cell>
          <cell r="E2326" t="str">
            <v>SIURB-E Jul/24</v>
          </cell>
        </row>
        <row r="2327">
          <cell r="A2327">
            <v>17004000</v>
          </cell>
          <cell r="B2327" t="str">
            <v>LIMPEZA</v>
          </cell>
          <cell r="C2327" t="str">
            <v>.</v>
          </cell>
          <cell r="D2327" t="str">
            <v>.</v>
          </cell>
          <cell r="E2327" t="str">
            <v>SIURB-E Jul/24</v>
          </cell>
        </row>
        <row r="2328">
          <cell r="A2328">
            <v>17004001</v>
          </cell>
          <cell r="B2328" t="str">
            <v>LIMPEZA GERAL DA OBRA</v>
          </cell>
          <cell r="C2328" t="str">
            <v>M2</v>
          </cell>
          <cell r="D2328">
            <v>14.46</v>
          </cell>
          <cell r="E2328" t="str">
            <v>SIURB-E Jul/24</v>
          </cell>
        </row>
        <row r="2329">
          <cell r="A2329">
            <v>17004009</v>
          </cell>
          <cell r="B2329" t="str">
            <v>LIMPEZA DE PISOS E REVESTIMENTO DE ARGAMASSA, CERÂMICA OU PEDRAS NATURAIS</v>
          </cell>
          <cell r="C2329" t="str">
            <v>M2</v>
          </cell>
          <cell r="D2329">
            <v>12.05</v>
          </cell>
          <cell r="E2329" t="str">
            <v>SIURB-E Jul/24</v>
          </cell>
        </row>
        <row r="2330">
          <cell r="A2330">
            <v>17004010</v>
          </cell>
          <cell r="B2330" t="str">
            <v>LIMPEZA DE VIDROS EM GERAL, INCLUSIVE CAIXILHO</v>
          </cell>
          <cell r="C2330" t="str">
            <v>M2</v>
          </cell>
          <cell r="D2330">
            <v>18.079999999999998</v>
          </cell>
          <cell r="E2330" t="str">
            <v>SIURB-E Jul/24</v>
          </cell>
        </row>
        <row r="2331">
          <cell r="A2331">
            <v>17004012</v>
          </cell>
          <cell r="B2331" t="str">
            <v>LIMPEZA E LAVAGEM DE PAREDE POR HIDROJATEAMENTO, SEM REJUNTAMENTO</v>
          </cell>
          <cell r="C2331" t="str">
            <v>M2</v>
          </cell>
          <cell r="D2331">
            <v>7.71</v>
          </cell>
          <cell r="E2331" t="str">
            <v>SIURB-E Jul/24</v>
          </cell>
        </row>
        <row r="2332">
          <cell r="A2332">
            <v>17004013</v>
          </cell>
          <cell r="B2332" t="str">
            <v>LIMPEZA E LAVAGEM DE PAREDE COM REVESTIMENTO EM PASTILHA OU MATERIAL CERÂMICO POR HIDROJATEAMENTO COM REJUNTAMENTO</v>
          </cell>
          <cell r="C2332" t="str">
            <v>M2</v>
          </cell>
          <cell r="D2332">
            <v>11.52</v>
          </cell>
          <cell r="E2332" t="str">
            <v>SIURB-E Jul/24</v>
          </cell>
        </row>
        <row r="2333">
          <cell r="A2333">
            <v>17004014</v>
          </cell>
          <cell r="B2333" t="str">
            <v>LIMPEZA E LAVAGEM DE PISO POR HIDROJATEAMENTO</v>
          </cell>
          <cell r="C2333" t="str">
            <v>M2</v>
          </cell>
          <cell r="D2333">
            <v>7.71</v>
          </cell>
          <cell r="E2333" t="str">
            <v>SIURB-E Jul/24</v>
          </cell>
        </row>
        <row r="2334">
          <cell r="A2334">
            <v>17004020</v>
          </cell>
          <cell r="B2334" t="str">
            <v>LIMPEZA DE CAIXA D'ÁGUA - ATÉ 1000 LITROS</v>
          </cell>
          <cell r="C2334" t="str">
            <v>UN</v>
          </cell>
          <cell r="D2334">
            <v>72.31</v>
          </cell>
          <cell r="E2334" t="str">
            <v>SIURB-E Jul/24</v>
          </cell>
        </row>
        <row r="2335">
          <cell r="A2335">
            <v>17004021</v>
          </cell>
          <cell r="B2335" t="str">
            <v>LIMPEZA DE CAIXA D'ÁGUA - DE 1001 À 10000 LITROS</v>
          </cell>
          <cell r="C2335" t="str">
            <v>UN</v>
          </cell>
          <cell r="D2335">
            <v>192.83</v>
          </cell>
          <cell r="E2335" t="str">
            <v>SIURB-E Jul/24</v>
          </cell>
        </row>
        <row r="2336">
          <cell r="A2336">
            <v>17004022</v>
          </cell>
          <cell r="B2336" t="str">
            <v>LIMPEZA DE CAIXA D'ÁGUA - ACIMA DE 10000 LITROS</v>
          </cell>
          <cell r="C2336" t="str">
            <v>UN</v>
          </cell>
          <cell r="D2336">
            <v>433.87</v>
          </cell>
          <cell r="E2336" t="str">
            <v>SIURB-E Jul/24</v>
          </cell>
        </row>
        <row r="2337">
          <cell r="A2337">
            <v>17004025</v>
          </cell>
          <cell r="B2337" t="str">
            <v>LIMPEZA DE CANALETAS DE ÁGUAS PLUVIAIS</v>
          </cell>
          <cell r="C2337" t="str">
            <v>M</v>
          </cell>
          <cell r="D2337">
            <v>3.62</v>
          </cell>
          <cell r="E2337" t="str">
            <v>SIURB-E Jul/24</v>
          </cell>
        </row>
        <row r="2338">
          <cell r="A2338">
            <v>17004030</v>
          </cell>
          <cell r="B2338" t="str">
            <v>LIMPEZA DE CAIXA DE INSPEÇÃO</v>
          </cell>
          <cell r="C2338" t="str">
            <v>UN</v>
          </cell>
          <cell r="D2338">
            <v>7.23</v>
          </cell>
          <cell r="E2338" t="str">
            <v>SIURB-E Jul/24</v>
          </cell>
        </row>
        <row r="2339">
          <cell r="A2339">
            <v>17004031</v>
          </cell>
          <cell r="B2339" t="str">
            <v>LIMPEZA DE FOSSA SÉPTICA</v>
          </cell>
          <cell r="C2339" t="str">
            <v>M3</v>
          </cell>
          <cell r="D2339">
            <v>183.24</v>
          </cell>
          <cell r="E2339" t="str">
            <v>SIURB-E Jul/24</v>
          </cell>
        </row>
        <row r="2340">
          <cell r="A2340">
            <v>17004032</v>
          </cell>
          <cell r="B2340" t="str">
            <v>LIMPEZA DE SUMIDOURO, POR VIAGEM DE 7M3</v>
          </cell>
          <cell r="C2340" t="str">
            <v>VG</v>
          </cell>
          <cell r="D2340">
            <v>1409.87</v>
          </cell>
          <cell r="E2340" t="str">
            <v>SIURB-E Jul/24</v>
          </cell>
        </row>
        <row r="2341">
          <cell r="A2341">
            <v>17004050</v>
          </cell>
          <cell r="B2341" t="str">
            <v>ENCERAMENTO E LUSTRAÇÃO DE REVESTIMENTOS E PISOS EM GERAL</v>
          </cell>
          <cell r="C2341" t="str">
            <v>M2</v>
          </cell>
          <cell r="D2341">
            <v>9.48</v>
          </cell>
          <cell r="E2341" t="str">
            <v>SIURB-E Jul/24</v>
          </cell>
        </row>
        <row r="2342">
          <cell r="A2342">
            <v>17005000</v>
          </cell>
          <cell r="B2342" t="str">
            <v>COMPLEMENTOS DO EDIFÍCIO</v>
          </cell>
          <cell r="C2342" t="str">
            <v>.</v>
          </cell>
          <cell r="D2342" t="str">
            <v>.</v>
          </cell>
          <cell r="E2342" t="str">
            <v>SIURB-E Jul/24</v>
          </cell>
        </row>
        <row r="2343">
          <cell r="A2343">
            <v>17005001</v>
          </cell>
          <cell r="B2343" t="str">
            <v>PRATELEIRA DE GRANILITE, ESPESSURA 30MM, EXCLUSIVE APOIO</v>
          </cell>
          <cell r="C2343" t="str">
            <v>M2</v>
          </cell>
          <cell r="D2343">
            <v>440.79</v>
          </cell>
          <cell r="E2343" t="str">
            <v>SIURB-E Jul/24</v>
          </cell>
        </row>
        <row r="2344">
          <cell r="A2344">
            <v>17005002</v>
          </cell>
          <cell r="B2344" t="str">
            <v>PRATELEIRA DE GRANILITE, ESPESSURA 40MM, EXCLUSIVE APOIO</v>
          </cell>
          <cell r="C2344" t="str">
            <v>M2</v>
          </cell>
          <cell r="D2344">
            <v>479.95</v>
          </cell>
          <cell r="E2344" t="str">
            <v>SIURB-E Jul/24</v>
          </cell>
        </row>
        <row r="2345">
          <cell r="A2345">
            <v>17005003</v>
          </cell>
          <cell r="B2345" t="str">
            <v>PRATELEIRA DE GRANILITE, ESPESSURA 50MM, EXCLUSIVE APOIO</v>
          </cell>
          <cell r="C2345" t="str">
            <v>M2</v>
          </cell>
          <cell r="D2345">
            <v>362.33</v>
          </cell>
          <cell r="E2345" t="str">
            <v>SIURB-E Jul/24</v>
          </cell>
        </row>
        <row r="2346">
          <cell r="A2346">
            <v>17005005</v>
          </cell>
          <cell r="B2346" t="str">
            <v>PRATELEIRA DE CONCRETO, ESPESSURA 50MM, COM BORDAS ARREDONDADAS E ENVERNIZADAS, EXCLUSIVE APOIO</v>
          </cell>
          <cell r="C2346" t="str">
            <v>M2</v>
          </cell>
          <cell r="D2346">
            <v>224.19</v>
          </cell>
          <cell r="E2346" t="str">
            <v>SIURB-E Jul/24</v>
          </cell>
        </row>
        <row r="2347">
          <cell r="A2347">
            <v>17005007</v>
          </cell>
          <cell r="B2347" t="str">
            <v>PRATELEIRA EM ARDÓSIA CINZA, POLIDA 2 LADOS, ESPESSURA 30MM, EXCLUSIVE APOIO</v>
          </cell>
          <cell r="C2347" t="str">
            <v>M2</v>
          </cell>
          <cell r="D2347">
            <v>691.9</v>
          </cell>
          <cell r="E2347" t="str">
            <v>SIURB-E Jul/24</v>
          </cell>
        </row>
        <row r="2348">
          <cell r="A2348">
            <v>17005011</v>
          </cell>
          <cell r="B2348" t="str">
            <v>MÃO FRANCESA DE FERRO PERFILADO</v>
          </cell>
          <cell r="C2348" t="str">
            <v>UN</v>
          </cell>
          <cell r="D2348">
            <v>54.7</v>
          </cell>
          <cell r="E2348" t="str">
            <v>SIURB-E Jul/24</v>
          </cell>
        </row>
        <row r="2349">
          <cell r="A2349">
            <v>17005012</v>
          </cell>
          <cell r="B2349" t="str">
            <v>MÃO FRANCESA DE FERRO PERFILADO</v>
          </cell>
          <cell r="C2349" t="str">
            <v>UN</v>
          </cell>
          <cell r="D2349">
            <v>52.2</v>
          </cell>
          <cell r="E2349" t="str">
            <v>SIURB-E Jul/24</v>
          </cell>
        </row>
        <row r="2350">
          <cell r="A2350">
            <v>17005016</v>
          </cell>
          <cell r="B2350" t="str">
            <v>ESTRADO DE MADEIRA APARELHADA PARA DESPENSA</v>
          </cell>
          <cell r="C2350" t="str">
            <v>M</v>
          </cell>
          <cell r="D2350">
            <v>400.41</v>
          </cell>
          <cell r="E2350" t="str">
            <v>SIURB-E Jul/24</v>
          </cell>
        </row>
        <row r="2351">
          <cell r="A2351">
            <v>17005017</v>
          </cell>
          <cell r="B2351" t="str">
            <v>ESTRADO DE MADEIRA APARELHADA PARA DESPENSA</v>
          </cell>
          <cell r="C2351" t="str">
            <v>M</v>
          </cell>
          <cell r="D2351">
            <v>287.88</v>
          </cell>
          <cell r="E2351" t="str">
            <v>SIURB-E Jul/24</v>
          </cell>
        </row>
        <row r="2352">
          <cell r="A2352">
            <v>17005020</v>
          </cell>
          <cell r="B2352" t="str">
            <v>BARRA DE APOIO PARA DEFICIENTES L=45 CM (BARRAS COM DIÂMETRO ENTRE 3,0 E 4,5CM)</v>
          </cell>
          <cell r="C2352" t="str">
            <v>UN</v>
          </cell>
          <cell r="D2352">
            <v>168.7</v>
          </cell>
          <cell r="E2352" t="str">
            <v>SIURB-E Jul/24</v>
          </cell>
        </row>
        <row r="2353">
          <cell r="A2353">
            <v>17005021</v>
          </cell>
          <cell r="B2353" t="str">
            <v>BARRA DE APOIO PARA DEFICIENTES L=80 CM (BARRAS COM DIÂMETRO ENTRE 3,0 E 4,5CM)</v>
          </cell>
          <cell r="C2353" t="str">
            <v>UN</v>
          </cell>
          <cell r="D2353">
            <v>201.86</v>
          </cell>
          <cell r="E2353" t="str">
            <v>SIURB-E Jul/24</v>
          </cell>
        </row>
        <row r="2354">
          <cell r="A2354">
            <v>17005022</v>
          </cell>
          <cell r="B2354" t="str">
            <v>BARRA DE APOIO PARA DEFICIENTES L=90 CM (BARRAS COM DIÂMETRO ENTRE 3,0 E 4,5CM)</v>
          </cell>
          <cell r="C2354" t="str">
            <v>UN</v>
          </cell>
          <cell r="D2354">
            <v>210.01</v>
          </cell>
          <cell r="E2354" t="str">
            <v>SIURB-E Jul/24</v>
          </cell>
        </row>
        <row r="2355">
          <cell r="A2355">
            <v>17005023</v>
          </cell>
          <cell r="B2355" t="str">
            <v>BARRA DE APOIO PARA CHUVEIRO PARA PORTADORES DE DEFICIÊNCIA FÍSICA (BARRAS COM DIÂMETRO ENTRE 3,0 E 4,5CM)</v>
          </cell>
          <cell r="C2355" t="str">
            <v>UN</v>
          </cell>
          <cell r="D2355">
            <v>316.35000000000002</v>
          </cell>
          <cell r="E2355" t="str">
            <v>SIURB-E Jul/24</v>
          </cell>
        </row>
        <row r="2356">
          <cell r="A2356">
            <v>17005024</v>
          </cell>
          <cell r="B2356" t="str">
            <v>CORRIMÃO EM TUBO GALVANIZADO</v>
          </cell>
          <cell r="C2356" t="str">
            <v>M</v>
          </cell>
          <cell r="D2356">
            <v>87.65</v>
          </cell>
          <cell r="E2356" t="str">
            <v>SIURB-E Jul/24</v>
          </cell>
        </row>
        <row r="2357">
          <cell r="A2357">
            <v>17005025</v>
          </cell>
          <cell r="B2357" t="str">
            <v>CORRIMÃO EM TUBO GALVANIZADO COM GUARDA CORPO</v>
          </cell>
          <cell r="C2357" t="str">
            <v>M</v>
          </cell>
          <cell r="D2357">
            <v>481.38</v>
          </cell>
          <cell r="E2357" t="str">
            <v>SIURB-E Jul/24</v>
          </cell>
        </row>
        <row r="2358">
          <cell r="A2358">
            <v>17005026</v>
          </cell>
          <cell r="B2358" t="str">
            <v>ANEL DE TEXTURA PARA CORRIMÃO</v>
          </cell>
          <cell r="C2358" t="str">
            <v>UN</v>
          </cell>
          <cell r="D2358">
            <v>27.05</v>
          </cell>
          <cell r="E2358" t="str">
            <v>SIURB-E Jul/24</v>
          </cell>
        </row>
        <row r="2359">
          <cell r="A2359">
            <v>17005027</v>
          </cell>
          <cell r="B2359" t="str">
            <v>BARRA DE APOIO PARA LAVATÓRIO EM "L" - PPDF</v>
          </cell>
          <cell r="C2359" t="str">
            <v>UN</v>
          </cell>
          <cell r="D2359">
            <v>410.22</v>
          </cell>
          <cell r="E2359" t="str">
            <v>SIURB-E Jul/24</v>
          </cell>
        </row>
        <row r="2360">
          <cell r="A2360">
            <v>17005033</v>
          </cell>
          <cell r="B2360" t="str">
            <v>LOUSA EM LAMINADO MELAMÍNICO BRANCO SOBRE COMPENSADO</v>
          </cell>
          <cell r="C2360" t="str">
            <v>M2</v>
          </cell>
          <cell r="D2360">
            <v>377.66</v>
          </cell>
          <cell r="E2360" t="str">
            <v>SIURB-E Jul/24</v>
          </cell>
        </row>
        <row r="2361">
          <cell r="A2361">
            <v>17005035</v>
          </cell>
          <cell r="B2361" t="str">
            <v>QUADRO DE AVISOS DE MADEIRA</v>
          </cell>
          <cell r="C2361" t="str">
            <v>M2</v>
          </cell>
          <cell r="D2361">
            <v>285.67</v>
          </cell>
          <cell r="E2361" t="str">
            <v>SIURB-E Jul/24</v>
          </cell>
        </row>
        <row r="2362">
          <cell r="A2362">
            <v>17005040</v>
          </cell>
          <cell r="B2362" t="str">
            <v>FAIXA BATE-CARTEIRA PARA SALA DE AULA</v>
          </cell>
          <cell r="C2362" t="str">
            <v>M</v>
          </cell>
          <cell r="D2362">
            <v>186.33</v>
          </cell>
          <cell r="E2362" t="str">
            <v>SIURB-E Jul/24</v>
          </cell>
        </row>
        <row r="2363">
          <cell r="A2363">
            <v>17005041</v>
          </cell>
          <cell r="B2363" t="str">
            <v>FIXADOR DE CARTAZES PARA SALA DE AULA</v>
          </cell>
          <cell r="C2363" t="str">
            <v>M</v>
          </cell>
          <cell r="D2363">
            <v>52.77</v>
          </cell>
          <cell r="E2363" t="str">
            <v>SIURB-E Jul/24</v>
          </cell>
        </row>
        <row r="2364">
          <cell r="A2364">
            <v>17005051</v>
          </cell>
          <cell r="B2364" t="str">
            <v>ESCADA MARINHEIRO DE FERRO GALVANIZADO</v>
          </cell>
          <cell r="C2364" t="str">
            <v>M</v>
          </cell>
          <cell r="D2364">
            <v>199.86</v>
          </cell>
          <cell r="E2364" t="str">
            <v>SIURB-E Jul/24</v>
          </cell>
        </row>
        <row r="2365">
          <cell r="A2365">
            <v>17005052</v>
          </cell>
          <cell r="B2365" t="str">
            <v>ESCADA MARINHEIRO DE FERRO GALVANIZADO COM GUARDA CORPO</v>
          </cell>
          <cell r="C2365" t="str">
            <v>M</v>
          </cell>
          <cell r="D2365">
            <v>419.5</v>
          </cell>
          <cell r="E2365" t="str">
            <v>SIURB-E Jul/24</v>
          </cell>
        </row>
        <row r="2366">
          <cell r="A2366">
            <v>17005053</v>
          </cell>
          <cell r="B2366" t="str">
            <v>COMPLEMENTOS PARA ESCADA MARINHEIRO DE FERRO PERFILADO</v>
          </cell>
          <cell r="C2366" t="str">
            <v>M</v>
          </cell>
          <cell r="D2366">
            <v>175.66</v>
          </cell>
          <cell r="E2366" t="str">
            <v>SIURB-E Jul/24</v>
          </cell>
        </row>
        <row r="2367">
          <cell r="A2367">
            <v>17005061</v>
          </cell>
          <cell r="B2367" t="str">
            <v>BATE PNEU EM TUBO DE AÇO GALVANIZADO D=3" C=2,50M</v>
          </cell>
          <cell r="C2367" t="str">
            <v>UN</v>
          </cell>
          <cell r="D2367">
            <v>832.37</v>
          </cell>
          <cell r="E2367" t="str">
            <v>SIURB-E Jul/24</v>
          </cell>
        </row>
        <row r="2368">
          <cell r="A2368">
            <v>17005075</v>
          </cell>
          <cell r="B2368" t="str">
            <v>ARMÁRIO DE AÇO COM 4 PORTAS E FECHADURA L 640XP420XH1980</v>
          </cell>
          <cell r="C2368" t="str">
            <v>UN</v>
          </cell>
          <cell r="D2368">
            <v>1363.56</v>
          </cell>
          <cell r="E2368" t="str">
            <v>SIURB-E Jul/24</v>
          </cell>
        </row>
        <row r="2369">
          <cell r="A2369">
            <v>17005080</v>
          </cell>
          <cell r="B2369" t="str">
            <v>MESA DE PREPARO PARA COZINHAS - EM MÁRMORE</v>
          </cell>
          <cell r="C2369" t="str">
            <v>UN</v>
          </cell>
          <cell r="D2369">
            <v>3282.69</v>
          </cell>
          <cell r="E2369" t="str">
            <v>SIURB-E Jul/24</v>
          </cell>
        </row>
        <row r="2370">
          <cell r="A2370">
            <v>17005090</v>
          </cell>
          <cell r="B2370" t="str">
            <v>PORTA CORTA-FOGO P90 (0,90X2,10M) COM FERRAGENS</v>
          </cell>
          <cell r="C2370" t="str">
            <v>UN</v>
          </cell>
          <cell r="D2370">
            <v>1664.01</v>
          </cell>
          <cell r="E2370" t="str">
            <v>SIURB-E Jul/24</v>
          </cell>
        </row>
        <row r="2371">
          <cell r="A2371">
            <v>17005091</v>
          </cell>
          <cell r="B2371" t="str">
            <v>PORTA CORTA-FOGO P90 - 1,05 X 2,10M, COM DOBRADIÇAS E MOLAS SEM FERRAGEM</v>
          </cell>
          <cell r="C2371" t="str">
            <v>UN</v>
          </cell>
          <cell r="D2371">
            <v>1563.61</v>
          </cell>
          <cell r="E2371" t="str">
            <v>SIURB-E Jul/24</v>
          </cell>
        </row>
        <row r="2372">
          <cell r="A2372">
            <v>17005092</v>
          </cell>
          <cell r="B2372" t="str">
            <v>PEDESTAL SINALIZADOR PARA ESTACIONAMENTO P/ DEFICIENTE</v>
          </cell>
          <cell r="C2372" t="str">
            <v>UN</v>
          </cell>
          <cell r="D2372">
            <v>844.26</v>
          </cell>
          <cell r="E2372" t="str">
            <v>SIURB-E Jul/24</v>
          </cell>
        </row>
        <row r="2373">
          <cell r="A2373">
            <v>17005093</v>
          </cell>
          <cell r="B2373" t="str">
            <v>PLACA DE IDENTIFICAÇÃO COM NÚMERO PAVIMENTO EM BRAILE</v>
          </cell>
          <cell r="C2373" t="str">
            <v>UN</v>
          </cell>
          <cell r="D2373">
            <v>57.33</v>
          </cell>
          <cell r="E2373" t="str">
            <v>SIURB-E Jul/24</v>
          </cell>
        </row>
        <row r="2374">
          <cell r="A2374">
            <v>17005094</v>
          </cell>
          <cell r="B2374" t="str">
            <v>PLACA DE IDENTIFICAÇÃO DE WC EM BRAILE FEM./ MASC.</v>
          </cell>
          <cell r="C2374" t="str">
            <v>UN</v>
          </cell>
          <cell r="D2374">
            <v>175.51</v>
          </cell>
          <cell r="E2374" t="str">
            <v>SIURB-E Jul/24</v>
          </cell>
        </row>
        <row r="2375">
          <cell r="A2375">
            <v>17005095</v>
          </cell>
          <cell r="B2375" t="str">
            <v>PLACA DE IDENTIFICAÇÃO EM BRAILE "INÍCIO E FINAL" P/ CORRIMÃO</v>
          </cell>
          <cell r="C2375" t="str">
            <v>UN</v>
          </cell>
          <cell r="D2375">
            <v>16.989999999999998</v>
          </cell>
          <cell r="E2375" t="str">
            <v>SIURB-E Jul/24</v>
          </cell>
        </row>
        <row r="2376">
          <cell r="A2376">
            <v>17005096</v>
          </cell>
          <cell r="B2376" t="str">
            <v>PLACA DE IDENTIFICAÇÃO EM BRAILE DE PAVIMENTO P/ CORRIMÃO</v>
          </cell>
          <cell r="C2376" t="str">
            <v>UN</v>
          </cell>
          <cell r="D2376">
            <v>16.59</v>
          </cell>
          <cell r="E2376" t="str">
            <v>SIURB-E Jul/24</v>
          </cell>
        </row>
        <row r="2377">
          <cell r="A2377">
            <v>17005097</v>
          </cell>
          <cell r="B2377" t="str">
            <v>PLACA PARA PORTA WC C/ DESENHO UNIVERSAL ACESSIBILIDADE</v>
          </cell>
          <cell r="C2377" t="str">
            <v>UN</v>
          </cell>
          <cell r="D2377">
            <v>35</v>
          </cell>
          <cell r="E2377" t="str">
            <v>SIURB-E Jul/24</v>
          </cell>
        </row>
        <row r="2378">
          <cell r="A2378">
            <v>17005098</v>
          </cell>
          <cell r="B2378" t="str">
            <v>SINALIZAÇÃO VISUAL DE DEGRAUS PARA DEFICIENTE VISUAL</v>
          </cell>
          <cell r="C2378" t="str">
            <v>UN</v>
          </cell>
          <cell r="D2378">
            <v>6.5</v>
          </cell>
          <cell r="E2378" t="str">
            <v>SIURB-E Jul/24</v>
          </cell>
        </row>
        <row r="2379">
          <cell r="A2379">
            <v>17010000</v>
          </cell>
          <cell r="B2379" t="str">
            <v>EQUIPAMENTOS DIVERSOS</v>
          </cell>
          <cell r="C2379" t="str">
            <v>.</v>
          </cell>
          <cell r="D2379" t="str">
            <v>.</v>
          </cell>
          <cell r="E2379" t="str">
            <v>SIURB-E Jul/24</v>
          </cell>
        </row>
        <row r="2380">
          <cell r="A2380">
            <v>17010001</v>
          </cell>
          <cell r="B2380" t="str">
            <v>ELEVADOR ELÉTRICO SEM CASA DE MÁQUINAS - 2 PARADAS</v>
          </cell>
          <cell r="C2380" t="str">
            <v>UN</v>
          </cell>
          <cell r="D2380">
            <v>180222.19</v>
          </cell>
          <cell r="E2380" t="str">
            <v>SIURB-E Jul/24</v>
          </cell>
        </row>
        <row r="2381">
          <cell r="A2381">
            <v>17010002</v>
          </cell>
          <cell r="B2381" t="str">
            <v>ELEVADOR ELÉTRICO SEM CASA DE MÁQUINAS - 3 PARADAS</v>
          </cell>
          <cell r="C2381" t="str">
            <v>UN</v>
          </cell>
          <cell r="D2381">
            <v>189961.94</v>
          </cell>
          <cell r="E2381" t="str">
            <v>SIURB-E Jul/24</v>
          </cell>
        </row>
        <row r="2382">
          <cell r="A2382">
            <v>17010003</v>
          </cell>
          <cell r="B2382" t="str">
            <v>ELEVADOR EL[ETRICO SEM CASA DE MÁQUINAS - 4 PARADAS</v>
          </cell>
          <cell r="C2382" t="str">
            <v>UN</v>
          </cell>
          <cell r="D2382">
            <v>202206.69</v>
          </cell>
          <cell r="E2382" t="str">
            <v>SIURB-E Jul/24</v>
          </cell>
        </row>
        <row r="2383">
          <cell r="A2383">
            <v>17010004</v>
          </cell>
          <cell r="B2383" t="str">
            <v>ELEVADOR ELÉTRICO SEM CASA DE MÁQUINAS - 5 PARADAS</v>
          </cell>
          <cell r="C2383" t="str">
            <v>UN</v>
          </cell>
          <cell r="D2383">
            <v>218028.31</v>
          </cell>
          <cell r="E2383" t="str">
            <v>SIURB-E Jul/24</v>
          </cell>
        </row>
        <row r="2384">
          <cell r="A2384">
            <v>17010011</v>
          </cell>
          <cell r="B2384" t="str">
            <v>COIFA EM CHAPA DE AÇO GALVANIZADO PARA FOGÃO DE 3 OU 4 BOCAS</v>
          </cell>
          <cell r="C2384" t="str">
            <v>UN</v>
          </cell>
          <cell r="D2384">
            <v>2690.95</v>
          </cell>
          <cell r="E2384" t="str">
            <v>SIURB-E Jul/24</v>
          </cell>
        </row>
        <row r="2385">
          <cell r="A2385">
            <v>17010012</v>
          </cell>
          <cell r="B2385" t="str">
            <v>COIFA EM CHAPA DE AÇO GALVANIZADO PARA FOGÃO DE 6 BOCAS</v>
          </cell>
          <cell r="C2385" t="str">
            <v>UN</v>
          </cell>
          <cell r="D2385">
            <v>3515.14</v>
          </cell>
          <cell r="E2385" t="str">
            <v>SIURB-E Jul/24</v>
          </cell>
        </row>
        <row r="2386">
          <cell r="A2386">
            <v>17010017</v>
          </cell>
          <cell r="B2386" t="str">
            <v>CHAPÉU CHINÊS PARA DUTO GALVANIZADO 35CM BIT.22 PARA EXAUSTÃO DE AR</v>
          </cell>
          <cell r="C2386" t="str">
            <v>UN</v>
          </cell>
          <cell r="D2386">
            <v>210.68</v>
          </cell>
          <cell r="E2386" t="str">
            <v>SIURB-E Jul/24</v>
          </cell>
        </row>
        <row r="2387">
          <cell r="A2387">
            <v>17010018</v>
          </cell>
          <cell r="B2387" t="str">
            <v>DUTO EM CHAPA DE AÇO GALVANIZADO N.22 - DIÂMETRO 35CM</v>
          </cell>
          <cell r="C2387" t="str">
            <v>M</v>
          </cell>
          <cell r="D2387">
            <v>293.24</v>
          </cell>
          <cell r="E2387" t="str">
            <v>SIURB-E Jul/24</v>
          </cell>
        </row>
        <row r="2388">
          <cell r="A2388">
            <v>17010019</v>
          </cell>
          <cell r="B2388" t="str">
            <v>CURVA PARA DUTO EM CHAPA GALVANIZADA 35CM BIT.22 PARA EXAUSTÃO AR RECRAVADA A CADA 10GRAUS</v>
          </cell>
          <cell r="C2388" t="str">
            <v>UN</v>
          </cell>
          <cell r="D2388">
            <v>335.06</v>
          </cell>
          <cell r="E2388" t="str">
            <v>SIURB-E Jul/24</v>
          </cell>
        </row>
        <row r="2389">
          <cell r="A2389">
            <v>17010025</v>
          </cell>
          <cell r="B2389" t="str">
            <v>EXAUSTOR 1/2 HP PARA COIFAS</v>
          </cell>
          <cell r="C2389" t="str">
            <v>UN</v>
          </cell>
          <cell r="D2389">
            <v>1847.51</v>
          </cell>
          <cell r="E2389" t="str">
            <v>SIURB-E Jul/24</v>
          </cell>
        </row>
        <row r="2390">
          <cell r="A2390">
            <v>17010031</v>
          </cell>
          <cell r="B2390" t="str">
            <v>FOGÃO INDUSTRIAL 4 BOCAS COM FORNO E 2 QUEIMADORES DUPLOS</v>
          </cell>
          <cell r="C2390" t="str">
            <v>UN</v>
          </cell>
          <cell r="D2390">
            <v>2189.87</v>
          </cell>
          <cell r="E2390" t="str">
            <v>SIURB-E Jul/24</v>
          </cell>
        </row>
        <row r="2391">
          <cell r="A2391">
            <v>17010032</v>
          </cell>
          <cell r="B2391" t="str">
            <v>FOGÃO INDUSTRIAL 6 BOCAS COM FORNO E 2 QUEIMADORES DUPLOS</v>
          </cell>
          <cell r="C2391" t="str">
            <v>UN</v>
          </cell>
          <cell r="D2391">
            <v>2668.55</v>
          </cell>
          <cell r="E2391" t="str">
            <v>SIURB-E Jul/24</v>
          </cell>
        </row>
        <row r="2392">
          <cell r="A2392">
            <v>17010070</v>
          </cell>
          <cell r="B2392" t="str">
            <v>AUTOCLAVE - CAPACIDADE 54 LITROS</v>
          </cell>
          <cell r="C2392" t="str">
            <v>UN</v>
          </cell>
          <cell r="D2392">
            <v>21699.33</v>
          </cell>
          <cell r="E2392" t="str">
            <v>SIURB-E Jul/24</v>
          </cell>
        </row>
        <row r="2393">
          <cell r="A2393">
            <v>17010071</v>
          </cell>
          <cell r="B2393" t="str">
            <v>VENTILADOR DE PAREDE, DIÂM. MÍN.=65CM</v>
          </cell>
          <cell r="C2393" t="str">
            <v>UN</v>
          </cell>
          <cell r="D2393">
            <v>765.87</v>
          </cell>
          <cell r="E2393" t="str">
            <v>SIURB-E Jul/24</v>
          </cell>
        </row>
        <row r="2394">
          <cell r="A2394">
            <v>17010073</v>
          </cell>
          <cell r="B2394" t="str">
            <v>PORTA DE VIDRO TEMPERADO 10MM OPACO COM FERRAGENS 82X210CM</v>
          </cell>
          <cell r="C2394" t="str">
            <v>UN</v>
          </cell>
          <cell r="D2394">
            <v>1822.25</v>
          </cell>
          <cell r="E2394" t="str">
            <v>SIURB-E Jul/24</v>
          </cell>
        </row>
        <row r="2395">
          <cell r="A2395">
            <v>17010074</v>
          </cell>
          <cell r="B2395" t="str">
            <v>POSTO DE CONSUMO DE O2 OU AR VÁCUO OU N2O</v>
          </cell>
          <cell r="C2395" t="str">
            <v>UN</v>
          </cell>
          <cell r="D2395">
            <v>95.99</v>
          </cell>
          <cell r="E2395" t="str">
            <v>SIURB-E Jul/24</v>
          </cell>
        </row>
        <row r="2396">
          <cell r="A2396">
            <v>17010075</v>
          </cell>
          <cell r="B2396" t="str">
            <v>ESTAÇÃO DE CHAMADA DE ENFERMEIRA</v>
          </cell>
          <cell r="C2396" t="str">
            <v>UN</v>
          </cell>
          <cell r="D2396">
            <v>303.41000000000003</v>
          </cell>
          <cell r="E2396" t="str">
            <v>SIURB-E Jul/24</v>
          </cell>
        </row>
        <row r="2397">
          <cell r="A2397">
            <v>17010076</v>
          </cell>
          <cell r="B2397" t="str">
            <v>PAINEL DE ALARME PARA O2 OU AR OU VÁCUO OU N2O, INSTALADO</v>
          </cell>
          <cell r="C2397" t="str">
            <v>UN</v>
          </cell>
          <cell r="D2397">
            <v>539.85</v>
          </cell>
          <cell r="E2397" t="str">
            <v>SIURB-E Jul/24</v>
          </cell>
        </row>
        <row r="2398">
          <cell r="A2398">
            <v>17010080</v>
          </cell>
          <cell r="B2398" t="str">
            <v>FORNECIMENTO DE AR CONDICIONADO A FRIO, TIPO SPLIT CASSETE-INVERTER COM CAPACIDADE DE 18.000 BTUS/h</v>
          </cell>
          <cell r="C2398" t="str">
            <v>UN</v>
          </cell>
          <cell r="D2398">
            <v>8080.58</v>
          </cell>
          <cell r="E2398" t="str">
            <v>SIURB-E Jul/24</v>
          </cell>
        </row>
        <row r="2399">
          <cell r="A2399">
            <v>17010081</v>
          </cell>
          <cell r="B2399" t="str">
            <v>FORNECIMENTO DE AR CONDICIONADO A FRIO, TIPO SPLIT CASSETE-INVERTER COM CAPACIDADE DE 36.000 BTUS/H</v>
          </cell>
          <cell r="C2399" t="str">
            <v>UN</v>
          </cell>
          <cell r="D2399">
            <v>12054.19</v>
          </cell>
          <cell r="E2399" t="str">
            <v>SIURB-E Jul/24</v>
          </cell>
        </row>
        <row r="2400">
          <cell r="A2400">
            <v>17010082</v>
          </cell>
          <cell r="B2400" t="str">
            <v>FORNECIMENTO DE AR CONDICIONADO A FRIO, TIPO SPLIT CASSETE-INVERTER COM CAPACIDADE DE 48.000 BTUS/H</v>
          </cell>
          <cell r="C2400" t="str">
            <v>UN</v>
          </cell>
          <cell r="D2400">
            <v>13038.44</v>
          </cell>
          <cell r="E2400" t="str">
            <v>SIURB-E Jul/24</v>
          </cell>
        </row>
        <row r="2401">
          <cell r="A2401">
            <v>17010084</v>
          </cell>
          <cell r="B2401" t="str">
            <v>FORNECIMENTO DE AR CONDICIONADO A FRIO, TIPO SPLIT PAREDE INVERTER COM CAPACIDADE DE 12.000 BTUS/h</v>
          </cell>
          <cell r="C2401" t="str">
            <v>UN</v>
          </cell>
          <cell r="D2401">
            <v>2618.91</v>
          </cell>
          <cell r="E2401" t="str">
            <v>SIURB-E Jul/24</v>
          </cell>
        </row>
        <row r="2402">
          <cell r="A2402">
            <v>17010085</v>
          </cell>
          <cell r="B2402" t="str">
            <v>FORNECIMENTO DE AR CONDICIONADO A FRIO, TIPO SPLIT PAREDE-INVERTER COM CAPACIDADE DE 18.000 BTUS/H</v>
          </cell>
          <cell r="C2402" t="str">
            <v>UN</v>
          </cell>
          <cell r="D2402">
            <v>3595.5</v>
          </cell>
          <cell r="E2402" t="str">
            <v>SIURB-E Jul/24</v>
          </cell>
        </row>
        <row r="2403">
          <cell r="A2403">
            <v>17010086</v>
          </cell>
          <cell r="B2403" t="str">
            <v>FORNECIMENTO DE AR CONDICIONADO A FRIO, TIPO SPLIT PAREDE-INVERTER COM CAPACIDADE DE 24.000 BTUS/H</v>
          </cell>
          <cell r="C2403" t="str">
            <v>UN</v>
          </cell>
          <cell r="D2403">
            <v>5258.75</v>
          </cell>
          <cell r="E2403" t="str">
            <v>SIURB-E Jul/24</v>
          </cell>
        </row>
        <row r="2404">
          <cell r="A2404">
            <v>17010089</v>
          </cell>
          <cell r="B2404" t="str">
            <v>FORNECIMENTO DE AR CONDICIONADO A FRIO, TIPO SPLIT PISO TETO COM CAPACIDADE DE 24.000 BTUS/H</v>
          </cell>
          <cell r="C2404" t="str">
            <v>UN</v>
          </cell>
          <cell r="D2404">
            <v>5525.33</v>
          </cell>
          <cell r="E2404" t="str">
            <v>SIURB-E Jul/24</v>
          </cell>
        </row>
        <row r="2405">
          <cell r="A2405">
            <v>17010090</v>
          </cell>
          <cell r="B2405" t="str">
            <v>FORNECIMENTO DE AR CONDICIONADO A FRIO, TIPO SPLIT PISO TETO COM CAPACIDADE DE 36.000 BTUS/H</v>
          </cell>
          <cell r="C2405" t="str">
            <v>UN</v>
          </cell>
          <cell r="D2405">
            <v>9195.23</v>
          </cell>
          <cell r="E2405" t="str">
            <v>SIURB-E Jul/24</v>
          </cell>
        </row>
        <row r="2406">
          <cell r="A2406">
            <v>17010112</v>
          </cell>
          <cell r="B2406" t="str">
            <v>FORNECIMENTO DE CORTINA DE AR COM DUAS VELOCIDADES, PARA VÃO DE 1,00 M</v>
          </cell>
          <cell r="C2406" t="str">
            <v>UN</v>
          </cell>
          <cell r="D2406">
            <v>522.84</v>
          </cell>
          <cell r="E2406" t="str">
            <v>SIURB-E Jul/24</v>
          </cell>
        </row>
        <row r="2407">
          <cell r="A2407">
            <v>17010113</v>
          </cell>
          <cell r="B2407" t="str">
            <v>FORNECIMENTO DE CORTINA DE AR COM DUAS VELOCIDADES, PARA VÃO DE 1,20 M</v>
          </cell>
          <cell r="C2407" t="str">
            <v>UN</v>
          </cell>
          <cell r="D2407">
            <v>1036.1199999999999</v>
          </cell>
          <cell r="E2407" t="str">
            <v>SIURB-E Jul/24</v>
          </cell>
        </row>
        <row r="2408">
          <cell r="A2408">
            <v>17010114</v>
          </cell>
          <cell r="B2408" t="str">
            <v>FORNECIMENTO DE CORTINA DE AR COM DUAS VELOCIDADES, PARA VÃO DE 1,50 M</v>
          </cell>
          <cell r="C2408" t="str">
            <v>UN</v>
          </cell>
          <cell r="D2408">
            <v>1243.8</v>
          </cell>
          <cell r="E2408" t="str">
            <v>SIURB-E Jul/24</v>
          </cell>
        </row>
        <row r="2409">
          <cell r="A2409">
            <v>17030000</v>
          </cell>
          <cell r="B2409" t="str">
            <v>PLACAS DE OBRA</v>
          </cell>
          <cell r="C2409" t="str">
            <v>.</v>
          </cell>
          <cell r="D2409" t="str">
            <v>.</v>
          </cell>
          <cell r="E2409" t="str">
            <v>SIURB-E Jul/24</v>
          </cell>
        </row>
        <row r="2410">
          <cell r="A2410">
            <v>17030001</v>
          </cell>
          <cell r="B2410" t="str">
            <v>PLACA INAUGURAL - 600X500X3MM - CHAPA DE  AÇO INOX EM BAIXO RELEVO</v>
          </cell>
          <cell r="C2410" t="str">
            <v>UN</v>
          </cell>
          <cell r="D2410">
            <v>3640.35</v>
          </cell>
          <cell r="E2410" t="str">
            <v>SIURB-E Jul/24</v>
          </cell>
        </row>
        <row r="2411">
          <cell r="A2411">
            <v>17030002</v>
          </cell>
          <cell r="B2411" t="str">
            <v>PLACA DE OBRA EM CHAPA DE AÇO GALVANIZADO</v>
          </cell>
          <cell r="C2411" t="str">
            <v>M2</v>
          </cell>
          <cell r="D2411">
            <v>392.2</v>
          </cell>
          <cell r="E2411" t="str">
            <v>SIURB-E Jul/24</v>
          </cell>
        </row>
        <row r="2412">
          <cell r="A2412">
            <v>17040000</v>
          </cell>
          <cell r="B2412" t="str">
            <v>SISTEMA DE AQUECIMENTO SOLAR</v>
          </cell>
          <cell r="C2412" t="str">
            <v>.</v>
          </cell>
          <cell r="D2412" t="str">
            <v>.</v>
          </cell>
          <cell r="E2412" t="str">
            <v>SIURB-E Jul/24</v>
          </cell>
        </row>
        <row r="2413">
          <cell r="A2413">
            <v>17040001</v>
          </cell>
          <cell r="B2413" t="str">
            <v>SISTEMA DE AQUECIMENTO SOLAR ATÉ 1000L - COLETOR SOLAR PLANO FECHADO (SELO "A" DO INMETRO)</v>
          </cell>
          <cell r="C2413" t="str">
            <v>M2</v>
          </cell>
          <cell r="D2413">
            <v>2772.98</v>
          </cell>
          <cell r="E2413" t="str">
            <v>SIURB-E Jul/24</v>
          </cell>
        </row>
        <row r="2414">
          <cell r="A2414">
            <v>17040002</v>
          </cell>
          <cell r="B2414" t="str">
            <v>SISTEMA DE AQUECIMENTO SOLAR ACIMA DE 1000L - FORNECIMENTO DE COLETOR SOLAR PLANO FECHADO (SELO "A" INMETRO) - SEM INSTALAÇÃO</v>
          </cell>
          <cell r="C2414" t="str">
            <v>M2</v>
          </cell>
          <cell r="D2414">
            <v>945.75</v>
          </cell>
          <cell r="E2414" t="str">
            <v>SIURB-E Jul/24</v>
          </cell>
        </row>
        <row r="2415">
          <cell r="A2415">
            <v>17040003</v>
          </cell>
          <cell r="B2415" t="str">
            <v>SISTEMA DE AQUECIMENTO SOLAR, FORNECIMENTO DE RESERVATÓRIO TÉRMICO ATÉ 1000L, BAIXA PRESSÃO (APROVAÇÃO INMETRO) - SEM INSTALAÇÃO</v>
          </cell>
          <cell r="C2415" t="str">
            <v>L</v>
          </cell>
          <cell r="D2415">
            <v>10.57</v>
          </cell>
          <cell r="E2415" t="str">
            <v>SIURB-E Jul/24</v>
          </cell>
        </row>
        <row r="2416">
          <cell r="A2416">
            <v>17040005</v>
          </cell>
          <cell r="B2416" t="str">
            <v>SISTEMA DE AQUECIMENTO SOLAR, FORNECIMENTO DE RESERVATÓRIO TÉRMICO ATÉ 1000L, ALTA PRESSÃO (APROVAÇÃO INMETRO) - SEM INSTALAÇÃO</v>
          </cell>
          <cell r="C2416" t="str">
            <v>L</v>
          </cell>
          <cell r="D2416">
            <v>13.75</v>
          </cell>
          <cell r="E2416" t="str">
            <v>SIURB-E Jul/24</v>
          </cell>
        </row>
        <row r="2417">
          <cell r="A2417">
            <v>17040006</v>
          </cell>
          <cell r="B2417" t="str">
            <v>SISTEMA DE AQUECIMENTO SOLAR, INSTALAÇÃO DE RESERVATÓRIO TÉRMICO ATÉ 1000L</v>
          </cell>
          <cell r="C2417" t="str">
            <v>UN</v>
          </cell>
          <cell r="D2417">
            <v>3915.5</v>
          </cell>
          <cell r="E2417" t="str">
            <v>SIURB-E Jul/24</v>
          </cell>
        </row>
        <row r="2418">
          <cell r="A2418">
            <v>17040007</v>
          </cell>
          <cell r="B2418" t="str">
            <v>SISTEMA DE AQUECIMENTO SOLAR, FORNECIMENTO DE RESERVATÓRIO TÉRMICO ACIMA DE 1000L, BAIXA PRESSÃO (APROVAÇÃO INMETRO) - SEM INSTALAÇÃO</v>
          </cell>
          <cell r="C2418" t="str">
            <v>L</v>
          </cell>
          <cell r="D2418">
            <v>16.45</v>
          </cell>
          <cell r="E2418" t="str">
            <v>SIURB-E Jul/24</v>
          </cell>
        </row>
        <row r="2419">
          <cell r="A2419">
            <v>17040008</v>
          </cell>
          <cell r="B2419" t="str">
            <v>SISTEMA DE AQUECIMENTO SOLAR, FORNECIMENTO DE RESERVATÓRIO TÉRMICO ACIMA DE 1000L, ALTA PRESSÃO (APROVAÇÃO INMETRO) - SEM INSTALAÇÃO</v>
          </cell>
          <cell r="C2419" t="str">
            <v>L</v>
          </cell>
          <cell r="D2419">
            <v>15.81</v>
          </cell>
          <cell r="E2419" t="str">
            <v>SIURB-E Jul/24</v>
          </cell>
        </row>
        <row r="2420">
          <cell r="A2420">
            <v>17040010</v>
          </cell>
          <cell r="B2420" t="str">
            <v>SISTEMA DE AQUECIMENTO SOLAR (CIRCULAÇÃO FORÇADA), BOMBA HIDRÁULICA DE CIRCULAÇÃO DE ÁGUA NOS COLETORES SOLARES</v>
          </cell>
          <cell r="C2420" t="str">
            <v>UN</v>
          </cell>
          <cell r="D2420">
            <v>2251.65</v>
          </cell>
          <cell r="E2420" t="str">
            <v>SIURB-E Jul/24</v>
          </cell>
        </row>
        <row r="2421">
          <cell r="A2421">
            <v>17040011</v>
          </cell>
          <cell r="B2421" t="str">
            <v>SISTEMA DE AQUECIMENTO SOLAR (CIRCULAÇÃO FORÇADA), CONJUNTO DIGITAL PARA ACIONAMENTOS PROGRAMADOS DE EQUIPAMENTOS</v>
          </cell>
          <cell r="C2421" t="str">
            <v>UN</v>
          </cell>
          <cell r="D2421">
            <v>1935.63</v>
          </cell>
          <cell r="E2421" t="str">
            <v>SIURB-E Jul/24</v>
          </cell>
        </row>
        <row r="2422">
          <cell r="A2422">
            <v>17040013</v>
          </cell>
          <cell r="B2422" t="str">
            <v>SISTEMA DE AQUECIMENTO SOLAR PARA PISCINA, FORNECIMENTO DE COLETOR SOLAR ABERTO (SELO "A" INMETRO) - SEM INSTALAÇÃO</v>
          </cell>
          <cell r="C2422" t="str">
            <v>M2</v>
          </cell>
          <cell r="D2422">
            <v>344.09</v>
          </cell>
          <cell r="E2422" t="str">
            <v>SIURB-E Jul/24</v>
          </cell>
        </row>
        <row r="2423">
          <cell r="A2423">
            <v>17045001</v>
          </cell>
          <cell r="B2423" t="str">
            <v>ANDAIMES METÁLICOS - FORNECIMENTO</v>
          </cell>
          <cell r="C2423" t="str">
            <v>M3xMÊS</v>
          </cell>
          <cell r="D2423">
            <v>10.72</v>
          </cell>
          <cell r="E2423" t="str">
            <v>SIURB-E Jul/24</v>
          </cell>
        </row>
        <row r="2424">
          <cell r="A2424">
            <v>17045002</v>
          </cell>
          <cell r="B2424" t="str">
            <v>ANDAIMES METÁLICOS - MONTAGEM E DESMONTAGEM</v>
          </cell>
          <cell r="C2424" t="str">
            <v>M3</v>
          </cell>
          <cell r="D2424">
            <v>5.5</v>
          </cell>
          <cell r="E2424" t="str">
            <v>SIURB-E Jul/24</v>
          </cell>
        </row>
        <row r="2425">
          <cell r="A2425">
            <v>17050000</v>
          </cell>
          <cell r="B2425" t="str">
            <v>DEMOLIÇÕES</v>
          </cell>
          <cell r="C2425" t="str">
            <v>.</v>
          </cell>
          <cell r="D2425" t="str">
            <v>.</v>
          </cell>
          <cell r="E2425" t="str">
            <v>SIURB-E Jul/24</v>
          </cell>
        </row>
        <row r="2426">
          <cell r="A2426">
            <v>17050001</v>
          </cell>
          <cell r="B2426" t="str">
            <v>DEMOLIÇÃO DE MURO DE ALVENARIA - H=1,80 À 2,00M</v>
          </cell>
          <cell r="C2426" t="str">
            <v>M</v>
          </cell>
          <cell r="D2426">
            <v>60.26</v>
          </cell>
          <cell r="E2426" t="str">
            <v>SIURB-E Jul/24</v>
          </cell>
        </row>
        <row r="2427">
          <cell r="A2427">
            <v>17050015</v>
          </cell>
          <cell r="B2427" t="str">
            <v>DEMOLIÇÃO DE ALAMBRADO DE TELA GALVANIZADA</v>
          </cell>
          <cell r="C2427" t="str">
            <v>M2</v>
          </cell>
          <cell r="D2427">
            <v>2.68</v>
          </cell>
          <cell r="E2427" t="str">
            <v>SIURB-E Jul/24</v>
          </cell>
        </row>
        <row r="2428">
          <cell r="A2428">
            <v>17050020</v>
          </cell>
          <cell r="B2428" t="str">
            <v>DEMOLIÇÃO MANUAL DE CONCRETO SIMPLES</v>
          </cell>
          <cell r="C2428" t="str">
            <v>M3</v>
          </cell>
          <cell r="D2428">
            <v>265.14999999999998</v>
          </cell>
          <cell r="E2428" t="str">
            <v>SIURB-E Jul/24</v>
          </cell>
        </row>
        <row r="2429">
          <cell r="A2429">
            <v>17050021</v>
          </cell>
          <cell r="B2429" t="str">
            <v>DEMOLIÇÃO MANUAL DE CONCRETO ARMADO</v>
          </cell>
          <cell r="C2429" t="str">
            <v>M3</v>
          </cell>
          <cell r="D2429">
            <v>482.08</v>
          </cell>
          <cell r="E2429" t="str">
            <v>SIURB-E Jul/24</v>
          </cell>
        </row>
        <row r="2430">
          <cell r="A2430">
            <v>17050022</v>
          </cell>
          <cell r="B2430" t="str">
            <v>DEMOLIÇÃO MECANIZADA DE CONCRETO SIMPLES</v>
          </cell>
          <cell r="C2430" t="str">
            <v>M3</v>
          </cell>
          <cell r="D2430">
            <v>205.65</v>
          </cell>
          <cell r="E2430" t="str">
            <v>SIURB-E Jul/24</v>
          </cell>
        </row>
        <row r="2431">
          <cell r="A2431">
            <v>17050023</v>
          </cell>
          <cell r="B2431" t="str">
            <v>DEMOLIÇÃO MECANIZADA DE CONCRETO ARMADO</v>
          </cell>
          <cell r="C2431" t="str">
            <v>M3</v>
          </cell>
          <cell r="D2431">
            <v>411.29</v>
          </cell>
          <cell r="E2431" t="str">
            <v>SIURB-E Jul/24</v>
          </cell>
        </row>
        <row r="2432">
          <cell r="A2432">
            <v>17050025</v>
          </cell>
          <cell r="B2432" t="str">
            <v>DEMOLIÇÃO DE LADRILHOS HIDRÁULICOS, INCLUSIVE ARGAMASSA DE REGULARIZAÇÃO</v>
          </cell>
          <cell r="C2432" t="str">
            <v>M2</v>
          </cell>
          <cell r="D2432">
            <v>15.43</v>
          </cell>
          <cell r="E2432" t="str">
            <v>SIURB-E Jul/24</v>
          </cell>
        </row>
        <row r="2433">
          <cell r="A2433">
            <v>17050030</v>
          </cell>
          <cell r="B2433" t="str">
            <v>DEMOLIÇÃO DE LAJOTAS DE CONCRETO</v>
          </cell>
          <cell r="C2433" t="str">
            <v>M2</v>
          </cell>
          <cell r="D2433">
            <v>12.05</v>
          </cell>
          <cell r="E2433" t="str">
            <v>SIURB-E Jul/24</v>
          </cell>
        </row>
        <row r="2434">
          <cell r="A2434">
            <v>17050040</v>
          </cell>
          <cell r="B2434" t="str">
            <v>DEMOLIÇÃO DE PAVIMENTAÇÃO ASFÁLTICA, CAPA E BASE - MANUAL</v>
          </cell>
          <cell r="C2434" t="str">
            <v>M2</v>
          </cell>
          <cell r="D2434">
            <v>36.159999999999997</v>
          </cell>
          <cell r="E2434" t="str">
            <v>SIURB-E Jul/24</v>
          </cell>
        </row>
        <row r="2435">
          <cell r="A2435">
            <v>17050045</v>
          </cell>
          <cell r="B2435" t="str">
            <v>DEMOLIÇÃO DE GUIAS DE CONCRETO</v>
          </cell>
          <cell r="C2435" t="str">
            <v>M</v>
          </cell>
          <cell r="D2435">
            <v>9.64</v>
          </cell>
          <cell r="E2435" t="str">
            <v>SIURB-E Jul/24</v>
          </cell>
        </row>
        <row r="2436">
          <cell r="A2436">
            <v>17050048</v>
          </cell>
          <cell r="B2436" t="str">
            <v>DEMOLIÇÃO DE SARJETAS DE CONCRETO</v>
          </cell>
          <cell r="C2436" t="str">
            <v>M</v>
          </cell>
          <cell r="D2436">
            <v>14.46</v>
          </cell>
          <cell r="E2436" t="str">
            <v>SIURB-E Jul/24</v>
          </cell>
        </row>
        <row r="2437">
          <cell r="A2437">
            <v>17060000</v>
          </cell>
          <cell r="B2437" t="str">
            <v>RETIRADAS</v>
          </cell>
          <cell r="C2437" t="str">
            <v>.</v>
          </cell>
          <cell r="D2437" t="str">
            <v>.</v>
          </cell>
          <cell r="E2437" t="str">
            <v>SIURB-E Jul/24</v>
          </cell>
        </row>
        <row r="2438">
          <cell r="A2438">
            <v>17060005</v>
          </cell>
          <cell r="B2438" t="str">
            <v>RETIRADA DE CERCA DE ARAME FARPADO, MOURÃO DE EUCALIPTO OU CONCRETO</v>
          </cell>
          <cell r="C2438" t="str">
            <v>M</v>
          </cell>
          <cell r="D2438">
            <v>12.05</v>
          </cell>
          <cell r="E2438" t="str">
            <v>SIURB-E Jul/24</v>
          </cell>
        </row>
        <row r="2439">
          <cell r="A2439">
            <v>17060030</v>
          </cell>
          <cell r="B2439" t="str">
            <v>RETIRADA DE LAJOTAS PRÉ-MOLDADAS DE CONCRETO</v>
          </cell>
          <cell r="C2439" t="str">
            <v>M2</v>
          </cell>
          <cell r="D2439">
            <v>16.87</v>
          </cell>
          <cell r="E2439" t="str">
            <v>SIURB-E Jul/24</v>
          </cell>
        </row>
        <row r="2440">
          <cell r="A2440">
            <v>17060032</v>
          </cell>
          <cell r="B2440" t="str">
            <v>RETIRADA DE FORRAS DE PEDRAS NATURAIS</v>
          </cell>
          <cell r="C2440" t="str">
            <v>M2</v>
          </cell>
          <cell r="D2440">
            <v>31.34</v>
          </cell>
          <cell r="E2440" t="str">
            <v>SIURB-E Jul/24</v>
          </cell>
        </row>
        <row r="2441">
          <cell r="A2441">
            <v>17060035</v>
          </cell>
          <cell r="B2441" t="str">
            <v>RETIRADA DE PARALELEPÍPEDOS</v>
          </cell>
          <cell r="C2441" t="str">
            <v>M2</v>
          </cell>
          <cell r="D2441">
            <v>7.47</v>
          </cell>
          <cell r="E2441" t="str">
            <v>SIURB-E Jul/24</v>
          </cell>
        </row>
        <row r="2442">
          <cell r="A2442">
            <v>17060038</v>
          </cell>
          <cell r="B2442" t="str">
            <v>RETIRADA DE MOSAICO PORTUGUÊS</v>
          </cell>
          <cell r="C2442" t="str">
            <v>M2</v>
          </cell>
          <cell r="D2442">
            <v>14.46</v>
          </cell>
          <cell r="E2442" t="str">
            <v>SIURB-E Jul/24</v>
          </cell>
        </row>
        <row r="2443">
          <cell r="A2443">
            <v>17060045</v>
          </cell>
          <cell r="B2443" t="str">
            <v>RETIRADA DE GUIAS DE CONCRETO</v>
          </cell>
          <cell r="C2443" t="str">
            <v>M</v>
          </cell>
          <cell r="D2443">
            <v>6.99</v>
          </cell>
          <cell r="E2443" t="str">
            <v>SIURB-E Jul/24</v>
          </cell>
        </row>
        <row r="2444">
          <cell r="A2444">
            <v>17060046</v>
          </cell>
          <cell r="B2444" t="str">
            <v>RETIRADA DE PISO INTERTRAVADO</v>
          </cell>
          <cell r="C2444" t="str">
            <v>M2</v>
          </cell>
          <cell r="D2444">
            <v>16.87</v>
          </cell>
          <cell r="E2444" t="str">
            <v>SIURB-E Jul/24</v>
          </cell>
        </row>
        <row r="2445">
          <cell r="A2445">
            <v>17060050</v>
          </cell>
          <cell r="B2445" t="str">
            <v>RETIRADA DE BRINQUEDOS</v>
          </cell>
          <cell r="C2445" t="str">
            <v>UN</v>
          </cell>
          <cell r="D2445">
            <v>58.81</v>
          </cell>
          <cell r="E2445" t="str">
            <v>SIURB-E Jul/24</v>
          </cell>
        </row>
        <row r="2446">
          <cell r="A2446">
            <v>17060087</v>
          </cell>
          <cell r="B2446" t="str">
            <v>RETIRADA DE PORTA-GIZ, INCLUSIVE SUPORTES</v>
          </cell>
          <cell r="C2446" t="str">
            <v>M</v>
          </cell>
          <cell r="D2446">
            <v>11.96</v>
          </cell>
          <cell r="E2446" t="str">
            <v>SIURB-E Jul/24</v>
          </cell>
        </row>
        <row r="2447">
          <cell r="A2447">
            <v>17060090</v>
          </cell>
          <cell r="B2447" t="str">
            <v>RETIRADA DE COIFA E CHAPA PARA FOGÃO DE 3 OU 4 BOCAS</v>
          </cell>
          <cell r="C2447" t="str">
            <v>UN</v>
          </cell>
          <cell r="D2447">
            <v>54.32</v>
          </cell>
          <cell r="E2447" t="str">
            <v>SIURB-E Jul/24</v>
          </cell>
        </row>
        <row r="2448">
          <cell r="A2448">
            <v>17060091</v>
          </cell>
          <cell r="B2448" t="str">
            <v>RETIRADA DE COIFA EM CHAPA PARA FOGÃO DE 6 BOCAS</v>
          </cell>
          <cell r="C2448" t="str">
            <v>UN</v>
          </cell>
          <cell r="D2448">
            <v>67.900000000000006</v>
          </cell>
          <cell r="E2448" t="str">
            <v>SIURB-E Jul/24</v>
          </cell>
        </row>
        <row r="2449">
          <cell r="A2449">
            <v>17060092</v>
          </cell>
          <cell r="B2449" t="str">
            <v>RETIRADA DE EXAUSTOR</v>
          </cell>
          <cell r="C2449" t="str">
            <v>UN</v>
          </cell>
          <cell r="D2449">
            <v>9.93</v>
          </cell>
          <cell r="E2449" t="str">
            <v>SIURB-E Jul/24</v>
          </cell>
        </row>
        <row r="2450">
          <cell r="A2450">
            <v>17060093</v>
          </cell>
          <cell r="B2450" t="str">
            <v>RETIRADA DE DUTO DE EXAUSTÃO</v>
          </cell>
          <cell r="C2450" t="str">
            <v>M</v>
          </cell>
          <cell r="D2450">
            <v>20.37</v>
          </cell>
          <cell r="E2450" t="str">
            <v>SIURB-E Jul/24</v>
          </cell>
        </row>
        <row r="2451">
          <cell r="A2451">
            <v>17060094</v>
          </cell>
          <cell r="B2451" t="str">
            <v>RETIRADA DE PORTÃO DE FERRO PERFILADO TIPO PQ (GP5/GPM1)</v>
          </cell>
          <cell r="C2451" t="str">
            <v>M2</v>
          </cell>
          <cell r="D2451">
            <v>33.950000000000003</v>
          </cell>
          <cell r="E2451" t="str">
            <v>SIURB-E Jul/24</v>
          </cell>
        </row>
        <row r="2452">
          <cell r="A2452">
            <v>17060095</v>
          </cell>
          <cell r="B2452" t="str">
            <v>RETIRADA DE ALAMBRADO EM TELA INCLUSIVE ESTRUTURA DE SUSTENTAÇÃO (FP.04)</v>
          </cell>
          <cell r="C2452" t="str">
            <v>M</v>
          </cell>
          <cell r="D2452">
            <v>62.09</v>
          </cell>
          <cell r="E2452" t="str">
            <v>SIURB-E Jul/24</v>
          </cell>
        </row>
        <row r="2453">
          <cell r="A2453">
            <v>17060096</v>
          </cell>
          <cell r="B2453" t="str">
            <v>RETIRADA DE CERCA DE TELA GALVANIZADA E RESPECTIVOS MOURÕES (FC 04/05)</v>
          </cell>
          <cell r="C2453" t="str">
            <v>M</v>
          </cell>
          <cell r="D2453">
            <v>54.87</v>
          </cell>
          <cell r="E2453" t="str">
            <v>SIURB-E Jul/24</v>
          </cell>
        </row>
        <row r="2454">
          <cell r="A2454">
            <v>17060097</v>
          </cell>
          <cell r="B2454" t="str">
            <v>RETIRADA DE PORTÃO METÁLICO</v>
          </cell>
          <cell r="C2454" t="str">
            <v>M2</v>
          </cell>
          <cell r="D2454">
            <v>80.510000000000005</v>
          </cell>
          <cell r="E2454" t="str">
            <v>SIURB-E Jul/24</v>
          </cell>
        </row>
        <row r="2455">
          <cell r="A2455">
            <v>17060101</v>
          </cell>
          <cell r="B2455" t="str">
            <v>RETIRADA DE PISO INTERTRAVADO</v>
          </cell>
          <cell r="C2455" t="str">
            <v>M2</v>
          </cell>
          <cell r="D2455">
            <v>1.93</v>
          </cell>
          <cell r="E2455" t="str">
            <v>SIURB-E Jul/24</v>
          </cell>
        </row>
        <row r="2456">
          <cell r="A2456">
            <v>17060102</v>
          </cell>
          <cell r="B2456" t="str">
            <v>RETIRADA DE GRADIL, PORTÕES E GUARDA-CORPO</v>
          </cell>
          <cell r="C2456" t="str">
            <v>M2</v>
          </cell>
          <cell r="D2456">
            <v>44.69</v>
          </cell>
          <cell r="E2456" t="str">
            <v>SIURB-E Jul/24</v>
          </cell>
        </row>
        <row r="2457">
          <cell r="A2457">
            <v>17060103</v>
          </cell>
          <cell r="B2457" t="str">
            <v>RETIRADA DE MINI GUIAS DE CONCRETO</v>
          </cell>
          <cell r="C2457" t="str">
            <v>M</v>
          </cell>
          <cell r="D2457">
            <v>9.4</v>
          </cell>
          <cell r="E2457" t="str">
            <v>SIURB-E Jul/24</v>
          </cell>
        </row>
        <row r="2458">
          <cell r="A2458">
            <v>17060104</v>
          </cell>
          <cell r="B2458" t="str">
            <v>RETIRADA DE TAPUME METÁLICO</v>
          </cell>
          <cell r="C2458" t="str">
            <v>M2</v>
          </cell>
          <cell r="D2458">
            <v>7.95</v>
          </cell>
          <cell r="E2458" t="str">
            <v>SIURB-E Jul/24</v>
          </cell>
        </row>
        <row r="2459">
          <cell r="A2459">
            <v>17070000</v>
          </cell>
          <cell r="B2459" t="str">
            <v>RECOLOCAÇÕES</v>
          </cell>
          <cell r="C2459" t="str">
            <v>.</v>
          </cell>
          <cell r="D2459" t="str">
            <v>.</v>
          </cell>
          <cell r="E2459" t="str">
            <v>SIURB-E Jul/24</v>
          </cell>
        </row>
        <row r="2460">
          <cell r="A2460">
            <v>17070001</v>
          </cell>
          <cell r="B2460" t="str">
            <v>RECOLOCAÇÃO DE TELA E TIRANTE EM ALAMBRADO</v>
          </cell>
          <cell r="C2460" t="str">
            <v>M2</v>
          </cell>
          <cell r="D2460">
            <v>41.55</v>
          </cell>
          <cell r="E2460" t="str">
            <v>SIURB-E Jul/24</v>
          </cell>
        </row>
        <row r="2461">
          <cell r="A2461">
            <v>17070035</v>
          </cell>
          <cell r="B2461" t="str">
            <v>RECOLOCAÇÃO DE PARALELEPÍPEDOS</v>
          </cell>
          <cell r="C2461" t="str">
            <v>M2</v>
          </cell>
          <cell r="D2461">
            <v>43.05</v>
          </cell>
          <cell r="E2461" t="str">
            <v>SIURB-E Jul/24</v>
          </cell>
        </row>
        <row r="2462">
          <cell r="A2462">
            <v>17070036</v>
          </cell>
          <cell r="B2462" t="str">
            <v>RECOLOCAÇÃO DE PARALELEPÍPEDO COM AREIA RECICLADA</v>
          </cell>
          <cell r="C2462" t="str">
            <v>M2</v>
          </cell>
          <cell r="D2462">
            <v>33.64</v>
          </cell>
          <cell r="E2462" t="str">
            <v>SIURB-E Jul/24</v>
          </cell>
        </row>
        <row r="2463">
          <cell r="A2463">
            <v>17070038</v>
          </cell>
          <cell r="B2463" t="str">
            <v>RECOLOCAÇÃO DE MOSAICO PORTUGUÊS SOBRE BASE DE CONCRETO</v>
          </cell>
          <cell r="C2463" t="str">
            <v>M2</v>
          </cell>
          <cell r="D2463">
            <v>85.22</v>
          </cell>
          <cell r="E2463" t="str">
            <v>SIURB-E Jul/24</v>
          </cell>
        </row>
        <row r="2464">
          <cell r="A2464">
            <v>17070039</v>
          </cell>
          <cell r="B2464" t="str">
            <v>RECOLOCAÇÃO DE MOSAICO PORTUGUÊS SOBRE BASE DE AREIA</v>
          </cell>
          <cell r="C2464" t="str">
            <v>M2</v>
          </cell>
          <cell r="D2464">
            <v>61.69</v>
          </cell>
          <cell r="E2464" t="str">
            <v>SIURB-E Jul/24</v>
          </cell>
        </row>
        <row r="2465">
          <cell r="A2465">
            <v>17070040</v>
          </cell>
          <cell r="B2465" t="str">
            <v>RECOLOCAÇÃO DE MOSAICO PORTUGUÊS SOBRE BASE DE CONCRETO COM AGREGADO RECICLADO</v>
          </cell>
          <cell r="C2465" t="str">
            <v>M2</v>
          </cell>
          <cell r="D2465">
            <v>77.63</v>
          </cell>
          <cell r="E2465" t="str">
            <v>SIURB-E Jul/24</v>
          </cell>
        </row>
        <row r="2466">
          <cell r="A2466">
            <v>17070041</v>
          </cell>
          <cell r="B2466" t="str">
            <v>RECOLOCAÇÃO DE MOSAICO PORTUGUÊS SOBRE BASE DE AREIA RECICLADA</v>
          </cell>
          <cell r="C2466" t="str">
            <v>M2</v>
          </cell>
          <cell r="D2466">
            <v>54.16</v>
          </cell>
          <cell r="E2466" t="str">
            <v>SIURB-E Jul/24</v>
          </cell>
        </row>
        <row r="2467">
          <cell r="A2467">
            <v>17070045</v>
          </cell>
          <cell r="B2467" t="str">
            <v>RECOLOCAÇÃO DE GUIAS DE CONCRETO</v>
          </cell>
          <cell r="C2467" t="str">
            <v>M</v>
          </cell>
          <cell r="D2467">
            <v>67.959999999999994</v>
          </cell>
          <cell r="E2467" t="str">
            <v>SIURB-E Jul/24</v>
          </cell>
        </row>
        <row r="2468">
          <cell r="A2468">
            <v>17070046</v>
          </cell>
          <cell r="B2468" t="str">
            <v>RECOLOCAÇÃO DE PISO INTERTRAVADO COM AREIA RECICLADA</v>
          </cell>
          <cell r="C2468" t="str">
            <v>M2</v>
          </cell>
          <cell r="D2468">
            <v>33.64</v>
          </cell>
          <cell r="E2468" t="str">
            <v>SIURB-E Jul/24</v>
          </cell>
        </row>
        <row r="2469">
          <cell r="A2469">
            <v>17070087</v>
          </cell>
          <cell r="B2469" t="str">
            <v>RECOLOCAÇÃO DE PORTA-GIZ, INCLUSIVE SUPORTES</v>
          </cell>
          <cell r="C2469" t="str">
            <v>M</v>
          </cell>
          <cell r="D2469">
            <v>29</v>
          </cell>
          <cell r="E2469" t="str">
            <v>SIURB-E Jul/24</v>
          </cell>
        </row>
        <row r="2470">
          <cell r="A2470">
            <v>17070090</v>
          </cell>
          <cell r="B2470" t="str">
            <v>RECOLOCAÇÃO DE COIFA EM CHAPA PARA FOGÃO DE 3 OU 4 BOCAS</v>
          </cell>
          <cell r="C2470" t="str">
            <v>UN</v>
          </cell>
          <cell r="D2470">
            <v>105.17</v>
          </cell>
          <cell r="E2470" t="str">
            <v>SIURB-E Jul/24</v>
          </cell>
        </row>
        <row r="2471">
          <cell r="A2471">
            <v>17070091</v>
          </cell>
          <cell r="B2471" t="str">
            <v>RECOLOCAÇÃO DE COIFA EM CHAPA PARA FOGÃO DE 6 BOCAS</v>
          </cell>
          <cell r="C2471" t="str">
            <v>UN</v>
          </cell>
          <cell r="D2471">
            <v>139.11000000000001</v>
          </cell>
          <cell r="E2471" t="str">
            <v>SIURB-E Jul/24</v>
          </cell>
        </row>
        <row r="2472">
          <cell r="A2472">
            <v>17070092</v>
          </cell>
          <cell r="B2472" t="str">
            <v>RECOLOCAÇÃO DE EXAUSTOR</v>
          </cell>
          <cell r="C2472" t="str">
            <v>UN</v>
          </cell>
          <cell r="D2472">
            <v>42.06</v>
          </cell>
          <cell r="E2472" t="str">
            <v>SIURB-E Jul/24</v>
          </cell>
        </row>
        <row r="2473">
          <cell r="A2473">
            <v>17070093</v>
          </cell>
          <cell r="B2473" t="str">
            <v>RECOLOCAÇÃO DE DUTO DE EXAUSTÃO</v>
          </cell>
          <cell r="C2473" t="str">
            <v>M</v>
          </cell>
          <cell r="D2473">
            <v>28.82</v>
          </cell>
          <cell r="E2473" t="str">
            <v>SIURB-E Jul/24</v>
          </cell>
        </row>
        <row r="2474">
          <cell r="A2474">
            <v>17070094</v>
          </cell>
          <cell r="B2474" t="str">
            <v>RECOLOCAÇÃO DE PORTÃO DE FERRO PERFILADO TIPO PARQUE (GP5/GPM-1)</v>
          </cell>
          <cell r="C2474" t="str">
            <v>M2</v>
          </cell>
          <cell r="D2474">
            <v>98.71</v>
          </cell>
          <cell r="E2474" t="str">
            <v>SIURB-E Jul/24</v>
          </cell>
        </row>
        <row r="2475">
          <cell r="A2475">
            <v>17070096</v>
          </cell>
          <cell r="B2475" t="str">
            <v>RECOLOCAÇÃO DE CERCA DE TELA GALVANIZADA E RESPECTIVOS MOURÕES (FC 04/05)</v>
          </cell>
          <cell r="C2475" t="str">
            <v>M</v>
          </cell>
          <cell r="D2475">
            <v>81.709999999999994</v>
          </cell>
          <cell r="E2475" t="str">
            <v>SIURB-E Jul/24</v>
          </cell>
        </row>
        <row r="2476">
          <cell r="A2476">
            <v>17070102</v>
          </cell>
          <cell r="B2476" t="str">
            <v>RECOLOCAÇÃO DE MINI GUIAS DE CONCRETO</v>
          </cell>
          <cell r="C2476" t="str">
            <v>M</v>
          </cell>
          <cell r="D2476">
            <v>39.19</v>
          </cell>
          <cell r="E2476" t="str">
            <v>SIURB-E Jul/24</v>
          </cell>
        </row>
        <row r="2477">
          <cell r="A2477">
            <v>17080000</v>
          </cell>
          <cell r="B2477" t="str">
            <v>SERVIÇOS PARCIAIS</v>
          </cell>
          <cell r="C2477" t="str">
            <v>.</v>
          </cell>
          <cell r="D2477" t="str">
            <v>.</v>
          </cell>
          <cell r="E2477" t="str">
            <v>SIURB-E Jul/24</v>
          </cell>
        </row>
        <row r="2478">
          <cell r="A2478">
            <v>17080015</v>
          </cell>
          <cell r="B2478" t="str">
            <v>TELA GALVANIZADA PARA ALAMBRADO - MALHA 2" FIO 10</v>
          </cell>
          <cell r="C2478" t="str">
            <v>M2</v>
          </cell>
          <cell r="D2478">
            <v>103.01</v>
          </cell>
          <cell r="E2478" t="str">
            <v>SIURB-E Jul/24</v>
          </cell>
        </row>
        <row r="2479">
          <cell r="A2479">
            <v>17080019</v>
          </cell>
          <cell r="B2479" t="str">
            <v>FERRO TRABALHADO PARA GRADIS</v>
          </cell>
          <cell r="C2479" t="str">
            <v>KG</v>
          </cell>
          <cell r="D2479">
            <v>13.86</v>
          </cell>
          <cell r="E2479" t="str">
            <v>SIURB-E Jul/24</v>
          </cell>
        </row>
        <row r="2480">
          <cell r="A2480">
            <v>17080070</v>
          </cell>
          <cell r="B2480" t="str">
            <v>TABELA DE BASQUETE, INCLUSIVE ARO E CESTA - MADEIRA PINTADA</v>
          </cell>
          <cell r="C2480" t="str">
            <v>UN</v>
          </cell>
          <cell r="D2480">
            <v>1130.75</v>
          </cell>
          <cell r="E2480" t="str">
            <v>SIURB-E Jul/24</v>
          </cell>
        </row>
        <row r="2481">
          <cell r="A2481">
            <v>17080072</v>
          </cell>
          <cell r="B2481" t="str">
            <v>REPINTURA DE FAIXAS ATÉ 10CM - BORRACHA CLORADA</v>
          </cell>
          <cell r="C2481" t="str">
            <v>M</v>
          </cell>
          <cell r="D2481">
            <v>7.57</v>
          </cell>
          <cell r="E2481" t="str">
            <v>SIURB-E Jul/24</v>
          </cell>
        </row>
        <row r="2482">
          <cell r="A2482">
            <v>17080073</v>
          </cell>
          <cell r="B2482" t="str">
            <v>REPINTURA DE FAIXAS ATÉ 10CM - EPÓXI</v>
          </cell>
          <cell r="C2482" t="str">
            <v>M</v>
          </cell>
          <cell r="D2482">
            <v>9.8000000000000007</v>
          </cell>
          <cell r="E2482" t="str">
            <v>SIURB-E Jul/24</v>
          </cell>
        </row>
        <row r="2483">
          <cell r="A2483">
            <v>17090003</v>
          </cell>
          <cell r="B2483" t="str">
            <v>LOCAÇÃO DE CONTAINER 2,30 X 6,00 M, ALT. 2,50 M, PARA ESCRITÓRIO, COM 1 SANITÁRIO, COMPLETO, SEM DIVISÓRIAS INTERNAS</v>
          </cell>
          <cell r="C2483" t="str">
            <v>UNXMÊS</v>
          </cell>
          <cell r="D2483">
            <v>1352.2</v>
          </cell>
          <cell r="E2483" t="str">
            <v>SIURB-E Jul/24</v>
          </cell>
        </row>
        <row r="2484">
          <cell r="A2484">
            <v>17091001</v>
          </cell>
          <cell r="B2484" t="str">
            <v>BALANCIM ELÉTRICO TIPO PLATAFORMA PARA TRANSPORTE VERTICAL, COM ALTURA ATÉ 60 METROS</v>
          </cell>
          <cell r="C2484" t="str">
            <v>MXDIÁRIA</v>
          </cell>
          <cell r="D2484">
            <v>16.690000000000001</v>
          </cell>
          <cell r="E2484" t="str">
            <v>SIURB-E Jul/24</v>
          </cell>
        </row>
        <row r="2485">
          <cell r="A2485">
            <v>17091002</v>
          </cell>
          <cell r="B2485" t="str">
            <v>BALANCIM MANIVELA TIPO ANDAIME SUSPENSO, COM CAPACIDADE DE CARGA ATÉ 445 KG</v>
          </cell>
          <cell r="C2485" t="str">
            <v>MXDIÁRIA</v>
          </cell>
          <cell r="D2485">
            <v>9.27</v>
          </cell>
          <cell r="E2485" t="str">
            <v>SIURB-E Jul/24</v>
          </cell>
        </row>
        <row r="2486">
          <cell r="A2486">
            <v>18000000</v>
          </cell>
          <cell r="B2486" t="str">
            <v>PAISAGISMO</v>
          </cell>
          <cell r="E2486" t="str">
            <v>SIURB-E Jul/24</v>
          </cell>
        </row>
        <row r="2487">
          <cell r="A2487">
            <v>18001000</v>
          </cell>
          <cell r="B2487" t="str">
            <v>SERVIÇOS GERAIS</v>
          </cell>
          <cell r="C2487" t="str">
            <v>.</v>
          </cell>
          <cell r="D2487" t="str">
            <v>.</v>
          </cell>
          <cell r="E2487" t="str">
            <v>SIURB-E Jul/24</v>
          </cell>
        </row>
        <row r="2488">
          <cell r="A2488">
            <v>18001001</v>
          </cell>
          <cell r="B2488" t="str">
            <v>TUTOR E AMARILHO PARA ÁRVORES</v>
          </cell>
          <cell r="C2488" t="str">
            <v>UN</v>
          </cell>
          <cell r="D2488">
            <v>23</v>
          </cell>
          <cell r="E2488" t="str">
            <v>SIURB-E Jul/24</v>
          </cell>
        </row>
        <row r="2489">
          <cell r="A2489">
            <v>18001003</v>
          </cell>
          <cell r="B2489" t="str">
            <v>PROTETOR TIPO PARQUE PARA ÁRVORES</v>
          </cell>
          <cell r="C2489" t="str">
            <v>UN</v>
          </cell>
          <cell r="D2489">
            <v>121.49</v>
          </cell>
          <cell r="E2489" t="str">
            <v>SIURB-E Jul/24</v>
          </cell>
        </row>
        <row r="2490">
          <cell r="A2490">
            <v>18002000</v>
          </cell>
          <cell r="B2490" t="str">
            <v>ÁRVORES E PALMEIRAS - FORNECIMENTO E PLANTIO</v>
          </cell>
          <cell r="C2490" t="str">
            <v>.</v>
          </cell>
          <cell r="D2490" t="str">
            <v>.</v>
          </cell>
          <cell r="E2490" t="str">
            <v>SIURB-E Jul/24</v>
          </cell>
        </row>
        <row r="2491">
          <cell r="A2491">
            <v>18002003</v>
          </cell>
          <cell r="B2491" t="str">
            <v>ALECRIM DE CAMPINAS (HOLOCALIX GLAZZIOVII)</v>
          </cell>
          <cell r="C2491" t="str">
            <v>UN</v>
          </cell>
          <cell r="D2491">
            <v>324.88</v>
          </cell>
          <cell r="E2491" t="str">
            <v>SIURB-E Jul/24</v>
          </cell>
        </row>
        <row r="2492">
          <cell r="A2492">
            <v>18002004</v>
          </cell>
          <cell r="B2492" t="str">
            <v>GOIABA DA SERRA (ACCA SELLOWIANA)</v>
          </cell>
          <cell r="C2492" t="str">
            <v>UN</v>
          </cell>
          <cell r="D2492">
            <v>315.24</v>
          </cell>
          <cell r="E2492" t="str">
            <v>SIURB-E Jul/24</v>
          </cell>
        </row>
        <row r="2493">
          <cell r="A2493">
            <v>18002005</v>
          </cell>
          <cell r="B2493" t="str">
            <v>GUARITÁ  (ASTRONIUM GRAVEOLENS)</v>
          </cell>
          <cell r="C2493" t="str">
            <v>UN</v>
          </cell>
          <cell r="D2493">
            <v>289.33999999999997</v>
          </cell>
          <cell r="E2493" t="str">
            <v>SIURB-E Jul/24</v>
          </cell>
        </row>
        <row r="2494">
          <cell r="A2494">
            <v>18002006</v>
          </cell>
          <cell r="B2494" t="str">
            <v>PAU MARFIM  (BALFOURODENDRON RIEDELLIANUM)</v>
          </cell>
          <cell r="C2494" t="str">
            <v>UN</v>
          </cell>
          <cell r="D2494">
            <v>245.2</v>
          </cell>
          <cell r="E2494" t="str">
            <v>SIURB-E Jul/24</v>
          </cell>
        </row>
        <row r="2495">
          <cell r="A2495">
            <v>18002007</v>
          </cell>
          <cell r="B2495" t="str">
            <v>GUANANDI (CALOPHYLLUM BRASILIENSES)</v>
          </cell>
          <cell r="C2495" t="str">
            <v>UN</v>
          </cell>
          <cell r="D2495">
            <v>231.36</v>
          </cell>
          <cell r="E2495" t="str">
            <v>SIURB-E Jul/24</v>
          </cell>
        </row>
        <row r="2496">
          <cell r="A2496">
            <v>18002008</v>
          </cell>
          <cell r="B2496" t="str">
            <v>CAMBUCI (CAMPOMANESIA PHAEA)</v>
          </cell>
          <cell r="C2496" t="str">
            <v>UN</v>
          </cell>
          <cell r="D2496">
            <v>258.58999999999997</v>
          </cell>
          <cell r="E2496" t="str">
            <v>SIURB-E Jul/24</v>
          </cell>
        </row>
        <row r="2497">
          <cell r="A2497">
            <v>18002009</v>
          </cell>
          <cell r="B2497" t="str">
            <v>GABIROBA (CAMPOMANESIA XANTHOCARPA)</v>
          </cell>
          <cell r="C2497" t="str">
            <v>UN</v>
          </cell>
          <cell r="D2497">
            <v>246.96</v>
          </cell>
          <cell r="E2497" t="str">
            <v>SIURB-E Jul/24</v>
          </cell>
        </row>
        <row r="2498">
          <cell r="A2498">
            <v>18002010</v>
          </cell>
          <cell r="B2498" t="str">
            <v>CASSIA (CASSIA MULTIJUGA)</v>
          </cell>
          <cell r="C2498" t="str">
            <v>UN</v>
          </cell>
          <cell r="D2498">
            <v>310.98</v>
          </cell>
          <cell r="E2498" t="str">
            <v>SIURB-E Jul/24</v>
          </cell>
        </row>
        <row r="2499">
          <cell r="A2499">
            <v>18002011</v>
          </cell>
          <cell r="B2499" t="str">
            <v>CÁSSIA FERRUGEM (CASSIA FERRUGINEA)</v>
          </cell>
          <cell r="C2499" t="str">
            <v>UN</v>
          </cell>
          <cell r="D2499">
            <v>184.05</v>
          </cell>
          <cell r="E2499" t="str">
            <v>SIURB-E Jul/24</v>
          </cell>
        </row>
        <row r="2500">
          <cell r="A2500">
            <v>18002012</v>
          </cell>
          <cell r="B2500" t="str">
            <v>FALSO BARBATIMÃO (CASSIA LEPTOPHYLLA)</v>
          </cell>
          <cell r="C2500" t="str">
            <v>UN</v>
          </cell>
          <cell r="D2500">
            <v>291.23</v>
          </cell>
          <cell r="E2500" t="str">
            <v>SIURB-E Jul/24</v>
          </cell>
        </row>
        <row r="2501">
          <cell r="A2501">
            <v>18002013</v>
          </cell>
          <cell r="B2501" t="str">
            <v>PAU VIOLA (CITHAREXYLUM MYRIANTHUM)</v>
          </cell>
          <cell r="C2501" t="str">
            <v>UN</v>
          </cell>
          <cell r="D2501">
            <v>237.13</v>
          </cell>
          <cell r="E2501" t="str">
            <v>SIURB-E Jul/24</v>
          </cell>
        </row>
        <row r="2502">
          <cell r="A2502">
            <v>18002014</v>
          </cell>
          <cell r="B2502" t="str">
            <v>IPÊ VERDE (CYBYSTAX ANTISYPHILITICA)</v>
          </cell>
          <cell r="C2502" t="str">
            <v>UN</v>
          </cell>
          <cell r="D2502">
            <v>256.17</v>
          </cell>
          <cell r="E2502" t="str">
            <v>SIURB-E Jul/24</v>
          </cell>
        </row>
        <row r="2503">
          <cell r="A2503">
            <v>18002015</v>
          </cell>
          <cell r="B2503" t="str">
            <v>SAGUARAGI (COLUBRINA GLANDULOSA)</v>
          </cell>
          <cell r="C2503" t="str">
            <v>UN</v>
          </cell>
          <cell r="D2503">
            <v>163.22</v>
          </cell>
          <cell r="E2503" t="str">
            <v>SIURB-E Jul/24</v>
          </cell>
        </row>
        <row r="2504">
          <cell r="A2504">
            <v>18002016</v>
          </cell>
          <cell r="B2504" t="str">
            <v>MULUNGU ( ERYTHRINA FALCATA)</v>
          </cell>
          <cell r="C2504" t="str">
            <v>UN</v>
          </cell>
          <cell r="D2504">
            <v>267.86</v>
          </cell>
          <cell r="E2504" t="str">
            <v>SIURB-E Jul/24</v>
          </cell>
        </row>
        <row r="2505">
          <cell r="A2505">
            <v>18002017</v>
          </cell>
          <cell r="B2505" t="str">
            <v>UVAIA (EUGENIA PYRIFORMIS)</v>
          </cell>
          <cell r="C2505" t="str">
            <v>UN</v>
          </cell>
          <cell r="D2505">
            <v>397.63</v>
          </cell>
          <cell r="E2505" t="str">
            <v>SIURB-E Jul/24</v>
          </cell>
        </row>
        <row r="2506">
          <cell r="A2506">
            <v>18002018</v>
          </cell>
          <cell r="B2506" t="str">
            <v>PITANGUEIRA ( EUGENIA UNIFLORA)</v>
          </cell>
          <cell r="C2506" t="str">
            <v>UN</v>
          </cell>
          <cell r="D2506">
            <v>279.33999999999997</v>
          </cell>
          <cell r="E2506" t="str">
            <v>SIURB-E Jul/24</v>
          </cell>
        </row>
        <row r="2507">
          <cell r="A2507">
            <v>18002019</v>
          </cell>
          <cell r="B2507" t="str">
            <v>IPÊ BRANCO (HANDROANTHUS ROSEO ALBA)</v>
          </cell>
          <cell r="C2507" t="str">
            <v>UN</v>
          </cell>
          <cell r="D2507">
            <v>272.13</v>
          </cell>
          <cell r="E2507" t="str">
            <v>SIURB-E Jul/24</v>
          </cell>
        </row>
        <row r="2508">
          <cell r="A2508">
            <v>18002020</v>
          </cell>
          <cell r="B2508" t="str">
            <v>IPÊ AMARELO DO BREJO (HANDROANTHUS UMBELLATUS)</v>
          </cell>
          <cell r="C2508" t="str">
            <v>UN</v>
          </cell>
          <cell r="D2508">
            <v>310.86</v>
          </cell>
          <cell r="E2508" t="str">
            <v>SIURB-E Jul/24</v>
          </cell>
        </row>
        <row r="2509">
          <cell r="A2509">
            <v>18002021</v>
          </cell>
          <cell r="B2509" t="str">
            <v>IPÊ TABACO (HANDROANTHUS VELLOSOI)</v>
          </cell>
          <cell r="C2509" t="str">
            <v>UN</v>
          </cell>
          <cell r="D2509">
            <v>265.97000000000003</v>
          </cell>
          <cell r="E2509" t="str">
            <v>SIURB-E Jul/24</v>
          </cell>
        </row>
        <row r="2510">
          <cell r="A2510">
            <v>18002022</v>
          </cell>
          <cell r="B2510" t="str">
            <v>INGÁ FEIJÃO (INGA MARGINATA)</v>
          </cell>
          <cell r="C2510" t="str">
            <v>UN</v>
          </cell>
          <cell r="D2510">
            <v>306.83</v>
          </cell>
          <cell r="E2510" t="str">
            <v>SIURB-E Jul/24</v>
          </cell>
        </row>
        <row r="2511">
          <cell r="A2511">
            <v>18002023</v>
          </cell>
          <cell r="B2511" t="str">
            <v>JACARANDÁ DE MINAS (JACARANDA CUSPIDIFOLIA)</v>
          </cell>
          <cell r="C2511" t="str">
            <v>UN</v>
          </cell>
          <cell r="D2511">
            <v>245.48</v>
          </cell>
          <cell r="E2511" t="str">
            <v>SIURB-E Jul/24</v>
          </cell>
        </row>
        <row r="2512">
          <cell r="A2512">
            <v>18002024</v>
          </cell>
          <cell r="B2512" t="str">
            <v>CAROBÃO (JACARANDA MICRANTHA)</v>
          </cell>
          <cell r="C2512" t="str">
            <v>UN</v>
          </cell>
          <cell r="D2512">
            <v>259.94</v>
          </cell>
          <cell r="E2512" t="str">
            <v>SIURB-E Jul/24</v>
          </cell>
        </row>
        <row r="2513">
          <cell r="A2513">
            <v>18002025</v>
          </cell>
          <cell r="B2513" t="str">
            <v>IPÊ AMARELO (TABEBUIA CHRYSOTRICHA)</v>
          </cell>
          <cell r="C2513" t="str">
            <v>UN</v>
          </cell>
          <cell r="D2513">
            <v>199.05</v>
          </cell>
          <cell r="E2513" t="str">
            <v>SIURB-E Jul/24</v>
          </cell>
        </row>
        <row r="2514">
          <cell r="A2514">
            <v>18002026</v>
          </cell>
          <cell r="B2514" t="str">
            <v>IPÊ ROSA (TABEBUIA AVELLANEDAE)</v>
          </cell>
          <cell r="C2514" t="str">
            <v>UN</v>
          </cell>
          <cell r="D2514">
            <v>337.48</v>
          </cell>
          <cell r="E2514" t="str">
            <v>SIURB-E Jul/24</v>
          </cell>
        </row>
        <row r="2515">
          <cell r="A2515">
            <v>18002027</v>
          </cell>
          <cell r="B2515" t="str">
            <v>IPÊ ROXO (TABEBUIA IMPETIGINOSA)</v>
          </cell>
          <cell r="C2515" t="str">
            <v>UN</v>
          </cell>
          <cell r="D2515">
            <v>335.19</v>
          </cell>
          <cell r="E2515" t="str">
            <v>SIURB-E Jul/24</v>
          </cell>
        </row>
        <row r="2516">
          <cell r="A2516">
            <v>18002028</v>
          </cell>
          <cell r="B2516" t="str">
            <v>CAROBINHA (JACARANDA PUBERULA)</v>
          </cell>
          <cell r="C2516" t="str">
            <v>UN</v>
          </cell>
          <cell r="D2516">
            <v>213.34</v>
          </cell>
          <cell r="E2516" t="str">
            <v>SIURB-E Jul/24</v>
          </cell>
        </row>
        <row r="2517">
          <cell r="A2517">
            <v>18002029</v>
          </cell>
          <cell r="B2517" t="str">
            <v>EMBIRA DE SAPO - LONCHOCARPUS MUELBERGIANUS</v>
          </cell>
          <cell r="C2517" t="str">
            <v>UN</v>
          </cell>
          <cell r="D2517">
            <v>257.05</v>
          </cell>
          <cell r="E2517" t="str">
            <v>SIURB-E Jul/24</v>
          </cell>
        </row>
        <row r="2518">
          <cell r="A2518">
            <v>18002030</v>
          </cell>
          <cell r="B2518" t="str">
            <v>AÇOITA CAVALO (LUEHEA DIVARICATA)</v>
          </cell>
          <cell r="C2518" t="str">
            <v>UN</v>
          </cell>
          <cell r="D2518">
            <v>244.98</v>
          </cell>
          <cell r="E2518" t="str">
            <v>SIURB-E Jul/24</v>
          </cell>
        </row>
        <row r="2519">
          <cell r="A2519">
            <v>18002031</v>
          </cell>
          <cell r="B2519" t="str">
            <v>JACARANDÁ DO CAMPO (MICHAERIUM ACUTIFOLIUM)</v>
          </cell>
          <cell r="C2519" t="str">
            <v>UN</v>
          </cell>
          <cell r="D2519">
            <v>177</v>
          </cell>
          <cell r="E2519" t="str">
            <v>SIURB-E Jul/24</v>
          </cell>
        </row>
        <row r="2520">
          <cell r="A2520">
            <v>18002032</v>
          </cell>
          <cell r="B2520" t="str">
            <v>JACARANDÁ BRANCO (MICHAERIUM PARAGUAIENSIS)</v>
          </cell>
          <cell r="C2520" t="str">
            <v>UN</v>
          </cell>
          <cell r="D2520">
            <v>216.67</v>
          </cell>
          <cell r="E2520" t="str">
            <v>SIURB-E Jul/24</v>
          </cell>
        </row>
        <row r="2521">
          <cell r="A2521">
            <v>18002033</v>
          </cell>
          <cell r="B2521" t="str">
            <v>CAMBOATÁ BRANCO (MATAYBA ELAEAGNOIDES)</v>
          </cell>
          <cell r="C2521" t="str">
            <v>UN</v>
          </cell>
          <cell r="D2521">
            <v>243.89</v>
          </cell>
          <cell r="E2521" t="str">
            <v>SIURB-E Jul/24</v>
          </cell>
        </row>
        <row r="2522">
          <cell r="A2522">
            <v>18002034</v>
          </cell>
          <cell r="B2522" t="str">
            <v>AROEIRA PRETA (MYRACRODURON URUNDEUVA)</v>
          </cell>
          <cell r="C2522" t="str">
            <v>UN</v>
          </cell>
          <cell r="D2522">
            <v>228.18</v>
          </cell>
          <cell r="E2522" t="str">
            <v>SIURB-E Jul/24</v>
          </cell>
        </row>
        <row r="2523">
          <cell r="A2523">
            <v>18002035</v>
          </cell>
          <cell r="B2523" t="str">
            <v>PAINEIRA (CHORISIA SPECIOSA)</v>
          </cell>
          <cell r="C2523" t="str">
            <v>UN</v>
          </cell>
          <cell r="D2523">
            <v>339.94</v>
          </cell>
          <cell r="E2523" t="str">
            <v>SIURB-E Jul/24</v>
          </cell>
        </row>
        <row r="2524">
          <cell r="A2524">
            <v>18002036</v>
          </cell>
          <cell r="B2524" t="str">
            <v>CAMBUÍ (MYRCIA SELLOI)</v>
          </cell>
          <cell r="C2524" t="str">
            <v>UN</v>
          </cell>
          <cell r="D2524">
            <v>248.43</v>
          </cell>
          <cell r="E2524" t="str">
            <v>SIURB-E Jul/24</v>
          </cell>
        </row>
        <row r="2525">
          <cell r="A2525">
            <v>18002037</v>
          </cell>
          <cell r="B2525" t="str">
            <v>PAU-BRASIL (CAESALPINIA ECHINATA)</v>
          </cell>
          <cell r="C2525" t="str">
            <v>UN</v>
          </cell>
          <cell r="D2525">
            <v>316.35000000000002</v>
          </cell>
          <cell r="E2525" t="str">
            <v>SIURB-E Jul/24</v>
          </cell>
        </row>
        <row r="2526">
          <cell r="A2526">
            <v>18002038</v>
          </cell>
          <cell r="B2526" t="str">
            <v>CABREÚVA PARDA (MYROCARPUS FRONDOSUS)</v>
          </cell>
          <cell r="C2526" t="str">
            <v>UN</v>
          </cell>
          <cell r="D2526">
            <v>287.83</v>
          </cell>
          <cell r="E2526" t="str">
            <v>SIURB-E Jul/24</v>
          </cell>
        </row>
        <row r="2527">
          <cell r="A2527">
            <v>18002039</v>
          </cell>
          <cell r="B2527" t="str">
            <v>CABREÚVA ( MIROXYLON PERUIFERUM)</v>
          </cell>
          <cell r="C2527" t="str">
            <v>UN</v>
          </cell>
          <cell r="D2527">
            <v>335.88</v>
          </cell>
          <cell r="E2527" t="str">
            <v>SIURB-E Jul/24</v>
          </cell>
        </row>
        <row r="2528">
          <cell r="A2528">
            <v>18002040</v>
          </cell>
          <cell r="B2528" t="str">
            <v>PAU-FERRO (CAESALPINIA FERREA)</v>
          </cell>
          <cell r="C2528" t="str">
            <v>UN</v>
          </cell>
          <cell r="D2528">
            <v>305.63</v>
          </cell>
          <cell r="E2528" t="str">
            <v>SIURB-E Jul/24</v>
          </cell>
        </row>
        <row r="2529">
          <cell r="A2529">
            <v>18002041</v>
          </cell>
          <cell r="B2529" t="str">
            <v>BORDÃO DE VELHO (SAMANEA TUBULOSA)</v>
          </cell>
          <cell r="C2529" t="str">
            <v>UN</v>
          </cell>
          <cell r="D2529">
            <v>304.45</v>
          </cell>
          <cell r="E2529" t="str">
            <v>SIURB-E Jul/24</v>
          </cell>
        </row>
        <row r="2530">
          <cell r="A2530">
            <v>18002042</v>
          </cell>
          <cell r="B2530" t="str">
            <v>PITOMBA (TALISIA ESCULENTA)</v>
          </cell>
          <cell r="C2530" t="str">
            <v>UN</v>
          </cell>
          <cell r="D2530">
            <v>275.36</v>
          </cell>
          <cell r="E2530" t="str">
            <v>SIURB-E Jul/24</v>
          </cell>
        </row>
        <row r="2531">
          <cell r="A2531">
            <v>18002050</v>
          </cell>
          <cell r="B2531" t="str">
            <v>SIBIPIRUNA (CAESALPINIA PELTOPHOROIDES)</v>
          </cell>
          <cell r="C2531" t="str">
            <v>UN</v>
          </cell>
          <cell r="D2531">
            <v>361.42</v>
          </cell>
          <cell r="E2531" t="str">
            <v>SIURB-E Jul/24</v>
          </cell>
        </row>
        <row r="2532">
          <cell r="A2532">
            <v>18002052</v>
          </cell>
          <cell r="B2532" t="str">
            <v>SUINÃ (ERYTRINA SPECIOSA)</v>
          </cell>
          <cell r="C2532" t="str">
            <v>UN</v>
          </cell>
          <cell r="D2532">
            <v>176.43</v>
          </cell>
          <cell r="E2532" t="str">
            <v>SIURB-E Jul/24</v>
          </cell>
        </row>
        <row r="2533">
          <cell r="A2533">
            <v>18002055</v>
          </cell>
          <cell r="B2533" t="str">
            <v>TIPUANA (TIPUANA TIPU)</v>
          </cell>
          <cell r="C2533" t="str">
            <v>UN</v>
          </cell>
          <cell r="D2533">
            <v>390.43</v>
          </cell>
          <cell r="E2533" t="str">
            <v>SIURB-E Jul/24</v>
          </cell>
        </row>
        <row r="2534">
          <cell r="A2534">
            <v>18002061</v>
          </cell>
          <cell r="B2534" t="str">
            <v>ARECA BAMBU (CHRYSALIDO CARPUS LUTESCENS)</v>
          </cell>
          <cell r="C2534" t="str">
            <v>UN</v>
          </cell>
          <cell r="D2534">
            <v>88.75</v>
          </cell>
          <cell r="E2534" t="str">
            <v>SIURB-E Jul/24</v>
          </cell>
        </row>
        <row r="2535">
          <cell r="A2535">
            <v>18002063</v>
          </cell>
          <cell r="B2535" t="str">
            <v>BURITI (MAURITIA VINIFERA)</v>
          </cell>
          <cell r="C2535" t="str">
            <v>UN</v>
          </cell>
          <cell r="D2535">
            <v>280.42</v>
          </cell>
          <cell r="E2535" t="str">
            <v>SIURB-E Jul/24</v>
          </cell>
        </row>
        <row r="2536">
          <cell r="A2536">
            <v>18002065</v>
          </cell>
          <cell r="B2536" t="str">
            <v>COLINIA (CHAMAEDOREA ELEGANS)</v>
          </cell>
          <cell r="C2536" t="str">
            <v>UN</v>
          </cell>
          <cell r="D2536">
            <v>286.52</v>
          </cell>
          <cell r="E2536" t="str">
            <v>SIURB-E Jul/24</v>
          </cell>
        </row>
        <row r="2537">
          <cell r="A2537">
            <v>18002067</v>
          </cell>
          <cell r="B2537" t="str">
            <v>COQUEIRO (COCOS NUCIFERA)</v>
          </cell>
          <cell r="C2537" t="str">
            <v>UN</v>
          </cell>
          <cell r="D2537">
            <v>207.15</v>
          </cell>
          <cell r="E2537" t="str">
            <v>SIURB-E Jul/24</v>
          </cell>
        </row>
        <row r="2538">
          <cell r="A2538">
            <v>18002070</v>
          </cell>
          <cell r="B2538" t="str">
            <v>GUARIROBA (SYAGRUS OLERACEA)</v>
          </cell>
          <cell r="C2538" t="str">
            <v>UN</v>
          </cell>
          <cell r="D2538">
            <v>181.97</v>
          </cell>
          <cell r="E2538" t="str">
            <v>SIURB-E Jul/24</v>
          </cell>
        </row>
        <row r="2539">
          <cell r="A2539">
            <v>18002073</v>
          </cell>
          <cell r="B2539" t="str">
            <v>JERIVÁ (ARECASTRUM ROMANZOFFIANUM)</v>
          </cell>
          <cell r="C2539" t="str">
            <v>UN</v>
          </cell>
          <cell r="D2539">
            <v>133.49</v>
          </cell>
          <cell r="E2539" t="str">
            <v>SIURB-E Jul/24</v>
          </cell>
        </row>
        <row r="2540">
          <cell r="A2540">
            <v>18002075</v>
          </cell>
          <cell r="B2540" t="str">
            <v>LATÂNIA (LATANIA SPP)</v>
          </cell>
          <cell r="C2540" t="str">
            <v>UN</v>
          </cell>
          <cell r="D2540">
            <v>156.38</v>
          </cell>
          <cell r="E2540" t="str">
            <v>SIURB-E Jul/24</v>
          </cell>
        </row>
        <row r="2541">
          <cell r="A2541">
            <v>18002077</v>
          </cell>
          <cell r="B2541" t="str">
            <v>SEAFORTIA (ARCHONTO PHOENIX CUNNINGHAMIANA)</v>
          </cell>
          <cell r="C2541" t="str">
            <v>UN</v>
          </cell>
          <cell r="D2541">
            <v>155.44999999999999</v>
          </cell>
          <cell r="E2541" t="str">
            <v>SIURB-E Jul/24</v>
          </cell>
        </row>
        <row r="2542">
          <cell r="A2542">
            <v>18002080</v>
          </cell>
          <cell r="B2542" t="str">
            <v>PALMEIRA IMPERIAL (ROY STONEAOLERACEA)</v>
          </cell>
          <cell r="C2542" t="str">
            <v>UN</v>
          </cell>
          <cell r="D2542">
            <v>139.72</v>
          </cell>
          <cell r="E2542" t="str">
            <v>SIURB-E Jul/24</v>
          </cell>
        </row>
        <row r="2543">
          <cell r="A2543">
            <v>18002090</v>
          </cell>
          <cell r="B2543" t="str">
            <v>PATA DE VACA (BAUHINIA VARIEGATA)</v>
          </cell>
          <cell r="C2543" t="str">
            <v>UN</v>
          </cell>
          <cell r="D2543">
            <v>319.29000000000002</v>
          </cell>
          <cell r="E2543" t="str">
            <v>SIURB-E Jul/24</v>
          </cell>
        </row>
        <row r="2544">
          <cell r="A2544">
            <v>18002091</v>
          </cell>
          <cell r="B2544" t="str">
            <v>QUARESMEIRA (TIBOUCHINA GRANULOSA)</v>
          </cell>
          <cell r="C2544" t="str">
            <v>UN</v>
          </cell>
          <cell r="D2544">
            <v>340.55</v>
          </cell>
          <cell r="E2544" t="str">
            <v>SIURB-E Jul/24</v>
          </cell>
        </row>
        <row r="2545">
          <cell r="A2545">
            <v>18002092</v>
          </cell>
          <cell r="B2545" t="str">
            <v>MANACA DA SERRA (TIBOUCHINA MUTABILIS)</v>
          </cell>
          <cell r="C2545" t="str">
            <v>UN</v>
          </cell>
          <cell r="D2545">
            <v>313.38</v>
          </cell>
          <cell r="E2545" t="str">
            <v>SIURB-E Jul/24</v>
          </cell>
        </row>
        <row r="2546">
          <cell r="A2546">
            <v>18003000</v>
          </cell>
          <cell r="B2546" t="str">
            <v>ARBUSTOS, FORRAÇÕES E TREPADEIRAS - FORNECIMENTO E PLANTIO</v>
          </cell>
          <cell r="C2546" t="str">
            <v>.</v>
          </cell>
          <cell r="D2546" t="str">
            <v>.</v>
          </cell>
          <cell r="E2546" t="str">
            <v>SIURB-E Jul/24</v>
          </cell>
        </row>
        <row r="2547">
          <cell r="A2547">
            <v>18003001</v>
          </cell>
          <cell r="B2547" t="str">
            <v>GRAMA BATATAES EM PLACAS (PASPALUM NOTATUM)</v>
          </cell>
          <cell r="C2547" t="str">
            <v>M2</v>
          </cell>
          <cell r="D2547">
            <v>23.14</v>
          </cell>
          <cell r="E2547" t="str">
            <v>SIURB-E Jul/24</v>
          </cell>
        </row>
        <row r="2548">
          <cell r="A2548">
            <v>18003003</v>
          </cell>
          <cell r="B2548" t="str">
            <v>GRAMA SÃO CARLOS EM PLACAS (ANOXONOPUS OBTUSIFOLIUS)</v>
          </cell>
          <cell r="C2548" t="str">
            <v>M2</v>
          </cell>
          <cell r="D2548">
            <v>31.1</v>
          </cell>
          <cell r="E2548" t="str">
            <v>SIURB-E Jul/24</v>
          </cell>
        </row>
        <row r="2549">
          <cell r="A2549">
            <v>18003005</v>
          </cell>
          <cell r="B2549" t="str">
            <v>GRAMA ESMERALDA</v>
          </cell>
          <cell r="C2549" t="str">
            <v>M2</v>
          </cell>
          <cell r="D2549">
            <v>22.82</v>
          </cell>
          <cell r="E2549" t="str">
            <v>SIURB-E Jul/24</v>
          </cell>
        </row>
        <row r="2550">
          <cell r="A2550">
            <v>18003007</v>
          </cell>
          <cell r="B2550" t="str">
            <v>GRAMA PRETA (OPHIOPOGUM JAPONICUS) - 36 MUDAS POR M2</v>
          </cell>
          <cell r="C2550" t="str">
            <v>M2</v>
          </cell>
          <cell r="D2550">
            <v>61.98</v>
          </cell>
          <cell r="E2550" t="str">
            <v>SIURB-E Jul/24</v>
          </cell>
        </row>
        <row r="2551">
          <cell r="A2551">
            <v>18003013</v>
          </cell>
          <cell r="B2551" t="str">
            <v>CINERARIA (SENECIO CINERARIA)</v>
          </cell>
          <cell r="C2551" t="str">
            <v>DÚZIA</v>
          </cell>
          <cell r="D2551">
            <v>78.66</v>
          </cell>
          <cell r="E2551" t="str">
            <v>SIURB-E Jul/24</v>
          </cell>
        </row>
        <row r="2552">
          <cell r="A2552">
            <v>18003015</v>
          </cell>
          <cell r="B2552" t="str">
            <v>CLOROFITO (CLOROPHYTUM CROMOSSUM)</v>
          </cell>
          <cell r="C2552" t="str">
            <v>DÚZIA</v>
          </cell>
          <cell r="D2552">
            <v>48.58</v>
          </cell>
          <cell r="E2552" t="str">
            <v>SIURB-E Jul/24</v>
          </cell>
        </row>
        <row r="2553">
          <cell r="A2553">
            <v>18003017</v>
          </cell>
          <cell r="B2553" t="str">
            <v>FILODENDRO (PHILODENDRON BIPINNATIFIDUM)</v>
          </cell>
          <cell r="C2553" t="str">
            <v>DÚZIA</v>
          </cell>
          <cell r="D2553">
            <v>83.1</v>
          </cell>
          <cell r="E2553" t="str">
            <v>SIURB-E Jul/24</v>
          </cell>
        </row>
        <row r="2554">
          <cell r="A2554">
            <v>18003019</v>
          </cell>
          <cell r="B2554" t="str">
            <v>HERA (HEDERA HELIX)</v>
          </cell>
          <cell r="C2554" t="str">
            <v>DÚZIA</v>
          </cell>
          <cell r="D2554">
            <v>50.75</v>
          </cell>
          <cell r="E2554" t="str">
            <v>SIURB-E Jul/24</v>
          </cell>
        </row>
        <row r="2555">
          <cell r="A2555">
            <v>18003021</v>
          </cell>
          <cell r="B2555" t="str">
            <v>LÍRIO (HEMEROCALLIS FLAVA)</v>
          </cell>
          <cell r="C2555" t="str">
            <v>DÚZIA</v>
          </cell>
          <cell r="D2555">
            <v>84.6</v>
          </cell>
          <cell r="E2555" t="str">
            <v>SIURB-E Jul/24</v>
          </cell>
        </row>
        <row r="2556">
          <cell r="A2556">
            <v>18003023</v>
          </cell>
          <cell r="B2556" t="str">
            <v>MARIA SEM VERGONHA (IMPATIENS SPP)</v>
          </cell>
          <cell r="C2556" t="str">
            <v>DÚZIA</v>
          </cell>
          <cell r="D2556">
            <v>54.71</v>
          </cell>
          <cell r="E2556" t="str">
            <v>SIURB-E Jul/24</v>
          </cell>
        </row>
        <row r="2557">
          <cell r="A2557">
            <v>18003025</v>
          </cell>
          <cell r="B2557" t="str">
            <v>MONSTERA (MONSTERA DELICIOSA)</v>
          </cell>
          <cell r="C2557" t="str">
            <v>UN</v>
          </cell>
          <cell r="D2557">
            <v>100.33</v>
          </cell>
          <cell r="E2557" t="str">
            <v>SIURB-E Jul/24</v>
          </cell>
        </row>
        <row r="2558">
          <cell r="A2558">
            <v>18003027</v>
          </cell>
          <cell r="B2558" t="str">
            <v>PILEA (PILEA CADIEREI)</v>
          </cell>
          <cell r="C2558" t="str">
            <v>DÚZIA</v>
          </cell>
          <cell r="D2558">
            <v>49.86</v>
          </cell>
          <cell r="E2558" t="str">
            <v>SIURB-E Jul/24</v>
          </cell>
        </row>
        <row r="2559">
          <cell r="A2559">
            <v>18003029</v>
          </cell>
          <cell r="B2559" t="str">
            <v>VEDELIA (WEDELIA PALUDARIS)</v>
          </cell>
          <cell r="C2559" t="str">
            <v>DÚZIA</v>
          </cell>
          <cell r="D2559">
            <v>53.08</v>
          </cell>
          <cell r="E2559" t="str">
            <v>SIURB-E Jul/24</v>
          </cell>
        </row>
        <row r="2560">
          <cell r="A2560">
            <v>18003041</v>
          </cell>
          <cell r="B2560" t="str">
            <v>IPOMÉIA (IPOMEIA LEARII)</v>
          </cell>
          <cell r="C2560" t="str">
            <v>UN</v>
          </cell>
          <cell r="D2560">
            <v>77.3</v>
          </cell>
          <cell r="E2560" t="str">
            <v>SIURB-E Jul/24</v>
          </cell>
        </row>
        <row r="2561">
          <cell r="A2561">
            <v>18003043</v>
          </cell>
          <cell r="B2561" t="str">
            <v>JASMIM ESTRELA (TRACHELOSPERMOM JASMINDA)</v>
          </cell>
          <cell r="C2561" t="str">
            <v>UN</v>
          </cell>
          <cell r="D2561">
            <v>72.48</v>
          </cell>
          <cell r="E2561" t="str">
            <v>SIURB-E Jul/24</v>
          </cell>
        </row>
        <row r="2562">
          <cell r="A2562">
            <v>18003045</v>
          </cell>
          <cell r="B2562" t="str">
            <v>LÁGRIMA DE CRISTO (CLERODENDRON THOMSONAE)</v>
          </cell>
          <cell r="C2562" t="str">
            <v>UN</v>
          </cell>
          <cell r="D2562">
            <v>70</v>
          </cell>
          <cell r="E2562" t="str">
            <v>SIURB-E Jul/24</v>
          </cell>
        </row>
        <row r="2563">
          <cell r="A2563">
            <v>18003047</v>
          </cell>
          <cell r="B2563" t="str">
            <v>MARACUJÁ (PASSIFLORA COERULEA)</v>
          </cell>
          <cell r="C2563" t="str">
            <v>UN</v>
          </cell>
          <cell r="D2563">
            <v>59.86</v>
          </cell>
          <cell r="E2563" t="str">
            <v>SIURB-E Jul/24</v>
          </cell>
        </row>
        <row r="2564">
          <cell r="A2564">
            <v>18003049</v>
          </cell>
          <cell r="B2564" t="str">
            <v>PRIMAVERA (BOUGAINVILLEA GLABRA)</v>
          </cell>
          <cell r="C2564" t="str">
            <v>UN</v>
          </cell>
          <cell r="D2564">
            <v>84.96</v>
          </cell>
          <cell r="E2564" t="str">
            <v>SIURB-E Jul/24</v>
          </cell>
        </row>
        <row r="2565">
          <cell r="A2565">
            <v>18003051</v>
          </cell>
          <cell r="B2565" t="str">
            <v>TUMBERGIA (THUNBERGIA GRANDIFLORA)</v>
          </cell>
          <cell r="C2565" t="str">
            <v>UN</v>
          </cell>
          <cell r="D2565">
            <v>63.89</v>
          </cell>
          <cell r="E2565" t="str">
            <v>SIURB-E Jul/24</v>
          </cell>
        </row>
        <row r="2566">
          <cell r="A2566">
            <v>18003053</v>
          </cell>
          <cell r="B2566" t="str">
            <v>UNHA DE GATO (FICUS PUMILA)</v>
          </cell>
          <cell r="C2566" t="str">
            <v>UN</v>
          </cell>
          <cell r="D2566">
            <v>8.58</v>
          </cell>
          <cell r="E2566" t="str">
            <v>SIURB-E Jul/24</v>
          </cell>
        </row>
        <row r="2567">
          <cell r="A2567">
            <v>18003061</v>
          </cell>
          <cell r="B2567" t="str">
            <v>ABUTILOM (ABUTILON STRIATUM)</v>
          </cell>
          <cell r="C2567" t="str">
            <v>UN</v>
          </cell>
          <cell r="D2567">
            <v>52.53</v>
          </cell>
          <cell r="E2567" t="str">
            <v>SIURB-E Jul/24</v>
          </cell>
        </row>
        <row r="2568">
          <cell r="A2568">
            <v>18003063</v>
          </cell>
          <cell r="B2568" t="str">
            <v>ACALIFA (ACALYPHA WILKESIANA)</v>
          </cell>
          <cell r="C2568" t="str">
            <v>UN</v>
          </cell>
          <cell r="D2568">
            <v>63.9</v>
          </cell>
          <cell r="E2568" t="str">
            <v>SIURB-E Jul/24</v>
          </cell>
        </row>
        <row r="2569">
          <cell r="A2569">
            <v>18003065</v>
          </cell>
          <cell r="B2569" t="str">
            <v>ALAMANDA (ALLAMANDA NERIIFOLIA)</v>
          </cell>
          <cell r="C2569" t="str">
            <v>UN</v>
          </cell>
          <cell r="D2569">
            <v>61.66</v>
          </cell>
          <cell r="E2569" t="str">
            <v>SIURB-E Jul/24</v>
          </cell>
        </row>
        <row r="2570">
          <cell r="A2570">
            <v>18003067</v>
          </cell>
          <cell r="B2570" t="str">
            <v>AZALÉA (RHODODENDRON INDICUM)</v>
          </cell>
          <cell r="C2570" t="str">
            <v>UN</v>
          </cell>
          <cell r="D2570">
            <v>69.180000000000007</v>
          </cell>
          <cell r="E2570" t="str">
            <v>SIURB-E Jul/24</v>
          </cell>
        </row>
        <row r="2571">
          <cell r="A2571">
            <v>18003069</v>
          </cell>
          <cell r="B2571" t="str">
            <v>BAMBUZINHO (BAMBUZA GRACILIS)</v>
          </cell>
          <cell r="C2571" t="str">
            <v>UN</v>
          </cell>
          <cell r="D2571">
            <v>77.44</v>
          </cell>
          <cell r="E2571" t="str">
            <v>SIURB-E Jul/24</v>
          </cell>
        </row>
        <row r="2572">
          <cell r="A2572">
            <v>18003071</v>
          </cell>
          <cell r="B2572" t="str">
            <v>BELA EMÍLIA (PLUMBAGO CAPENSIS)</v>
          </cell>
          <cell r="C2572" t="str">
            <v>UN</v>
          </cell>
          <cell r="D2572">
            <v>46.17</v>
          </cell>
          <cell r="E2572" t="str">
            <v>SIURB-E Jul/24</v>
          </cell>
        </row>
        <row r="2573">
          <cell r="A2573">
            <v>18003073</v>
          </cell>
          <cell r="B2573" t="str">
            <v>CAMARÃO (BELOPERONE GUTATA)</v>
          </cell>
          <cell r="C2573" t="str">
            <v>UN</v>
          </cell>
          <cell r="D2573">
            <v>51.18</v>
          </cell>
          <cell r="E2573" t="str">
            <v>SIURB-E Jul/24</v>
          </cell>
        </row>
        <row r="2574">
          <cell r="A2574">
            <v>18003075</v>
          </cell>
          <cell r="B2574" t="str">
            <v>COSMOS (COSMOS BIPINNATUS)</v>
          </cell>
          <cell r="C2574" t="str">
            <v>UN</v>
          </cell>
          <cell r="D2574">
            <v>40.44</v>
          </cell>
          <cell r="E2574" t="str">
            <v>SIURB-E Jul/24</v>
          </cell>
        </row>
        <row r="2575">
          <cell r="A2575">
            <v>18003077</v>
          </cell>
          <cell r="B2575" t="str">
            <v>DRACENA (DRACAENA FRAGRANS)</v>
          </cell>
          <cell r="C2575" t="str">
            <v>UN</v>
          </cell>
          <cell r="D2575">
            <v>65.790000000000006</v>
          </cell>
          <cell r="E2575" t="str">
            <v>SIURB-E Jul/24</v>
          </cell>
        </row>
        <row r="2576">
          <cell r="A2576">
            <v>18003079</v>
          </cell>
          <cell r="B2576" t="str">
            <v>ESPONJINHA (CALLIANDRA TWEEDII)</v>
          </cell>
          <cell r="C2576" t="str">
            <v>UN</v>
          </cell>
          <cell r="D2576">
            <v>63.73</v>
          </cell>
          <cell r="E2576" t="str">
            <v>SIURB-E Jul/24</v>
          </cell>
        </row>
        <row r="2577">
          <cell r="A2577">
            <v>18003083</v>
          </cell>
          <cell r="B2577" t="str">
            <v>HIBISCO (HIBISCUS ROSA SINENSIS)</v>
          </cell>
          <cell r="C2577" t="str">
            <v>UN</v>
          </cell>
          <cell r="D2577">
            <v>57.16</v>
          </cell>
          <cell r="E2577" t="str">
            <v>SIURB-E Jul/24</v>
          </cell>
        </row>
        <row r="2578">
          <cell r="A2578">
            <v>18003085</v>
          </cell>
          <cell r="B2578" t="str">
            <v>MALVAVISCO (MALVAVISCUS MOLLIS)</v>
          </cell>
          <cell r="C2578" t="str">
            <v>UN</v>
          </cell>
          <cell r="D2578">
            <v>51.69</v>
          </cell>
          <cell r="E2578" t="str">
            <v>SIURB-E Jul/24</v>
          </cell>
        </row>
        <row r="2579">
          <cell r="A2579">
            <v>18003087</v>
          </cell>
          <cell r="B2579" t="str">
            <v>PIRACANTA (PYRACANTHA COCCINEA)</v>
          </cell>
          <cell r="C2579" t="str">
            <v>UN</v>
          </cell>
          <cell r="D2579">
            <v>81.239999999999995</v>
          </cell>
          <cell r="E2579" t="str">
            <v>SIURB-E Jul/24</v>
          </cell>
        </row>
        <row r="2580">
          <cell r="A2580">
            <v>18006003</v>
          </cell>
          <cell r="B2580" t="str">
            <v>MULTI EXERCITADOR CONJUGADO COM 6 FUNÇÕES</v>
          </cell>
          <cell r="C2580" t="str">
            <v>UN</v>
          </cell>
          <cell r="D2580">
            <v>6556.97</v>
          </cell>
          <cell r="E2580" t="str">
            <v>SIURB-E Jul/24</v>
          </cell>
        </row>
        <row r="2581">
          <cell r="A2581">
            <v>18010000</v>
          </cell>
          <cell r="B2581" t="str">
            <v>TRATAMENTO PAISAGÍSTICO DE PISOS</v>
          </cell>
          <cell r="C2581" t="str">
            <v>.</v>
          </cell>
          <cell r="D2581" t="str">
            <v>.</v>
          </cell>
          <cell r="E2581" t="str">
            <v>SIURB-E Jul/24</v>
          </cell>
        </row>
        <row r="2582">
          <cell r="A2582">
            <v>18010050</v>
          </cell>
          <cell r="B2582" t="str">
            <v>ORLA PARA ÁRVORE EM PARALELEPÍPEDO - 1,20 X 1,20 M</v>
          </cell>
          <cell r="C2582" t="str">
            <v>UN</v>
          </cell>
          <cell r="D2582">
            <v>370.3</v>
          </cell>
          <cell r="E2582" t="str">
            <v>SIURB-E Jul/24</v>
          </cell>
        </row>
        <row r="2583">
          <cell r="A2583">
            <v>18010056</v>
          </cell>
          <cell r="B2583" t="str">
            <v>ORLA DE SEPARAÇÃO EM CONCRETO</v>
          </cell>
          <cell r="C2583" t="str">
            <v>M</v>
          </cell>
          <cell r="D2583">
            <v>106.38</v>
          </cell>
          <cell r="E2583" t="str">
            <v>SIURB-E Jul/24</v>
          </cell>
        </row>
        <row r="2584">
          <cell r="A2584">
            <v>18010060</v>
          </cell>
          <cell r="B2584" t="str">
            <v>GRELHA DE CONCRETO PARA PISOS GRAMADOS 60X45X9,5CM</v>
          </cell>
          <cell r="C2584" t="str">
            <v>M2</v>
          </cell>
          <cell r="D2584">
            <v>96.03</v>
          </cell>
          <cell r="E2584" t="str">
            <v>SIURB-E Jul/24</v>
          </cell>
        </row>
        <row r="2585">
          <cell r="A2585">
            <v>18010090</v>
          </cell>
          <cell r="B2585" t="str">
            <v>TORNEIRA PARA JARDIM</v>
          </cell>
          <cell r="C2585" t="str">
            <v>UN</v>
          </cell>
          <cell r="D2585">
            <v>498.07</v>
          </cell>
          <cell r="E2585" t="str">
            <v>SIURB-E Jul/24</v>
          </cell>
        </row>
        <row r="2586">
          <cell r="A2586">
            <v>18012000</v>
          </cell>
          <cell r="B2586" t="str">
            <v>MOBILIÁRIO EXTERNO</v>
          </cell>
          <cell r="C2586" t="str">
            <v>.</v>
          </cell>
          <cell r="D2586" t="str">
            <v>.</v>
          </cell>
          <cell r="E2586" t="str">
            <v>SIURB-E Jul/24</v>
          </cell>
        </row>
        <row r="2587">
          <cell r="A2587">
            <v>18012001</v>
          </cell>
          <cell r="B2587" t="str">
            <v>BANCO DE CONCRETO POLIDO COM PINTURA EM POLIURETANO</v>
          </cell>
          <cell r="C2587" t="str">
            <v>M</v>
          </cell>
          <cell r="D2587">
            <v>316.48</v>
          </cell>
          <cell r="E2587" t="str">
            <v>SIURB-E Jul/24</v>
          </cell>
        </row>
        <row r="2588">
          <cell r="A2588">
            <v>18012002</v>
          </cell>
          <cell r="B2588" t="str">
            <v>CONJUNTO MESA E BANCOS EM CONCRETO</v>
          </cell>
          <cell r="C2588" t="str">
            <v>CJ</v>
          </cell>
          <cell r="D2588">
            <v>1836.94</v>
          </cell>
          <cell r="E2588" t="str">
            <v>SIURB-E Jul/24</v>
          </cell>
        </row>
        <row r="2589">
          <cell r="A2589">
            <v>18012003</v>
          </cell>
          <cell r="B2589" t="str">
            <v>BANCO EM CONCRETO APARENTE - L=40CM</v>
          </cell>
          <cell r="C2589" t="str">
            <v>M</v>
          </cell>
          <cell r="D2589">
            <v>293.64999999999998</v>
          </cell>
          <cell r="E2589" t="str">
            <v>SIURB-E Jul/24</v>
          </cell>
        </row>
        <row r="2590">
          <cell r="A2590">
            <v>18012004</v>
          </cell>
          <cell r="B2590" t="str">
            <v>BANCO EM CONCRETO APARENTE - L=50CM</v>
          </cell>
          <cell r="C2590" t="str">
            <v>M</v>
          </cell>
          <cell r="D2590">
            <v>324.23</v>
          </cell>
          <cell r="E2590" t="str">
            <v>SIURB-E Jul/24</v>
          </cell>
        </row>
        <row r="2591">
          <cell r="A2591">
            <v>18012005</v>
          </cell>
          <cell r="B2591" t="str">
            <v>BANCO EM CONCRETO APARENTE COM BALANÇO DE 40CM</v>
          </cell>
          <cell r="C2591" t="str">
            <v>M</v>
          </cell>
          <cell r="D2591">
            <v>450.41</v>
          </cell>
          <cell r="E2591" t="str">
            <v>SIURB-E Jul/24</v>
          </cell>
        </row>
        <row r="2592">
          <cell r="A2592">
            <v>18012006</v>
          </cell>
          <cell r="B2592" t="str">
            <v>BANCO EM CONCRETO APARENTE, TIPO PMSP</v>
          </cell>
          <cell r="C2592" t="str">
            <v>M</v>
          </cell>
          <cell r="D2592">
            <v>332.54</v>
          </cell>
          <cell r="E2592" t="str">
            <v>SIURB-E Jul/24</v>
          </cell>
        </row>
        <row r="2593">
          <cell r="A2593">
            <v>18012012</v>
          </cell>
          <cell r="B2593" t="str">
            <v>BANCO EM BLOCOS DE CONCRETO APARENTE</v>
          </cell>
          <cell r="C2593" t="str">
            <v>M</v>
          </cell>
          <cell r="D2593">
            <v>519.03</v>
          </cell>
          <cell r="E2593" t="str">
            <v>SIURB-E Jul/24</v>
          </cell>
        </row>
        <row r="2594">
          <cell r="A2594">
            <v>18012017</v>
          </cell>
          <cell r="B2594" t="str">
            <v>BANCO EM ALVENARIA APARENTE E CONCRETO</v>
          </cell>
          <cell r="C2594" t="str">
            <v>M</v>
          </cell>
          <cell r="D2594">
            <v>394.27</v>
          </cell>
          <cell r="E2594" t="str">
            <v>SIURB-E Jul/24</v>
          </cell>
        </row>
        <row r="2595">
          <cell r="A2595">
            <v>18012018</v>
          </cell>
          <cell r="B2595" t="str">
            <v>BANCO EM ALVENARIA REVESTIDA E CONCRETO</v>
          </cell>
          <cell r="C2595" t="str">
            <v>M</v>
          </cell>
          <cell r="D2595">
            <v>425.82</v>
          </cell>
          <cell r="E2595" t="str">
            <v>SIURB-E Jul/24</v>
          </cell>
        </row>
        <row r="2596">
          <cell r="A2596">
            <v>18012019</v>
          </cell>
          <cell r="B2596" t="str">
            <v>BANCO JARDINEIRA EM ALVENARIA DE TIJOLO APARENTE</v>
          </cell>
          <cell r="C2596" t="str">
            <v>M</v>
          </cell>
          <cell r="D2596">
            <v>566.12</v>
          </cell>
          <cell r="E2596" t="str">
            <v>SIURB-E Jul/24</v>
          </cell>
        </row>
        <row r="2597">
          <cell r="A2597">
            <v>18013000</v>
          </cell>
          <cell r="B2597" t="str">
            <v>BRINQUEDOS EDIFICADOS</v>
          </cell>
          <cell r="C2597" t="str">
            <v>.</v>
          </cell>
          <cell r="D2597" t="str">
            <v>.</v>
          </cell>
          <cell r="E2597" t="str">
            <v>SIURB-E Jul/24</v>
          </cell>
        </row>
        <row r="2598">
          <cell r="A2598">
            <v>18013021</v>
          </cell>
          <cell r="B2598" t="str">
            <v>MINI ANFITEATRO</v>
          </cell>
          <cell r="C2598" t="str">
            <v>UN</v>
          </cell>
          <cell r="D2598">
            <v>12633.24</v>
          </cell>
          <cell r="E2598" t="str">
            <v>SIURB-E Jul/24</v>
          </cell>
        </row>
        <row r="2599">
          <cell r="A2599">
            <v>18013026</v>
          </cell>
          <cell r="B2599" t="str">
            <v>MURAL EM ALVENARIA</v>
          </cell>
          <cell r="C2599" t="str">
            <v>UN</v>
          </cell>
          <cell r="D2599">
            <v>3295.46</v>
          </cell>
          <cell r="E2599" t="str">
            <v>SIURB-E Jul/24</v>
          </cell>
        </row>
        <row r="2600">
          <cell r="A2600">
            <v>18013041</v>
          </cell>
          <cell r="B2600" t="str">
            <v>TANQUE DE AREIA - GENÉRICO - ESCAVAÇÃO E APILOAMENTO</v>
          </cell>
          <cell r="C2600" t="str">
            <v>M3</v>
          </cell>
          <cell r="D2600">
            <v>65.08</v>
          </cell>
          <cell r="E2600" t="str">
            <v>SIURB-E Jul/24</v>
          </cell>
        </row>
        <row r="2601">
          <cell r="A2601">
            <v>18013042</v>
          </cell>
          <cell r="B2601" t="str">
            <v>TANQUE DE AREIA - GENÉRICO - DRENAGEM</v>
          </cell>
          <cell r="C2601" t="str">
            <v>M</v>
          </cell>
          <cell r="D2601">
            <v>108.83</v>
          </cell>
          <cell r="E2601" t="str">
            <v>SIURB-E Jul/24</v>
          </cell>
        </row>
        <row r="2602">
          <cell r="A2602">
            <v>18013043</v>
          </cell>
          <cell r="B2602" t="str">
            <v>TANQUE DE AREIA - GENÉRICO - LASTRO DE CONCRETO</v>
          </cell>
          <cell r="C2602" t="str">
            <v>M3</v>
          </cell>
          <cell r="D2602">
            <v>526.91999999999996</v>
          </cell>
          <cell r="E2602" t="str">
            <v>SIURB-E Jul/24</v>
          </cell>
        </row>
        <row r="2603">
          <cell r="A2603">
            <v>18013044</v>
          </cell>
          <cell r="B2603" t="str">
            <v>TANQUE DE AREIA - GENÉRICO - BORDA BAIXA</v>
          </cell>
          <cell r="C2603" t="str">
            <v>M</v>
          </cell>
          <cell r="D2603">
            <v>406.43</v>
          </cell>
          <cell r="E2603" t="str">
            <v>SIURB-E Jul/24</v>
          </cell>
        </row>
        <row r="2604">
          <cell r="A2604">
            <v>18013045</v>
          </cell>
          <cell r="B2604" t="str">
            <v>TANQUE DE AREIA - GENÉRICO - BORDA ALTA</v>
          </cell>
          <cell r="C2604" t="str">
            <v>M</v>
          </cell>
          <cell r="D2604">
            <v>508.2</v>
          </cell>
          <cell r="E2604" t="str">
            <v>SIURB-E Jul/24</v>
          </cell>
        </row>
        <row r="2605">
          <cell r="A2605">
            <v>18013046</v>
          </cell>
          <cell r="B2605" t="str">
            <v>TANQUE DE AREIA - GENÉRICO - FORNECIMENTO E APLICAÇÃO DE AREIA LAVADA</v>
          </cell>
          <cell r="C2605" t="str">
            <v>M3</v>
          </cell>
          <cell r="D2605">
            <v>192.62</v>
          </cell>
          <cell r="E2605" t="str">
            <v>SIURB-E Jul/24</v>
          </cell>
        </row>
        <row r="2606">
          <cell r="A2606">
            <v>18013051</v>
          </cell>
          <cell r="B2606" t="str">
            <v>BRINQUEDO - TRENZINHO DE TUBOS DE CONCRETO/FABES</v>
          </cell>
          <cell r="C2606" t="str">
            <v>UN</v>
          </cell>
          <cell r="D2606">
            <v>4994</v>
          </cell>
          <cell r="E2606" t="str">
            <v>SIURB-E Jul/24</v>
          </cell>
        </row>
        <row r="2607">
          <cell r="A2607">
            <v>18013053</v>
          </cell>
          <cell r="B2607" t="str">
            <v>FORTINHO</v>
          </cell>
          <cell r="C2607" t="str">
            <v>UN</v>
          </cell>
          <cell r="D2607">
            <v>7381.25</v>
          </cell>
          <cell r="E2607" t="str">
            <v>SIURB-E Jul/24</v>
          </cell>
        </row>
        <row r="2608">
          <cell r="A2608">
            <v>18014000</v>
          </cell>
          <cell r="B2608" t="str">
            <v>BRINQUEDOS INDUSTRIALIZADOS</v>
          </cell>
          <cell r="C2608" t="str">
            <v>.</v>
          </cell>
          <cell r="D2608" t="str">
            <v>.</v>
          </cell>
          <cell r="E2608" t="str">
            <v>SIURB-E Jul/24</v>
          </cell>
        </row>
        <row r="2609">
          <cell r="A2609">
            <v>18014005</v>
          </cell>
          <cell r="B2609" t="str">
            <v>CARROSSEL PARA 20 LUGARES,  DIÂMETRO 2,20M, FORNECIMENTO E INSTALAÇÃO</v>
          </cell>
          <cell r="C2609" t="str">
            <v>UN</v>
          </cell>
          <cell r="D2609">
            <v>4159.75</v>
          </cell>
          <cell r="E2609" t="str">
            <v>SIURB-E Jul/24</v>
          </cell>
        </row>
        <row r="2610">
          <cell r="A2610">
            <v>18014008</v>
          </cell>
          <cell r="B2610" t="str">
            <v>ESCORREGADOR COMPR=3,00M H=1,80M - ESTRUTURA METÁLICA</v>
          </cell>
          <cell r="C2610" t="str">
            <v>UN</v>
          </cell>
          <cell r="D2610">
            <v>3249.5</v>
          </cell>
          <cell r="E2610" t="str">
            <v>SIURB-E Jul/24</v>
          </cell>
        </row>
        <row r="2611">
          <cell r="A2611">
            <v>18014011</v>
          </cell>
          <cell r="B2611" t="str">
            <v>GANGORRA COM 3 PRANCHAS COMPR=3,00M H=0,70M - ESTRUTURA METÁLICA</v>
          </cell>
          <cell r="C2611" t="str">
            <v>UN</v>
          </cell>
          <cell r="D2611">
            <v>2430.8200000000002</v>
          </cell>
          <cell r="E2611" t="str">
            <v>SIURB-E Jul/24</v>
          </cell>
        </row>
        <row r="2612">
          <cell r="A2612">
            <v>18014015</v>
          </cell>
          <cell r="B2612" t="str">
            <v>BALANÇO DE 3 LUGARES COM PNEUS COMPR=4,50M H=2,50M - ESTRUTURA METÁLICA</v>
          </cell>
          <cell r="C2612" t="str">
            <v>UN</v>
          </cell>
          <cell r="D2612">
            <v>2341.0500000000002</v>
          </cell>
          <cell r="E2612" t="str">
            <v>SIURB-E Jul/24</v>
          </cell>
        </row>
        <row r="2613">
          <cell r="A2613">
            <v>18014016</v>
          </cell>
          <cell r="B2613" t="str">
            <v>BRINQUEDO TIPO BALANÇO FRONTAL DUPLO PARA CADEIRANTE COM ESTRUTURA EM TUBOS DE AÇO CARBONO - INSTALADO</v>
          </cell>
          <cell r="C2613" t="str">
            <v>UN</v>
          </cell>
          <cell r="D2613">
            <v>16612.25</v>
          </cell>
          <cell r="E2613" t="str">
            <v>SIURB-E Jul/24</v>
          </cell>
        </row>
        <row r="2614">
          <cell r="A2614">
            <v>18014022</v>
          </cell>
          <cell r="B2614" t="str">
            <v>ESCADA HORIZONTAL COMPR=1,80M H=1,80M - ESTRUTURA METÁLICA</v>
          </cell>
          <cell r="C2614" t="str">
            <v>UN</v>
          </cell>
          <cell r="D2614">
            <v>2132.0500000000002</v>
          </cell>
          <cell r="E2614" t="str">
            <v>SIURB-E Jul/24</v>
          </cell>
        </row>
        <row r="2615">
          <cell r="A2615">
            <v>18014024</v>
          </cell>
          <cell r="B2615" t="str">
            <v>GAIOLA LABIRINTO (1,5X1,5X2,0)M - ESTRUTURA METÁLICA</v>
          </cell>
          <cell r="C2615" t="str">
            <v>UN</v>
          </cell>
          <cell r="D2615">
            <v>3056.83</v>
          </cell>
          <cell r="E2615" t="str">
            <v>SIURB-E Jul/24</v>
          </cell>
        </row>
        <row r="2616">
          <cell r="A2616">
            <v>18014030</v>
          </cell>
          <cell r="B2616" t="str">
            <v>PLACAS DE E.V.A. ESP.30MM PARA USO INTERNO, TIPO TATAMI, COLOCADAS</v>
          </cell>
          <cell r="C2616" t="str">
            <v>M2</v>
          </cell>
          <cell r="D2616">
            <v>94.85</v>
          </cell>
          <cell r="E2616" t="str">
            <v>SIURB-E Jul/24</v>
          </cell>
        </row>
        <row r="2617">
          <cell r="A2617">
            <v>18014041</v>
          </cell>
          <cell r="B2617" t="str">
            <v>PLAYGROUND BRINQUEDOS DE MADEIRA - CASA TARZAN COM RAMPA ESCALADA, ESCORREGADOR, PONTE E ESCADA MARINHEIRO</v>
          </cell>
          <cell r="C2617" t="str">
            <v>UN</v>
          </cell>
          <cell r="D2617">
            <v>8664.4</v>
          </cell>
          <cell r="E2617" t="str">
            <v>SIURB-E Jul/24</v>
          </cell>
        </row>
        <row r="2618">
          <cell r="A2618">
            <v>18014042</v>
          </cell>
          <cell r="B2618" t="str">
            <v>PLAYGROUND BRINQUEDOS DE MADEIRA - CASA TARZAN COM RAMPA ESCALADA, ESCORREGADOR E ESCADA MARINHEIRO</v>
          </cell>
          <cell r="C2618" t="str">
            <v>UN</v>
          </cell>
          <cell r="D2618">
            <v>7769.67</v>
          </cell>
          <cell r="E2618" t="str">
            <v>SIURB-E Jul/24</v>
          </cell>
        </row>
        <row r="2619">
          <cell r="A2619">
            <v>18014043</v>
          </cell>
          <cell r="B2619" t="str">
            <v>PLAYGROUND BRINQUEDOS DE MADEIRA - CASA TARZAN COM ESCORREGADOR E ESCADA MARINHEIRO</v>
          </cell>
          <cell r="C2619" t="str">
            <v>UN</v>
          </cell>
          <cell r="D2619">
            <v>6389.62</v>
          </cell>
          <cell r="E2619" t="str">
            <v>SIURB-E Jul/24</v>
          </cell>
        </row>
        <row r="2620">
          <cell r="A2620">
            <v>18014044</v>
          </cell>
          <cell r="B2620" t="str">
            <v>PLAYGROUND BRINQUEDOS DE MADEIRA - DOIS CAVALINHOS E DUAS GANGORRAS</v>
          </cell>
          <cell r="C2620" t="str">
            <v>UN</v>
          </cell>
          <cell r="D2620">
            <v>4154.7</v>
          </cell>
          <cell r="E2620" t="str">
            <v>SIURB-E Jul/24</v>
          </cell>
        </row>
        <row r="2621">
          <cell r="A2621">
            <v>18014045</v>
          </cell>
          <cell r="B2621" t="str">
            <v>PLAYGROUND BRINQUEDOS DE MADEIRA - ESCORREGADOR ( ALT.=1,80M COMP.=3,00M)</v>
          </cell>
          <cell r="C2621" t="str">
            <v>UN</v>
          </cell>
          <cell r="D2621">
            <v>2601.71</v>
          </cell>
          <cell r="E2621" t="str">
            <v>SIURB-E Jul/24</v>
          </cell>
        </row>
        <row r="2622">
          <cell r="A2622">
            <v>18014046</v>
          </cell>
          <cell r="B2622" t="str">
            <v>PLAYGROUND BRINQUEDOS DE MADEIRA - GANGORRA DUPLA</v>
          </cell>
          <cell r="C2622" t="str">
            <v>UN</v>
          </cell>
          <cell r="D2622">
            <v>1412.49</v>
          </cell>
          <cell r="E2622" t="str">
            <v>SIURB-E Jul/24</v>
          </cell>
        </row>
        <row r="2623">
          <cell r="A2623">
            <v>18014047</v>
          </cell>
          <cell r="B2623" t="str">
            <v>PLAYGROUND BRINQUEDOS DE MADEIRA - ARGOLA E TRAPÉZIO</v>
          </cell>
          <cell r="C2623" t="str">
            <v>UN</v>
          </cell>
          <cell r="D2623">
            <v>1726.1</v>
          </cell>
          <cell r="E2623" t="str">
            <v>SIURB-E Jul/24</v>
          </cell>
        </row>
        <row r="2624">
          <cell r="A2624">
            <v>18014048</v>
          </cell>
          <cell r="B2624" t="str">
            <v>PLAYGROUND BRINQUEDOS DE MADEIRA - BALANÇA DUPLA</v>
          </cell>
          <cell r="C2624" t="str">
            <v>UN</v>
          </cell>
          <cell r="D2624">
            <v>2620.83</v>
          </cell>
          <cell r="E2624" t="str">
            <v>SIURB-E Jul/24</v>
          </cell>
        </row>
        <row r="2625">
          <cell r="A2625">
            <v>18014049</v>
          </cell>
          <cell r="B2625" t="str">
            <v>PLAYGROUND BRINQUEDOS DE MADEIRA - ESCADA HORIZONTAL</v>
          </cell>
          <cell r="C2625" t="str">
            <v>UN</v>
          </cell>
          <cell r="D2625">
            <v>1681.36</v>
          </cell>
          <cell r="E2625" t="str">
            <v>SIURB-E Jul/24</v>
          </cell>
        </row>
        <row r="2626">
          <cell r="A2626">
            <v>18015000</v>
          </cell>
          <cell r="B2626" t="str">
            <v>BRINQUEDOS - SERVIÇOS</v>
          </cell>
          <cell r="C2626" t="str">
            <v>.</v>
          </cell>
          <cell r="D2626" t="str">
            <v>.</v>
          </cell>
          <cell r="E2626" t="str">
            <v>SIURB-E Jul/24</v>
          </cell>
        </row>
        <row r="2627">
          <cell r="A2627">
            <v>18015001</v>
          </cell>
          <cell r="B2627" t="str">
            <v>APARELHOS DE GINÁTICA EM MADEIRA - BARRA DUPLA EM DOIS NIVEIS</v>
          </cell>
          <cell r="C2627" t="str">
            <v>UN</v>
          </cell>
          <cell r="D2627">
            <v>1356.73</v>
          </cell>
          <cell r="E2627" t="str">
            <v>SIURB-E Jul/24</v>
          </cell>
        </row>
        <row r="2628">
          <cell r="A2628">
            <v>18015002</v>
          </cell>
          <cell r="B2628" t="str">
            <v>APARELHOS DE GINÁTICA EM MADEIRA - BARREIRA SIMPLES</v>
          </cell>
          <cell r="C2628" t="str">
            <v>UN</v>
          </cell>
          <cell r="D2628">
            <v>1587.94</v>
          </cell>
          <cell r="E2628" t="str">
            <v>SIURB-E Jul/24</v>
          </cell>
        </row>
        <row r="2629">
          <cell r="A2629">
            <v>18015003</v>
          </cell>
          <cell r="B2629" t="str">
            <v>APARELHOS DE GINÁTICA EM MADEIRA - BARRAS PARALELAS</v>
          </cell>
          <cell r="C2629" t="str">
            <v>UN</v>
          </cell>
          <cell r="D2629">
            <v>1393.97</v>
          </cell>
          <cell r="E2629" t="str">
            <v>SIURB-E Jul/24</v>
          </cell>
        </row>
        <row r="2630">
          <cell r="A2630">
            <v>18015010</v>
          </cell>
          <cell r="B2630" t="str">
            <v>CARACOL - DEMARCAÇÃO DE PISO</v>
          </cell>
          <cell r="C2630" t="str">
            <v>UN</v>
          </cell>
          <cell r="D2630">
            <v>366.56</v>
          </cell>
          <cell r="E2630" t="str">
            <v>SIURB-E Jul/24</v>
          </cell>
        </row>
        <row r="2631">
          <cell r="A2631">
            <v>18015013</v>
          </cell>
          <cell r="B2631" t="str">
            <v>AMARELINHA DEMARCAÇÃO DE PISO</v>
          </cell>
          <cell r="C2631" t="str">
            <v>UN</v>
          </cell>
          <cell r="D2631">
            <v>180.29</v>
          </cell>
          <cell r="E2631" t="str">
            <v>SIURB-E Jul/24</v>
          </cell>
        </row>
        <row r="2632">
          <cell r="A2632">
            <v>18015014</v>
          </cell>
          <cell r="B2632" t="str">
            <v>XADREZ - DEMARCAÇÃO DE PISO (RD-04)</v>
          </cell>
          <cell r="C2632" t="str">
            <v>UN</v>
          </cell>
          <cell r="D2632">
            <v>1168.3499999999999</v>
          </cell>
          <cell r="E2632" t="str">
            <v>SIURB-E Jul/24</v>
          </cell>
        </row>
        <row r="2633">
          <cell r="A2633">
            <v>18015050</v>
          </cell>
          <cell r="B2633" t="str">
            <v>FORNECIMENTO E APLICAÇÃO DE AREIA FINA</v>
          </cell>
          <cell r="C2633" t="str">
            <v>M3</v>
          </cell>
          <cell r="D2633">
            <v>261.5</v>
          </cell>
          <cell r="E2633" t="str">
            <v>SIURB-E Jul/24</v>
          </cell>
        </row>
        <row r="2634">
          <cell r="A2634">
            <v>18015051</v>
          </cell>
          <cell r="B2634" t="str">
            <v>FORNECIMENTO E APLICAÇÃO  DE PEDRA N.2</v>
          </cell>
          <cell r="C2634" t="str">
            <v>M3</v>
          </cell>
          <cell r="D2634">
            <v>237.45</v>
          </cell>
          <cell r="E2634" t="str">
            <v>SIURB-E Jul/24</v>
          </cell>
        </row>
        <row r="2635">
          <cell r="A2635">
            <v>18016001</v>
          </cell>
          <cell r="B2635" t="str">
            <v>SURF DUPLO CONJUGADO (EXERCITADOR PARA IDOSOS)</v>
          </cell>
          <cell r="C2635" t="str">
            <v>UN</v>
          </cell>
          <cell r="D2635">
            <v>2253.69</v>
          </cell>
          <cell r="E2635" t="str">
            <v>SIURB-E Jul/24</v>
          </cell>
        </row>
        <row r="2636">
          <cell r="A2636">
            <v>18016002</v>
          </cell>
          <cell r="B2636" t="str">
            <v>ROTAÇÃO DIAGONAL DUPLA - APARELHO DUPLO CONJUGADO</v>
          </cell>
          <cell r="C2636" t="str">
            <v>UN</v>
          </cell>
          <cell r="D2636">
            <v>1891.51</v>
          </cell>
          <cell r="E2636" t="str">
            <v>SIURB-E Jul/24</v>
          </cell>
        </row>
        <row r="2637">
          <cell r="A2637">
            <v>18016003</v>
          </cell>
          <cell r="B2637" t="str">
            <v>MULTI EXERCITADOR CONJUGADO COM 6 FUNÇÕES</v>
          </cell>
          <cell r="C2637" t="str">
            <v>UN</v>
          </cell>
          <cell r="D2637">
            <v>6556.66</v>
          </cell>
          <cell r="E2637" t="str">
            <v>SIURB-E Jul/24</v>
          </cell>
        </row>
        <row r="2638">
          <cell r="A2638">
            <v>18016004</v>
          </cell>
          <cell r="B2638" t="str">
            <v>SIMULADOR DE CAVALGADA</v>
          </cell>
          <cell r="C2638" t="str">
            <v>UN</v>
          </cell>
          <cell r="D2638">
            <v>4012.74</v>
          </cell>
          <cell r="E2638" t="str">
            <v>SIURB-E Jul/24</v>
          </cell>
        </row>
        <row r="2639">
          <cell r="A2639">
            <v>18016005</v>
          </cell>
          <cell r="B2639" t="str">
            <v>SIMULADOR DE CAVALGADA TRIPLO</v>
          </cell>
          <cell r="C2639" t="str">
            <v>UN</v>
          </cell>
          <cell r="D2639">
            <v>5758.43</v>
          </cell>
          <cell r="E2639" t="str">
            <v>SIURB-E Jul/24</v>
          </cell>
        </row>
        <row r="2640">
          <cell r="A2640">
            <v>18016006</v>
          </cell>
          <cell r="B2640" t="str">
            <v>ALONGADOR COM 3 ALTURAS CONJUGADO</v>
          </cell>
          <cell r="C2640" t="str">
            <v>UN</v>
          </cell>
          <cell r="D2640">
            <v>2623.33</v>
          </cell>
          <cell r="E2640" t="str">
            <v>SIURB-E Jul/24</v>
          </cell>
        </row>
        <row r="2641">
          <cell r="A2641">
            <v>18016007</v>
          </cell>
          <cell r="B2641" t="str">
            <v>PRESSÃO DE PERNAS TRIPLO CONJUGADO</v>
          </cell>
          <cell r="C2641" t="str">
            <v>UN</v>
          </cell>
          <cell r="D2641">
            <v>3713.91</v>
          </cell>
          <cell r="E2641" t="str">
            <v>SIURB-E Jul/24</v>
          </cell>
        </row>
        <row r="2642">
          <cell r="A2642">
            <v>18016008</v>
          </cell>
          <cell r="B2642" t="str">
            <v>REMADA SENTADA</v>
          </cell>
          <cell r="C2642" t="str">
            <v>UN</v>
          </cell>
          <cell r="D2642">
            <v>2156.89</v>
          </cell>
          <cell r="E2642" t="str">
            <v>SIURB-E Jul/24</v>
          </cell>
        </row>
        <row r="2643">
          <cell r="A2643">
            <v>18016009</v>
          </cell>
          <cell r="B2643" t="str">
            <v>SIMULADOR DE CAMINHADA DUPLO CONJUGADO</v>
          </cell>
          <cell r="C2643" t="str">
            <v>UN</v>
          </cell>
          <cell r="D2643">
            <v>3812.81</v>
          </cell>
          <cell r="E2643" t="str">
            <v>SIURB-E Jul/24</v>
          </cell>
        </row>
        <row r="2644">
          <cell r="A2644">
            <v>18016010</v>
          </cell>
          <cell r="B2644" t="str">
            <v>SIMULADOR DE CAMINHADA TRIPLO CONJUGADO</v>
          </cell>
          <cell r="C2644" t="str">
            <v>UN</v>
          </cell>
          <cell r="D2644">
            <v>5354.36</v>
          </cell>
          <cell r="E2644" t="str">
            <v>SIURB-E Jul/24</v>
          </cell>
        </row>
        <row r="2645">
          <cell r="A2645">
            <v>18016011</v>
          </cell>
          <cell r="B2645" t="str">
            <v>ROTAÇÃO VERTICAL DUPLO</v>
          </cell>
          <cell r="C2645" t="str">
            <v>UN</v>
          </cell>
          <cell r="D2645">
            <v>1362.03</v>
          </cell>
          <cell r="E2645" t="str">
            <v>SIURB-E Jul/24</v>
          </cell>
        </row>
        <row r="2646">
          <cell r="A2646">
            <v>18016012</v>
          </cell>
          <cell r="B2646" t="str">
            <v>ROTAÇÃO VERTICAL TRIPLO CONJUGADO</v>
          </cell>
          <cell r="C2646" t="str">
            <v>UN</v>
          </cell>
          <cell r="D2646">
            <v>1902.63</v>
          </cell>
          <cell r="E2646" t="str">
            <v>SIURB-E Jul/24</v>
          </cell>
        </row>
        <row r="2647">
          <cell r="A2647">
            <v>18016013</v>
          </cell>
          <cell r="B2647" t="str">
            <v>ESQUI DUPLO CONJUGADO</v>
          </cell>
          <cell r="C2647" t="str">
            <v>UN</v>
          </cell>
          <cell r="D2647">
            <v>4918.28</v>
          </cell>
          <cell r="E2647" t="str">
            <v>SIURB-E Jul/24</v>
          </cell>
        </row>
        <row r="2648">
          <cell r="A2648">
            <v>18016014</v>
          </cell>
          <cell r="B2648" t="str">
            <v>ESQUI TRIPLO CONJUGADO</v>
          </cell>
          <cell r="C2648" t="str">
            <v>UN</v>
          </cell>
          <cell r="D2648">
            <v>6835.54</v>
          </cell>
          <cell r="E2648" t="str">
            <v>SIURB-E Jul/24</v>
          </cell>
        </row>
        <row r="2649">
          <cell r="A2649">
            <v>18016015</v>
          </cell>
          <cell r="B2649" t="str">
            <v>BICICLETA DE CADEIRA INDIVIDUAL</v>
          </cell>
          <cell r="C2649" t="str">
            <v>UN</v>
          </cell>
          <cell r="D2649">
            <v>1958.18</v>
          </cell>
          <cell r="E2649" t="str">
            <v>SIURB-E Jul/24</v>
          </cell>
        </row>
        <row r="2650">
          <cell r="A2650">
            <v>18016016</v>
          </cell>
          <cell r="B2650" t="str">
            <v>BICICLETA DE CADEIRA TRIPLA</v>
          </cell>
          <cell r="C2650" t="str">
            <v>UN</v>
          </cell>
          <cell r="D2650">
            <v>5426.87</v>
          </cell>
          <cell r="E2650" t="str">
            <v>SIURB-E Jul/24</v>
          </cell>
        </row>
        <row r="2651">
          <cell r="A2651">
            <v>18016017</v>
          </cell>
          <cell r="B2651" t="str">
            <v>PUXADOR PEITORAL DUPLO STAR</v>
          </cell>
          <cell r="C2651" t="str">
            <v>UN</v>
          </cell>
          <cell r="D2651">
            <v>3644.01</v>
          </cell>
          <cell r="E2651" t="str">
            <v>SIURB-E Jul/24</v>
          </cell>
        </row>
        <row r="2652">
          <cell r="A2652">
            <v>18016018</v>
          </cell>
          <cell r="B2652" t="str">
            <v>TWIST TRIPLO</v>
          </cell>
          <cell r="C2652" t="str">
            <v>UN</v>
          </cell>
          <cell r="D2652">
            <v>2927.74</v>
          </cell>
          <cell r="E2652" t="str">
            <v>SIURB-E Jul/24</v>
          </cell>
        </row>
        <row r="2653">
          <cell r="A2653">
            <v>18016019</v>
          </cell>
          <cell r="B2653" t="str">
            <v>PLACA ORIENTADORA VERTICAL</v>
          </cell>
          <cell r="C2653" t="str">
            <v>UN</v>
          </cell>
          <cell r="D2653">
            <v>3576.63</v>
          </cell>
          <cell r="E2653" t="str">
            <v>SIURB-E Jul/24</v>
          </cell>
        </row>
        <row r="2654">
          <cell r="A2654">
            <v>18016020</v>
          </cell>
          <cell r="B2654" t="str">
            <v>LIXEIRA DUPLA</v>
          </cell>
          <cell r="C2654" t="str">
            <v>UN</v>
          </cell>
          <cell r="D2654">
            <v>1317.42</v>
          </cell>
          <cell r="E2654" t="str">
            <v>SIURB-E Jul/24</v>
          </cell>
        </row>
        <row r="2655">
          <cell r="A2655">
            <v>18060000</v>
          </cell>
          <cell r="B2655" t="str">
            <v>RETIRADAS</v>
          </cell>
          <cell r="C2655" t="str">
            <v>.</v>
          </cell>
          <cell r="D2655" t="str">
            <v>.</v>
          </cell>
          <cell r="E2655" t="str">
            <v>SIURB-E Jul/24</v>
          </cell>
        </row>
        <row r="2656">
          <cell r="A2656">
            <v>18060007</v>
          </cell>
          <cell r="B2656" t="str">
            <v>RETIRADA DE GRAMA</v>
          </cell>
          <cell r="C2656" t="str">
            <v>M2</v>
          </cell>
          <cell r="D2656">
            <v>7.23</v>
          </cell>
          <cell r="E2656" t="str">
            <v>SIURB-E Jul/24</v>
          </cell>
        </row>
        <row r="2657">
          <cell r="A2657">
            <v>18070000</v>
          </cell>
          <cell r="B2657" t="str">
            <v>RECOLOCAÇÕES</v>
          </cell>
          <cell r="C2657" t="str">
            <v>.</v>
          </cell>
          <cell r="D2657" t="str">
            <v>.</v>
          </cell>
          <cell r="E2657" t="str">
            <v>SIURB-E Jul/24</v>
          </cell>
        </row>
        <row r="2658">
          <cell r="A2658">
            <v>18070007</v>
          </cell>
          <cell r="B2658" t="str">
            <v>RECOLOCAÇÃO DE GRAMA</v>
          </cell>
          <cell r="C2658" t="str">
            <v>M2</v>
          </cell>
          <cell r="D2658">
            <v>47.8</v>
          </cell>
          <cell r="E2658" t="str">
            <v>SIURB-E Jul/24</v>
          </cell>
        </row>
        <row r="2659">
          <cell r="A2659">
            <v>18070040</v>
          </cell>
          <cell r="B2659" t="str">
            <v>TRANSPLANTE DE ÁRVORES COM DIÂMETRO ATÉ 30CM</v>
          </cell>
          <cell r="C2659" t="str">
            <v>UN</v>
          </cell>
          <cell r="D2659">
            <v>1571.91</v>
          </cell>
          <cell r="E2659" t="str">
            <v>SIURB-E Jul/24</v>
          </cell>
        </row>
        <row r="2660">
          <cell r="A2660">
            <v>18070041</v>
          </cell>
          <cell r="B2660" t="str">
            <v>TRANSPLANTE DE ÁRVORES COM DAP MAIOR OU IGUAL A 30CM</v>
          </cell>
          <cell r="C2660" t="str">
            <v>UN</v>
          </cell>
          <cell r="D2660">
            <v>10744.55</v>
          </cell>
          <cell r="E2660" t="str">
            <v>SIURB-E Jul/24</v>
          </cell>
        </row>
        <row r="2661">
          <cell r="A2661">
            <v>18080000</v>
          </cell>
          <cell r="B2661" t="str">
            <v>SERVIÇOS PARCIAIS</v>
          </cell>
          <cell r="C2661" t="str">
            <v>.</v>
          </cell>
          <cell r="D2661" t="str">
            <v>.</v>
          </cell>
          <cell r="E2661" t="str">
            <v>SIURB-E Jul/24</v>
          </cell>
        </row>
        <row r="2662">
          <cell r="A2662">
            <v>18080001</v>
          </cell>
          <cell r="B2662" t="str">
            <v>REVOLVIMENTO E AJUSTE DO SOLO</v>
          </cell>
          <cell r="C2662" t="str">
            <v>M2</v>
          </cell>
          <cell r="D2662">
            <v>12.05</v>
          </cell>
          <cell r="E2662" t="str">
            <v>SIURB-E Jul/24</v>
          </cell>
        </row>
        <row r="2663">
          <cell r="A2663">
            <v>18080011</v>
          </cell>
          <cell r="B2663" t="str">
            <v>TERRA PREPARADA PARA PLANTIO</v>
          </cell>
          <cell r="C2663" t="str">
            <v>M3</v>
          </cell>
          <cell r="D2663">
            <v>293.38</v>
          </cell>
          <cell r="E2663" t="str">
            <v>SIURB-E Jul/24</v>
          </cell>
        </row>
        <row r="2664">
          <cell r="A2664">
            <v>18080013</v>
          </cell>
          <cell r="B2664" t="str">
            <v>CALCAREO DOLOMITICO</v>
          </cell>
          <cell r="C2664" t="str">
            <v>KG</v>
          </cell>
          <cell r="D2664">
            <v>1.21</v>
          </cell>
          <cell r="E2664" t="str">
            <v>SIURB-E Jul/24</v>
          </cell>
        </row>
        <row r="2665">
          <cell r="A2665">
            <v>18080015</v>
          </cell>
          <cell r="B2665" t="str">
            <v>ADUBO QUÍMICO NPK, 10:10:10</v>
          </cell>
          <cell r="C2665" t="str">
            <v>KG</v>
          </cell>
          <cell r="D2665">
            <v>8.85</v>
          </cell>
          <cell r="E2665" t="str">
            <v>SIURB-E Jul/24</v>
          </cell>
        </row>
        <row r="2666">
          <cell r="A2666">
            <v>18080030</v>
          </cell>
          <cell r="B2666" t="str">
            <v>PREPARO DO SOLO PARA PLANTIO DE GRAMA BATATAES</v>
          </cell>
          <cell r="C2666" t="str">
            <v>M2</v>
          </cell>
          <cell r="D2666">
            <v>12.05</v>
          </cell>
          <cell r="E2666" t="str">
            <v>SIURB-E Jul/24</v>
          </cell>
        </row>
        <row r="2667">
          <cell r="A2667">
            <v>18080035</v>
          </cell>
          <cell r="B2667" t="str">
            <v>RECOLOCAÇÃO DE TERRA DE JARDIM</v>
          </cell>
          <cell r="C2667" t="str">
            <v>M3</v>
          </cell>
          <cell r="D2667">
            <v>329.54</v>
          </cell>
          <cell r="E2667" t="str">
            <v>SIURB-E Jul/24</v>
          </cell>
        </row>
        <row r="2668">
          <cell r="A2668">
            <v>20000000</v>
          </cell>
          <cell r="B2668" t="str">
            <v>SERVICOS TECNICOS</v>
          </cell>
          <cell r="E2668" t="str">
            <v>SIURB-E Jul/24</v>
          </cell>
        </row>
        <row r="2669">
          <cell r="A2669">
            <v>20001000</v>
          </cell>
          <cell r="B2669" t="str">
            <v>TOPOGRAFIA</v>
          </cell>
          <cell r="C2669" t="str">
            <v>.</v>
          </cell>
          <cell r="D2669" t="str">
            <v>.</v>
          </cell>
          <cell r="E2669" t="str">
            <v>SIURB-E Jul/24</v>
          </cell>
        </row>
        <row r="2670">
          <cell r="A2670">
            <v>20001001</v>
          </cell>
          <cell r="B2670" t="str">
            <v>LEVANTAMENTO PLANIMÉTRICO DE PERÍMETRO - ATÉ 1.000M</v>
          </cell>
          <cell r="C2670" t="str">
            <v>GL</v>
          </cell>
          <cell r="D2670">
            <v>3216.79</v>
          </cell>
          <cell r="E2670" t="str">
            <v>SIURB-E Jul/24</v>
          </cell>
        </row>
        <row r="2671">
          <cell r="A2671">
            <v>20001002</v>
          </cell>
          <cell r="B2671" t="str">
            <v>LEVANTAMENTO PLANIMÉTRICO DE PERÍMETRO - EXCEDENTE 1.000M</v>
          </cell>
          <cell r="C2671" t="str">
            <v>M</v>
          </cell>
          <cell r="D2671">
            <v>2.4900000000000002</v>
          </cell>
          <cell r="E2671" t="str">
            <v>SIURB-E Jul/24</v>
          </cell>
        </row>
        <row r="2672">
          <cell r="A2672">
            <v>20001013</v>
          </cell>
          <cell r="B2672" t="str">
            <v>LEVANTAMENTO PLANIALTIMÉTRICO DE ÁREAS - ATÉ 10.000M2</v>
          </cell>
          <cell r="C2672" t="str">
            <v>GL</v>
          </cell>
          <cell r="D2672">
            <v>6146.01</v>
          </cell>
          <cell r="E2672" t="str">
            <v>SIURB-E Jul/24</v>
          </cell>
        </row>
        <row r="2673">
          <cell r="A2673">
            <v>20001014</v>
          </cell>
          <cell r="B2673" t="str">
            <v>LEVANTAMENTO PLANIALTIMÉTRICO DE ÁREAS - EXCEDENTE A 10.000M2</v>
          </cell>
          <cell r="C2673" t="str">
            <v>M2</v>
          </cell>
          <cell r="D2673">
            <v>0.52</v>
          </cell>
          <cell r="E2673" t="str">
            <v>SIURB-E Jul/24</v>
          </cell>
        </row>
        <row r="2674">
          <cell r="A2674">
            <v>20001021</v>
          </cell>
          <cell r="B2674" t="str">
            <v>ACRÉSCIMO FACE AO GRAU DE DIFICULDADE - TERRENO ACIDENTADO</v>
          </cell>
          <cell r="C2674" t="str">
            <v>%</v>
          </cell>
          <cell r="D2674">
            <v>20</v>
          </cell>
          <cell r="E2674" t="str">
            <v>SIURB-E Jul/24</v>
          </cell>
        </row>
        <row r="2675">
          <cell r="A2675">
            <v>20001022</v>
          </cell>
          <cell r="B2675" t="str">
            <v>ACRÉSCIMO FACE AO GRAU DE DIFICULDADE - TERRENO COBERTO PARA VEGETAÇÃO</v>
          </cell>
          <cell r="C2675" t="str">
            <v>%</v>
          </cell>
          <cell r="D2675">
            <v>50</v>
          </cell>
          <cell r="E2675" t="str">
            <v>SIURB-E Jul/24</v>
          </cell>
        </row>
        <row r="2676">
          <cell r="A2676">
            <v>20001023</v>
          </cell>
          <cell r="B2676" t="str">
            <v>ACRÉSCIMO FACE AO GRAU DE DIFICULDADE - TERRENO PANTANOSO</v>
          </cell>
          <cell r="C2676" t="str">
            <v>%</v>
          </cell>
          <cell r="D2676">
            <v>100</v>
          </cell>
          <cell r="E2676" t="str">
            <v>SIURB-E Jul/24</v>
          </cell>
        </row>
        <row r="2677">
          <cell r="A2677">
            <v>20001024</v>
          </cell>
          <cell r="B2677" t="str">
            <v>ACRÉSCIMO FACE AO GRAU DE DIFICULDADE - TERRENO COM CADASTRO</v>
          </cell>
          <cell r="C2677" t="str">
            <v>%</v>
          </cell>
          <cell r="D2677">
            <v>30</v>
          </cell>
          <cell r="E2677" t="str">
            <v>SIURB-E Jul/24</v>
          </cell>
        </row>
      </sheetData>
      <sheetData sheetId="1">
        <row r="1">
          <cell r="A1" t="str">
            <v>CÓDIGO</v>
          </cell>
          <cell r="B1" t="str">
            <v>DESCRIÇÃO</v>
          </cell>
          <cell r="C1" t="str">
            <v>UNIDADE</v>
          </cell>
          <cell r="D1" t="str">
            <v>CUSTO UNIT R$</v>
          </cell>
        </row>
        <row r="2">
          <cell r="A2">
            <v>1000000</v>
          </cell>
          <cell r="B2" t="str">
            <v>TOPOGRAFIA - EQUIPAMENTOS E SERVIÇOS</v>
          </cell>
        </row>
        <row r="3">
          <cell r="A3">
            <v>1009000</v>
          </cell>
          <cell r="B3" t="str">
            <v>LEVANTAMENTO PLANIMÉTRICO CADASTRAL</v>
          </cell>
          <cell r="C3" t="str">
            <v>M2</v>
          </cell>
          <cell r="D3">
            <v>0.65</v>
          </cell>
          <cell r="E3" t="str">
            <v>SIURB-I Jul/24</v>
          </cell>
        </row>
        <row r="4">
          <cell r="A4">
            <v>1010000</v>
          </cell>
          <cell r="B4" t="str">
            <v>LEVANTAMENTO PLANIALTIMÉTRICO CADASTRAL</v>
          </cell>
          <cell r="C4" t="str">
            <v>M2</v>
          </cell>
          <cell r="D4">
            <v>0.8</v>
          </cell>
          <cell r="E4" t="str">
            <v>SIURB-I Jul/24</v>
          </cell>
        </row>
        <row r="5">
          <cell r="A5">
            <v>1011000</v>
          </cell>
          <cell r="B5" t="str">
            <v>LOCAÇÃO DE EIXO DE REFERÊNCIA PARA PROJETO DE VIA PÚBLICA</v>
          </cell>
          <cell r="C5" t="str">
            <v>M</v>
          </cell>
          <cell r="D5">
            <v>5.95</v>
          </cell>
          <cell r="E5" t="str">
            <v>SIURB-I Jul/24</v>
          </cell>
        </row>
        <row r="6">
          <cell r="A6">
            <v>1013000</v>
          </cell>
          <cell r="B6" t="str">
            <v>NIVELAMENTO DE SEÇÕES TRANSVERSAIS</v>
          </cell>
          <cell r="C6" t="str">
            <v>M/SEC</v>
          </cell>
          <cell r="D6">
            <v>3.45</v>
          </cell>
          <cell r="E6" t="str">
            <v>SIURB-I Jul/24</v>
          </cell>
        </row>
        <row r="7">
          <cell r="A7">
            <v>1014000</v>
          </cell>
          <cell r="B7" t="str">
            <v>LEVANTAMENTO PLANIMÉTRICO DE VIA PÚBLICA E SEMI-CADASTRO DE IMÓVEIS</v>
          </cell>
          <cell r="C7" t="str">
            <v>M</v>
          </cell>
          <cell r="D7">
            <v>5.41</v>
          </cell>
          <cell r="E7" t="str">
            <v>SIURB-I Jul/24</v>
          </cell>
        </row>
        <row r="8">
          <cell r="A8">
            <v>1015000</v>
          </cell>
          <cell r="B8" t="str">
            <v>NIVELAMENTO DO EIXO DE VIA PÚBLICA INCLUSIVE SOLEIRAS, GUIAS E TAMPÕES</v>
          </cell>
          <cell r="C8" t="str">
            <v>M</v>
          </cell>
          <cell r="D8">
            <v>5.34</v>
          </cell>
          <cell r="E8" t="str">
            <v>SIURB-I Jul/24</v>
          </cell>
        </row>
        <row r="9">
          <cell r="A9">
            <v>1016000</v>
          </cell>
          <cell r="B9" t="str">
            <v>CADASTRO DE GALERIA EXISTENTE</v>
          </cell>
          <cell r="C9" t="str">
            <v>PV</v>
          </cell>
          <cell r="D9">
            <v>244.37</v>
          </cell>
          <cell r="E9" t="str">
            <v>SIURB-I Jul/24</v>
          </cell>
        </row>
        <row r="10">
          <cell r="A10">
            <v>1017000</v>
          </cell>
          <cell r="B10" t="str">
            <v>ELEMENTOS PARA LOCAÇÃO DE OBRA DE ARTE</v>
          </cell>
          <cell r="C10" t="str">
            <v>M/ EIXO</v>
          </cell>
          <cell r="D10">
            <v>7.29</v>
          </cell>
          <cell r="E10" t="str">
            <v>SIURB-I Jul/24</v>
          </cell>
        </row>
        <row r="11">
          <cell r="A11">
            <v>1018000</v>
          </cell>
          <cell r="B11" t="str">
            <v>TRANSPORTE DE COTA DE REFERÊNCIA DE NÍVEL</v>
          </cell>
          <cell r="C11" t="str">
            <v>M</v>
          </cell>
          <cell r="D11">
            <v>2.44</v>
          </cell>
          <cell r="E11" t="str">
            <v>SIURB-I Jul/24</v>
          </cell>
        </row>
        <row r="12">
          <cell r="A12">
            <v>1019000</v>
          </cell>
          <cell r="B12" t="str">
            <v>NIVELAMENTO GEOMÉTRICO NO INTERIOR DA GALERIA</v>
          </cell>
          <cell r="C12" t="str">
            <v>M</v>
          </cell>
          <cell r="D12">
            <v>9.76</v>
          </cell>
          <cell r="E12" t="str">
            <v>SIURB-I Jul/24</v>
          </cell>
        </row>
        <row r="13">
          <cell r="A13">
            <v>1020000</v>
          </cell>
          <cell r="B13" t="str">
            <v>CADASTRO ESPECIAL DE GALERIA MOLDADA (1:500)</v>
          </cell>
          <cell r="C13" t="str">
            <v>M</v>
          </cell>
          <cell r="D13">
            <v>12.26</v>
          </cell>
          <cell r="E13" t="str">
            <v>SIURB-I Jul/24</v>
          </cell>
        </row>
        <row r="14">
          <cell r="A14">
            <v>1021000</v>
          </cell>
          <cell r="B14" t="str">
            <v>NIVELAMENTO GEOMÉTRICO DE FUNDO DO CANAL OU CÓRREGO</v>
          </cell>
          <cell r="C14" t="str">
            <v>M</v>
          </cell>
          <cell r="D14">
            <v>8.1999999999999993</v>
          </cell>
          <cell r="E14" t="str">
            <v>SIURB-I Jul/24</v>
          </cell>
        </row>
        <row r="15">
          <cell r="A15">
            <v>1022000</v>
          </cell>
          <cell r="B15" t="str">
            <v>RELATÓRIO TÉCNICO</v>
          </cell>
          <cell r="C15" t="str">
            <v>M</v>
          </cell>
          <cell r="D15">
            <v>18.43</v>
          </cell>
          <cell r="E15" t="str">
            <v>SIURB-I Jul/24</v>
          </cell>
        </row>
        <row r="16">
          <cell r="A16">
            <v>1023000</v>
          </cell>
          <cell r="B16" t="str">
            <v>CADASTRO DE CANALIZAÇÕES CIRCULARES</v>
          </cell>
          <cell r="C16" t="str">
            <v>M</v>
          </cell>
          <cell r="D16">
            <v>6.13</v>
          </cell>
          <cell r="E16" t="str">
            <v>SIURB-I Jul/24</v>
          </cell>
        </row>
        <row r="17">
          <cell r="A17">
            <v>1024000</v>
          </cell>
          <cell r="B17" t="str">
            <v>CADASTRO E AMARRAÇÃO DE CAIXA DE INSPEÇÃO, OU CAIXA DE CONCORDÂNCIA, OU CAIXA MORTA</v>
          </cell>
          <cell r="C17" t="str">
            <v>UN</v>
          </cell>
          <cell r="D17">
            <v>97.86</v>
          </cell>
          <cell r="E17" t="str">
            <v>SIURB-I Jul/24</v>
          </cell>
        </row>
        <row r="18">
          <cell r="A18">
            <v>1025000</v>
          </cell>
          <cell r="B18" t="str">
            <v>CADASTRO E AMARRAÇÂO DE BOCA DE LOBO OU LEÃO</v>
          </cell>
          <cell r="C18" t="str">
            <v>UN</v>
          </cell>
          <cell r="D18">
            <v>54.25</v>
          </cell>
          <cell r="E18" t="str">
            <v>SIURB-I Jul/24</v>
          </cell>
        </row>
        <row r="19">
          <cell r="A19">
            <v>1026000</v>
          </cell>
          <cell r="B19" t="str">
            <v>CADASTRO E AMARRAÇÃO DE PV</v>
          </cell>
          <cell r="C19" t="str">
            <v>UN</v>
          </cell>
          <cell r="D19">
            <v>80.040000000000006</v>
          </cell>
          <cell r="E19" t="str">
            <v>SIURB-I Jul/24</v>
          </cell>
        </row>
        <row r="20">
          <cell r="A20">
            <v>1027000</v>
          </cell>
          <cell r="B20" t="str">
            <v>CADASTRO E AMARRAÇÃO DE PV RECOBERTO</v>
          </cell>
          <cell r="C20" t="str">
            <v>UN</v>
          </cell>
          <cell r="D20">
            <v>225.77</v>
          </cell>
          <cell r="E20" t="str">
            <v>SIURB-I Jul/24</v>
          </cell>
        </row>
        <row r="21">
          <cell r="A21">
            <v>1028000</v>
          </cell>
          <cell r="B21" t="str">
            <v>TRANSPORTE DE COORDENADAS</v>
          </cell>
          <cell r="C21" t="str">
            <v>M</v>
          </cell>
          <cell r="D21">
            <v>2.41</v>
          </cell>
          <cell r="E21" t="str">
            <v>SIURB-I Jul/24</v>
          </cell>
        </row>
        <row r="22">
          <cell r="A22">
            <v>1031000</v>
          </cell>
          <cell r="B22" t="str">
            <v>ESTAÇÃO TOTAL PRECISÃO 5", TIPO "LEICA" TC-705 OU SIMILAR, INCLUSIVE ACESSÓRIOS</v>
          </cell>
          <cell r="C22" t="str">
            <v>H</v>
          </cell>
          <cell r="D22">
            <v>11.33</v>
          </cell>
          <cell r="E22" t="str">
            <v>SIURB-I Jul/24</v>
          </cell>
        </row>
        <row r="23">
          <cell r="A23">
            <v>1032000</v>
          </cell>
          <cell r="B23" t="str">
            <v>ESTAÇÃO TOTAL PRECISÃO 3", TIPO "LEICA" TC-1103 OU SIMILAR, INCLUSIVE ACESSÓRIOS</v>
          </cell>
          <cell r="C23" t="str">
            <v>H</v>
          </cell>
          <cell r="D23">
            <v>6.94</v>
          </cell>
          <cell r="E23" t="str">
            <v>SIURB-I Jul/24</v>
          </cell>
        </row>
        <row r="24">
          <cell r="A24">
            <v>1033000</v>
          </cell>
          <cell r="B24" t="str">
            <v>ESTAÇÃO TOTAL PRECISÃO 1,5", TIPO "LEICA" TC 1101 OU SIMILAR, INCLUSIVE ACESSÓRIOS</v>
          </cell>
          <cell r="C24" t="str">
            <v>H</v>
          </cell>
          <cell r="D24">
            <v>10.050000000000001</v>
          </cell>
          <cell r="E24" t="str">
            <v>SIURB-I Jul/24</v>
          </cell>
        </row>
        <row r="25">
          <cell r="A25">
            <v>1034000</v>
          </cell>
          <cell r="B25" t="str">
            <v>TEODOLITO DE PRECISÃO 10", TIPO "LEICA" TC 110 OU SIMILAR, INCLUSIVE ACESSÓRIOS</v>
          </cell>
          <cell r="C25" t="str">
            <v>H</v>
          </cell>
          <cell r="D25">
            <v>1.31</v>
          </cell>
          <cell r="E25" t="str">
            <v>SIURB-I Jul/24</v>
          </cell>
        </row>
        <row r="26">
          <cell r="A26">
            <v>1035000</v>
          </cell>
          <cell r="B26" t="str">
            <v>NÍVEL PRECISÃO 1,5 MM/KM, TIPO "LEICA" NA2 OU SIMILAR</v>
          </cell>
          <cell r="C26" t="str">
            <v>H</v>
          </cell>
          <cell r="D26">
            <v>0.82</v>
          </cell>
          <cell r="E26" t="str">
            <v>SIURB-I Jul/24</v>
          </cell>
        </row>
        <row r="27">
          <cell r="A27">
            <v>1036000</v>
          </cell>
          <cell r="B27" t="str">
            <v>NÍVEL PRECISÃO 0,7 MM/KM, TIPO "LEICA" NA2 OU SIMILAR, INCLUSIVE ACESSÓRIOS</v>
          </cell>
          <cell r="C27" t="str">
            <v>H</v>
          </cell>
          <cell r="D27">
            <v>5.32</v>
          </cell>
          <cell r="E27" t="str">
            <v>SIURB-I Jul/24</v>
          </cell>
        </row>
        <row r="28">
          <cell r="A28">
            <v>1037000</v>
          </cell>
          <cell r="B28" t="str">
            <v>NÍVEL PRECISÃO 0,3 MM/KM, TIPO "LEICA" NA2, ACOPLADO COM GPM3 OU SIMILAR, INCLUSIVE ACESSÓRIOS</v>
          </cell>
          <cell r="C28" t="str">
            <v>H</v>
          </cell>
          <cell r="D28">
            <v>6.04</v>
          </cell>
          <cell r="E28" t="str">
            <v>SIURB-I Jul/24</v>
          </cell>
        </row>
        <row r="29">
          <cell r="A29">
            <v>2000000</v>
          </cell>
          <cell r="B29" t="str">
            <v>SONDAGENS E ENSAIOS</v>
          </cell>
          <cell r="E29" t="str">
            <v>SIURB-I Jul/24</v>
          </cell>
        </row>
        <row r="30">
          <cell r="A30">
            <v>2001000</v>
          </cell>
          <cell r="B30" t="str">
            <v>SONDAGEM MANUAL</v>
          </cell>
          <cell r="C30" t="str">
            <v>.</v>
          </cell>
          <cell r="D30" t="str">
            <v>.</v>
          </cell>
          <cell r="E30" t="str">
            <v>SIURB-I Jul/24</v>
          </cell>
        </row>
        <row r="31">
          <cell r="A31">
            <v>2001001</v>
          </cell>
          <cell r="B31" t="str">
            <v>SONDAGEM A TRADO MANUAL</v>
          </cell>
          <cell r="C31" t="str">
            <v>M</v>
          </cell>
          <cell r="D31">
            <v>93.59</v>
          </cell>
          <cell r="E31" t="str">
            <v>SIURB-I Jul/24</v>
          </cell>
        </row>
        <row r="32">
          <cell r="A32">
            <v>2001002</v>
          </cell>
          <cell r="B32" t="str">
            <v>SONDAGEM COM EXTRAÇÃO DE AMOSTRAS NAS CONDIÇÕES NATURAIS</v>
          </cell>
          <cell r="C32" t="str">
            <v>UN</v>
          </cell>
          <cell r="D32">
            <v>155.15</v>
          </cell>
          <cell r="E32" t="str">
            <v>SIURB-I Jul/24</v>
          </cell>
        </row>
        <row r="33">
          <cell r="A33">
            <v>2002000</v>
          </cell>
          <cell r="B33" t="str">
            <v>SONDAGEM A PERCUSSÃO</v>
          </cell>
          <cell r="C33" t="str">
            <v>.</v>
          </cell>
          <cell r="D33" t="str">
            <v>.</v>
          </cell>
          <cell r="E33" t="str">
            <v>SIURB-I Jul/24</v>
          </cell>
        </row>
        <row r="34">
          <cell r="A34">
            <v>2002002</v>
          </cell>
          <cell r="B34" t="str">
            <v>MOBILIZAÇÃO E INSTALAÇÃO DE 1 EQUIPAMENTO</v>
          </cell>
          <cell r="C34" t="str">
            <v>UN</v>
          </cell>
          <cell r="D34">
            <v>713.02</v>
          </cell>
          <cell r="E34" t="str">
            <v>SIURB-I Jul/24</v>
          </cell>
        </row>
        <row r="35">
          <cell r="A35">
            <v>2002004</v>
          </cell>
          <cell r="B35" t="str">
            <v>DESLOCAMENTO DE EQUIPAMENTO ENTRE FUROS EM TERRENO PLANO, CONSIDERANDO A DISTÂNCIA ATÉ 100M</v>
          </cell>
          <cell r="C35" t="str">
            <v>UN</v>
          </cell>
          <cell r="D35">
            <v>98.08</v>
          </cell>
          <cell r="E35" t="str">
            <v>SIURB-I Jul/24</v>
          </cell>
        </row>
        <row r="36">
          <cell r="A36">
            <v>2002005</v>
          </cell>
          <cell r="B36" t="str">
            <v>DESLOCAMENTO DE EQUIPAMENTO ENTRE FUROS EM TERRENO PLANO, CONSIDERANDO A DISTÂNCIA DE 100 À 200M</v>
          </cell>
          <cell r="C36" t="str">
            <v>UN</v>
          </cell>
          <cell r="D36">
            <v>196.17</v>
          </cell>
          <cell r="E36" t="str">
            <v>SIURB-I Jul/24</v>
          </cell>
        </row>
        <row r="37">
          <cell r="A37">
            <v>2002006</v>
          </cell>
          <cell r="B37" t="str">
            <v>DESLOCAMENTO DE EQUIPAMENTO ENTRE FUROS EM TERRENO PLANO, CONSIDERANDO A DISTÂNCIA ACIMA DE 200M</v>
          </cell>
          <cell r="C37" t="str">
            <v>UN</v>
          </cell>
          <cell r="D37">
            <v>294.26</v>
          </cell>
          <cell r="E37" t="str">
            <v>SIURB-I Jul/24</v>
          </cell>
        </row>
        <row r="38">
          <cell r="A38">
            <v>2002007</v>
          </cell>
          <cell r="B38" t="str">
            <v>DESLOCAMENTO DE EQUIPAMENTO EM TERRENO ACIDENTADO, CONSIDERANDO A DISTÂNCIA ATÉ 50M</v>
          </cell>
          <cell r="C38" t="str">
            <v>UN</v>
          </cell>
          <cell r="D38">
            <v>98.08</v>
          </cell>
          <cell r="E38" t="str">
            <v>SIURB-I Jul/24</v>
          </cell>
        </row>
        <row r="39">
          <cell r="A39">
            <v>2002008</v>
          </cell>
          <cell r="B39" t="str">
            <v>DESLOCAMENTO DE EQUIPAMENTO EM TERRENO ACIDENTADO, CONSIDERANDO A DISTÂNCIA ACIMA DE 50M</v>
          </cell>
          <cell r="C39" t="str">
            <v>UN</v>
          </cell>
          <cell r="D39">
            <v>172.06</v>
          </cell>
          <cell r="E39" t="str">
            <v>SIURB-I Jul/24</v>
          </cell>
        </row>
        <row r="40">
          <cell r="A40">
            <v>2002009</v>
          </cell>
          <cell r="B40" t="str">
            <v>EXECUÇÃO DE PLATAFORMA EM TERRENO ALAGADIÇO OU ACIDENTADO</v>
          </cell>
          <cell r="C40" t="str">
            <v>UN</v>
          </cell>
          <cell r="D40">
            <v>220.82</v>
          </cell>
          <cell r="E40" t="str">
            <v>SIURB-I Jul/24</v>
          </cell>
        </row>
        <row r="41">
          <cell r="A41">
            <v>2002010</v>
          </cell>
          <cell r="B41" t="str">
            <v>PERFURAÇÃO E EXECUÇÃO  DE  ENSAIO PENETOMÉTRICO OU DE LAVAGEM POR TEMPO</v>
          </cell>
          <cell r="C41" t="str">
            <v>M</v>
          </cell>
          <cell r="D41">
            <v>140.1</v>
          </cell>
          <cell r="E41" t="str">
            <v>SIURB-I Jul/24</v>
          </cell>
        </row>
        <row r="42">
          <cell r="A42">
            <v>2003000</v>
          </cell>
          <cell r="B42" t="str">
            <v>SONDAGEM ROTATIVA</v>
          </cell>
          <cell r="C42" t="str">
            <v>.</v>
          </cell>
          <cell r="D42" t="str">
            <v>.</v>
          </cell>
          <cell r="E42" t="str">
            <v>SIURB-I Jul/24</v>
          </cell>
        </row>
        <row r="43">
          <cell r="A43">
            <v>2003001</v>
          </cell>
          <cell r="B43" t="str">
            <v>MOBILIZAÇÃO E INSTALAÇÃO DE 1 EQUIPAMENTO, CONSIDERANDO A DISTÂNCIA ATÉ 10KM</v>
          </cell>
          <cell r="C43" t="str">
            <v>UN</v>
          </cell>
          <cell r="D43">
            <v>408.63</v>
          </cell>
          <cell r="E43" t="str">
            <v>SIURB-I Jul/24</v>
          </cell>
        </row>
        <row r="44">
          <cell r="A44">
            <v>2003002</v>
          </cell>
          <cell r="B44" t="str">
            <v>MOBILIZAÇÃO E INSTALAÇÃO DE 1 EQUIPAMENTO, CONSIDERANDO A DISTÂNCIA DE 10 À 20KM</v>
          </cell>
          <cell r="C44" t="str">
            <v>UN</v>
          </cell>
          <cell r="D44">
            <v>651.74</v>
          </cell>
          <cell r="E44" t="str">
            <v>SIURB-I Jul/24</v>
          </cell>
        </row>
        <row r="45">
          <cell r="A45">
            <v>2003003</v>
          </cell>
          <cell r="B45" t="str">
            <v>MOBILIZAÇÃO E INSTALAÇÃO DE 1 EQUIPAMENTO, CONSIDERANDO A DISTÂNCIA ACIMA DE 20KM</v>
          </cell>
          <cell r="C45" t="str">
            <v>UN</v>
          </cell>
          <cell r="D45">
            <v>894.84</v>
          </cell>
          <cell r="E45" t="str">
            <v>SIURB-I Jul/24</v>
          </cell>
        </row>
        <row r="46">
          <cell r="A46">
            <v>2003005</v>
          </cell>
          <cell r="B46" t="str">
            <v>DESLOCAMENTO DE EQUIPAMENTO ENTRE FUROS EM TERRENO PLANO, CONSIDERANDO A DISTÂNCIA ATÉ 100M</v>
          </cell>
          <cell r="C46" t="str">
            <v>UN</v>
          </cell>
          <cell r="D46">
            <v>165.53</v>
          </cell>
          <cell r="E46" t="str">
            <v>SIURB-I Jul/24</v>
          </cell>
        </row>
        <row r="47">
          <cell r="A47">
            <v>2003006</v>
          </cell>
          <cell r="B47" t="str">
            <v>DESLOCAMENTO DE EQUIPAMENTO ENTRE FUROS EM TERRENO PLANO, CONSIDERANDO A DISTÂNCIA DE 100 À 200M</v>
          </cell>
          <cell r="C47" t="str">
            <v>UN</v>
          </cell>
          <cell r="D47">
            <v>248.29</v>
          </cell>
          <cell r="E47" t="str">
            <v>SIURB-I Jul/24</v>
          </cell>
        </row>
        <row r="48">
          <cell r="A48">
            <v>2003007</v>
          </cell>
          <cell r="B48" t="str">
            <v>DESLOCAMENTO DE EQUIPAMENTO ENTRE FUROS EM TERRENO PLANO, CONSIDERANDO A DISTÂNCIA ACIMA DE 200M</v>
          </cell>
          <cell r="C48" t="str">
            <v>UN</v>
          </cell>
          <cell r="D48">
            <v>331.06</v>
          </cell>
          <cell r="E48" t="str">
            <v>SIURB-I Jul/24</v>
          </cell>
        </row>
        <row r="49">
          <cell r="A49">
            <v>2003008</v>
          </cell>
          <cell r="B49" t="str">
            <v>DESLOCAMENTO DE EQUIPAMENTO ENTRE FUROS EM TERRENO ACIDENTADO, CONSIDERANDO A DISTÂNCIA ATÉ 50M</v>
          </cell>
          <cell r="C49" t="str">
            <v>UN</v>
          </cell>
          <cell r="D49">
            <v>165.53</v>
          </cell>
          <cell r="E49" t="str">
            <v>SIURB-I Jul/24</v>
          </cell>
        </row>
        <row r="50">
          <cell r="A50">
            <v>2003009</v>
          </cell>
          <cell r="B50" t="str">
            <v>DESLOCAMENTO DE EQUIPAMENTO ENTRE FUROS EM TERRENO ACIDENTADO, CONSIDERANDO A DISTÂNCIA ACIMA DE 50M</v>
          </cell>
          <cell r="C50" t="str">
            <v>UN</v>
          </cell>
          <cell r="D50">
            <v>248.29</v>
          </cell>
          <cell r="E50" t="str">
            <v>SIURB-I Jul/24</v>
          </cell>
        </row>
        <row r="51">
          <cell r="A51">
            <v>2003010</v>
          </cell>
          <cell r="B51" t="str">
            <v>EXECUÇÃO DE PLATAFORMA EM TERRENO ALAGADIÇO OU ACIDENTADO</v>
          </cell>
          <cell r="C51" t="str">
            <v>UN</v>
          </cell>
          <cell r="D51">
            <v>491.17</v>
          </cell>
          <cell r="E51" t="str">
            <v>SIURB-I Jul/24</v>
          </cell>
        </row>
        <row r="52">
          <cell r="A52">
            <v>2003011</v>
          </cell>
          <cell r="B52" t="str">
            <v>PERFURAÇÃO EM SOLOS OU ROCHAS DECOMPOSTAS HX</v>
          </cell>
          <cell r="C52" t="str">
            <v>M</v>
          </cell>
          <cell r="D52">
            <v>202.48</v>
          </cell>
          <cell r="E52" t="str">
            <v>SIURB-I Jul/24</v>
          </cell>
        </row>
        <row r="53">
          <cell r="A53">
            <v>2003012</v>
          </cell>
          <cell r="B53" t="str">
            <v>PERFURAÇÃO EM SOLOS OU ROCHAS DECOMPOSTAS NX</v>
          </cell>
          <cell r="C53" t="str">
            <v>M</v>
          </cell>
          <cell r="D53">
            <v>201.93</v>
          </cell>
          <cell r="E53" t="str">
            <v>SIURB-I Jul/24</v>
          </cell>
        </row>
        <row r="54">
          <cell r="A54">
            <v>2003013</v>
          </cell>
          <cell r="B54" t="str">
            <v>PERFURAÇÃO EM SOLOS OU ROCHAS DECOMPOSTAS BX</v>
          </cell>
          <cell r="C54" t="str">
            <v>M</v>
          </cell>
          <cell r="D54">
            <v>201.46</v>
          </cell>
          <cell r="E54" t="str">
            <v>SIURB-I Jul/24</v>
          </cell>
        </row>
        <row r="55">
          <cell r="A55">
            <v>2003014</v>
          </cell>
          <cell r="B55" t="str">
            <v>PERFURAÇÃO EM SOLOS OU ROCHAS DECOMPOSTAS AX</v>
          </cell>
          <cell r="C55" t="str">
            <v>M</v>
          </cell>
          <cell r="D55">
            <v>201.25</v>
          </cell>
          <cell r="E55" t="str">
            <v>SIURB-I Jul/24</v>
          </cell>
        </row>
        <row r="56">
          <cell r="A56">
            <v>2003015</v>
          </cell>
          <cell r="B56" t="str">
            <v>PERFURAÇÃO EM ROCHA MOLE (FILITOS, SILTITOS, ARENITOS, E ROCHAS AFINS), ACRÉSCIMO DE ... (EM RELAÇÃO AO PREÇO DA PERFURAÇÃO EM SOLOS E ROCHAS DECOMPOSTAS)</v>
          </cell>
          <cell r="C56" t="str">
            <v>%</v>
          </cell>
          <cell r="D56">
            <v>100</v>
          </cell>
          <cell r="E56" t="str">
            <v>SIURB-I Jul/24</v>
          </cell>
        </row>
        <row r="57">
          <cell r="A57">
            <v>2003016</v>
          </cell>
          <cell r="B57" t="str">
            <v>PERFURAÇÃO EM ROCHA DURA OU EXTRA-DURA (GRANITOS, GNAISSES, QUARTZITOS E ROCHAS AFINS), ACRÉSCIMO DE... (EM RELAÇÃO AO PREÇO DA PERFURAÇÃO EM SOLOS OU ROCHAS DECOMPOSTAS)</v>
          </cell>
          <cell r="C57" t="str">
            <v>%</v>
          </cell>
          <cell r="D57">
            <v>300</v>
          </cell>
          <cell r="E57" t="str">
            <v>SIURB-I Jul/24</v>
          </cell>
        </row>
        <row r="58">
          <cell r="A58">
            <v>2004000</v>
          </cell>
          <cell r="B58" t="str">
            <v>POÇOS DE INSPEÇÃO</v>
          </cell>
          <cell r="C58" t="str">
            <v>.</v>
          </cell>
          <cell r="D58" t="str">
            <v>.</v>
          </cell>
          <cell r="E58" t="str">
            <v>SIURB-I Jul/24</v>
          </cell>
        </row>
        <row r="59">
          <cell r="A59">
            <v>2004001</v>
          </cell>
          <cell r="B59" t="str">
            <v>EXECUÇÃO DE POÇO COM 1M2 DE ÁREA</v>
          </cell>
          <cell r="C59" t="str">
            <v>M</v>
          </cell>
          <cell r="D59">
            <v>94.6</v>
          </cell>
          <cell r="E59" t="str">
            <v>SIURB-I Jul/24</v>
          </cell>
        </row>
        <row r="60">
          <cell r="A60">
            <v>2004002</v>
          </cell>
          <cell r="B60" t="str">
            <v>EXECUÇÃO E MATERIAL PARA ESCORAMENTO</v>
          </cell>
          <cell r="C60" t="str">
            <v>M</v>
          </cell>
          <cell r="D60">
            <v>596.66999999999996</v>
          </cell>
          <cell r="E60" t="str">
            <v>SIURB-I Jul/24</v>
          </cell>
        </row>
        <row r="61">
          <cell r="A61">
            <v>2004003</v>
          </cell>
          <cell r="B61" t="str">
            <v>REATERRO DO POÇO</v>
          </cell>
          <cell r="C61" t="str">
            <v>M</v>
          </cell>
          <cell r="D61">
            <v>9.64</v>
          </cell>
          <cell r="E61" t="str">
            <v>SIURB-I Jul/24</v>
          </cell>
        </row>
        <row r="62">
          <cell r="A62">
            <v>2005000</v>
          </cell>
          <cell r="B62" t="str">
            <v>ENSAIOS "IN SITU"</v>
          </cell>
          <cell r="C62" t="str">
            <v>.</v>
          </cell>
          <cell r="D62" t="str">
            <v>.</v>
          </cell>
          <cell r="E62" t="str">
            <v>SIURB-I Jul/24</v>
          </cell>
        </row>
        <row r="63">
          <cell r="A63">
            <v>2005003</v>
          </cell>
          <cell r="B63" t="str">
            <v>INSTALAÇÃO DE MEDIDOR DE NÍVEL D'ÁGUA</v>
          </cell>
          <cell r="C63" t="str">
            <v>M</v>
          </cell>
          <cell r="D63">
            <v>110.58</v>
          </cell>
          <cell r="E63" t="str">
            <v>SIURB-I Jul/24</v>
          </cell>
        </row>
        <row r="64">
          <cell r="A64">
            <v>2005004</v>
          </cell>
          <cell r="B64" t="str">
            <v>INSTALAÇÃO DE PIEZOMETRO</v>
          </cell>
          <cell r="C64" t="str">
            <v>M</v>
          </cell>
          <cell r="D64">
            <v>257.3</v>
          </cell>
          <cell r="E64" t="str">
            <v>SIURB-I Jul/24</v>
          </cell>
        </row>
        <row r="65">
          <cell r="A65">
            <v>2006000</v>
          </cell>
          <cell r="B65" t="str">
            <v>ENSAIOS DE LABORATÓRIO</v>
          </cell>
          <cell r="C65" t="str">
            <v>.</v>
          </cell>
          <cell r="D65" t="str">
            <v>.</v>
          </cell>
          <cell r="E65" t="str">
            <v>SIURB-I Jul/24</v>
          </cell>
        </row>
        <row r="66">
          <cell r="A66">
            <v>2006001</v>
          </cell>
          <cell r="B66" t="str">
            <v>ENSAIOS DE LABORATÓRIO - UMIDADE NATURAL</v>
          </cell>
          <cell r="C66" t="str">
            <v>ENS.</v>
          </cell>
          <cell r="D66">
            <v>27.51</v>
          </cell>
          <cell r="E66" t="str">
            <v>SIURB-I Jul/24</v>
          </cell>
        </row>
        <row r="67">
          <cell r="A67">
            <v>2006002</v>
          </cell>
          <cell r="B67" t="str">
            <v>ENSAIOS DE LABORATÓRIO - LIMITE DE LIQUIDEZ</v>
          </cell>
          <cell r="C67" t="str">
            <v>ENS.</v>
          </cell>
          <cell r="D67">
            <v>127.37</v>
          </cell>
          <cell r="E67" t="str">
            <v>SIURB-I Jul/24</v>
          </cell>
        </row>
        <row r="68">
          <cell r="A68">
            <v>2006003</v>
          </cell>
          <cell r="B68" t="str">
            <v>ENSAIOS DE LABORATÓRIO - PLASTICIDADE</v>
          </cell>
          <cell r="C68" t="str">
            <v>ENS.</v>
          </cell>
          <cell r="D68">
            <v>102.39</v>
          </cell>
          <cell r="E68" t="str">
            <v>SIURB-I Jul/24</v>
          </cell>
        </row>
        <row r="69">
          <cell r="A69">
            <v>2006004</v>
          </cell>
          <cell r="B69" t="str">
            <v>ENSAIOS DE LABORATÓRIO - COMPACTAÇÃO</v>
          </cell>
          <cell r="C69" t="str">
            <v>ENS.</v>
          </cell>
          <cell r="D69">
            <v>319.69</v>
          </cell>
          <cell r="E69" t="str">
            <v>SIURB-I Jul/24</v>
          </cell>
        </row>
        <row r="70">
          <cell r="A70">
            <v>2006005</v>
          </cell>
          <cell r="B70" t="str">
            <v>ENSAIOS DE LABORATÓRIO - GRANULOMETRIA</v>
          </cell>
          <cell r="C70" t="str">
            <v>ENS.</v>
          </cell>
          <cell r="D70">
            <v>199.03</v>
          </cell>
          <cell r="E70" t="str">
            <v>SIURB-I Jul/24</v>
          </cell>
        </row>
        <row r="71">
          <cell r="A71">
            <v>2006006</v>
          </cell>
          <cell r="B71" t="str">
            <v>ENSAIOS DE LABORATÓRIO - PROCTOR SIMPLES</v>
          </cell>
          <cell r="C71" t="str">
            <v>ENS.</v>
          </cell>
          <cell r="D71">
            <v>355.79</v>
          </cell>
          <cell r="E71" t="str">
            <v>SIURB-I Jul/24</v>
          </cell>
        </row>
        <row r="72">
          <cell r="A72">
            <v>2006007</v>
          </cell>
          <cell r="B72" t="str">
            <v>ENSAIOS DE LABORATÓRIO - CBR MOLDADO</v>
          </cell>
          <cell r="C72" t="str">
            <v>ENS.</v>
          </cell>
          <cell r="D72">
            <v>298.48</v>
          </cell>
          <cell r="E72" t="str">
            <v>SIURB-I Jul/24</v>
          </cell>
        </row>
        <row r="73">
          <cell r="A73">
            <v>2006008</v>
          </cell>
          <cell r="B73" t="str">
            <v>ENSAIOS DE LABORATÓRIO - ENSAIO DE CBR INDEFORMADO</v>
          </cell>
          <cell r="C73" t="str">
            <v>ENS.</v>
          </cell>
          <cell r="D73">
            <v>236.56</v>
          </cell>
          <cell r="E73" t="str">
            <v>SIURB-I Jul/24</v>
          </cell>
        </row>
        <row r="74">
          <cell r="A74">
            <v>2006009</v>
          </cell>
          <cell r="B74" t="str">
            <v>ENSAIOS DE LABORATÓRIO - CBR-5 PONTOS (MOLDADO)</v>
          </cell>
          <cell r="C74" t="str">
            <v>ENS.</v>
          </cell>
          <cell r="D74">
            <v>746.95</v>
          </cell>
          <cell r="E74" t="str">
            <v>SIURB-I Jul/24</v>
          </cell>
        </row>
        <row r="75">
          <cell r="A75">
            <v>2006010</v>
          </cell>
          <cell r="B75" t="str">
            <v>ENSAIOS DE LABORATÓRIO - CBR-5 PONTOS (INDEFORMADO)</v>
          </cell>
          <cell r="C75" t="str">
            <v>ENS.</v>
          </cell>
          <cell r="D75">
            <v>546.87</v>
          </cell>
          <cell r="E75" t="str">
            <v>SIURB-I Jul/24</v>
          </cell>
        </row>
        <row r="76">
          <cell r="A76">
            <v>2006011</v>
          </cell>
          <cell r="B76" t="str">
            <v>ENSAIOS DE LABORATÓRIO - LOS ANGELES</v>
          </cell>
          <cell r="C76" t="str">
            <v>ENS.</v>
          </cell>
          <cell r="D76">
            <v>660.6</v>
          </cell>
          <cell r="E76" t="str">
            <v>SIURB-I Jul/24</v>
          </cell>
        </row>
        <row r="77">
          <cell r="A77">
            <v>2006013</v>
          </cell>
          <cell r="B77" t="str">
            <v>ENSAIOS DE LABORATÓRIO - DURABILIDADE</v>
          </cell>
          <cell r="C77" t="str">
            <v>ENS.</v>
          </cell>
          <cell r="D77">
            <v>705.69</v>
          </cell>
          <cell r="E77" t="str">
            <v>SIURB-I Jul/24</v>
          </cell>
        </row>
        <row r="78">
          <cell r="A78">
            <v>2006014</v>
          </cell>
          <cell r="B78" t="str">
            <v>ENSAIOS DE LABORATÓRIO - ADESIVIDADE</v>
          </cell>
          <cell r="C78" t="str">
            <v>ENS.</v>
          </cell>
          <cell r="D78">
            <v>355.79</v>
          </cell>
          <cell r="E78" t="str">
            <v>SIURB-I Jul/24</v>
          </cell>
        </row>
        <row r="79">
          <cell r="A79">
            <v>2006015</v>
          </cell>
          <cell r="B79" t="str">
            <v>ENSAIOS DE LABORATÓRIO - VISCOSIDADE</v>
          </cell>
          <cell r="C79" t="str">
            <v>ENS.</v>
          </cell>
          <cell r="D79">
            <v>236.3</v>
          </cell>
          <cell r="E79" t="str">
            <v>SIURB-I Jul/24</v>
          </cell>
        </row>
        <row r="80">
          <cell r="A80">
            <v>2006017</v>
          </cell>
          <cell r="B80" t="str">
            <v>ENSAIOS DE LABORATÓRIO - PONTO DE FULGOR</v>
          </cell>
          <cell r="C80" t="str">
            <v>ENS.</v>
          </cell>
          <cell r="D80">
            <v>200.73</v>
          </cell>
          <cell r="E80" t="str">
            <v>SIURB-I Jul/24</v>
          </cell>
        </row>
        <row r="81">
          <cell r="A81">
            <v>2006018</v>
          </cell>
          <cell r="B81" t="str">
            <v>ENSAIOS DE LABORATÓRIO - PENETRAÇÃO</v>
          </cell>
          <cell r="C81" t="str">
            <v>ENS.</v>
          </cell>
          <cell r="D81">
            <v>300.18</v>
          </cell>
          <cell r="E81" t="str">
            <v>SIURB-I Jul/24</v>
          </cell>
        </row>
        <row r="82">
          <cell r="A82">
            <v>2006019</v>
          </cell>
          <cell r="B82" t="str">
            <v>ENSAIOS DE LABORATÓRIO - PONTO DE AMOLECIMENTO</v>
          </cell>
          <cell r="C82" t="str">
            <v>ENS.</v>
          </cell>
          <cell r="D82">
            <v>177.89</v>
          </cell>
          <cell r="E82" t="str">
            <v>SIURB-I Jul/24</v>
          </cell>
        </row>
        <row r="83">
          <cell r="A83">
            <v>2006021</v>
          </cell>
          <cell r="B83" t="str">
            <v>ENSAIOS DE LABORATÓRIO - DOSAGEM MARSHALL, GRANULOMETRIA, TEOR DE ASFALTO, ESTABILIDADE E FLUÊNCIA</v>
          </cell>
          <cell r="C83" t="str">
            <v>ENS.</v>
          </cell>
          <cell r="D83">
            <v>2794.96</v>
          </cell>
          <cell r="E83" t="str">
            <v>SIURB-I Jul/24</v>
          </cell>
        </row>
        <row r="84">
          <cell r="A84">
            <v>2006022</v>
          </cell>
          <cell r="B84" t="str">
            <v>CONTROLE TECNOLÓGICO DE CONCRETO - ENSAIO DE ESCLEROMETRIA EM 10 PONTOS COM 16 TIROS POR PONTO</v>
          </cell>
          <cell r="C84" t="str">
            <v>ENS.</v>
          </cell>
          <cell r="D84">
            <v>1868.52</v>
          </cell>
          <cell r="E84" t="str">
            <v>SIURB-I Jul/24</v>
          </cell>
        </row>
        <row r="85">
          <cell r="A85">
            <v>2006101</v>
          </cell>
          <cell r="B85" t="str">
            <v>ENSAIO DE CARACTERIZAÇÃO DE RESÍDUOS SÓLIDOS CONFORME NBR 10.004</v>
          </cell>
          <cell r="C85" t="str">
            <v>UN</v>
          </cell>
          <cell r="D85">
            <v>4120.6400000000003</v>
          </cell>
          <cell r="E85" t="str">
            <v>SIURB-I Jul/24</v>
          </cell>
        </row>
        <row r="86">
          <cell r="A86">
            <v>2006109</v>
          </cell>
          <cell r="B86" t="str">
            <v>ENSAIOS DE LABORATÓRIO - GRANULOMETRIA COM SEDIMENTAÇÃO</v>
          </cell>
          <cell r="C86" t="str">
            <v>UN</v>
          </cell>
          <cell r="D86">
            <v>282.66000000000003</v>
          </cell>
          <cell r="E86" t="str">
            <v>SIURB-I Jul/24</v>
          </cell>
        </row>
        <row r="87">
          <cell r="A87">
            <v>3000000</v>
          </cell>
          <cell r="B87" t="str">
            <v>PROJETOS, ESTUDOS E SERVIÇOS</v>
          </cell>
          <cell r="E87" t="str">
            <v>SIURB-I Jul/24</v>
          </cell>
        </row>
        <row r="88">
          <cell r="A88">
            <v>3001000</v>
          </cell>
          <cell r="B88" t="str">
            <v>DIMENSIONAMENTO DE PAVIMENTO</v>
          </cell>
          <cell r="C88" t="str">
            <v>FURO</v>
          </cell>
          <cell r="D88">
            <v>138.07</v>
          </cell>
          <cell r="E88" t="str">
            <v>SIURB-I Jul/24</v>
          </cell>
        </row>
        <row r="89">
          <cell r="A89">
            <v>3002000</v>
          </cell>
          <cell r="B89" t="str">
            <v>PROJETO EM PLANTA PARA PAVIMENTAÇÃO DE VIA PÚBLICA COM UMA PISTA</v>
          </cell>
          <cell r="C89" t="str">
            <v>M</v>
          </cell>
          <cell r="D89">
            <v>1.65</v>
          </cell>
          <cell r="E89" t="str">
            <v>SIURB-I Jul/24</v>
          </cell>
        </row>
        <row r="90">
          <cell r="A90">
            <v>3003000</v>
          </cell>
          <cell r="B90" t="str">
            <v>PROJETO EM PERFIL DE PAVIMENTAÇÃO DE VIA PÚBLICA COM UMA PISTA</v>
          </cell>
          <cell r="C90" t="str">
            <v>M</v>
          </cell>
          <cell r="D90">
            <v>0.79</v>
          </cell>
          <cell r="E90" t="str">
            <v>SIURB-I Jul/24</v>
          </cell>
        </row>
        <row r="91">
          <cell r="A91">
            <v>3004000</v>
          </cell>
          <cell r="B91" t="str">
            <v>PROJETO HIDRÁULICO DE GALERIA PLUVIAL EM TUBOS</v>
          </cell>
          <cell r="C91" t="str">
            <v>M</v>
          </cell>
          <cell r="D91">
            <v>5.44</v>
          </cell>
          <cell r="E91" t="str">
            <v>SIURB-I Jul/24</v>
          </cell>
        </row>
        <row r="92">
          <cell r="A92">
            <v>3005000</v>
          </cell>
          <cell r="B92" t="str">
            <v>PROJETO HIDRÁULICO DE GALERIA PLUVIAL MOLDADA EXCLUINDO O PROJETO ESTRUTURAL</v>
          </cell>
          <cell r="C92" t="str">
            <v>M</v>
          </cell>
          <cell r="D92">
            <v>11.61</v>
          </cell>
          <cell r="E92" t="str">
            <v>SIURB-I Jul/24</v>
          </cell>
        </row>
        <row r="93">
          <cell r="A93">
            <v>3006000</v>
          </cell>
          <cell r="B93" t="str">
            <v>PROJETO HIDRÁULICO DE REFORÇO DE GALERIA EXISTENTE, EM TUBOS</v>
          </cell>
          <cell r="C93" t="str">
            <v>M</v>
          </cell>
          <cell r="D93">
            <v>4.88</v>
          </cell>
          <cell r="E93" t="str">
            <v>SIURB-I Jul/24</v>
          </cell>
        </row>
        <row r="94">
          <cell r="A94">
            <v>3007000</v>
          </cell>
          <cell r="B94" t="str">
            <v>ESTUDO HIDROLÓGICO DE VIA PÚBLICA INTEGRANTE DE PROGRAMA DE PAVIMENTAÇÃO, QUE VIER A DISPENSAR GALERIA OU EXIGÍ-LA MOLDADA</v>
          </cell>
          <cell r="C94" t="str">
            <v>M</v>
          </cell>
          <cell r="D94">
            <v>3.85</v>
          </cell>
          <cell r="E94" t="str">
            <v>SIURB-I Jul/24</v>
          </cell>
        </row>
        <row r="95">
          <cell r="A95">
            <v>3008000</v>
          </cell>
          <cell r="B95" t="str">
            <v>ESTUDO HIDROLÓGICO DE VIA PÚBLICA INTEGRANTE DE PROGRAMA DE PAVIMENTAÇÃO E PROJETO HIDRÁULICO, SE NECESSÁRIA GALERIA EM TUBOS</v>
          </cell>
          <cell r="C95" t="str">
            <v>M</v>
          </cell>
          <cell r="D95">
            <v>5.64</v>
          </cell>
          <cell r="E95" t="str">
            <v>SIURB-I Jul/24</v>
          </cell>
        </row>
        <row r="96">
          <cell r="A96">
            <v>3009000</v>
          </cell>
          <cell r="B96" t="str">
            <v>ESTUDO HIDROLÓGICO DE ÁREA ARRUADA</v>
          </cell>
          <cell r="C96" t="str">
            <v>KM2</v>
          </cell>
          <cell r="D96">
            <v>2439.4</v>
          </cell>
          <cell r="E96" t="str">
            <v>SIURB-I Jul/24</v>
          </cell>
        </row>
        <row r="97">
          <cell r="A97">
            <v>3010000</v>
          </cell>
          <cell r="B97" t="str">
            <v>ESTUDO HIDROLÓGICO DE ÁREA NÃO ARRUADA</v>
          </cell>
          <cell r="C97" t="str">
            <v>KM2</v>
          </cell>
          <cell r="D97">
            <v>1071.03</v>
          </cell>
          <cell r="E97" t="str">
            <v>SIURB-I Jul/24</v>
          </cell>
        </row>
        <row r="98">
          <cell r="A98">
            <v>3011000</v>
          </cell>
          <cell r="B98" t="str">
            <v>ESTUDO HIDRÁULICO DE VIA SITUADA EM ÁREA, OBJETO DE ESTUDO HIDROLÓGICO</v>
          </cell>
          <cell r="C98" t="str">
            <v>M</v>
          </cell>
          <cell r="D98">
            <v>3.18</v>
          </cell>
          <cell r="E98" t="str">
            <v>SIURB-I Jul/24</v>
          </cell>
        </row>
        <row r="99">
          <cell r="A99">
            <v>3012000</v>
          </cell>
          <cell r="B99" t="str">
            <v>ESTUDO HIDROLÓGICO E VERIFICAÇÃO DA SUFICIÊNCIA DE GALERIA EXISTENTE, EM TUBOS</v>
          </cell>
          <cell r="C99" t="str">
            <v>M</v>
          </cell>
          <cell r="D99">
            <v>4.6500000000000004</v>
          </cell>
          <cell r="E99" t="str">
            <v>SIURB-I Jul/24</v>
          </cell>
        </row>
        <row r="100">
          <cell r="A100">
            <v>3013000</v>
          </cell>
          <cell r="B100" t="str">
            <v>VERIFICAÇÃO NO PROJETO DE SISTEMA DE DRENAGEM, DE VIAS QUE DISPENSAM GALERIA DE ÁGUAS PLUVIAIS</v>
          </cell>
          <cell r="C100" t="str">
            <v>M</v>
          </cell>
          <cell r="D100">
            <v>0.48</v>
          </cell>
          <cell r="E100" t="str">
            <v>SIURB-I Jul/24</v>
          </cell>
        </row>
        <row r="101">
          <cell r="A101">
            <v>3014000</v>
          </cell>
          <cell r="B101" t="str">
            <v>TRANSCRIÇÃO E ADAPTAÇÃO DE SISTEMAS DE DRENAGEM PROJETADOS EM VIAS PÚBLICAS</v>
          </cell>
          <cell r="C101" t="str">
            <v>M</v>
          </cell>
          <cell r="D101">
            <v>1.35</v>
          </cell>
          <cell r="E101" t="str">
            <v>SIURB-I Jul/24</v>
          </cell>
        </row>
        <row r="102">
          <cell r="A102">
            <v>3015000</v>
          </cell>
          <cell r="B102" t="str">
            <v>CÁLCULO ESTRUTURAL DE CONCRETO ARMADO PARA PONTES, VIADUTOS, MUROS DE ARRIMO E OBRAS CONGÊNERES - PERCENTAGEM A SER APLICADA AO ORÇAMENTO DA PARTE ESTRUTURAL DA OBRA, USANDO OS PREÇOS UNITÁRIOS DA TABELA DE SIURB</v>
          </cell>
          <cell r="C102" t="str">
            <v>.</v>
          </cell>
          <cell r="D102" t="str">
            <v>.</v>
          </cell>
          <cell r="E102" t="str">
            <v>SIURB-I Jul/24</v>
          </cell>
        </row>
        <row r="103">
          <cell r="A103">
            <v>3015001</v>
          </cell>
          <cell r="B103" t="str">
            <v>CÁLCULO ESTRUTURAL DE CONCRETO ARMADO PARA PONTES, VIADUTOS, MUROS DE ARRIMO E OBRAS CONGÊNERES - PERCENTAGEM A SER APLICADA AO ORÇAMENTO DA PARTE ESTRUTURAL DA OBRA, USANDO OS PREÇOS UNITÁRIOS DA TABELA DE SMSO - ATÉ  50M3</v>
          </cell>
          <cell r="C103" t="str">
            <v>%</v>
          </cell>
          <cell r="D103">
            <v>6.75</v>
          </cell>
          <cell r="E103" t="str">
            <v>SIURB-I Jul/24</v>
          </cell>
        </row>
        <row r="104">
          <cell r="A104">
            <v>3015002</v>
          </cell>
          <cell r="B104" t="str">
            <v>CÁLCULO ESTRUTURAL DE CONCRETO ARMADO PARA PONTES, VIADUTOS, MUROS DE ARRIMO E OBRAS CONGÊNERES - PERCENTAGEM A SER APLICADA AO ORÇAMENTO DA PARTE ESTRUTURAL DA OBRA, USANDO OS PREÇOS UNITÁRIOS DA TABELA DE SMSO - ATÉ 100M3</v>
          </cell>
          <cell r="C104" t="str">
            <v>%</v>
          </cell>
          <cell r="D104">
            <v>6.12</v>
          </cell>
          <cell r="E104" t="str">
            <v>SIURB-I Jul/24</v>
          </cell>
        </row>
        <row r="105">
          <cell r="A105">
            <v>3015003</v>
          </cell>
          <cell r="B105" t="str">
            <v>CÁLCULO ESTRUTURAL DE CONCRETO ARMADO PARA PONTES, VIADUTOS, MUROS DE ARRIMO E OBRAS CONGÊNERES - PERCENTAGEM A SER APLICADA AO ORÇAMENTO DA PARTE ESTRUTURAL DA OBRA, USANDO OS PREÇOS UNITÁRIOS DA TABELA DE SMSO - ATÉ 200M3</v>
          </cell>
          <cell r="C105" t="str">
            <v>%</v>
          </cell>
          <cell r="D105">
            <v>5.76</v>
          </cell>
          <cell r="E105" t="str">
            <v>SIURB-I Jul/24</v>
          </cell>
        </row>
        <row r="106">
          <cell r="A106">
            <v>3015004</v>
          </cell>
          <cell r="B106" t="str">
            <v>CÁLCULO ESTRUTURAL DE CONCRETO ARMADO PARA PONTES, VIADUTOS, MUROS DE ARRIMO E OBRAS CONGÊNERES - PERCENTAGEM A SER APLICADA AO ORÇAMENTO DA PARTE ESTRUTURAL DA OBRA, USANDO OS PREÇOS UNITÁRIOS DA TABELA DE SMSO - ATÉ 500M3</v>
          </cell>
          <cell r="C106" t="str">
            <v>%</v>
          </cell>
          <cell r="D106">
            <v>5.49</v>
          </cell>
          <cell r="E106" t="str">
            <v>SIURB-I Jul/24</v>
          </cell>
        </row>
        <row r="107">
          <cell r="A107">
            <v>3015005</v>
          </cell>
          <cell r="B107" t="str">
            <v>CÁLCULO ESTRUTURAL DE CONCRETO ARMADO PARA PONTES, VIADUTOS, MUROS DE ARRIMO E OBRAS CONGÊNERES - PERCENTAGEM A SER APLICADA AO ORÇAMENTO DA PARTE ESTRUTURAL DA OBRA, USANDO OS PREÇOS UNITÁRIOS DA TABELA DE SMSO - ATÉ 1.000M3</v>
          </cell>
          <cell r="C107" t="str">
            <v>%</v>
          </cell>
          <cell r="D107">
            <v>4.95</v>
          </cell>
          <cell r="E107" t="str">
            <v>SIURB-I Jul/24</v>
          </cell>
        </row>
        <row r="108">
          <cell r="A108">
            <v>3015006</v>
          </cell>
          <cell r="B108" t="str">
            <v>CÁLCULO ESTRUTURAL DE CONCRETO ARMADO PARA PONTES, VIADUTOS, MUROS DE ARRIMO E OBRAS CONGÊNERES - PERCENTAGEM A SER APLICADA AO ORÇAMENTO DA PARTE ESTRUTURAL DA OBRA, USANDO OS PREÇOS UNITÁRIOS DA TABELA DE SMSO - ATÉ 2.000M3</v>
          </cell>
          <cell r="C108" t="str">
            <v>%</v>
          </cell>
          <cell r="D108">
            <v>4.5</v>
          </cell>
          <cell r="E108" t="str">
            <v>SIURB-I Jul/24</v>
          </cell>
        </row>
        <row r="109">
          <cell r="A109">
            <v>3015007</v>
          </cell>
          <cell r="B109" t="str">
            <v>CÁLCULO ESTRUTURAL DE CONCRETO ARMADO PARA PONTES, VIADUTOS, MUROS DE ARRIMO E OBRAS CONGÊNERES - PERCENTAGEM A SER APLICADA AO ORÇAMENTO DA PARTE ESTRUTURAL DA OBRA, USANDO OS PREÇOS UNITÁRIOS DA TABELA DE SMSO - ATÉ 5.000M3</v>
          </cell>
          <cell r="C109" t="str">
            <v>%</v>
          </cell>
          <cell r="D109">
            <v>4.41</v>
          </cell>
          <cell r="E109" t="str">
            <v>SIURB-I Jul/24</v>
          </cell>
        </row>
        <row r="110">
          <cell r="A110">
            <v>3015008</v>
          </cell>
          <cell r="B110" t="str">
            <v>CÁLCULO ESTRUTURAL DE CONCRETO ARMADO PARA PONTES, VIADUTOS, MUROS DE ARRIMO E OBRAS CONGÊNERES - PERCENTAGEM A SER APLICADA AO ORÇAMENTO DA PARTE ESTRUTURAL DA OBRA, USANDO OS PREÇOS UNITÁRIOS DA TABELA DE SMSO - ATÉ 10.000M3</v>
          </cell>
          <cell r="C110" t="str">
            <v>%</v>
          </cell>
          <cell r="D110">
            <v>4.32</v>
          </cell>
          <cell r="E110" t="str">
            <v>SIURB-I Jul/24</v>
          </cell>
        </row>
        <row r="111">
          <cell r="A111">
            <v>3015009</v>
          </cell>
          <cell r="B111" t="str">
            <v>CÁLCULO ESTRUTURAL DE CONCRETO ARMADO PARA PONTES, VIADUTOS, MUROS DE ARRIMO E OBRAS CONGÊNERES - PERCENTAGEM A SER APLICADA AO ORÇAMENTO DA PARTE ESTRUTURAL DA OBRA, USANDO OS PREÇOS UNITÁRIOS DA TABELA DE SMSO - ACIMA DE 10.000M3</v>
          </cell>
          <cell r="C111" t="str">
            <v>%</v>
          </cell>
          <cell r="D111">
            <v>4.2300000000000004</v>
          </cell>
          <cell r="E111" t="str">
            <v>SIURB-I Jul/24</v>
          </cell>
        </row>
        <row r="112">
          <cell r="A112">
            <v>3016000</v>
          </cell>
          <cell r="B112" t="str">
            <v>PROJETO ESTRUTURAL DE CONCRETO ARMADO PARA GALERIA MOLDADA, EM MÓDULOS DE 10M DE EXTENSÃO, PODENDO AS FUNDAÇÕES SEREM DIRETAS, SOBRE ESTACAS OU AMBAS AS SOLUÇÕES, APLICA-SE OS PERCENTUAIS DO ITEM 3.15 PARA MÓDULO; PARA REPETIÇÃO DE MÓDULOS ADOTA-SE:</v>
          </cell>
          <cell r="C112" t="str">
            <v>.</v>
          </cell>
          <cell r="D112" t="str">
            <v>.</v>
          </cell>
          <cell r="E112" t="str">
            <v>SIURB-I Jul/24</v>
          </cell>
        </row>
        <row r="113">
          <cell r="A113">
            <v>3016001</v>
          </cell>
          <cell r="B113" t="str">
            <v>PROJETO ESTRUTURAL DE CONCRETO ARMADO PARA GALERIA MOLDADA, EM MÓDULOS DE 10M DE EXTENSÃO, PODENDO AS FUNDAÇÕES SEREM DIRETAS, SOBRE ESTACAS OU AMBAS AS SOLUÇÕES, APLICA-SE OS PERCENTUAIS DO ITEM 3.15 PARA MÓDULO; PARA REPETIÇÃO DE MÓDULOS ADOTA-SE  1  A 5 REPETIÇÕES</v>
          </cell>
          <cell r="C113" t="str">
            <v>%</v>
          </cell>
          <cell r="D113" t="str">
            <v>25N</v>
          </cell>
          <cell r="E113" t="str">
            <v>SIURB-I Jul/24</v>
          </cell>
        </row>
        <row r="114">
          <cell r="A114">
            <v>3016002</v>
          </cell>
          <cell r="B114" t="str">
            <v>PROJETO ESTRUTURAL DE CONCRETO ARMADO PARA GALERIA MOLDADA, EM MÓDULOS DE 10M DE EXTENSÃO, PODENDO AS FUNDAÇÕES SEREM DIRETAS, SOBRE ESTACAS OU AMBAS AS SOLUÇÕES, APLICA-SE OS PERCENTUAIS DO ITEM 3.15 PARA MÓDULO; PARA REPETIÇÃO DE MÓDULOS ADOTA-SE  6  A 10 REPETIÇÕES</v>
          </cell>
          <cell r="C114" t="str">
            <v>%</v>
          </cell>
          <cell r="D114" t="str">
            <v>25+20N</v>
          </cell>
          <cell r="E114" t="str">
            <v>SIURB-I Jul/24</v>
          </cell>
        </row>
        <row r="115">
          <cell r="A115">
            <v>3016003</v>
          </cell>
          <cell r="B115" t="str">
            <v>PROJETO ESTRUTURAL DE CONCRETO ARMADO PARA GALERIA MOLDADA, EM MÓDULOS DE 10M DE EXTENSÃO, PODENDO AS FUNDAÇÕES SEREM DIRETAS, SOBRE ESTACAS OU AMBAS AS SOLUÇÕES, APLICA-SE OS PERCENTUAIS DO ITEM 3.15 PARA MÓDULO; PARA REPETIÇÃO DE MÓDULOS ADOTA-SE 11  A 20 REPETIÇÕES</v>
          </cell>
          <cell r="C115" t="str">
            <v>%</v>
          </cell>
          <cell r="D115" t="str">
            <v>75+15N</v>
          </cell>
          <cell r="E115" t="str">
            <v>SIURB-I Jul/24</v>
          </cell>
        </row>
        <row r="116">
          <cell r="A116">
            <v>3016004</v>
          </cell>
          <cell r="B116" t="str">
            <v>PROJETO ESTRUTURAL DE CONCRETO ARMADO PARA GALERIA MOLDADA, EM MÓDULOS DE 10M DE EXTENSÃO, PODENDO AS FUNDAÇÕES SEREM DIRETAS, SOBRE ESTACAS OU AMBAS AS SOLUÇÕES, APLICA-SE OS PERCENTUAIS DO ITEM 3.15 PARA MÓDULO; PARA REPETIÇÃO DE MÓDULOS ADOTA-SE 21  A 40 REPETIÇÕES</v>
          </cell>
          <cell r="C116" t="str">
            <v>%</v>
          </cell>
          <cell r="D116" t="str">
            <v>175+10N</v>
          </cell>
          <cell r="E116" t="str">
            <v>SIURB-I Jul/24</v>
          </cell>
        </row>
        <row r="117">
          <cell r="A117">
            <v>3016005</v>
          </cell>
          <cell r="B117" t="str">
            <v>PROJETO ESTRUTURAL DE CONCRETO ARMADO PARA GALERIA MOLDADA, EM MÓDULOS DE 10M DE EXTENSÃO, PODENDO AS FUNDAÇÕES SEREM DIRETAS, SOBRE ESTACAS OU AMBAS AS SOLUÇÕES, APLICA-SE OS PERCENTUAIS DO ITEM 3.15 PARA MÓDULO; PARA REPETIÇÃO DE MÓDULOS ADOTA-SE 41 EM DIANTE</v>
          </cell>
          <cell r="C117" t="str">
            <v>%</v>
          </cell>
          <cell r="D117" t="str">
            <v>375+5N</v>
          </cell>
          <cell r="E117" t="str">
            <v>SIURB-I Jul/24</v>
          </cell>
        </row>
        <row r="118">
          <cell r="A118">
            <v>3018000</v>
          </cell>
          <cell r="B118" t="str">
            <v>VISTORIA TÉCNICA DE VIAS DE PROGRAMA DE PAVIMENTAÇÃO</v>
          </cell>
          <cell r="C118" t="str">
            <v>M/VIA</v>
          </cell>
          <cell r="D118">
            <v>4.32</v>
          </cell>
          <cell r="E118" t="str">
            <v>SIURB-I Jul/24</v>
          </cell>
        </row>
        <row r="119">
          <cell r="A119">
            <v>3019000</v>
          </cell>
          <cell r="B119" t="str">
            <v>PLANILHA DE QUANTIDADE DE SERVIÇOS DE VIAS DO PROGRAMA DE PAVIMENTAÇÃO</v>
          </cell>
          <cell r="C119" t="str">
            <v>M/VIA</v>
          </cell>
          <cell r="D119">
            <v>3.05</v>
          </cell>
          <cell r="E119" t="str">
            <v>SIURB-I Jul/24</v>
          </cell>
        </row>
        <row r="120">
          <cell r="A120">
            <v>3020000</v>
          </cell>
          <cell r="B120" t="str">
            <v>CÓPIA XEROX EM TAMANHO OFÍCIO, UMA FACE, PRETO E BRANCO</v>
          </cell>
          <cell r="C120" t="str">
            <v>UN</v>
          </cell>
          <cell r="D120">
            <v>1.51</v>
          </cell>
          <cell r="E120" t="str">
            <v>SIURB-I Jul/24</v>
          </cell>
        </row>
        <row r="121">
          <cell r="A121">
            <v>3020001</v>
          </cell>
          <cell r="B121" t="str">
            <v>CÓPIA XEROX TAMANHO OFÍCIO UMA FACE COLORIDA</v>
          </cell>
          <cell r="C121" t="str">
            <v>UN</v>
          </cell>
          <cell r="D121">
            <v>2.4700000000000002</v>
          </cell>
          <cell r="E121" t="str">
            <v>SIURB-I Jul/24</v>
          </cell>
        </row>
        <row r="122">
          <cell r="A122">
            <v>3020002</v>
          </cell>
          <cell r="B122" t="str">
            <v>CÓPIA XEROX TAMANHO A3 UMA FACE-PRETO E BRANCO</v>
          </cell>
          <cell r="C122" t="str">
            <v>UN</v>
          </cell>
          <cell r="D122">
            <v>1.34</v>
          </cell>
          <cell r="E122" t="str">
            <v>SIURB-I Jul/24</v>
          </cell>
        </row>
        <row r="123">
          <cell r="A123">
            <v>3020003</v>
          </cell>
          <cell r="B123" t="str">
            <v>CÓPIA XEROX TAMANHO A3 UMA FACE COLORIDA</v>
          </cell>
          <cell r="C123" t="str">
            <v>UN</v>
          </cell>
          <cell r="D123">
            <v>5.42</v>
          </cell>
          <cell r="E123" t="str">
            <v>SIURB-I Jul/24</v>
          </cell>
        </row>
        <row r="124">
          <cell r="A124">
            <v>3020004</v>
          </cell>
          <cell r="B124" t="str">
            <v>CÓPIA XEROX PRETO E BRANCO</v>
          </cell>
          <cell r="C124" t="str">
            <v>M2</v>
          </cell>
          <cell r="D124">
            <v>15.55</v>
          </cell>
          <cell r="E124" t="str">
            <v>SIURB-I Jul/24</v>
          </cell>
        </row>
        <row r="125">
          <cell r="A125">
            <v>3022000</v>
          </cell>
          <cell r="B125" t="str">
            <v>LOCAÇÃO DE VEÍCULO DE PASSAGEIRO TIPO VW GOL OU SIMILAR, COM MOTORISTA, INCLUINDO MANUTENÇÃO E COMBUSTÍVEL (MÍNIMO 200 H/MÊS)</v>
          </cell>
          <cell r="C125" t="str">
            <v>H</v>
          </cell>
          <cell r="D125">
            <v>51.74</v>
          </cell>
          <cell r="E125" t="str">
            <v>SIURB-I Jul/24</v>
          </cell>
        </row>
        <row r="126">
          <cell r="A126">
            <v>3023000</v>
          </cell>
          <cell r="B126" t="str">
            <v>FOTO COLORIDA 10 X 15CM ( REVELAÇÃO)</v>
          </cell>
          <cell r="C126" t="str">
            <v>UN</v>
          </cell>
          <cell r="D126">
            <v>3.36</v>
          </cell>
          <cell r="E126" t="str">
            <v>SIURB-I Jul/24</v>
          </cell>
        </row>
        <row r="127">
          <cell r="A127">
            <v>3024000</v>
          </cell>
          <cell r="B127" t="str">
            <v>CONSULTOR</v>
          </cell>
          <cell r="C127" t="str">
            <v>H</v>
          </cell>
          <cell r="D127">
            <v>472.73</v>
          </cell>
          <cell r="E127" t="str">
            <v>SIURB-I Jul/24</v>
          </cell>
        </row>
        <row r="128">
          <cell r="A128">
            <v>3025000</v>
          </cell>
          <cell r="B128" t="str">
            <v>COORDENADOR GERAL</v>
          </cell>
          <cell r="C128" t="str">
            <v>H</v>
          </cell>
          <cell r="D128">
            <v>472.73</v>
          </cell>
          <cell r="E128" t="str">
            <v>SIURB-I Jul/24</v>
          </cell>
        </row>
        <row r="129">
          <cell r="A129">
            <v>3026000</v>
          </cell>
          <cell r="B129" t="str">
            <v>COORDENADOR SETORIAL</v>
          </cell>
          <cell r="C129" t="str">
            <v>H</v>
          </cell>
          <cell r="D129">
            <v>472.73</v>
          </cell>
          <cell r="E129" t="str">
            <v>SIURB-I Jul/24</v>
          </cell>
        </row>
        <row r="130">
          <cell r="A130">
            <v>3027000</v>
          </cell>
          <cell r="B130" t="str">
            <v>ENGENHEIRO/ ARQUITETO SÊNIOR</v>
          </cell>
          <cell r="C130" t="str">
            <v>H</v>
          </cell>
          <cell r="D130">
            <v>291.93</v>
          </cell>
          <cell r="E130" t="str">
            <v>SIURB-I Jul/24</v>
          </cell>
        </row>
        <row r="131">
          <cell r="A131">
            <v>3029000</v>
          </cell>
          <cell r="B131" t="str">
            <v>ENGENHEIRO/ ARQUITETO  PLENO</v>
          </cell>
          <cell r="C131" t="str">
            <v>H</v>
          </cell>
          <cell r="D131">
            <v>178.72</v>
          </cell>
          <cell r="E131" t="str">
            <v>SIURB-I Jul/24</v>
          </cell>
        </row>
        <row r="132">
          <cell r="A132">
            <v>3030000</v>
          </cell>
          <cell r="B132" t="str">
            <v>ENGENHEIRO/ ARQUITETO JUNIOR</v>
          </cell>
          <cell r="C132" t="str">
            <v>H</v>
          </cell>
          <cell r="D132">
            <v>132.6</v>
          </cell>
          <cell r="E132" t="str">
            <v>SIURB-I Jul/24</v>
          </cell>
        </row>
        <row r="133">
          <cell r="A133">
            <v>3031000</v>
          </cell>
          <cell r="B133" t="str">
            <v>AUXILIAR DE LABORATÓRIO</v>
          </cell>
          <cell r="C133" t="str">
            <v>H</v>
          </cell>
          <cell r="D133">
            <v>26.33</v>
          </cell>
          <cell r="E133" t="str">
            <v>SIURB-I Jul/24</v>
          </cell>
        </row>
        <row r="134">
          <cell r="A134">
            <v>3032000</v>
          </cell>
          <cell r="B134" t="str">
            <v>AUXILIAR DE TOPOGRAFIA</v>
          </cell>
          <cell r="C134" t="str">
            <v>H</v>
          </cell>
          <cell r="D134">
            <v>27.34</v>
          </cell>
          <cell r="E134" t="str">
            <v>SIURB-I Jul/24</v>
          </cell>
        </row>
        <row r="135">
          <cell r="A135">
            <v>3033000</v>
          </cell>
          <cell r="B135" t="str">
            <v>TECNÓLOGO  EM CONSTRUÇÃO CIVIL NÍVEL SUPERIOR, COM 5 À 10 ANOS DE EXPERIÊNCIA</v>
          </cell>
          <cell r="C135" t="str">
            <v>H</v>
          </cell>
          <cell r="D135">
            <v>91.88</v>
          </cell>
          <cell r="E135" t="str">
            <v>SIURB-I Jul/24</v>
          </cell>
        </row>
        <row r="136">
          <cell r="A136">
            <v>3035000</v>
          </cell>
          <cell r="B136" t="str">
            <v>DESENHISTA - CADISTA</v>
          </cell>
          <cell r="C136" t="str">
            <v>H</v>
          </cell>
          <cell r="D136">
            <v>49.95</v>
          </cell>
          <cell r="E136" t="str">
            <v>SIURB-I Jul/24</v>
          </cell>
        </row>
        <row r="137">
          <cell r="A137">
            <v>3036000</v>
          </cell>
          <cell r="B137" t="str">
            <v>DESENHISTA PROJETISTA</v>
          </cell>
          <cell r="C137" t="str">
            <v>H</v>
          </cell>
          <cell r="D137">
            <v>63.74</v>
          </cell>
          <cell r="E137" t="str">
            <v>SIURB-I Jul/24</v>
          </cell>
        </row>
        <row r="138">
          <cell r="A138">
            <v>3038000</v>
          </cell>
          <cell r="B138" t="str">
            <v>LABORATORISTA DE SOLO/PAVIMENTAÇÃO</v>
          </cell>
          <cell r="C138" t="str">
            <v>H</v>
          </cell>
          <cell r="D138">
            <v>83.24</v>
          </cell>
          <cell r="E138" t="str">
            <v>SIURB-I Jul/24</v>
          </cell>
        </row>
        <row r="139">
          <cell r="A139">
            <v>3039000</v>
          </cell>
          <cell r="B139" t="str">
            <v>PROJETISTA</v>
          </cell>
          <cell r="C139" t="str">
            <v>H</v>
          </cell>
          <cell r="D139">
            <v>145.26</v>
          </cell>
          <cell r="E139" t="str">
            <v>SIURB-I Jul/24</v>
          </cell>
        </row>
        <row r="140">
          <cell r="A140">
            <v>3040000</v>
          </cell>
          <cell r="B140" t="str">
            <v>TOPÓGRAFO</v>
          </cell>
          <cell r="C140" t="str">
            <v>H</v>
          </cell>
          <cell r="D140">
            <v>66.13</v>
          </cell>
          <cell r="E140" t="str">
            <v>SIURB-I Jul/24</v>
          </cell>
        </row>
        <row r="141">
          <cell r="A141">
            <v>3041000</v>
          </cell>
          <cell r="B141" t="str">
            <v>AJUDANTE GERAL</v>
          </cell>
          <cell r="C141" t="str">
            <v>H</v>
          </cell>
          <cell r="D141">
            <v>24.1</v>
          </cell>
          <cell r="E141" t="str">
            <v>SIURB-I Jul/24</v>
          </cell>
        </row>
        <row r="142">
          <cell r="A142">
            <v>3043000</v>
          </cell>
          <cell r="B142" t="str">
            <v>DIGITADOR</v>
          </cell>
          <cell r="C142" t="str">
            <v>H</v>
          </cell>
          <cell r="D142">
            <v>29.47</v>
          </cell>
          <cell r="E142" t="str">
            <v>SIURB-I Jul/24</v>
          </cell>
        </row>
        <row r="143">
          <cell r="A143">
            <v>3044000</v>
          </cell>
          <cell r="B143" t="str">
            <v>MENSAGEIRO</v>
          </cell>
          <cell r="C143" t="str">
            <v>H</v>
          </cell>
          <cell r="D143">
            <v>31.27</v>
          </cell>
          <cell r="E143" t="str">
            <v>SIURB-I Jul/24</v>
          </cell>
        </row>
        <row r="144">
          <cell r="A144">
            <v>3046000</v>
          </cell>
          <cell r="B144" t="str">
            <v>SECRETÁRIA</v>
          </cell>
          <cell r="C144" t="str">
            <v>H</v>
          </cell>
          <cell r="D144">
            <v>59.91</v>
          </cell>
          <cell r="E144" t="str">
            <v>SIURB-I Jul/24</v>
          </cell>
        </row>
        <row r="145">
          <cell r="A145">
            <v>3047000</v>
          </cell>
          <cell r="B145" t="str">
            <v>SECRETÁRIA EXECUTIVA</v>
          </cell>
          <cell r="C145" t="str">
            <v>H</v>
          </cell>
          <cell r="D145">
            <v>87.09</v>
          </cell>
          <cell r="E145" t="str">
            <v>SIURB-I Jul/24</v>
          </cell>
        </row>
        <row r="146">
          <cell r="A146">
            <v>3050000</v>
          </cell>
          <cell r="B146" t="str">
            <v>DESENHISTA DE TOPOGRAFIA</v>
          </cell>
          <cell r="C146" t="str">
            <v>H</v>
          </cell>
          <cell r="D146">
            <v>65.47</v>
          </cell>
          <cell r="E146" t="str">
            <v>SIURB-I Jul/24</v>
          </cell>
        </row>
        <row r="147">
          <cell r="A147">
            <v>3051000</v>
          </cell>
          <cell r="B147" t="str">
            <v>TÉCNICO - NÍVEL MÉDIO</v>
          </cell>
          <cell r="C147" t="str">
            <v>H</v>
          </cell>
          <cell r="D147">
            <v>70.459999999999994</v>
          </cell>
          <cell r="E147" t="str">
            <v>SIURB-I Jul/24</v>
          </cell>
        </row>
        <row r="148">
          <cell r="A148">
            <v>3052000</v>
          </cell>
          <cell r="B148" t="str">
            <v>SERVIÇO DE PLOTAGEM EM PAPEL SULFITE, TAMANHO A1, PRETO E BRANCO</v>
          </cell>
          <cell r="C148" t="str">
            <v>UN</v>
          </cell>
          <cell r="D148">
            <v>11.09</v>
          </cell>
          <cell r="E148" t="str">
            <v>SIURB-I Jul/24</v>
          </cell>
        </row>
        <row r="149">
          <cell r="A149">
            <v>3052001</v>
          </cell>
          <cell r="B149" t="str">
            <v>PLOTAGEM EM PAPEL SULFITE, TAMANHO A1, COLORIDA (ARQUIVO ORIGINAL COM EXTENSÃO "PLT")</v>
          </cell>
          <cell r="C149" t="str">
            <v>UN</v>
          </cell>
          <cell r="D149">
            <v>14.72</v>
          </cell>
          <cell r="E149" t="str">
            <v>SIURB-I Jul/24</v>
          </cell>
        </row>
        <row r="150">
          <cell r="A150">
            <v>3052002</v>
          </cell>
          <cell r="B150" t="str">
            <v>PLOTAGEM EM PAPEL SULFITE, TAMANHO A0, PRETO E BRANCO (ARQUIVO ORIGINAL COM EXTENSÃO "PLT")</v>
          </cell>
          <cell r="C150" t="str">
            <v>UN</v>
          </cell>
          <cell r="D150">
            <v>13.49</v>
          </cell>
          <cell r="E150" t="str">
            <v>SIURB-I Jul/24</v>
          </cell>
        </row>
        <row r="151">
          <cell r="A151">
            <v>3052003</v>
          </cell>
          <cell r="B151" t="str">
            <v>PLOTAGEM EM PAPEL SULFITE,TAMANHO A0, COLORIDA (ARQUIVO ORIGINAL COM EXTENSÃO "PLT")</v>
          </cell>
          <cell r="C151" t="str">
            <v>UN</v>
          </cell>
          <cell r="D151">
            <v>19.690000000000001</v>
          </cell>
          <cell r="E151" t="str">
            <v>SIURB-I Jul/24</v>
          </cell>
        </row>
        <row r="152">
          <cell r="A152">
            <v>3053017</v>
          </cell>
          <cell r="B152" t="str">
            <v>PROJETO BÁSICO (PRANCHA A1)</v>
          </cell>
          <cell r="C152" t="str">
            <v>UN</v>
          </cell>
          <cell r="D152">
            <v>6476.77</v>
          </cell>
          <cell r="E152" t="str">
            <v>SIURB-I Jul/24</v>
          </cell>
        </row>
        <row r="153">
          <cell r="A153">
            <v>3053018</v>
          </cell>
          <cell r="B153" t="str">
            <v>PROJETO EXECUTIVO (PRANCHA A1)</v>
          </cell>
          <cell r="C153" t="str">
            <v>UN</v>
          </cell>
          <cell r="D153">
            <v>5405.3</v>
          </cell>
          <cell r="E153" t="str">
            <v>SIURB-I Jul/24</v>
          </cell>
        </row>
        <row r="154">
          <cell r="A154">
            <v>3054001</v>
          </cell>
          <cell r="B154" t="str">
            <v>ADVOGADO JÚNIOR</v>
          </cell>
          <cell r="C154" t="str">
            <v>H</v>
          </cell>
          <cell r="D154">
            <v>69.45</v>
          </cell>
          <cell r="E154" t="str">
            <v>SIURB-I Jul/24</v>
          </cell>
        </row>
        <row r="155">
          <cell r="A155">
            <v>3054002</v>
          </cell>
          <cell r="B155" t="str">
            <v>ADVOGADO PLENO</v>
          </cell>
          <cell r="C155" t="str">
            <v>H</v>
          </cell>
          <cell r="D155">
            <v>95.82</v>
          </cell>
          <cell r="E155" t="str">
            <v>SIURB-I Jul/24</v>
          </cell>
        </row>
        <row r="156">
          <cell r="A156">
            <v>3054003</v>
          </cell>
          <cell r="B156" t="str">
            <v>ADVOGADO SÊNIOR</v>
          </cell>
          <cell r="C156" t="str">
            <v>H</v>
          </cell>
          <cell r="D156">
            <v>200.76</v>
          </cell>
          <cell r="E156" t="str">
            <v>SIURB-I Jul/24</v>
          </cell>
        </row>
        <row r="157">
          <cell r="A157">
            <v>3054004</v>
          </cell>
          <cell r="B157" t="str">
            <v>GEÓLOGO JÚNIOR</v>
          </cell>
          <cell r="C157" t="str">
            <v>H</v>
          </cell>
          <cell r="D157">
            <v>123</v>
          </cell>
          <cell r="E157" t="str">
            <v>SIURB-I Jul/24</v>
          </cell>
        </row>
        <row r="158">
          <cell r="A158">
            <v>3054005</v>
          </cell>
          <cell r="B158" t="str">
            <v>GEÓLOGO PLENO</v>
          </cell>
          <cell r="C158" t="str">
            <v>H</v>
          </cell>
          <cell r="D158">
            <v>155.94999999999999</v>
          </cell>
          <cell r="E158" t="str">
            <v>SIURB-I Jul/24</v>
          </cell>
        </row>
        <row r="159">
          <cell r="A159">
            <v>3054006</v>
          </cell>
          <cell r="B159" t="str">
            <v>GEÓLOGO SÊNIOR</v>
          </cell>
          <cell r="C159" t="str">
            <v>H</v>
          </cell>
          <cell r="D159">
            <v>170.06</v>
          </cell>
          <cell r="E159" t="str">
            <v>SIURB-I Jul/24</v>
          </cell>
        </row>
        <row r="160">
          <cell r="A160">
            <v>3054007</v>
          </cell>
          <cell r="B160" t="str">
            <v>GEÓGRAFO JÚNIOR</v>
          </cell>
          <cell r="C160" t="str">
            <v>H</v>
          </cell>
          <cell r="D160">
            <v>123</v>
          </cell>
          <cell r="E160" t="str">
            <v>SIURB-I Jul/24</v>
          </cell>
        </row>
        <row r="161">
          <cell r="A161">
            <v>3054008</v>
          </cell>
          <cell r="B161" t="str">
            <v>GEÓGRAFO PLENO</v>
          </cell>
          <cell r="C161" t="str">
            <v>H</v>
          </cell>
          <cell r="D161">
            <v>148.88</v>
          </cell>
          <cell r="E161" t="str">
            <v>SIURB-I Jul/24</v>
          </cell>
        </row>
        <row r="162">
          <cell r="A162">
            <v>3054009</v>
          </cell>
          <cell r="B162" t="str">
            <v>GEÓGRAFO SÊNIOR</v>
          </cell>
          <cell r="C162" t="str">
            <v>H</v>
          </cell>
          <cell r="D162">
            <v>204.92</v>
          </cell>
          <cell r="E162" t="str">
            <v>SIURB-I Jul/24</v>
          </cell>
        </row>
        <row r="163">
          <cell r="A163">
            <v>3054010</v>
          </cell>
          <cell r="B163" t="str">
            <v>ASSISTENTE SOCIAL JÚNIOR</v>
          </cell>
          <cell r="C163" t="str">
            <v>H</v>
          </cell>
          <cell r="D163">
            <v>122.13</v>
          </cell>
          <cell r="E163" t="str">
            <v>SIURB-I Jul/24</v>
          </cell>
        </row>
        <row r="164">
          <cell r="A164">
            <v>3054011</v>
          </cell>
          <cell r="B164" t="str">
            <v>ASSISTENTE SOCIAL PLENO</v>
          </cell>
          <cell r="C164" t="str">
            <v>H</v>
          </cell>
          <cell r="D164">
            <v>165.05</v>
          </cell>
          <cell r="E164" t="str">
            <v>SIURB-I Jul/24</v>
          </cell>
        </row>
        <row r="165">
          <cell r="A165">
            <v>3054012</v>
          </cell>
          <cell r="B165" t="str">
            <v>ASSISTENTE SOCIAL SÊNIOR</v>
          </cell>
          <cell r="C165" t="str">
            <v>H</v>
          </cell>
          <cell r="D165">
            <v>199.41</v>
          </cell>
          <cell r="E165" t="str">
            <v>SIURB-I Jul/24</v>
          </cell>
        </row>
        <row r="166">
          <cell r="A166">
            <v>4000000</v>
          </cell>
          <cell r="B166" t="str">
            <v>MOVIMENTO DE TERRA</v>
          </cell>
          <cell r="E166" t="str">
            <v>SIURB-I Jul/24</v>
          </cell>
        </row>
        <row r="167">
          <cell r="A167">
            <v>4001000</v>
          </cell>
          <cell r="B167" t="str">
            <v>ESCAVAÇÃO MANUAL PARA FUNDAÇÕES E VALAS COM PROFUNDIDADE MÉDIA MENOR OU IGUAL À 1,50M</v>
          </cell>
          <cell r="C167" t="str">
            <v>M3</v>
          </cell>
          <cell r="D167">
            <v>76.89</v>
          </cell>
          <cell r="E167" t="str">
            <v>SIURB-I Jul/24</v>
          </cell>
        </row>
        <row r="168">
          <cell r="A168">
            <v>4002000</v>
          </cell>
          <cell r="B168" t="str">
            <v>ESCAVAÇÃO MANUAL PARA FUNDAÇÕES E VALAS COM PROFUNDIDADE MÉDIA MAIOR QUE 1,5M E MENOR OU IGUAL À 3,0M</v>
          </cell>
          <cell r="C168" t="str">
            <v>M3</v>
          </cell>
          <cell r="D168">
            <v>84.36</v>
          </cell>
          <cell r="E168" t="str">
            <v>SIURB-I Jul/24</v>
          </cell>
        </row>
        <row r="169">
          <cell r="A169">
            <v>4003000</v>
          </cell>
          <cell r="B169" t="str">
            <v>ESCAVAÇÃO MANUAL PARA FUNDAÇÕES E VALAS COM PROFUNDIDADE MÉDIA MAIOR QUE 3,00M</v>
          </cell>
          <cell r="C169" t="str">
            <v>M3</v>
          </cell>
          <cell r="D169">
            <v>96.41</v>
          </cell>
          <cell r="E169" t="str">
            <v>SIURB-I Jul/24</v>
          </cell>
        </row>
        <row r="170">
          <cell r="A170">
            <v>4004000</v>
          </cell>
          <cell r="B170" t="str">
            <v>ESCAVAÇÃO MECÂNICA PARA FUNDAÇÕES E VALAS COM PROFUNDIDADE MENOR OU IGUAL À 4,0M</v>
          </cell>
          <cell r="C170" t="str">
            <v>M3</v>
          </cell>
          <cell r="D170">
            <v>19.84</v>
          </cell>
          <cell r="E170" t="str">
            <v>SIURB-I Jul/24</v>
          </cell>
        </row>
        <row r="171">
          <cell r="A171">
            <v>4005000</v>
          </cell>
          <cell r="B171" t="str">
            <v>ESCAVAÇÃO MECÂNICA PARA FUNDAÇÕES E VALAS COM PROFUNDIDADE MAIOR QUE 4,0M</v>
          </cell>
          <cell r="C171" t="str">
            <v>M3</v>
          </cell>
          <cell r="D171">
            <v>18.87</v>
          </cell>
          <cell r="E171" t="str">
            <v>SIURB-I Jul/24</v>
          </cell>
        </row>
        <row r="172">
          <cell r="A172">
            <v>4006000</v>
          </cell>
          <cell r="B172" t="str">
            <v>ESCAVAÇÃO MANUAL DE CÓRREGO</v>
          </cell>
          <cell r="C172" t="str">
            <v>M3</v>
          </cell>
          <cell r="D172">
            <v>120.52</v>
          </cell>
          <cell r="E172" t="str">
            <v>SIURB-I Jul/24</v>
          </cell>
        </row>
        <row r="173">
          <cell r="A173">
            <v>4007000</v>
          </cell>
          <cell r="B173" t="str">
            <v>ESCAVAÇÃO MECÂNICA DE CÓRREGO</v>
          </cell>
          <cell r="C173" t="str">
            <v>M3</v>
          </cell>
          <cell r="D173">
            <v>8.1</v>
          </cell>
          <cell r="E173" t="str">
            <v>SIURB-I Jul/24</v>
          </cell>
        </row>
        <row r="174">
          <cell r="A174">
            <v>4008000</v>
          </cell>
          <cell r="B174" t="str">
            <v>REATERRO COMPACTADO DE FUNDAÇÃO</v>
          </cell>
          <cell r="C174" t="str">
            <v>M3</v>
          </cell>
          <cell r="D174">
            <v>16.97</v>
          </cell>
          <cell r="E174" t="str">
            <v>SIURB-I Jul/24</v>
          </cell>
        </row>
        <row r="175">
          <cell r="A175">
            <v>4009000</v>
          </cell>
          <cell r="B175" t="str">
            <v>REENCHIMENTO DE VALA COM COMPACTAÇÃO, SEM FORNECIMENTO DE TERRA</v>
          </cell>
          <cell r="C175" t="str">
            <v>M3</v>
          </cell>
          <cell r="D175">
            <v>20.91</v>
          </cell>
          <cell r="E175" t="str">
            <v>SIURB-I Jul/24</v>
          </cell>
        </row>
        <row r="176">
          <cell r="A176">
            <v>4010000</v>
          </cell>
          <cell r="B176" t="str">
            <v>ESCAVAÇÃO MECÂNICA, CARGA E REMOÇÃO DE TERRA ATÉ A DISTÂNCIA MÉDIA DE 1,0KM, COM CAMINHÃO BASCULANTE DE 10M3</v>
          </cell>
          <cell r="C176" t="str">
            <v>M3</v>
          </cell>
          <cell r="D176">
            <v>18.690000000000001</v>
          </cell>
          <cell r="E176" t="str">
            <v>SIURB-I Jul/24</v>
          </cell>
        </row>
        <row r="177">
          <cell r="A177">
            <v>4011000</v>
          </cell>
          <cell r="B177" t="str">
            <v>ESCAVAÇÃO MECÂNICA, CARGA E REMOÇÃO DE TERRA ATÉ A DISTÂNCIA MÉDIA DE 1,0KM COM CAMINHÃO BASCULANTE DE 14 M3</v>
          </cell>
          <cell r="C177" t="str">
            <v>M3</v>
          </cell>
          <cell r="D177">
            <v>22.36</v>
          </cell>
          <cell r="E177" t="str">
            <v>SIURB-I Jul/24</v>
          </cell>
        </row>
        <row r="178">
          <cell r="A178">
            <v>4012000</v>
          </cell>
          <cell r="B178" t="str">
            <v>ESCAVAÇÃO MECÂNICA, CARGA E REMOÇÃO DE TERRA ATÉ A DISTÂNCIA MÉDIA DE 1,0KM, COM CAMINHÃO BASCULANTE DE 17M3</v>
          </cell>
          <cell r="C178" t="str">
            <v>M3</v>
          </cell>
          <cell r="D178">
            <v>13.06</v>
          </cell>
          <cell r="E178" t="str">
            <v>SIURB-I Jul/24</v>
          </cell>
        </row>
        <row r="179">
          <cell r="A179">
            <v>4014000</v>
          </cell>
          <cell r="B179" t="str">
            <v>CARGA E REMOÇÃO DE TERRA ATÉ A DISTÂNCIA MÉDIA DE 1,0KM, COM CAMINHÃO BASCULANTE DE 10M3</v>
          </cell>
          <cell r="C179" t="str">
            <v>M3</v>
          </cell>
          <cell r="D179">
            <v>15.75</v>
          </cell>
          <cell r="E179" t="str">
            <v>SIURB-I Jul/24</v>
          </cell>
        </row>
        <row r="180">
          <cell r="A180">
            <v>4015000</v>
          </cell>
          <cell r="B180" t="str">
            <v>CARGA E REMOÇÃO DE TERRA ATÉ A DISTÂNCIA MÉDIA DE 1,0KM COM CAMINHÃO BASCULANTE DE 14 M3</v>
          </cell>
          <cell r="C180" t="str">
            <v>M3</v>
          </cell>
          <cell r="D180">
            <v>15.26</v>
          </cell>
          <cell r="E180" t="str">
            <v>SIURB-I Jul/24</v>
          </cell>
        </row>
        <row r="181">
          <cell r="A181">
            <v>4016000</v>
          </cell>
          <cell r="B181" t="str">
            <v>CARGA E REMOÇÃO DE TERRA ATÉ A DISTÂNCIA MÉDIA DE 1,0KM, COM CAMINHÃO BASCULANTE DE 17M3</v>
          </cell>
          <cell r="C181" t="str">
            <v>M3</v>
          </cell>
          <cell r="D181">
            <v>11.61</v>
          </cell>
          <cell r="E181" t="str">
            <v>SIURB-I Jul/24</v>
          </cell>
        </row>
        <row r="182">
          <cell r="A182">
            <v>4031000</v>
          </cell>
          <cell r="B182" t="str">
            <v>FORNECIMENTO DE TERRA, INCLUINDO ESCAVAÇÃO, CARGA E TRANSPORTE ATÉ A DISTÂNCIA MÉDIA DE 1,0KM, MEDIDO NO ATERRO COMPACTADO</v>
          </cell>
          <cell r="C182" t="str">
            <v>M3</v>
          </cell>
          <cell r="D182">
            <v>31.72</v>
          </cell>
          <cell r="E182" t="str">
            <v>SIURB-I Jul/24</v>
          </cell>
        </row>
        <row r="183">
          <cell r="A183">
            <v>4032000</v>
          </cell>
          <cell r="B183" t="str">
            <v>COMPACTAÇÃO DE TERRA, MEDIDA NO ATERRO</v>
          </cell>
          <cell r="C183" t="str">
            <v>M3</v>
          </cell>
          <cell r="D183">
            <v>8.58</v>
          </cell>
          <cell r="E183" t="str">
            <v>SIURB-I Jul/24</v>
          </cell>
        </row>
        <row r="184">
          <cell r="A184">
            <v>4033000</v>
          </cell>
          <cell r="B184" t="str">
            <v>LIMPEZA MECANIZADA DE TERRENO, INCLUSIVE DE CAMADA VEGETAL ATÉ 30CM DE PROFUNDIDADE, SEM TRANSPORTE</v>
          </cell>
          <cell r="C184" t="str">
            <v>M2</v>
          </cell>
          <cell r="D184">
            <v>1.74</v>
          </cell>
          <cell r="E184" t="str">
            <v>SIURB-I Jul/24</v>
          </cell>
        </row>
        <row r="185">
          <cell r="A185">
            <v>4033010</v>
          </cell>
          <cell r="B185" t="str">
            <v>CORTE, RECORTE E REMOÇÃO DE ÁRVORES INCLUSIVE RAIZES DIÂM. &gt; 5 E &lt; 15CM</v>
          </cell>
          <cell r="C185" t="str">
            <v>UN</v>
          </cell>
          <cell r="D185">
            <v>218.15</v>
          </cell>
          <cell r="E185" t="str">
            <v>SIURB-I Jul/24</v>
          </cell>
        </row>
        <row r="186">
          <cell r="A186">
            <v>4033011</v>
          </cell>
          <cell r="B186" t="str">
            <v>CORTE, RECORTE E REMOÇÃO DE ÁRVORES INCLUSIVE RAIZES DIÂM. &gt; 15 E &lt; 30CM</v>
          </cell>
          <cell r="C186" t="str">
            <v>UN</v>
          </cell>
          <cell r="D186">
            <v>560.77</v>
          </cell>
          <cell r="E186" t="str">
            <v>SIURB-I Jul/24</v>
          </cell>
        </row>
        <row r="187">
          <cell r="A187">
            <v>4033012</v>
          </cell>
          <cell r="B187" t="str">
            <v>CORTE, RECORTE E REMOÇÃO DE ÁRVORES INCLUSIVE RAIZES DIÂM. &gt; 30 E &lt; 60CM</v>
          </cell>
          <cell r="C187" t="str">
            <v>UN</v>
          </cell>
          <cell r="D187">
            <v>700.97</v>
          </cell>
          <cell r="E187" t="str">
            <v>SIURB-I Jul/24</v>
          </cell>
        </row>
        <row r="188">
          <cell r="A188">
            <v>4033013</v>
          </cell>
          <cell r="B188" t="str">
            <v>CORTE, RECORTE E REMOÇÃO DE ÁRVORES INCLUSIVE RAIZES DIÂM. &gt; 60 E &lt; 90 CM</v>
          </cell>
          <cell r="C188" t="str">
            <v>UN</v>
          </cell>
          <cell r="D188">
            <v>841.16</v>
          </cell>
          <cell r="E188" t="str">
            <v>SIURB-I Jul/24</v>
          </cell>
        </row>
        <row r="189">
          <cell r="A189">
            <v>4033014</v>
          </cell>
          <cell r="B189" t="str">
            <v>CORTE, RECORTE E REMOÇÃO DE ÁRVORES INCLUSIVE RAIZES DIÂM. &gt; 90CM</v>
          </cell>
          <cell r="C189" t="str">
            <v>UN</v>
          </cell>
          <cell r="D189">
            <v>981.36</v>
          </cell>
          <cell r="E189" t="str">
            <v>SIURB-I Jul/24</v>
          </cell>
        </row>
        <row r="190">
          <cell r="A190">
            <v>4035000</v>
          </cell>
          <cell r="B190" t="str">
            <v>APILOAMENTO MANUAL DE CAVA DE FUNDAÇÃO</v>
          </cell>
          <cell r="C190" t="str">
            <v>M2</v>
          </cell>
          <cell r="D190">
            <v>6.02</v>
          </cell>
          <cell r="E190" t="str">
            <v>SIURB-I Jul/24</v>
          </cell>
        </row>
        <row r="191">
          <cell r="A191">
            <v>4060000</v>
          </cell>
          <cell r="B191" t="str">
            <v>REMOÇÃO DE TERRA ALÉM DO PRIMEIRO KM COM CAMINHÃO DE 14 M3</v>
          </cell>
          <cell r="C191" t="str">
            <v>M3XKM</v>
          </cell>
          <cell r="D191">
            <v>1.84</v>
          </cell>
          <cell r="E191" t="str">
            <v>SIURB-I Jul/24</v>
          </cell>
        </row>
        <row r="192">
          <cell r="A192">
            <v>4061000</v>
          </cell>
          <cell r="B192" t="str">
            <v>REMOÇÃO DE TERRA ALÉM DO PRIMEIRO KM, COM CAMINHÃO DE 17M3</v>
          </cell>
          <cell r="C192" t="str">
            <v>M3XKM</v>
          </cell>
          <cell r="D192">
            <v>1.25</v>
          </cell>
          <cell r="E192" t="str">
            <v>SIURB-I Jul/24</v>
          </cell>
        </row>
        <row r="193">
          <cell r="A193">
            <v>4062000</v>
          </cell>
          <cell r="B193" t="str">
            <v>REMOÇÃO DE TERRA ALÉM DO PRIMEIRO KM, COM CAMINHÃO DE 10M3</v>
          </cell>
          <cell r="C193" t="str">
            <v>M3xKM</v>
          </cell>
          <cell r="D193">
            <v>2.95</v>
          </cell>
          <cell r="E193" t="str">
            <v>SIURB-I Jul/24</v>
          </cell>
        </row>
        <row r="194">
          <cell r="A194">
            <v>4063000</v>
          </cell>
          <cell r="B194" t="str">
            <v>DISPOSIÇÃO FINAL DE SOLOS E RESÍDUOS, CLASSE II A - NÃO INERTES, EM ATERRO SANITÁRIO LICENCIADO</v>
          </cell>
          <cell r="C194" t="str">
            <v>Ton</v>
          </cell>
          <cell r="D194">
            <v>128.97</v>
          </cell>
          <cell r="E194" t="str">
            <v>SIURB-I Jul/24</v>
          </cell>
        </row>
        <row r="195">
          <cell r="A195">
            <v>4064000</v>
          </cell>
          <cell r="B195" t="str">
            <v>DISPOSIÇÃO FINAL DE SOLOS E RESÍDUOS, CLASSE II B - INERTES, EM ATERRO SANITÁRIO LICENCIADO</v>
          </cell>
          <cell r="C195" t="str">
            <v>Ton</v>
          </cell>
          <cell r="D195">
            <v>94.29</v>
          </cell>
          <cell r="E195" t="str">
            <v>SIURB-I Jul/24</v>
          </cell>
        </row>
        <row r="196">
          <cell r="A196">
            <v>4065000</v>
          </cell>
          <cell r="B196" t="str">
            <v>DISPOSIÇÃO FINAL DE SOLOS E RESÍDUOS, CLASSE I - PERIGOSOS, EM ATERRO SANITÁRIO LICENCIADO</v>
          </cell>
          <cell r="C196" t="str">
            <v>Ton</v>
          </cell>
          <cell r="D196">
            <v>397.64</v>
          </cell>
          <cell r="E196" t="str">
            <v>SIURB-I Jul/24</v>
          </cell>
        </row>
        <row r="197">
          <cell r="A197">
            <v>4102001</v>
          </cell>
          <cell r="B197" t="str">
            <v>FORNECIMENTO DE MATERIAL PARA ATERRO, ATÉ 1 KM</v>
          </cell>
          <cell r="C197" t="str">
            <v>Ton</v>
          </cell>
          <cell r="D197">
            <v>227.9</v>
          </cell>
          <cell r="E197" t="str">
            <v>SIURB-I Jul/24</v>
          </cell>
        </row>
        <row r="198">
          <cell r="A198">
            <v>5000000</v>
          </cell>
          <cell r="B198" t="str">
            <v>PAVIMENTAÇÃO</v>
          </cell>
          <cell r="E198" t="str">
            <v>SIURB-I Jul/24</v>
          </cell>
        </row>
        <row r="199">
          <cell r="A199">
            <v>5001000</v>
          </cell>
          <cell r="B199" t="str">
            <v>ARRANCAMENTO DE GUIAS, INCLUI CARGA EM CAMINHÃO</v>
          </cell>
          <cell r="C199" t="str">
            <v>M</v>
          </cell>
          <cell r="D199">
            <v>10.44</v>
          </cell>
          <cell r="E199" t="str">
            <v>SIURB-I Jul/24</v>
          </cell>
        </row>
        <row r="200">
          <cell r="A200">
            <v>5002000</v>
          </cell>
          <cell r="B200" t="str">
            <v>ARRANCAMENTO DE PARALELEPÍPEDOS, INCLUI CARGA EM CAMINHÃO</v>
          </cell>
          <cell r="C200" t="str">
            <v>M2</v>
          </cell>
          <cell r="D200">
            <v>18.47</v>
          </cell>
          <cell r="E200" t="str">
            <v>SIURB-I Jul/24</v>
          </cell>
        </row>
        <row r="201">
          <cell r="A201">
            <v>5003000</v>
          </cell>
          <cell r="B201" t="str">
            <v>DEMOLIÇÃO DE PAVIMENTO DE CONCRETO, SARJETA OU SARJETÃO, INCLUI CARGA EM CAMINHÃO</v>
          </cell>
          <cell r="C201" t="str">
            <v>M2</v>
          </cell>
          <cell r="D201">
            <v>27.67</v>
          </cell>
          <cell r="E201" t="str">
            <v>SIURB-I Jul/24</v>
          </cell>
        </row>
        <row r="202">
          <cell r="A202">
            <v>5004000</v>
          </cell>
          <cell r="B202" t="str">
            <v>DEMOLIÇÃO DE PAVIMENTO ASFÁLTICO, INCLUSIVE CAPA, INCLUI CARGA NO CAMINHÃO</v>
          </cell>
          <cell r="C202" t="str">
            <v>M2</v>
          </cell>
          <cell r="D202">
            <v>21.73</v>
          </cell>
          <cell r="E202" t="str">
            <v>SIURB-I Jul/24</v>
          </cell>
        </row>
        <row r="203">
          <cell r="A203">
            <v>5005000</v>
          </cell>
          <cell r="B203" t="str">
            <v>DEMOLIÇÃO DE CAPA ASFÁLTICA, INCLUI CARGA NO CAMINHÃO</v>
          </cell>
          <cell r="C203" t="str">
            <v>M2</v>
          </cell>
          <cell r="D203">
            <v>5.09</v>
          </cell>
          <cell r="E203" t="str">
            <v>SIURB-I Jul/24</v>
          </cell>
        </row>
        <row r="204">
          <cell r="A204">
            <v>5006000</v>
          </cell>
          <cell r="B204" t="str">
            <v>DEMOLIÇÃO DE ROCHA E CARGA NO CAMINHÃO (COM EMPREGO DE EXPLOSIVO)</v>
          </cell>
          <cell r="C204" t="str">
            <v>M3</v>
          </cell>
          <cell r="D204">
            <v>227.18</v>
          </cell>
          <cell r="E204" t="str">
            <v>SIURB-I Jul/24</v>
          </cell>
        </row>
        <row r="205">
          <cell r="A205">
            <v>5007000</v>
          </cell>
          <cell r="B205" t="str">
            <v>REGULARIZAÇÃO E COMPACTAÇÃO DE RUAS DE TERRA (IE-5)</v>
          </cell>
          <cell r="C205" t="str">
            <v>M2</v>
          </cell>
          <cell r="D205">
            <v>3.58</v>
          </cell>
          <cell r="E205" t="str">
            <v>SIURB-I Jul/24</v>
          </cell>
        </row>
        <row r="206">
          <cell r="A206">
            <v>5008000</v>
          </cell>
          <cell r="B206" t="str">
            <v>REMANEJAMENTO DE RAMAL DOMICILIAR DE ÁGUA, INCLUSIVE ABERTURA E FECHAMENTO DE VALA</v>
          </cell>
          <cell r="C206" t="str">
            <v>M</v>
          </cell>
          <cell r="D206">
            <v>27.81</v>
          </cell>
          <cell r="E206" t="str">
            <v>SIURB-I Jul/24</v>
          </cell>
        </row>
        <row r="207">
          <cell r="A207">
            <v>5009000</v>
          </cell>
          <cell r="B207" t="str">
            <v>REMANEJAMENTO GERAL DE ÁGUA ATÉ 4", INCLUSIVE ABERTURA E FECHAMENTO DE VALA</v>
          </cell>
          <cell r="C207" t="str">
            <v>M</v>
          </cell>
          <cell r="D207">
            <v>48.05</v>
          </cell>
          <cell r="E207" t="str">
            <v>SIURB-I Jul/24</v>
          </cell>
        </row>
        <row r="208">
          <cell r="A208">
            <v>5010000</v>
          </cell>
          <cell r="B208" t="str">
            <v>ABERTURA DE CAIXA ATÉ 40CM, INCLUI ESCAVAÇÃO, COMPACTAÇÃO, TRANSPORTE E PREPARO DO SUB-LEITO</v>
          </cell>
          <cell r="C208" t="str">
            <v>M2</v>
          </cell>
          <cell r="D208">
            <v>30.18</v>
          </cell>
          <cell r="E208" t="str">
            <v>SIURB-I Jul/24</v>
          </cell>
        </row>
        <row r="209">
          <cell r="A209">
            <v>5011000</v>
          </cell>
          <cell r="B209" t="str">
            <v>ABERTURA DE CAIXA ATÉ 25CM, INCLUI ESCAVAÇÃO, COMPACTAÇÃO, TRANSPORTE E PREPARO DO SUB-LEITO</v>
          </cell>
          <cell r="C209" t="str">
            <v>M2</v>
          </cell>
          <cell r="D209">
            <v>23.26</v>
          </cell>
          <cell r="E209" t="str">
            <v>SIURB-I Jul/24</v>
          </cell>
        </row>
        <row r="210">
          <cell r="A210">
            <v>5013000</v>
          </cell>
          <cell r="B210" t="str">
            <v>BASE DE CONCRETO FCK=15,00MPA PARA GUIAS, SARJETAS OU SARJETÕES</v>
          </cell>
          <cell r="C210" t="str">
            <v>M3</v>
          </cell>
          <cell r="D210">
            <v>498.12</v>
          </cell>
          <cell r="E210" t="str">
            <v>SIURB-I Jul/24</v>
          </cell>
        </row>
        <row r="211">
          <cell r="A211">
            <v>5014000</v>
          </cell>
          <cell r="B211" t="str">
            <v>FORNECIMENTO E ASSENTAMENTO DE GUIAS TIPO PMSP 100, INCLUSIVE ENCOSTAMENTO DE TERRA</v>
          </cell>
          <cell r="C211" t="str">
            <v>.</v>
          </cell>
          <cell r="D211" t="str">
            <v>.</v>
          </cell>
          <cell r="E211" t="str">
            <v>SIURB-I Jul/24</v>
          </cell>
        </row>
        <row r="212">
          <cell r="A212">
            <v>5014001</v>
          </cell>
          <cell r="B212" t="str">
            <v>FORNECIMENTO E ASSENTAMENTO DE GUIAS TIPO PMSP 100, INCLUSIVE ENCOSTAMENTO DE TERRA - FCK=20,0MPA</v>
          </cell>
          <cell r="C212" t="str">
            <v>M</v>
          </cell>
          <cell r="D212">
            <v>49.24</v>
          </cell>
          <cell r="E212" t="str">
            <v>SIURB-I Jul/24</v>
          </cell>
        </row>
        <row r="213">
          <cell r="A213">
            <v>5014002</v>
          </cell>
          <cell r="B213" t="str">
            <v>FORNECIMENTO E ASSENTAMENTO DE GUIAS TIPO PMSP 100, INCLUSIVE ENCOSTAMENTO DE TERRA - FCK=25,0MPA</v>
          </cell>
          <cell r="C213" t="str">
            <v>M</v>
          </cell>
          <cell r="D213">
            <v>50.25</v>
          </cell>
          <cell r="E213" t="str">
            <v>SIURB-I Jul/24</v>
          </cell>
        </row>
        <row r="214">
          <cell r="A214">
            <v>5014003</v>
          </cell>
          <cell r="B214" t="str">
            <v>FORNECIMENTO E ASSENTAMENTO DE GUIAS TIPO PMSP 100, INCLUSIVE ENCOSTAMENTO DE TERRA - FCK=30,0MPA</v>
          </cell>
          <cell r="C214" t="str">
            <v>M</v>
          </cell>
          <cell r="D214">
            <v>72.83</v>
          </cell>
          <cell r="E214" t="str">
            <v>SIURB-I Jul/24</v>
          </cell>
        </row>
        <row r="215">
          <cell r="A215">
            <v>5014004</v>
          </cell>
          <cell r="B215" t="str">
            <v>FORNECIMENTO E ASSENTAMENTO DE BLOCOS DE CONCRETO SOBRE AREIA, PARA REVITALIZAÇÃO DE CALÇADÕES, DIMENSÃO 200 X 400 X 160MM (COR NATURAL)</v>
          </cell>
          <cell r="C215" t="str">
            <v>M2</v>
          </cell>
          <cell r="D215">
            <v>333.89</v>
          </cell>
          <cell r="E215" t="str">
            <v>SIURB-I Jul/24</v>
          </cell>
        </row>
        <row r="216">
          <cell r="A216">
            <v>5014005</v>
          </cell>
          <cell r="B216" t="str">
            <v>FORNECIMENTO E ASSENTAMENTO DE BLOCOS DE CONCRETO SOBRE AREIA, PARA REVITALIZAÇÃO DE CALÇADÕES, DIMENSÃO 200 X 400 X 160MM (COR GRAFITE)</v>
          </cell>
          <cell r="C216" t="str">
            <v>M2</v>
          </cell>
          <cell r="D216">
            <v>333.89</v>
          </cell>
          <cell r="E216" t="str">
            <v>SIURB-I Jul/24</v>
          </cell>
        </row>
        <row r="217">
          <cell r="A217">
            <v>5014006</v>
          </cell>
          <cell r="B217" t="str">
            <v>FORNECIMENTO E ASSENTAMENTO DE BLOCOS DE CONCRETO SOBRE AREIA, PARA REVITALIZAÇÃO DE CALÇADÕES, DIMENSÃO 200 X 400 X 160MM (COR CINZA)</v>
          </cell>
          <cell r="C217" t="str">
            <v>M2</v>
          </cell>
          <cell r="D217">
            <v>333.89</v>
          </cell>
          <cell r="E217" t="str">
            <v>SIURB-I Jul/24</v>
          </cell>
        </row>
        <row r="218">
          <cell r="A218">
            <v>5014101</v>
          </cell>
          <cell r="B218" t="str">
            <v>FORNECIMENTO E ASSENTAMENTO DE MINI GUIAS</v>
          </cell>
          <cell r="C218" t="str">
            <v>M</v>
          </cell>
          <cell r="D218">
            <v>71.680000000000007</v>
          </cell>
          <cell r="E218" t="str">
            <v>SIURB-I Jul/24</v>
          </cell>
        </row>
        <row r="219">
          <cell r="A219">
            <v>5016000</v>
          </cell>
          <cell r="B219" t="str">
            <v>FORNECIMENTO E ASSENTAMENTO DE GUIAS PARA JARDIM 7 X 11 X 100CM (IE-3)</v>
          </cell>
          <cell r="C219" t="str">
            <v>M</v>
          </cell>
          <cell r="D219">
            <v>35.78</v>
          </cell>
          <cell r="E219" t="str">
            <v>SIURB-I Jul/24</v>
          </cell>
        </row>
        <row r="220">
          <cell r="A220">
            <v>5017000</v>
          </cell>
          <cell r="B220" t="str">
            <v>ARRANCAMENTO E REASSENTAMENTO DE GUIAS SOBRE CONCRETO</v>
          </cell>
          <cell r="C220" t="str">
            <v>M</v>
          </cell>
          <cell r="D220">
            <v>37.200000000000003</v>
          </cell>
          <cell r="E220" t="str">
            <v>SIURB-I Jul/24</v>
          </cell>
        </row>
        <row r="221">
          <cell r="A221">
            <v>5018000</v>
          </cell>
          <cell r="B221" t="str">
            <v>ABERTURA DE GARGULA COM RECONSTRUÇÃO DE TRECHO DA CANALIZAÇÃO</v>
          </cell>
          <cell r="C221" t="str">
            <v>UN</v>
          </cell>
          <cell r="D221">
            <v>40.33</v>
          </cell>
          <cell r="E221" t="str">
            <v>SIURB-I Jul/24</v>
          </cell>
        </row>
        <row r="222">
          <cell r="A222">
            <v>5019000</v>
          </cell>
          <cell r="B222" t="str">
            <v>CONSTRUÇÃO DE SARJETA OU SARJETÃO DE CONCRETO</v>
          </cell>
          <cell r="C222" t="str">
            <v>.</v>
          </cell>
          <cell r="D222" t="str">
            <v>.</v>
          </cell>
          <cell r="E222" t="str">
            <v>SIURB-I Jul/24</v>
          </cell>
        </row>
        <row r="223">
          <cell r="A223">
            <v>5019001</v>
          </cell>
          <cell r="B223" t="str">
            <v>CONSTRUÇÃO DE SARJETA OU SARJETÃO DE CONCRETO - FCK=25,0MPA</v>
          </cell>
          <cell r="C223" t="str">
            <v>M3</v>
          </cell>
          <cell r="D223">
            <v>632.77</v>
          </cell>
          <cell r="E223" t="str">
            <v>SIURB-I Jul/24</v>
          </cell>
        </row>
        <row r="224">
          <cell r="A224">
            <v>5019002</v>
          </cell>
          <cell r="B224" t="str">
            <v>CONSTRUÇÃO DE SARJETA OU SARJETÃO DE CONCRETO - FCK= 20,0MPA</v>
          </cell>
          <cell r="C224" t="str">
            <v>M3</v>
          </cell>
          <cell r="D224">
            <v>641.71</v>
          </cell>
          <cell r="E224" t="str">
            <v>SIURB-I Jul/24</v>
          </cell>
        </row>
        <row r="225">
          <cell r="A225">
            <v>5020000</v>
          </cell>
          <cell r="B225" t="str">
            <v>FUNDAÇÃO DE RACHÃO</v>
          </cell>
          <cell r="C225" t="str">
            <v>M3</v>
          </cell>
          <cell r="D225">
            <v>249.32</v>
          </cell>
          <cell r="E225" t="str">
            <v>SIURB-I Jul/24</v>
          </cell>
        </row>
        <row r="226">
          <cell r="A226">
            <v>5021000</v>
          </cell>
          <cell r="B226" t="str">
            <v>BASE DE MACADAME HIDRÁULICO</v>
          </cell>
          <cell r="C226" t="str">
            <v>.</v>
          </cell>
          <cell r="D226" t="str">
            <v>.</v>
          </cell>
          <cell r="E226" t="str">
            <v>SIURB-I Jul/24</v>
          </cell>
        </row>
        <row r="227">
          <cell r="A227">
            <v>5021001</v>
          </cell>
          <cell r="B227" t="str">
            <v>BASE DE MACADAME HIDRÁULICO</v>
          </cell>
          <cell r="C227" t="str">
            <v>M3</v>
          </cell>
          <cell r="D227">
            <v>361.78</v>
          </cell>
          <cell r="E227" t="str">
            <v>SIURB-I Jul/24</v>
          </cell>
        </row>
        <row r="228">
          <cell r="A228">
            <v>5021002</v>
          </cell>
          <cell r="B228" t="str">
            <v>CAMADA DE ISOLAMENTO SOB O MACADAME HIDRÁULICO CONFORME IE-8</v>
          </cell>
          <cell r="C228" t="str">
            <v>M3</v>
          </cell>
          <cell r="D228">
            <v>241.12</v>
          </cell>
          <cell r="E228" t="str">
            <v>SIURB-I Jul/24</v>
          </cell>
        </row>
        <row r="229">
          <cell r="A229">
            <v>5022000</v>
          </cell>
          <cell r="B229" t="str">
            <v>BASE DE COXIM DE AREIA</v>
          </cell>
          <cell r="C229" t="str">
            <v>M3</v>
          </cell>
          <cell r="D229">
            <v>223.03</v>
          </cell>
          <cell r="E229" t="str">
            <v>SIURB-I Jul/24</v>
          </cell>
        </row>
        <row r="230">
          <cell r="A230">
            <v>5023000</v>
          </cell>
          <cell r="B230" t="str">
            <v>BASE DE CONCRETO FCK=15,0MPA, PARA PAVIMENTO</v>
          </cell>
          <cell r="C230" t="str">
            <v>M3</v>
          </cell>
          <cell r="D230">
            <v>513.74</v>
          </cell>
          <cell r="E230" t="str">
            <v>SIURB-I Jul/24</v>
          </cell>
        </row>
        <row r="231">
          <cell r="A231">
            <v>5024000</v>
          </cell>
          <cell r="B231" t="str">
            <v>BASE DE MACADAME BETUMINOSO</v>
          </cell>
          <cell r="C231" t="str">
            <v>.</v>
          </cell>
          <cell r="D231" t="str">
            <v>.</v>
          </cell>
          <cell r="E231" t="str">
            <v>SIURB-I Jul/24</v>
          </cell>
        </row>
        <row r="232">
          <cell r="A232">
            <v>5024001</v>
          </cell>
          <cell r="B232" t="str">
            <v>BASE DE MACADAME BETUMINOSO</v>
          </cell>
          <cell r="C232" t="str">
            <v>M3</v>
          </cell>
          <cell r="D232">
            <v>896.37</v>
          </cell>
          <cell r="E232" t="str">
            <v>SIURB-I Jul/24</v>
          </cell>
        </row>
        <row r="233">
          <cell r="A233">
            <v>5024002</v>
          </cell>
          <cell r="B233" t="str">
            <v>BASE DE MACADAME BETUMINOSO COM EMULSÃO ASFÁLTICA CATIÔNICA</v>
          </cell>
          <cell r="C233" t="str">
            <v>M3</v>
          </cell>
          <cell r="D233">
            <v>976.07</v>
          </cell>
          <cell r="E233" t="str">
            <v>SIURB-I Jul/24</v>
          </cell>
        </row>
        <row r="234">
          <cell r="A234">
            <v>5025000</v>
          </cell>
          <cell r="B234" t="str">
            <v>BASE DE BINDER</v>
          </cell>
          <cell r="C234" t="str">
            <v>.</v>
          </cell>
          <cell r="D234" t="str">
            <v>.</v>
          </cell>
          <cell r="E234" t="str">
            <v>SIURB-I Jul/24</v>
          </cell>
        </row>
        <row r="235">
          <cell r="A235">
            <v>5025001</v>
          </cell>
          <cell r="B235" t="str">
            <v>BASE DE BINDER ABERTO (SEM TRANSPORTE)</v>
          </cell>
          <cell r="C235" t="str">
            <v>M3</v>
          </cell>
          <cell r="D235">
            <v>1056.71</v>
          </cell>
          <cell r="E235" t="str">
            <v>SIURB-I Jul/24</v>
          </cell>
        </row>
        <row r="236">
          <cell r="A236">
            <v>5025002</v>
          </cell>
          <cell r="B236" t="str">
            <v>BASE DE BINDER DENSO (SEM TRANSPORTE)</v>
          </cell>
          <cell r="C236" t="str">
            <v>M3</v>
          </cell>
          <cell r="D236">
            <v>1238.18</v>
          </cell>
          <cell r="E236" t="str">
            <v>SIURB-I Jul/24</v>
          </cell>
        </row>
        <row r="237">
          <cell r="A237">
            <v>5026000</v>
          </cell>
          <cell r="B237" t="str">
            <v>IMPRIMAÇÃO BETUMINOSA LIGANTE</v>
          </cell>
          <cell r="C237" t="str">
            <v>M2</v>
          </cell>
          <cell r="D237">
            <v>6.48</v>
          </cell>
          <cell r="E237" t="str">
            <v>SIURB-I Jul/24</v>
          </cell>
        </row>
        <row r="238">
          <cell r="A238">
            <v>5027000</v>
          </cell>
          <cell r="B238" t="str">
            <v>IMPRIMAÇÃO BETUMINOSA IMPERMEABILIZANTE</v>
          </cell>
          <cell r="C238" t="str">
            <v>M2</v>
          </cell>
          <cell r="D238">
            <v>15.69</v>
          </cell>
          <cell r="E238" t="str">
            <v>SIURB-I Jul/24</v>
          </cell>
        </row>
        <row r="239">
          <cell r="A239">
            <v>5028000</v>
          </cell>
          <cell r="B239" t="str">
            <v>REVESTIMENTO DE CONCRETO ASFÁLTICO (SEM TRANSPORTE)</v>
          </cell>
          <cell r="C239" t="str">
            <v>M3</v>
          </cell>
          <cell r="D239">
            <v>1475.72</v>
          </cell>
          <cell r="E239" t="str">
            <v>SIURB-I Jul/24</v>
          </cell>
        </row>
        <row r="240">
          <cell r="A240">
            <v>5028001</v>
          </cell>
          <cell r="B240" t="str">
            <v>REVESTIMENTO DE CONCRETO ASFÁLTICO, SEM O FORNECIMENTO DOS MATERIAIS</v>
          </cell>
          <cell r="C240" t="str">
            <v>M3</v>
          </cell>
          <cell r="D240">
            <v>135.51</v>
          </cell>
          <cell r="E240" t="str">
            <v>SIURB-I Jul/24</v>
          </cell>
        </row>
        <row r="241">
          <cell r="A241">
            <v>5029000</v>
          </cell>
          <cell r="B241" t="str">
            <v>REVESTIMENTO DE PRÉ-MISTURADO À QUENTE (SEM TRANSPORTE)</v>
          </cell>
          <cell r="C241" t="str">
            <v>M3</v>
          </cell>
          <cell r="D241">
            <v>1389.21</v>
          </cell>
          <cell r="E241" t="str">
            <v>SIURB-I Jul/24</v>
          </cell>
        </row>
        <row r="242">
          <cell r="A242">
            <v>5030000</v>
          </cell>
          <cell r="B242" t="str">
            <v>REVESTIMENTO DE PRÉ-MISTURADO À FRIO (SEM TRANSPORTE)</v>
          </cell>
          <cell r="C242" t="str">
            <v>M3</v>
          </cell>
          <cell r="D242">
            <v>1357.82</v>
          </cell>
          <cell r="E242" t="str">
            <v>SIURB-I Jul/24</v>
          </cell>
        </row>
        <row r="243">
          <cell r="A243">
            <v>5031000</v>
          </cell>
          <cell r="B243" t="str">
            <v>REVESTIMENTO DE MASTIQUE ASFÁLTICO, COM ESPESSURA DE 3,0CM</v>
          </cell>
          <cell r="C243" t="str">
            <v>M2</v>
          </cell>
          <cell r="D243">
            <v>70.02</v>
          </cell>
          <cell r="E243" t="str">
            <v>SIURB-I Jul/24</v>
          </cell>
        </row>
        <row r="244">
          <cell r="A244">
            <v>5032000</v>
          </cell>
          <cell r="B244" t="str">
            <v>FORNECIMENTO E ASSENTAMENTO DE PARALELEPÍPEDOS SOBRE AREIA (IE-23)</v>
          </cell>
          <cell r="C244" t="str">
            <v>M2</v>
          </cell>
          <cell r="D244">
            <v>332.34</v>
          </cell>
          <cell r="E244" t="str">
            <v>SIURB-I Jul/24</v>
          </cell>
        </row>
        <row r="245">
          <cell r="A245">
            <v>5033000</v>
          </cell>
          <cell r="B245" t="str">
            <v>FORNECIMENTO E ASSENTAMENTO DE PARALELEPÍPEDOS SOBRE BASE DE CONCRETO, FCK=15,0MPA (IE-23)</v>
          </cell>
          <cell r="C245" t="str">
            <v>M2</v>
          </cell>
          <cell r="D245">
            <v>351.96</v>
          </cell>
          <cell r="E245" t="str">
            <v>SIURB-I Jul/24</v>
          </cell>
        </row>
        <row r="246">
          <cell r="A246">
            <v>5034000</v>
          </cell>
          <cell r="B246" t="str">
            <v>ARRANCAMENTO E REASSENTAMENTO DE PARALELEPÍPEDOS SOBRE CONCRETO FCK=15,0MPA (IE-23)</v>
          </cell>
          <cell r="C246" t="str">
            <v>M2</v>
          </cell>
          <cell r="D246">
            <v>78.11</v>
          </cell>
          <cell r="E246" t="str">
            <v>SIURB-I Jul/24</v>
          </cell>
        </row>
        <row r="247">
          <cell r="A247">
            <v>5035000</v>
          </cell>
          <cell r="B247" t="str">
            <v>ARRANCAMENTO E REASSENTAMENTO DE PARALELEPÍPEDOS SOBRE AREIA (IE-23)</v>
          </cell>
          <cell r="C247" t="str">
            <v>M2</v>
          </cell>
          <cell r="D247">
            <v>55.83</v>
          </cell>
          <cell r="E247" t="str">
            <v>SIURB-I Jul/24</v>
          </cell>
        </row>
        <row r="248">
          <cell r="A248">
            <v>5036000</v>
          </cell>
          <cell r="B248" t="str">
            <v>ARRANCAMENTO, LIMPEZA E EMPILHAMENTO DE PARALELEPÍPEDOS</v>
          </cell>
          <cell r="C248" t="str">
            <v>M2</v>
          </cell>
          <cell r="D248">
            <v>14.46</v>
          </cell>
          <cell r="E248" t="str">
            <v>SIURB-I Jul/24</v>
          </cell>
        </row>
        <row r="249">
          <cell r="A249">
            <v>5037000</v>
          </cell>
          <cell r="B249" t="str">
            <v>REJUNTAMENTO DE PARALELEPÍPEDOS COM AREIA (IE-23)</v>
          </cell>
          <cell r="C249" t="str">
            <v>M2</v>
          </cell>
          <cell r="D249">
            <v>16.91</v>
          </cell>
          <cell r="E249" t="str">
            <v>SIURB-I Jul/24</v>
          </cell>
        </row>
        <row r="250">
          <cell r="A250">
            <v>5038000</v>
          </cell>
          <cell r="B250" t="str">
            <v>REJUNTAMENTO DE PARALELEPÍPEDOS COM ARGAMASSA DE CIMENTO E AREIA 1:3 (IE-23)</v>
          </cell>
          <cell r="C250" t="str">
            <v>M2</v>
          </cell>
          <cell r="D250">
            <v>17.95</v>
          </cell>
          <cell r="E250" t="str">
            <v>SIURB-I Jul/24</v>
          </cell>
        </row>
        <row r="251">
          <cell r="A251">
            <v>5039000</v>
          </cell>
          <cell r="B251" t="str">
            <v>REJUNTAMENTO DE PARALELEPÍPEDOS COM ASFALTO E PEDRISCO (IE-23)</v>
          </cell>
          <cell r="C251" t="str">
            <v>M2</v>
          </cell>
          <cell r="D251">
            <v>50.53</v>
          </cell>
          <cell r="E251" t="str">
            <v>SIURB-I Jul/24</v>
          </cell>
        </row>
        <row r="252">
          <cell r="A252">
            <v>5040000</v>
          </cell>
          <cell r="B252" t="str">
            <v>TRANSPORTE DE PARALELEPÍPEDOS</v>
          </cell>
          <cell r="C252" t="str">
            <v>M2XKM</v>
          </cell>
          <cell r="D252">
            <v>0.7</v>
          </cell>
          <cell r="E252" t="str">
            <v>SIURB-I Jul/24</v>
          </cell>
        </row>
        <row r="253">
          <cell r="A253">
            <v>5042000</v>
          </cell>
          <cell r="B253" t="str">
            <v>PASSEIO DE CONCRETO FCK=15,0MPA, INCLUSIVE PREPARO DE CAIXA E LASTRO DE BRITA</v>
          </cell>
          <cell r="C253" t="str">
            <v>M3</v>
          </cell>
          <cell r="D253">
            <v>799.15</v>
          </cell>
          <cell r="E253" t="str">
            <v>SIURB-I Jul/24</v>
          </cell>
        </row>
        <row r="254">
          <cell r="A254">
            <v>5043000</v>
          </cell>
          <cell r="B254" t="str">
            <v>PASSEIO DE MOSAICO, INCLUSIVE PREPARO DE CAIXA E BASE CONCRETO COM 7CM DE ESPESSURA</v>
          </cell>
          <cell r="C254" t="str">
            <v>M2</v>
          </cell>
          <cell r="D254">
            <v>298.3</v>
          </cell>
          <cell r="E254" t="str">
            <v>SIURB-I Jul/24</v>
          </cell>
        </row>
        <row r="255">
          <cell r="A255">
            <v>5044000</v>
          </cell>
          <cell r="B255" t="str">
            <v>PASSEIO DE LADRILHO HIDRÁULICO, INCLUSIVE PREPARO DE CAIXA E BASE DE CONCRETO COM 5CM DE ESPESSURA</v>
          </cell>
          <cell r="C255" t="str">
            <v>M2</v>
          </cell>
          <cell r="D255">
            <v>256.82</v>
          </cell>
          <cell r="E255" t="str">
            <v>SIURB-I Jul/24</v>
          </cell>
        </row>
        <row r="256">
          <cell r="A256">
            <v>5045000</v>
          </cell>
          <cell r="B256" t="str">
            <v>PLANTIO DE GRAMA EM PLACAS</v>
          </cell>
          <cell r="C256" t="str">
            <v>M2</v>
          </cell>
          <cell r="D256">
            <v>23.14</v>
          </cell>
          <cell r="E256" t="str">
            <v>SIURB-I Jul/24</v>
          </cell>
        </row>
        <row r="257">
          <cell r="A257">
            <v>5046000</v>
          </cell>
          <cell r="B257" t="str">
            <v>REVESTIMENTO PRIMÁRIO COM PEDRA BRITADA N.2 MISTURADA AO SOLO LOCAL, INCLUSIVE ESCARIFICAÇÃO, VERIFICAÇÃO, UMEDECIMENTO, COMPACTAÇÃO E ENSAIOS, CAMADA ACABADA (IE-7)</v>
          </cell>
          <cell r="C257" t="str">
            <v>M3</v>
          </cell>
          <cell r="D257">
            <v>140.38999999999999</v>
          </cell>
          <cell r="E257" t="str">
            <v>SIURB-I Jul/24</v>
          </cell>
        </row>
        <row r="258">
          <cell r="A258">
            <v>5047000</v>
          </cell>
          <cell r="B258" t="str">
            <v>BASE DE BICA CORRIDA</v>
          </cell>
          <cell r="C258" t="str">
            <v>M3</v>
          </cell>
          <cell r="D258">
            <v>241.66</v>
          </cell>
          <cell r="E258" t="str">
            <v>SIURB-I Jul/24</v>
          </cell>
        </row>
        <row r="259">
          <cell r="A259">
            <v>5048000</v>
          </cell>
          <cell r="B259" t="str">
            <v>BASE DE BRITA GRADUADA</v>
          </cell>
          <cell r="C259" t="str">
            <v>M3</v>
          </cell>
          <cell r="D259">
            <v>246.7</v>
          </cell>
          <cell r="E259" t="str">
            <v>SIURB-I Jul/24</v>
          </cell>
        </row>
        <row r="260">
          <cell r="A260">
            <v>5050000</v>
          </cell>
          <cell r="B260" t="str">
            <v>REFORÇO DE SUB-LEITO/SUB-BASE DE SOLO MELHORADO COM ADITIVO QUÍMICO - 2,0%</v>
          </cell>
          <cell r="C260" t="str">
            <v>M3</v>
          </cell>
          <cell r="D260">
            <v>78.790000000000006</v>
          </cell>
          <cell r="E260" t="str">
            <v>SIURB-I Jul/24</v>
          </cell>
        </row>
        <row r="261">
          <cell r="A261">
            <v>5051000</v>
          </cell>
          <cell r="B261" t="str">
            <v>REFORÇO DE SUB-LEITO/SUB-BASE DE SOLO MELHORADO COM ADITIVO QUÍMICO - 2,5%</v>
          </cell>
          <cell r="C261" t="str">
            <v>M3</v>
          </cell>
          <cell r="D261">
            <v>85.51</v>
          </cell>
          <cell r="E261" t="str">
            <v>SIURB-I Jul/24</v>
          </cell>
        </row>
        <row r="262">
          <cell r="A262">
            <v>5052000</v>
          </cell>
          <cell r="B262" t="str">
            <v>REFORÇO DE SUB-LEITO/SUB-BASE DE SOLO MELHORADO COM ADITIVO QUÍMICO - 3,0%</v>
          </cell>
          <cell r="C262" t="str">
            <v>M3</v>
          </cell>
          <cell r="D262">
            <v>92.22</v>
          </cell>
          <cell r="E262" t="str">
            <v>SIURB-I Jul/24</v>
          </cell>
        </row>
        <row r="263">
          <cell r="A263">
            <v>5054000</v>
          </cell>
          <cell r="B263" t="str">
            <v>REFORÇO DE SUB-LEITO/SUB-BASE DE SOLO MELHORADO COM CIMENTO 3,0% EM PESO</v>
          </cell>
          <cell r="C263" t="str">
            <v>M3</v>
          </cell>
          <cell r="D263">
            <v>62.09</v>
          </cell>
          <cell r="E263" t="str">
            <v>SIURB-I Jul/24</v>
          </cell>
        </row>
        <row r="264">
          <cell r="A264">
            <v>5055000</v>
          </cell>
          <cell r="B264" t="str">
            <v>REFORÇO DE SUB-LEITO/SUB-BASE DE SOLO MELHORADO COM CIMENTO 4,0% EM PESO</v>
          </cell>
          <cell r="C264" t="str">
            <v>M3</v>
          </cell>
          <cell r="D264">
            <v>72.03</v>
          </cell>
          <cell r="E264" t="str">
            <v>SIURB-I Jul/24</v>
          </cell>
        </row>
        <row r="265">
          <cell r="A265">
            <v>5056000</v>
          </cell>
          <cell r="B265" t="str">
            <v>REFORÇO DE SUB-LEITO/SUB-BASE DE SOLO MELHORADO COM CIMENTO 5,0% EM PESO</v>
          </cell>
          <cell r="C265" t="str">
            <v>M3</v>
          </cell>
          <cell r="D265">
            <v>81.95</v>
          </cell>
          <cell r="E265" t="str">
            <v>SIURB-I Jul/24</v>
          </cell>
        </row>
        <row r="266">
          <cell r="A266">
            <v>5057000</v>
          </cell>
          <cell r="B266" t="str">
            <v>REFORÇO DE SUB-LEITO/SUB-BASE DE SOLO  MELHORADO COM CIMENTO 6,0% EM PESO</v>
          </cell>
          <cell r="C266" t="str">
            <v>M3</v>
          </cell>
          <cell r="D266">
            <v>91.89</v>
          </cell>
          <cell r="E266" t="str">
            <v>SIURB-I Jul/24</v>
          </cell>
        </row>
        <row r="267">
          <cell r="A267">
            <v>5059000</v>
          </cell>
          <cell r="B267" t="str">
            <v>REFORÇO DE SUB-LEITO/SUB-BASE DE SOLO MELHORADO COM CAL 3,0% EM PESO</v>
          </cell>
          <cell r="C267" t="str">
            <v>M3</v>
          </cell>
          <cell r="D267">
            <v>74.569999999999993</v>
          </cell>
          <cell r="E267" t="str">
            <v>SIURB-I Jul/24</v>
          </cell>
        </row>
        <row r="268">
          <cell r="A268">
            <v>5060000</v>
          </cell>
          <cell r="B268" t="str">
            <v>REFORÇO DE SUB-LEITO/SUB-BASE DE SOLO MELHORADO COM CAL 4,0% EM PESO</v>
          </cell>
          <cell r="C268" t="str">
            <v>M3</v>
          </cell>
          <cell r="D268">
            <v>88.67</v>
          </cell>
          <cell r="E268" t="str">
            <v>SIURB-I Jul/24</v>
          </cell>
        </row>
        <row r="269">
          <cell r="A269">
            <v>5061000</v>
          </cell>
          <cell r="B269" t="str">
            <v>REFORÇO DE SUB-LEITO/SUB-BASE DE SOLO MELHORADO COM CAL 5,0% EM PESO</v>
          </cell>
          <cell r="C269" t="str">
            <v>M3</v>
          </cell>
          <cell r="D269">
            <v>102.75</v>
          </cell>
          <cell r="E269" t="str">
            <v>SIURB-I Jul/24</v>
          </cell>
        </row>
        <row r="270">
          <cell r="A270">
            <v>5062000</v>
          </cell>
          <cell r="B270" t="str">
            <v>REFORÇO DE SUB-LEITO/SUB-BASE DE SOLO MELHORADO COM CAL 6,0% EM PESO</v>
          </cell>
          <cell r="C270" t="str">
            <v>M3</v>
          </cell>
          <cell r="D270">
            <v>116.85</v>
          </cell>
          <cell r="E270" t="str">
            <v>SIURB-I Jul/24</v>
          </cell>
        </row>
        <row r="271">
          <cell r="A271">
            <v>5063000</v>
          </cell>
          <cell r="B271" t="str">
            <v>REFORÇO DE SUB-LEITO/SUB-BASE DE SOLO MELHORADO COM BRITA 30% EM VOLUME</v>
          </cell>
          <cell r="C271" t="str">
            <v>M3</v>
          </cell>
          <cell r="D271">
            <v>83.8</v>
          </cell>
          <cell r="E271" t="str">
            <v>SIURB-I Jul/24</v>
          </cell>
        </row>
        <row r="272">
          <cell r="A272">
            <v>5064000</v>
          </cell>
          <cell r="B272" t="str">
            <v>REFORÇO DE SUB-LEITO/SUB-BASE DE SOLO MELHORADO COM BRITA 40% EM VOLUME</v>
          </cell>
          <cell r="C272" t="str">
            <v>M3</v>
          </cell>
          <cell r="D272">
            <v>101.52</v>
          </cell>
          <cell r="E272" t="str">
            <v>SIURB-I Jul/24</v>
          </cell>
        </row>
        <row r="273">
          <cell r="A273">
            <v>5065000</v>
          </cell>
          <cell r="B273" t="str">
            <v>REFORÇO DE SUB-LEITO/SUB-BASE DE SOLO MELHORADO COM BRITA 50,0% EM VOLUME</v>
          </cell>
          <cell r="C273" t="str">
            <v>M3</v>
          </cell>
          <cell r="D273">
            <v>119.24</v>
          </cell>
          <cell r="E273" t="str">
            <v>SIURB-I Jul/24</v>
          </cell>
        </row>
        <row r="274">
          <cell r="A274">
            <v>5066000</v>
          </cell>
          <cell r="B274" t="str">
            <v>REFORÇO DE SUB-LEITO/SUB-BASE DE SOLO MELHORADO COM BRITA 60% EM VOLUME</v>
          </cell>
          <cell r="C274" t="str">
            <v>M3</v>
          </cell>
          <cell r="D274">
            <v>136.96</v>
          </cell>
          <cell r="E274" t="str">
            <v>SIURB-I Jul/24</v>
          </cell>
        </row>
        <row r="275">
          <cell r="A275">
            <v>5067000</v>
          </cell>
          <cell r="B275" t="str">
            <v>TRANSPORTE DE PAVIMENTO ASFÁLTICO</v>
          </cell>
          <cell r="C275" t="str">
            <v>M2XKM</v>
          </cell>
          <cell r="D275">
            <v>0.94</v>
          </cell>
          <cell r="E275" t="str">
            <v>SIURB-I Jul/24</v>
          </cell>
        </row>
        <row r="276">
          <cell r="A276">
            <v>5068000</v>
          </cell>
          <cell r="B276" t="str">
            <v>TRANSPORTE DE CAPA ASFÁLTICA</v>
          </cell>
          <cell r="C276" t="str">
            <v>M2XKM</v>
          </cell>
          <cell r="D276">
            <v>0.3</v>
          </cell>
          <cell r="E276" t="str">
            <v>SIURB-I Jul/24</v>
          </cell>
        </row>
        <row r="277">
          <cell r="A277">
            <v>5069000</v>
          </cell>
          <cell r="B277" t="str">
            <v>IRRIGAÇÃO DE RUAS</v>
          </cell>
          <cell r="C277" t="str">
            <v>M2</v>
          </cell>
          <cell r="D277">
            <v>0.47</v>
          </cell>
          <cell r="E277" t="str">
            <v>SIURB-I Jul/24</v>
          </cell>
        </row>
        <row r="278">
          <cell r="A278">
            <v>5070000</v>
          </cell>
          <cell r="B278" t="str">
            <v>ASSENTAMENTO DE PARALELEPÍPEDOS SOBRE BASE DE CONCRETO FCK=15,0MPA (IE-23)</v>
          </cell>
          <cell r="C278" t="str">
            <v>M2</v>
          </cell>
          <cell r="D278">
            <v>67.5</v>
          </cell>
          <cell r="E278" t="str">
            <v>SIURB-I Jul/24</v>
          </cell>
        </row>
        <row r="279">
          <cell r="A279">
            <v>5071000</v>
          </cell>
          <cell r="B279" t="str">
            <v>ASSENTAMENTO DE PARALELEPÍPEDOS SOBRE AREIA (IE-23)</v>
          </cell>
          <cell r="C279" t="str">
            <v>M2</v>
          </cell>
          <cell r="D279">
            <v>47.88</v>
          </cell>
          <cell r="E279" t="str">
            <v>SIURB-I Jul/24</v>
          </cell>
        </row>
        <row r="280">
          <cell r="A280">
            <v>5072000</v>
          </cell>
          <cell r="B280" t="str">
            <v>PASSEIOS DE LADRILHO HIDRÁULICO FORNECIDO PELA PREFEITURA</v>
          </cell>
          <cell r="C280" t="str">
            <v>M2</v>
          </cell>
          <cell r="D280">
            <v>118.17</v>
          </cell>
          <cell r="E280" t="str">
            <v>SIURB-I Jul/24</v>
          </cell>
        </row>
        <row r="281">
          <cell r="A281">
            <v>5073000</v>
          </cell>
          <cell r="B281" t="str">
            <v>ASSENTAMENTO DE GUIAS TIPO PMSP 100, INCLUSIVE ENCOSTAMENTO DE TERRA</v>
          </cell>
          <cell r="C281" t="str">
            <v>M</v>
          </cell>
          <cell r="D281">
            <v>20.77</v>
          </cell>
          <cell r="E281" t="str">
            <v>SIURB-I Jul/24</v>
          </cell>
        </row>
        <row r="282">
          <cell r="A282">
            <v>5074000</v>
          </cell>
          <cell r="B282" t="str">
            <v>ASSENTAMENTO DE GUIAS PARA JARDIM 7 X 11 X 100CM (IE-3)</v>
          </cell>
          <cell r="C282" t="str">
            <v>M</v>
          </cell>
          <cell r="D282">
            <v>8.48</v>
          </cell>
          <cell r="E282" t="str">
            <v>SIURB-I Jul/24</v>
          </cell>
        </row>
        <row r="283">
          <cell r="A283">
            <v>5075000</v>
          </cell>
          <cell r="B283" t="str">
            <v>REBAIXAMENTO DE GUIAS</v>
          </cell>
          <cell r="C283" t="str">
            <v>M</v>
          </cell>
          <cell r="D283">
            <v>18.43</v>
          </cell>
          <cell r="E283" t="str">
            <v>SIURB-I Jul/24</v>
          </cell>
        </row>
        <row r="284">
          <cell r="A284">
            <v>5076000</v>
          </cell>
          <cell r="B284" t="str">
            <v>TRANSPORTE DE ROCHA</v>
          </cell>
          <cell r="C284" t="str">
            <v>M3XKM</v>
          </cell>
          <cell r="D284">
            <v>11.63</v>
          </cell>
          <cell r="E284" t="str">
            <v>SIURB-I Jul/24</v>
          </cell>
        </row>
        <row r="285">
          <cell r="A285">
            <v>5077000</v>
          </cell>
          <cell r="B285" t="str">
            <v>TRANSPORTE DE PRÉ-MISTURADO À QUENTE</v>
          </cell>
          <cell r="C285" t="str">
            <v>.</v>
          </cell>
          <cell r="D285" t="str">
            <v>.</v>
          </cell>
          <cell r="E285" t="str">
            <v>SIURB-I Jul/24</v>
          </cell>
        </row>
        <row r="286">
          <cell r="A286">
            <v>5077001</v>
          </cell>
          <cell r="B286" t="str">
            <v>CARGA, DESCARGA E TRANSPORTE DE PMQ ATÉ A DISTÂNCIA MÉDIA DE IDA E VOLTA DE 1KM</v>
          </cell>
          <cell r="C286" t="str">
            <v>M3</v>
          </cell>
          <cell r="D286">
            <v>20.46</v>
          </cell>
          <cell r="E286" t="str">
            <v>SIURB-I Jul/24</v>
          </cell>
        </row>
        <row r="287">
          <cell r="A287">
            <v>5077007</v>
          </cell>
          <cell r="B287" t="str">
            <v>TRANSPORTE DE PMQ ALÉM DO PRIMEIRO KM</v>
          </cell>
          <cell r="C287" t="str">
            <v>M3XKM</v>
          </cell>
          <cell r="D287">
            <v>3.08</v>
          </cell>
          <cell r="E287" t="str">
            <v>SIURB-I Jul/24</v>
          </cell>
        </row>
        <row r="288">
          <cell r="A288">
            <v>5078000</v>
          </cell>
          <cell r="B288" t="str">
            <v>TRANSPORTE DE CONCRETO ASFÁLTICO</v>
          </cell>
          <cell r="C288" t="str">
            <v>.</v>
          </cell>
          <cell r="D288" t="str">
            <v>.</v>
          </cell>
          <cell r="E288" t="str">
            <v>SIURB-I Jul/24</v>
          </cell>
        </row>
        <row r="289">
          <cell r="A289">
            <v>5078001</v>
          </cell>
          <cell r="B289" t="str">
            <v>CARGA, DESCARGA E TRANSPORTE DE CONCRETO ASFÁLTICO ATÉ A DISTÂNCIA MÉDIA DE IDA E VOLTA DE 1KM</v>
          </cell>
          <cell r="C289" t="str">
            <v>M3</v>
          </cell>
          <cell r="D289">
            <v>21.12</v>
          </cell>
          <cell r="E289" t="str">
            <v>SIURB-I Jul/24</v>
          </cell>
        </row>
        <row r="290">
          <cell r="A290">
            <v>5078007</v>
          </cell>
          <cell r="B290" t="str">
            <v>TRANSPORTE DE CONCRETO ASFÁLTICO ALÉM DO PRIMEIRO KM</v>
          </cell>
          <cell r="C290" t="str">
            <v>M3XKM</v>
          </cell>
          <cell r="D290">
            <v>3.06</v>
          </cell>
          <cell r="E290" t="str">
            <v>SIURB-I Jul/24</v>
          </cell>
        </row>
        <row r="291">
          <cell r="A291">
            <v>5079000</v>
          </cell>
          <cell r="B291" t="str">
            <v>TRANSPORTE DE BINDER</v>
          </cell>
          <cell r="C291" t="str">
            <v>.</v>
          </cell>
          <cell r="D291" t="str">
            <v>.</v>
          </cell>
          <cell r="E291" t="str">
            <v>SIURB-I Jul/24</v>
          </cell>
        </row>
        <row r="292">
          <cell r="A292">
            <v>5079001</v>
          </cell>
          <cell r="B292" t="str">
            <v>CARGA, DESCARGA E TRANSPORTE DE BINDER ATÉ A DISTÂNCIA MÉDIA DE IDA E VOLTA DE 1KM</v>
          </cell>
          <cell r="C292" t="str">
            <v>M3</v>
          </cell>
          <cell r="D292">
            <v>21.12</v>
          </cell>
          <cell r="E292" t="str">
            <v>SIURB-I Jul/24</v>
          </cell>
        </row>
        <row r="293">
          <cell r="A293">
            <v>5079007</v>
          </cell>
          <cell r="B293" t="str">
            <v>TRANSPORTE DE BINDER ALÉM DO PRIMEIRO KM</v>
          </cell>
          <cell r="C293" t="str">
            <v>M3XKM</v>
          </cell>
          <cell r="D293">
            <v>3.06</v>
          </cell>
          <cell r="E293" t="str">
            <v>SIURB-I Jul/24</v>
          </cell>
        </row>
        <row r="294">
          <cell r="A294">
            <v>5080000</v>
          </cell>
          <cell r="B294" t="str">
            <v>TRANSPORTE DE PRÉ-MISTURADO À FRIO</v>
          </cell>
          <cell r="C294" t="str">
            <v>.</v>
          </cell>
          <cell r="D294" t="str">
            <v>.</v>
          </cell>
          <cell r="E294" t="str">
            <v>SIURB-I Jul/24</v>
          </cell>
        </row>
        <row r="295">
          <cell r="A295">
            <v>5080001</v>
          </cell>
          <cell r="B295" t="str">
            <v>CARGA, DESCARGA E TRANSPORTE DE PMF ATÉ A DISTÂNCIA MÉDIA DE IDA E VOLTA DE 1KM</v>
          </cell>
          <cell r="C295" t="str">
            <v>M3</v>
          </cell>
          <cell r="D295">
            <v>20.46</v>
          </cell>
          <cell r="E295" t="str">
            <v>SIURB-I Jul/24</v>
          </cell>
        </row>
        <row r="296">
          <cell r="A296">
            <v>5080007</v>
          </cell>
          <cell r="B296" t="str">
            <v>TRANSPORTE DE PMF ALÉM DO PRIMEIRO KM</v>
          </cell>
          <cell r="C296" t="str">
            <v>M3XKM</v>
          </cell>
          <cell r="D296">
            <v>3.08</v>
          </cell>
          <cell r="E296" t="str">
            <v>SIURB-I Jul/24</v>
          </cell>
        </row>
        <row r="297">
          <cell r="A297">
            <v>5081000</v>
          </cell>
          <cell r="B297" t="str">
            <v>TRANSPORTE DE PAVIMENTO DE CONCRETO, SARJETA E SARJETÃO</v>
          </cell>
          <cell r="C297" t="str">
            <v>M2XKM</v>
          </cell>
          <cell r="D297">
            <v>1.1399999999999999</v>
          </cell>
          <cell r="E297" t="str">
            <v>SIURB-I Jul/24</v>
          </cell>
        </row>
        <row r="298">
          <cell r="A298">
            <v>5082000</v>
          </cell>
          <cell r="B298" t="str">
            <v>TRANSPORTE DE GUIAS</v>
          </cell>
          <cell r="C298" t="str">
            <v>MXKM</v>
          </cell>
          <cell r="D298">
            <v>0.36</v>
          </cell>
          <cell r="E298" t="str">
            <v>SIURB-I Jul/24</v>
          </cell>
        </row>
        <row r="299">
          <cell r="A299">
            <v>5084000</v>
          </cell>
          <cell r="B299" t="str">
            <v>REFORÇO DE SUB-LEITO/SUB-BASE DE SOLO MELHORADO COM BRITA 10% EM VOLUME</v>
          </cell>
          <cell r="C299" t="str">
            <v>M3</v>
          </cell>
          <cell r="D299">
            <v>48.36</v>
          </cell>
          <cell r="E299" t="str">
            <v>SIURB-I Jul/24</v>
          </cell>
        </row>
        <row r="300">
          <cell r="A300">
            <v>5085000</v>
          </cell>
          <cell r="B300" t="str">
            <v>REFORÇO DE SUB-LEITO/SUB-BASE DE SOLO MELHORADO COM BRITA 20% EM VOLUME</v>
          </cell>
          <cell r="C300" t="str">
            <v>M3</v>
          </cell>
          <cell r="D300">
            <v>66.08</v>
          </cell>
          <cell r="E300" t="str">
            <v>SIURB-I Jul/24</v>
          </cell>
        </row>
        <row r="301">
          <cell r="A301">
            <v>5086000</v>
          </cell>
          <cell r="B301" t="str">
            <v>FORNECIMENTO E ASSENTAMENTO DE BLOCOS DE CONCRETO SOBRE AREIA</v>
          </cell>
          <cell r="C301" t="str">
            <v>.</v>
          </cell>
          <cell r="D301" t="str">
            <v>.</v>
          </cell>
          <cell r="E301" t="str">
            <v>SIURB-I Jul/24</v>
          </cell>
        </row>
        <row r="302">
          <cell r="A302">
            <v>5086001</v>
          </cell>
          <cell r="B302" t="str">
            <v>FORNECIMENTO E ASSENTAMENTO DE BLOCOS DE CONCRETO SOBRE AREIA - VIAS TRÁFEGO LEVE</v>
          </cell>
          <cell r="C302" t="str">
            <v>M2</v>
          </cell>
          <cell r="D302">
            <v>107.45</v>
          </cell>
          <cell r="E302" t="str">
            <v>SIURB-I Jul/24</v>
          </cell>
        </row>
        <row r="303">
          <cell r="A303">
            <v>5086002</v>
          </cell>
          <cell r="B303" t="str">
            <v>FORNECIMENTO E ASSENTAMENTO DE BLOCOS DE CONCRETO SOBRE AREIA - VIAS TRÁFEGO MÉDIO</v>
          </cell>
          <cell r="C303" t="str">
            <v>M2</v>
          </cell>
          <cell r="D303">
            <v>112.06</v>
          </cell>
          <cell r="E303" t="str">
            <v>SIURB-I Jul/24</v>
          </cell>
        </row>
        <row r="304">
          <cell r="A304">
            <v>5086003</v>
          </cell>
          <cell r="B304" t="str">
            <v>FORNECIMENTO E ASSENTAMENTO DE BLOCOS DE CONCRETO SOBRE AREIA - VIAS ARTERIAIS</v>
          </cell>
          <cell r="C304" t="str">
            <v>M2</v>
          </cell>
          <cell r="D304">
            <v>187.84</v>
          </cell>
          <cell r="E304" t="str">
            <v>SIURB-I Jul/24</v>
          </cell>
        </row>
        <row r="305">
          <cell r="A305">
            <v>5087000</v>
          </cell>
          <cell r="B305" t="str">
            <v>FORNECIMENTO E INSTALAÇÃO DE DEFENSA METÁLICA GALVANIZADA, TIPO SEMI-MALEÁVEL SIMPLES</v>
          </cell>
          <cell r="C305" t="str">
            <v>M</v>
          </cell>
          <cell r="D305">
            <v>326.45</v>
          </cell>
          <cell r="E305" t="str">
            <v>SIURB-I Jul/24</v>
          </cell>
        </row>
        <row r="306">
          <cell r="A306">
            <v>5088000</v>
          </cell>
          <cell r="B306" t="str">
            <v>RETIRADA DE DEFENSA METÁLICA TIPO SEMI-MALEÁVEL SIMPLES</v>
          </cell>
          <cell r="C306" t="str">
            <v>M</v>
          </cell>
          <cell r="D306">
            <v>35.130000000000003</v>
          </cell>
          <cell r="E306" t="str">
            <v>SIURB-I Jul/24</v>
          </cell>
        </row>
        <row r="307">
          <cell r="A307">
            <v>5089000</v>
          </cell>
          <cell r="B307" t="str">
            <v>REMANEJAMENTO DE DEFENSA METÁLICA TIPO SEMI-MALEÁVEL SIMPLES</v>
          </cell>
          <cell r="C307" t="str">
            <v>M</v>
          </cell>
          <cell r="D307">
            <v>76.89</v>
          </cell>
          <cell r="E307" t="str">
            <v>SIURB-I Jul/24</v>
          </cell>
        </row>
        <row r="308">
          <cell r="A308">
            <v>5090000</v>
          </cell>
          <cell r="B308" t="str">
            <v>BASE DE BRITA GRADUADA TRATADA COM CIMENTO - BGTC</v>
          </cell>
          <cell r="C308" t="str">
            <v>M3</v>
          </cell>
          <cell r="D308">
            <v>302.33</v>
          </cell>
          <cell r="E308" t="str">
            <v>SIURB-I Jul/24</v>
          </cell>
        </row>
        <row r="309">
          <cell r="A309">
            <v>5091001</v>
          </cell>
          <cell r="B309" t="str">
            <v>PAVIMENTOS PERMEÁVEIS - PERFIL PARA CALÇADAS E PASSEIOS COM PISO DE CONCRETO PRÉ-MOLDADO INTERTRAVADO DRENANTE COM INFILTRAÇÃO TOTAL</v>
          </cell>
          <cell r="C309" t="str">
            <v>M2</v>
          </cell>
          <cell r="D309">
            <v>142.93</v>
          </cell>
          <cell r="E309" t="str">
            <v>SIURB-I Jul/24</v>
          </cell>
        </row>
        <row r="310">
          <cell r="A310">
            <v>5091002</v>
          </cell>
          <cell r="B310" t="str">
            <v>PAVIMENTOS PERMEÁVEIS - PERFIL PARA ESTACIONAMENTO DE VEÍCULOS LEVES COM PISOS DE CONCRETO PRÉ-MOLDADO INTERTRAVADO DRENANTE COM INFILTRAÇÃO TOTAL</v>
          </cell>
          <cell r="C310" t="str">
            <v>M2</v>
          </cell>
          <cell r="D310">
            <v>176.44</v>
          </cell>
          <cell r="E310" t="str">
            <v>SIURB-I Jul/24</v>
          </cell>
        </row>
        <row r="311">
          <cell r="A311">
            <v>5092001</v>
          </cell>
          <cell r="B311" t="str">
            <v>PISO/ PASSEIO DE CONCRETO, INCLUINDO O PREPARO DA CAIXA, LASTRO DE BRITA E A MÃO DE OBRA REFERENTE AOS SERVIÇOS NO CONCRETO: LANÇAMENTO E ACABAMENTO (RIPADO E DESEMPENADO) EXCLUSIVE O FORNECIMENTO DO CONCRETO</v>
          </cell>
          <cell r="C311" t="str">
            <v>M3</v>
          </cell>
          <cell r="D311">
            <v>347.96</v>
          </cell>
          <cell r="E311" t="str">
            <v>SIURB-I Jul/24</v>
          </cell>
        </row>
        <row r="312">
          <cell r="A312">
            <v>5092002</v>
          </cell>
          <cell r="B312" t="str">
            <v>PISO/ PASSEIO DE CONCRETO ARMADO, INCLUINDO O PREPARO DA CAIXA, LASTRO DE BRITA, TELA METÁLICA E A MÃO DE OBRA REFERENTE AOS SERVIÇOS NO CONCRETO: LANÇAMENTO E ACABAMENTO (RIPADO E DESEMPENADO), EXCLUSIVE O FORNECIMENTO DO CONCRETO</v>
          </cell>
          <cell r="C312" t="str">
            <v>M3</v>
          </cell>
          <cell r="D312">
            <v>673.41</v>
          </cell>
          <cell r="E312" t="str">
            <v>SIURB-I Jul/24</v>
          </cell>
        </row>
        <row r="313">
          <cell r="A313">
            <v>5093000</v>
          </cell>
          <cell r="B313" t="str">
            <v>REVESTIMENTO DE MISTURA ASFÁLTICA TIPO SMA COM POLÍMERO E FIBRA (SEM TRANSPORTE)</v>
          </cell>
          <cell r="C313" t="str">
            <v>M3</v>
          </cell>
          <cell r="D313">
            <v>1780.99</v>
          </cell>
          <cell r="E313" t="str">
            <v>SIURB-I Jul/24</v>
          </cell>
        </row>
        <row r="314">
          <cell r="A314">
            <v>5093001</v>
          </cell>
          <cell r="B314" t="str">
            <v>MICROREVESTIMENTO A QUENTE DE MISTURA ASFÁLTICA  TIPO SMA COM POLÍMERO E FIBRA (SEM TRANSPORTE), ESPESSURA INDICADA 1,5 À 2,5CM</v>
          </cell>
          <cell r="C314" t="str">
            <v>M3</v>
          </cell>
          <cell r="D314">
            <v>1655.07</v>
          </cell>
          <cell r="E314" t="str">
            <v>SIURB-I Jul/24</v>
          </cell>
        </row>
        <row r="315">
          <cell r="A315">
            <v>5094000</v>
          </cell>
          <cell r="B315" t="str">
            <v>REVESTIMENTO DE MISTURA ASFÁLTICA TIPO CPA COM POLÍMERO E FIBRA (SEM TRANSPORTE)</v>
          </cell>
          <cell r="C315" t="str">
            <v>M3</v>
          </cell>
          <cell r="D315">
            <v>1179.05</v>
          </cell>
          <cell r="E315" t="str">
            <v>SIURB-I Jul/24</v>
          </cell>
        </row>
        <row r="316">
          <cell r="A316">
            <v>5095000</v>
          </cell>
          <cell r="B316" t="str">
            <v>REVESTIMENTO DE MISTURA ASFÁLTICA TIPO CPA COM BORRACHA (SEM TRANSPORTE)</v>
          </cell>
          <cell r="C316" t="str">
            <v>M3</v>
          </cell>
          <cell r="D316">
            <v>1121.9000000000001</v>
          </cell>
          <cell r="E316" t="str">
            <v>SIURB-I Jul/24</v>
          </cell>
        </row>
        <row r="317">
          <cell r="A317">
            <v>5096000</v>
          </cell>
          <cell r="B317" t="str">
            <v>REVESTIMENTO DE MISTURA ASFÁLTICA TIPO "GAP GRADED" COM POLÍMERO (SEM TRANSPORTE)</v>
          </cell>
          <cell r="C317" t="str">
            <v>M3</v>
          </cell>
          <cell r="D317">
            <v>1404.66</v>
          </cell>
          <cell r="E317" t="str">
            <v>SIURB-I Jul/24</v>
          </cell>
        </row>
        <row r="318">
          <cell r="A318">
            <v>5097000</v>
          </cell>
          <cell r="B318" t="str">
            <v>REVESTIMENTO DE MISTURA ASFÁLTICA TIPO "GAP GRADED" COM BORRACHA (SEM TRANSPORTE)</v>
          </cell>
          <cell r="C318" t="str">
            <v>M3</v>
          </cell>
          <cell r="D318">
            <v>1381.8</v>
          </cell>
          <cell r="E318" t="str">
            <v>SIURB-I Jul/24</v>
          </cell>
        </row>
        <row r="319">
          <cell r="A319">
            <v>5099001</v>
          </cell>
          <cell r="B319" t="str">
            <v>BASE BETUMINOSA DE MATERIAIS PROVENIENTES DA FRESAGEM DE PAVIMENTOS ASFÁLTICOS (RAP) RECICLADO EM USINA MÓVEL COM ATÉ 3% DE EMULSÃO MODIFICADA COM POLÍMERO, FORNECIMENTO E APLICAÇÃO, NÃO INCLUI TRANSPORTE ATÉ O LOCAL DOS SERVIÇOS, CAMADA ACABADA</v>
          </cell>
          <cell r="C319" t="str">
            <v>M3</v>
          </cell>
          <cell r="D319">
            <v>529.79</v>
          </cell>
          <cell r="E319" t="str">
            <v>SIURB-I Jul/24</v>
          </cell>
        </row>
        <row r="320">
          <cell r="A320">
            <v>5099002</v>
          </cell>
          <cell r="B320" t="str">
            <v xml:space="preserve">BASE BETUMINOSA DE MATERIAIS PROVENIENTES DOS RESÍDUOS SÓLIDOS DA CONSTRUÇÃO CIVIL (RCC) E/OU DA FRESAGEM DE PAVIMENTOS ASFÁLTICOS (RAP) RECICLADO EM USINA MÓVEL COM ATÉ 3% DE CAP, FORNECIMENTO E APLICAÇÃO, NÃO INCLUI TRANSPORTE ATÉ O LOCAL DOS SERVIÇOS, </v>
          </cell>
          <cell r="C320" t="str">
            <v>M3</v>
          </cell>
          <cell r="D320">
            <v>629.96</v>
          </cell>
          <cell r="E320" t="str">
            <v>SIURB-I Jul/24</v>
          </cell>
        </row>
        <row r="321">
          <cell r="A321">
            <v>5099003</v>
          </cell>
          <cell r="B321" t="str">
            <v>REVESTIMENTO DE MISTURA ASFÁLTICA COM POLÍMERO - FAIXA III (SEM TRANSPORTE)</v>
          </cell>
          <cell r="C321" t="str">
            <v>M3</v>
          </cell>
          <cell r="D321">
            <v>1368.07</v>
          </cell>
          <cell r="E321" t="str">
            <v>SIURB-I Jul/24</v>
          </cell>
        </row>
        <row r="322">
          <cell r="A322">
            <v>5099004</v>
          </cell>
          <cell r="B322" t="str">
            <v>REVESTIMENTO DE CONCRETO ASFÁLTICO USINADO MORNO ( SEM TRANSPORTE)</v>
          </cell>
          <cell r="C322" t="str">
            <v>M3</v>
          </cell>
          <cell r="D322">
            <v>1346.13</v>
          </cell>
          <cell r="E322" t="str">
            <v>SIURB-I Jul/24</v>
          </cell>
        </row>
        <row r="323">
          <cell r="A323">
            <v>5099005</v>
          </cell>
          <cell r="B323" t="str">
            <v>MICRO REVESTIMENTO ASFÁLTICO À FRIO COM EMULSÃO MODIFICADA COM POLÍMERO, COM TAXA MÉDIA DE APLICAÇÃO DE 12 KG/M2 CONFORME NORMA DNIT 035/2018 - ES</v>
          </cell>
          <cell r="C323" t="str">
            <v>M2</v>
          </cell>
          <cell r="D323">
            <v>18.559999999999999</v>
          </cell>
          <cell r="E323" t="str">
            <v>SIURB-I Jul/24</v>
          </cell>
        </row>
        <row r="324">
          <cell r="A324">
            <v>5099006</v>
          </cell>
          <cell r="B324" t="str">
            <v>SELAGEM DE TRINCAS À QUENTE COM EQUIPAMENTO SELA TRINCA ACOPLADO AO CAMINHÃO CARROCERIA DE MADEIRA</v>
          </cell>
          <cell r="C324" t="str">
            <v>KG</v>
          </cell>
          <cell r="D324">
            <v>19.53</v>
          </cell>
          <cell r="E324" t="str">
            <v>SIURB-I Jul/24</v>
          </cell>
        </row>
        <row r="325">
          <cell r="A325">
            <v>5104001</v>
          </cell>
          <cell r="B325" t="str">
            <v>PAINEL DE MENSAGEM VARIÁVEL MÓVEL 1800 x 2800 MM</v>
          </cell>
          <cell r="C325" t="str">
            <v>MÊS</v>
          </cell>
          <cell r="D325">
            <v>8836.15</v>
          </cell>
          <cell r="E325" t="str">
            <v>SIURB-I Jul/24</v>
          </cell>
        </row>
        <row r="326">
          <cell r="A326">
            <v>5104002</v>
          </cell>
          <cell r="B326" t="str">
            <v>PAINEL DE MENSAGEM VARIÁVEL MÓVEL 900 x 1800 MM</v>
          </cell>
          <cell r="C326" t="str">
            <v>MÊS</v>
          </cell>
          <cell r="D326">
            <v>7661.24</v>
          </cell>
          <cell r="E326" t="str">
            <v>SIURB-I Jul/24</v>
          </cell>
        </row>
        <row r="327">
          <cell r="A327">
            <v>5105002</v>
          </cell>
          <cell r="B327" t="str">
            <v>REMANEJAMENTO DE PLACAS DE SINALIZAÇÃO VERTICAL VIÁRIA</v>
          </cell>
          <cell r="C327" t="str">
            <v>UN</v>
          </cell>
          <cell r="D327">
            <v>81.16</v>
          </cell>
          <cell r="E327" t="str">
            <v>SIURB-I Jul/24</v>
          </cell>
        </row>
        <row r="328">
          <cell r="A328">
            <v>5105003</v>
          </cell>
          <cell r="B328" t="str">
            <v>RETIRADA DE PLACAS DE SINALIZAÇÃO VERTICAL VIÁRIA</v>
          </cell>
          <cell r="C328" t="str">
            <v>UN</v>
          </cell>
          <cell r="D328">
            <v>44</v>
          </cell>
          <cell r="E328" t="str">
            <v>SIURB-I Jul/24</v>
          </cell>
        </row>
        <row r="329">
          <cell r="A329">
            <v>5111002</v>
          </cell>
          <cell r="B329" t="str">
            <v>DEMOLIÇÃO DE PAVIMENTO RÍGIDO DE CONCRETO ARMADO</v>
          </cell>
          <cell r="C329" t="str">
            <v>M3</v>
          </cell>
          <cell r="D329">
            <v>697.66</v>
          </cell>
          <cell r="E329" t="str">
            <v>SIURB-I Jul/24</v>
          </cell>
        </row>
        <row r="330">
          <cell r="A330">
            <v>5112001</v>
          </cell>
          <cell r="B330" t="str">
            <v>CANTEIRO AVANÇADO PARA ABRIGO TIPO BRT COM VIGILÂNCIA E TAPUME METÁLICO COM REAPROVEITAMENTO DE 3 USOS DO MATERIAL</v>
          </cell>
          <cell r="C330" t="str">
            <v>MÊS</v>
          </cell>
          <cell r="D330">
            <v>50051.12</v>
          </cell>
          <cell r="E330" t="str">
            <v>SIURB-I Jul/24</v>
          </cell>
        </row>
        <row r="331">
          <cell r="A331">
            <v>5117001</v>
          </cell>
          <cell r="B331" t="str">
            <v>CARGA DE PNEUS EM CAMINHÃO</v>
          </cell>
          <cell r="C331" t="str">
            <v>TON</v>
          </cell>
          <cell r="D331">
            <v>26.03</v>
          </cell>
          <cell r="E331" t="str">
            <v>SIURB-I Jul/24</v>
          </cell>
        </row>
        <row r="332">
          <cell r="A332">
            <v>6000000</v>
          </cell>
          <cell r="B332" t="str">
            <v>CANALIZAÇÃO DE TUBOS</v>
          </cell>
          <cell r="E332" t="str">
            <v>SIURB-I Jul/24</v>
          </cell>
        </row>
        <row r="333">
          <cell r="A333">
            <v>6001000</v>
          </cell>
          <cell r="B333" t="str">
            <v>ARRANCAMENTO E REMOÇÃO DE CANALIZAÇÃO, 30,0CM &lt; 0 &lt; OU = A 60CM</v>
          </cell>
          <cell r="C333" t="str">
            <v>M</v>
          </cell>
          <cell r="D333">
            <v>124.38</v>
          </cell>
          <cell r="E333" t="str">
            <v>SIURB-I Jul/24</v>
          </cell>
        </row>
        <row r="334">
          <cell r="A334">
            <v>6002000</v>
          </cell>
          <cell r="B334" t="str">
            <v>ARRANCAMENTO E REMOÇÃO DE CANALIZAÇÃO 0 &gt; 60CM</v>
          </cell>
          <cell r="C334" t="str">
            <v>M</v>
          </cell>
          <cell r="D334">
            <v>292.87</v>
          </cell>
          <cell r="E334" t="str">
            <v>SIURB-I Jul/24</v>
          </cell>
        </row>
        <row r="335">
          <cell r="A335">
            <v>6003000</v>
          </cell>
          <cell r="B335" t="str">
            <v>ESCORAMENTO DESCONTÍNUO DE MADEIRA PARA CANALIZAÇÃO DE TUBOS</v>
          </cell>
          <cell r="C335" t="str">
            <v>M2</v>
          </cell>
          <cell r="D335">
            <v>72.37</v>
          </cell>
          <cell r="E335" t="str">
            <v>SIURB-I Jul/24</v>
          </cell>
        </row>
        <row r="336">
          <cell r="A336">
            <v>6004000</v>
          </cell>
          <cell r="B336" t="str">
            <v>ESCORAMENTO CONTÍNUO DE MADEIRA PARA CANALIZAÇÃO DE TUBOS</v>
          </cell>
          <cell r="C336" t="str">
            <v>M2</v>
          </cell>
          <cell r="D336">
            <v>125.51</v>
          </cell>
          <cell r="E336" t="str">
            <v>SIURB-I Jul/24</v>
          </cell>
        </row>
        <row r="337">
          <cell r="A337">
            <v>6005000</v>
          </cell>
          <cell r="B337" t="str">
            <v>LASTRO DE BRITA E PÓ DE PEDRA</v>
          </cell>
          <cell r="C337" t="str">
            <v>M3</v>
          </cell>
          <cell r="D337">
            <v>269.27999999999997</v>
          </cell>
          <cell r="E337" t="str">
            <v>SIURB-I Jul/24</v>
          </cell>
        </row>
        <row r="338">
          <cell r="A338">
            <v>6006000</v>
          </cell>
          <cell r="B338" t="str">
            <v>LASTRO DE CONCRETO FCK=10MPA</v>
          </cell>
          <cell r="C338" t="str">
            <v>M3</v>
          </cell>
          <cell r="D338">
            <v>488.27</v>
          </cell>
          <cell r="E338" t="str">
            <v>SIURB-I Jul/24</v>
          </cell>
        </row>
        <row r="339">
          <cell r="A339">
            <v>6007000</v>
          </cell>
          <cell r="B339" t="str">
            <v>FORNECIMENTO E ASSENTAMENTO DE TUBOS DE CONCRETO SIMPLES - DIÂMETRO 30CM</v>
          </cell>
          <cell r="C339" t="str">
            <v>M</v>
          </cell>
          <cell r="D339">
            <v>73.13</v>
          </cell>
          <cell r="E339" t="str">
            <v>SIURB-I Jul/24</v>
          </cell>
        </row>
        <row r="340">
          <cell r="A340">
            <v>6008000</v>
          </cell>
          <cell r="B340" t="str">
            <v>FORNECIMENTO E ASSENTAMENTO DE TUBOS DE CONCRETO SIMPLES - DIÂMETRO 40CM</v>
          </cell>
          <cell r="C340" t="str">
            <v>M</v>
          </cell>
          <cell r="D340">
            <v>100.01</v>
          </cell>
          <cell r="E340" t="str">
            <v>SIURB-I Jul/24</v>
          </cell>
        </row>
        <row r="341">
          <cell r="A341">
            <v>6009000</v>
          </cell>
          <cell r="B341" t="str">
            <v>FORNECIMENTO E ASSENTAMENTO DE TUBOS DE CONCRETO SIMPLES - DIÂMETRO 50CM</v>
          </cell>
          <cell r="C341" t="str">
            <v>M</v>
          </cell>
          <cell r="D341">
            <v>134.87</v>
          </cell>
          <cell r="E341" t="str">
            <v>SIURB-I Jul/24</v>
          </cell>
        </row>
        <row r="342">
          <cell r="A342">
            <v>6010000</v>
          </cell>
          <cell r="B342" t="str">
            <v>FORNECIMENTO E ASSENTAMENTO DE TUBOS DE CONCRETO ARMADO, DIÂMETRO 60CM</v>
          </cell>
          <cell r="C342" t="str">
            <v>.</v>
          </cell>
          <cell r="D342" t="str">
            <v>.</v>
          </cell>
          <cell r="E342" t="str">
            <v>SIURB-I Jul/24</v>
          </cell>
        </row>
        <row r="343">
          <cell r="A343">
            <v>6010001</v>
          </cell>
          <cell r="B343" t="str">
            <v>FORNECIMENTO E ASSENTAMENTO DE TUBOS DE CONCRETO ARMADO, DIÂMETRO 60CM - TIPO PA-2</v>
          </cell>
          <cell r="C343" t="str">
            <v>M</v>
          </cell>
          <cell r="D343">
            <v>215.71</v>
          </cell>
          <cell r="E343" t="str">
            <v>SIURB-I Jul/24</v>
          </cell>
        </row>
        <row r="344">
          <cell r="A344">
            <v>6010002</v>
          </cell>
          <cell r="B344" t="str">
            <v>FORNECIMENTO E ASSENTAMENTO DE TUBOS DE CONCRETO ARMADO, DIÂMETRO 60CM - TIPO PA-3</v>
          </cell>
          <cell r="C344" t="str">
            <v>M</v>
          </cell>
          <cell r="D344">
            <v>309.60000000000002</v>
          </cell>
          <cell r="E344" t="str">
            <v>SIURB-I Jul/24</v>
          </cell>
        </row>
        <row r="345">
          <cell r="A345">
            <v>6011000</v>
          </cell>
          <cell r="B345" t="str">
            <v>FORNECIMENTO E ASSENTAMENTO DE TUBO DE CONCRETO ARMADO, DIÂMETRO 70CM</v>
          </cell>
          <cell r="C345" t="str">
            <v>.</v>
          </cell>
          <cell r="D345" t="str">
            <v>.</v>
          </cell>
          <cell r="E345" t="str">
            <v>SIURB-I Jul/24</v>
          </cell>
        </row>
        <row r="346">
          <cell r="A346">
            <v>6011001</v>
          </cell>
          <cell r="B346" t="str">
            <v>FORNECIMENTO E ASSENTAMENTO DE TUBO DE CONCRETO ARMADO, DIÂMETRO 70CM - TIPO PA-2</v>
          </cell>
          <cell r="C346" t="str">
            <v>M</v>
          </cell>
          <cell r="D346">
            <v>273.25</v>
          </cell>
          <cell r="E346" t="str">
            <v>SIURB-I Jul/24</v>
          </cell>
        </row>
        <row r="347">
          <cell r="A347">
            <v>6011002</v>
          </cell>
          <cell r="B347" t="str">
            <v>FORNECIMENTO E ASSENTAMENTO DE TUBO DE CONCRETO ARMADO, DIÂMETRO 70CM - TIPO PA-3</v>
          </cell>
          <cell r="C347" t="str">
            <v>M</v>
          </cell>
          <cell r="D347">
            <v>316.44</v>
          </cell>
          <cell r="E347" t="str">
            <v>SIURB-I Jul/24</v>
          </cell>
        </row>
        <row r="348">
          <cell r="A348">
            <v>6012000</v>
          </cell>
          <cell r="B348" t="str">
            <v>FORNECIMENTO E ASSENTAMENTO DE TUBOS DE CONCRETO ARMADO, DIÂMETRO 80CM</v>
          </cell>
          <cell r="C348" t="str">
            <v>.</v>
          </cell>
          <cell r="D348" t="str">
            <v>.</v>
          </cell>
          <cell r="E348" t="str">
            <v>SIURB-I Jul/24</v>
          </cell>
        </row>
        <row r="349">
          <cell r="A349">
            <v>6012001</v>
          </cell>
          <cell r="B349" t="str">
            <v>FORNECIMENTO E ASSENTAMENTO DE TUBOS DE CONCRETO ARMADO, DIÂMETRO 80CM - TIPO PA-2</v>
          </cell>
          <cell r="C349" t="str">
            <v>M</v>
          </cell>
          <cell r="D349">
            <v>421.87</v>
          </cell>
          <cell r="E349" t="str">
            <v>SIURB-I Jul/24</v>
          </cell>
        </row>
        <row r="350">
          <cell r="A350">
            <v>6012002</v>
          </cell>
          <cell r="B350" t="str">
            <v>FORNECIMENTO E ASSENTAMENTO DE TUBOS DE CONCRETO ARMADO, DIÂMETRO 80CM - TIPO PA-3</v>
          </cell>
          <cell r="C350" t="str">
            <v>M</v>
          </cell>
          <cell r="D350">
            <v>511.22</v>
          </cell>
          <cell r="E350" t="str">
            <v>SIURB-I Jul/24</v>
          </cell>
        </row>
        <row r="351">
          <cell r="A351">
            <v>6013000</v>
          </cell>
          <cell r="B351" t="str">
            <v>FORNECIMENTO E ASSENTAMENTO DE TUBOS DE CONCRETO ARMADO, DIÂMETRO 90CM</v>
          </cell>
          <cell r="C351" t="str">
            <v>.</v>
          </cell>
          <cell r="D351" t="str">
            <v>.</v>
          </cell>
          <cell r="E351" t="str">
            <v>SIURB-I Jul/24</v>
          </cell>
        </row>
        <row r="352">
          <cell r="A352">
            <v>6013001</v>
          </cell>
          <cell r="B352" t="str">
            <v>FORNECIMENTO E ASSENTAMENTO DE TUBOS DE CONCRETO ARMADO, DIÂMETRO 90CM - TIPO PA-2</v>
          </cell>
          <cell r="C352" t="str">
            <v>M</v>
          </cell>
          <cell r="D352">
            <v>474.99</v>
          </cell>
          <cell r="E352" t="str">
            <v>SIURB-I Jul/24</v>
          </cell>
        </row>
        <row r="353">
          <cell r="A353">
            <v>6013002</v>
          </cell>
          <cell r="B353" t="str">
            <v>FORNECIMENTO E ASSENTAMENTO DE TUBOS DE CONCRETO ARMADO, DIÂMETRO 90CM - TIPO PA-3</v>
          </cell>
          <cell r="C353" t="str">
            <v>M</v>
          </cell>
          <cell r="D353">
            <v>518.08000000000004</v>
          </cell>
          <cell r="E353" t="str">
            <v>SIURB-I Jul/24</v>
          </cell>
        </row>
        <row r="354">
          <cell r="A354">
            <v>6014000</v>
          </cell>
          <cell r="B354" t="str">
            <v>FORNECIMENTO E ASSENTAMENTO DE TUBOS DE CONCRETO ARMADO, DIÂMETRO 100CM</v>
          </cell>
          <cell r="C354" t="str">
            <v>.</v>
          </cell>
          <cell r="D354" t="str">
            <v>.</v>
          </cell>
          <cell r="E354" t="str">
            <v>SIURB-I Jul/24</v>
          </cell>
        </row>
        <row r="355">
          <cell r="A355">
            <v>6014001</v>
          </cell>
          <cell r="B355" t="str">
            <v>FORNECIMENTO E ASSENTAMENTO DE TUBOS DE CONCRETO ARMADO, DIÂMETRO 100CM - TIPO PA-2</v>
          </cell>
          <cell r="C355" t="str">
            <v>M</v>
          </cell>
          <cell r="D355">
            <v>574.79999999999995</v>
          </cell>
          <cell r="E355" t="str">
            <v>SIURB-I Jul/24</v>
          </cell>
        </row>
        <row r="356">
          <cell r="A356">
            <v>6014002</v>
          </cell>
          <cell r="B356" t="str">
            <v>FORNECIMENTO E ASSENTAMENTO DE TUBOS DE CONCRETO ARMADO, DIÂMETRO 100CM - TIPO PA-3</v>
          </cell>
          <cell r="C356" t="str">
            <v>M</v>
          </cell>
          <cell r="D356">
            <v>729.42</v>
          </cell>
          <cell r="E356" t="str">
            <v>SIURB-I Jul/24</v>
          </cell>
        </row>
        <row r="357">
          <cell r="A357">
            <v>6016000</v>
          </cell>
          <cell r="B357" t="str">
            <v>FORNECIMENTO E ASSENTAMENTO DE TUBOS DE CONCRETO ARMADO, DIÂMETRO 120CM</v>
          </cell>
          <cell r="C357" t="str">
            <v>.</v>
          </cell>
          <cell r="D357" t="str">
            <v>.</v>
          </cell>
          <cell r="E357" t="str">
            <v>SIURB-I Jul/24</v>
          </cell>
        </row>
        <row r="358">
          <cell r="A358">
            <v>6016001</v>
          </cell>
          <cell r="B358" t="str">
            <v>FORNECIMENTO E ASSENTAMENTO DE TUBOS DE CONCRETO ARMADO, DIÂMETRO 120CM - TIPO PA-2</v>
          </cell>
          <cell r="C358" t="str">
            <v>M</v>
          </cell>
          <cell r="D358">
            <v>839.28</v>
          </cell>
          <cell r="E358" t="str">
            <v>SIURB-I Jul/24</v>
          </cell>
        </row>
        <row r="359">
          <cell r="A359">
            <v>6016002</v>
          </cell>
          <cell r="B359" t="str">
            <v>FORNECIMENTO E ASSENTAMENTO DE TUBOS DE CONCRETO ARMADO, DIÂMETRO 120CM - TIPO PA-3</v>
          </cell>
          <cell r="C359" t="str">
            <v>M</v>
          </cell>
          <cell r="D359">
            <v>1074.81</v>
          </cell>
          <cell r="E359" t="str">
            <v>SIURB-I Jul/24</v>
          </cell>
        </row>
        <row r="360">
          <cell r="A360">
            <v>6017000</v>
          </cell>
          <cell r="B360" t="str">
            <v>FORNECIMENTO E ASSENTAMENTO DE TUBOS DE CONCRETO ARMADO, DIÂMETRO 150CM</v>
          </cell>
          <cell r="C360" t="str">
            <v>.</v>
          </cell>
          <cell r="D360" t="str">
            <v>.</v>
          </cell>
          <cell r="E360" t="str">
            <v>SIURB-I Jul/24</v>
          </cell>
        </row>
        <row r="361">
          <cell r="A361">
            <v>6017001</v>
          </cell>
          <cell r="B361" t="str">
            <v>FORNECIMENTO E ASSENTAMENTO DE TUBOS DE CONCRETO ARMADO, DIÂMETRO 150CM - TIPO PA-2</v>
          </cell>
          <cell r="C361" t="str">
            <v>M</v>
          </cell>
          <cell r="D361">
            <v>1222.6600000000001</v>
          </cell>
          <cell r="E361" t="str">
            <v>SIURB-I Jul/24</v>
          </cell>
        </row>
        <row r="362">
          <cell r="A362">
            <v>6017002</v>
          </cell>
          <cell r="B362" t="str">
            <v>FORNECIMENTO E ASSENTAMENTO DE TUBOS DE CONCRETO ARMADO, DIÂMETRO 150CM - TIPO PA-3</v>
          </cell>
          <cell r="C362" t="str">
            <v>M</v>
          </cell>
          <cell r="D362">
            <v>1489.58</v>
          </cell>
          <cell r="E362" t="str">
            <v>SIURB-I Jul/24</v>
          </cell>
        </row>
        <row r="363">
          <cell r="A363">
            <v>6017003</v>
          </cell>
          <cell r="B363" t="str">
            <v>FORNECIMENTO E ASSENTAMENTO DE TUBO EM POLIETILENO DE ALTA RESISTÊNCIA PEAD, COR PRETA, COM DN 300MM</v>
          </cell>
          <cell r="C363" t="str">
            <v>M</v>
          </cell>
          <cell r="D363">
            <v>110.53</v>
          </cell>
          <cell r="E363" t="str">
            <v>SIURB-I Jul/24</v>
          </cell>
        </row>
        <row r="364">
          <cell r="A364">
            <v>6017004</v>
          </cell>
          <cell r="B364" t="str">
            <v>FORNECIMENTO E ASSENTAMENTO DE TUBO EM POLIETILENO DE ALTA RESISTÊNCIA PEAD, COR PRETA, COM DN 400MM</v>
          </cell>
          <cell r="C364" t="str">
            <v>M</v>
          </cell>
          <cell r="D364">
            <v>198.33</v>
          </cell>
          <cell r="E364" t="str">
            <v>SIURB-I Jul/24</v>
          </cell>
        </row>
        <row r="365">
          <cell r="A365">
            <v>6017005</v>
          </cell>
          <cell r="B365" t="str">
            <v>FORNECIMENTO E ASSENTAMENTO DE TUBO EM POLIETILENO DE ALTA RESISTÊNCIA PEAD, COR PRETA, COM DN 500MM</v>
          </cell>
          <cell r="C365" t="str">
            <v>M</v>
          </cell>
          <cell r="D365">
            <v>285.54000000000002</v>
          </cell>
          <cell r="E365" t="str">
            <v>SIURB-I Jul/24</v>
          </cell>
        </row>
        <row r="366">
          <cell r="A366">
            <v>6017006</v>
          </cell>
          <cell r="B366" t="str">
            <v>FORNECIMENTO E ASSENTAMENTO DE TUBO EM POLIETILENO DE ALTA RESISTÊNCIA PEAD, COR PRETA, COM DN 600MM</v>
          </cell>
          <cell r="C366" t="str">
            <v>M</v>
          </cell>
          <cell r="D366">
            <v>427.18</v>
          </cell>
          <cell r="E366" t="str">
            <v>SIURB-I Jul/24</v>
          </cell>
        </row>
        <row r="367">
          <cell r="A367">
            <v>6017007</v>
          </cell>
          <cell r="B367" t="str">
            <v>FORNECIMENTO E ASSENTAMENTO DE TUBO EM POLIETILENO DE ALTA RESISTÊNCIA PEAD, COR PRETA, COM DN 800MM</v>
          </cell>
          <cell r="C367" t="str">
            <v>M</v>
          </cell>
          <cell r="D367">
            <v>686.87</v>
          </cell>
          <cell r="E367" t="str">
            <v>SIURB-I Jul/24</v>
          </cell>
        </row>
        <row r="368">
          <cell r="A368">
            <v>6017008</v>
          </cell>
          <cell r="B368" t="str">
            <v>FORNECIMENTO E ASSENTAMENTO DE TUBO EM POLIETILENO DE ALTA RESISTÊNCIA PEAD, COR PRETA, COM DN 1000MM</v>
          </cell>
          <cell r="C368" t="str">
            <v>M</v>
          </cell>
          <cell r="D368">
            <v>1053.1400000000001</v>
          </cell>
          <cell r="E368" t="str">
            <v>SIURB-I Jul/24</v>
          </cell>
        </row>
        <row r="369">
          <cell r="A369">
            <v>6017009</v>
          </cell>
          <cell r="B369" t="str">
            <v>FORNECIMENTO E ASSENTAMENTO DE TUBO EM POLIETILENO DE ALTA RESISTÊNCIA PEAD, COR PRETA, COM DN 1200MM</v>
          </cell>
          <cell r="C369" t="str">
            <v>M</v>
          </cell>
          <cell r="D369">
            <v>1430.59</v>
          </cell>
          <cell r="E369" t="str">
            <v>SIURB-I Jul/24</v>
          </cell>
        </row>
        <row r="370">
          <cell r="A370">
            <v>6018000</v>
          </cell>
          <cell r="B370" t="str">
            <v>POÇO DE VISITA</v>
          </cell>
          <cell r="C370" t="str">
            <v>.</v>
          </cell>
          <cell r="D370" t="str">
            <v>.</v>
          </cell>
          <cell r="E370" t="str">
            <v>SIURB-I Jul/24</v>
          </cell>
        </row>
        <row r="371">
          <cell r="A371">
            <v>6018001</v>
          </cell>
          <cell r="B371" t="str">
            <v>POÇO DE VISITA TIPO 1 - 1,40 X 1,40 X 1,40M</v>
          </cell>
          <cell r="C371" t="str">
            <v>UN</v>
          </cell>
          <cell r="D371">
            <v>5296.93</v>
          </cell>
          <cell r="E371" t="str">
            <v>SIURB-I Jul/24</v>
          </cell>
        </row>
        <row r="372">
          <cell r="A372">
            <v>6018002</v>
          </cell>
          <cell r="B372" t="str">
            <v>POÇO DE VISITA TIPO 2 - 1,60 X 1,60 X 1,60M</v>
          </cell>
          <cell r="C372" t="str">
            <v>UN</v>
          </cell>
          <cell r="D372">
            <v>6422.5</v>
          </cell>
          <cell r="E372" t="str">
            <v>SIURB-I Jul/24</v>
          </cell>
        </row>
        <row r="373">
          <cell r="A373">
            <v>6018003</v>
          </cell>
          <cell r="B373" t="str">
            <v>POÇO DE VISITA TIPO 3 - 2,20 X 2,20 X 2,20M</v>
          </cell>
          <cell r="C373" t="str">
            <v>UN</v>
          </cell>
          <cell r="D373">
            <v>10683.13</v>
          </cell>
          <cell r="E373" t="str">
            <v>SIURB-I Jul/24</v>
          </cell>
        </row>
        <row r="374">
          <cell r="A374">
            <v>6019000</v>
          </cell>
          <cell r="B374" t="str">
            <v>CHAMINÉ DE POÇO DE VISITA COM ALVENARIA DE UM TIJOLO COMUM</v>
          </cell>
          <cell r="C374" t="str">
            <v>M</v>
          </cell>
          <cell r="D374">
            <v>1148.8900000000001</v>
          </cell>
          <cell r="E374" t="str">
            <v>SIURB-I Jul/24</v>
          </cell>
        </row>
        <row r="375">
          <cell r="A375">
            <v>6020000</v>
          </cell>
          <cell r="B375" t="str">
            <v>TAMPÃO PARA GALERIAS DE ÁGUAS PLUVIAIS</v>
          </cell>
          <cell r="C375" t="str">
            <v>.</v>
          </cell>
          <cell r="D375" t="str">
            <v>.</v>
          </cell>
          <cell r="E375" t="str">
            <v>SIURB-I Jul/24</v>
          </cell>
        </row>
        <row r="376">
          <cell r="A376">
            <v>6020003</v>
          </cell>
          <cell r="B376" t="str">
            <v>INSTALAÇÃO DE TAMPÃO PARA GALERIA DE ÁGUAS PLUVIAIS - ARTICULADO, EXCETO FORNECIMENTO DE TAMPÃO</v>
          </cell>
          <cell r="C376" t="str">
            <v>UN</v>
          </cell>
          <cell r="D376">
            <v>144.5</v>
          </cell>
          <cell r="E376" t="str">
            <v>SIURB-I Jul/24</v>
          </cell>
        </row>
        <row r="377">
          <cell r="A377">
            <v>6020004</v>
          </cell>
          <cell r="B377" t="str">
            <v>INSTALAÇÃO DE TAMPÃO PARA GALERIA DE ÁGUAS PLUVIAIS - NÃO ARTICULADO, EXCETO FORNECIMENTO DE TAMPÃO</v>
          </cell>
          <cell r="C377" t="str">
            <v>UN</v>
          </cell>
          <cell r="D377">
            <v>144.5</v>
          </cell>
          <cell r="E377" t="str">
            <v>SIURB-I Jul/24</v>
          </cell>
        </row>
        <row r="378">
          <cell r="A378">
            <v>6020021</v>
          </cell>
          <cell r="B378" t="str">
            <v>FORNECIMENTO DE TAMPÃO DE FERRO FUNDIDO DÚCTIL CLASSE MÍNIMA 400 (40T) D=600MM - NBR 10160 ARTICULADO - P/ GAL. ÁGUAS PLUV.</v>
          </cell>
          <cell r="C378" t="str">
            <v>UN</v>
          </cell>
          <cell r="D378">
            <v>507.14</v>
          </cell>
          <cell r="E378" t="str">
            <v>SIURB-I Jul/24</v>
          </cell>
        </row>
        <row r="379">
          <cell r="A379">
            <v>6020022</v>
          </cell>
          <cell r="B379" t="str">
            <v>FORNECIMENTO DE TAMPÃO DE FERRO FUNDIDO DÚCTIL CLASSE MÍNIMA 400 (40T) D=600MM - NBR 10160 NÃO ARTICULADO - P/ GAL. ÁGUAS PLUV.</v>
          </cell>
          <cell r="C379" t="str">
            <v>UN</v>
          </cell>
          <cell r="D379">
            <v>490.77</v>
          </cell>
          <cell r="E379" t="str">
            <v>SIURB-I Jul/24</v>
          </cell>
        </row>
        <row r="380">
          <cell r="A380">
            <v>6020023</v>
          </cell>
          <cell r="B380" t="str">
            <v>FORNECIMENTO DE TAMPÃO - GRELHA DE FERRO FUNDIDO DÚCTIL CLASSE MÍNIMA 400 (40T) D=600MM - NBR 10160 ARTICULADO - P/ GAL. ÁGUAS PLUV.</v>
          </cell>
          <cell r="C380" t="str">
            <v>UN</v>
          </cell>
          <cell r="D380">
            <v>524.82000000000005</v>
          </cell>
          <cell r="E380" t="str">
            <v>SIURB-I Jul/24</v>
          </cell>
        </row>
        <row r="381">
          <cell r="A381">
            <v>6020024</v>
          </cell>
          <cell r="B381" t="str">
            <v>FORNECIMENTO DE TAMPÃO - GRELHA DE FERRO FUNDIDO DÚCTIL CLASSE MÍNIMA 400 (40T) D=600MM - NBR 10160 NÃO ARTICULADO - P/ GAL. ÁGUAS PLUV.</v>
          </cell>
          <cell r="C381" t="str">
            <v>UN</v>
          </cell>
          <cell r="D381">
            <v>482.86</v>
          </cell>
          <cell r="E381" t="str">
            <v>SIURB-I Jul/24</v>
          </cell>
        </row>
        <row r="382">
          <cell r="A382">
            <v>6020025</v>
          </cell>
          <cell r="B382" t="str">
            <v>FORNECIMENTO DE TAMPÃO MAIS ARO, AMBOS EM PLÁSTICO CLASSE MÍNIMA 400 (40T) D=600MM - ABNT - P/ GAL. ÁGUAS PLUV.</v>
          </cell>
          <cell r="C382" t="str">
            <v>UN</v>
          </cell>
          <cell r="D382">
            <v>1434.85</v>
          </cell>
          <cell r="E382" t="str">
            <v>SIURB-I Jul/24</v>
          </cell>
        </row>
        <row r="383">
          <cell r="A383">
            <v>6021000</v>
          </cell>
          <cell r="B383" t="str">
            <v>LEVANTAMENTO OU REBAIXAMENTO DE TAMPÃO DE POÇO DE VISITA</v>
          </cell>
          <cell r="C383" t="str">
            <v>UN</v>
          </cell>
          <cell r="D383">
            <v>186.6</v>
          </cell>
          <cell r="E383" t="str">
            <v>SIURB-I Jul/24</v>
          </cell>
        </row>
        <row r="384">
          <cell r="A384">
            <v>6022000</v>
          </cell>
          <cell r="B384" t="str">
            <v>BOCA DE LOBO</v>
          </cell>
          <cell r="C384" t="str">
            <v>.</v>
          </cell>
          <cell r="D384" t="str">
            <v>.</v>
          </cell>
          <cell r="E384" t="str">
            <v>SIURB-I Jul/24</v>
          </cell>
        </row>
        <row r="385">
          <cell r="A385">
            <v>6022003</v>
          </cell>
          <cell r="B385" t="str">
            <v>BOCA DE LOBO SIMPLES</v>
          </cell>
          <cell r="C385" t="str">
            <v>UN</v>
          </cell>
          <cell r="D385">
            <v>2364.64</v>
          </cell>
          <cell r="E385" t="str">
            <v>SIURB-I Jul/24</v>
          </cell>
        </row>
        <row r="386">
          <cell r="A386">
            <v>6022004</v>
          </cell>
          <cell r="B386" t="str">
            <v>BOCA DE LOBO DUPLA</v>
          </cell>
          <cell r="C386" t="str">
            <v>UN</v>
          </cell>
          <cell r="D386">
            <v>4218.8100000000004</v>
          </cell>
          <cell r="E386" t="str">
            <v>SIURB-I Jul/24</v>
          </cell>
        </row>
        <row r="387">
          <cell r="A387">
            <v>6022005</v>
          </cell>
          <cell r="B387" t="str">
            <v>BOCA DE LOBO TRIPLA</v>
          </cell>
          <cell r="C387" t="str">
            <v>UN</v>
          </cell>
          <cell r="D387">
            <v>6047.3</v>
          </cell>
          <cell r="E387" t="str">
            <v>SIURB-I Jul/24</v>
          </cell>
        </row>
        <row r="388">
          <cell r="A388">
            <v>6022006</v>
          </cell>
          <cell r="B388" t="str">
            <v>BOCA DE LOBO QUÁDRUPLA</v>
          </cell>
          <cell r="C388" t="str">
            <v>UN</v>
          </cell>
          <cell r="D388">
            <v>7894.11</v>
          </cell>
          <cell r="E388" t="str">
            <v>SIURB-I Jul/24</v>
          </cell>
        </row>
        <row r="389">
          <cell r="A389">
            <v>6023000</v>
          </cell>
          <cell r="B389" t="str">
            <v>REFORMA DE BOCA DE LOBO</v>
          </cell>
          <cell r="C389" t="str">
            <v>.</v>
          </cell>
          <cell r="D389" t="str">
            <v>.</v>
          </cell>
          <cell r="E389" t="str">
            <v>SIURB-I Jul/24</v>
          </cell>
        </row>
        <row r="390">
          <cell r="A390">
            <v>6023001</v>
          </cell>
          <cell r="B390" t="str">
            <v>REFORMA DE BOCA DE LOBO SIMPLES</v>
          </cell>
          <cell r="C390" t="str">
            <v>UN</v>
          </cell>
          <cell r="D390">
            <v>975.28</v>
          </cell>
          <cell r="E390" t="str">
            <v>SIURB-I Jul/24</v>
          </cell>
        </row>
        <row r="391">
          <cell r="A391">
            <v>6023002</v>
          </cell>
          <cell r="B391" t="str">
            <v>REFORMA DE BOCA DE LOBO DUPLA</v>
          </cell>
          <cell r="C391" t="str">
            <v>UN</v>
          </cell>
          <cell r="D391">
            <v>1080.42</v>
          </cell>
          <cell r="E391" t="str">
            <v>SIURB-I Jul/24</v>
          </cell>
        </row>
        <row r="392">
          <cell r="A392">
            <v>6023003</v>
          </cell>
          <cell r="B392" t="str">
            <v>REFORMA DE BOCA DE LOBO TRIPLA</v>
          </cell>
          <cell r="C392" t="str">
            <v>UN</v>
          </cell>
          <cell r="D392">
            <v>1185.56</v>
          </cell>
          <cell r="E392" t="str">
            <v>SIURB-I Jul/24</v>
          </cell>
        </row>
        <row r="393">
          <cell r="A393">
            <v>6023004</v>
          </cell>
          <cell r="B393" t="str">
            <v>SUBSTITUIÇÃO DE GUIA CHAPÉU PARA BOCA DE LOBO</v>
          </cell>
          <cell r="C393" t="str">
            <v>UN</v>
          </cell>
          <cell r="D393">
            <v>92.42</v>
          </cell>
          <cell r="E393" t="str">
            <v>SIURB-I Jul/24</v>
          </cell>
        </row>
        <row r="394">
          <cell r="A394">
            <v>6023005</v>
          </cell>
          <cell r="B394" t="str">
            <v>SUBSTITUIÇÃO DE TAMPA DE CONCRETO PARA BOCA DE LOBO</v>
          </cell>
          <cell r="C394" t="str">
            <v>UN</v>
          </cell>
          <cell r="D394">
            <v>351.98</v>
          </cell>
          <cell r="E394" t="str">
            <v>SIURB-I Jul/24</v>
          </cell>
        </row>
        <row r="395">
          <cell r="A395">
            <v>6024000</v>
          </cell>
          <cell r="B395" t="str">
            <v>DRENO DE BRITA</v>
          </cell>
          <cell r="C395" t="str">
            <v>M3</v>
          </cell>
          <cell r="D395">
            <v>229.15</v>
          </cell>
          <cell r="E395" t="str">
            <v>SIURB-I Jul/24</v>
          </cell>
        </row>
        <row r="396">
          <cell r="A396">
            <v>6025000</v>
          </cell>
          <cell r="B396" t="str">
            <v>DRENO DE AREIA</v>
          </cell>
          <cell r="C396" t="str">
            <v>M3</v>
          </cell>
          <cell r="D396">
            <v>223.03</v>
          </cell>
          <cell r="E396" t="str">
            <v>SIURB-I Jul/24</v>
          </cell>
        </row>
        <row r="397">
          <cell r="A397">
            <v>6026000</v>
          </cell>
          <cell r="B397" t="str">
            <v>FORNECIMENTO E ASSENTAMENTO DE TUBO DRENO DE CONCRETO FURADO - DIÂMETRO 20,0CM</v>
          </cell>
          <cell r="C397" t="str">
            <v>M</v>
          </cell>
          <cell r="D397">
            <v>46.51</v>
          </cell>
          <cell r="E397" t="str">
            <v>SIURB-I Jul/24</v>
          </cell>
        </row>
        <row r="398">
          <cell r="A398">
            <v>6029001</v>
          </cell>
          <cell r="B398" t="str">
            <v>FORNECIMENTO E ASSENTAMENTO DE TUBO DE PEAD CORRUGADO E PERFURADOPARA DRENAGEM - DIÂMETRO 2,5" (EM ACORDO COM AS NORMAS DNIT 093/06, NBR 15073 E NBR 14692)</v>
          </cell>
          <cell r="C398" t="str">
            <v>M</v>
          </cell>
          <cell r="D398">
            <v>16.239999999999998</v>
          </cell>
          <cell r="E398" t="str">
            <v>SIURB-I Jul/24</v>
          </cell>
        </row>
        <row r="399">
          <cell r="A399">
            <v>6029002</v>
          </cell>
          <cell r="B399" t="str">
            <v>FORNECIMENTO E ASSENTAMENTO DE TUBO DE PEAD CORRUGADO E PERFURADOPARA DRENAGEM - DIÂMETRO 3,0" (EM ACORDO COM AS NORMAS DNIT 093/06, NBR 15073 E NBR 14692)</v>
          </cell>
          <cell r="C399" t="str">
            <v>M</v>
          </cell>
          <cell r="D399">
            <v>16.98</v>
          </cell>
          <cell r="E399" t="str">
            <v>SIURB-I Jul/24</v>
          </cell>
        </row>
        <row r="400">
          <cell r="A400">
            <v>6029003</v>
          </cell>
          <cell r="B400" t="str">
            <v>FORNECIMENTO E ASSENTAMENTO DE TUBO DE PEAD CORRUGADO E PERFURADOPARA DRENAGEM - DIÂMETRO 4,0" (EM ACORDO COM AS NORMAS DNIT 093/06, NBR 15073 E NBR 14692)</v>
          </cell>
          <cell r="C400" t="str">
            <v>M</v>
          </cell>
          <cell r="D400">
            <v>18.149999999999999</v>
          </cell>
          <cell r="E400" t="str">
            <v>SIURB-I Jul/24</v>
          </cell>
        </row>
        <row r="401">
          <cell r="A401">
            <v>6029004</v>
          </cell>
          <cell r="B401" t="str">
            <v>FORNECIMENTO E ASSENTAMENTO DE TUBO DE PEAD CORRUGADO E PERFURADOPARA DRENAGEM - DIÂMETRO 6,0" (EM ACORDO COM AS NORMAS DNIT 093/06, NBR 15073 E NBR 14692)</v>
          </cell>
          <cell r="C401" t="str">
            <v>M</v>
          </cell>
          <cell r="D401">
            <v>29.93</v>
          </cell>
          <cell r="E401" t="str">
            <v>SIURB-I Jul/24</v>
          </cell>
        </row>
        <row r="402">
          <cell r="A402">
            <v>6031000</v>
          </cell>
          <cell r="B402" t="str">
            <v>FORNECIMENTO E ASSENTAMENTO DE MANILHA DE CERÂMICA - DIÂMETRO 4" X 60CM</v>
          </cell>
          <cell r="C402" t="str">
            <v>M</v>
          </cell>
          <cell r="D402">
            <v>28.66</v>
          </cell>
          <cell r="E402" t="str">
            <v>SIURB-I Jul/24</v>
          </cell>
        </row>
        <row r="403">
          <cell r="A403">
            <v>6032000</v>
          </cell>
          <cell r="B403" t="str">
            <v>FORNECIMENTO E ASSENTAMENTO DE MANILHA DE CERÂMICA - DIÂMETRO 6" X 1M</v>
          </cell>
          <cell r="C403" t="str">
            <v>M</v>
          </cell>
          <cell r="D403">
            <v>30.77</v>
          </cell>
          <cell r="E403" t="str">
            <v>SIURB-I Jul/24</v>
          </cell>
        </row>
        <row r="404">
          <cell r="A404">
            <v>6033000</v>
          </cell>
          <cell r="B404" t="str">
            <v>FORNECIMENTO E ASSENTAMENTO DE MANILHA DE CERÂMICA - DIÂMETRO 8" X 1M</v>
          </cell>
          <cell r="C404" t="str">
            <v>M</v>
          </cell>
          <cell r="D404">
            <v>48.07</v>
          </cell>
          <cell r="E404" t="str">
            <v>SIURB-I Jul/24</v>
          </cell>
        </row>
        <row r="405">
          <cell r="A405">
            <v>6034000</v>
          </cell>
          <cell r="B405" t="str">
            <v>FORNECIMENTO E ASSENTAMENTO DE MANILHA DE CERÂMICA - DIÂMETRO 12" X 1M</v>
          </cell>
          <cell r="C405" t="str">
            <v>M</v>
          </cell>
          <cell r="D405">
            <v>141.53</v>
          </cell>
          <cell r="E405" t="str">
            <v>SIURB-I Jul/24</v>
          </cell>
        </row>
        <row r="406">
          <cell r="A406">
            <v>6035000</v>
          </cell>
          <cell r="B406" t="str">
            <v>LIGAÇÃO DOMICILIAR DE ESGOTO COM MANILHA DE CERÂMICA TIPO SABESP - DIÂMETRO 4"</v>
          </cell>
          <cell r="C406" t="str">
            <v>M</v>
          </cell>
          <cell r="D406">
            <v>80.89</v>
          </cell>
          <cell r="E406" t="str">
            <v>SIURB-I Jul/24</v>
          </cell>
        </row>
        <row r="407">
          <cell r="A407">
            <v>6037000</v>
          </cell>
          <cell r="B407" t="str">
            <v>ASSENTAMENTO DE MANILHA DE CERÂMICA - DIÂMETRO 4"</v>
          </cell>
          <cell r="C407" t="str">
            <v>M</v>
          </cell>
          <cell r="D407">
            <v>9.07</v>
          </cell>
          <cell r="E407" t="str">
            <v>SIURB-I Jul/24</v>
          </cell>
        </row>
        <row r="408">
          <cell r="A408">
            <v>6038000</v>
          </cell>
          <cell r="B408" t="str">
            <v>ASSENTAMENTO DE MANILHA DE CERÂMICA - DIÂMETRO 6"</v>
          </cell>
          <cell r="C408" t="str">
            <v>M</v>
          </cell>
          <cell r="D408">
            <v>9.2200000000000006</v>
          </cell>
          <cell r="E408" t="str">
            <v>SIURB-I Jul/24</v>
          </cell>
        </row>
        <row r="409">
          <cell r="A409">
            <v>6039000</v>
          </cell>
          <cell r="B409" t="str">
            <v>ASSENTAMENTO DE MANILHA DE CERÂMICA - DIÂMETRO 8"</v>
          </cell>
          <cell r="C409" t="str">
            <v>M</v>
          </cell>
          <cell r="D409">
            <v>11.56</v>
          </cell>
          <cell r="E409" t="str">
            <v>SIURB-I Jul/24</v>
          </cell>
        </row>
        <row r="410">
          <cell r="A410">
            <v>6040000</v>
          </cell>
          <cell r="B410" t="str">
            <v>ASSENTAMENTO DE MANILHA DE CERÂMICA - DIÂMETRO 12"</v>
          </cell>
          <cell r="C410" t="str">
            <v>M</v>
          </cell>
          <cell r="D410">
            <v>11.85</v>
          </cell>
          <cell r="E410" t="str">
            <v>SIURB-I Jul/24</v>
          </cell>
        </row>
        <row r="411">
          <cell r="A411">
            <v>6041000</v>
          </cell>
          <cell r="B411" t="str">
            <v>ASSENTAMENTO DE TUBULAÇÃO DE FERRO FUNDIDO TIPO SABESP - DIÂMETRO 75MM</v>
          </cell>
          <cell r="C411" t="str">
            <v>M</v>
          </cell>
          <cell r="D411">
            <v>12.08</v>
          </cell>
          <cell r="E411" t="str">
            <v>SIURB-I Jul/24</v>
          </cell>
        </row>
        <row r="412">
          <cell r="A412">
            <v>6042000</v>
          </cell>
          <cell r="B412" t="str">
            <v>ASSENTAMENTO DE TUBULAÇÃO DE FERRO FUNDIDO TIPO SABESP - DIÂMETRO 100MM</v>
          </cell>
          <cell r="C412" t="str">
            <v>M</v>
          </cell>
          <cell r="D412">
            <v>13.73</v>
          </cell>
          <cell r="E412" t="str">
            <v>SIURB-I Jul/24</v>
          </cell>
        </row>
        <row r="413">
          <cell r="A413">
            <v>6044000</v>
          </cell>
          <cell r="B413" t="str">
            <v>ENSECADEIRA DE MADEIRA EM PAREDES SIMPLES, COM POSTERIOR RETIRADA DO MATERIAL</v>
          </cell>
          <cell r="C413" t="str">
            <v>M2</v>
          </cell>
          <cell r="D413">
            <v>177.29</v>
          </cell>
          <cell r="E413" t="str">
            <v>SIURB-I Jul/24</v>
          </cell>
        </row>
        <row r="414">
          <cell r="A414">
            <v>6045000</v>
          </cell>
          <cell r="B414" t="str">
            <v>ENSECADEIRA DE MADEIRA EM PAREDES DUPLAS, COM POSTERIOR RETIRADA DO MATERIAL</v>
          </cell>
          <cell r="C414" t="str">
            <v>M2</v>
          </cell>
          <cell r="D414">
            <v>295.01</v>
          </cell>
          <cell r="E414" t="str">
            <v>SIURB-I Jul/24</v>
          </cell>
        </row>
        <row r="415">
          <cell r="A415">
            <v>6046000</v>
          </cell>
          <cell r="B415" t="str">
            <v>FORNECIMENTO E ASSENTAMENTO DE CANALETA (MEIO TUBO) DE CONCRETO - DIÂMETRO 30CM</v>
          </cell>
          <cell r="C415" t="str">
            <v>M</v>
          </cell>
          <cell r="D415">
            <v>37.81</v>
          </cell>
          <cell r="E415" t="str">
            <v>SIURB-I Jul/24</v>
          </cell>
        </row>
        <row r="416">
          <cell r="A416">
            <v>6047000</v>
          </cell>
          <cell r="B416" t="str">
            <v>FORNECIMENTO E ASSENTAMENTO DE CANALETA (MEIO TUBO) DE CONCRETO - DIÂMETRO 40CM</v>
          </cell>
          <cell r="C416" t="str">
            <v>M</v>
          </cell>
          <cell r="D416">
            <v>48.63</v>
          </cell>
          <cell r="E416" t="str">
            <v>SIURB-I Jul/24</v>
          </cell>
        </row>
        <row r="417">
          <cell r="A417">
            <v>6048000</v>
          </cell>
          <cell r="B417" t="str">
            <v>FORNECIMENTO E ASSENTAMENTO DE CANALETA (MEIO TUBO) DE CONCRETO - DIÂMETRO 50CM</v>
          </cell>
          <cell r="C417" t="str">
            <v>M</v>
          </cell>
          <cell r="D417">
            <v>61.94</v>
          </cell>
          <cell r="E417" t="str">
            <v>SIURB-I Jul/24</v>
          </cell>
        </row>
        <row r="418">
          <cell r="A418">
            <v>6049000</v>
          </cell>
          <cell r="B418" t="str">
            <v>ESGOTAMENTO D'ÁGUA COM BOMBA SUBMERSA - POTÊNCIA ATÉ 5HP</v>
          </cell>
          <cell r="C418" t="str">
            <v>HPXH</v>
          </cell>
          <cell r="D418">
            <v>2.0699999999999998</v>
          </cell>
          <cell r="E418" t="str">
            <v>SIURB-I Jul/24</v>
          </cell>
        </row>
        <row r="419">
          <cell r="A419">
            <v>6050000</v>
          </cell>
          <cell r="B419" t="str">
            <v>ASSENTAMENTO DE TUBOS DE CONCRETO EXISTENTE - DIÂMETRO 30CM</v>
          </cell>
          <cell r="C419" t="str">
            <v>M</v>
          </cell>
          <cell r="D419">
            <v>4.82</v>
          </cell>
          <cell r="E419" t="str">
            <v>SIURB-I Jul/24</v>
          </cell>
        </row>
        <row r="420">
          <cell r="A420">
            <v>6051000</v>
          </cell>
          <cell r="B420" t="str">
            <v>ASSENTAMENTO DE TUBOS DE CONCRETO EXISTENTE - DIÂMETRO 40CM</v>
          </cell>
          <cell r="C420" t="str">
            <v>M</v>
          </cell>
          <cell r="D420">
            <v>15.52</v>
          </cell>
          <cell r="E420" t="str">
            <v>SIURB-I Jul/24</v>
          </cell>
        </row>
        <row r="421">
          <cell r="A421">
            <v>6052000</v>
          </cell>
          <cell r="B421" t="str">
            <v>ASSENTAMENTO DE TUBOS DE CONCRETO EXISTENTE - DIÂMETRO 50CM</v>
          </cell>
          <cell r="C421" t="str">
            <v>M</v>
          </cell>
          <cell r="D421">
            <v>21.27</v>
          </cell>
          <cell r="E421" t="str">
            <v>SIURB-I Jul/24</v>
          </cell>
        </row>
        <row r="422">
          <cell r="A422">
            <v>6053000</v>
          </cell>
          <cell r="B422" t="str">
            <v>ASSENTAMENTO DE TUBOS DE CONCRETO EXISTENTE - DIÂMETRO 60CM</v>
          </cell>
          <cell r="C422" t="str">
            <v>M</v>
          </cell>
          <cell r="D422">
            <v>26.96</v>
          </cell>
          <cell r="E422" t="str">
            <v>SIURB-I Jul/24</v>
          </cell>
        </row>
        <row r="423">
          <cell r="A423">
            <v>6054000</v>
          </cell>
          <cell r="B423" t="str">
            <v>ASSENTAMENTO DE TUBOS DE CONCRETO EXISTENTE -  DIÂMETRO 70CM</v>
          </cell>
          <cell r="C423" t="str">
            <v>M</v>
          </cell>
          <cell r="D423">
            <v>32.74</v>
          </cell>
          <cell r="E423" t="str">
            <v>SIURB-I Jul/24</v>
          </cell>
        </row>
        <row r="424">
          <cell r="A424">
            <v>6055000</v>
          </cell>
          <cell r="B424" t="str">
            <v>ASSENTAMENTO DE TUBOS DE CONCRETO EXISTENTE - DIÂMETRO 80CM</v>
          </cell>
          <cell r="C424" t="str">
            <v>M</v>
          </cell>
          <cell r="D424">
            <v>40.909999999999997</v>
          </cell>
          <cell r="E424" t="str">
            <v>SIURB-I Jul/24</v>
          </cell>
        </row>
        <row r="425">
          <cell r="A425">
            <v>6056000</v>
          </cell>
          <cell r="B425" t="str">
            <v>ASSENTAMENTO DE TUBOS DE CONCRETO EXISTENTE - DIÂMETRO 90CM</v>
          </cell>
          <cell r="C425" t="str">
            <v>M</v>
          </cell>
          <cell r="D425">
            <v>39.979999999999997</v>
          </cell>
          <cell r="E425" t="str">
            <v>SIURB-I Jul/24</v>
          </cell>
        </row>
        <row r="426">
          <cell r="A426">
            <v>6057000</v>
          </cell>
          <cell r="B426" t="str">
            <v>ASSENTAMENTO DE TUBOS DE CONCRETO EXISTENTE - DIÂMETRO 100CM</v>
          </cell>
          <cell r="C426" t="str">
            <v>M</v>
          </cell>
          <cell r="D426">
            <v>55.42</v>
          </cell>
          <cell r="E426" t="str">
            <v>SIURB-I Jul/24</v>
          </cell>
        </row>
        <row r="427">
          <cell r="A427">
            <v>6058000</v>
          </cell>
          <cell r="B427" t="str">
            <v>ASSENTAMENTO DE TUBOS DE CONCRETO EXISTENTE - DIÂMETRO 110CM</v>
          </cell>
          <cell r="C427" t="str">
            <v>M</v>
          </cell>
          <cell r="D427">
            <v>72.790000000000006</v>
          </cell>
          <cell r="E427" t="str">
            <v>SIURB-I Jul/24</v>
          </cell>
        </row>
        <row r="428">
          <cell r="A428">
            <v>6059000</v>
          </cell>
          <cell r="B428" t="str">
            <v>ASSENTAMENTO DE TUBOS DE CONCRETO EXISTENTE - DIÂMETRO 120CM</v>
          </cell>
          <cell r="C428" t="str">
            <v>M</v>
          </cell>
          <cell r="D428">
            <v>90.14</v>
          </cell>
          <cell r="E428" t="str">
            <v>SIURB-I Jul/24</v>
          </cell>
        </row>
        <row r="429">
          <cell r="A429">
            <v>6060000</v>
          </cell>
          <cell r="B429" t="str">
            <v>ASSENTAMENTO DE TUBOS DE CONCRETO EXISTENTE - DIÂMETRO 150CM</v>
          </cell>
          <cell r="C429" t="str">
            <v>M</v>
          </cell>
          <cell r="D429">
            <v>108.99</v>
          </cell>
          <cell r="E429" t="str">
            <v>SIURB-I Jul/24</v>
          </cell>
        </row>
        <row r="430">
          <cell r="A430">
            <v>6065000</v>
          </cell>
          <cell r="B430" t="str">
            <v>BOCA DE LEÃO</v>
          </cell>
          <cell r="C430" t="str">
            <v>.</v>
          </cell>
          <cell r="D430" t="str">
            <v>.</v>
          </cell>
          <cell r="E430" t="str">
            <v>SIURB-I Jul/24</v>
          </cell>
        </row>
        <row r="431">
          <cell r="A431">
            <v>6065005</v>
          </cell>
          <cell r="B431" t="str">
            <v>INSTALAÇÃO DE BOCA DE LEÃO SIMPLES COM GRELHA ARTICULADA, EXCETO FORNECIMENTO DA GRELHA</v>
          </cell>
          <cell r="C431" t="str">
            <v>UN</v>
          </cell>
          <cell r="D431">
            <v>2524.4899999999998</v>
          </cell>
          <cell r="E431" t="str">
            <v>SIURB-I Jul/24</v>
          </cell>
        </row>
        <row r="432">
          <cell r="A432">
            <v>6065006</v>
          </cell>
          <cell r="B432" t="str">
            <v>INSTALAÇÃO DE BOCA DE LEÃO SIMPLES COM GRELHA NÃO-ARTICULADA, EXCETO FORNECIMENTO DA GRELHA</v>
          </cell>
          <cell r="C432" t="str">
            <v>UN</v>
          </cell>
          <cell r="D432">
            <v>2524.48</v>
          </cell>
          <cell r="E432" t="str">
            <v>SIURB-I Jul/24</v>
          </cell>
        </row>
        <row r="433">
          <cell r="A433">
            <v>6065007</v>
          </cell>
          <cell r="B433" t="str">
            <v>INSTALAÇÃO DE BOCA DE LEÃO DUPLA COM GRELHA ARTICULADA, EXCETO O FORNECIMENTO DA GRELHA</v>
          </cell>
          <cell r="C433" t="str">
            <v>UN</v>
          </cell>
          <cell r="D433">
            <v>4026.12</v>
          </cell>
          <cell r="E433" t="str">
            <v>SIURB-I Jul/24</v>
          </cell>
        </row>
        <row r="434">
          <cell r="A434">
            <v>6065008</v>
          </cell>
          <cell r="B434" t="str">
            <v>INSTALAÇÃO DE BOCA DE LEÃO DUPLA COM GRELHA NÃO-ARTICULADA, EXCETO O FORNECIMENTO DA GRELHA</v>
          </cell>
          <cell r="C434" t="str">
            <v>UN</v>
          </cell>
          <cell r="D434">
            <v>4026.12</v>
          </cell>
          <cell r="E434" t="str">
            <v>SIURB-I Jul/24</v>
          </cell>
        </row>
        <row r="435">
          <cell r="A435">
            <v>6065021</v>
          </cell>
          <cell r="B435" t="str">
            <v>FORNECIMENTO DE GRELHA TIPO "BOCA DE LEÃO" DE FERRO FUND. DÚCTIL CL. MÍN.250 - 25T - DIM. APR=810X270MM - NBR 10160 - T. ARTICU. - P/ GAL. ÁGUAS PLUV.</v>
          </cell>
          <cell r="C435" t="str">
            <v>UN</v>
          </cell>
          <cell r="D435">
            <v>318.10000000000002</v>
          </cell>
          <cell r="E435" t="str">
            <v>SIURB-I Jul/24</v>
          </cell>
        </row>
        <row r="436">
          <cell r="A436">
            <v>6065022</v>
          </cell>
          <cell r="B436" t="str">
            <v>FORNECIMENTO DE GRELHA TIPO "BOCA DE LEÃO" DE FERRO FUND. DÚCTIL CL. MÍN.250 - 25T - DIM. APR=810X270MM - NBR 10160 - T. NÃO ARTICU. - P/ GAL. ÁGUAS PLUV.</v>
          </cell>
          <cell r="C436" t="str">
            <v>UN</v>
          </cell>
          <cell r="D436">
            <v>312.33999999999997</v>
          </cell>
          <cell r="E436" t="str">
            <v>SIURB-I Jul/24</v>
          </cell>
        </row>
        <row r="437">
          <cell r="A437">
            <v>6065023</v>
          </cell>
          <cell r="B437" t="str">
            <v>FORNECIMENTO DE GRELHA TIPO "BOCA DE LEÃO" DE FERRO FUND. DÚCTIL CL. MÍN.D400 - 40T - DIM. APR=810X270MM - NBR 10160 - T. ARTICU. - P/ GAL. ÁGUAS PLUV.</v>
          </cell>
          <cell r="C437" t="str">
            <v>UN</v>
          </cell>
          <cell r="D437">
            <v>415.37</v>
          </cell>
          <cell r="E437" t="str">
            <v>SIURB-I Jul/24</v>
          </cell>
        </row>
        <row r="438">
          <cell r="A438">
            <v>6065024</v>
          </cell>
          <cell r="B438" t="str">
            <v>FORNECIMENTO DE GRELHA TIPO "BOCA DE LEÃO" DE FERRO FUND. DÚCTIL CL. MÍN.D400 - 40T - DIM. APR=810X270MM - NBR 10160 - T. NÃO ARTICU. - P/ GAL. ÁGUAS PLUV.</v>
          </cell>
          <cell r="C438" t="str">
            <v>UN</v>
          </cell>
          <cell r="D438">
            <v>388.82</v>
          </cell>
          <cell r="E438" t="str">
            <v>SIURB-I Jul/24</v>
          </cell>
        </row>
        <row r="439">
          <cell r="A439">
            <v>6065025</v>
          </cell>
          <cell r="B439" t="str">
            <v>FORNECIMENTO DE GRELHA TIPO "BOCA DE LEÃO" DE FERRO FUND. DÚCTIL CL. MÍN.D400 - 40T - DIM. APR=500X500MM - NBR 10160 - T. ARTICU. - P/ GAL. ÁGUAS PLUV.</v>
          </cell>
          <cell r="C439" t="str">
            <v>UN</v>
          </cell>
          <cell r="D439">
            <v>467.93</v>
          </cell>
          <cell r="E439" t="str">
            <v>SIURB-I Jul/24</v>
          </cell>
        </row>
        <row r="440">
          <cell r="A440">
            <v>6065027</v>
          </cell>
          <cell r="B440" t="str">
            <v>FORNECIMENTO DE GRELHA TIPO "BOCA DE LEÃO" DE PLÁSTICO CL. MÍNIMA 250 - 25T - DIM.APR=810X270MM - ABNT - T. ARTICU. P/ GAL. ÁGUAS PLUV.</v>
          </cell>
          <cell r="C440" t="str">
            <v>UN</v>
          </cell>
          <cell r="D440">
            <v>1198.74</v>
          </cell>
          <cell r="E440" t="str">
            <v>SIURB-I Jul/24</v>
          </cell>
        </row>
        <row r="441">
          <cell r="A441">
            <v>6066000</v>
          </cell>
          <cell r="B441" t="str">
            <v>REFORMA DE BOCA DE LEÃO</v>
          </cell>
          <cell r="C441" t="str">
            <v>.</v>
          </cell>
          <cell r="D441" t="str">
            <v>.</v>
          </cell>
          <cell r="E441" t="str">
            <v>SIURB-I Jul/24</v>
          </cell>
        </row>
        <row r="442">
          <cell r="A442">
            <v>6066001</v>
          </cell>
          <cell r="B442" t="str">
            <v>REFORMA DE BOCA DE LEÃO SIMPLES</v>
          </cell>
          <cell r="C442" t="str">
            <v>UN</v>
          </cell>
          <cell r="D442">
            <v>1121.3800000000001</v>
          </cell>
          <cell r="E442" t="str">
            <v>SIURB-I Jul/24</v>
          </cell>
        </row>
        <row r="443">
          <cell r="A443">
            <v>6066002</v>
          </cell>
          <cell r="B443" t="str">
            <v>REFORMA DE BOCA DE LEÃO DUPLA</v>
          </cell>
          <cell r="C443" t="str">
            <v>UN</v>
          </cell>
          <cell r="D443">
            <v>1288.6300000000001</v>
          </cell>
          <cell r="E443" t="str">
            <v>SIURB-I Jul/24</v>
          </cell>
        </row>
        <row r="444">
          <cell r="A444">
            <v>6066005</v>
          </cell>
          <cell r="B444" t="str">
            <v>SUBSTITUIÇÃO DA GRELHA TIPO "BOCA DE LEÃO" - TIPO ARTICULADA, EXCETO O FORNECIMENTO DA GRELHA</v>
          </cell>
          <cell r="C444" t="str">
            <v>UN</v>
          </cell>
          <cell r="D444">
            <v>85.7</v>
          </cell>
          <cell r="E444" t="str">
            <v>SIURB-I Jul/24</v>
          </cell>
        </row>
        <row r="445">
          <cell r="A445">
            <v>6066006</v>
          </cell>
          <cell r="B445" t="str">
            <v>SUBSTITUIÇÃO DE GRELHA TIPO "BOCA DE LEÃO" - TIPO NÃO-ARTICULADA, EXCETO O FORNECIMENTO DA GRELHA</v>
          </cell>
          <cell r="C445" t="str">
            <v>UN</v>
          </cell>
          <cell r="D445">
            <v>85.7</v>
          </cell>
          <cell r="E445" t="str">
            <v>SIURB-I Jul/24</v>
          </cell>
        </row>
        <row r="446">
          <cell r="A446">
            <v>6068000</v>
          </cell>
          <cell r="B446" t="str">
            <v>FORNECIMENTO E ASSENTAMENTO DE TUBO DE PVC RÍGIDO, COR BRANCA, PARA ESGOTO, JUNTAS SOLDADAS</v>
          </cell>
          <cell r="C446" t="str">
            <v>.</v>
          </cell>
          <cell r="D446" t="str">
            <v>.</v>
          </cell>
          <cell r="E446" t="str">
            <v>SIURB-I Jul/24</v>
          </cell>
        </row>
        <row r="447">
          <cell r="A447">
            <v>6068001</v>
          </cell>
          <cell r="B447" t="str">
            <v>FORNECIMENTO E ASSENTAMENTO DE TUBO DE PVC RÍGIDO, COR BRANCA, PARA ESGOTO, PONTA E BOLSA - DIÂMETRO 50MM (2")</v>
          </cell>
          <cell r="C447" t="str">
            <v>M</v>
          </cell>
          <cell r="D447">
            <v>27.42</v>
          </cell>
          <cell r="E447" t="str">
            <v>SIURB-I Jul/24</v>
          </cell>
        </row>
        <row r="448">
          <cell r="A448">
            <v>6068002</v>
          </cell>
          <cell r="B448" t="str">
            <v>FORNECIMENTO E ASSENTAMENTO DE TUBO DE PVC RÍGIDO, COR BRANCA, PARA ESGOTO, PONTA E BOLSA - DIÂMETRO 75MM (3")</v>
          </cell>
          <cell r="C448" t="str">
            <v>M</v>
          </cell>
          <cell r="D448">
            <v>38.57</v>
          </cell>
          <cell r="E448" t="str">
            <v>SIURB-I Jul/24</v>
          </cell>
        </row>
        <row r="449">
          <cell r="A449">
            <v>6068003</v>
          </cell>
          <cell r="B449" t="str">
            <v>FORNECIMENTO E ASSENTAMENTO DE TUBO DE PVC RÍGIDO, COR BRANCA, PARA ESGOTO, PONTA E BOLSA - DIÂMETRO 100MM (4")</v>
          </cell>
          <cell r="C449" t="str">
            <v>M</v>
          </cell>
          <cell r="D449">
            <v>50.34</v>
          </cell>
          <cell r="E449" t="str">
            <v>SIURB-I Jul/24</v>
          </cell>
        </row>
        <row r="450">
          <cell r="A450">
            <v>6069001</v>
          </cell>
          <cell r="B450" t="str">
            <v>FORNECIMENTO E COLOCAÇÃO DE MANTA GEOTÊXTIL COM RESISTÊNCIA À TRAÇÃO LONGITUDINAL DE 7KN/M E TRAÇÃO TRANSVERSAL DE 6KN/M</v>
          </cell>
          <cell r="C450" t="str">
            <v>M2</v>
          </cell>
          <cell r="D450">
            <v>4.88</v>
          </cell>
          <cell r="E450" t="str">
            <v>SIURB-I Jul/24</v>
          </cell>
        </row>
        <row r="451">
          <cell r="A451">
            <v>6069002</v>
          </cell>
          <cell r="B451" t="str">
            <v>FORNECIMENTO E COLOCAÇÃO DE MANTA GEOTÊXTIL COM RESISTÊNCIA À TRAÇÃO LONGITUDINAL DE 8KN/M E TRAÇÃO TRANSVERSAL DE 7KN/M</v>
          </cell>
          <cell r="C451" t="str">
            <v>M2</v>
          </cell>
          <cell r="D451">
            <v>5.58</v>
          </cell>
          <cell r="E451" t="str">
            <v>SIURB-I Jul/24</v>
          </cell>
        </row>
        <row r="452">
          <cell r="A452">
            <v>6069003</v>
          </cell>
          <cell r="B452" t="str">
            <v>FORNECIMENTO E COLOCAÇÃO DE MANTA GEOTÊXTIL COM RESISTÊNCIA À TRAÇÃO LONGITUDINAL DE 9KN/M E TRAÇÃO TRANSVERSAL DE 8KN/M</v>
          </cell>
          <cell r="C452" t="str">
            <v>M2</v>
          </cell>
          <cell r="D452">
            <v>6.43</v>
          </cell>
          <cell r="E452" t="str">
            <v>SIURB-I Jul/24</v>
          </cell>
        </row>
        <row r="453">
          <cell r="A453">
            <v>6069004</v>
          </cell>
          <cell r="B453" t="str">
            <v>FORNECIMENTO E COLOCAÇÃO DE MANTA GEOTÊXTIL COM RESISTÊNCIA À TRAÇÃO LONGITUDINAL DE 10KN/M E TRAÇÃO TRANSVERSAL DE 9KN/M</v>
          </cell>
          <cell r="C453" t="str">
            <v>M2</v>
          </cell>
          <cell r="D453">
            <v>7.15</v>
          </cell>
          <cell r="E453" t="str">
            <v>SIURB-I Jul/24</v>
          </cell>
        </row>
        <row r="454">
          <cell r="A454">
            <v>6069005</v>
          </cell>
          <cell r="B454" t="str">
            <v>FORNECIMENTO E COLOCAÇÃO DE MANTA GEOTÊXTIL COM RESISTÊNCIA À TRAÇÃO LONGITUDINAL DE 14KN/M E TRAÇÃO TRANSVERSAL DE 12KN/M</v>
          </cell>
          <cell r="C454" t="str">
            <v>M2</v>
          </cell>
          <cell r="D454">
            <v>8.5399999999999991</v>
          </cell>
          <cell r="E454" t="str">
            <v>SIURB-I Jul/24</v>
          </cell>
        </row>
        <row r="455">
          <cell r="A455">
            <v>6069006</v>
          </cell>
          <cell r="B455" t="str">
            <v>FORNECIMENTO E COLOCAÇÃO DE MANTA GEOTÊXTIL COM RESISTÊNCIA À TRAÇÃO LONGITUDINAL DE 16KN/M E TRAÇÃO TRANSVERSAL DE 14KN/M</v>
          </cell>
          <cell r="C455" t="str">
            <v>M2</v>
          </cell>
          <cell r="D455">
            <v>9.89</v>
          </cell>
          <cell r="E455" t="str">
            <v>SIURB-I Jul/24</v>
          </cell>
        </row>
        <row r="456">
          <cell r="A456">
            <v>6069007</v>
          </cell>
          <cell r="B456" t="str">
            <v>FORNECIMENTO E COLOCAÇÃO DE MANTA GEOTÊXTIL COM RESISTÊNCIA À TRAÇÃO LONGITUDINAL DE 21KN/M E TRAÇÃO TRANSVERSAL DE 19KN/M</v>
          </cell>
          <cell r="C456" t="str">
            <v>M2</v>
          </cell>
          <cell r="D456">
            <v>12.65</v>
          </cell>
          <cell r="E456" t="str">
            <v>SIURB-I Jul/24</v>
          </cell>
        </row>
        <row r="457">
          <cell r="A457">
            <v>6069008</v>
          </cell>
          <cell r="B457" t="str">
            <v>FORNECIMENTO E COLOCAÇÃO DE MANTA GEOTÊXTIL COM RESISTÊNCIA À TRAÇÃO LONGITUDINAL DE 26KN/M E TRAÇÃO TRANSVERSAL DE 23KN/M</v>
          </cell>
          <cell r="C457" t="str">
            <v>M2</v>
          </cell>
          <cell r="D457">
            <v>13.32</v>
          </cell>
          <cell r="E457" t="str">
            <v>SIURB-I Jul/24</v>
          </cell>
        </row>
        <row r="458">
          <cell r="A458">
            <v>6069009</v>
          </cell>
          <cell r="B458" t="str">
            <v>FORNECIMENTO E COLOCAÇÃO DE MANTA GEOTÊXTIL COM RESISTÊNCIA À TRAÇÃO LONGITUDINAL DE 31KN/M E TRAÇÃO TRANSVERSAL DE 27KN/M</v>
          </cell>
          <cell r="C458" t="str">
            <v>M2</v>
          </cell>
          <cell r="D458">
            <v>18.48</v>
          </cell>
          <cell r="E458" t="str">
            <v>SIURB-I Jul/24</v>
          </cell>
        </row>
        <row r="459">
          <cell r="A459">
            <v>6070001</v>
          </cell>
          <cell r="B459" t="str">
            <v>FORNECIMENTO E APLICAÇÃO DE GEOMEMBRANA DE PEAD - 1MM DE ESPESSURA</v>
          </cell>
          <cell r="C459" t="str">
            <v>M2</v>
          </cell>
          <cell r="D459">
            <v>34.619999999999997</v>
          </cell>
          <cell r="E459" t="str">
            <v>SIURB-I Jul/24</v>
          </cell>
        </row>
        <row r="460">
          <cell r="A460">
            <v>6070002</v>
          </cell>
          <cell r="B460" t="str">
            <v>FORNECIMENTO E APLICAÇÃO DE MANTA FORMADA PELA ASSOCIAÇÃO DE UM TECIDO TÉCNICO DE POLIESTER COM FILME DE POLIETILENO DE BAIXA DENSIDADE EM ACORDO COM A NBR12824</v>
          </cell>
          <cell r="C460" t="str">
            <v>M2</v>
          </cell>
          <cell r="D460">
            <v>22.01</v>
          </cell>
          <cell r="E460" t="str">
            <v>SIURB-I Jul/24</v>
          </cell>
        </row>
        <row r="461">
          <cell r="A461">
            <v>6070003</v>
          </cell>
          <cell r="B461" t="str">
            <v>FORNECIMENTO E APLICAÇÃO DE GEOCOMPOSTO FORMADO POR NÚCLEO TRIDIMENSIONAL, FLEXÍVEL DE FILAMENTO DE POLIPROPILENO, ASSOCIADO ÀS SUAS DUAS SUPERFÍCIES GEOTEXTEIS NÃO TECIDOS</v>
          </cell>
          <cell r="C461" t="str">
            <v>M2</v>
          </cell>
          <cell r="D461">
            <v>34.08</v>
          </cell>
          <cell r="E461" t="str">
            <v>SIURB-I Jul/24</v>
          </cell>
        </row>
        <row r="462">
          <cell r="A462">
            <v>6071000</v>
          </cell>
          <cell r="B462" t="str">
            <v>SERVIÇOS DE LIMPEZA MECÂNICA DOS SISTEMAS DE DRENAGEM (GALERIAS, BOCA DE LOBO, PV, ETC), COM UTILIZAÇÃO DE EQUIPAMENTO COMBINADO HIDROJATO/ SUGADOR</v>
          </cell>
          <cell r="C462" t="str">
            <v>H</v>
          </cell>
          <cell r="D462">
            <v>459.14</v>
          </cell>
          <cell r="E462" t="str">
            <v>SIURB-I Jul/24</v>
          </cell>
        </row>
        <row r="463">
          <cell r="A463">
            <v>6072000</v>
          </cell>
          <cell r="B463" t="str">
            <v>SERVIÇOS DE LIMPEZA MECÂNICA DOS SISTEMAS DE DRENAGEM (GALERIAS, BOCA DE LOBO, PV, ETC), COM UTILIZAÇÃO DE EQUIPAMENTO COMBINADO HIDROJATO/ SUGADOR/ RECICLADOR</v>
          </cell>
          <cell r="C463" t="str">
            <v>H</v>
          </cell>
          <cell r="D463">
            <v>512.49</v>
          </cell>
          <cell r="E463" t="str">
            <v>SIURB-I Jul/24</v>
          </cell>
        </row>
        <row r="464">
          <cell r="A464">
            <v>7000000</v>
          </cell>
          <cell r="B464" t="str">
            <v>GALERIAS MOLDADAS, CÓRREGOS E DRENAGEM</v>
          </cell>
          <cell r="E464" t="str">
            <v>SIURB-I Jul/24</v>
          </cell>
        </row>
        <row r="465">
          <cell r="A465">
            <v>7001000</v>
          </cell>
          <cell r="B465" t="str">
            <v>ESCORAMENTO CONTÍNUO DE MADEIRA PARA GALERIAS MOLDADAS, COM REAPROVEITAMENTO</v>
          </cell>
          <cell r="C465" t="str">
            <v>M2</v>
          </cell>
          <cell r="D465">
            <v>134.74</v>
          </cell>
          <cell r="E465" t="str">
            <v>SIURB-I Jul/24</v>
          </cell>
        </row>
        <row r="466">
          <cell r="A466">
            <v>7003000</v>
          </cell>
          <cell r="B466" t="str">
            <v>ESCORAMENTO PARA GALERIAS MOLDADAS UTILIZANDO PERFIS METÁLICOS, COM REAPROVEITAMENTO</v>
          </cell>
          <cell r="C466" t="str">
            <v>.</v>
          </cell>
          <cell r="D466" t="str">
            <v>.</v>
          </cell>
          <cell r="E466" t="str">
            <v>SIURB-I Jul/24</v>
          </cell>
        </row>
        <row r="467">
          <cell r="A467">
            <v>7003001</v>
          </cell>
          <cell r="B467" t="str">
            <v>ESCORAMENTO PARA GALERIAS MOLDADAS, UTILIZANDO PERFIS METÁLICOS, COM REAPROVEITAMENTO - PROFUNDIDADE &lt; OU = 4M, COM BOCA DE 3 À 5M</v>
          </cell>
          <cell r="C467" t="str">
            <v>M2</v>
          </cell>
          <cell r="D467">
            <v>365.56</v>
          </cell>
          <cell r="E467" t="str">
            <v>SIURB-I Jul/24</v>
          </cell>
        </row>
        <row r="468">
          <cell r="A468">
            <v>7003002</v>
          </cell>
          <cell r="B468" t="str">
            <v>ESCORAMENTO PARA GALERIAS MOLDADAS, UTILIZANDO PERFIS METÁLICOS, COM REAPROVEITAMENTO - PROFUNDIDADE &lt; OU = 4M, COM BOCA DE 5 À 8M</v>
          </cell>
          <cell r="C468" t="str">
            <v>M2</v>
          </cell>
          <cell r="D468">
            <v>401.15</v>
          </cell>
          <cell r="E468" t="str">
            <v>SIURB-I Jul/24</v>
          </cell>
        </row>
        <row r="469">
          <cell r="A469">
            <v>7003003</v>
          </cell>
          <cell r="B469" t="str">
            <v>ESCORAMENTO PARA GALERIAS MOLDADAS, UTILIZANDO PERFIS METÁLICOS, COM REAPROVEITAMENTO - PROFUNDIDADE &gt; 4M, &lt; OU = 6M, COM BOCA DE 3 À 5M</v>
          </cell>
          <cell r="C469" t="str">
            <v>M2</v>
          </cell>
          <cell r="D469">
            <v>389.44</v>
          </cell>
          <cell r="E469" t="str">
            <v>SIURB-I Jul/24</v>
          </cell>
        </row>
        <row r="470">
          <cell r="A470">
            <v>7003004</v>
          </cell>
          <cell r="B470" t="str">
            <v>ESCORAMENTO PARA GALERIAS MOLDADAS, UTILIZANDO PERFIS METÁLICOS, COM REAPROVEITAMENTO - PROFUNDIDADE &gt; 4M, &lt; OU = 6M, COM BOCA DE 5 À 8M</v>
          </cell>
          <cell r="C470" t="str">
            <v>M2</v>
          </cell>
          <cell r="D470">
            <v>426.63</v>
          </cell>
          <cell r="E470" t="str">
            <v>SIURB-I Jul/24</v>
          </cell>
        </row>
        <row r="471">
          <cell r="A471">
            <v>7003005</v>
          </cell>
          <cell r="B471" t="str">
            <v>ESCORAMENTO PARA GALERIAS MOLDADAS, UTILIZANDO PERFIS METÁLICOS, COM REAPROVEITAMENTO - PROFUNDIDADE &gt; 6M, &lt; OU = 8M, COM BOCA DE 3 À 5M</v>
          </cell>
          <cell r="C471" t="str">
            <v>M2</v>
          </cell>
          <cell r="D471">
            <v>530</v>
          </cell>
          <cell r="E471" t="str">
            <v>SIURB-I Jul/24</v>
          </cell>
        </row>
        <row r="472">
          <cell r="A472">
            <v>7003006</v>
          </cell>
          <cell r="B472" t="str">
            <v>ESCORAMENTO PARA GALERIAS MOLDADAS, UTILIZANDO PERFIS METÁLICOS, COM REAPROVEITAMENTO - PROFUNDIDADE &gt; 6M, &lt; OU = 8M, COM BOCA DE 5 À 8M</v>
          </cell>
          <cell r="C472" t="str">
            <v>M2</v>
          </cell>
          <cell r="D472">
            <v>600.95000000000005</v>
          </cell>
          <cell r="E472" t="str">
            <v>SIURB-I Jul/24</v>
          </cell>
        </row>
        <row r="473">
          <cell r="A473">
            <v>7005000</v>
          </cell>
          <cell r="B473" t="str">
            <v>PERFIS METÁLICOS PERDIDOS EM ESCORAMENTOS, NO CASO DE IMPOSSIBILIDADE DO REAPROVEITAMENTO PREVISTO NOS ITENS 7.3.</v>
          </cell>
          <cell r="C473" t="str">
            <v>M2</v>
          </cell>
          <cell r="D473">
            <v>362.11</v>
          </cell>
          <cell r="E473" t="str">
            <v>SIURB-I Jul/24</v>
          </cell>
        </row>
        <row r="474">
          <cell r="A474">
            <v>7006000</v>
          </cell>
          <cell r="B474" t="str">
            <v>CIMBRAMENTO EM GALERIA MOLDADA</v>
          </cell>
          <cell r="C474" t="str">
            <v>M3</v>
          </cell>
          <cell r="D474">
            <v>64.459999999999994</v>
          </cell>
          <cell r="E474" t="str">
            <v>SIURB-I Jul/24</v>
          </cell>
        </row>
        <row r="475">
          <cell r="A475">
            <v>7007000</v>
          </cell>
          <cell r="B475" t="str">
            <v>FORMA PARA GALERIA MOLDADA</v>
          </cell>
          <cell r="C475" t="str">
            <v>M2</v>
          </cell>
          <cell r="D475">
            <v>68.680000000000007</v>
          </cell>
          <cell r="E475" t="str">
            <v>SIURB-I Jul/24</v>
          </cell>
        </row>
        <row r="476">
          <cell r="A476">
            <v>7008000</v>
          </cell>
          <cell r="B476" t="str">
            <v>FORNECIMENTO E APLICAÇÃO DE AÇO CA-25</v>
          </cell>
          <cell r="C476" t="str">
            <v>KG</v>
          </cell>
          <cell r="D476">
            <v>12.12</v>
          </cell>
          <cell r="E476" t="str">
            <v>SIURB-I Jul/24</v>
          </cell>
        </row>
        <row r="477">
          <cell r="A477">
            <v>7009000</v>
          </cell>
          <cell r="B477" t="str">
            <v>FORNECIMENTO E APLICAÇÃO DE AÇO CA-50 - DIÂMETRO &lt; 1/2"</v>
          </cell>
          <cell r="C477" t="str">
            <v>KG</v>
          </cell>
          <cell r="D477">
            <v>10.3</v>
          </cell>
          <cell r="E477" t="str">
            <v>SIURB-I Jul/24</v>
          </cell>
        </row>
        <row r="478">
          <cell r="A478">
            <v>7010000</v>
          </cell>
          <cell r="B478" t="str">
            <v>FORNECIMENTO E APLICAÇÃO DE AÇO CA-50 - DIÂMETRO &gt; OU = 1/2"</v>
          </cell>
          <cell r="C478" t="str">
            <v>KG</v>
          </cell>
          <cell r="D478">
            <v>10.65</v>
          </cell>
          <cell r="E478" t="str">
            <v>SIURB-I Jul/24</v>
          </cell>
        </row>
        <row r="479">
          <cell r="A479">
            <v>7011000</v>
          </cell>
          <cell r="B479" t="str">
            <v>FORNECIMENTO E APLICAÇÃO DE AÇO CA-60</v>
          </cell>
          <cell r="C479" t="str">
            <v>KG</v>
          </cell>
          <cell r="D479">
            <v>10.98</v>
          </cell>
          <cell r="E479" t="str">
            <v>SIURB-I Jul/24</v>
          </cell>
        </row>
        <row r="480">
          <cell r="A480">
            <v>7012000</v>
          </cell>
          <cell r="B480" t="str">
            <v>FORNECIMENTO E APLICAÇÃO DE TELA DE AÇO</v>
          </cell>
          <cell r="C480" t="str">
            <v>KG</v>
          </cell>
          <cell r="D480">
            <v>10.09</v>
          </cell>
          <cell r="E480" t="str">
            <v>SIURB-I Jul/24</v>
          </cell>
        </row>
        <row r="481">
          <cell r="A481">
            <v>7013000</v>
          </cell>
          <cell r="B481" t="str">
            <v>FORNECIMENTO E APLICAÇÃO DE CONCRETO USINADO FCK=10MPA</v>
          </cell>
          <cell r="C481" t="str">
            <v>M3</v>
          </cell>
          <cell r="D481">
            <v>469.8</v>
          </cell>
          <cell r="E481" t="str">
            <v>SIURB-I Jul/24</v>
          </cell>
        </row>
        <row r="482">
          <cell r="A482">
            <v>7014000</v>
          </cell>
          <cell r="B482" t="str">
            <v>FORNECIMENTO E APLICAÇÃO DE CONCRETO USINADO FCK=15,0MPA</v>
          </cell>
          <cell r="C482" t="str">
            <v>M3</v>
          </cell>
          <cell r="D482">
            <v>490.72</v>
          </cell>
          <cell r="E482" t="str">
            <v>SIURB-I Jul/24</v>
          </cell>
        </row>
        <row r="483">
          <cell r="A483">
            <v>7015000</v>
          </cell>
          <cell r="B483" t="str">
            <v>FORNECIMENTO E APLICAÇÃO DE CONCRETO USINADO FCK=20,0MPA</v>
          </cell>
          <cell r="C483" t="str">
            <v>M3</v>
          </cell>
          <cell r="D483">
            <v>513.30999999999995</v>
          </cell>
          <cell r="E483" t="str">
            <v>SIURB-I Jul/24</v>
          </cell>
        </row>
        <row r="484">
          <cell r="A484">
            <v>7016000</v>
          </cell>
          <cell r="B484" t="str">
            <v>FORNECIMENTO E APLICAÇÃO DE CONCRETO USINADO FCK=25MPA</v>
          </cell>
          <cell r="C484" t="str">
            <v>M3</v>
          </cell>
          <cell r="D484">
            <v>536.34</v>
          </cell>
          <cell r="E484" t="str">
            <v>SIURB-I Jul/24</v>
          </cell>
        </row>
        <row r="485">
          <cell r="A485">
            <v>7017000</v>
          </cell>
          <cell r="B485" t="str">
            <v>FORNECIMENTO E APLICAÇÃO DE CONCRETO USINADO FCK=30,0MPA</v>
          </cell>
          <cell r="C485" t="str">
            <v>M3</v>
          </cell>
          <cell r="D485">
            <v>560.49</v>
          </cell>
          <cell r="E485" t="str">
            <v>SIURB-I Jul/24</v>
          </cell>
        </row>
        <row r="486">
          <cell r="A486">
            <v>7018000</v>
          </cell>
          <cell r="B486" t="str">
            <v>ENROCAMENTO DE PEDRA EM TALUDES</v>
          </cell>
          <cell r="C486" t="str">
            <v>M3</v>
          </cell>
          <cell r="D486">
            <v>490.25</v>
          </cell>
          <cell r="E486" t="str">
            <v>SIURB-I Jul/24</v>
          </cell>
        </row>
        <row r="487">
          <cell r="A487">
            <v>7019000</v>
          </cell>
          <cell r="B487" t="str">
            <v>BARBACANS DE TUBOS DE PVC - DIÂMETRO 4"</v>
          </cell>
          <cell r="C487" t="str">
            <v>UN</v>
          </cell>
          <cell r="D487">
            <v>57.17</v>
          </cell>
          <cell r="E487" t="str">
            <v>SIURB-I Jul/24</v>
          </cell>
        </row>
        <row r="488">
          <cell r="A488">
            <v>7020000</v>
          </cell>
          <cell r="B488" t="str">
            <v>MURO DE ARRIMO DE RACHÃO COM ARGAMASSA DE CIMENTO E AREIA 1:3</v>
          </cell>
          <cell r="C488" t="str">
            <v>M3</v>
          </cell>
          <cell r="D488">
            <v>834.64</v>
          </cell>
          <cell r="E488" t="str">
            <v>SIURB-I Jul/24</v>
          </cell>
        </row>
        <row r="489">
          <cell r="A489">
            <v>7022000</v>
          </cell>
          <cell r="B489" t="str">
            <v>DESASSOREAMENTO, LIMPEZA E REMOÇÃO DE MATERIAL DE GALERIA MOLDADA</v>
          </cell>
          <cell r="C489" t="str">
            <v>M3</v>
          </cell>
          <cell r="D489">
            <v>236.63</v>
          </cell>
          <cell r="E489" t="str">
            <v>SIURB-I Jul/24</v>
          </cell>
        </row>
        <row r="490">
          <cell r="A490">
            <v>7023000</v>
          </cell>
          <cell r="B490" t="str">
            <v>FORNECIMENTO E COLOCAÇÃO DE GABIÃO TIPO CAIXA, H = 0,50 M, DE MALHA 8 X 10CM, GALVANIZADO, DE FIO Ø = 2,7MM</v>
          </cell>
          <cell r="C490" t="str">
            <v>M3</v>
          </cell>
          <cell r="D490">
            <v>882.45</v>
          </cell>
          <cell r="E490" t="str">
            <v>SIURB-I Jul/24</v>
          </cell>
        </row>
        <row r="491">
          <cell r="A491">
            <v>7024000</v>
          </cell>
          <cell r="B491" t="str">
            <v>FORNECIMENTO E COLOCAÇÃO DE GABIÃO TIPO CAIXA, H = 1,00M, DE MALHA 8 X 10CM, GALVANIZADO, DE FIO Ø = 2,7MM</v>
          </cell>
          <cell r="C491" t="str">
            <v>M3</v>
          </cell>
          <cell r="D491">
            <v>733</v>
          </cell>
          <cell r="E491" t="str">
            <v>SIURB-I Jul/24</v>
          </cell>
        </row>
        <row r="492">
          <cell r="A492">
            <v>7025000</v>
          </cell>
          <cell r="B492" t="str">
            <v>FORNECIMENTO E COLOCAÇÃO DE GABIÃO TIPO CAIXA, H = 0,50M, DE MALHA 8 X 10CM, GALVANIZADO E REVESTIDO EM PVC, DE FIO Ø = 2,4MM</v>
          </cell>
          <cell r="C492" t="str">
            <v>M3</v>
          </cell>
          <cell r="D492">
            <v>905.38</v>
          </cell>
          <cell r="E492" t="str">
            <v>SIURB-I Jul/24</v>
          </cell>
        </row>
        <row r="493">
          <cell r="A493">
            <v>7026000</v>
          </cell>
          <cell r="B493" t="str">
            <v>FORNECIMENTO E COLOCAÇÃO DE GABIÃO TIPO CAIXA, H = 1,00M, DE MALHA 8 X 10CM, GALVANIZADO E REVESTIDO EM PVC, DE FIO Ø = 2,4MM</v>
          </cell>
          <cell r="C493" t="str">
            <v>M3</v>
          </cell>
          <cell r="D493">
            <v>772.14</v>
          </cell>
          <cell r="E493" t="str">
            <v>SIURB-I Jul/24</v>
          </cell>
        </row>
        <row r="494">
          <cell r="A494">
            <v>7030000</v>
          </cell>
          <cell r="B494" t="str">
            <v>FORNECIMENTO  E COLOCAÇÃO DE GABIÃO TIPO COLCHÃO RENO, H = 0,17M, DE MALHA 6 X 8CM, GALVANIZADO, REVESTIDO EM PVC, DE FIO Ø = 2,0MM</v>
          </cell>
          <cell r="C494" t="str">
            <v>M2</v>
          </cell>
          <cell r="D494">
            <v>244.24</v>
          </cell>
          <cell r="E494" t="str">
            <v>SIURB-I Jul/24</v>
          </cell>
        </row>
        <row r="495">
          <cell r="A495">
            <v>7031000</v>
          </cell>
          <cell r="B495" t="str">
            <v>FORNECIMENTO  E COLOCAÇÃO DE GABIÃO TIPO COLCHÃO RENO, H = 0,23M, DE MALHA 6 X 8CM, GALVANIZADO, REVESTIDO EM PVC, DE FIO Ø = 2,0MM</v>
          </cell>
          <cell r="C495" t="str">
            <v>M2</v>
          </cell>
          <cell r="D495">
            <v>281.7</v>
          </cell>
          <cell r="E495" t="str">
            <v>SIURB-I Jul/24</v>
          </cell>
        </row>
        <row r="496">
          <cell r="A496">
            <v>7032000</v>
          </cell>
          <cell r="B496" t="str">
            <v>FORNECIMENTO E COLOCAÇÃO DE GABIÃO TIPO COLCHÃO RENO, H = 0,30M, DE MALHA 6 X 8CM, GALVANIZADO, REVESTIDO EM PVC, DE FIO Ø = 2,0MM</v>
          </cell>
          <cell r="C496" t="str">
            <v>M2</v>
          </cell>
          <cell r="D496">
            <v>309.35000000000002</v>
          </cell>
          <cell r="E496" t="str">
            <v>SIURB-I Jul/24</v>
          </cell>
        </row>
        <row r="497">
          <cell r="A497">
            <v>7034000</v>
          </cell>
          <cell r="B497" t="str">
            <v>FORNECIMENTO E COLOCAÇÃO DE GABIÃO TIPO SACO, D = 0,65M, DE MALHA 8 X 10CM, GALVANIZADO, REVESTIDO EM PVC, DE FIO Ø = 2,4MM</v>
          </cell>
          <cell r="C497" t="str">
            <v>M3</v>
          </cell>
          <cell r="D497">
            <v>732.18</v>
          </cell>
          <cell r="E497" t="str">
            <v>SIURB-I Jul/24</v>
          </cell>
        </row>
        <row r="498">
          <cell r="A498">
            <v>7035000</v>
          </cell>
          <cell r="B498" t="str">
            <v>ESGOTAMENTO D'ÁGUA COM BOMBA SUBMERSA - POTÊNCIA ATÉ 5HP</v>
          </cell>
          <cell r="C498" t="str">
            <v>HPXH</v>
          </cell>
          <cell r="D498">
            <v>2.0699999999999998</v>
          </cell>
          <cell r="E498" t="str">
            <v>SIURB-I Jul/24</v>
          </cell>
        </row>
        <row r="499">
          <cell r="A499">
            <v>7040001</v>
          </cell>
          <cell r="B499" t="str">
            <v>FORNECIMENTO E COLOCAÇÃO DE MANTA GEOTÊXTIL COM RESISTÊNCIA À TRAÇÃO LONGITUDINAL DE 7KN/M E TRAÇÃO TRANSVERSAL DE 6KN/M EM JUNTA DE DILATAÇÃO</v>
          </cell>
          <cell r="C499" t="str">
            <v>M2</v>
          </cell>
          <cell r="D499">
            <v>13.77</v>
          </cell>
          <cell r="E499" t="str">
            <v>SIURB-I Jul/24</v>
          </cell>
        </row>
        <row r="500">
          <cell r="A500">
            <v>7040002</v>
          </cell>
          <cell r="B500" t="str">
            <v>FORNECIMENTO E COLOCAÇÃO DE MANTA GEOTÊXTIL COM RESISTÊNCIA À TRAÇÃO LONGITUDINAL DE 8KN/M E TRAÇÃO TRANSVERSAL DE 7KN/M EM JUNTA DE DILATAÇÃO</v>
          </cell>
          <cell r="C500" t="str">
            <v>M2</v>
          </cell>
          <cell r="D500">
            <v>14.48</v>
          </cell>
          <cell r="E500" t="str">
            <v>SIURB-I Jul/24</v>
          </cell>
        </row>
        <row r="501">
          <cell r="A501">
            <v>7040003</v>
          </cell>
          <cell r="B501" t="str">
            <v>FORNECIMENTO E COLOCAÇÃO DE MANTA GEOTÊXTIL COM RESISTÊNCIA À TRAÇÃO LONGITUDINAL DE 9KN/M E TRAÇÃO TRANSVERSAL DE 8KN/M EM JUNTA DE DILATAÇÃO</v>
          </cell>
          <cell r="C501" t="str">
            <v>M2</v>
          </cell>
          <cell r="D501">
            <v>15.34</v>
          </cell>
          <cell r="E501" t="str">
            <v>SIURB-I Jul/24</v>
          </cell>
        </row>
        <row r="502">
          <cell r="A502">
            <v>7040004</v>
          </cell>
          <cell r="B502" t="str">
            <v>FORNECIMENTO E COLOCAÇÃO DE MANTA GEOTÊXTIL COM RESISTÊNCIA À TRAÇÃO LONGITUDINAL DE 10KN/M E TRAÇÃO TRANSVERSAL DE 9KN/M EM JUNTA DE DILATAÇÃO</v>
          </cell>
          <cell r="C502" t="str">
            <v>M2</v>
          </cell>
          <cell r="D502">
            <v>16.079999999999998</v>
          </cell>
          <cell r="E502" t="str">
            <v>SIURB-I Jul/24</v>
          </cell>
        </row>
        <row r="503">
          <cell r="A503">
            <v>7040005</v>
          </cell>
          <cell r="B503" t="str">
            <v>FORNECIMENTO E COLOCAÇÃO DE MANTA GEOTÊXTIL COM RESISTÊNCIA À TRAÇÃO LONGITUDINAL DE 14KN/M E TRAÇÃO TRANSVERSAL DE 12KN/M EM JUNTA DE DILATAÇÃO</v>
          </cell>
          <cell r="C503" t="str">
            <v>M2</v>
          </cell>
          <cell r="D503">
            <v>17.5</v>
          </cell>
          <cell r="E503" t="str">
            <v>SIURB-I Jul/24</v>
          </cell>
        </row>
        <row r="504">
          <cell r="A504">
            <v>7040006</v>
          </cell>
          <cell r="B504" t="str">
            <v>FORNECIMENTO E COLOCAÇÃO DE MANTA GEOTÊXTIL COM RESISTÊNCIA À TRAÇÃO LONGITUDINAL DE 16KN/M E TRAÇÃO TRANSVERSAL DE 14KN/M EM JUNTA DE DILATAÇÃO</v>
          </cell>
          <cell r="C504" t="str">
            <v>M2</v>
          </cell>
          <cell r="D504">
            <v>18.87</v>
          </cell>
          <cell r="E504" t="str">
            <v>SIURB-I Jul/24</v>
          </cell>
        </row>
        <row r="505">
          <cell r="A505">
            <v>7040007</v>
          </cell>
          <cell r="B505" t="str">
            <v>FORNECIMENTO E COLOCAÇÃO DE MANTA GEOTÊXTIL COM RESISTÊNCIA À TRAÇÃO LONGITUDINAL DE 21KN/M E TRAÇÃO TRANSVERSAL DE 19KN/M EM JUNTA DE DILATAÇÃO</v>
          </cell>
          <cell r="C505" t="str">
            <v>M2</v>
          </cell>
          <cell r="D505">
            <v>21.69</v>
          </cell>
          <cell r="E505" t="str">
            <v>SIURB-I Jul/24</v>
          </cell>
        </row>
        <row r="506">
          <cell r="A506">
            <v>7040008</v>
          </cell>
          <cell r="B506" t="str">
            <v>FORNECIMENTO E COLOCAÇÃO DE MANTA GEOTÊXTIL COM RESISTÊNCIA À TRAÇÃO LONGITUDINAL DE 26KN/M E TRAÇÃO TRANSVERSAL DE 23KN/M EM JUNTA DE DILATAÇÃO</v>
          </cell>
          <cell r="C506" t="str">
            <v>M2</v>
          </cell>
          <cell r="D506">
            <v>22.37</v>
          </cell>
          <cell r="E506" t="str">
            <v>SIURB-I Jul/24</v>
          </cell>
        </row>
        <row r="507">
          <cell r="A507">
            <v>7040009</v>
          </cell>
          <cell r="B507" t="str">
            <v>FORNECIMENTO E COLOCAÇÃO DE MANTA GEOTÊXTIL COM RESISTÊNCIA À TRAÇÃO LONGITUDINAL DE 31KN/M E TRAÇÃO TRANSVERSAL DE 27KN/M EM JUNTA DE DILATAÇÃO</v>
          </cell>
          <cell r="C507" t="str">
            <v>M2</v>
          </cell>
          <cell r="D507">
            <v>27.63</v>
          </cell>
          <cell r="E507" t="str">
            <v>SIURB-I Jul/24</v>
          </cell>
        </row>
        <row r="508">
          <cell r="A508">
            <v>7107001</v>
          </cell>
          <cell r="B508" t="str">
            <v>EXECUÇÃO DE VALETA DE PROTEÇÃO DE ATERRO COM REVESTIMENTO EM CONCRETO (0,75 M3/M)</v>
          </cell>
          <cell r="C508" t="str">
            <v>M</v>
          </cell>
          <cell r="D508">
            <v>168.32</v>
          </cell>
          <cell r="E508" t="str">
            <v>SIURB-I Jul/24</v>
          </cell>
        </row>
        <row r="509">
          <cell r="A509">
            <v>7107002</v>
          </cell>
          <cell r="B509" t="str">
            <v>EXECUÇÃO DE VALETA DE PROTEÇÃO DE CORTE (0,75 M3/M)</v>
          </cell>
          <cell r="C509" t="str">
            <v>M</v>
          </cell>
          <cell r="D509">
            <v>65.78</v>
          </cell>
          <cell r="E509" t="str">
            <v>SIURB-I Jul/24</v>
          </cell>
        </row>
        <row r="510">
          <cell r="A510">
            <v>7107003</v>
          </cell>
          <cell r="B510" t="str">
            <v>EXECUÇÃO DE VALETA DE PROTEÇÃO DE CORTE COM REVESTIMENTO EM CONCRETO (0,75 M3/M)</v>
          </cell>
          <cell r="C510" t="str">
            <v>M</v>
          </cell>
          <cell r="D510">
            <v>168.32</v>
          </cell>
          <cell r="E510" t="str">
            <v>SIURB-I Jul/24</v>
          </cell>
        </row>
        <row r="511">
          <cell r="A511">
            <v>7109001</v>
          </cell>
          <cell r="B511" t="str">
            <v>FORNECIMENTO E COLOCAÇÃO DE GABIÃO TIPO COLCHÃO RENO, H = 0,30M, DE MALHA 6 X 2CM, GALVANIZADO, REVESTIDO EM PVC, DE FIO Ø = 2,20MM</v>
          </cell>
          <cell r="C511" t="str">
            <v>M2</v>
          </cell>
          <cell r="D511">
            <v>296.12</v>
          </cell>
          <cell r="E511" t="str">
            <v>SIURB-I Jul/24</v>
          </cell>
        </row>
        <row r="512">
          <cell r="A512">
            <v>8000000</v>
          </cell>
          <cell r="B512" t="str">
            <v>PONTES E VIADUTOS</v>
          </cell>
          <cell r="E512" t="str">
            <v>SIURB-I Jul/24</v>
          </cell>
        </row>
        <row r="513">
          <cell r="A513">
            <v>8001000</v>
          </cell>
          <cell r="B513" t="str">
            <v>FORNECIMENTO E CRAVAÇÃO DE ESTACAS DE EUCALIPTO - DIÂMETRO 20 À 30CM</v>
          </cell>
          <cell r="C513" t="str">
            <v>M</v>
          </cell>
          <cell r="D513">
            <v>123.14</v>
          </cell>
          <cell r="E513" t="str">
            <v>SIURB-I Jul/24</v>
          </cell>
        </row>
        <row r="514">
          <cell r="A514">
            <v>8006000</v>
          </cell>
          <cell r="B514" t="str">
            <v>FORNECIMENTO E CRAVAÇÃO DE ESTACA METÁLICA - PERFIL DE AÇO LAMINADO W 250X32,7</v>
          </cell>
          <cell r="C514" t="str">
            <v>M</v>
          </cell>
          <cell r="D514">
            <v>384.67</v>
          </cell>
          <cell r="E514" t="str">
            <v>SIURB-I Jul/24</v>
          </cell>
        </row>
        <row r="515">
          <cell r="A515">
            <v>8007000</v>
          </cell>
          <cell r="B515" t="str">
            <v>FORNECIMENTO E CRAVAÇÃO DE ESTACA METÁLICA - PERFIL DE AÇO LAMINADO W 310X52</v>
          </cell>
          <cell r="C515" t="str">
            <v>M</v>
          </cell>
          <cell r="D515">
            <v>548.99</v>
          </cell>
          <cell r="E515" t="str">
            <v>SIURB-I Jul/24</v>
          </cell>
        </row>
        <row r="516">
          <cell r="A516">
            <v>8013000</v>
          </cell>
          <cell r="B516" t="str">
            <v>FORMA PARA SAPATAS E BALDRAMES</v>
          </cell>
          <cell r="C516" t="str">
            <v>M2</v>
          </cell>
          <cell r="D516">
            <v>76.95</v>
          </cell>
          <cell r="E516" t="str">
            <v>SIURB-I Jul/24</v>
          </cell>
        </row>
        <row r="517">
          <cell r="A517">
            <v>8014000</v>
          </cell>
          <cell r="B517" t="str">
            <v>FORMA COMUM</v>
          </cell>
          <cell r="C517" t="str">
            <v>.</v>
          </cell>
          <cell r="D517" t="str">
            <v>.</v>
          </cell>
          <cell r="E517" t="str">
            <v>SIURB-I Jul/24</v>
          </cell>
        </row>
        <row r="518">
          <cell r="A518">
            <v>8014001</v>
          </cell>
          <cell r="B518" t="str">
            <v>FORMA COMUM, INCLUSIVE CIMBRAMENTO</v>
          </cell>
          <cell r="C518" t="str">
            <v>M2</v>
          </cell>
          <cell r="D518">
            <v>87.09</v>
          </cell>
          <cell r="E518" t="str">
            <v>SIURB-I Jul/24</v>
          </cell>
        </row>
        <row r="519">
          <cell r="A519">
            <v>8014002</v>
          </cell>
          <cell r="B519" t="str">
            <v>FORMA COMUM, EXCLUSIVE  CIMBRAMENTO</v>
          </cell>
          <cell r="C519" t="str">
            <v>M2</v>
          </cell>
          <cell r="D519">
            <v>78.23</v>
          </cell>
          <cell r="E519" t="str">
            <v>SIURB-I Jul/24</v>
          </cell>
        </row>
        <row r="520">
          <cell r="A520">
            <v>8015000</v>
          </cell>
          <cell r="B520" t="str">
            <v>FORMA PARA CONCRETO APARENTE</v>
          </cell>
          <cell r="C520" t="str">
            <v>.</v>
          </cell>
          <cell r="D520" t="str">
            <v>.</v>
          </cell>
          <cell r="E520" t="str">
            <v>SIURB-I Jul/24</v>
          </cell>
        </row>
        <row r="521">
          <cell r="A521">
            <v>8015001</v>
          </cell>
          <cell r="B521" t="str">
            <v>FORMA PARA CONCRETO APARENTE, INCLUSIVE CIMBRAMENTO DE ALTURA ATÉ 3M</v>
          </cell>
          <cell r="C521" t="str">
            <v>M2</v>
          </cell>
          <cell r="D521">
            <v>106.72</v>
          </cell>
          <cell r="E521" t="str">
            <v>SIURB-I Jul/24</v>
          </cell>
        </row>
        <row r="522">
          <cell r="A522">
            <v>8015002</v>
          </cell>
          <cell r="B522" t="str">
            <v>FORMA PARA CONCRETO APARENTE, EXCLUSIVE CIMBRAMENTO</v>
          </cell>
          <cell r="C522" t="str">
            <v>M2</v>
          </cell>
          <cell r="D522">
            <v>84.59</v>
          </cell>
          <cell r="E522" t="str">
            <v>SIURB-I Jul/24</v>
          </cell>
        </row>
        <row r="523">
          <cell r="A523">
            <v>8016000</v>
          </cell>
          <cell r="B523" t="str">
            <v>FORMA INTERNA NÃO RECUPERÁVEL, INCLUSIVE CIMBRAMENTO ATÉ 3,00M</v>
          </cell>
          <cell r="C523" t="str">
            <v>M2</v>
          </cell>
          <cell r="D523">
            <v>128.5</v>
          </cell>
          <cell r="E523" t="str">
            <v>SIURB-I Jul/24</v>
          </cell>
        </row>
        <row r="524">
          <cell r="A524">
            <v>8018001</v>
          </cell>
          <cell r="B524" t="str">
            <v>CIMBRAMENTO METÁLICO DE ALTURA MAIOR QUE 3,00M - FORNECIMENTO DOS MATERIAIS</v>
          </cell>
          <cell r="C524" t="str">
            <v>M3XMÊS</v>
          </cell>
          <cell r="D524">
            <v>11.9</v>
          </cell>
          <cell r="E524" t="str">
            <v>SIURB-I Jul/24</v>
          </cell>
        </row>
        <row r="525">
          <cell r="A525">
            <v>8018002</v>
          </cell>
          <cell r="B525" t="str">
            <v>CIMBRAMENTO METÁLICO DE ALTURA MAIOR QUE 3,00M, MONTAGEM E POSTERIOR DESMONTAGEM, INCLUSIVE O TRANSPORTE DOS MATERIAIS</v>
          </cell>
          <cell r="C525" t="str">
            <v>M3</v>
          </cell>
          <cell r="D525">
            <v>34.159999999999997</v>
          </cell>
          <cell r="E525" t="str">
            <v>SIURB-I Jul/24</v>
          </cell>
        </row>
        <row r="526">
          <cell r="A526">
            <v>8019000</v>
          </cell>
          <cell r="B526" t="str">
            <v>FORNECIMENTO E APLICAÇÃO DE AÇO CA-25</v>
          </cell>
          <cell r="C526" t="str">
            <v>KG</v>
          </cell>
          <cell r="D526">
            <v>12.12</v>
          </cell>
          <cell r="E526" t="str">
            <v>SIURB-I Jul/24</v>
          </cell>
        </row>
        <row r="527">
          <cell r="A527">
            <v>8020000</v>
          </cell>
          <cell r="B527" t="str">
            <v>FORNECIMENTO E APLICAÇÃO DE AÇO CA-50 - DIÂMETRO MENOR QUE 1/2"</v>
          </cell>
          <cell r="C527" t="str">
            <v>KG</v>
          </cell>
          <cell r="D527">
            <v>10.65</v>
          </cell>
          <cell r="E527" t="str">
            <v>SIURB-I Jul/24</v>
          </cell>
        </row>
        <row r="528">
          <cell r="A528">
            <v>8021000</v>
          </cell>
          <cell r="B528" t="str">
            <v>FORNECIMENTO E APLICAÇÃO DE AÇO CA-50 - DIÂMETRO MAIOR OU IGUAL À 1/2"</v>
          </cell>
          <cell r="C528" t="str">
            <v>KG</v>
          </cell>
          <cell r="D528">
            <v>10.65</v>
          </cell>
          <cell r="E528" t="str">
            <v>SIURB-I Jul/24</v>
          </cell>
        </row>
        <row r="529">
          <cell r="A529">
            <v>8022000</v>
          </cell>
          <cell r="B529" t="str">
            <v>FORNECIMENTO E APLICAÇÃO DE AÇO CA-60</v>
          </cell>
          <cell r="C529" t="str">
            <v>KG</v>
          </cell>
          <cell r="D529">
            <v>10.98</v>
          </cell>
          <cell r="E529" t="str">
            <v>SIURB-I Jul/24</v>
          </cell>
        </row>
        <row r="530">
          <cell r="A530">
            <v>8023000</v>
          </cell>
          <cell r="B530" t="str">
            <v>FORNECIMENTO E APLICAÇÃO DE TELA DE AÇO</v>
          </cell>
          <cell r="C530" t="str">
            <v>KG</v>
          </cell>
          <cell r="D530">
            <v>10.09</v>
          </cell>
          <cell r="E530" t="str">
            <v>SIURB-I Jul/24</v>
          </cell>
        </row>
        <row r="531">
          <cell r="A531">
            <v>8024000</v>
          </cell>
          <cell r="B531" t="str">
            <v>FORNECIMENTO E APLICAÇÃO DE CONCRETO USINADO FCK=10MPA - BOMBEADO</v>
          </cell>
          <cell r="C531" t="str">
            <v>M3</v>
          </cell>
          <cell r="D531">
            <v>460.82</v>
          </cell>
          <cell r="E531" t="str">
            <v>SIURB-I Jul/24</v>
          </cell>
        </row>
        <row r="532">
          <cell r="A532">
            <v>8025000</v>
          </cell>
          <cell r="B532" t="str">
            <v>FORNECIMENTO E APLICAÇÃO DE CONCRETO USINADO FCK=15,0MPA - BOMBEADO</v>
          </cell>
          <cell r="C532" t="str">
            <v>M3</v>
          </cell>
          <cell r="D532">
            <v>481.92</v>
          </cell>
          <cell r="E532" t="str">
            <v>SIURB-I Jul/24</v>
          </cell>
        </row>
        <row r="533">
          <cell r="A533">
            <v>8026000</v>
          </cell>
          <cell r="B533" t="str">
            <v>FORNECIMENTO E APLICAÇÃO DE CONCRETO USINADO FCK=20,0MPA - BOMBEADO</v>
          </cell>
          <cell r="C533" t="str">
            <v>M3</v>
          </cell>
          <cell r="D533">
            <v>505.68</v>
          </cell>
          <cell r="E533" t="str">
            <v>SIURB-I Jul/24</v>
          </cell>
        </row>
        <row r="534">
          <cell r="A534">
            <v>8027000</v>
          </cell>
          <cell r="B534" t="str">
            <v>FORNECIMENTO E APLICAÇÃO DE CONCRETO USINADO FCK=25MPA -BOMBEADO</v>
          </cell>
          <cell r="C534" t="str">
            <v>M3</v>
          </cell>
          <cell r="D534">
            <v>527.26</v>
          </cell>
          <cell r="E534" t="str">
            <v>SIURB-I Jul/24</v>
          </cell>
        </row>
        <row r="535">
          <cell r="A535">
            <v>8028000</v>
          </cell>
          <cell r="B535" t="str">
            <v>FORNECIMENTO E APLICAÇÃO DE CONCRETO USINADO FCK=30,0MPA - BOMBEADO</v>
          </cell>
          <cell r="C535" t="str">
            <v>M3</v>
          </cell>
          <cell r="D535">
            <v>547.66999999999996</v>
          </cell>
          <cell r="E535" t="str">
            <v>SIURB-I Jul/24</v>
          </cell>
        </row>
        <row r="536">
          <cell r="A536">
            <v>8029000</v>
          </cell>
          <cell r="B536" t="str">
            <v>FORNECIMENTO E APLICAÇÃO DE CONCRETO CICLÓPICO, CONTENDO 70% DE CONCRETO FCK=15,0MPA E 30% DE PEDRA AMARROADA</v>
          </cell>
          <cell r="C536" t="str">
            <v>M3</v>
          </cell>
          <cell r="D536">
            <v>769.52</v>
          </cell>
          <cell r="E536" t="str">
            <v>SIURB-I Jul/24</v>
          </cell>
        </row>
        <row r="537">
          <cell r="A537">
            <v>8030000</v>
          </cell>
          <cell r="B537" t="str">
            <v>ALVENARIA DE TIJOLO COMUM PARA FUNDAÇÃO</v>
          </cell>
          <cell r="C537" t="str">
            <v>M3</v>
          </cell>
          <cell r="D537">
            <v>1050.99</v>
          </cell>
          <cell r="E537" t="str">
            <v>SIURB-I Jul/24</v>
          </cell>
        </row>
        <row r="538">
          <cell r="A538">
            <v>8031000</v>
          </cell>
          <cell r="B538" t="str">
            <v>ALVENARIA DE UM TIJOLO COMUM</v>
          </cell>
          <cell r="C538" t="str">
            <v>M2</v>
          </cell>
          <cell r="D538">
            <v>257.17</v>
          </cell>
          <cell r="E538" t="str">
            <v>SIURB-I Jul/24</v>
          </cell>
        </row>
        <row r="539">
          <cell r="A539">
            <v>8032000</v>
          </cell>
          <cell r="B539" t="str">
            <v>ALVENARIA DE MEIO TIJOLO COMUM</v>
          </cell>
          <cell r="C539" t="str">
            <v>M2</v>
          </cell>
          <cell r="D539">
            <v>148.69</v>
          </cell>
          <cell r="E539" t="str">
            <v>SIURB-I Jul/24</v>
          </cell>
        </row>
        <row r="540">
          <cell r="A540">
            <v>8033000</v>
          </cell>
          <cell r="B540" t="str">
            <v>ALVENARIA EM BLOCOS DE CONCRETO 09 X 19 X 39CM</v>
          </cell>
          <cell r="C540" t="str">
            <v>M2</v>
          </cell>
          <cell r="D540">
            <v>82.13</v>
          </cell>
          <cell r="E540" t="str">
            <v>SIURB-I Jul/24</v>
          </cell>
        </row>
        <row r="541">
          <cell r="A541">
            <v>8034000</v>
          </cell>
          <cell r="B541" t="str">
            <v>ALVENARIA EM BLOCOS DE CONCRETO 19 X 19 X 39CM</v>
          </cell>
          <cell r="C541" t="str">
            <v>M2</v>
          </cell>
          <cell r="D541">
            <v>117.66</v>
          </cell>
          <cell r="E541" t="str">
            <v>SIURB-I Jul/24</v>
          </cell>
        </row>
        <row r="542">
          <cell r="A542">
            <v>8035000</v>
          </cell>
          <cell r="B542" t="str">
            <v>ALVENARIA DE PEDRA SECA</v>
          </cell>
          <cell r="C542" t="str">
            <v>M3</v>
          </cell>
          <cell r="D542">
            <v>502.1</v>
          </cell>
          <cell r="E542" t="str">
            <v>SIURB-I Jul/24</v>
          </cell>
        </row>
        <row r="543">
          <cell r="A543">
            <v>8036000</v>
          </cell>
          <cell r="B543" t="str">
            <v>ALVENARIA DE PEDRA ARGAMASSADA</v>
          </cell>
          <cell r="C543" t="str">
            <v>M3</v>
          </cell>
          <cell r="D543">
            <v>774.88</v>
          </cell>
          <cell r="E543" t="str">
            <v>SIURB-I Jul/24</v>
          </cell>
        </row>
        <row r="544">
          <cell r="A544">
            <v>8037000</v>
          </cell>
          <cell r="B544" t="str">
            <v>CHAPISCO COM ARGAMASSA DE CIMENTO E AREIA 1:6</v>
          </cell>
          <cell r="C544" t="str">
            <v>M2</v>
          </cell>
          <cell r="D544">
            <v>10.36</v>
          </cell>
          <cell r="E544" t="str">
            <v>SIURB-I Jul/24</v>
          </cell>
        </row>
        <row r="545">
          <cell r="A545">
            <v>8038000</v>
          </cell>
          <cell r="B545" t="str">
            <v>REVESTIMENTO COM 2CM DE ARGAMASSA, CIMENTO E AREIA 1:3</v>
          </cell>
          <cell r="C545" t="str">
            <v>M2</v>
          </cell>
          <cell r="D545">
            <v>59.22</v>
          </cell>
          <cell r="E545" t="str">
            <v>SIURB-I Jul/24</v>
          </cell>
        </row>
        <row r="546">
          <cell r="A546">
            <v>8039000</v>
          </cell>
          <cell r="B546" t="str">
            <v>EMBOÇO COM ARGAMASSA DE CIMENTO, CAL E AREIA NO TRAÇO 1:2:8</v>
          </cell>
          <cell r="C546" t="str">
            <v>M2</v>
          </cell>
          <cell r="D546">
            <v>33.85</v>
          </cell>
          <cell r="E546" t="str">
            <v>SIURB-I Jul/24</v>
          </cell>
        </row>
        <row r="547">
          <cell r="A547">
            <v>8040000</v>
          </cell>
          <cell r="B547" t="str">
            <v>REBOCO</v>
          </cell>
          <cell r="C547" t="str">
            <v>M2</v>
          </cell>
          <cell r="D547">
            <v>24.07</v>
          </cell>
          <cell r="E547" t="str">
            <v>SIURB-I Jul/24</v>
          </cell>
        </row>
        <row r="548">
          <cell r="A548">
            <v>8041000</v>
          </cell>
          <cell r="B548" t="str">
            <v>IMPERMEABILIZAÇÃO DE CONCRETO EM CONTATO COM A TERRA</v>
          </cell>
          <cell r="C548" t="str">
            <v>M2</v>
          </cell>
          <cell r="D548">
            <v>79.48</v>
          </cell>
          <cell r="E548" t="str">
            <v>SIURB-I Jul/24</v>
          </cell>
        </row>
        <row r="549">
          <cell r="A549">
            <v>8042000</v>
          </cell>
          <cell r="B549" t="str">
            <v>IMPERMEABILIZAÇÃO DE TABULEIROS</v>
          </cell>
          <cell r="C549" t="str">
            <v>M2</v>
          </cell>
          <cell r="D549">
            <v>213.53</v>
          </cell>
          <cell r="E549" t="str">
            <v>SIURB-I Jul/24</v>
          </cell>
        </row>
        <row r="550">
          <cell r="A550">
            <v>8043000</v>
          </cell>
          <cell r="B550" t="str">
            <v>JUNTA TIPO FUNGENBAND O-12 OU SIMILAR</v>
          </cell>
          <cell r="C550" t="str">
            <v>M</v>
          </cell>
          <cell r="D550">
            <v>54.41</v>
          </cell>
          <cell r="E550" t="str">
            <v>SIURB-I Jul/24</v>
          </cell>
        </row>
        <row r="551">
          <cell r="A551">
            <v>8044000</v>
          </cell>
          <cell r="B551" t="str">
            <v>JUNTA TIPO FUNGENBAND O-22 OU SIMILAR</v>
          </cell>
          <cell r="C551" t="str">
            <v>M</v>
          </cell>
          <cell r="D551">
            <v>103.19</v>
          </cell>
          <cell r="E551" t="str">
            <v>SIURB-I Jul/24</v>
          </cell>
        </row>
        <row r="552">
          <cell r="A552">
            <v>8045000</v>
          </cell>
          <cell r="B552" t="str">
            <v>APOIO DE NEOPRENE SIMPLES</v>
          </cell>
          <cell r="C552" t="str">
            <v>DM3</v>
          </cell>
          <cell r="D552">
            <v>88.79</v>
          </cell>
          <cell r="E552" t="str">
            <v>SIURB-I Jul/24</v>
          </cell>
        </row>
        <row r="553">
          <cell r="A553">
            <v>8046000</v>
          </cell>
          <cell r="B553" t="str">
            <v>APOIO DE NEOPRENE FRETADO</v>
          </cell>
          <cell r="C553" t="str">
            <v>DM3</v>
          </cell>
          <cell r="D553">
            <v>164.68</v>
          </cell>
          <cell r="E553" t="str">
            <v>SIURB-I Jul/24</v>
          </cell>
        </row>
        <row r="554">
          <cell r="A554">
            <v>8048000</v>
          </cell>
          <cell r="B554" t="str">
            <v>GRADIL DE FERRO MODELO PMSP</v>
          </cell>
          <cell r="C554" t="str">
            <v>.</v>
          </cell>
          <cell r="D554" t="str">
            <v>.</v>
          </cell>
          <cell r="E554" t="str">
            <v>SIURB-I Jul/24</v>
          </cell>
        </row>
        <row r="555">
          <cell r="A555">
            <v>8048001</v>
          </cell>
          <cell r="B555" t="str">
            <v>GRADIL DE FERRO MODELO PMSP, INCLUI PINTURA</v>
          </cell>
          <cell r="C555" t="str">
            <v>M</v>
          </cell>
          <cell r="D555">
            <v>1103.94</v>
          </cell>
          <cell r="E555" t="str">
            <v>SIURB-I Jul/24</v>
          </cell>
        </row>
        <row r="556">
          <cell r="A556">
            <v>8048002</v>
          </cell>
          <cell r="B556" t="str">
            <v>PINTURA DE GRADIL DE FERRO, MODELO PMSP</v>
          </cell>
          <cell r="C556" t="str">
            <v>M2</v>
          </cell>
          <cell r="D556">
            <v>77.45</v>
          </cell>
          <cell r="E556" t="str">
            <v>SIURB-I Jul/24</v>
          </cell>
        </row>
        <row r="557">
          <cell r="A557">
            <v>8049000</v>
          </cell>
          <cell r="B557" t="str">
            <v>DEMOLIÇÃO DE CONCRETO SIMPLES</v>
          </cell>
          <cell r="C557" t="str">
            <v>M3</v>
          </cell>
          <cell r="D557">
            <v>207.58</v>
          </cell>
          <cell r="E557" t="str">
            <v>SIURB-I Jul/24</v>
          </cell>
        </row>
        <row r="558">
          <cell r="A558">
            <v>8050000</v>
          </cell>
          <cell r="B558" t="str">
            <v>DEMOLIÇÃO DE ALVENARIA</v>
          </cell>
          <cell r="C558" t="str">
            <v>M3</v>
          </cell>
          <cell r="D558">
            <v>81.180000000000007</v>
          </cell>
          <cell r="E558" t="str">
            <v>SIURB-I Jul/24</v>
          </cell>
        </row>
        <row r="559">
          <cell r="A559">
            <v>8051000</v>
          </cell>
          <cell r="B559" t="str">
            <v>DEMOLIÇÃO DE CONCRETO ARMADO</v>
          </cell>
          <cell r="C559" t="str">
            <v>M3</v>
          </cell>
          <cell r="D559">
            <v>415.16</v>
          </cell>
          <cell r="E559" t="str">
            <v>SIURB-I Jul/24</v>
          </cell>
        </row>
        <row r="560">
          <cell r="A560">
            <v>8053000</v>
          </cell>
          <cell r="B560" t="str">
            <v>CORTE DE PERFIL DE AÇO 10"</v>
          </cell>
          <cell r="C560" t="str">
            <v>UN</v>
          </cell>
          <cell r="D560">
            <v>177</v>
          </cell>
          <cell r="E560" t="str">
            <v>SIURB-I Jul/24</v>
          </cell>
        </row>
        <row r="561">
          <cell r="A561">
            <v>8054000</v>
          </cell>
          <cell r="B561" t="str">
            <v>CORTE DE PERFIL DE AÇO 12"</v>
          </cell>
          <cell r="C561" t="str">
            <v>UN</v>
          </cell>
          <cell r="D561">
            <v>202.88</v>
          </cell>
          <cell r="E561" t="str">
            <v>SIURB-I Jul/24</v>
          </cell>
        </row>
        <row r="562">
          <cell r="A562">
            <v>8055000</v>
          </cell>
          <cell r="B562" t="str">
            <v>EMENDA DE TOPO DE PERFIL DE AÇO 10"</v>
          </cell>
          <cell r="C562" t="str">
            <v>UN</v>
          </cell>
          <cell r="D562">
            <v>608.94000000000005</v>
          </cell>
          <cell r="E562" t="str">
            <v>SIURB-I Jul/24</v>
          </cell>
        </row>
        <row r="563">
          <cell r="A563">
            <v>8056000</v>
          </cell>
          <cell r="B563" t="str">
            <v>EMENDA DE TOPO DE PERFIL DE AÇO 12"</v>
          </cell>
          <cell r="C563" t="str">
            <v>UN</v>
          </cell>
          <cell r="D563">
            <v>641.05999999999995</v>
          </cell>
          <cell r="E563" t="str">
            <v>SIURB-I Jul/24</v>
          </cell>
        </row>
        <row r="564">
          <cell r="A564">
            <v>8057000</v>
          </cell>
          <cell r="B564" t="str">
            <v>FORNECIMENTO E COLOCAÇÃO DE JUNTA DE DILATAÇÃO DE ELASTÔMERO DE NEOPRENE, TIPO JEENE JJ 2540 VV OU SIMILAR</v>
          </cell>
          <cell r="C564" t="str">
            <v>M</v>
          </cell>
          <cell r="D564">
            <v>555.55999999999995</v>
          </cell>
          <cell r="E564" t="str">
            <v>SIURB-I Jul/24</v>
          </cell>
        </row>
        <row r="565">
          <cell r="A565">
            <v>8058000</v>
          </cell>
          <cell r="B565" t="str">
            <v>FORNECIMENTO E COLOCAÇÃO DE JUNTA DE DILATAÇÃO DE ELASTÔMERO DE NEOPRENE, TIPO JEENE JJ 3550 VV OU SIMILAR</v>
          </cell>
          <cell r="C565" t="str">
            <v>M</v>
          </cell>
          <cell r="D565">
            <v>960</v>
          </cell>
          <cell r="E565" t="str">
            <v>SIURB-I Jul/24</v>
          </cell>
        </row>
        <row r="566">
          <cell r="A566">
            <v>8062000</v>
          </cell>
          <cell r="B566" t="str">
            <v>FORNECIMENTO E COLOCAÇÃO DE AÇO DE PROTENSÃO CP-190-RB - 4 Ø=1/2" INCLUINDO BAINHA, PROTENSÃO E INJEÇÃO</v>
          </cell>
          <cell r="C566" t="str">
            <v>KG</v>
          </cell>
          <cell r="D566">
            <v>31.09</v>
          </cell>
          <cell r="E566" t="str">
            <v>SIURB-I Jul/24</v>
          </cell>
        </row>
        <row r="567">
          <cell r="A567">
            <v>8063000</v>
          </cell>
          <cell r="B567" t="str">
            <v>FORNECIMENTO E COLOCAÇÃO DE AÇO DE PROTENSÃO CP-190-RB 6 Ø = 1/2"   INCLUINDO BAINHA, PROTENSÃO E INJEÇÃO</v>
          </cell>
          <cell r="C567" t="str">
            <v>KG</v>
          </cell>
          <cell r="D567">
            <v>27.93</v>
          </cell>
          <cell r="E567" t="str">
            <v>SIURB-I Jul/24</v>
          </cell>
        </row>
        <row r="568">
          <cell r="A568">
            <v>8064000</v>
          </cell>
          <cell r="B568" t="str">
            <v>FORNECIMENTO E COLOCAÇÃO DE AÇO DE PROTENSÃO CP-190-RB - 12 Ø = 1/2" INCLUINDO BAINHA, PROTENSÃO E INJEÇÃO</v>
          </cell>
          <cell r="C568" t="str">
            <v>KG</v>
          </cell>
          <cell r="D568">
            <v>26.34</v>
          </cell>
          <cell r="E568" t="str">
            <v>SIURB-I Jul/24</v>
          </cell>
        </row>
        <row r="569">
          <cell r="A569">
            <v>8065000</v>
          </cell>
          <cell r="B569" t="str">
            <v>ANCORAGEM ATIVA SÉRIE V- 4 Ø = 1/2"</v>
          </cell>
          <cell r="C569" t="str">
            <v>UN</v>
          </cell>
          <cell r="D569">
            <v>390.96</v>
          </cell>
          <cell r="E569" t="str">
            <v>SIURB-I Jul/24</v>
          </cell>
        </row>
        <row r="570">
          <cell r="A570">
            <v>8066000</v>
          </cell>
          <cell r="B570" t="str">
            <v>ANCORAGEM ATIVA SÉRIE V-6 - Ø = 1/2"</v>
          </cell>
          <cell r="C570" t="str">
            <v>UN</v>
          </cell>
          <cell r="D570">
            <v>567.55999999999995</v>
          </cell>
          <cell r="E570" t="str">
            <v>SIURB-I Jul/24</v>
          </cell>
        </row>
        <row r="571">
          <cell r="A571">
            <v>8067000</v>
          </cell>
          <cell r="B571" t="str">
            <v>ANCORAGEM ATIVA SÉRIE V-12 - Ø = 1/2"</v>
          </cell>
          <cell r="C571" t="str">
            <v>UN</v>
          </cell>
          <cell r="D571">
            <v>1150.48</v>
          </cell>
          <cell r="E571" t="str">
            <v>SIURB-I Jul/24</v>
          </cell>
        </row>
        <row r="572">
          <cell r="A572">
            <v>8068000</v>
          </cell>
          <cell r="B572" t="str">
            <v>BROCA, DIÂMETRO 25CM, PROFUNDIDADE ATÉ 4M</v>
          </cell>
          <cell r="C572" t="str">
            <v>M</v>
          </cell>
          <cell r="D572">
            <v>91.97</v>
          </cell>
          <cell r="E572" t="str">
            <v>SIURB-I Jul/24</v>
          </cell>
        </row>
        <row r="573">
          <cell r="A573">
            <v>8070000</v>
          </cell>
          <cell r="B573" t="str">
            <v>ALVENARIA DE BLOCOS DE CONCRETO 14 X 19 X 39CM</v>
          </cell>
          <cell r="C573" t="str">
            <v>M2</v>
          </cell>
          <cell r="D573">
            <v>97.1</v>
          </cell>
          <cell r="E573" t="str">
            <v>SIURB-I Jul/24</v>
          </cell>
        </row>
        <row r="574">
          <cell r="A574">
            <v>8071000</v>
          </cell>
          <cell r="B574" t="str">
            <v>FORNECIMENTO E COLOCAÇÃO DE JUNTA DE DILATAÇÃO DE ELASTÔMERO DE NEOPRENE, TIPO JEENE JJ6080VV OU SIMILAR</v>
          </cell>
          <cell r="C574" t="str">
            <v>M</v>
          </cell>
          <cell r="D574">
            <v>1102.92</v>
          </cell>
          <cell r="E574" t="str">
            <v>SIURB-I Jul/24</v>
          </cell>
        </row>
        <row r="575">
          <cell r="A575">
            <v>8072000</v>
          </cell>
          <cell r="B575" t="str">
            <v>FORNECIMENTO E COLOCAÇÃO DE JUNTA DE DILATAÇÃO DE ELASTÔMERO DE NEOPRENE, TIPO JEENE JJ 99120 VV OU SIMILAR</v>
          </cell>
          <cell r="C575" t="str">
            <v>M</v>
          </cell>
          <cell r="D575">
            <v>1378.33</v>
          </cell>
          <cell r="E575" t="str">
            <v>SIURB-I Jul/24</v>
          </cell>
        </row>
        <row r="576">
          <cell r="A576">
            <v>8073000</v>
          </cell>
          <cell r="B576" t="str">
            <v>FORNECIMENTO E COLOCAÇÃO DE AÇO DE PROTENSÃO CP-190 RB 12 DIÂMETRO 5/8", INCLUIDO BAINHA, PROTENSÃO E INJEÇÃO</v>
          </cell>
          <cell r="C576" t="str">
            <v>KG</v>
          </cell>
          <cell r="D576">
            <v>26.21</v>
          </cell>
          <cell r="E576" t="str">
            <v>SIURB-I Jul/24</v>
          </cell>
        </row>
        <row r="577">
          <cell r="A577">
            <v>8076000</v>
          </cell>
          <cell r="B577" t="str">
            <v>FORNECIMENTO E COLOCAÇÃO DE JUNTA DE DILATAÇÃO DE ELASTÔMERO DE NEOPRENE, TIPO JEENE JJ 0411 M OU SIMILAR</v>
          </cell>
          <cell r="C577" t="str">
            <v>M</v>
          </cell>
          <cell r="D577">
            <v>37.270000000000003</v>
          </cell>
          <cell r="E577" t="str">
            <v>SIURB-I Jul/24</v>
          </cell>
        </row>
        <row r="578">
          <cell r="A578">
            <v>8077000</v>
          </cell>
          <cell r="B578" t="str">
            <v>FORNECIMENTO E COLOCAÇÃO DE JUNTA DILATAÇÃO ELASTÔMERO NEOPRENE, JEENE JJ2027M OU SIMILAR</v>
          </cell>
          <cell r="C578" t="str">
            <v>M</v>
          </cell>
          <cell r="D578">
            <v>164</v>
          </cell>
          <cell r="E578" t="str">
            <v>SIURB-I Jul/24</v>
          </cell>
        </row>
        <row r="579">
          <cell r="A579">
            <v>8078000</v>
          </cell>
          <cell r="B579" t="str">
            <v>FORNECIMENTO E COLOCAÇÃO DE JUNTA DE DILATAÇÃO DE ELASTÔMERO DE NEOPRENE, TIPO JEENE JJ5070 OU SIMILAR</v>
          </cell>
          <cell r="C579" t="str">
            <v>M</v>
          </cell>
          <cell r="D579">
            <v>1053.0999999999999</v>
          </cell>
          <cell r="E579" t="str">
            <v>SIURB-I Jul/24</v>
          </cell>
        </row>
        <row r="580">
          <cell r="A580">
            <v>8079000</v>
          </cell>
          <cell r="B580" t="str">
            <v>ANCORAGEM ATIVA SÉRIE V 12 Ø = 5/8 "</v>
          </cell>
          <cell r="C580" t="str">
            <v>UN</v>
          </cell>
          <cell r="D580">
            <v>2167.8000000000002</v>
          </cell>
          <cell r="E580" t="str">
            <v>SIURB-I Jul/24</v>
          </cell>
        </row>
        <row r="581">
          <cell r="A581">
            <v>8080000</v>
          </cell>
          <cell r="B581" t="str">
            <v>CARGA E REMOÇÃO DE ENTULHO ATÉ A DISTÂNCIA MÉDIA DE IDA E VOLTA DE 1KM</v>
          </cell>
          <cell r="C581" t="str">
            <v>M3</v>
          </cell>
          <cell r="D581">
            <v>19.29</v>
          </cell>
          <cell r="E581" t="str">
            <v>SIURB-I Jul/24</v>
          </cell>
        </row>
        <row r="582">
          <cell r="A582">
            <v>8086000</v>
          </cell>
          <cell r="B582" t="str">
            <v>REMOÇÃO DE ENTULHO ALÉM DO PRIMEIRO KM</v>
          </cell>
          <cell r="C582" t="str">
            <v>M3XKM</v>
          </cell>
          <cell r="D582">
            <v>1.65</v>
          </cell>
          <cell r="E582" t="str">
            <v>SIURB-I Jul/24</v>
          </cell>
        </row>
        <row r="583">
          <cell r="A583">
            <v>8087000</v>
          </cell>
          <cell r="B583" t="str">
            <v>BRITAGEM DOS MATERIAIS PROVENIENTES DOS RESÍDUOS DA CONSTRUÇÃO CIVIL</v>
          </cell>
          <cell r="C583" t="str">
            <v>M3</v>
          </cell>
          <cell r="D583">
            <v>27.28</v>
          </cell>
          <cell r="E583" t="str">
            <v>SIURB-I Jul/24</v>
          </cell>
        </row>
        <row r="584">
          <cell r="A584">
            <v>8104001</v>
          </cell>
          <cell r="B584" t="str">
            <v>ANCORAGEM ATIVA SÉRIE V-10 - Ø= 12,7 MM</v>
          </cell>
          <cell r="C584" t="str">
            <v>UN</v>
          </cell>
          <cell r="D584">
            <v>1045.56</v>
          </cell>
          <cell r="E584" t="str">
            <v>SIURB-I Jul/24</v>
          </cell>
        </row>
        <row r="585">
          <cell r="A585">
            <v>8104003</v>
          </cell>
          <cell r="B585" t="str">
            <v>ANCORAGEM ATIVA SÉRIE V-19 - Ø= 12,7 MM</v>
          </cell>
          <cell r="C585" t="str">
            <v>UN</v>
          </cell>
          <cell r="D585">
            <v>2352.3000000000002</v>
          </cell>
          <cell r="E585" t="str">
            <v>SIURB-I Jul/24</v>
          </cell>
        </row>
        <row r="586">
          <cell r="A586">
            <v>8104004</v>
          </cell>
          <cell r="B586" t="str">
            <v xml:space="preserve"> ANCORAGEM ATIVA SÉRIE V-19 - Ø= 15,2 MM</v>
          </cell>
          <cell r="C586" t="str">
            <v>UN</v>
          </cell>
          <cell r="D586">
            <v>3628.96</v>
          </cell>
          <cell r="E586" t="str">
            <v>SIURB-I Jul/24</v>
          </cell>
        </row>
        <row r="587">
          <cell r="A587">
            <v>8104011</v>
          </cell>
          <cell r="B587" t="str">
            <v xml:space="preserve"> ANCORAGEM PASSIVA TIPO LAÇO SÉRIE V-19 - Ø= 12,7 MM</v>
          </cell>
          <cell r="C587" t="str">
            <v>UN</v>
          </cell>
          <cell r="D587">
            <v>279.45</v>
          </cell>
          <cell r="E587" t="str">
            <v>SIURB-I Jul/24</v>
          </cell>
        </row>
        <row r="588">
          <cell r="A588">
            <v>9000000</v>
          </cell>
          <cell r="B588" t="str">
            <v>FRESAGEM</v>
          </cell>
          <cell r="E588" t="str">
            <v>SIURB-I Jul/24</v>
          </cell>
        </row>
        <row r="589">
          <cell r="A589">
            <v>9001000</v>
          </cell>
          <cell r="B589" t="str">
            <v>FRESAGEM DE PAVIMENTO ASFÁLTICO COM ESPESSURA ATÉ 3CM, EM VIAS EXPRESSAS, INCLUSIVE REMOÇÃO DO MATERIAL FRESADO ATÉ 10KM E VARRIÇÃO</v>
          </cell>
          <cell r="C589" t="str">
            <v>M2</v>
          </cell>
          <cell r="D589">
            <v>13.87</v>
          </cell>
          <cell r="E589" t="str">
            <v>SIURB-I Jul/24</v>
          </cell>
        </row>
        <row r="590">
          <cell r="A590">
            <v>9002000</v>
          </cell>
          <cell r="B590" t="str">
            <v>FRESAGEM DE PAVIMENTO ASFÁLTICO COM ESPESSURA ATÉ 3CM, EM VIAS ARTERIAIS, INCLUSIVE REMOÇÃO DO MATERIAL FRESADO ATÉ 10KM E VARRIÇÃO</v>
          </cell>
          <cell r="C590" t="str">
            <v>M2</v>
          </cell>
          <cell r="D590">
            <v>14.65</v>
          </cell>
          <cell r="E590" t="str">
            <v>SIURB-I Jul/24</v>
          </cell>
        </row>
        <row r="591">
          <cell r="A591">
            <v>9003000</v>
          </cell>
          <cell r="B591" t="str">
            <v>FRESAGEM DE PAVIMENTO ASFÁLTICO COM ESPESSURA ATÉ 5CM, EM VIAS EXPRESSAS, INCLUSIVE REMOÇÃO DO MATERIAL FRESADO ATÉ 10KM E VARRIÇÃO</v>
          </cell>
          <cell r="C591" t="str">
            <v>M2</v>
          </cell>
          <cell r="D591">
            <v>17.77</v>
          </cell>
          <cell r="E591" t="str">
            <v>SIURB-I Jul/24</v>
          </cell>
        </row>
        <row r="592">
          <cell r="A592">
            <v>9004000</v>
          </cell>
          <cell r="B592" t="str">
            <v>FRESAGEM DE PAVIMENTO ASFÁLTICO COM ESPESSURA ATÉ 5CM, EM VIAS ARTERIAIS, INCLUSIVE REMOÇÃO DO MATERIAL FRESADO ATÉ 10KM E VARRIÇÃO</v>
          </cell>
          <cell r="C592" t="str">
            <v>M2</v>
          </cell>
          <cell r="D592">
            <v>19.170000000000002</v>
          </cell>
          <cell r="E592" t="str">
            <v>SIURB-I Jul/24</v>
          </cell>
        </row>
        <row r="593">
          <cell r="A593">
            <v>10000000</v>
          </cell>
          <cell r="B593" t="str">
            <v>RECUPERAÇÃO ESTRUTURAL DE OBRAS DE ARTE (PONTES E VIADUTOS)</v>
          </cell>
          <cell r="E593" t="str">
            <v>SIURB-I Jul/24</v>
          </cell>
        </row>
        <row r="594">
          <cell r="A594">
            <v>10001000</v>
          </cell>
          <cell r="B594" t="str">
            <v>ANDAIMES METÁLICOS</v>
          </cell>
          <cell r="C594" t="str">
            <v>.</v>
          </cell>
          <cell r="D594" t="str">
            <v>.</v>
          </cell>
          <cell r="E594" t="str">
            <v>SIURB-I Jul/24</v>
          </cell>
        </row>
        <row r="595">
          <cell r="A595">
            <v>10001001</v>
          </cell>
          <cell r="B595" t="str">
            <v>ANDAIMES METÁLICOS - FORNECIMENTO</v>
          </cell>
          <cell r="C595" t="str">
            <v>M3XMES</v>
          </cell>
          <cell r="D595">
            <v>10.72</v>
          </cell>
          <cell r="E595" t="str">
            <v>SIURB-I Jul/24</v>
          </cell>
        </row>
        <row r="596">
          <cell r="A596">
            <v>10001002</v>
          </cell>
          <cell r="B596" t="str">
            <v>ANDAIMES METÁLICOS - MONTAGEM E DESMONTAGEM</v>
          </cell>
          <cell r="C596" t="str">
            <v>M3</v>
          </cell>
          <cell r="D596">
            <v>4.2699999999999996</v>
          </cell>
          <cell r="E596" t="str">
            <v>SIURB-I Jul/24</v>
          </cell>
        </row>
        <row r="597">
          <cell r="A597">
            <v>10002000</v>
          </cell>
          <cell r="B597" t="str">
            <v>PLATAFORMA DE MADEIRA A SEREM ARMADAS SOBRE ANDAIMES METÁLICOS</v>
          </cell>
          <cell r="C597" t="str">
            <v>M2</v>
          </cell>
          <cell r="D597">
            <v>10.96</v>
          </cell>
          <cell r="E597" t="str">
            <v>SIURB-I Jul/24</v>
          </cell>
        </row>
        <row r="598">
          <cell r="A598">
            <v>10003000</v>
          </cell>
          <cell r="B598" t="str">
            <v>APICOAMENTO DE SUPERFÍCIES DE CONCRETO (COM EQUIPAMENTO PNEUMÁTICO)</v>
          </cell>
          <cell r="C598" t="str">
            <v>M2</v>
          </cell>
          <cell r="D598">
            <v>41.72</v>
          </cell>
          <cell r="E598" t="str">
            <v>SIURB-I Jul/24</v>
          </cell>
        </row>
        <row r="599">
          <cell r="A599">
            <v>10004000</v>
          </cell>
          <cell r="B599" t="str">
            <v>CORTE E REMOÇÃO SUPERFICIAL DE CONCRETO ATÉ 3 CM DE PROFUNDIDADE</v>
          </cell>
          <cell r="C599" t="str">
            <v>M2</v>
          </cell>
          <cell r="D599">
            <v>86.68</v>
          </cell>
          <cell r="E599" t="str">
            <v>SIURB-I Jul/24</v>
          </cell>
        </row>
        <row r="600">
          <cell r="A600">
            <v>10005000</v>
          </cell>
          <cell r="B600" t="str">
            <v>JATEAMENTO PARA LIMPEZA DE FERRAGENS E SUPERFÍCIES DE CONCRETO</v>
          </cell>
          <cell r="C600" t="str">
            <v>M2</v>
          </cell>
          <cell r="D600">
            <v>126.19</v>
          </cell>
          <cell r="E600" t="str">
            <v>SIURB-I Jul/24</v>
          </cell>
        </row>
        <row r="601">
          <cell r="A601">
            <v>10006000</v>
          </cell>
          <cell r="B601" t="str">
            <v>FORNECIMENTO, PREPARO E APLICAÇÃO DE ADESIVO EPOXÍDICO PARA COLAGEM</v>
          </cell>
          <cell r="C601" t="str">
            <v>M2</v>
          </cell>
          <cell r="D601">
            <v>52.63</v>
          </cell>
          <cell r="E601" t="str">
            <v>SIURB-I Jul/24</v>
          </cell>
        </row>
        <row r="602">
          <cell r="A602">
            <v>10007000</v>
          </cell>
          <cell r="B602" t="str">
            <v>FORNECIMENTO, PREPARO E APLICAÇÃO DE CONCRETO PROJETADO, MEDIDO NO PROJETO</v>
          </cell>
          <cell r="C602" t="str">
            <v>.</v>
          </cell>
          <cell r="D602" t="str">
            <v>.</v>
          </cell>
          <cell r="E602" t="str">
            <v>SIURB-I Jul/24</v>
          </cell>
        </row>
        <row r="603">
          <cell r="A603">
            <v>10007002</v>
          </cell>
          <cell r="B603" t="str">
            <v>FORNECIMENTO, PREPARO E APLICAÇÃO DE CONCRETO PROJETADO, MEDIDO NO PROJETO - FCK = 20MPA - EM OBRAS DE CONTENÇÃO</v>
          </cell>
          <cell r="C603" t="str">
            <v>M3</v>
          </cell>
          <cell r="D603">
            <v>958.17</v>
          </cell>
          <cell r="E603" t="str">
            <v>SIURB-I Jul/24</v>
          </cell>
        </row>
        <row r="604">
          <cell r="A604">
            <v>10007003</v>
          </cell>
          <cell r="B604" t="str">
            <v>FORNECIMENTO, PREPARO E APLICAÇÃO DE CONCRETO PROJETADO, MEDIDO NO PROJETO - FCK = 25MPA - EM OBRAS DE CONTENÇÃO</v>
          </cell>
          <cell r="C604" t="str">
            <v>M3</v>
          </cell>
          <cell r="D604">
            <v>978.29</v>
          </cell>
          <cell r="E604" t="str">
            <v>SIURB-I Jul/24</v>
          </cell>
        </row>
        <row r="605">
          <cell r="A605">
            <v>10007004</v>
          </cell>
          <cell r="B605" t="str">
            <v>FORNECIMENTO, PREPARO E APLICAÇÃO DE CONCRETO PROJETADO, MEDIDO NO PROJETO - FCK = 30MPA - EM OBRAS DE CONTENÇÃO</v>
          </cell>
          <cell r="C605" t="str">
            <v>M3</v>
          </cell>
          <cell r="D605">
            <v>1008.05</v>
          </cell>
          <cell r="E605" t="str">
            <v>SIURB-I Jul/24</v>
          </cell>
        </row>
        <row r="606">
          <cell r="A606">
            <v>10008000</v>
          </cell>
          <cell r="B606" t="str">
            <v>GRAUTE</v>
          </cell>
          <cell r="C606" t="str">
            <v>.</v>
          </cell>
          <cell r="D606" t="str">
            <v>.</v>
          </cell>
          <cell r="E606" t="str">
            <v>SIURB-I Jul/24</v>
          </cell>
        </row>
        <row r="607">
          <cell r="A607">
            <v>10008001</v>
          </cell>
          <cell r="B607" t="str">
            <v>GRAUTE COM PEDRISCO - FORNECIMENTO, PREPARO E APLICAÇÃO</v>
          </cell>
          <cell r="C607" t="str">
            <v>M3</v>
          </cell>
          <cell r="D607">
            <v>3698.9</v>
          </cell>
          <cell r="E607" t="str">
            <v>SIURB-I Jul/24</v>
          </cell>
        </row>
        <row r="608">
          <cell r="A608">
            <v>10008002</v>
          </cell>
          <cell r="B608" t="str">
            <v>GRAUTE - FORNECIMENTO, PREPARO E APLICAÇÃO</v>
          </cell>
          <cell r="C608" t="str">
            <v>M3</v>
          </cell>
          <cell r="D608">
            <v>3647.57</v>
          </cell>
          <cell r="E608" t="str">
            <v>SIURB-I Jul/24</v>
          </cell>
        </row>
        <row r="609">
          <cell r="A609">
            <v>10009000</v>
          </cell>
          <cell r="B609" t="str">
            <v>COLMATAÇÃO DE FISSURAS COM FORNECIMENTO E APLICAÇÃO DE ARGAMASSA EPOXÍDICA</v>
          </cell>
          <cell r="C609" t="str">
            <v>M</v>
          </cell>
          <cell r="D609">
            <v>16.04</v>
          </cell>
          <cell r="E609" t="str">
            <v>SIURB-I Jul/24</v>
          </cell>
        </row>
        <row r="610">
          <cell r="A610">
            <v>10010000</v>
          </cell>
          <cell r="B610" t="str">
            <v>BICOS DE INJEÇÃO PARA RESINAS - FORNECIMENTO, INSTALAÇÃO E POSTERIOR CORTE</v>
          </cell>
          <cell r="C610" t="str">
            <v>UN</v>
          </cell>
          <cell r="D610">
            <v>9.11</v>
          </cell>
          <cell r="E610" t="str">
            <v>SIURB-I Jul/24</v>
          </cell>
        </row>
        <row r="611">
          <cell r="A611">
            <v>10011000</v>
          </cell>
          <cell r="B611" t="str">
            <v>TRATAMENTO DE TRINCAS INATIVAS COM INJEÇÃO DE RESINA EPÓXI</v>
          </cell>
          <cell r="C611" t="str">
            <v>KG</v>
          </cell>
          <cell r="D611">
            <v>183.78</v>
          </cell>
          <cell r="E611" t="str">
            <v>SIURB-I Jul/24</v>
          </cell>
        </row>
        <row r="612">
          <cell r="A612">
            <v>10012000</v>
          </cell>
          <cell r="B612" t="str">
            <v>CALDA DE CIMENTO PARA INJEÇÃO - FORNECIMENTO, PREPARO E APLICAÇÃO</v>
          </cell>
          <cell r="C612" t="str">
            <v>L</v>
          </cell>
          <cell r="D612">
            <v>1.35</v>
          </cell>
          <cell r="E612" t="str">
            <v>SIURB-I Jul/24</v>
          </cell>
        </row>
        <row r="613">
          <cell r="A613">
            <v>10013000</v>
          </cell>
          <cell r="B613" t="str">
            <v>TRATAMENTO DE TRINCAS INATIVAS COM INJEÇÃO DE RESINA EPÓXI DE BAIXA VISCOSIDADE, BICOMPONENTE, ISENTA DE SOLVENTES</v>
          </cell>
          <cell r="C613" t="str">
            <v>KG</v>
          </cell>
          <cell r="D613">
            <v>176.49</v>
          </cell>
          <cell r="E613" t="str">
            <v>SIURB-I Jul/24</v>
          </cell>
        </row>
        <row r="614">
          <cell r="A614">
            <v>10015000</v>
          </cell>
          <cell r="B614" t="str">
            <v>CURA QUÍMICA</v>
          </cell>
          <cell r="C614" t="str">
            <v>M2</v>
          </cell>
          <cell r="D614">
            <v>2.14</v>
          </cell>
          <cell r="E614" t="str">
            <v>SIURB-I Jul/24</v>
          </cell>
        </row>
        <row r="615">
          <cell r="A615">
            <v>10016000</v>
          </cell>
          <cell r="B615" t="str">
            <v>SINALIZAÇÃO</v>
          </cell>
          <cell r="C615" t="str">
            <v>.</v>
          </cell>
          <cell r="D615" t="str">
            <v>.</v>
          </cell>
          <cell r="E615" t="str">
            <v>SIURB-I Jul/24</v>
          </cell>
        </row>
        <row r="616">
          <cell r="A616">
            <v>10016001</v>
          </cell>
          <cell r="B616" t="str">
            <v>SINALIZAÇÃO - TAPUME MÓVEL</v>
          </cell>
          <cell r="C616" t="str">
            <v>M2</v>
          </cell>
          <cell r="D616">
            <v>63.93</v>
          </cell>
          <cell r="E616" t="str">
            <v>SIURB-I Jul/24</v>
          </cell>
        </row>
        <row r="617">
          <cell r="A617">
            <v>10016002</v>
          </cell>
          <cell r="B617" t="str">
            <v>SINALIZAÇÃO - ILUMINAÇÃO</v>
          </cell>
          <cell r="C617" t="str">
            <v>M</v>
          </cell>
          <cell r="D617">
            <v>15.54</v>
          </cell>
          <cell r="E617" t="str">
            <v>SIURB-I Jul/24</v>
          </cell>
        </row>
        <row r="618">
          <cell r="A618">
            <v>10016003</v>
          </cell>
          <cell r="B618" t="str">
            <v>PLACA DE OBRA EM CHAPA DE AÇO GALVANIZADO</v>
          </cell>
          <cell r="C618" t="str">
            <v>M2</v>
          </cell>
          <cell r="D618">
            <v>391.58</v>
          </cell>
          <cell r="E618" t="str">
            <v>SIURB-I Jul/24</v>
          </cell>
        </row>
        <row r="619">
          <cell r="A619">
            <v>10017000</v>
          </cell>
          <cell r="B619" t="str">
            <v>HIDROJATEAMENTO DE ALTA PRESSÃO PARA LIMPEZA DE SUPERFÍCIES</v>
          </cell>
          <cell r="C619" t="str">
            <v>M2</v>
          </cell>
          <cell r="D619">
            <v>0.43</v>
          </cell>
          <cell r="E619" t="str">
            <v>SIURB-I Jul/24</v>
          </cell>
        </row>
        <row r="620">
          <cell r="A620">
            <v>10018000</v>
          </cell>
          <cell r="B620" t="str">
            <v>PROTEÇÃO PARA TERCEIROS COM TELA DE NYLON</v>
          </cell>
          <cell r="C620" t="str">
            <v>M2</v>
          </cell>
          <cell r="D620">
            <v>4.26</v>
          </cell>
          <cell r="E620" t="str">
            <v>SIURB-I Jul/24</v>
          </cell>
        </row>
        <row r="621">
          <cell r="A621">
            <v>10019000</v>
          </cell>
          <cell r="B621" t="str">
            <v>LIXAMENTO MECÂNICO DE SUPERFÍCIES DE CONCRETO</v>
          </cell>
          <cell r="C621" t="str">
            <v>M2</v>
          </cell>
          <cell r="D621">
            <v>9.4499999999999993</v>
          </cell>
          <cell r="E621" t="str">
            <v>SIURB-I Jul/24</v>
          </cell>
        </row>
        <row r="622">
          <cell r="A622">
            <v>10020000</v>
          </cell>
          <cell r="B622" t="str">
            <v>FORNECIMENTO E APLICAÇÃO DE RESINA EPOXÍDICA PARA CHUMBAMENTO DE ARMADURAS EM FUROS DE CONCRETO</v>
          </cell>
          <cell r="C622" t="str">
            <v>KG</v>
          </cell>
          <cell r="D622">
            <v>98.19</v>
          </cell>
          <cell r="E622" t="str">
            <v>SIURB-I Jul/24</v>
          </cell>
        </row>
        <row r="623">
          <cell r="A623">
            <v>10021000</v>
          </cell>
          <cell r="B623" t="str">
            <v>CORTE DE CONCRETO COM DISCO DIAMANTADO ATÉ PROFUNDIDADE DE 13CM</v>
          </cell>
          <cell r="C623" t="str">
            <v>M2</v>
          </cell>
          <cell r="D623">
            <v>116.77</v>
          </cell>
          <cell r="E623" t="str">
            <v>SIURB-I Jul/24</v>
          </cell>
        </row>
        <row r="624">
          <cell r="A624">
            <v>10022000</v>
          </cell>
          <cell r="B624" t="str">
            <v>REMOÇÃO DE PINTURA EXISTENTE COM REMOVEDOR "PINTOFF" OU SIMILAR</v>
          </cell>
          <cell r="C624" t="str">
            <v>M2</v>
          </cell>
          <cell r="D624">
            <v>15.78</v>
          </cell>
          <cell r="E624" t="str">
            <v>SIURB-I Jul/24</v>
          </cell>
        </row>
        <row r="625">
          <cell r="A625">
            <v>10023000</v>
          </cell>
          <cell r="B625" t="str">
            <v>TINTA PVA (LÁTEX) - CONCRETO OU REBOCO SEM MASSA CORRIDA</v>
          </cell>
          <cell r="C625" t="str">
            <v>M2</v>
          </cell>
          <cell r="D625">
            <v>18.05</v>
          </cell>
          <cell r="E625" t="str">
            <v>SIURB-I Jul/24</v>
          </cell>
        </row>
        <row r="626">
          <cell r="A626">
            <v>10024000</v>
          </cell>
          <cell r="B626" t="str">
            <v>FURAÇÃO EM CONCRETO ARMADO</v>
          </cell>
          <cell r="C626" t="str">
            <v>.</v>
          </cell>
          <cell r="D626" t="str">
            <v>.</v>
          </cell>
          <cell r="E626" t="str">
            <v>SIURB-I Jul/24</v>
          </cell>
        </row>
        <row r="627">
          <cell r="A627">
            <v>10024001</v>
          </cell>
          <cell r="B627" t="str">
            <v>FURAÇÃO EM CONCRETO - DIÂMETRO 5/8"</v>
          </cell>
          <cell r="C627" t="str">
            <v>CM</v>
          </cell>
          <cell r="D627">
            <v>0.87</v>
          </cell>
          <cell r="E627" t="str">
            <v>SIURB-I Jul/24</v>
          </cell>
        </row>
        <row r="628">
          <cell r="A628">
            <v>10024002</v>
          </cell>
          <cell r="B628" t="str">
            <v>FURAÇÃO EM CONCRETO - DIÂMETRO 3/4"</v>
          </cell>
          <cell r="C628" t="str">
            <v>CM</v>
          </cell>
          <cell r="D628">
            <v>1.1000000000000001</v>
          </cell>
          <cell r="E628" t="str">
            <v>SIURB-I Jul/24</v>
          </cell>
        </row>
        <row r="629">
          <cell r="A629">
            <v>10024003</v>
          </cell>
          <cell r="B629" t="str">
            <v>FURAÇÃO EM CONCRETO - DIÂMETRO 1"</v>
          </cell>
          <cell r="C629" t="str">
            <v>CM</v>
          </cell>
          <cell r="D629">
            <v>1.46</v>
          </cell>
          <cell r="E629" t="str">
            <v>SIURB-I Jul/24</v>
          </cell>
        </row>
        <row r="630">
          <cell r="A630">
            <v>10024004</v>
          </cell>
          <cell r="B630" t="str">
            <v>FURAÇÃO EM CONCRETO - DIÂMETRO 1 1/4"</v>
          </cell>
          <cell r="C630" t="str">
            <v>CM</v>
          </cell>
          <cell r="D630">
            <v>3.99</v>
          </cell>
          <cell r="E630" t="str">
            <v>SIURB-I Jul/24</v>
          </cell>
        </row>
        <row r="631">
          <cell r="A631">
            <v>10024005</v>
          </cell>
          <cell r="B631" t="str">
            <v>FURAÇÃO EM CONCRETO ARMADO - DIÂMETRO 2"</v>
          </cell>
          <cell r="C631" t="str">
            <v>CM</v>
          </cell>
          <cell r="D631">
            <v>4.4400000000000004</v>
          </cell>
          <cell r="E631" t="str">
            <v>SIURB-I Jul/24</v>
          </cell>
        </row>
        <row r="632">
          <cell r="A632">
            <v>10024006</v>
          </cell>
          <cell r="B632" t="str">
            <v>FURAÇÃO EM CONCRETO ARMADO - DIÂMETRO 3"</v>
          </cell>
          <cell r="C632" t="str">
            <v>CM</v>
          </cell>
          <cell r="D632">
            <v>4.4400000000000004</v>
          </cell>
          <cell r="E632" t="str">
            <v>SIURB-I Jul/24</v>
          </cell>
        </row>
        <row r="633">
          <cell r="A633">
            <v>10024007</v>
          </cell>
          <cell r="B633" t="str">
            <v>FURAÇÃO EM CONCRETO ARMADO - DIÂMETRO 4"</v>
          </cell>
          <cell r="C633" t="str">
            <v>CM</v>
          </cell>
          <cell r="D633">
            <v>4.53</v>
          </cell>
          <cell r="E633" t="str">
            <v>SIURB-I Jul/24</v>
          </cell>
        </row>
        <row r="634">
          <cell r="A634">
            <v>10024008</v>
          </cell>
          <cell r="B634" t="str">
            <v>FURAÇÃO DE CONCRETO ARMADO - DIÂMETRO 1 1/2"</v>
          </cell>
          <cell r="C634" t="str">
            <v>CM</v>
          </cell>
          <cell r="D634">
            <v>3.99</v>
          </cell>
          <cell r="E634" t="str">
            <v>SIURB-I Jul/24</v>
          </cell>
        </row>
        <row r="635">
          <cell r="A635">
            <v>10024101</v>
          </cell>
          <cell r="B635" t="str">
            <v>FURAÇÃO EM CONCRETO ARMADO - DIÂMETRO 2 1/2"</v>
          </cell>
          <cell r="C635" t="str">
            <v>CM</v>
          </cell>
          <cell r="D635">
            <v>3.47</v>
          </cell>
          <cell r="E635" t="str">
            <v>SIURB-I Jul/24</v>
          </cell>
        </row>
        <row r="636">
          <cell r="A636">
            <v>10025001</v>
          </cell>
          <cell r="B636" t="str">
            <v>APLICAÇÃO DE TINTA ANTI-PICHAÇÃO - BASE SOLVENTE - 2 DEMÃOS</v>
          </cell>
          <cell r="C636" t="str">
            <v>M2</v>
          </cell>
          <cell r="D636">
            <v>78.849999999999994</v>
          </cell>
          <cell r="E636" t="str">
            <v>SIURB-I Jul/24</v>
          </cell>
        </row>
        <row r="637">
          <cell r="A637">
            <v>10025003</v>
          </cell>
          <cell r="B637" t="str">
            <v>APLICAÇÃO DE VERNIZ ANTI-PICHAÇÃO - BASE SOLVENTE - 2 DEMÃOS (REMOÇÃO DA PICHAÇÃO SOMENTE A SECO OU COM ÁGUA E SABÃO)</v>
          </cell>
          <cell r="C637" t="str">
            <v>M2</v>
          </cell>
          <cell r="D637">
            <v>42.2</v>
          </cell>
          <cell r="E637" t="str">
            <v>SIURB-I Jul/24</v>
          </cell>
        </row>
        <row r="638">
          <cell r="A638">
            <v>10105001</v>
          </cell>
          <cell r="B638" t="str">
            <v>ARGAMASSA CIMENTÍCIA COM POLÍMERO INCORPORADO</v>
          </cell>
          <cell r="C638" t="str">
            <v>M2</v>
          </cell>
          <cell r="D638">
            <v>166.3</v>
          </cell>
          <cell r="E638" t="str">
            <v>SIURB-I Jul/24</v>
          </cell>
        </row>
        <row r="639">
          <cell r="A639">
            <v>10106001</v>
          </cell>
          <cell r="B639" t="str">
            <v xml:space="preserve"> REPARO SUPERFICIAL DO CONCRETO COM ARGAMASSA INDUSTRIALIZADA POLIMÉRICA BICOMPONENTE</v>
          </cell>
          <cell r="C639" t="str">
            <v>M3</v>
          </cell>
          <cell r="D639">
            <v>9414.2999999999993</v>
          </cell>
          <cell r="E639" t="str">
            <v>SIURB-I Jul/24</v>
          </cell>
        </row>
        <row r="640">
          <cell r="A640">
            <v>10108001</v>
          </cell>
          <cell r="B640" t="str">
            <v>LIXAMENTO MANUAL DE SUPERFÍCIE DE CONCRETO</v>
          </cell>
          <cell r="C640" t="str">
            <v>M2</v>
          </cell>
          <cell r="D640">
            <v>3.03</v>
          </cell>
          <cell r="E640" t="str">
            <v>SIURB-I Jul/24</v>
          </cell>
        </row>
        <row r="641">
          <cell r="A641">
            <v>10109001</v>
          </cell>
          <cell r="B641" t="str">
            <v>PINTURA COM SELADOR PARA TINTA ACRILICA</v>
          </cell>
          <cell r="C641" t="str">
            <v>M2</v>
          </cell>
          <cell r="D641">
            <v>4.45</v>
          </cell>
          <cell r="E641" t="str">
            <v>SIURB-I Jul/24</v>
          </cell>
        </row>
        <row r="642">
          <cell r="A642">
            <v>10111001</v>
          </cell>
          <cell r="B642" t="str">
            <v>FORNECIMENTO E INSTALAÇÃO DE FIBRA DE CARBONO PARA REFORÇO ESTRUTURAL DE ALTA RESISTÊNCIA</v>
          </cell>
          <cell r="C642" t="str">
            <v>M2</v>
          </cell>
          <cell r="D642">
            <v>408.89</v>
          </cell>
          <cell r="E642" t="str">
            <v>SIURB-I Jul/24</v>
          </cell>
        </row>
        <row r="643">
          <cell r="A643">
            <v>10116001</v>
          </cell>
          <cell r="B643" t="str">
            <v>ESTUCAMENTO COM ARGAMASSA POLIMÉRICA RESISTENTE A SULFATOS</v>
          </cell>
          <cell r="C643" t="str">
            <v>M2</v>
          </cell>
          <cell r="D643">
            <v>15.32</v>
          </cell>
          <cell r="E643" t="str">
            <v>SIURB-I Jul/24</v>
          </cell>
        </row>
        <row r="644">
          <cell r="A644">
            <v>10116002</v>
          </cell>
          <cell r="B644" t="str">
            <v>ESTUCAMENTO E LIXAMENTO DE ELEMENTO CONCRETO DETERIORADO</v>
          </cell>
          <cell r="C644" t="str">
            <v>M2</v>
          </cell>
          <cell r="D644">
            <v>21.27</v>
          </cell>
          <cell r="E644" t="str">
            <v>SIURB-I Jul/24</v>
          </cell>
        </row>
        <row r="645">
          <cell r="A645">
            <v>11000000</v>
          </cell>
          <cell r="B645" t="str">
            <v>CUSTO HORÁRIO EM OPERAÇÃO DE MÁQUINAS E VIATURAS (INCLUI COMBUSTÍVEL E OPERADOR)</v>
          </cell>
          <cell r="E645" t="str">
            <v>SIURB-I Jul/24</v>
          </cell>
        </row>
        <row r="646">
          <cell r="A646">
            <v>11002000</v>
          </cell>
          <cell r="B646" t="str">
            <v>CAMINHÃO BASCULANTE 4,0M3</v>
          </cell>
          <cell r="C646" t="str">
            <v>H</v>
          </cell>
          <cell r="D646">
            <v>220.03</v>
          </cell>
          <cell r="E646" t="str">
            <v>SIURB-I Jul/24</v>
          </cell>
        </row>
        <row r="647">
          <cell r="A647">
            <v>11003000</v>
          </cell>
          <cell r="B647" t="str">
            <v>CAMINHÃO CARGA SECA CAPACIDADE  8TON.</v>
          </cell>
          <cell r="C647" t="str">
            <v>H</v>
          </cell>
          <cell r="D647">
            <v>200.6</v>
          </cell>
          <cell r="E647" t="str">
            <v>SIURB-I Jul/24</v>
          </cell>
        </row>
        <row r="648">
          <cell r="A648">
            <v>11004000</v>
          </cell>
          <cell r="B648" t="str">
            <v>CAMINHÃO CARGA SECA CAPACIDADE 8TON COM GUINDASTE</v>
          </cell>
          <cell r="C648" t="str">
            <v>H</v>
          </cell>
          <cell r="D648">
            <v>220.33</v>
          </cell>
          <cell r="E648" t="str">
            <v>SIURB-I Jul/24</v>
          </cell>
        </row>
        <row r="649">
          <cell r="A649">
            <v>11005000</v>
          </cell>
          <cell r="B649" t="str">
            <v>CAMINHÃO COM TANQUE IRRIGADOR DE 6000 LITROS</v>
          </cell>
          <cell r="C649" t="str">
            <v>H</v>
          </cell>
          <cell r="D649">
            <v>206.91</v>
          </cell>
          <cell r="E649" t="str">
            <v>SIURB-I Jul/24</v>
          </cell>
        </row>
        <row r="650">
          <cell r="A650">
            <v>11006000</v>
          </cell>
          <cell r="B650" t="str">
            <v>CAMINHÃO TRATOR COM SEMI REBOQUE PLANO CARREGA TUDO</v>
          </cell>
          <cell r="C650" t="str">
            <v>H</v>
          </cell>
          <cell r="D650">
            <v>433.05</v>
          </cell>
          <cell r="E650" t="str">
            <v>SIURB-I Jul/24</v>
          </cell>
        </row>
        <row r="651">
          <cell r="A651">
            <v>11007000</v>
          </cell>
          <cell r="B651" t="str">
            <v>COMPRESSOR PORTÁTIL - 295 PCM</v>
          </cell>
          <cell r="C651" t="str">
            <v>H</v>
          </cell>
          <cell r="D651">
            <v>91.38</v>
          </cell>
          <cell r="E651" t="str">
            <v>SIURB-I Jul/24</v>
          </cell>
        </row>
        <row r="652">
          <cell r="A652">
            <v>11008000</v>
          </cell>
          <cell r="B652" t="str">
            <v>CARRO POPULAR 50% EM OPERAÇÃO</v>
          </cell>
          <cell r="C652" t="str">
            <v>H</v>
          </cell>
          <cell r="D652">
            <v>51.74</v>
          </cell>
          <cell r="E652" t="str">
            <v>SIURB-I Jul/24</v>
          </cell>
        </row>
        <row r="653">
          <cell r="A653">
            <v>11009000</v>
          </cell>
          <cell r="B653" t="str">
            <v>MOTONIVELADORA - 125HP</v>
          </cell>
          <cell r="C653" t="str">
            <v>H</v>
          </cell>
          <cell r="D653">
            <v>333.11</v>
          </cell>
          <cell r="E653" t="str">
            <v>SIURB-I Jul/24</v>
          </cell>
        </row>
        <row r="654">
          <cell r="A654">
            <v>11010000</v>
          </cell>
          <cell r="B654" t="str">
            <v>MOTONIVELADORA</v>
          </cell>
          <cell r="C654" t="str">
            <v>H</v>
          </cell>
          <cell r="D654">
            <v>312.99</v>
          </cell>
          <cell r="E654" t="str">
            <v>SIURB-I Jul/24</v>
          </cell>
        </row>
        <row r="655">
          <cell r="A655">
            <v>11011000</v>
          </cell>
          <cell r="B655" t="str">
            <v>PÁ CARREGADEIRA DE PNEUS - 1,80M3</v>
          </cell>
          <cell r="C655" t="str">
            <v>H</v>
          </cell>
          <cell r="D655">
            <v>303.72000000000003</v>
          </cell>
          <cell r="E655" t="str">
            <v>SIURB-I Jul/24</v>
          </cell>
        </row>
        <row r="656">
          <cell r="A656">
            <v>11014000</v>
          </cell>
          <cell r="B656" t="str">
            <v>RETROESCAVADEIRA CAP CAÇAMBA FRONTAL 0,76M3</v>
          </cell>
          <cell r="C656" t="str">
            <v>H</v>
          </cell>
          <cell r="D656">
            <v>171.31</v>
          </cell>
          <cell r="E656" t="str">
            <v>SIURB-I Jul/24</v>
          </cell>
        </row>
        <row r="657">
          <cell r="A657">
            <v>11015000</v>
          </cell>
          <cell r="B657" t="str">
            <v>ROLO COMPACTADOR VIBRATÓRIO LISO 4T</v>
          </cell>
          <cell r="C657" t="str">
            <v>H</v>
          </cell>
          <cell r="D657">
            <v>124.21</v>
          </cell>
          <cell r="E657" t="str">
            <v>SIURB-I Jul/24</v>
          </cell>
        </row>
        <row r="658">
          <cell r="A658">
            <v>11017000</v>
          </cell>
          <cell r="B658" t="str">
            <v>ROLO COMPACTADOR  PÉ DE CARNEIRO DE UM CIL. 12,2 TON</v>
          </cell>
          <cell r="C658" t="str">
            <v>H</v>
          </cell>
          <cell r="D658">
            <v>301.31</v>
          </cell>
          <cell r="E658" t="str">
            <v>SIURB-I Jul/24</v>
          </cell>
        </row>
        <row r="659">
          <cell r="A659">
            <v>11018000</v>
          </cell>
          <cell r="B659" t="str">
            <v>TRATOR DE TRAÇÃO AGRÍCOLA</v>
          </cell>
          <cell r="C659" t="str">
            <v>H</v>
          </cell>
          <cell r="D659">
            <v>166.36</v>
          </cell>
          <cell r="E659" t="str">
            <v>SIURB-I Jul/24</v>
          </cell>
        </row>
        <row r="660">
          <cell r="A660">
            <v>11019000</v>
          </cell>
          <cell r="B660" t="str">
            <v>TRATOR DE ESTEIRA - 9TON</v>
          </cell>
          <cell r="C660" t="str">
            <v>H</v>
          </cell>
          <cell r="D660">
            <v>307</v>
          </cell>
          <cell r="E660" t="str">
            <v>SIURB-I Jul/24</v>
          </cell>
        </row>
        <row r="661">
          <cell r="A661">
            <v>11020000</v>
          </cell>
          <cell r="B661" t="str">
            <v>TRATOR DE ESTEIRA - 16TON</v>
          </cell>
          <cell r="C661" t="str">
            <v>H</v>
          </cell>
          <cell r="D661">
            <v>419.23</v>
          </cell>
          <cell r="E661" t="str">
            <v>SIURB-I Jul/24</v>
          </cell>
        </row>
        <row r="662">
          <cell r="A662">
            <v>11022000</v>
          </cell>
          <cell r="B662" t="str">
            <v>FURGÃO LONGO, TETO ALTO  50% EM OPERAÇÃO</v>
          </cell>
          <cell r="C662" t="str">
            <v>H</v>
          </cell>
          <cell r="D662">
            <v>90.55</v>
          </cell>
          <cell r="E662" t="str">
            <v>SIURB-I Jul/24</v>
          </cell>
        </row>
        <row r="663">
          <cell r="A663">
            <v>11023000</v>
          </cell>
          <cell r="B663" t="str">
            <v>CAMINHÃO BASCULANTE 10M3</v>
          </cell>
          <cell r="C663" t="str">
            <v>H</v>
          </cell>
          <cell r="D663">
            <v>310.86</v>
          </cell>
          <cell r="E663" t="str">
            <v>SIURB-I Jul/24</v>
          </cell>
        </row>
        <row r="664">
          <cell r="A664">
            <v>11024000</v>
          </cell>
          <cell r="B664" t="str">
            <v>ROMPEDOR</v>
          </cell>
          <cell r="C664" t="str">
            <v>H</v>
          </cell>
          <cell r="D664">
            <v>33.99</v>
          </cell>
          <cell r="E664" t="str">
            <v>SIURB-I Jul/24</v>
          </cell>
        </row>
        <row r="665">
          <cell r="A665">
            <v>11025000</v>
          </cell>
          <cell r="B665" t="str">
            <v>CAMINHÃO ESPARGIDOR - 6000L</v>
          </cell>
          <cell r="C665" t="str">
            <v>H</v>
          </cell>
          <cell r="D665">
            <v>255.63</v>
          </cell>
          <cell r="E665" t="str">
            <v>SIURB-I Jul/24</v>
          </cell>
        </row>
        <row r="666">
          <cell r="A666">
            <v>11026000</v>
          </cell>
          <cell r="B666" t="str">
            <v>VIBROACABADORA  DE ASFALTO SOBRE ESTEIRA CAP. 300 TON/H</v>
          </cell>
          <cell r="C666" t="str">
            <v>H</v>
          </cell>
          <cell r="D666">
            <v>328.48</v>
          </cell>
          <cell r="E666" t="str">
            <v>SIURB-I Jul/24</v>
          </cell>
        </row>
        <row r="667">
          <cell r="A667">
            <v>11027000</v>
          </cell>
          <cell r="B667" t="str">
            <v>GUINDASTE DE LANÇA FIXA SOBRE ESTEIRAS - 12T</v>
          </cell>
          <cell r="C667" t="str">
            <v>H</v>
          </cell>
          <cell r="D667">
            <v>122.43</v>
          </cell>
          <cell r="E667" t="str">
            <v>SIURB-I Jul/24</v>
          </cell>
        </row>
        <row r="668">
          <cell r="A668">
            <v>11028000</v>
          </cell>
          <cell r="B668" t="str">
            <v>GUINDASTE HIDRÁULICO SOBRE PNEUS - 20/25 T</v>
          </cell>
          <cell r="C668" t="str">
            <v>H</v>
          </cell>
          <cell r="D668">
            <v>460.88</v>
          </cell>
          <cell r="E668" t="str">
            <v>SIURB-I Jul/24</v>
          </cell>
        </row>
        <row r="669">
          <cell r="A669">
            <v>12000000</v>
          </cell>
          <cell r="B669" t="str">
            <v>MÃO DE OBRA PARA SERVIÇOS NAS SUBPREFEITURAS  (INCLUI ENCARGOS SOCIAIS)</v>
          </cell>
          <cell r="E669" t="str">
            <v>SIURB-I Jul/24</v>
          </cell>
        </row>
        <row r="670">
          <cell r="A670">
            <v>12002000</v>
          </cell>
          <cell r="B670" t="str">
            <v>CALCETEIRO</v>
          </cell>
          <cell r="C670" t="str">
            <v>H</v>
          </cell>
          <cell r="D670">
            <v>29.34</v>
          </cell>
          <cell r="E670" t="str">
            <v>SIURB-I Jul/24</v>
          </cell>
        </row>
        <row r="671">
          <cell r="A671">
            <v>12003000</v>
          </cell>
          <cell r="B671" t="str">
            <v>CARPINTEIRO</v>
          </cell>
          <cell r="C671" t="str">
            <v>H</v>
          </cell>
          <cell r="D671">
            <v>29.9</v>
          </cell>
          <cell r="E671" t="str">
            <v>SIURB-I Jul/24</v>
          </cell>
        </row>
        <row r="672">
          <cell r="A672">
            <v>12004000</v>
          </cell>
          <cell r="B672" t="str">
            <v>ELETRICISTA</v>
          </cell>
          <cell r="C672" t="str">
            <v>H</v>
          </cell>
          <cell r="D672">
            <v>33.08</v>
          </cell>
          <cell r="E672" t="str">
            <v>SIURB-I Jul/24</v>
          </cell>
        </row>
        <row r="673">
          <cell r="A673">
            <v>12005000</v>
          </cell>
          <cell r="B673" t="str">
            <v>ENCANADOR</v>
          </cell>
          <cell r="C673" t="str">
            <v>H</v>
          </cell>
          <cell r="D673">
            <v>30.75</v>
          </cell>
          <cell r="E673" t="str">
            <v>SIURB-I Jul/24</v>
          </cell>
        </row>
        <row r="674">
          <cell r="A674">
            <v>12006000</v>
          </cell>
          <cell r="B674" t="str">
            <v>ESGOTEIRO</v>
          </cell>
          <cell r="C674" t="str">
            <v>H</v>
          </cell>
          <cell r="D674">
            <v>30.8</v>
          </cell>
          <cell r="E674" t="str">
            <v>SIURB-I Jul/24</v>
          </cell>
        </row>
        <row r="675">
          <cell r="A675">
            <v>12007000</v>
          </cell>
          <cell r="B675" t="str">
            <v>FERREIRO</v>
          </cell>
          <cell r="C675" t="str">
            <v>H</v>
          </cell>
          <cell r="D675">
            <v>31.21</v>
          </cell>
          <cell r="E675" t="str">
            <v>SIURB-I Jul/24</v>
          </cell>
        </row>
        <row r="676">
          <cell r="A676">
            <v>12008000</v>
          </cell>
          <cell r="B676" t="str">
            <v>MOTORISTA DE CAMINHÃO</v>
          </cell>
          <cell r="C676" t="str">
            <v>H</v>
          </cell>
          <cell r="D676">
            <v>38.35</v>
          </cell>
          <cell r="E676" t="str">
            <v>SIURB-I Jul/24</v>
          </cell>
        </row>
        <row r="677">
          <cell r="A677">
            <v>12009000</v>
          </cell>
          <cell r="B677" t="str">
            <v>OPERADOR DE MÁQUINA PESADA</v>
          </cell>
          <cell r="C677" t="str">
            <v>H</v>
          </cell>
          <cell r="D677">
            <v>42.12</v>
          </cell>
          <cell r="E677" t="str">
            <v>SIURB-I Jul/24</v>
          </cell>
        </row>
        <row r="678">
          <cell r="A678">
            <v>12010000</v>
          </cell>
          <cell r="B678" t="str">
            <v>PEDREIRO</v>
          </cell>
          <cell r="C678" t="str">
            <v>H</v>
          </cell>
          <cell r="D678">
            <v>29.57</v>
          </cell>
          <cell r="E678" t="str">
            <v>SIURB-I Jul/24</v>
          </cell>
        </row>
        <row r="679">
          <cell r="A679">
            <v>12011000</v>
          </cell>
          <cell r="B679" t="str">
            <v>SERVENTE</v>
          </cell>
          <cell r="C679" t="str">
            <v>H</v>
          </cell>
          <cell r="D679">
            <v>24.1</v>
          </cell>
          <cell r="E679" t="str">
            <v>SIURB-I Jul/24</v>
          </cell>
        </row>
        <row r="680">
          <cell r="A680">
            <v>12012000</v>
          </cell>
          <cell r="B680" t="str">
            <v>ENCARREGADO</v>
          </cell>
          <cell r="C680" t="str">
            <v>H</v>
          </cell>
          <cell r="D680">
            <v>62.3</v>
          </cell>
          <cell r="E680" t="str">
            <v>SIURB-I Jul/24</v>
          </cell>
        </row>
        <row r="681">
          <cell r="A681">
            <v>12013000</v>
          </cell>
          <cell r="B681" t="str">
            <v>ENGENHEIRO DA OBRA</v>
          </cell>
          <cell r="C681" t="str">
            <v>H</v>
          </cell>
          <cell r="D681">
            <v>175.09</v>
          </cell>
          <cell r="E681" t="str">
            <v>SIURB-I Jul/24</v>
          </cell>
        </row>
        <row r="682">
          <cell r="A682">
            <v>13000000</v>
          </cell>
          <cell r="B682" t="str">
            <v>FUNDAÇÕES</v>
          </cell>
          <cell r="E682" t="str">
            <v>SIURB-I Jul/24</v>
          </cell>
        </row>
        <row r="683">
          <cell r="A683">
            <v>13001000</v>
          </cell>
          <cell r="B683" t="str">
            <v>EXECUÇÃO DE ESTACA RAIZ, SEM O FORNECIMENTO DOS MATERIAIS</v>
          </cell>
          <cell r="C683" t="str">
            <v>.</v>
          </cell>
          <cell r="D683" t="str">
            <v>.</v>
          </cell>
          <cell r="E683" t="str">
            <v>SIURB-I Jul/24</v>
          </cell>
        </row>
        <row r="684">
          <cell r="A684">
            <v>13001001</v>
          </cell>
          <cell r="B684" t="str">
            <v>ESTACA TIPO RAIZ, 100MM, COM PERFURAÇÃO EM SOLO - 10T</v>
          </cell>
          <cell r="C684" t="str">
            <v>M</v>
          </cell>
          <cell r="D684">
            <v>203.46</v>
          </cell>
          <cell r="E684" t="str">
            <v>SIURB-I Jul/24</v>
          </cell>
        </row>
        <row r="685">
          <cell r="A685">
            <v>13001002</v>
          </cell>
          <cell r="B685" t="str">
            <v>ESTACA TIPO RAIZ, 100MM, COM PERFURAÇÃO EM ROCHA - 10T</v>
          </cell>
          <cell r="C685" t="str">
            <v>M</v>
          </cell>
          <cell r="D685">
            <v>555.05999999999995</v>
          </cell>
          <cell r="E685" t="str">
            <v>SIURB-I Jul/24</v>
          </cell>
        </row>
        <row r="686">
          <cell r="A686">
            <v>13001003</v>
          </cell>
          <cell r="B686" t="str">
            <v>ESTACA TIPO RAIZ, 120MM, COM PERFURAÇÃO EM SOLO - 15T</v>
          </cell>
          <cell r="C686" t="str">
            <v>M</v>
          </cell>
          <cell r="D686">
            <v>237.99</v>
          </cell>
          <cell r="E686" t="str">
            <v>SIURB-I Jul/24</v>
          </cell>
        </row>
        <row r="687">
          <cell r="A687">
            <v>13001004</v>
          </cell>
          <cell r="B687" t="str">
            <v>ESTACA TIPO RAIZ, 120MM, COM PERFURAÇÃO EM ROCHA - 15T</v>
          </cell>
          <cell r="C687" t="str">
            <v>M</v>
          </cell>
          <cell r="D687">
            <v>607.08000000000004</v>
          </cell>
          <cell r="E687" t="str">
            <v>SIURB-I Jul/24</v>
          </cell>
        </row>
        <row r="688">
          <cell r="A688">
            <v>13001005</v>
          </cell>
          <cell r="B688" t="str">
            <v>ESTACA TIPO RAIZ, 150MM, COM PERFURAÇÃO EM SOLO - 25T</v>
          </cell>
          <cell r="C688" t="str">
            <v>M</v>
          </cell>
          <cell r="D688">
            <v>244.31</v>
          </cell>
          <cell r="E688" t="str">
            <v>SIURB-I Jul/24</v>
          </cell>
        </row>
        <row r="689">
          <cell r="A689">
            <v>13001006</v>
          </cell>
          <cell r="B689" t="str">
            <v>ESTACA TIPO RAIZ, 150MM, COM PERFURAÇÃO EM ROCHA - 25T</v>
          </cell>
          <cell r="C689" t="str">
            <v>M</v>
          </cell>
          <cell r="D689">
            <v>691.19</v>
          </cell>
          <cell r="E689" t="str">
            <v>SIURB-I Jul/24</v>
          </cell>
        </row>
        <row r="690">
          <cell r="A690">
            <v>13001007</v>
          </cell>
          <cell r="B690" t="str">
            <v>ESTACA TIPO RAIZ, 160MM, COM PERFURAÇÃO EM SOLO - 35T</v>
          </cell>
          <cell r="C690" t="str">
            <v>M</v>
          </cell>
          <cell r="D690">
            <v>246.06</v>
          </cell>
          <cell r="E690" t="str">
            <v>SIURB-I Jul/24</v>
          </cell>
        </row>
        <row r="691">
          <cell r="A691">
            <v>13001008</v>
          </cell>
          <cell r="B691" t="str">
            <v>ESTACA TIPO RAIZ, 160MM, COM PERFURAÇÃO EM ROCHA - 35T</v>
          </cell>
          <cell r="C691" t="str">
            <v>M</v>
          </cell>
          <cell r="D691">
            <v>664.27</v>
          </cell>
          <cell r="E691" t="str">
            <v>SIURB-I Jul/24</v>
          </cell>
        </row>
        <row r="692">
          <cell r="A692">
            <v>13001009</v>
          </cell>
          <cell r="B692" t="str">
            <v>ESTACA TIPO RAIZ, 200MM, COM PERFURAÇÃO EM SOLO - 50T</v>
          </cell>
          <cell r="C692" t="str">
            <v>M</v>
          </cell>
          <cell r="D692">
            <v>287.33</v>
          </cell>
          <cell r="E692" t="str">
            <v>SIURB-I Jul/24</v>
          </cell>
        </row>
        <row r="693">
          <cell r="A693">
            <v>13001010</v>
          </cell>
          <cell r="B693" t="str">
            <v>ESTACA TIPO RAIZ, 200MM, COM PERFURAÇÃO EM ROCHA - 50T</v>
          </cell>
          <cell r="C693" t="str">
            <v>M</v>
          </cell>
          <cell r="D693">
            <v>809.56</v>
          </cell>
          <cell r="E693" t="str">
            <v>SIURB-I Jul/24</v>
          </cell>
        </row>
        <row r="694">
          <cell r="A694">
            <v>13001011</v>
          </cell>
          <cell r="B694" t="str">
            <v>ESTACA TIPO RAIZ, 250MM, COM PERFURAÇÃO EM SOLO - 80T</v>
          </cell>
          <cell r="C694" t="str">
            <v>M</v>
          </cell>
          <cell r="D694">
            <v>307.77999999999997</v>
          </cell>
          <cell r="E694" t="str">
            <v>SIURB-I Jul/24</v>
          </cell>
        </row>
        <row r="695">
          <cell r="A695">
            <v>13001012</v>
          </cell>
          <cell r="B695" t="str">
            <v>ESTACA TIPO RAIZ, 250MM, COM PERFURAÇÃO EM ROCHA - 80T</v>
          </cell>
          <cell r="C695" t="str">
            <v>M</v>
          </cell>
          <cell r="D695">
            <v>906.09</v>
          </cell>
          <cell r="E695" t="str">
            <v>SIURB-I Jul/24</v>
          </cell>
        </row>
        <row r="696">
          <cell r="A696">
            <v>13001013</v>
          </cell>
          <cell r="B696" t="str">
            <v>ESTACA TIPO RAIZ, 310MM, COM PERFURAÇÃO EM SOLO - 100T</v>
          </cell>
          <cell r="C696" t="str">
            <v>M</v>
          </cell>
          <cell r="D696">
            <v>361.33</v>
          </cell>
          <cell r="E696" t="str">
            <v>SIURB-I Jul/24</v>
          </cell>
        </row>
        <row r="697">
          <cell r="A697">
            <v>13001014</v>
          </cell>
          <cell r="B697" t="str">
            <v>ESTACA TIPO RAIZ, 310MM, COM PERFURAÇÃO EM ROCHA - 100T</v>
          </cell>
          <cell r="C697" t="str">
            <v>M</v>
          </cell>
          <cell r="D697">
            <v>1061.5899999999999</v>
          </cell>
          <cell r="E697" t="str">
            <v>SIURB-I Jul/24</v>
          </cell>
        </row>
        <row r="698">
          <cell r="A698">
            <v>13001015</v>
          </cell>
          <cell r="B698" t="str">
            <v>ESTACA TIPO RAIZ, 400MM, COM PERFURAÇÃO EM SOLO - 130T</v>
          </cell>
          <cell r="C698" t="str">
            <v>M</v>
          </cell>
          <cell r="D698">
            <v>449.88</v>
          </cell>
          <cell r="E698" t="str">
            <v>SIURB-I Jul/24</v>
          </cell>
        </row>
        <row r="699">
          <cell r="A699">
            <v>13001016</v>
          </cell>
          <cell r="B699" t="str">
            <v>ESTACA TIPO RAIZ, 400MM, COM PERFURAÇÃO EM ROCHA - 130T</v>
          </cell>
          <cell r="C699" t="str">
            <v>M</v>
          </cell>
          <cell r="D699">
            <v>1255.82</v>
          </cell>
          <cell r="E699" t="str">
            <v>SIURB-I Jul/24</v>
          </cell>
        </row>
        <row r="700">
          <cell r="A700">
            <v>13002000</v>
          </cell>
          <cell r="B700" t="str">
            <v>MATERIAIS PARA A ESTACA TIPO RAIZ (AS QUANTIDADES SERÃO LEVANTADAS NO PROJETO)</v>
          </cell>
          <cell r="C700" t="str">
            <v>.</v>
          </cell>
          <cell r="D700" t="str">
            <v>.</v>
          </cell>
          <cell r="E700" t="str">
            <v>SIURB-I Jul/24</v>
          </cell>
        </row>
        <row r="701">
          <cell r="A701">
            <v>13002001</v>
          </cell>
          <cell r="B701" t="str">
            <v>MATERIAIS PARA A ESTACA TIPO RAIZ (AS QUANTIDADES SERÃO LEVANTADAS NO PROJETO) - FORNECIMENTO DE CIMENTO COMUM</v>
          </cell>
          <cell r="C701" t="str">
            <v>KG</v>
          </cell>
          <cell r="D701">
            <v>0.6</v>
          </cell>
          <cell r="E701" t="str">
            <v>SIURB-I Jul/24</v>
          </cell>
        </row>
        <row r="702">
          <cell r="A702">
            <v>13002002</v>
          </cell>
          <cell r="B702" t="str">
            <v>MATERIAIS PARA A ESTACA TIPO RAIZ (AS QUANTIDADES SERÃO LEVANTADAS NO PROJETO) - FORNECIMENTO DE AREIA</v>
          </cell>
          <cell r="C702" t="str">
            <v>M3</v>
          </cell>
          <cell r="D702">
            <v>167.7</v>
          </cell>
          <cell r="E702" t="str">
            <v>SIURB-I Jul/24</v>
          </cell>
        </row>
        <row r="703">
          <cell r="A703">
            <v>13002003</v>
          </cell>
          <cell r="B703" t="str">
            <v>MATERIAIS PARA A ESTACA TIPO RAIZ (AS QUANTIDADES SERÃO LEVANTADAS NO PROJETO) - FORNECIMENTO DE AÇO CA-50, COM BITOLA &gt; = 12,5MM</v>
          </cell>
          <cell r="C703" t="str">
            <v>KG</v>
          </cell>
          <cell r="D703">
            <v>6.62</v>
          </cell>
          <cell r="E703" t="str">
            <v>SIURB-I Jul/24</v>
          </cell>
        </row>
        <row r="704">
          <cell r="A704">
            <v>13002004</v>
          </cell>
          <cell r="B704" t="str">
            <v>MATERIAIS PARA A ESTACA TIPO RAIZ (AS QUANTIDADES SERÃO LEVANTADAS NO PROJETO) - FORNECIMENTO DE AÇO CA-50, COM BITOLA = &lt; 12,5MM</v>
          </cell>
          <cell r="C704" t="str">
            <v>KG</v>
          </cell>
          <cell r="D704">
            <v>6.33</v>
          </cell>
          <cell r="E704" t="str">
            <v>SIURB-I Jul/24</v>
          </cell>
        </row>
        <row r="705">
          <cell r="A705">
            <v>13002005</v>
          </cell>
          <cell r="B705" t="str">
            <v>MATERIAIS PARA A ESTACA TIPO RAIZ (AS QUANTIDADES SERÃO LEVANTADAS NO PROJETO) - FORNECIMENTO DE ÁGUA</v>
          </cell>
          <cell r="C705" t="str">
            <v>M3</v>
          </cell>
          <cell r="D705">
            <v>42.08</v>
          </cell>
          <cell r="E705" t="str">
            <v>SIURB-I Jul/24</v>
          </cell>
        </row>
        <row r="706">
          <cell r="A706">
            <v>13002006</v>
          </cell>
          <cell r="B706" t="str">
            <v>MATERIAIS PARA A ESTACA TIPO RAIZ (AS QUANTIDADES SERÃO LEVANTADAS NO PROJETO) - FORNECIMENTO DE ARAME RECOZIDO N.18</v>
          </cell>
          <cell r="C706" t="str">
            <v>KG</v>
          </cell>
          <cell r="D706">
            <v>13.26</v>
          </cell>
          <cell r="E706" t="str">
            <v>SIURB-I Jul/24</v>
          </cell>
        </row>
        <row r="707">
          <cell r="A707">
            <v>14000000</v>
          </cell>
          <cell r="B707" t="str">
            <v>SERVIÇOS COM AGREGADOS RECICLADOS DE RESÍDUOS DA CONSTRUÇÃO</v>
          </cell>
          <cell r="E707" t="str">
            <v>SIURB-I Jul/24</v>
          </cell>
        </row>
        <row r="708">
          <cell r="A708">
            <v>14001000</v>
          </cell>
          <cell r="B708" t="str">
            <v>SERVIÇOS NÃO INCLUINDO O FORNECIMENTO DOS  AGREGADOS RECICLADOS</v>
          </cell>
          <cell r="C708" t="str">
            <v>.</v>
          </cell>
          <cell r="D708" t="str">
            <v>.</v>
          </cell>
          <cell r="E708" t="str">
            <v>SIURB-I Jul/24</v>
          </cell>
        </row>
        <row r="709">
          <cell r="A709">
            <v>14001001</v>
          </cell>
          <cell r="B709" t="str">
            <v>FUNDAÇÃO DE RACHÃO</v>
          </cell>
          <cell r="C709" t="str">
            <v>M3</v>
          </cell>
          <cell r="D709">
            <v>30.97</v>
          </cell>
          <cell r="E709" t="str">
            <v>SIURB-I Jul/24</v>
          </cell>
        </row>
        <row r="710">
          <cell r="A710">
            <v>14001002</v>
          </cell>
          <cell r="B710" t="str">
            <v>REVESTIMENTO PRIMÁRIO COM AGREGADO RECICLADO MISTURADO AO SOLO LOCAL, INCLUSIVE ESCARIFICAÇÃO, VERIFICAÇÃO, UMEDECIMENTO, COMPACTAÇÃO E ENSAIOS, CAMADA ACABADA, SEM FORNECIMENTO DE AGREGADO</v>
          </cell>
          <cell r="C710" t="str">
            <v>M3</v>
          </cell>
          <cell r="D710">
            <v>81.33</v>
          </cell>
          <cell r="E710" t="str">
            <v>SIURB-I Jul/24</v>
          </cell>
        </row>
        <row r="711">
          <cell r="A711">
            <v>14001003</v>
          </cell>
          <cell r="B711" t="str">
            <v>BASE DE AGREGADO RECICLADO, SEM FORNECIMENTO DE AGREGADO</v>
          </cell>
          <cell r="C711" t="str">
            <v>M3</v>
          </cell>
          <cell r="D711">
            <v>38.14</v>
          </cell>
          <cell r="E711" t="str">
            <v>SIURB-I Jul/24</v>
          </cell>
        </row>
        <row r="712">
          <cell r="A712">
            <v>14001004</v>
          </cell>
          <cell r="B712" t="str">
            <v>REFORÇO SO SUB-LEITO/SUB-BASE DE SOLO MELHORADO COM AGREGADO RECICLADO 10% EM VOLUME, SEM FORNECIMENTO DE AGREGADO</v>
          </cell>
          <cell r="C712" t="str">
            <v>M3</v>
          </cell>
          <cell r="D712">
            <v>30.64</v>
          </cell>
          <cell r="E712" t="str">
            <v>SIURB-I Jul/24</v>
          </cell>
        </row>
        <row r="713">
          <cell r="A713">
            <v>14001005</v>
          </cell>
          <cell r="B713" t="str">
            <v>REFORÇO DO SUB-LEITO/SUB-BASE DE SOLO MELHORADO COM AGREGADO RECICLADO 20% EM VOLUME, SEM FORNECIMENTO DE AGREGADO</v>
          </cell>
          <cell r="C713" t="str">
            <v>M3</v>
          </cell>
          <cell r="D713">
            <v>30.64</v>
          </cell>
          <cell r="E713" t="str">
            <v>SIURB-I Jul/24</v>
          </cell>
        </row>
        <row r="714">
          <cell r="A714">
            <v>14001006</v>
          </cell>
          <cell r="B714" t="str">
            <v>REFORÇO DO SUB-LEITO/SUB-BASE DE SOLO MELHORADO COM AGREGADO RECICLADO 30% EM VOLUME, SEM FORNECIMENTO DE AGREGADO</v>
          </cell>
          <cell r="C714" t="str">
            <v>M3</v>
          </cell>
          <cell r="D714">
            <v>30.64</v>
          </cell>
          <cell r="E714" t="str">
            <v>SIURB-I Jul/24</v>
          </cell>
        </row>
        <row r="715">
          <cell r="A715">
            <v>14001007</v>
          </cell>
          <cell r="B715" t="str">
            <v>REFORÇO DO SUB-LEITO/SUB-BASE DE SOLO MELHORADO COM AGREGADO RECICLADO 40% EM VOLUME, SEM FORNECIMENTO DE AGREGADO</v>
          </cell>
          <cell r="C715" t="str">
            <v>M3</v>
          </cell>
          <cell r="D715">
            <v>30.64</v>
          </cell>
          <cell r="E715" t="str">
            <v>SIURB-I Jul/24</v>
          </cell>
        </row>
        <row r="716">
          <cell r="A716">
            <v>14001008</v>
          </cell>
          <cell r="B716" t="str">
            <v>REFORÇO DO SUB-LEITO/SUB-BASE DE SOLO MELHORADO COM AGREGADO RECICLADO 50% EM VOLUME, SEM FORNECIMENTO DE AGREGADO</v>
          </cell>
          <cell r="C716" t="str">
            <v>M3</v>
          </cell>
          <cell r="D716">
            <v>30.64</v>
          </cell>
          <cell r="E716" t="str">
            <v>SIURB-I Jul/24</v>
          </cell>
        </row>
        <row r="717">
          <cell r="A717">
            <v>14001009</v>
          </cell>
          <cell r="B717" t="str">
            <v>REFORÇO DO SUB-LEITO/SUB-BASE DE SOLO MELHORADO COM AGREGADO RECICLADO 60% EM VOLUME, SEM FORNECIMENTO DE AGREGADO</v>
          </cell>
          <cell r="C717" t="str">
            <v>M3</v>
          </cell>
          <cell r="D717">
            <v>30.64</v>
          </cell>
          <cell r="E717" t="str">
            <v>SIURB-I Jul/24</v>
          </cell>
        </row>
        <row r="718">
          <cell r="A718">
            <v>14001010</v>
          </cell>
          <cell r="B718" t="str">
            <v>LASTRO DE AGREGADO RECICLADO, SEM FORNECIMENTO DE AGREGADO</v>
          </cell>
          <cell r="C718" t="str">
            <v>M3</v>
          </cell>
          <cell r="D718">
            <v>26.15</v>
          </cell>
          <cell r="E718" t="str">
            <v>SIURB-I Jul/24</v>
          </cell>
        </row>
        <row r="719">
          <cell r="A719">
            <v>14001011</v>
          </cell>
          <cell r="B719" t="str">
            <v>DRENO DE AGREGADO RECICLADO, SEM FORNECIMENTO DE AGREGADO</v>
          </cell>
          <cell r="C719" t="str">
            <v>M3</v>
          </cell>
          <cell r="D719">
            <v>48.2</v>
          </cell>
          <cell r="E719" t="str">
            <v>SIURB-I Jul/24</v>
          </cell>
        </row>
        <row r="720">
          <cell r="A720">
            <v>14002000</v>
          </cell>
          <cell r="B720" t="str">
            <v>SERVIÇOS INCLUINDO O FORNECIMENTO DOS AGREGADOS RECICLADOS</v>
          </cell>
          <cell r="C720" t="str">
            <v>.</v>
          </cell>
          <cell r="D720" t="str">
            <v>.</v>
          </cell>
          <cell r="E720" t="str">
            <v>SIURB-I Jul/24</v>
          </cell>
        </row>
        <row r="721">
          <cell r="A721">
            <v>14002001</v>
          </cell>
          <cell r="B721" t="str">
            <v>FUNDAÇÃO DE AGREGADO RECICLADO, COM FORNECIMENTO DE AGREGADO</v>
          </cell>
          <cell r="C721" t="str">
            <v>M3</v>
          </cell>
          <cell r="D721">
            <v>154.58000000000001</v>
          </cell>
          <cell r="E721" t="str">
            <v>SIURB-I Jul/24</v>
          </cell>
        </row>
        <row r="722">
          <cell r="A722">
            <v>14002002</v>
          </cell>
          <cell r="B722" t="str">
            <v>REVESTIMENTO PRIMÁRIO COM AGREGADO RECICLADO MISTURADO AO SOLO LOCAL, COM FORNECIMENTO DE AGREGADO</v>
          </cell>
          <cell r="C722" t="str">
            <v>M3</v>
          </cell>
          <cell r="D722">
            <v>111.09</v>
          </cell>
          <cell r="E722" t="str">
            <v>SIURB-I Jul/24</v>
          </cell>
        </row>
        <row r="723">
          <cell r="A723">
            <v>14002003</v>
          </cell>
          <cell r="B723" t="str">
            <v>BASE DE AGREGADO RECICLADO, COM FORNECIMENTO DE AGREGADO</v>
          </cell>
          <cell r="C723" t="str">
            <v>M3</v>
          </cell>
          <cell r="D723">
            <v>127.43</v>
          </cell>
          <cell r="E723" t="str">
            <v>SIURB-I Jul/24</v>
          </cell>
        </row>
        <row r="724">
          <cell r="A724">
            <v>14002004</v>
          </cell>
          <cell r="B724" t="str">
            <v>REFORÇO DO SUB-LEITO/SUB-BASE DE SOLO MELHORADO COM AGREGADO RECICLADO 10% EM VOLUME, COM FORNECIMENTO DE AGREGADO</v>
          </cell>
          <cell r="C724" t="str">
            <v>M3</v>
          </cell>
          <cell r="D724">
            <v>39.57</v>
          </cell>
          <cell r="E724" t="str">
            <v>SIURB-I Jul/24</v>
          </cell>
        </row>
        <row r="725">
          <cell r="A725">
            <v>14002005</v>
          </cell>
          <cell r="B725" t="str">
            <v>REFORÇO DO SUB-LEITO/SUB-BASE DE SOLO MELHORADO COM AGREGADO RECICLADO 20% EM VOLUME, COM FORNECIMENTO DE AGREGADO</v>
          </cell>
          <cell r="C725" t="str">
            <v>M3</v>
          </cell>
          <cell r="D725">
            <v>48.5</v>
          </cell>
          <cell r="E725" t="str">
            <v>SIURB-I Jul/24</v>
          </cell>
        </row>
        <row r="726">
          <cell r="A726">
            <v>14002006</v>
          </cell>
          <cell r="B726" t="str">
            <v>REFORÇO DO SUB-LEITO/SUB-BASE DE SOLO MELHORADO COM AGREGADO RECICLADO 30% EM VOLUME, COM FORNECIMENTO DE AGREGADO</v>
          </cell>
          <cell r="C726" t="str">
            <v>M3</v>
          </cell>
          <cell r="D726">
            <v>57.43</v>
          </cell>
          <cell r="E726" t="str">
            <v>SIURB-I Jul/24</v>
          </cell>
        </row>
        <row r="727">
          <cell r="A727">
            <v>14002007</v>
          </cell>
          <cell r="B727" t="str">
            <v>REFORÇO DO SUB-LEITO/SUB-BASE DE SOLO MELHORADO COM AGREGADO RECICLADO 40% EM VOLUME, COM FORNECIMENTO DE AGREGADO</v>
          </cell>
          <cell r="C727" t="str">
            <v>M3</v>
          </cell>
          <cell r="D727">
            <v>66.36</v>
          </cell>
          <cell r="E727" t="str">
            <v>SIURB-I Jul/24</v>
          </cell>
        </row>
        <row r="728">
          <cell r="A728">
            <v>14002008</v>
          </cell>
          <cell r="B728" t="str">
            <v>REFORÇO DO SUB-LEITO/SUB-BASE DE SOLO MELHORADO COM AGREGADO RECICLADO 50% EM VOLUME, COM FORNECIMENTO DE AGREGADO</v>
          </cell>
          <cell r="C728" t="str">
            <v>M3</v>
          </cell>
          <cell r="D728">
            <v>75.290000000000006</v>
          </cell>
          <cell r="E728" t="str">
            <v>SIURB-I Jul/24</v>
          </cell>
        </row>
        <row r="729">
          <cell r="A729">
            <v>14002009</v>
          </cell>
          <cell r="B729" t="str">
            <v>REFORÇO DO SUB-LEITO/SUB-BASE DE SOLO MELHORADO COM AGREGADO RECICLADO 60% EM VOLUME, COM FORNECIMENTO DE AGREGADO</v>
          </cell>
          <cell r="C729" t="str">
            <v>M3</v>
          </cell>
          <cell r="D729">
            <v>84.22</v>
          </cell>
          <cell r="E729" t="str">
            <v>SIURB-I Jul/24</v>
          </cell>
        </row>
        <row r="730">
          <cell r="A730">
            <v>14002010</v>
          </cell>
          <cell r="B730" t="str">
            <v>LASTRO DE AGREGADO RECICLADO, COM FORNECIMENTO DE AGREGADO</v>
          </cell>
          <cell r="C730" t="str">
            <v>M3</v>
          </cell>
          <cell r="D730">
            <v>115.45</v>
          </cell>
          <cell r="E730" t="str">
            <v>SIURB-I Jul/24</v>
          </cell>
        </row>
        <row r="731">
          <cell r="A731">
            <v>14002011</v>
          </cell>
          <cell r="B731" t="str">
            <v>DRENO DE AGREGADO RECICLADO, COM FORNECIMENTO DE AGREGADO</v>
          </cell>
          <cell r="C731" t="str">
            <v>M3</v>
          </cell>
          <cell r="D731">
            <v>137.5</v>
          </cell>
          <cell r="E731" t="str">
            <v>SIURB-I Jul/24</v>
          </cell>
        </row>
        <row r="732">
          <cell r="A732">
            <v>15000000</v>
          </cell>
          <cell r="B732" t="str">
            <v>TÚNEIS</v>
          </cell>
          <cell r="E732" t="str">
            <v>SIURB-I Jul/24</v>
          </cell>
        </row>
        <row r="733">
          <cell r="A733">
            <v>15001000</v>
          </cell>
          <cell r="B733" t="str">
            <v>ESCAVAÇÃO MANUAL EM SOLO PARA EXECUÇÃO DE TÚNEL POR SISTEMA NÃO DESTRUTIVO, INCLUSIVE REMOÇÃO DO MATERIAL ESCAVADO ATÉ FORA DO POÇO</v>
          </cell>
          <cell r="C733" t="str">
            <v>M3</v>
          </cell>
          <cell r="D733">
            <v>357.26</v>
          </cell>
          <cell r="E733" t="str">
            <v>SIURB-I Jul/24</v>
          </cell>
        </row>
        <row r="734">
          <cell r="A734">
            <v>15002000</v>
          </cell>
          <cell r="B734" t="str">
            <v>ESCAVAÇÃO MANUAL EM SOLO PARA EXECUÇÃO DE POÇO DE ACESSO</v>
          </cell>
          <cell r="C734" t="str">
            <v>M3</v>
          </cell>
          <cell r="D734">
            <v>157.32</v>
          </cell>
          <cell r="E734" t="str">
            <v>SIURB-I Jul/24</v>
          </cell>
        </row>
        <row r="735">
          <cell r="A735">
            <v>15003000</v>
          </cell>
          <cell r="B735" t="str">
            <v>ILUMINAÇÃO E VENTILAÇÃO PARA EXECUÇÃO DE TÚNEL POR SISTEMA NÃO DESTRUTIVO</v>
          </cell>
          <cell r="C735" t="str">
            <v>M</v>
          </cell>
          <cell r="D735">
            <v>103</v>
          </cell>
          <cell r="E735" t="str">
            <v>SIURB-I Jul/24</v>
          </cell>
        </row>
        <row r="736">
          <cell r="A736">
            <v>15004000</v>
          </cell>
          <cell r="B736" t="str">
            <v>EXECUÇÃO DE POÇO DE ACESSO EM CHAPA DE AÇO CORRUGADA, INCLUSA MONTAGEM DAS CHAPAS E CONSOLIDAÇÃO EXTERNA COM INJEÇÃO DE SOLO-CIMENTO, SEM FORNECIMENTO DE SOLO, CIMENTO E CHAPAS DE AÇO</v>
          </cell>
          <cell r="C736" t="str">
            <v>.</v>
          </cell>
          <cell r="D736" t="str">
            <v>.</v>
          </cell>
          <cell r="E736" t="str">
            <v>SIURB-I Jul/24</v>
          </cell>
        </row>
        <row r="737">
          <cell r="A737">
            <v>15004001</v>
          </cell>
          <cell r="B737" t="str">
            <v>EXECUÇÃO DE POÇO DE ACESSO EM CHAPA DE AÇO CORRUGADA, INCLUSA MONTAGEM DAS CHAPAS E CONSOLIDAÇÃO EXTERNA COM INJEÇÃO DE SOLO-CIMENTO, SEM FORNECIMENTO DE SOLO, CIMENTO E CHAPAS DE AÇO - DIÂMETRO 2,40M</v>
          </cell>
          <cell r="C737" t="str">
            <v>M</v>
          </cell>
          <cell r="D737">
            <v>361.44</v>
          </cell>
          <cell r="E737" t="str">
            <v>SIURB-I Jul/24</v>
          </cell>
        </row>
        <row r="738">
          <cell r="A738">
            <v>15004002</v>
          </cell>
          <cell r="B738" t="str">
            <v>EXECUÇÃO DE POÇO DE ACESSO EM CHAPA DE AÇO CORRUGADA, INCLUSA MONTAGEM DAS CHAPAS E CONSOLIDAÇÃO EXTERNA COM INJEÇÃO DE SOLO-CIMENTO, SEM FORNECIMENTO DE SOLO, CIMENTO E CHAPAS DE AÇO - DIÂMETRO 2,60M</v>
          </cell>
          <cell r="C738" t="str">
            <v>M</v>
          </cell>
          <cell r="D738">
            <v>397.9</v>
          </cell>
          <cell r="E738" t="str">
            <v>SIURB-I Jul/24</v>
          </cell>
        </row>
        <row r="739">
          <cell r="A739">
            <v>15004003</v>
          </cell>
          <cell r="B739" t="str">
            <v>EXECUÇÃO DE POÇO DE ACESSO EM CHAPA DE AÇO CORRUGADA, INCLUSA MONTAGEM DAS CHAPAS E CONSOLIDAÇÃO EXTERNA COM INJEÇÃO DE SOLO-CIMENTO, SEM FORNECIMENTO DE SOLO, CIMENTO E CHAPAS DE AÇO - DIÂMETRO 2,80M</v>
          </cell>
          <cell r="C739" t="str">
            <v>M</v>
          </cell>
          <cell r="D739">
            <v>433.31</v>
          </cell>
          <cell r="E739" t="str">
            <v>SIURB-I Jul/24</v>
          </cell>
        </row>
        <row r="740">
          <cell r="A740">
            <v>15004004</v>
          </cell>
          <cell r="B740" t="str">
            <v>EXECUÇÃO DE POÇO DE ACESSO EM CHAPA DE AÇO CORRUGADA, INCLUSA MONTAGEM DAS CHAPAS E CONSOLIDAÇÃO EXTERNA COM INJEÇÃO DE SOLO-CIMENTO, SEM FORNECIMENTO DE SOLO, CIMENTO E CHAPAS DE AÇO - DIÂMETRO 3,00M</v>
          </cell>
          <cell r="C740" t="str">
            <v>M</v>
          </cell>
          <cell r="D740">
            <v>469.77</v>
          </cell>
          <cell r="E740" t="str">
            <v>SIURB-I Jul/24</v>
          </cell>
        </row>
        <row r="741">
          <cell r="A741">
            <v>15004005</v>
          </cell>
          <cell r="B741" t="str">
            <v>EXECUÇÃO DE POÇO DE ACESSO EM CHAPA DE AÇO CORRUGADA, INCLUSA MONTAGEM DAS CHAPAS E CONSOLIDAÇÃO EXTERNA COM INJEÇÃO DE SOLO-CIMENTO, SEM FORNECIMENTO DE SOLO, CIMENTO E CHAPAS DE AÇO - DIÂMETRO 3,20M</v>
          </cell>
          <cell r="C741" t="str">
            <v>M</v>
          </cell>
          <cell r="D741">
            <v>506.23</v>
          </cell>
          <cell r="E741" t="str">
            <v>SIURB-I Jul/24</v>
          </cell>
        </row>
        <row r="742">
          <cell r="A742">
            <v>15005000</v>
          </cell>
          <cell r="B742" t="str">
            <v>EXECUÇÃO DE "TUNNEL LINER" INCLUSA MONTAGEM DAS CHAPAS E CONSOLIDAÇÃO EXTERNA COM INJEÇÃO DE SOLO-CIMENTO, SEM FORNECIMENTO DAS CHAPAS DE AÇO, SOLO E CIMENTO</v>
          </cell>
          <cell r="C742" t="str">
            <v>.</v>
          </cell>
          <cell r="D742" t="str">
            <v>.</v>
          </cell>
          <cell r="E742" t="str">
            <v>SIURB-I Jul/24</v>
          </cell>
        </row>
        <row r="743">
          <cell r="A743">
            <v>15005001</v>
          </cell>
          <cell r="B743" t="str">
            <v>EXECUÇÃO DE "TUNNEL LINER" INCLUSA MONTAGEM DAS CHAPAS E CONSOLIDAÇÃO EXTERNA COM INJEÇÃO DE SOLO-CIMENTO, SEM FORNECIMENTO DAS CHAPAS DE AÇO, SOLO E CIMENTO - DIÂMETRO 1,60M</v>
          </cell>
          <cell r="C743" t="str">
            <v>M</v>
          </cell>
          <cell r="D743">
            <v>367.7</v>
          </cell>
          <cell r="E743" t="str">
            <v>SIURB-I Jul/24</v>
          </cell>
        </row>
        <row r="744">
          <cell r="A744">
            <v>15005002</v>
          </cell>
          <cell r="B744" t="str">
            <v>EXECUÇÃO DE "TUNNEL LINER" INCLUSA MONTAGEM DAS CHAPAS E CONSOLIDAÇÃO EXTERNA COM INJEÇÃO DE SOLO-CIMENTO, SEM FORNECIMENTO DAS CHAPAS DE AÇO, SOLO E CIMENTO - DIÂMETRO 1,80M</v>
          </cell>
          <cell r="C744" t="str">
            <v>M</v>
          </cell>
          <cell r="D744">
            <v>405.2</v>
          </cell>
          <cell r="E744" t="str">
            <v>SIURB-I Jul/24</v>
          </cell>
        </row>
        <row r="745">
          <cell r="A745">
            <v>15005003</v>
          </cell>
          <cell r="B745" t="str">
            <v>EXECUÇÃO DE "TUNNEL LINER" INCLUSA MONTAGEM DAS CHAPAS E CONSOLIDAÇÃO EXTERNA COM INJEÇÃO DE SOLO-CIMENTO, SEM FORNECIMENTO DAS CHAPAS DE AÇO, SOLO E CIMENTO - DIÂMETRO 2,00M</v>
          </cell>
          <cell r="C745" t="str">
            <v>M</v>
          </cell>
          <cell r="D745">
            <v>441.66</v>
          </cell>
          <cell r="E745" t="str">
            <v>SIURB-I Jul/24</v>
          </cell>
        </row>
        <row r="746">
          <cell r="A746">
            <v>15005004</v>
          </cell>
          <cell r="B746" t="str">
            <v>EXECUÇÃO DE "TUNNEL LINER" INCLUSA MONTAGEM DAS CHAPAS E CONSOLIDAÇÃO EXTERNA COM INJEÇÃO DE SOLO-CIMENTO, SEM FORNECIMENTO DAS CHAPAS DE AÇO, SOLO E CIMENTO - DIÂMETRO 2,20M</v>
          </cell>
          <cell r="C746" t="str">
            <v>M</v>
          </cell>
          <cell r="D746">
            <v>478.12</v>
          </cell>
          <cell r="E746" t="str">
            <v>SIURB-I Jul/24</v>
          </cell>
        </row>
        <row r="747">
          <cell r="A747">
            <v>15006000</v>
          </cell>
          <cell r="B747" t="str">
            <v>FORNECIMENTO DE CHAPA DE AÇO CORRUGADA, TIPO "TUNNEL LINER", GALVANIZADA</v>
          </cell>
          <cell r="C747" t="str">
            <v>.</v>
          </cell>
          <cell r="D747" t="str">
            <v>.</v>
          </cell>
          <cell r="E747" t="str">
            <v>SIURB-I Jul/24</v>
          </cell>
        </row>
        <row r="748">
          <cell r="A748">
            <v>15006001</v>
          </cell>
          <cell r="B748" t="str">
            <v>FORNECIMENTO DE CHAPA DE AÇO CORRUGADA, TIPO "TUNNEL LINER", GALVANIZADA - DIÂMETRO 1,60M E ESPESSURA 2,70MM</v>
          </cell>
          <cell r="C748" t="str">
            <v>M</v>
          </cell>
          <cell r="D748">
            <v>5830.58</v>
          </cell>
          <cell r="E748" t="str">
            <v>SIURB-I Jul/24</v>
          </cell>
        </row>
        <row r="749">
          <cell r="A749">
            <v>15006002</v>
          </cell>
          <cell r="B749" t="str">
            <v>FORNECIMENTO DE CHAPA DE AÇO CORRUGADA, TIPO "TUNNEL LINER", GALVANIZADA - DIÂMETRO 1,80M E ESPESSURA 2,70MM</v>
          </cell>
          <cell r="C749" t="str">
            <v>M</v>
          </cell>
          <cell r="D749">
            <v>6658.38</v>
          </cell>
          <cell r="E749" t="str">
            <v>SIURB-I Jul/24</v>
          </cell>
        </row>
        <row r="750">
          <cell r="A750">
            <v>15006003</v>
          </cell>
          <cell r="B750" t="str">
            <v>FORNECIMENTO DE CHAPA DE AÇO CORRUGADA, TIPO "TUNNEL LINER", GALVANIZADA - DIÂMETRO 2,00M E ESPESSURA 2,70MM</v>
          </cell>
          <cell r="C750" t="str">
            <v>M</v>
          </cell>
          <cell r="D750">
            <v>7306.22</v>
          </cell>
          <cell r="E750" t="str">
            <v>SIURB-I Jul/24</v>
          </cell>
        </row>
        <row r="751">
          <cell r="A751">
            <v>15006004</v>
          </cell>
          <cell r="B751" t="str">
            <v>FORNECIMENTO DE CHAPA DE AÇO CORRUGADA, TIPO "TUNNEL LINER", GALVANIZADA - DIÂMETRO 2,20M E ESPESSURA 2,70MM</v>
          </cell>
          <cell r="C751" t="str">
            <v>M</v>
          </cell>
          <cell r="D751">
            <v>8098.03</v>
          </cell>
          <cell r="E751" t="str">
            <v>SIURB-I Jul/24</v>
          </cell>
        </row>
        <row r="752">
          <cell r="A752">
            <v>15006005</v>
          </cell>
          <cell r="B752" t="str">
            <v>FORNECIMENTO DE CHAPA DE AÇO CORRUGADA, TIPO "TUNNEL LINER", GALVANIZADA - DIÂMETRO 2,40M E ESPESSURA 2,70MM</v>
          </cell>
          <cell r="C752" t="str">
            <v>M</v>
          </cell>
          <cell r="D752">
            <v>8781.86</v>
          </cell>
          <cell r="E752" t="str">
            <v>SIURB-I Jul/24</v>
          </cell>
        </row>
        <row r="753">
          <cell r="A753">
            <v>15006006</v>
          </cell>
          <cell r="B753" t="str">
            <v>FORNECIMENTO DE CHAPA DE AÇO CORRUGADA, TIPO "TUNNEL LINER", GALVANIZADA - DIÂMETRO 2,60M E ESPESSURA 2,70MM</v>
          </cell>
          <cell r="C753" t="str">
            <v>M</v>
          </cell>
          <cell r="D753">
            <v>9573.67</v>
          </cell>
          <cell r="E753" t="str">
            <v>SIURB-I Jul/24</v>
          </cell>
        </row>
        <row r="754">
          <cell r="A754">
            <v>15006007</v>
          </cell>
          <cell r="B754" t="str">
            <v>FORNECIMENTO DE CHAPA DE AÇO CORRUGADA, TIPO "TUNNEL LINER", GALVANIZADA - DIÂMETRO 2,80M E ESPESSURA 2,70MM</v>
          </cell>
          <cell r="C754" t="str">
            <v>M</v>
          </cell>
          <cell r="D754">
            <v>10221.51</v>
          </cell>
          <cell r="E754" t="str">
            <v>SIURB-I Jul/24</v>
          </cell>
        </row>
        <row r="755">
          <cell r="A755">
            <v>15006008</v>
          </cell>
          <cell r="B755" t="str">
            <v>FORNECIMENTO DE CHAPA DE AÇO CORRUGADA, TIPO "TUNNEL LINER", GALVANIZADA - DIÂMETRO 3,00M E ESPESSURA 2,70MM</v>
          </cell>
          <cell r="C755" t="str">
            <v>M</v>
          </cell>
          <cell r="D755">
            <v>11013.32</v>
          </cell>
          <cell r="E755" t="str">
            <v>SIURB-I Jul/24</v>
          </cell>
        </row>
        <row r="756">
          <cell r="A756">
            <v>15006009</v>
          </cell>
          <cell r="B756" t="str">
            <v>FORNECIMENTO DE CHAPA DE AÇO CORRUGADA, TIPO "TUNNEL LINER", GALVANIZADA - DIÂMETRO 3,20M E ESPESSURA 2,70MM</v>
          </cell>
          <cell r="C756" t="str">
            <v>M</v>
          </cell>
          <cell r="D756">
            <v>11697.16</v>
          </cell>
          <cell r="E756" t="str">
            <v>SIURB-I Jul/24</v>
          </cell>
        </row>
        <row r="757">
          <cell r="A757">
            <v>15006010</v>
          </cell>
          <cell r="B757" t="str">
            <v>FORNECIMENTO DE CHAPA DE AÇO CORRUGADA, TIPO "TUNNEL LINER", GALVANIZADA - DIÂMETRO 2,00M E ESPESSURA 3,40MM</v>
          </cell>
          <cell r="C757" t="str">
            <v>M</v>
          </cell>
          <cell r="D757">
            <v>8571.2999999999993</v>
          </cell>
          <cell r="E757" t="str">
            <v>SIURB-I Jul/24</v>
          </cell>
        </row>
        <row r="758">
          <cell r="A758">
            <v>15006011</v>
          </cell>
          <cell r="B758" t="str">
            <v>FORNECIMENTO DE CHAPA DE AÇO CORRUGADA, TIPO "TUNNEL LINER", GALVANIZADA - DIÂMETRO 2,20M E ESPESSURA 3,40MM</v>
          </cell>
          <cell r="C758" t="str">
            <v>M</v>
          </cell>
          <cell r="D758">
            <v>9497</v>
          </cell>
          <cell r="E758" t="str">
            <v>SIURB-I Jul/24</v>
          </cell>
        </row>
        <row r="759">
          <cell r="A759">
            <v>15006012</v>
          </cell>
          <cell r="B759" t="str">
            <v>FORNECIMENTO DE CHAPA DE AÇO CORRUGADA, TIPO "TUNNEL LINER", GALVANIZADA - DIÂMETRO 2,40M E ESPESSURA 3,40MM</v>
          </cell>
          <cell r="C759" t="str">
            <v>M</v>
          </cell>
          <cell r="D759">
            <v>10285.56</v>
          </cell>
          <cell r="E759" t="str">
            <v>SIURB-I Jul/24</v>
          </cell>
        </row>
        <row r="760">
          <cell r="A760">
            <v>15006013</v>
          </cell>
          <cell r="B760" t="str">
            <v>FORNECIMENTO DE CHAPA DE AÇO CORRUGADA, TIPO "TUNNEL LINER", GALVANIZADA - DIÂMETRO 2,60M E ESPESSURA 3,40MM</v>
          </cell>
          <cell r="C760" t="str">
            <v>M</v>
          </cell>
          <cell r="D760">
            <v>11211.26</v>
          </cell>
          <cell r="E760" t="str">
            <v>SIURB-I Jul/24</v>
          </cell>
        </row>
        <row r="761">
          <cell r="A761">
            <v>15006014</v>
          </cell>
          <cell r="B761" t="str">
            <v>FORNECIMENTO DE CHAPA DE AÇO CORRUGADA, TIPO "TUNNEL LINER", GALVANIZADA - DIÂMETRO 2,80M E ESPESSURA 3,40MM</v>
          </cell>
          <cell r="C761" t="str">
            <v>M</v>
          </cell>
          <cell r="D761">
            <v>11999.82</v>
          </cell>
          <cell r="E761" t="str">
            <v>SIURB-I Jul/24</v>
          </cell>
        </row>
        <row r="762">
          <cell r="A762">
            <v>15006015</v>
          </cell>
          <cell r="B762" t="str">
            <v>FORNECIMENTO DE CHAPA DE AÇO CORRUGADA, TIPO "TUNNEL LINER", GALVANIZADA - DIÂMETRO 3,00M E ESPESSURA 3,40MM</v>
          </cell>
          <cell r="C762" t="str">
            <v>M</v>
          </cell>
          <cell r="D762">
            <v>12925.52</v>
          </cell>
          <cell r="E762" t="str">
            <v>SIURB-I Jul/24</v>
          </cell>
        </row>
        <row r="763">
          <cell r="A763">
            <v>15006016</v>
          </cell>
          <cell r="B763" t="str">
            <v>FORNECIMENTO DE CHAPA DE AÇO CORRUGADA, TIPO "TUNNEL LINER", GALVANIZADA - DIÂMETRO 3,20M E ESPESSURA 3,40MM</v>
          </cell>
          <cell r="C763" t="str">
            <v>M</v>
          </cell>
          <cell r="D763">
            <v>13714.08</v>
          </cell>
          <cell r="E763" t="str">
            <v>SIURB-I Jul/24</v>
          </cell>
        </row>
        <row r="764">
          <cell r="A764">
            <v>15007000</v>
          </cell>
          <cell r="B764" t="str">
            <v>FORNECIMENTO DE CHAPA PRETA DE AÇO CORRUGADA, TIPO "TUNNEL LINER"</v>
          </cell>
          <cell r="C764" t="str">
            <v>.</v>
          </cell>
          <cell r="D764" t="str">
            <v>.</v>
          </cell>
          <cell r="E764" t="str">
            <v>SIURB-I Jul/24</v>
          </cell>
        </row>
        <row r="765">
          <cell r="A765">
            <v>15007001</v>
          </cell>
          <cell r="B765" t="str">
            <v>FORNECIMENTO DE CHAPA PRETA DE AÇO CORRUGADA, TIPO "TUNNEL LINER" - DIÂMETRO 1,60M E ESPESSURA 2,50MM</v>
          </cell>
          <cell r="C765" t="str">
            <v>M</v>
          </cell>
          <cell r="D765">
            <v>4027.27</v>
          </cell>
          <cell r="E765" t="str">
            <v>SIURB-I Jul/24</v>
          </cell>
        </row>
        <row r="766">
          <cell r="A766">
            <v>15007002</v>
          </cell>
          <cell r="B766" t="str">
            <v>FORNECIMENTO DE CHAPA PRETA DE AÇO CORRUGADA, TIPO "TUNNEL LINER" - DIÂMETRO 1,80M E ESPESSURA 2,50MM</v>
          </cell>
          <cell r="C766" t="str">
            <v>M</v>
          </cell>
          <cell r="D766">
            <v>4598.8900000000003</v>
          </cell>
          <cell r="E766" t="str">
            <v>SIURB-I Jul/24</v>
          </cell>
        </row>
        <row r="767">
          <cell r="A767">
            <v>15007003</v>
          </cell>
          <cell r="B767" t="str">
            <v>FORNECIMENTO DE CHAPA PRETA DE AÇO CORRUGADA, TIPO "TUNNEL LINER" - DIÂMETRO 2,00M E ESPESSURA 2,50MM</v>
          </cell>
          <cell r="C767" t="str">
            <v>M</v>
          </cell>
          <cell r="D767">
            <v>5066.57</v>
          </cell>
          <cell r="E767" t="str">
            <v>SIURB-I Jul/24</v>
          </cell>
        </row>
        <row r="768">
          <cell r="A768">
            <v>15007004</v>
          </cell>
          <cell r="B768" t="str">
            <v>FORNECIMENTO DE CHAPA PRETA DE AÇO CORRUGADA, TIPO "TUNNEL LINER" - DIÂMETRO 2,20M E ESPESSURA 2,50MM</v>
          </cell>
          <cell r="C768" t="str">
            <v>M</v>
          </cell>
          <cell r="D768">
            <v>5638.18</v>
          </cell>
          <cell r="E768" t="str">
            <v>SIURB-I Jul/24</v>
          </cell>
        </row>
        <row r="769">
          <cell r="A769">
            <v>15007005</v>
          </cell>
          <cell r="B769" t="str">
            <v>FORNECIMENTO DE CHAPA PRETA DE AÇO CORRUGADA, TIPO "TUNNEL LINER" - DIÂMETRO 2,40M E ESPESSURA 2,50MM</v>
          </cell>
          <cell r="C769" t="str">
            <v>M</v>
          </cell>
          <cell r="D769">
            <v>6079.88</v>
          </cell>
          <cell r="E769" t="str">
            <v>SIURB-I Jul/24</v>
          </cell>
        </row>
        <row r="770">
          <cell r="A770">
            <v>15007006</v>
          </cell>
          <cell r="B770" t="str">
            <v>FORNECIMENTO DE CHAPA PRETA DE AÇO CORRUGADA, TIPO "TUNNEL LINER" - DIÂMETRO 2,60M E ESPESSURA 2,50MM</v>
          </cell>
          <cell r="C770" t="str">
            <v>M</v>
          </cell>
          <cell r="D770">
            <v>6599.53</v>
          </cell>
          <cell r="E770" t="str">
            <v>SIURB-I Jul/24</v>
          </cell>
        </row>
        <row r="771">
          <cell r="A771">
            <v>15007007</v>
          </cell>
          <cell r="B771" t="str">
            <v>FORNECIMENTO DE CHAPA PRETA DE AÇO CORRUGADA, TIPO "TUNNEL LINER" - DIÂMETRO 2,80M E ESPESSURA 2,50MM</v>
          </cell>
          <cell r="C771" t="str">
            <v>M</v>
          </cell>
          <cell r="D771">
            <v>7041.24</v>
          </cell>
          <cell r="E771" t="str">
            <v>SIURB-I Jul/24</v>
          </cell>
        </row>
        <row r="772">
          <cell r="A772">
            <v>15007008</v>
          </cell>
          <cell r="B772" t="str">
            <v>FORNECIMENTO DE CHAPA PRETA DE AÇO CORRUGADA, TIPO "TUNNEL LINER" - DIÂMETRO 3,00M E ESPESSURA 2,50MM</v>
          </cell>
          <cell r="C772" t="str">
            <v>M</v>
          </cell>
          <cell r="D772">
            <v>7612.85</v>
          </cell>
          <cell r="E772" t="str">
            <v>SIURB-I Jul/24</v>
          </cell>
        </row>
        <row r="773">
          <cell r="A773">
            <v>15007009</v>
          </cell>
          <cell r="B773" t="str">
            <v>FORNECIMENTO DE CHAPA PRETA DE AÇO CORRUGADA, TIPO "TUNNEL LINER" - DIÂMETRO 3,20M E ESPESSURA 2,50MM</v>
          </cell>
          <cell r="C773" t="str">
            <v>M</v>
          </cell>
          <cell r="D773">
            <v>8080.53</v>
          </cell>
          <cell r="E773" t="str">
            <v>SIURB-I Jul/24</v>
          </cell>
        </row>
        <row r="774">
          <cell r="A774">
            <v>15007010</v>
          </cell>
          <cell r="B774" t="str">
            <v>FORNECIMENTO DE CHAPA PRETA DE AÇO CORRUGADA, TIPO "TUNNEL LINER" - DIÂMETRO 2,00M E ESPESSURA 3,40MM</v>
          </cell>
          <cell r="C774" t="str">
            <v>M</v>
          </cell>
          <cell r="D774">
            <v>6208.12</v>
          </cell>
          <cell r="E774" t="str">
            <v>SIURB-I Jul/24</v>
          </cell>
        </row>
        <row r="775">
          <cell r="A775">
            <v>15007011</v>
          </cell>
          <cell r="B775" t="str">
            <v>FORNECIMENTO DE CHAPA PRETA DE AÇO CORRUGADA, TIPO "TUNNEL LINER" - DIÂMETRO 2,20M E ESPESSURA 3,40MM</v>
          </cell>
          <cell r="C775" t="str">
            <v>M</v>
          </cell>
          <cell r="D775">
            <v>6877.88</v>
          </cell>
          <cell r="E775" t="str">
            <v>SIURB-I Jul/24</v>
          </cell>
        </row>
        <row r="776">
          <cell r="A776">
            <v>15007012</v>
          </cell>
          <cell r="B776" t="str">
            <v>FORNECIMENTO DE CHAPA PRETA DE AÇO CORRUGADA, TIPO "TUNNEL LINER" - DIÂMETRO 2,40M E ESPESSURA 3,40MM</v>
          </cell>
          <cell r="C776" t="str">
            <v>M</v>
          </cell>
          <cell r="D776">
            <v>7444.6</v>
          </cell>
          <cell r="E776" t="str">
            <v>SIURB-I Jul/24</v>
          </cell>
        </row>
        <row r="777">
          <cell r="A777">
            <v>15007013</v>
          </cell>
          <cell r="B777" t="str">
            <v>FORNECIMENTO DE CHAPA PRETA DE AÇO CORRUGADA, TIPO "TUNNEL LINER" - DIÂMETRO 2,60M E ESPESSURA 3,40MM</v>
          </cell>
          <cell r="C777" t="str">
            <v>M</v>
          </cell>
          <cell r="D777">
            <v>8114.35</v>
          </cell>
          <cell r="E777" t="str">
            <v>SIURB-I Jul/24</v>
          </cell>
        </row>
        <row r="778">
          <cell r="A778">
            <v>15007014</v>
          </cell>
          <cell r="B778" t="str">
            <v>FORNECIMENTO DE CHAPA PRETA DE AÇO CORRUGADA, TIPO "TUNNEL LINER" - DIÂMETRO 2,80M E ESPESSURA 3,40MM</v>
          </cell>
          <cell r="C778" t="str">
            <v>M</v>
          </cell>
          <cell r="D778">
            <v>8681.07</v>
          </cell>
          <cell r="E778" t="str">
            <v>SIURB-I Jul/24</v>
          </cell>
        </row>
        <row r="779">
          <cell r="A779">
            <v>15007015</v>
          </cell>
          <cell r="B779" t="str">
            <v>FORNECIMENTO DE CHAPA PRETA DE AÇO CORRUGADA, TIPO "TUNNEL LINER" - DIÂMETRO 3,00M E ESPESSURA 3,40MM</v>
          </cell>
          <cell r="C779" t="str">
            <v>M</v>
          </cell>
          <cell r="D779">
            <v>9350.83</v>
          </cell>
          <cell r="E779" t="str">
            <v>SIURB-I Jul/24</v>
          </cell>
        </row>
        <row r="780">
          <cell r="A780">
            <v>15007016</v>
          </cell>
          <cell r="B780" t="str">
            <v>FORNECIMENTO DE CHAPA PRETA DE AÇO CORRUGADA, TIPO "TUNNEL LINER" - DIÂMETRO 3,20M E ESPESSURA 3,40MM</v>
          </cell>
          <cell r="C780" t="str">
            <v>M</v>
          </cell>
          <cell r="D780">
            <v>9917.5400000000009</v>
          </cell>
          <cell r="E780" t="str">
            <v>SIURB-I Jul/24</v>
          </cell>
        </row>
        <row r="781">
          <cell r="A781">
            <v>15008000</v>
          </cell>
          <cell r="B781" t="str">
            <v>CAMBOTAS METÁLICAS PARA TÚNEL NATM</v>
          </cell>
          <cell r="C781" t="str">
            <v>KG</v>
          </cell>
          <cell r="D781">
            <v>16.71</v>
          </cell>
          <cell r="E781" t="str">
            <v>SIURB-I Jul/24</v>
          </cell>
        </row>
        <row r="782">
          <cell r="A782">
            <v>15009000</v>
          </cell>
          <cell r="B782" t="str">
            <v>FORNECIMENTO E APLICAÇÃO DE ENFILAGEM, COM TUBO DE AÇO, DIÂMETRO 2 1/2" E PAREDE DE 5,16MM DE ESPESSURA, EXCETO INJEÇÃO, PARA IMPLATAÇÃO DE TÚNEL NATM</v>
          </cell>
          <cell r="C782" t="str">
            <v>M</v>
          </cell>
          <cell r="D782">
            <v>135.65</v>
          </cell>
          <cell r="E782" t="str">
            <v>SIURB-I Jul/24</v>
          </cell>
        </row>
        <row r="783">
          <cell r="A783">
            <v>15010000</v>
          </cell>
          <cell r="B783" t="str">
            <v>FORMAS METÁLICAS PARA CONCRETAGEM DO REVESTIMENTO INTERNO DE "TUNNEL LINER", FORNECIMENTO, MONTAGEM E POSTERIOR DESMONTAGEM</v>
          </cell>
          <cell r="C783" t="str">
            <v>M2</v>
          </cell>
          <cell r="D783">
            <v>49.56</v>
          </cell>
          <cell r="E783" t="str">
            <v>SIURB-I Jul/24</v>
          </cell>
        </row>
        <row r="784">
          <cell r="A784">
            <v>16001001</v>
          </cell>
          <cell r="B784" t="str">
            <v>RELATÓRIO DE CONSULTA PRÉVIA</v>
          </cell>
          <cell r="C784" t="str">
            <v>UN</v>
          </cell>
          <cell r="D784">
            <v>25839.16</v>
          </cell>
          <cell r="E784" t="str">
            <v>SIURB-I Jul/24</v>
          </cell>
        </row>
        <row r="785">
          <cell r="A785">
            <v>16001002</v>
          </cell>
          <cell r="B785" t="str">
            <v>ESTUDO DE VIABILIDADE AMBIENTAL - EVA 1 - ATÉ 30.000 M2</v>
          </cell>
          <cell r="C785" t="str">
            <v>UN</v>
          </cell>
          <cell r="D785">
            <v>520880.88</v>
          </cell>
          <cell r="E785" t="str">
            <v>SIURB-I Jul/24</v>
          </cell>
        </row>
        <row r="786">
          <cell r="A786">
            <v>16001003</v>
          </cell>
          <cell r="B786" t="str">
            <v>ESTUDO DE VIABILIDADE AMBIENTAL - EVA 2 - ACIMA DE 30.000 M2</v>
          </cell>
          <cell r="C786" t="str">
            <v>UN</v>
          </cell>
          <cell r="D786">
            <v>657692.44999999995</v>
          </cell>
          <cell r="E786" t="str">
            <v>SIURB-I Jul/24</v>
          </cell>
        </row>
        <row r="787">
          <cell r="A787">
            <v>16001004</v>
          </cell>
          <cell r="B787" t="str">
            <v>RELATÓRIO DE COMPLEMENTAÇÃO AO EVA 1</v>
          </cell>
          <cell r="C787" t="str">
            <v>UN</v>
          </cell>
          <cell r="D787">
            <v>66818.399999999994</v>
          </cell>
          <cell r="E787" t="str">
            <v>SIURB-I Jul/24</v>
          </cell>
        </row>
        <row r="788">
          <cell r="A788">
            <v>16001005</v>
          </cell>
          <cell r="B788" t="str">
            <v>RELATÓRIO DE COMPLEMENTAÇÃO AO EVA 2</v>
          </cell>
          <cell r="C788" t="str">
            <v>UN</v>
          </cell>
          <cell r="D788">
            <v>82111.89</v>
          </cell>
          <cell r="E788" t="str">
            <v>SIURB-I Jul/24</v>
          </cell>
        </row>
        <row r="789">
          <cell r="A789">
            <v>16001006</v>
          </cell>
          <cell r="B789" t="str">
            <v>EIA 1: PROJETOS DE DRENAGEM COM EXTENSÃO DE 1000 À 3000M</v>
          </cell>
          <cell r="C789" t="str">
            <v>UN</v>
          </cell>
          <cell r="D789">
            <v>523854.93</v>
          </cell>
          <cell r="E789" t="str">
            <v>SIURB-I Jul/24</v>
          </cell>
        </row>
        <row r="790">
          <cell r="A790">
            <v>16001007</v>
          </cell>
          <cell r="B790" t="str">
            <v>EIA 2 : PROJETOS DE DRENAGEM COM CANALIZAÇÃO DE 3001 À 5000M</v>
          </cell>
          <cell r="C790" t="str">
            <v>UN</v>
          </cell>
          <cell r="D790">
            <v>562789.74</v>
          </cell>
          <cell r="E790" t="str">
            <v>SIURB-I Jul/24</v>
          </cell>
        </row>
        <row r="791">
          <cell r="A791">
            <v>16001008</v>
          </cell>
          <cell r="B791" t="str">
            <v>EIA 3 : PROJETOS DE DRENAGEM COM CANALIZAÇÃO E RESERVATÓRIO, BARRAGENS, BARRAMENTOS, POLDERS, ETC...</v>
          </cell>
          <cell r="C791" t="str">
            <v>UN</v>
          </cell>
          <cell r="D791">
            <v>600552.5</v>
          </cell>
          <cell r="E791" t="str">
            <v>SIURB-I Jul/24</v>
          </cell>
        </row>
        <row r="792">
          <cell r="A792">
            <v>16001009</v>
          </cell>
          <cell r="B792" t="str">
            <v>EIA 4 : PROJETOS E CANALIZAÇÕES ACIMA DE 1000M E VIÁRIO ACIMA DE 3000M</v>
          </cell>
          <cell r="C792" t="str">
            <v>UN</v>
          </cell>
          <cell r="D792">
            <v>638315.26</v>
          </cell>
          <cell r="E792" t="str">
            <v>SIURB-I Jul/24</v>
          </cell>
        </row>
        <row r="793">
          <cell r="A793">
            <v>16001010</v>
          </cell>
          <cell r="B793" t="str">
            <v>EIA 5 : PROJETOS VIÁRIOS DE 3000 À 5000M</v>
          </cell>
          <cell r="C793" t="str">
            <v>UN</v>
          </cell>
          <cell r="D793">
            <v>727918.21</v>
          </cell>
          <cell r="E793" t="str">
            <v>SIURB-I Jul/24</v>
          </cell>
        </row>
        <row r="794">
          <cell r="A794">
            <v>16001011</v>
          </cell>
          <cell r="B794" t="str">
            <v>EIA 6 : PROJETOS VIÁRIOS ACIMA DE 5000M</v>
          </cell>
          <cell r="C794" t="str">
            <v>UN</v>
          </cell>
          <cell r="D794">
            <v>769637.98</v>
          </cell>
          <cell r="E794" t="str">
            <v>SIURB-I Jul/24</v>
          </cell>
        </row>
        <row r="795">
          <cell r="A795">
            <v>16001012</v>
          </cell>
          <cell r="B795" t="str">
            <v>EIA 7 : PROJETOS VIÁRIOS IGUAL OU SUPERIOR À 3000M ACOMPANHADOS DE OBRAS DE ARTE (PONTES, VIADUTOS OU PASSARELAS). VIÁRIO E OBRA DE ARTE.</v>
          </cell>
          <cell r="C795" t="str">
            <v>UN</v>
          </cell>
          <cell r="D795">
            <v>753150.19</v>
          </cell>
          <cell r="E795" t="str">
            <v>SIURB-I Jul/24</v>
          </cell>
        </row>
        <row r="796">
          <cell r="A796">
            <v>16001013</v>
          </cell>
          <cell r="B796" t="str">
            <v>EIA 8 : PROJETOS VIÁRIOS IGUAL OU SUPERIOR À 3000M ACOMPANHADOS DE OBRAS DE ARTE (PONTES, VIADUTOS OU PASSARELAS). PROJETOS MISTOS COMPOSTOS DE DRENAGEM, VIÁRIO E OBRAS DE ARTE.</v>
          </cell>
          <cell r="C796" t="str">
            <v>UN</v>
          </cell>
          <cell r="D796">
            <v>883176.06</v>
          </cell>
          <cell r="E796" t="str">
            <v>SIURB-I Jul/24</v>
          </cell>
        </row>
        <row r="797">
          <cell r="A797">
            <v>16001014</v>
          </cell>
          <cell r="B797" t="str">
            <v>AUDIÊNCIA PÚBLICA</v>
          </cell>
          <cell r="C797" t="str">
            <v>UN</v>
          </cell>
          <cell r="D797">
            <v>30935.23</v>
          </cell>
          <cell r="E797" t="str">
            <v>SIURB-I Jul/24</v>
          </cell>
        </row>
        <row r="798">
          <cell r="A798">
            <v>16001015</v>
          </cell>
          <cell r="B798" t="str">
            <v>RELATÓRIO DE COMPLEMENTAÇÃO AO EIA/RIMA 4-8</v>
          </cell>
          <cell r="C798" t="str">
            <v>UN</v>
          </cell>
          <cell r="D798">
            <v>89180.76</v>
          </cell>
          <cell r="E798" t="str">
            <v>SIURB-I Jul/24</v>
          </cell>
        </row>
        <row r="799">
          <cell r="A799">
            <v>16001016</v>
          </cell>
          <cell r="B799" t="str">
            <v>RELATÓRIO DE COMPLEMENTAÇÃO AO EIA/RIMA 1-3</v>
          </cell>
          <cell r="C799" t="str">
            <v>UN</v>
          </cell>
          <cell r="D799">
            <v>78614.62</v>
          </cell>
          <cell r="E799" t="str">
            <v>SIURB-I Jul/24</v>
          </cell>
        </row>
        <row r="800">
          <cell r="A800">
            <v>16001017</v>
          </cell>
          <cell r="B800" t="str">
            <v>PLANO BÁSICO AMBIENTAL - PBA CONTENDO ATÉ 20 PLANOS E PROGRAMAS DO MEIO FÍSICO, BIÓTICO E SOCIOECONÔMICO</v>
          </cell>
          <cell r="C800" t="str">
            <v>UN</v>
          </cell>
          <cell r="D800">
            <v>248785.91</v>
          </cell>
          <cell r="E800" t="str">
            <v>SIURB-I Jul/24</v>
          </cell>
        </row>
        <row r="801">
          <cell r="A801">
            <v>16001018</v>
          </cell>
          <cell r="B801" t="str">
            <v>PLANO BÁSICO AMBIENTAL - PBA CONTENDO ACIMA DE 20 PLANOS E PROGRAMAS DO MEIO FÍSICO, BIÓTICO E SOCIOECONÔMICO</v>
          </cell>
          <cell r="C801" t="str">
            <v>UN</v>
          </cell>
          <cell r="D801">
            <v>299413.01</v>
          </cell>
          <cell r="E801" t="str">
            <v>SIURB-I Jul/24</v>
          </cell>
        </row>
        <row r="802">
          <cell r="A802">
            <v>16001019</v>
          </cell>
          <cell r="B802" t="str">
            <v>RELATÓRIO DE ATENDIMENTO ÀS EXIGÊNCIAS DA LICENÇA AMBIENTAL PRÉVIA - LAP</v>
          </cell>
          <cell r="C802" t="str">
            <v>UN</v>
          </cell>
          <cell r="D802">
            <v>74774.95</v>
          </cell>
          <cell r="E802" t="str">
            <v>SIURB-I Jul/24</v>
          </cell>
        </row>
        <row r="803">
          <cell r="A803">
            <v>16001020</v>
          </cell>
          <cell r="B803" t="str">
            <v>RELATÓRIO DE COMPLEMENTAÇÕES AO ATENDIMENTO DA LAP - LICENÇA AMBIENTAL PRÉVIA</v>
          </cell>
          <cell r="C803" t="str">
            <v>UN</v>
          </cell>
          <cell r="D803">
            <v>38356.49</v>
          </cell>
          <cell r="E803" t="str">
            <v>SIURB-I Jul/24</v>
          </cell>
        </row>
        <row r="804">
          <cell r="A804">
            <v>16001021</v>
          </cell>
          <cell r="B804" t="str">
            <v>RELATÓRIO DE SOLICITAÇÃO DE LICENÇA AMBIENTAL DE INSTALAÇÃO - LAI</v>
          </cell>
          <cell r="C804" t="str">
            <v>UN</v>
          </cell>
          <cell r="D804">
            <v>70047.600000000006</v>
          </cell>
          <cell r="E804" t="str">
            <v>SIURB-I Jul/24</v>
          </cell>
        </row>
        <row r="805">
          <cell r="A805">
            <v>16001022</v>
          </cell>
          <cell r="B805" t="str">
            <v>FICHA DE CARACTERIZAÇÃO DO EMPREENDIMENTO - FCA, CONFORME INSTRUÇÃO NORMATIVA IPHAN N°01/2015</v>
          </cell>
          <cell r="C805" t="str">
            <v>UN</v>
          </cell>
          <cell r="D805">
            <v>6517.06</v>
          </cell>
          <cell r="E805" t="str">
            <v>SIURB-I Jul/24</v>
          </cell>
        </row>
        <row r="806">
          <cell r="A806">
            <v>16001023</v>
          </cell>
          <cell r="B806" t="str">
            <v>RELATÓRIO DE AVALIAÇÃO DE IMPACTO AOS BENS CULTURAIS TOMBADOS, VALORADOS E REGISTRADOS</v>
          </cell>
          <cell r="C806" t="str">
            <v>UN</v>
          </cell>
          <cell r="D806">
            <v>16225.88</v>
          </cell>
          <cell r="E806" t="str">
            <v>SIURB-I Jul/24</v>
          </cell>
        </row>
        <row r="807">
          <cell r="A807">
            <v>16001024</v>
          </cell>
          <cell r="B807" t="str">
            <v>ACOMPANHAMENTO ARQUEOLÓGICO</v>
          </cell>
          <cell r="C807" t="str">
            <v>UN</v>
          </cell>
          <cell r="D807">
            <v>16930.54</v>
          </cell>
          <cell r="E807" t="str">
            <v>SIURB-I Jul/24</v>
          </cell>
        </row>
        <row r="808">
          <cell r="A808">
            <v>16001025</v>
          </cell>
          <cell r="B808" t="str">
            <v>PROJETO DE AVALIAÇÃO DE IMPACTO AO PATRIMÔNIO ARQUEOLÓGICO</v>
          </cell>
          <cell r="C808" t="str">
            <v>UN</v>
          </cell>
          <cell r="D808">
            <v>16930.54</v>
          </cell>
          <cell r="E808" t="str">
            <v>SIURB-I Jul/24</v>
          </cell>
        </row>
        <row r="809">
          <cell r="A809">
            <v>16001026</v>
          </cell>
          <cell r="B809" t="str">
            <v>RELATÓRIO DE AVALIAÇÃO DE IMPACTO AO PATRIMÔNIO ARQUEOLÓGICO</v>
          </cell>
          <cell r="C809" t="str">
            <v>UN</v>
          </cell>
          <cell r="D809">
            <v>7219.29</v>
          </cell>
          <cell r="E809" t="str">
            <v>SIURB-I Jul/24</v>
          </cell>
        </row>
        <row r="810">
          <cell r="A810">
            <v>16001027</v>
          </cell>
          <cell r="B810" t="str">
            <v>PROJETO DE AVALIAÇÃO DE IMPACTO AO PATRIMÔNIO ARQUEOLÓGICO</v>
          </cell>
          <cell r="C810" t="str">
            <v>UN</v>
          </cell>
          <cell r="D810">
            <v>16930.54</v>
          </cell>
          <cell r="E810" t="str">
            <v>SIURB-I Jul/24</v>
          </cell>
        </row>
        <row r="811">
          <cell r="A811">
            <v>16001028</v>
          </cell>
          <cell r="B811" t="str">
            <v>RELATÓRIO DE AVALIAÇÃO DE IMPACTO AO PATRIMÔNIO ARQUEOLÓGICO</v>
          </cell>
          <cell r="C811" t="str">
            <v>UN</v>
          </cell>
          <cell r="D811">
            <v>7219.29</v>
          </cell>
          <cell r="E811" t="str">
            <v>SIURB-I Jul/24</v>
          </cell>
        </row>
        <row r="812">
          <cell r="A812">
            <v>16001029</v>
          </cell>
          <cell r="B812" t="str">
            <v>PROGRAMA DE GESTÃO DOS BENS CULTURAIS TOMBADOS, VALORADOS E REGISTRADOS</v>
          </cell>
          <cell r="C812" t="str">
            <v>UN</v>
          </cell>
          <cell r="D812">
            <v>16930.54</v>
          </cell>
          <cell r="E812" t="str">
            <v>SIURB-I Jul/24</v>
          </cell>
        </row>
        <row r="813">
          <cell r="A813">
            <v>16001030</v>
          </cell>
          <cell r="B813" t="str">
            <v>RELATÓRIO DE GESTÃO DOS BENS CULTURAIS TOMBADOS, VALORADOS E REGISTRADOS</v>
          </cell>
          <cell r="C813" t="str">
            <v>UN</v>
          </cell>
          <cell r="D813">
            <v>7219.29</v>
          </cell>
          <cell r="E813" t="str">
            <v>SIURB-I Jul/24</v>
          </cell>
        </row>
        <row r="814">
          <cell r="A814">
            <v>16001031</v>
          </cell>
          <cell r="B814" t="str">
            <v>PROJETO DE SALVAMENTO ARQUEOLÓGICO</v>
          </cell>
          <cell r="C814" t="str">
            <v>UN</v>
          </cell>
          <cell r="D814">
            <v>16036.9</v>
          </cell>
          <cell r="E814" t="str">
            <v>SIURB-I Jul/24</v>
          </cell>
        </row>
        <row r="815">
          <cell r="A815">
            <v>16001032</v>
          </cell>
          <cell r="B815" t="str">
            <v>RELATÓRIO DE SALVAMENTO ARQUEOLÓGICO</v>
          </cell>
          <cell r="C815" t="str">
            <v>UN</v>
          </cell>
          <cell r="D815">
            <v>16225.88</v>
          </cell>
          <cell r="E815" t="str">
            <v>SIURB-I Jul/24</v>
          </cell>
        </row>
        <row r="816">
          <cell r="A816">
            <v>16001033</v>
          </cell>
          <cell r="B816" t="str">
            <v>PROJETO E RELATÓRIO INTEGRADO DE EDUCAÇÃO PATRIMONIAL</v>
          </cell>
          <cell r="C816" t="str">
            <v>UN</v>
          </cell>
          <cell r="D816">
            <v>16930.54</v>
          </cell>
          <cell r="E816" t="str">
            <v>SIURB-I Jul/24</v>
          </cell>
        </row>
        <row r="817">
          <cell r="A817">
            <v>16001034</v>
          </cell>
          <cell r="B817" t="str">
            <v>CARACTERIZAÇÃO DA APP E FRAGMENTO DE MATA PARA ÁREA DE ATÉ 25.000M2</v>
          </cell>
          <cell r="C817" t="str">
            <v>UN</v>
          </cell>
          <cell r="D817">
            <v>4745.03</v>
          </cell>
          <cell r="E817" t="str">
            <v>SIURB-I Jul/24</v>
          </cell>
        </row>
        <row r="818">
          <cell r="A818">
            <v>16001035</v>
          </cell>
          <cell r="B818" t="str">
            <v>CARATERIZAÇÃO DA APP E FRAGMENTO DE MATA ACIMA DE 25.000M2</v>
          </cell>
          <cell r="C818" t="str">
            <v>UN</v>
          </cell>
          <cell r="D818">
            <v>7154.55</v>
          </cell>
          <cell r="E818" t="str">
            <v>SIURB-I Jul/24</v>
          </cell>
        </row>
        <row r="819">
          <cell r="A819">
            <v>16001036</v>
          </cell>
          <cell r="B819" t="str">
            <v>CADASTRAMENTO ARBÓREO DE ATÉ 100 EXEMPLARES ARBÓREOS</v>
          </cell>
          <cell r="C819" t="str">
            <v>UN</v>
          </cell>
          <cell r="D819">
            <v>12394.04</v>
          </cell>
          <cell r="E819" t="str">
            <v>SIURB-I Jul/24</v>
          </cell>
        </row>
        <row r="820">
          <cell r="A820">
            <v>16001037</v>
          </cell>
          <cell r="B820" t="str">
            <v>CADASTRAMENTO ARBÓREO DE ATÉ 1000 EXEMPLARES</v>
          </cell>
          <cell r="C820" t="str">
            <v>UN</v>
          </cell>
          <cell r="D820">
            <v>21667.23</v>
          </cell>
          <cell r="E820" t="str">
            <v>SIURB-I Jul/24</v>
          </cell>
        </row>
        <row r="821">
          <cell r="A821">
            <v>16001038</v>
          </cell>
          <cell r="B821" t="str">
            <v>CADASTRAMENTO ARBÓREO MAIOR QUE 1000 EXEMPLARES</v>
          </cell>
          <cell r="C821" t="str">
            <v>UN</v>
          </cell>
          <cell r="D821">
            <v>28668.63</v>
          </cell>
          <cell r="E821" t="str">
            <v>SIURB-I Jul/24</v>
          </cell>
        </row>
        <row r="822">
          <cell r="A822">
            <v>16001039</v>
          </cell>
          <cell r="B822" t="str">
            <v>ELABORAÇÃO DE DOCUMENTOS TÉCNICOS PARA O TERMO DE COMPROMISSO AMBIENTAL - TCA E PLANTAS DE SITUAÇÃO ATUAL, SITUAÇÃO PRETENDIDA E PROJETO DE COMPENSAÇÃO AMBIENTAL PARA ATÉ 100 EXEMPLARES ARBÓREOS</v>
          </cell>
          <cell r="C822" t="str">
            <v>UN</v>
          </cell>
          <cell r="D822">
            <v>32578.75</v>
          </cell>
          <cell r="E822" t="str">
            <v>SIURB-I Jul/24</v>
          </cell>
        </row>
        <row r="823">
          <cell r="A823">
            <v>16001040</v>
          </cell>
          <cell r="B823" t="str">
            <v>ELABORAÇÃO DE DOCUMENTOS TÉCNICOS PARA O TERMO DE COMPROMISSO AMBIENTAL - TCA E PLANTAS DE SITUAÇÃO ATUAL, SITUAÇÃO PRETENDIDA E PROJETO DE COMPENSAÇÃO AMBIENTAL DE 101 ATÉ 1000 EXEMPLARES ARBÓREOS</v>
          </cell>
          <cell r="C823" t="str">
            <v>UN</v>
          </cell>
          <cell r="D823">
            <v>57406.23</v>
          </cell>
          <cell r="E823" t="str">
            <v>SIURB-I Jul/24</v>
          </cell>
        </row>
        <row r="824">
          <cell r="A824">
            <v>16001041</v>
          </cell>
          <cell r="B824" t="str">
            <v>ELABORAÇÃO DE DOCUMENTOS TÉCNICOS PARA O TERMO DE COMPROMISSO AMBIENTAL - TCA E PLANTAS DE SITUAÇÃO ATUAL, SITUAÇÃO PRETENDIDA E PROJETO DE COMPENSAÇÃO AMBIENTAL PARA MAIS DE 1000 EXEMPLARES ARBÓREOS</v>
          </cell>
          <cell r="C824" t="str">
            <v>UN</v>
          </cell>
          <cell r="D824">
            <v>61623.33</v>
          </cell>
          <cell r="E824" t="str">
            <v>SIURB-I Jul/24</v>
          </cell>
        </row>
        <row r="825">
          <cell r="A825">
            <v>16001042</v>
          </cell>
          <cell r="B825" t="str">
            <v>ELABORAÇÃO DE ADITIVO AO TERMO DE COMPROMISSO AMBIENTAL - TCA</v>
          </cell>
          <cell r="C825" t="str">
            <v>UN</v>
          </cell>
          <cell r="D825">
            <v>31802.11</v>
          </cell>
          <cell r="E825" t="str">
            <v>SIURB-I Jul/24</v>
          </cell>
        </row>
        <row r="826">
          <cell r="A826">
            <v>16001043</v>
          </cell>
          <cell r="B826" t="str">
            <v>REQUERIMENTO, ESTUDOS, DOCUMENTOS, MAPAS E PLANTAS PARA OBTENÇÃO DA OUTORGA DO DAEE</v>
          </cell>
          <cell r="C826" t="str">
            <v>UN</v>
          </cell>
          <cell r="D826">
            <v>29544.09</v>
          </cell>
          <cell r="E826" t="str">
            <v>SIURB-I Jul/24</v>
          </cell>
        </row>
        <row r="827">
          <cell r="A827">
            <v>16001044</v>
          </cell>
          <cell r="B827" t="str">
            <v>RELATÓRIO DE AVALIAÇÃO PRELIMINAR CONFORME CETESB DD N°38/2017/C</v>
          </cell>
          <cell r="C827" t="str">
            <v>UN</v>
          </cell>
          <cell r="D827">
            <v>36453.19</v>
          </cell>
          <cell r="E827" t="str">
            <v>SIURB-I Jul/24</v>
          </cell>
        </row>
        <row r="828">
          <cell r="A828">
            <v>16001045</v>
          </cell>
          <cell r="B828" t="str">
            <v>RELATÓRIO DE INVESTIGAÇÃO CONFIRMATÓRIA CONFORME CETESB DD N°38/2017/C</v>
          </cell>
          <cell r="C828" t="str">
            <v>UN</v>
          </cell>
          <cell r="D828">
            <v>72020.34</v>
          </cell>
          <cell r="E828" t="str">
            <v>SIURB-I Jul/24</v>
          </cell>
        </row>
        <row r="829">
          <cell r="A829">
            <v>16001046</v>
          </cell>
          <cell r="B829" t="str">
            <v>PLANO DE TRABALHO</v>
          </cell>
          <cell r="C829" t="str">
            <v>UN</v>
          </cell>
          <cell r="D829">
            <v>21051.1</v>
          </cell>
          <cell r="E829" t="str">
            <v>SIURB-I Jul/24</v>
          </cell>
        </row>
        <row r="830">
          <cell r="A830">
            <v>16001047</v>
          </cell>
          <cell r="B830" t="str">
            <v>ESTUDO AMBIENTAL SIMPLIFICADO (EAS)</v>
          </cell>
          <cell r="C830" t="str">
            <v>UN</v>
          </cell>
          <cell r="D830">
            <v>234532.52</v>
          </cell>
          <cell r="E830" t="str">
            <v>SIURB-I Jul/24</v>
          </cell>
        </row>
        <row r="831">
          <cell r="A831">
            <v>16001048</v>
          </cell>
          <cell r="B831" t="str">
            <v>EIA/RIMA 1a: OBRAS DE DRENAGEM URBANA COM CANALIZAÇÃO DE CORPOS HÍDRICOS ENTRE 1.000M a 5.000M</v>
          </cell>
          <cell r="C831" t="str">
            <v>UN</v>
          </cell>
          <cell r="D831">
            <v>515601.21</v>
          </cell>
          <cell r="E831" t="str">
            <v>SIURB-I Jul/24</v>
          </cell>
        </row>
        <row r="832">
          <cell r="A832">
            <v>16001049</v>
          </cell>
          <cell r="B832" t="str">
            <v>EIA/RIMA 1b: OBRAS DE DRENAGEM URBANA COM CANALIZAÇÃO DE CORPOS HÍDRICOS SUPERIOR À 5.000M</v>
          </cell>
          <cell r="C832" t="str">
            <v>UN</v>
          </cell>
          <cell r="D832">
            <v>727230.14</v>
          </cell>
          <cell r="E832" t="str">
            <v>SIURB-I Jul/24</v>
          </cell>
        </row>
        <row r="833">
          <cell r="A833">
            <v>16001050</v>
          </cell>
          <cell r="B833" t="str">
            <v>EIA/RIMA 2a: OBRAS DE INFRAESTRUTURA VIÁRIA COM EXTENSÃO ENTRE 3.000M a 5.000M</v>
          </cell>
          <cell r="C833" t="str">
            <v>UN</v>
          </cell>
          <cell r="D833">
            <v>676395.59</v>
          </cell>
          <cell r="E833" t="str">
            <v>SIURB-I Jul/24</v>
          </cell>
        </row>
        <row r="834">
          <cell r="A834">
            <v>16001051</v>
          </cell>
          <cell r="B834" t="str">
            <v>EIA/RIMA 2b: OBRAS DE INFRAESTRUTURA VIÁRIA COM EXTENSÃO SUPERIOR À 5.000M</v>
          </cell>
          <cell r="C834" t="str">
            <v>UN</v>
          </cell>
          <cell r="D834">
            <v>814497.76</v>
          </cell>
          <cell r="E834" t="str">
            <v>SIURB-I Jul/24</v>
          </cell>
        </row>
        <row r="835">
          <cell r="A835">
            <v>16001052</v>
          </cell>
          <cell r="B835" t="str">
            <v>EIA/RIMA 3: OBRAS DE DRENAGEM URBANA COM CANALIZAÇÃO SUPERIOR À 1.000M, ASSOCIADAS À IMPLANTAÇÃO VIÁRIA SUPERIOR À 3.000M</v>
          </cell>
          <cell r="C835" t="str">
            <v>UN</v>
          </cell>
          <cell r="D835">
            <v>874797.29</v>
          </cell>
          <cell r="E835" t="str">
            <v>SIURB-I Jul/24</v>
          </cell>
        </row>
        <row r="836">
          <cell r="A836">
            <v>16001053</v>
          </cell>
          <cell r="B836" t="str">
            <v>ELABORAÇÃO DE 1 PROGRAMA AMBIENTAL PARA COMPOSIÇÃO DO PLANO BÁSICO AMBIENTAL (PBA)</v>
          </cell>
          <cell r="C836" t="str">
            <v>UN</v>
          </cell>
          <cell r="D836">
            <v>11222.49</v>
          </cell>
          <cell r="E836" t="str">
            <v>SIURB-I Jul/24</v>
          </cell>
        </row>
        <row r="837">
          <cell r="A837">
            <v>16001054</v>
          </cell>
          <cell r="B837" t="str">
            <v>RELATÓRIO DE COMPLEMENTAÇÃO AOS ESTUDOS AMBIENTAIS DE ALTA COMPLEXIDADE (EIA/RIMA)</v>
          </cell>
          <cell r="C837" t="str">
            <v>UN</v>
          </cell>
          <cell r="D837">
            <v>105629.93</v>
          </cell>
          <cell r="E837" t="str">
            <v>SIURB-I Jul/24</v>
          </cell>
        </row>
        <row r="838">
          <cell r="A838">
            <v>16001055</v>
          </cell>
          <cell r="B838" t="str">
            <v>RELATÓRIO DE SOLICITAÇÃO DA LICENÇA AMBIENTAL DE OPERAÇÃO - LAO</v>
          </cell>
          <cell r="C838" t="str">
            <v>UN</v>
          </cell>
          <cell r="D838">
            <v>34356.400000000001</v>
          </cell>
          <cell r="E838" t="str">
            <v>SIURB-I Jul/24</v>
          </cell>
        </row>
        <row r="839">
          <cell r="A839">
            <v>16001056</v>
          </cell>
          <cell r="B839" t="str">
            <v>RELATÓRIO DE ATENDIMENTO DA LICENÇA AMBIENTAL DE OPERAÇÃO - LAO</v>
          </cell>
          <cell r="C839" t="str">
            <v>UN</v>
          </cell>
          <cell r="D839">
            <v>25815.61</v>
          </cell>
          <cell r="E839" t="str">
            <v>SIURB-I Jul/24</v>
          </cell>
        </row>
        <row r="840">
          <cell r="A840">
            <v>16001057</v>
          </cell>
          <cell r="B840" t="str">
            <v>RELATÓRIO DE INVESTIGAÇÃO CONFIRMATÓRIA OU DETALHADA CONFORME CETESB DD nº 38/2017/C</v>
          </cell>
          <cell r="C840" t="str">
            <v>UN</v>
          </cell>
          <cell r="D840">
            <v>30036.82</v>
          </cell>
          <cell r="E840" t="str">
            <v>SIURB-I Jul/24</v>
          </cell>
        </row>
        <row r="841">
          <cell r="A841">
            <v>16001058</v>
          </cell>
          <cell r="B841" t="str">
            <v>MOBILIZAÇÃO DE EQUIPE E EQUIPAMENTOS - AMOSTRAGEM</v>
          </cell>
          <cell r="C841" t="str">
            <v>UN</v>
          </cell>
          <cell r="D841">
            <v>1761.65</v>
          </cell>
          <cell r="E841" t="str">
            <v>SIURB-I Jul/24</v>
          </cell>
        </row>
        <row r="842">
          <cell r="A842">
            <v>16001059</v>
          </cell>
          <cell r="B842" t="str">
            <v>AMOSTRAGEM DE BRANCO DE CAMPO</v>
          </cell>
          <cell r="C842" t="str">
            <v>UN</v>
          </cell>
          <cell r="D842">
            <v>70.459999999999994</v>
          </cell>
          <cell r="E842" t="str">
            <v>SIURB-I Jul/24</v>
          </cell>
        </row>
        <row r="843">
          <cell r="A843">
            <v>16001060</v>
          </cell>
          <cell r="B843" t="str">
            <v>AMOSTRAGEM DE BRANCO DE EQUIPAMENTO</v>
          </cell>
          <cell r="C843" t="str">
            <v>UN</v>
          </cell>
          <cell r="D843">
            <v>70.459999999999994</v>
          </cell>
          <cell r="E843" t="str">
            <v>SIURB-I Jul/24</v>
          </cell>
        </row>
        <row r="844">
          <cell r="A844">
            <v>16001061</v>
          </cell>
          <cell r="B844" t="str">
            <v>AMOSTRAGEM DE BRANCO DE VIAGEM</v>
          </cell>
          <cell r="C844" t="str">
            <v>UN</v>
          </cell>
          <cell r="D844">
            <v>70.459999999999994</v>
          </cell>
          <cell r="E844" t="str">
            <v>SIURB-I Jul/24</v>
          </cell>
        </row>
        <row r="845">
          <cell r="A845">
            <v>16001062</v>
          </cell>
          <cell r="B845" t="str">
            <v>ANÁLISE FÍSICA DO SOLO (POROSIDADE TOTAL E EFETIVA, UMIDADE NATURAL, DENSIDADE TOTAL E APARENTE)</v>
          </cell>
          <cell r="C845" t="str">
            <v>UN</v>
          </cell>
          <cell r="D845">
            <v>352.33</v>
          </cell>
          <cell r="E845" t="str">
            <v>SIURB-I Jul/24</v>
          </cell>
        </row>
        <row r="846">
          <cell r="A846">
            <v>16001063</v>
          </cell>
          <cell r="B846" t="str">
            <v>GRANULOMETRIA DO SOLO</v>
          </cell>
          <cell r="C846" t="str">
            <v>UN</v>
          </cell>
          <cell r="D846">
            <v>211.39</v>
          </cell>
          <cell r="E846" t="str">
            <v>SIURB-I Jul/24</v>
          </cell>
        </row>
        <row r="847">
          <cell r="A847">
            <v>16001064</v>
          </cell>
          <cell r="B847" t="str">
            <v>IMPLEMENTAÇÃO E RELATÓRIO DO PROGRAMA DE MONITORAMENTO DE RUÍDO E VIBRAÇÕES</v>
          </cell>
          <cell r="C847" t="str">
            <v>UN</v>
          </cell>
          <cell r="D847">
            <v>38359.31</v>
          </cell>
          <cell r="E847" t="str">
            <v>SIURB-I Jul/24</v>
          </cell>
        </row>
        <row r="848">
          <cell r="A848">
            <v>16001065</v>
          </cell>
          <cell r="B848" t="str">
            <v>IMPLEMENTAÇÃO E RELATÓRIO DO PROGRAMA DE MONITORAMENTO E CONTROLE DE EMISSÕES ATMOSFÉRICAS</v>
          </cell>
          <cell r="C848" t="str">
            <v>UN</v>
          </cell>
          <cell r="D848">
            <v>25490.84</v>
          </cell>
          <cell r="E848" t="str">
            <v>SIURB-I Jul/24</v>
          </cell>
        </row>
        <row r="849">
          <cell r="A849">
            <v>16001066</v>
          </cell>
          <cell r="B849" t="str">
            <v>IMPLEMENTAÇÃO E RELATÓRIO DO PROGRAMA DE MONITORAMENTO GEOTÉCNICO</v>
          </cell>
          <cell r="C849" t="str">
            <v>UN</v>
          </cell>
          <cell r="D849">
            <v>45802.7</v>
          </cell>
          <cell r="E849" t="str">
            <v>SIURB-I Jul/24</v>
          </cell>
        </row>
        <row r="850">
          <cell r="A850">
            <v>16001067</v>
          </cell>
          <cell r="B850" t="str">
            <v>IMPLEMENTAÇÃO E RELATÓRIO DO PROGRAMA DE GERENCIAMENTO DE EFLUENTES LÍQUIDOS PARA ÁREAS ATÉ 30.000 M2</v>
          </cell>
          <cell r="C850" t="str">
            <v>UN</v>
          </cell>
          <cell r="D850">
            <v>16120.76</v>
          </cell>
          <cell r="E850" t="str">
            <v>SIURB-I Jul/24</v>
          </cell>
        </row>
        <row r="851">
          <cell r="A851">
            <v>16001068</v>
          </cell>
          <cell r="B851" t="str">
            <v>IMPLEMENTAÇÃO E RELATÓRIO DO PROGRAMA DE CONTROLE DE EROSÃO E ASSOREAMENTO</v>
          </cell>
          <cell r="C851" t="str">
            <v>UN</v>
          </cell>
          <cell r="D851">
            <v>27635.59</v>
          </cell>
          <cell r="E851" t="str">
            <v>SIURB-I Jul/24</v>
          </cell>
        </row>
        <row r="852">
          <cell r="A852">
            <v>16001069</v>
          </cell>
          <cell r="B852" t="str">
            <v>IMPLEMENTAÇÃO E RELATÓRIO DO PROGRAMA DE CONTROLE DA DISPERSÃO E PROLIFERAÇÃO DA FAUNA SINANTRÓPICA</v>
          </cell>
          <cell r="C852" t="str">
            <v>UN</v>
          </cell>
          <cell r="D852">
            <v>18234.740000000002</v>
          </cell>
          <cell r="E852" t="str">
            <v>SIURB-I Jul/24</v>
          </cell>
        </row>
        <row r="853">
          <cell r="A853">
            <v>16001070</v>
          </cell>
          <cell r="B853" t="str">
            <v>IMPLEMENTAÇÃO E RELATÓRIO DO PROGRAMA DE MONITORAMENTO E MANEJO DA FAUNA SILVESTRE (AVIFAUNA, MASTOFAUNA, HERPETOFAUNA E ICTIOFAUNA)</v>
          </cell>
          <cell r="C853" t="str">
            <v>UN</v>
          </cell>
          <cell r="D853">
            <v>41866.519999999997</v>
          </cell>
          <cell r="E853" t="str">
            <v>SIURB-I Jul/24</v>
          </cell>
        </row>
        <row r="854">
          <cell r="A854">
            <v>16001071</v>
          </cell>
          <cell r="B854" t="str">
            <v>IMPLEMENTAÇÃO E RELATÓRIO DO PROGRAMA DE COMUNICAÇÃO SOCIAL</v>
          </cell>
          <cell r="C854" t="str">
            <v>UN</v>
          </cell>
          <cell r="D854">
            <v>24559.4</v>
          </cell>
          <cell r="E854" t="str">
            <v>SIURB-I Jul/24</v>
          </cell>
        </row>
        <row r="855">
          <cell r="A855">
            <v>16001072</v>
          </cell>
          <cell r="B855" t="str">
            <v>IMPLEMENTAÇÃO E RELATÓRIO DO PROGRAMA DE REALOCAÇÃO DE EQUIPAMENTOS SOCIAIS</v>
          </cell>
          <cell r="C855" t="str">
            <v>UN</v>
          </cell>
          <cell r="D855">
            <v>8578.98</v>
          </cell>
          <cell r="E855" t="str">
            <v>SIURB-I Jul/24</v>
          </cell>
        </row>
        <row r="856">
          <cell r="A856">
            <v>16001073</v>
          </cell>
          <cell r="B856" t="str">
            <v>IMPLEMENTAÇÃO E RELATÓRIO DO PROGRAMA DE MONITORAMENTO ARQUEOLÓGICO PARA ÁREAS ATÉ 30.000M2</v>
          </cell>
          <cell r="C856" t="str">
            <v>UN</v>
          </cell>
          <cell r="D856">
            <v>60169.23</v>
          </cell>
          <cell r="E856" t="str">
            <v>SIURB-I Jul/24</v>
          </cell>
        </row>
        <row r="857">
          <cell r="A857">
            <v>16001074</v>
          </cell>
          <cell r="B857" t="str">
            <v>MONITORAMENTO E ACOMPANHAMENTO AMBIENTAL DAS OBRAS</v>
          </cell>
          <cell r="C857" t="str">
            <v>UN</v>
          </cell>
          <cell r="D857">
            <v>40257.96</v>
          </cell>
          <cell r="E857" t="str">
            <v>SIURB-I Jul/24</v>
          </cell>
        </row>
        <row r="858">
          <cell r="A858">
            <v>16001075</v>
          </cell>
          <cell r="B858" t="str">
            <v>IMPLEMENTAÇÃO E RELATÓRIO DO PROGRAMA DE INTERRUPÇÃO TEMPORÁRIA DAS OBRAS</v>
          </cell>
          <cell r="C858" t="str">
            <v>UN</v>
          </cell>
          <cell r="D858">
            <v>16973.39</v>
          </cell>
          <cell r="E858" t="str">
            <v>SIURB-I Jul/24</v>
          </cell>
        </row>
        <row r="859">
          <cell r="A859">
            <v>16001076</v>
          </cell>
          <cell r="B859" t="str">
            <v>IMPLEMENTAÇÃO E RELATÓRIO DO PROGRAMA DE GERENCIAMENTO DE RESÍDUOS SÓLIDOS</v>
          </cell>
          <cell r="C859" t="str">
            <v>UN</v>
          </cell>
          <cell r="D859">
            <v>18234.740000000002</v>
          </cell>
          <cell r="E859" t="str">
            <v>SIURB-I Jul/24</v>
          </cell>
        </row>
      </sheetData>
      <sheetData sheetId="2">
        <row r="1">
          <cell r="A1" t="str">
            <v>PCI.817.01 - CUSTO DE COMPOSIÇÕES - SINTÉTICO                                               DATA DE EMISSÃO: 12/11/2024 00:09:01            DATA DE RT: 11/11/2024</v>
          </cell>
        </row>
        <row r="2">
          <cell r="A2" t="str">
            <v>ENCARGOS SOCIAIS SOBRE PREÇOS DA MÃO-DE-OBRA: 115,54%(HORA)   71,46%(MÊS)</v>
          </cell>
        </row>
        <row r="3">
          <cell r="A3" t="str">
            <v>ABRANGÊNCIA : NACIONAL                                              LOCALIDADE  : SAO PAULO                                                    DATA DE PREÇO   : 10/2024                                   REFERÊNCIA COLETA : MEDIANO</v>
          </cell>
        </row>
        <row r="4">
          <cell r="A4" t="str">
            <v xml:space="preserve">CODIGO </v>
          </cell>
          <cell r="B4" t="str">
            <v>DESCRICAO DA COMPOSICAO</v>
          </cell>
          <cell r="C4" t="str">
            <v>UNIDADE</v>
          </cell>
          <cell r="D4" t="str">
            <v>CUSTO TOTAL</v>
          </cell>
          <cell r="E4" t="str">
            <v>DESCRICAO DA CLASSE</v>
          </cell>
          <cell r="F4" t="str">
            <v>DESCRICAO DO TIPO 1</v>
          </cell>
        </row>
        <row r="5">
          <cell r="A5">
            <v>97141</v>
          </cell>
          <cell r="B5" t="str">
            <v>ASSENTAMENTO DE TUBO DE FERRO FUNDIDO PARA REDE DE ÁGUA, DN 80 MM, JUNTA ELÁSTICA, INSTALADO EM LOCAL COM NÍVEL ALTO DE INTERFERÊNCIAS (NÃO INCLUI FORNECIMENTO). AF_05/2024</v>
          </cell>
          <cell r="C5" t="str">
            <v>M</v>
          </cell>
          <cell r="D5">
            <v>5.4</v>
          </cell>
          <cell r="E5" t="str">
            <v>ASSENTAMENTO DE TUBOS E PECAS</v>
          </cell>
          <cell r="F5" t="str">
            <v>FORNEC E/OU ASSENT DE TUBO DE FERRO FUNDIDO JUNTA ELASTICA</v>
          </cell>
          <cell r="G5" t="str">
            <v>SINAPI Out/24</v>
          </cell>
        </row>
        <row r="6">
          <cell r="A6">
            <v>97142</v>
          </cell>
          <cell r="B6" t="str">
            <v>ASSENTAMENTO DE TUBO DE FERRO FUNDIDO PARA REDE DE ÁGUA, DN 100 MM, JUNTA ELÁSTICA, INSTALADO EM LOCAL COM NÍVEL ALTO DE INTERFERÊNCIAS (NÃO INCLUI FORNECIMENTO). AF_05/2024</v>
          </cell>
          <cell r="C6" t="str">
            <v>M</v>
          </cell>
          <cell r="D6">
            <v>6.28</v>
          </cell>
          <cell r="E6" t="str">
            <v>ASSENTAMENTO DE TUBOS E PECAS</v>
          </cell>
          <cell r="F6" t="str">
            <v>FORNEC E/OU ASSENT DE TUBO DE FERRO FUNDIDO JUNTA ELASTICA</v>
          </cell>
          <cell r="G6" t="str">
            <v>SINAPI Out/24</v>
          </cell>
        </row>
        <row r="7">
          <cell r="A7">
            <v>97143</v>
          </cell>
          <cell r="B7" t="str">
            <v>ASSENTAMENTO DE TUBO DE FERRO FUNDIDO PARA REDE DE ÁGUA, DN 150 MM, JUNTA ELÁSTICA, INSTALADO EM LOCAL COM NÍVEL ALTO DE INTERFERÊNCIAS (NÃO INCLUI FORNECIMENTO). AF_05/2024</v>
          </cell>
          <cell r="C7" t="str">
            <v>M</v>
          </cell>
          <cell r="D7">
            <v>8.4</v>
          </cell>
          <cell r="E7" t="str">
            <v>ASSENTAMENTO DE TUBOS E PECAS</v>
          </cell>
          <cell r="F7" t="str">
            <v>FORNEC E/OU ASSENT DE TUBO DE FERRO FUNDIDO JUNTA ELASTICA</v>
          </cell>
          <cell r="G7" t="str">
            <v>SINAPI Out/24</v>
          </cell>
        </row>
        <row r="8">
          <cell r="A8">
            <v>97144</v>
          </cell>
          <cell r="B8" t="str">
            <v>ASSENTAMENTO DE TUBO DE FERRO FUNDIDO PARA REDE DE ÁGUA, DN 200 MM, JUNTA ELÁSTICA, INSTALADO EM LOCAL COM NÍVEL ALTO DE INTERFERÊNCIAS (NÃO INCLUI FORNECIMENTO). AF_05/2024</v>
          </cell>
          <cell r="C8" t="str">
            <v>M</v>
          </cell>
          <cell r="D8">
            <v>10.54</v>
          </cell>
          <cell r="E8" t="str">
            <v>ASSENTAMENTO DE TUBOS E PECAS</v>
          </cell>
          <cell r="F8" t="str">
            <v>FORNEC E/OU ASSENT DE TUBO DE FERRO FUNDIDO JUNTA ELASTICA</v>
          </cell>
          <cell r="G8" t="str">
            <v>SINAPI Out/24</v>
          </cell>
        </row>
        <row r="9">
          <cell r="A9">
            <v>97145</v>
          </cell>
          <cell r="B9" t="str">
            <v>ASSENTAMENTO DE TUBO DE FERRO FUNDIDO PARA REDE DE ÁGUA, DN 250 MM, JUNTA ELÁSTICA, INSTALADO EM LOCAL COM NÍVEL ALTO DE INTERFERÊNCIAS (NÃO INCLUI FORNECIMENTO). AF_05/2024</v>
          </cell>
          <cell r="C9" t="str">
            <v>M</v>
          </cell>
          <cell r="D9">
            <v>12.69</v>
          </cell>
          <cell r="E9" t="str">
            <v>ASSENTAMENTO DE TUBOS E PECAS</v>
          </cell>
          <cell r="F9" t="str">
            <v>FORNEC E/OU ASSENT DE TUBO DE FERRO FUNDIDO JUNTA ELASTICA</v>
          </cell>
          <cell r="G9" t="str">
            <v>SINAPI Out/24</v>
          </cell>
        </row>
        <row r="10">
          <cell r="A10">
            <v>97146</v>
          </cell>
          <cell r="B10" t="str">
            <v>ASSENTAMENTO DE TUBO DE FERRO FUNDIDO PARA REDE DE ÁGUA, DN 300 MM, JUNTA ELÁSTICA, INSTALADO EM LOCAL COM NÍVEL ALTO DE INTERFERÊNCIAS (NÃO INCLUI FORNECIMENTO). AF_05/2024</v>
          </cell>
          <cell r="C10" t="str">
            <v>M</v>
          </cell>
          <cell r="D10">
            <v>14.84</v>
          </cell>
          <cell r="E10" t="str">
            <v>ASSENTAMENTO DE TUBOS E PECAS</v>
          </cell>
          <cell r="F10" t="str">
            <v>FORNEC E/OU ASSENT DE TUBO DE FERRO FUNDIDO JUNTA ELASTICA</v>
          </cell>
          <cell r="G10" t="str">
            <v>SINAPI Out/24</v>
          </cell>
        </row>
        <row r="11">
          <cell r="A11">
            <v>97147</v>
          </cell>
          <cell r="B11" t="str">
            <v>ASSENTAMENTO DE TUBO DE FERRO FUNDIDO PARA REDE DE ÁGUA, DN 350 MM, JUNTA ELÁSTICA, INSTALADO EM LOCAL COM NÍVEL ALTO DE INTERFERÊNCIAS (NÃO INCLUI FORNECIMENTO). AF_05/2024</v>
          </cell>
          <cell r="C11" t="str">
            <v>M</v>
          </cell>
          <cell r="D11">
            <v>16.989999999999998</v>
          </cell>
          <cell r="E11" t="str">
            <v>ASSENTAMENTO DE TUBOS E PECAS</v>
          </cell>
          <cell r="F11" t="str">
            <v>FORNEC E/OU ASSENT DE TUBO DE FERRO FUNDIDO JUNTA ELASTICA</v>
          </cell>
          <cell r="G11" t="str">
            <v>SINAPI Out/24</v>
          </cell>
        </row>
        <row r="12">
          <cell r="A12">
            <v>97148</v>
          </cell>
          <cell r="B12" t="str">
            <v>ASSENTAMENTO DE TUBO DE FERRO FUNDIDO PARA REDE DE ÁGUA, DN 400 MM, JUNTA ELÁSTICA, INSTALADO EM LOCAL COM NÍVEL ALTO DE INTERFERÊNCIAS (NÃO INCLUI FORNECIMENTO). AF_05/2024</v>
          </cell>
          <cell r="C12" t="str">
            <v>M</v>
          </cell>
          <cell r="D12">
            <v>19.12</v>
          </cell>
          <cell r="E12" t="str">
            <v>ASSENTAMENTO DE TUBOS E PECAS</v>
          </cell>
          <cell r="F12" t="str">
            <v>FORNEC E/OU ASSENT DE TUBO DE FERRO FUNDIDO JUNTA ELASTICA</v>
          </cell>
          <cell r="G12" t="str">
            <v>SINAPI Out/24</v>
          </cell>
        </row>
        <row r="13">
          <cell r="A13">
            <v>97149</v>
          </cell>
          <cell r="B13" t="str">
            <v>ASSENTAMENTO DE TUBO DE FERRO FUNDIDO PARA REDE DE ÁGUA, DN 450 MM, JUNTA ELÁSTICA, INSTALADO EM LOCAL COM NÍVEL ALTO DE INTERFERÊNCIAS (NÃO INCLUI FORNECIMENTO). AF_05/2024</v>
          </cell>
          <cell r="C13" t="str">
            <v>M</v>
          </cell>
          <cell r="D13">
            <v>21.3</v>
          </cell>
          <cell r="E13" t="str">
            <v>ASSENTAMENTO DE TUBOS E PECAS</v>
          </cell>
          <cell r="F13" t="str">
            <v>FORNEC E/OU ASSENT DE TUBO DE FERRO FUNDIDO JUNTA ELASTICA</v>
          </cell>
          <cell r="G13" t="str">
            <v>SINAPI Out/24</v>
          </cell>
        </row>
        <row r="14">
          <cell r="A14">
            <v>97150</v>
          </cell>
          <cell r="B14" t="str">
            <v>ASSENTAMENTO DE TUBO DE FERRO FUNDIDO PARA REDE DE ÁGUA, DN 500 MM, JUNTA ELÁSTICA, INSTALADO EM LOCAL COM NÍVEL ALTO DE INTERFERÊNCIAS (NÃO INCLUI FORNECIMENTO). AF_05/2024</v>
          </cell>
          <cell r="C14" t="str">
            <v>M</v>
          </cell>
          <cell r="D14">
            <v>26.78</v>
          </cell>
          <cell r="E14" t="str">
            <v>ASSENTAMENTO DE TUBOS E PECAS</v>
          </cell>
          <cell r="F14" t="str">
            <v>FORNEC E/OU ASSENT DE TUBO DE FERRO FUNDIDO JUNTA ELASTICA</v>
          </cell>
          <cell r="G14" t="str">
            <v>SINAPI Out/24</v>
          </cell>
        </row>
        <row r="15">
          <cell r="A15">
            <v>97151</v>
          </cell>
          <cell r="B15" t="str">
            <v>ASSENTAMENTO DE TUBO DE FERRO FUNDIDO PARA REDE DE ÁGUA, DN 600 MM, JUNTA ELÁSTICA, INSTALADO EM LOCAL COM NÍVEL ALTO DE INTERFERÊNCIAS (NÃO INCLUI FORNECIMENTO). AF_05/2024</v>
          </cell>
          <cell r="C15" t="str">
            <v>M</v>
          </cell>
          <cell r="D15">
            <v>31.61</v>
          </cell>
          <cell r="E15" t="str">
            <v>ASSENTAMENTO DE TUBOS E PECAS</v>
          </cell>
          <cell r="F15" t="str">
            <v>FORNEC E/OU ASSENT DE TUBO DE FERRO FUNDIDO JUNTA ELASTICA</v>
          </cell>
          <cell r="G15" t="str">
            <v>SINAPI Out/24</v>
          </cell>
        </row>
        <row r="16">
          <cell r="A16">
            <v>97152</v>
          </cell>
          <cell r="B16" t="str">
            <v>ASSENTAMENTO DE TUBO DE FERRO FUNDIDO PARA REDE DE ÁGUA, DN 700 MM, JUNTA ELÁSTICA, INSTALADO EM LOCAL COM NÍVEL ALTO DE INTERFERÊNCIAS (NÃO INCLUI FORNECIMENTO). AF_05/2024</v>
          </cell>
          <cell r="C16" t="str">
            <v>M</v>
          </cell>
          <cell r="D16">
            <v>36.200000000000003</v>
          </cell>
          <cell r="E16" t="str">
            <v>ASSENTAMENTO DE TUBOS E PECAS</v>
          </cell>
          <cell r="F16" t="str">
            <v>FORNEC E/OU ASSENT DE TUBO DE FERRO FUNDIDO JUNTA ELASTICA</v>
          </cell>
          <cell r="G16" t="str">
            <v>SINAPI Out/24</v>
          </cell>
        </row>
        <row r="17">
          <cell r="A17">
            <v>97153</v>
          </cell>
          <cell r="B17" t="str">
            <v>ASSENTAMENTO DE TUBO DE FERRO FUNDIDO PARA REDE DE ÁGUA, DN 800 MM, JUNTA ELÁSTICA, INSTALADO EM LOCAL COM NÍVEL ALTO DE INTERFERÊNCIAS (NÃO INCLUI FORNECIMENTO). AF_05/2024</v>
          </cell>
          <cell r="C17" t="str">
            <v>M</v>
          </cell>
          <cell r="D17">
            <v>40.96</v>
          </cell>
          <cell r="E17" t="str">
            <v>ASSENTAMENTO DE TUBOS E PECAS</v>
          </cell>
          <cell r="F17" t="str">
            <v>FORNEC E/OU ASSENT DE TUBO DE FERRO FUNDIDO JUNTA ELASTICA</v>
          </cell>
          <cell r="G17" t="str">
            <v>SINAPI Out/24</v>
          </cell>
        </row>
        <row r="18">
          <cell r="A18">
            <v>97154</v>
          </cell>
          <cell r="B18" t="str">
            <v>ASSENTAMENTO DE TUBO DE FERRO FUNDIDO PARA REDE DE ÁGUA, DN 900 MM, JUNTA ELÁSTICA, INSTALADO EM LOCAL COM NÍVEL ALTO DE INTERFERÊNCIAS (NÃO INCLUI FORNECIMENTO). AF_05/2024</v>
          </cell>
          <cell r="C18" t="str">
            <v>M</v>
          </cell>
          <cell r="D18">
            <v>45.73</v>
          </cell>
          <cell r="E18" t="str">
            <v>ASSENTAMENTO DE TUBOS E PECAS</v>
          </cell>
          <cell r="F18" t="str">
            <v>FORNEC E/OU ASSENT DE TUBO DE FERRO FUNDIDO JUNTA ELASTICA</v>
          </cell>
          <cell r="G18" t="str">
            <v>SINAPI Out/24</v>
          </cell>
        </row>
        <row r="19">
          <cell r="A19">
            <v>97155</v>
          </cell>
          <cell r="B19" t="str">
            <v>ASSENTAMENTO DE TUBO DE FERRO FUNDIDO PARA REDE DE ÁGUA, DN 1000 MM, JUNTA ELÁSTICA, INSTALADO EM LOCAL COM NÍVEL ALTO DE INTERFERÊNCIAS (NÃO INCLUI FORNECIMENTO). AF_05/2024</v>
          </cell>
          <cell r="C19" t="str">
            <v>M</v>
          </cell>
          <cell r="D19">
            <v>50.54</v>
          </cell>
          <cell r="E19" t="str">
            <v>ASSENTAMENTO DE TUBOS E PECAS</v>
          </cell>
          <cell r="F19" t="str">
            <v>FORNEC E/OU ASSENT DE TUBO DE FERRO FUNDIDO JUNTA ELASTICA</v>
          </cell>
          <cell r="G19" t="str">
            <v>SINAPI Out/24</v>
          </cell>
        </row>
        <row r="20">
          <cell r="A20">
            <v>97156</v>
          </cell>
          <cell r="B20" t="str">
            <v>ASSENTAMENTO DE TUBO DE FERRO FUNDIDO PARA REDE DE ÁGUA, DN 1200 MM, JUNTA ELÁSTICA, INSTALADO EM LOCAL COM NÍVEL ALTO DE INTERFERÊNCIAS (NÃO INCLUI FORNECIMENTO). AF_05/2024</v>
          </cell>
          <cell r="C20" t="str">
            <v>M</v>
          </cell>
          <cell r="D20">
            <v>60.45</v>
          </cell>
          <cell r="E20" t="str">
            <v>ASSENTAMENTO DE TUBOS E PECAS</v>
          </cell>
          <cell r="F20" t="str">
            <v>FORNEC E/OU ASSENT DE TUBO DE FERRO FUNDIDO JUNTA ELASTICA</v>
          </cell>
          <cell r="G20" t="str">
            <v>SINAPI Out/24</v>
          </cell>
        </row>
        <row r="21">
          <cell r="A21">
            <v>97157</v>
          </cell>
          <cell r="B21" t="str">
            <v>ASSENTAMENTO DE TUBO DE FERRO FUNDIDO PARA REDE DE ÁGUA, DN 80 MM, JUNTA ELÁSTICA, INSTALADO EM LOCAL COM NÍVEL BAIXO DE INTERFERÊNCIAS (NÃO INCLUI FORNECIMENTO). AF_05/2024</v>
          </cell>
          <cell r="C21" t="str">
            <v>M</v>
          </cell>
          <cell r="D21">
            <v>4.12</v>
          </cell>
          <cell r="E21" t="str">
            <v>ASSENTAMENTO DE TUBOS E PECAS</v>
          </cell>
          <cell r="F21" t="str">
            <v>FORNEC E/OU ASSENT DE TUBO DE FERRO FUNDIDO JUNTA ELASTICA</v>
          </cell>
          <cell r="G21" t="str">
            <v>SINAPI Out/24</v>
          </cell>
        </row>
        <row r="22">
          <cell r="A22">
            <v>97158</v>
          </cell>
          <cell r="B22" t="str">
            <v>ASSENTAMENTO DE TUBO DE FERRO FUNDIDO PARA REDE DE ÁGUA, DN 100 MM, JUNTA ELÁSTICA, INSTALADO EM LOCAL COM NÍVEL BAIXO DE INTERFERÊNCIAS (NÃO INCLUI FORNECIMENTO). AF_05/2024</v>
          </cell>
          <cell r="C22" t="str">
            <v>M</v>
          </cell>
          <cell r="D22">
            <v>4.8600000000000003</v>
          </cell>
          <cell r="E22" t="str">
            <v>ASSENTAMENTO DE TUBOS E PECAS</v>
          </cell>
          <cell r="F22" t="str">
            <v>FORNEC E/OU ASSENT DE TUBO DE FERRO FUNDIDO JUNTA ELASTICA</v>
          </cell>
          <cell r="G22" t="str">
            <v>SINAPI Out/24</v>
          </cell>
        </row>
        <row r="23">
          <cell r="A23">
            <v>97159</v>
          </cell>
          <cell r="B23" t="str">
            <v>ASSENTAMENTO DE TUBO DE FERRO FUNDIDO PARA REDE DE ÁGUA, DN 150 MM, JUNTA ELÁSTICA, INSTALADO EM LOCAL COM NÍVEL BAIXO DE INTERFERÊNCIAS (NÃO INCLUI FORNECIMENTO). AF_05/2024</v>
          </cell>
          <cell r="C23" t="str">
            <v>M</v>
          </cell>
          <cell r="D23">
            <v>6.62</v>
          </cell>
          <cell r="E23" t="str">
            <v>ASSENTAMENTO DE TUBOS E PECAS</v>
          </cell>
          <cell r="F23" t="str">
            <v>FORNEC E/OU ASSENT DE TUBO DE FERRO FUNDIDO JUNTA ELASTICA</v>
          </cell>
          <cell r="G23" t="str">
            <v>SINAPI Out/24</v>
          </cell>
        </row>
        <row r="24">
          <cell r="A24">
            <v>97160</v>
          </cell>
          <cell r="B24" t="str">
            <v>ASSENTAMENTO DE TUBO DE FERRO FUNDIDO PARA REDE DE ÁGUA, DN 200 MM, JUNTA ELÁSTICA, INSTALADO EM LOCAL COM NÍVEL BAIXO DE INTERFERÊNCIAS (NÃO INCLUI FORNECIMENTO). AF_05/2024</v>
          </cell>
          <cell r="C24" t="str">
            <v>M</v>
          </cell>
          <cell r="D24">
            <v>8.4</v>
          </cell>
          <cell r="E24" t="str">
            <v>ASSENTAMENTO DE TUBOS E PECAS</v>
          </cell>
          <cell r="F24" t="str">
            <v>FORNEC E/OU ASSENT DE TUBO DE FERRO FUNDIDO JUNTA ELASTICA</v>
          </cell>
          <cell r="G24" t="str">
            <v>SINAPI Out/24</v>
          </cell>
        </row>
        <row r="25">
          <cell r="A25">
            <v>97161</v>
          </cell>
          <cell r="B25" t="str">
            <v>ASSENTAMENTO DE TUBO DE FERRO FUNDIDO PARA REDE DE ÁGUA, DN 250 MM, JUNTA ELÁSTICA, INSTALADO EM LOCAL COM NÍVEL BAIXO DE INTERFERÊNCIAS (NÃO INCLUI FORNECIMENTO). AF_05/2024</v>
          </cell>
          <cell r="C25" t="str">
            <v>M</v>
          </cell>
          <cell r="D25">
            <v>10.19</v>
          </cell>
          <cell r="E25" t="str">
            <v>ASSENTAMENTO DE TUBOS E PECAS</v>
          </cell>
          <cell r="F25" t="str">
            <v>FORNEC E/OU ASSENT DE TUBO DE FERRO FUNDIDO JUNTA ELASTICA</v>
          </cell>
          <cell r="G25" t="str">
            <v>SINAPI Out/24</v>
          </cell>
        </row>
        <row r="26">
          <cell r="A26">
            <v>97162</v>
          </cell>
          <cell r="B26" t="str">
            <v>ASSENTAMENTO DE TUBO DE FERRO FUNDIDO PARA REDE DE ÁGUA, DN 300 MM, JUNTA ELÁSTICA, INSTALADO EM LOCAL COM NÍVEL BAIXO DE INTERFERÊNCIAS (NÃO INCLUI FORNECIMENTO). AF_05/2024</v>
          </cell>
          <cell r="C26" t="str">
            <v>M</v>
          </cell>
          <cell r="D26">
            <v>11.99</v>
          </cell>
          <cell r="E26" t="str">
            <v>ASSENTAMENTO DE TUBOS E PECAS</v>
          </cell>
          <cell r="F26" t="str">
            <v>FORNEC E/OU ASSENT DE TUBO DE FERRO FUNDIDO JUNTA ELASTICA</v>
          </cell>
          <cell r="G26" t="str">
            <v>SINAPI Out/24</v>
          </cell>
        </row>
        <row r="27">
          <cell r="A27">
            <v>97163</v>
          </cell>
          <cell r="B27" t="str">
            <v>ASSENTAMENTO DE TUBO DE FERRO FUNDIDO PARA REDE DE ÁGUA, DN 350 MM, JUNTA ELÁSTICA, INSTALADO EM LOCAL COM NÍVEL BAIXO DE INTERFERÊNCIAS (NÃO INCLUI FORNECIMENTO). AF_05/2024</v>
          </cell>
          <cell r="C27" t="str">
            <v>M</v>
          </cell>
          <cell r="D27">
            <v>13.76</v>
          </cell>
          <cell r="E27" t="str">
            <v>ASSENTAMENTO DE TUBOS E PECAS</v>
          </cell>
          <cell r="F27" t="str">
            <v>FORNEC E/OU ASSENT DE TUBO DE FERRO FUNDIDO JUNTA ELASTICA</v>
          </cell>
          <cell r="G27" t="str">
            <v>SINAPI Out/24</v>
          </cell>
        </row>
        <row r="28">
          <cell r="A28">
            <v>97164</v>
          </cell>
          <cell r="B28" t="str">
            <v>ASSENTAMENTO DE TUBO DE FERRO FUNDIDO PARA REDE DE ÁGUA, DN 400 MM, JUNTA ELÁSTICA, INSTALADO EM LOCAL COM NÍVEL BAIXO DE INTERFERÊNCIAS (NÃO INCLUI FORNECIMENTO). AF_05/2024</v>
          </cell>
          <cell r="C28" t="str">
            <v>M</v>
          </cell>
          <cell r="D28">
            <v>15.56</v>
          </cell>
          <cell r="E28" t="str">
            <v>ASSENTAMENTO DE TUBOS E PECAS</v>
          </cell>
          <cell r="F28" t="str">
            <v>FORNEC E/OU ASSENT DE TUBO DE FERRO FUNDIDO JUNTA ELASTICA</v>
          </cell>
          <cell r="G28" t="str">
            <v>SINAPI Out/24</v>
          </cell>
        </row>
        <row r="29">
          <cell r="A29">
            <v>97165</v>
          </cell>
          <cell r="B29" t="str">
            <v>ASSENTAMENTO DE TUBO DE FERRO FUNDIDO PARA REDE DE ÁGUA, DN 450 MM, JUNTA ELÁSTICA, INSTALADO EM LOCAL COM NÍVEL BAIXO DE INTERFERÊNCIAS (NÃO INCLUI FORNECIMENTO). AF_05/2024</v>
          </cell>
          <cell r="C29" t="str">
            <v>M</v>
          </cell>
          <cell r="D29">
            <v>17.37</v>
          </cell>
          <cell r="E29" t="str">
            <v>ASSENTAMENTO DE TUBOS E PECAS</v>
          </cell>
          <cell r="F29" t="str">
            <v>FORNEC E/OU ASSENT DE TUBO DE FERRO FUNDIDO JUNTA ELASTICA</v>
          </cell>
          <cell r="G29" t="str">
            <v>SINAPI Out/24</v>
          </cell>
        </row>
        <row r="30">
          <cell r="A30">
            <v>97166</v>
          </cell>
          <cell r="B30" t="str">
            <v>ASSENTAMENTO DE TUBO DE FERRO FUNDIDO PARA REDE DE ÁGUA, DN 500 MM, JUNTA ELÁSTICA, INSTALADO EM LOCAL COM NÍVEL BAIXO DE INTERFERÊNCIAS (NÃO INCLUI FORNECIMENTO). AF_05/2024</v>
          </cell>
          <cell r="C30" t="str">
            <v>M</v>
          </cell>
          <cell r="D30">
            <v>21.39</v>
          </cell>
          <cell r="E30" t="str">
            <v>ASSENTAMENTO DE TUBOS E PECAS</v>
          </cell>
          <cell r="F30" t="str">
            <v>FORNEC E/OU ASSENT DE TUBO DE FERRO FUNDIDO JUNTA ELASTICA</v>
          </cell>
          <cell r="G30" t="str">
            <v>SINAPI Out/24</v>
          </cell>
        </row>
        <row r="31">
          <cell r="A31">
            <v>97167</v>
          </cell>
          <cell r="B31" t="str">
            <v>ASSENTAMENTO DE TUBO DE FERRO FUNDIDO PARA REDE DE ÁGUA, DN 600 MM, JUNTA ELÁSTICA, INSTALADO EM LOCAL COM NÍVEL BAIXO DE INTERFERÊNCIAS (NÃO INCLUI FORNECIMENTO). AF_05/2024</v>
          </cell>
          <cell r="C31" t="str">
            <v>M</v>
          </cell>
          <cell r="D31">
            <v>25.35</v>
          </cell>
          <cell r="E31" t="str">
            <v>ASSENTAMENTO DE TUBOS E PECAS</v>
          </cell>
          <cell r="F31" t="str">
            <v>FORNEC E/OU ASSENT DE TUBO DE FERRO FUNDIDO JUNTA ELASTICA</v>
          </cell>
          <cell r="G31" t="str">
            <v>SINAPI Out/24</v>
          </cell>
        </row>
        <row r="32">
          <cell r="A32">
            <v>97168</v>
          </cell>
          <cell r="B32" t="str">
            <v>ASSENTAMENTO DE TUBO DE FERRO FUNDIDO PARA REDE DE ÁGUA, DN 700 MM, JUNTA ELÁSTICA, INSTALADO EM LOCAL COM NÍVEL BAIXO DE INTERFERÊNCIAS (NÃO INCLUI FORNECIMENTO). AF_05/2024</v>
          </cell>
          <cell r="C32" t="str">
            <v>M</v>
          </cell>
          <cell r="D32">
            <v>29.07</v>
          </cell>
          <cell r="E32" t="str">
            <v>ASSENTAMENTO DE TUBOS E PECAS</v>
          </cell>
          <cell r="F32" t="str">
            <v>FORNEC E/OU ASSENT DE TUBO DE FERRO FUNDIDO JUNTA ELASTICA</v>
          </cell>
          <cell r="G32" t="str">
            <v>SINAPI Out/24</v>
          </cell>
        </row>
        <row r="33">
          <cell r="A33">
            <v>97169</v>
          </cell>
          <cell r="B33" t="str">
            <v>ASSENTAMENTO DE TUBO DE FERRO FUNDIDO PARA REDE DE ÁGUA, DN 800 MM, JUNTA ELÁSTICA, INSTALADO EM LOCAL COM NÍVEL BAIXO DE INTERFERÊNCIAS (NÃO INCLUI FORNECIMENTO). AF_05/2024</v>
          </cell>
          <cell r="C33" t="str">
            <v>M</v>
          </cell>
          <cell r="D33">
            <v>32.94</v>
          </cell>
          <cell r="E33" t="str">
            <v>ASSENTAMENTO DE TUBOS E PECAS</v>
          </cell>
          <cell r="F33" t="str">
            <v>FORNEC E/OU ASSENT DE TUBO DE FERRO FUNDIDO JUNTA ELASTICA</v>
          </cell>
          <cell r="G33" t="str">
            <v>SINAPI Out/24</v>
          </cell>
        </row>
        <row r="34">
          <cell r="A34">
            <v>97170</v>
          </cell>
          <cell r="B34" t="str">
            <v>ASSENTAMENTO DE TUBO DE FERRO FUNDIDO PARA REDE DE ÁGUA, DN 900 MM, JUNTA ELÁSTICA, INSTALADO EM LOCAL COM NÍVEL BAIXO DE INTERFERÊNCIAS (NÃO INCLUI FORNECIMENTO). AF_05/2024</v>
          </cell>
          <cell r="C34" t="str">
            <v>M</v>
          </cell>
          <cell r="D34">
            <v>36.840000000000003</v>
          </cell>
          <cell r="E34" t="str">
            <v>ASSENTAMENTO DE TUBOS E PECAS</v>
          </cell>
          <cell r="F34" t="str">
            <v>FORNEC E/OU ASSENT DE TUBO DE FERRO FUNDIDO JUNTA ELASTICA</v>
          </cell>
          <cell r="G34" t="str">
            <v>SINAPI Out/24</v>
          </cell>
        </row>
        <row r="35">
          <cell r="A35">
            <v>97171</v>
          </cell>
          <cell r="B35" t="str">
            <v>ASSENTAMENTO DE TUBO DE FERRO FUNDIDO PARA REDE DE ÁGUA, DN 1000 MM, JUNTA ELÁSTICA, INSTALADO EM LOCAL COM NÍVEL BAIXO DE INTERFERÊNCIAS (NÃO INCLUI FORNECIMENTO). AF_05/2024</v>
          </cell>
          <cell r="C35" t="str">
            <v>M</v>
          </cell>
          <cell r="D35">
            <v>40.78</v>
          </cell>
          <cell r="E35" t="str">
            <v>ASSENTAMENTO DE TUBOS E PECAS</v>
          </cell>
          <cell r="F35" t="str">
            <v>FORNEC E/OU ASSENT DE TUBO DE FERRO FUNDIDO JUNTA ELASTICA</v>
          </cell>
          <cell r="G35" t="str">
            <v>SINAPI Out/24</v>
          </cell>
        </row>
        <row r="36">
          <cell r="A36">
            <v>97172</v>
          </cell>
          <cell r="B36" t="str">
            <v>ASSENTAMENTO DE TUBO DE FERRO FUNDIDO PARA REDE DE ÁGUA, DN 1200 MM, JUNTA ELÁSTICA, INSTALADO EM LOCAL COM NÍVEL BAIXO DE INTERFERÊNCIAS (NÃO INCLUI FORNECIMENTO). AF_05/2024</v>
          </cell>
          <cell r="C36" t="str">
            <v>M</v>
          </cell>
          <cell r="D36">
            <v>48.94</v>
          </cell>
          <cell r="E36" t="str">
            <v>ASSENTAMENTO DE TUBOS E PECAS</v>
          </cell>
          <cell r="F36" t="str">
            <v>FORNEC E/OU ASSENT DE TUBO DE FERRO FUNDIDO JUNTA ELASTICA</v>
          </cell>
          <cell r="G36" t="str">
            <v>SINAPI Out/24</v>
          </cell>
        </row>
        <row r="37">
          <cell r="A37">
            <v>105249</v>
          </cell>
          <cell r="B37" t="str">
            <v>ASSENTAMENTO DE CONEXÃO 2 ACESSOS ALINHADOS DE FERRO FUNDIDO PARA REDE DE ÁGUA, DN 1200, JUNTA ELÁSTICA, INSTALADO EM LOCAL COM NÍVEL ALTO DE INTERFERÊNCIAS (NÃO INCLUI FORNECIMENTO). AF_05/2024</v>
          </cell>
          <cell r="C37" t="str">
            <v>UN</v>
          </cell>
          <cell r="D37">
            <v>131.43</v>
          </cell>
          <cell r="E37" t="str">
            <v>ASSENTAMENTO DE TUBOS E PECAS</v>
          </cell>
          <cell r="F37" t="str">
            <v>FORNEC E/OU ASSENT DE TUBO DE FERRO FUNDIDO JUNTA ELASTICA</v>
          </cell>
          <cell r="G37" t="str">
            <v>SINAPI Out/24</v>
          </cell>
        </row>
        <row r="38">
          <cell r="A38">
            <v>105250</v>
          </cell>
          <cell r="B38" t="str">
            <v>ASSENTAMENTO DE CONEXÃO 2 ACESSOS INCLINADOS DE FERRO FUNDIDO PARA REDE DE ÁGUA, DN 80, JUNTA ELÁSTICA, INSTALADO EM LOCAL COM NÍVEL ALTO DE INTERFERÊNCIAS (NÃO INCLUI FORNECIMENTO). AF_05/2024</v>
          </cell>
          <cell r="C38" t="str">
            <v>UN</v>
          </cell>
          <cell r="D38">
            <v>17.02</v>
          </cell>
          <cell r="E38" t="str">
            <v>ASSENTAMENTO DE TUBOS E PECAS</v>
          </cell>
          <cell r="F38" t="str">
            <v>FORNEC E/OU ASSENT DE TUBO DE FERRO FUNDIDO JUNTA ELASTICA</v>
          </cell>
          <cell r="G38" t="str">
            <v>SINAPI Out/24</v>
          </cell>
        </row>
        <row r="39">
          <cell r="A39">
            <v>105251</v>
          </cell>
          <cell r="B39" t="str">
            <v>ASSENTAMENTO DE CONEXÃO 2 ACESSOS INCLINADOS DE FERRO FUNDIDO PARA REDE DE ÁGUA, DN 100, JUNTA ELÁSTICA, INSTALADO EM LOCAL COM NÍVEL ALTO DE INTERFERÊNCIAS (NÃO INCLUI FORNECIMENTO). AF_05/2024</v>
          </cell>
          <cell r="C39" t="str">
            <v>UN</v>
          </cell>
          <cell r="D39">
            <v>19.71</v>
          </cell>
          <cell r="E39" t="str">
            <v>ASSENTAMENTO DE TUBOS E PECAS</v>
          </cell>
          <cell r="F39" t="str">
            <v>FORNEC E/OU ASSENT DE TUBO DE FERRO FUNDIDO JUNTA ELASTICA</v>
          </cell>
          <cell r="G39" t="str">
            <v>SINAPI Out/24</v>
          </cell>
        </row>
        <row r="40">
          <cell r="A40">
            <v>105252</v>
          </cell>
          <cell r="B40" t="str">
            <v>ASSENTAMENTO DE CONEXÃO 2 ACESSOS INCLINADOS DE FERRO FUNDIDO PARA REDE DE ÁGUA, DN 150, JUNTA ELÁSTICA, INSTALADO EM LOCAL COM NÍVEL ALTO DE INTERFERÊNCIAS (NÃO INCLUI FORNECIMENTO). AF_05/2024</v>
          </cell>
          <cell r="C40" t="str">
            <v>UN</v>
          </cell>
          <cell r="D40">
            <v>26.38</v>
          </cell>
          <cell r="E40" t="str">
            <v>ASSENTAMENTO DE TUBOS E PECAS</v>
          </cell>
          <cell r="F40" t="str">
            <v>FORNEC E/OU ASSENT DE TUBO DE FERRO FUNDIDO JUNTA ELASTICA</v>
          </cell>
          <cell r="G40" t="str">
            <v>SINAPI Out/24</v>
          </cell>
        </row>
        <row r="41">
          <cell r="A41">
            <v>105253</v>
          </cell>
          <cell r="B41" t="str">
            <v>ASSENTAMENTO DE CONEXÃO 2 ACESSOS INCLINADOS DE FERRO FUNDIDO PARA REDE DE ÁGUA, DN 200, JUNTA ELÁSTICA, INSTALADO EM LOCAL COM NÍVEL ALTO DE INTERFERÊNCIAS (NÃO INCLUI FORNECIMENTO). AF_05/2024</v>
          </cell>
          <cell r="C41" t="str">
            <v>UN</v>
          </cell>
          <cell r="D41">
            <v>33.03</v>
          </cell>
          <cell r="E41" t="str">
            <v>ASSENTAMENTO DE TUBOS E PECAS</v>
          </cell>
          <cell r="F41" t="str">
            <v>FORNEC E/OU ASSENT DE TUBO DE FERRO FUNDIDO JUNTA ELASTICA</v>
          </cell>
          <cell r="G41" t="str">
            <v>SINAPI Out/24</v>
          </cell>
        </row>
        <row r="42">
          <cell r="A42">
            <v>105254</v>
          </cell>
          <cell r="B42" t="str">
            <v>ASSENTAMENTO DE CONEXÃO 2 ACESSOS INCLINADOS DE FERRO FUNDIDO PARA REDE DE ÁGUA, DN 250, JUNTA ELÁSTICA, INSTALADO EM LOCAL COM NÍVEL ALTO DE INTERFERÊNCIAS (NÃO INCLUI FORNECIMENTO). AF_05/2024</v>
          </cell>
          <cell r="C42" t="str">
            <v>UN</v>
          </cell>
          <cell r="D42">
            <v>39.840000000000003</v>
          </cell>
          <cell r="E42" t="str">
            <v>ASSENTAMENTO DE TUBOS E PECAS</v>
          </cell>
          <cell r="F42" t="str">
            <v>FORNEC E/OU ASSENT DE TUBO DE FERRO FUNDIDO JUNTA ELASTICA</v>
          </cell>
          <cell r="G42" t="str">
            <v>SINAPI Out/24</v>
          </cell>
        </row>
        <row r="43">
          <cell r="A43">
            <v>105255</v>
          </cell>
          <cell r="B43" t="str">
            <v>ASSENTAMENTO DE CONEXÃO 2 ACESSOS INCLINADOS DE FERRO FUNDIDO PARA REDE DE ÁGUA, DN 300, JUNTA ELÁSTICA, INSTALADO EM LOCAL COM NÍVEL ALTO DE INTERFERÊNCIAS (NÃO INCLUI FORNECIMENTO). AF_05/2024</v>
          </cell>
          <cell r="C43" t="str">
            <v>UN</v>
          </cell>
          <cell r="D43">
            <v>46.61</v>
          </cell>
          <cell r="E43" t="str">
            <v>ASSENTAMENTO DE TUBOS E PECAS</v>
          </cell>
          <cell r="F43" t="str">
            <v>FORNEC E/OU ASSENT DE TUBO DE FERRO FUNDIDO JUNTA ELASTICA</v>
          </cell>
          <cell r="G43" t="str">
            <v>SINAPI Out/24</v>
          </cell>
        </row>
        <row r="44">
          <cell r="A44">
            <v>105256</v>
          </cell>
          <cell r="B44" t="str">
            <v>ASSENTAMENTO DE CONEXÃO 2 ACESSOS INCLINADOS DE FERRO FUNDIDO PARA REDE DE ÁGUA, DN 350, JUNTA ELÁSTICA, INSTALADO EM LOCAL COM NÍVEL ALTO DE INTERFERÊNCIAS (NÃO INCLUI FORNECIMENTO). AF_05/2024</v>
          </cell>
          <cell r="C44" t="str">
            <v>UN</v>
          </cell>
          <cell r="D44">
            <v>53.39</v>
          </cell>
          <cell r="E44" t="str">
            <v>ASSENTAMENTO DE TUBOS E PECAS</v>
          </cell>
          <cell r="F44" t="str">
            <v>FORNEC E/OU ASSENT DE TUBO DE FERRO FUNDIDO JUNTA ELASTICA</v>
          </cell>
          <cell r="G44" t="str">
            <v>SINAPI Out/24</v>
          </cell>
        </row>
        <row r="45">
          <cell r="A45">
            <v>105257</v>
          </cell>
          <cell r="B45" t="str">
            <v>ASSENTAMENTO DE CONEXÃO 2 ACESSOS INCLINADOS DE FERRO FUNDIDO PARA REDE DE ÁGUA, DN 400, JUNTA ELÁSTICA, INSTALADO EM LOCAL COM NÍVEL ALTO DE INTERFERÊNCIAS (NÃO INCLUI FORNECIMENTO). AF_05/2024</v>
          </cell>
          <cell r="C45" t="str">
            <v>UN</v>
          </cell>
          <cell r="D45">
            <v>60.17</v>
          </cell>
          <cell r="E45" t="str">
            <v>ASSENTAMENTO DE TUBOS E PECAS</v>
          </cell>
          <cell r="F45" t="str">
            <v>FORNEC E/OU ASSENT DE TUBO DE FERRO FUNDIDO JUNTA ELASTICA</v>
          </cell>
          <cell r="G45" t="str">
            <v>SINAPI Out/24</v>
          </cell>
        </row>
        <row r="46">
          <cell r="A46">
            <v>105258</v>
          </cell>
          <cell r="B46" t="str">
            <v>ASSENTAMENTO DE CONEXÃO 2 ACESSOS ALINHADOS DE FERRO FUNDIDO PARA REDE DE ÁGUA, DN 400, JUNTA ELÁSTICA, INSTALADO EM LOCAL COM NÍVEL BAIXO DE INTERFERÊNCIAS (NÃO INCLUI FORNECIMENTO). AF_05/2024</v>
          </cell>
          <cell r="C46" t="str">
            <v>UN</v>
          </cell>
          <cell r="D46">
            <v>33.64</v>
          </cell>
          <cell r="E46" t="str">
            <v>ASSENTAMENTO DE TUBOS E PECAS</v>
          </cell>
          <cell r="F46" t="str">
            <v>FORNEC E/OU ASSENT DE TUBO DE FERRO FUNDIDO JUNTA ELASTICA</v>
          </cell>
          <cell r="G46" t="str">
            <v>SINAPI Out/24</v>
          </cell>
        </row>
        <row r="47">
          <cell r="A47">
            <v>105259</v>
          </cell>
          <cell r="B47" t="str">
            <v>ASSENTAMENTO DE CONEXÃO 3 ACESSOS DE FERRO FUNDIDO PARA REDE DE ÁGUA, DN 100, JUNTA ELÁSTICA, INSTALADO EM LOCAL COM NÍVEL BAIXO DE INTERFERÊNCIAS (NÃO INCLUI FORNECIMENTO). AF_05/2024</v>
          </cell>
          <cell r="C47" t="str">
            <v>UN</v>
          </cell>
          <cell r="D47">
            <v>20.96</v>
          </cell>
          <cell r="E47" t="str">
            <v>ASSENTAMENTO DE TUBOS E PECAS</v>
          </cell>
          <cell r="F47" t="str">
            <v>FORNEC E/OU ASSENT DE TUBO DE FERRO FUNDIDO JUNTA ELASTICA</v>
          </cell>
          <cell r="G47" t="str">
            <v>SINAPI Out/24</v>
          </cell>
        </row>
        <row r="48">
          <cell r="A48">
            <v>105261</v>
          </cell>
          <cell r="B48" t="str">
            <v>ASSENTAMENTO DE CONEXÃO 2 ACESSOS ALINHADOS DE FERRO FUNDIDO PARA REDE DE ÁGUA, DN 450, JUNTA ELÁSTICA, INSTALADO EM LOCAL COM NÍVEL BAIXO DE INTERFERÊNCIAS (NÃO INCLUI FORNECIMENTO). AF_05/2024</v>
          </cell>
          <cell r="C48" t="str">
            <v>UN</v>
          </cell>
          <cell r="D48">
            <v>37.65</v>
          </cell>
          <cell r="E48" t="str">
            <v>ASSENTAMENTO DE TUBOS E PECAS</v>
          </cell>
          <cell r="F48" t="str">
            <v>FORNEC E/OU ASSENT DE TUBO DE FERRO FUNDIDO JUNTA ELASTICA</v>
          </cell>
          <cell r="G48" t="str">
            <v>SINAPI Out/24</v>
          </cell>
        </row>
        <row r="49">
          <cell r="A49">
            <v>105262</v>
          </cell>
          <cell r="B49" t="str">
            <v>ASSENTAMENTO DE CONEXÃO 2 ACESSOS ALINHADOS DE FERRO FUNDIDO PARA REDE DE ÁGUA, DN 500, JUNTA ELÁSTICA, INSTALADO EM LOCAL COM NÍVEL BAIXO DE INTERFERÊNCIAS (NÃO INCLUI FORNECIMENTO). AF_05/2024</v>
          </cell>
          <cell r="C49" t="str">
            <v>UN</v>
          </cell>
          <cell r="D49">
            <v>46.18</v>
          </cell>
          <cell r="E49" t="str">
            <v>ASSENTAMENTO DE TUBOS E PECAS</v>
          </cell>
          <cell r="F49" t="str">
            <v>FORNEC E/OU ASSENT DE TUBO DE FERRO FUNDIDO JUNTA ELASTICA</v>
          </cell>
          <cell r="G49" t="str">
            <v>SINAPI Out/24</v>
          </cell>
        </row>
        <row r="50">
          <cell r="A50">
            <v>105263</v>
          </cell>
          <cell r="B50" t="str">
            <v>ASSENTAMENTO DE CONEXÃO 2 ACESSOS ALINHADOS DE FERRO FUNDIDO PARA REDE DE ÁGUA, DN 600, JUNTA ELÁSTICA, INSTALADO EM LOCAL COM NÍVEL BAIXO DE INTERFERÊNCIAS (NÃO INCLUI FORNECIMENTO). AF_05/2024</v>
          </cell>
          <cell r="C50" t="str">
            <v>UN</v>
          </cell>
          <cell r="D50">
            <v>54.85</v>
          </cell>
          <cell r="E50" t="str">
            <v>ASSENTAMENTO DE TUBOS E PECAS</v>
          </cell>
          <cell r="F50" t="str">
            <v>FORNEC E/OU ASSENT DE TUBO DE FERRO FUNDIDO JUNTA ELASTICA</v>
          </cell>
          <cell r="G50" t="str">
            <v>SINAPI Out/24</v>
          </cell>
        </row>
        <row r="51">
          <cell r="A51">
            <v>105264</v>
          </cell>
          <cell r="B51" t="str">
            <v>ASSENTAMENTO DE CONEXÃO 2 ACESSOS ALINHADOS DE FERRO FUNDIDO PARA REDE DE ÁGUA, DN 700, JUNTA ELÁSTICA, INSTALADO EM LOCAL COM NÍVEL BAIXO DE INTERFERÊNCIAS (NÃO INCLUI FORNECIMENTO). AF_05/2024</v>
          </cell>
          <cell r="C51" t="str">
            <v>UN</v>
          </cell>
          <cell r="D51">
            <v>62.93</v>
          </cell>
          <cell r="E51" t="str">
            <v>ASSENTAMENTO DE TUBOS E PECAS</v>
          </cell>
          <cell r="F51" t="str">
            <v>FORNEC E/OU ASSENT DE TUBO DE FERRO FUNDIDO JUNTA ELASTICA</v>
          </cell>
          <cell r="G51" t="str">
            <v>SINAPI Out/24</v>
          </cell>
        </row>
        <row r="52">
          <cell r="A52">
            <v>105265</v>
          </cell>
          <cell r="B52" t="str">
            <v>ASSENTAMENTO DE CONEXÃO 2 ACESSOS ALINHADOS DE FERRO FUNDIDO PARA REDE DE ÁGUA, DN 800, JUNTA ELÁSTICA, INSTALADO EM LOCAL COM NÍVEL BAIXO DE INTERFERÊNCIAS (NÃO INCLUI FORNECIMENTO). AF_05/2024</v>
          </cell>
          <cell r="C52" t="str">
            <v>UN</v>
          </cell>
          <cell r="D52">
            <v>71.2</v>
          </cell>
          <cell r="E52" t="str">
            <v>ASSENTAMENTO DE TUBOS E PECAS</v>
          </cell>
          <cell r="F52" t="str">
            <v>FORNEC E/OU ASSENT DE TUBO DE FERRO FUNDIDO JUNTA ELASTICA</v>
          </cell>
          <cell r="G52" t="str">
            <v>SINAPI Out/24</v>
          </cell>
        </row>
        <row r="53">
          <cell r="A53">
            <v>105266</v>
          </cell>
          <cell r="B53" t="str">
            <v>ASSENTAMENTO DE CONEXÃO 2 ACESSOS ALINHADOS DE FERRO FUNDIDO PARA REDE DE ÁGUA, DN 900, JUNTA ELÁSTICA, INSTALADO EM LOCAL COM NÍVEL BAIXO DE INTERFERÊNCIAS (NÃO INCLUI FORNECIMENTO). AF_05/2024</v>
          </cell>
          <cell r="C53" t="str">
            <v>UN</v>
          </cell>
          <cell r="D53">
            <v>79.69</v>
          </cell>
          <cell r="E53" t="str">
            <v>ASSENTAMENTO DE TUBOS E PECAS</v>
          </cell>
          <cell r="F53" t="str">
            <v>FORNEC E/OU ASSENT DE TUBO DE FERRO FUNDIDO JUNTA ELASTICA</v>
          </cell>
          <cell r="G53" t="str">
            <v>SINAPI Out/24</v>
          </cell>
        </row>
        <row r="54">
          <cell r="A54">
            <v>105267</v>
          </cell>
          <cell r="B54" t="str">
            <v>ASSENTAMENTO DE CONEXÃO 2 ACESSOS ALINHADOS DE FERRO FUNDIDO PARA REDE DE ÁGUA, DN 1000, JUNTA ELÁSTICA, INSTALADO EM LOCAL COM NÍVEL BAIXO DE INTERFERÊNCIAS (NÃO INCLUI FORNECIMENTO). AF_05/2024</v>
          </cell>
          <cell r="C54" t="str">
            <v>UN</v>
          </cell>
          <cell r="D54">
            <v>88.24</v>
          </cell>
          <cell r="E54" t="str">
            <v>ASSENTAMENTO DE TUBOS E PECAS</v>
          </cell>
          <cell r="F54" t="str">
            <v>FORNEC E/OU ASSENT DE TUBO DE FERRO FUNDIDO JUNTA ELASTICA</v>
          </cell>
          <cell r="G54" t="str">
            <v>SINAPI Out/24</v>
          </cell>
        </row>
        <row r="55">
          <cell r="A55">
            <v>105268</v>
          </cell>
          <cell r="B55" t="str">
            <v>ASSENTAMENTO DE CONEXÃO 2 ACESSOS ALINHADOS DE FERRO FUNDIDO PARA REDE DE ÁGUA, DN 1200, JUNTA ELÁSTICA, INSTALADO EM LOCAL COM NÍVEL BAIXO DE INTERFERÊNCIAS (NÃO INCLUI FORNECIMENTO). AF_05/2024</v>
          </cell>
          <cell r="C55" t="str">
            <v>UN</v>
          </cell>
          <cell r="D55">
            <v>107.79</v>
          </cell>
          <cell r="E55" t="str">
            <v>ASSENTAMENTO DE TUBOS E PECAS</v>
          </cell>
          <cell r="F55" t="str">
            <v>FORNEC E/OU ASSENT DE TUBO DE FERRO FUNDIDO JUNTA ELASTICA</v>
          </cell>
          <cell r="G55" t="str">
            <v>SINAPI Out/24</v>
          </cell>
        </row>
        <row r="56">
          <cell r="A56">
            <v>105269</v>
          </cell>
          <cell r="B56" t="str">
            <v>ASSENTAMENTO DE CONEXÃO 2 ACESSOS INCLINADOS DE FERRO FUNDIDO PARA REDE DE ÁGUA, DN 80, JUNTA ELÁSTICA, INSTALADO EM LOCAL COM NÍVEL BAIXO DE INTERFERÊNCIAS (NÃO INCLUI FORNECIMENTO). AF_05/2024</v>
          </cell>
          <cell r="C56" t="str">
            <v>UN</v>
          </cell>
          <cell r="D56">
            <v>13.08</v>
          </cell>
          <cell r="E56" t="str">
            <v>ASSENTAMENTO DE TUBOS E PECAS</v>
          </cell>
          <cell r="F56" t="str">
            <v>FORNEC E/OU ASSENT DE TUBO DE FERRO FUNDIDO JUNTA ELASTICA</v>
          </cell>
          <cell r="G56" t="str">
            <v>SINAPI Out/24</v>
          </cell>
        </row>
        <row r="57">
          <cell r="A57">
            <v>105270</v>
          </cell>
          <cell r="B57" t="str">
            <v>ASSENTAMENTO DE CONEXÃO 2 ACESSOS INCLINADOS DE FERRO FUNDIDO PARA REDE DE ÁGUA, DN 450, JUNTA ELÁSTICA, INSTALADO EM LOCAL COM NÍVEL ALTO DE INTERFERÊNCIAS (NÃO INCLUI FORNECIMENTO). AF_05/2024</v>
          </cell>
          <cell r="C57" t="str">
            <v>UN</v>
          </cell>
          <cell r="D57">
            <v>67.06</v>
          </cell>
          <cell r="E57" t="str">
            <v>ASSENTAMENTO DE TUBOS E PECAS</v>
          </cell>
          <cell r="F57" t="str">
            <v>FORNEC E/OU ASSENT DE TUBO DE FERRO FUNDIDO JUNTA ELASTICA</v>
          </cell>
          <cell r="G57" t="str">
            <v>SINAPI Out/24</v>
          </cell>
        </row>
        <row r="58">
          <cell r="A58">
            <v>105271</v>
          </cell>
          <cell r="B58" t="str">
            <v>ASSENTAMENTO DE CONEXÃO 2 ACESSOS INCLINADOS DE FERRO FUNDIDO PARA REDE DE ÁGUA, DN 500, JUNTA ELÁSTICA, INSTALADO EM LOCAL COM NÍVEL ALTO DE INTERFERÊNCIAS (NÃO INCLUI FORNECIMENTO). AF_05/2024</v>
          </cell>
          <cell r="C58" t="str">
            <v>UN</v>
          </cell>
          <cell r="D58">
            <v>84.06</v>
          </cell>
          <cell r="E58" t="str">
            <v>ASSENTAMENTO DE TUBOS E PECAS</v>
          </cell>
          <cell r="F58" t="str">
            <v>FORNEC E/OU ASSENT DE TUBO DE FERRO FUNDIDO JUNTA ELASTICA</v>
          </cell>
          <cell r="G58" t="str">
            <v>SINAPI Out/24</v>
          </cell>
        </row>
        <row r="59">
          <cell r="A59">
            <v>105272</v>
          </cell>
          <cell r="B59" t="str">
            <v>ASSENTAMENTO DE CONEXÃO 2 ACESSOS INCLINADOS DE FERRO FUNDIDO PARA REDE DE ÁGUA, DN 600, JUNTA ELÁSTICA, INSTALADO EM LOCAL COM NÍVEL ALTO DE INTERFERÊNCIAS (NÃO INCLUI FORNECIMENTO). AF_05/2024</v>
          </cell>
          <cell r="C59" t="str">
            <v>UN</v>
          </cell>
          <cell r="D59">
            <v>99.36</v>
          </cell>
          <cell r="E59" t="str">
            <v>ASSENTAMENTO DE TUBOS E PECAS</v>
          </cell>
          <cell r="F59" t="str">
            <v>FORNEC E/OU ASSENT DE TUBO DE FERRO FUNDIDO JUNTA ELASTICA</v>
          </cell>
          <cell r="G59" t="str">
            <v>SINAPI Out/24</v>
          </cell>
        </row>
        <row r="60">
          <cell r="A60">
            <v>105273</v>
          </cell>
          <cell r="B60" t="str">
            <v>ASSENTAMENTO DE CONEXÃO 2 ACESSOS INCLINADOS DE FERRO FUNDIDO PARA REDE DE ÁGUA, DN 700, JUNTA ELÁSTICA, INSTALADO EM LOCAL COM NÍVEL ALTO DE INTERFERÊNCIAS (NÃO INCLUI FORNECIMENTO). AF_05/2024</v>
          </cell>
          <cell r="C60" t="str">
            <v>UN</v>
          </cell>
          <cell r="D60">
            <v>114.02</v>
          </cell>
          <cell r="E60" t="str">
            <v>ASSENTAMENTO DE TUBOS E PECAS</v>
          </cell>
          <cell r="F60" t="str">
            <v>FORNEC E/OU ASSENT DE TUBO DE FERRO FUNDIDO JUNTA ELASTICA</v>
          </cell>
          <cell r="G60" t="str">
            <v>SINAPI Out/24</v>
          </cell>
        </row>
        <row r="61">
          <cell r="A61">
            <v>105274</v>
          </cell>
          <cell r="B61" t="str">
            <v>ASSENTAMENTO DE CONEXÃO 2 ACESSOS INCLINADOS DE FERRO FUNDIDO PARA REDE DE ÁGUA, DN 800, JUNTA ELÁSTICA, INSTALADO EM LOCAL COM NÍVEL ALTO DE INTERFERÊNCIAS (NÃO INCLUI FORNECIMENTO). AF_05/2024</v>
          </cell>
          <cell r="C61" t="str">
            <v>UN</v>
          </cell>
          <cell r="D61">
            <v>128.91999999999999</v>
          </cell>
          <cell r="E61" t="str">
            <v>ASSENTAMENTO DE TUBOS E PECAS</v>
          </cell>
          <cell r="F61" t="str">
            <v>FORNEC E/OU ASSENT DE TUBO DE FERRO FUNDIDO JUNTA ELASTICA</v>
          </cell>
          <cell r="G61" t="str">
            <v>SINAPI Out/24</v>
          </cell>
        </row>
        <row r="62">
          <cell r="A62">
            <v>105275</v>
          </cell>
          <cell r="B62" t="str">
            <v>ASSENTAMENTO DE CONEXÃO 2 ACESSOS INCLINADOS DE FERRO FUNDIDO PARA REDE DE ÁGUA, DN 900, JUNTA ELÁSTICA, INSTALADO EM LOCAL COM NÍVEL ALTO DE INTERFERÊNCIAS (NÃO INCLUI FORNECIMENTO). AF_05/2024</v>
          </cell>
          <cell r="C62" t="str">
            <v>UN</v>
          </cell>
          <cell r="D62">
            <v>143.99</v>
          </cell>
          <cell r="E62" t="str">
            <v>ASSENTAMENTO DE TUBOS E PECAS</v>
          </cell>
          <cell r="F62" t="str">
            <v>FORNEC E/OU ASSENT DE TUBO DE FERRO FUNDIDO JUNTA ELASTICA</v>
          </cell>
          <cell r="G62" t="str">
            <v>SINAPI Out/24</v>
          </cell>
        </row>
        <row r="63">
          <cell r="A63">
            <v>105276</v>
          </cell>
          <cell r="B63" t="str">
            <v>ASSENTAMENTO DE CONEXÃO 2 ACESSOS INCLINADOS DE FERRO FUNDIDO PARA REDE DE ÁGUA, DN 1000, JUNTA ELÁSTICA, INSTALADO EM LOCAL COM NÍVEL ALTO DE INTERFERÊNCIAS (NÃO INCLUI FORNECIMENTO). AF_05/2024</v>
          </cell>
          <cell r="C63" t="str">
            <v>UN</v>
          </cell>
          <cell r="D63">
            <v>159.16999999999999</v>
          </cell>
          <cell r="E63" t="str">
            <v>ASSENTAMENTO DE TUBOS E PECAS</v>
          </cell>
          <cell r="F63" t="str">
            <v>FORNEC E/OU ASSENT DE TUBO DE FERRO FUNDIDO JUNTA ELASTICA</v>
          </cell>
          <cell r="G63" t="str">
            <v>SINAPI Out/24</v>
          </cell>
        </row>
        <row r="64">
          <cell r="A64">
            <v>105277</v>
          </cell>
          <cell r="B64" t="str">
            <v>ASSENTAMENTO DE CONEXÃO 2 ACESSOS INCLINADOS DE FERRO FUNDIDO PARA REDE DE ÁGUA, DN 1200, JUNTA ELÁSTICA, INSTALADO EM LOCAL COM NÍVEL ALTO DE INTERFERÊNCIAS (NÃO INCLUI FORNECIMENTO). AF_05/2024</v>
          </cell>
          <cell r="C64" t="str">
            <v>UN</v>
          </cell>
          <cell r="D64">
            <v>191.92</v>
          </cell>
          <cell r="E64" t="str">
            <v>ASSENTAMENTO DE TUBOS E PECAS</v>
          </cell>
          <cell r="F64" t="str">
            <v>FORNEC E/OU ASSENT DE TUBO DE FERRO FUNDIDO JUNTA ELASTICA</v>
          </cell>
          <cell r="G64" t="str">
            <v>SINAPI Out/24</v>
          </cell>
        </row>
        <row r="65">
          <cell r="A65">
            <v>105278</v>
          </cell>
          <cell r="B65" t="str">
            <v>ASSENTAMENTO DE CONEXÃO 3 ACESSOS DE FERRO FUNDIDO PARA REDE DE ÁGUA, DN 80, JUNTA ELÁSTICA, INSTALADO EM LOCAL COM NÍVEL ALTO DE INTERFERÊNCIAS (NÃO INCLUI FORNECIMENTO). AF_05/2024</v>
          </cell>
          <cell r="C65" t="str">
            <v>UN</v>
          </cell>
          <cell r="D65">
            <v>23.11</v>
          </cell>
          <cell r="E65" t="str">
            <v>ASSENTAMENTO DE TUBOS E PECAS</v>
          </cell>
          <cell r="F65" t="str">
            <v>FORNEC E/OU ASSENT DE TUBO DE FERRO FUNDIDO JUNTA ELASTICA</v>
          </cell>
          <cell r="G65" t="str">
            <v>SINAPI Out/24</v>
          </cell>
        </row>
        <row r="66">
          <cell r="A66">
            <v>105279</v>
          </cell>
          <cell r="B66" t="str">
            <v>ASSENTAMENTO DE CONEXÃO 3 ACESSOS DE FERRO FUNDIDO PARA REDE DE ÁGUA, DN 100, JUNTA ELÁSTICA, INSTALADO EM LOCAL COM NÍVEL ALTO DE INTERFERÊNCIAS (NÃO INCLUI FORNECIMENTO). AF_05/2024</v>
          </cell>
          <cell r="C66" t="str">
            <v>UN</v>
          </cell>
          <cell r="D66">
            <v>26.79</v>
          </cell>
          <cell r="E66" t="str">
            <v>ASSENTAMENTO DE TUBOS E PECAS</v>
          </cell>
          <cell r="F66" t="str">
            <v>FORNEC E/OU ASSENT DE TUBO DE FERRO FUNDIDO JUNTA ELASTICA</v>
          </cell>
          <cell r="G66" t="str">
            <v>SINAPI Out/24</v>
          </cell>
        </row>
        <row r="67">
          <cell r="A67">
            <v>105280</v>
          </cell>
          <cell r="B67" t="str">
            <v>ASSENTAMENTO DE CONEXÃO 3 ACESSOS DE FERRO FUNDIDO PARA REDE DE ÁGUA, DN 150, JUNTA ELÁSTICA, INSTALADO EM LOCAL COM NÍVEL ALTO DE INTERFERÊNCIAS (NÃO INCLUI FORNECIMENTO). AF_05/2024</v>
          </cell>
          <cell r="C67" t="str">
            <v>UN</v>
          </cell>
          <cell r="D67">
            <v>35.840000000000003</v>
          </cell>
          <cell r="E67" t="str">
            <v>ASSENTAMENTO DE TUBOS E PECAS</v>
          </cell>
          <cell r="F67" t="str">
            <v>FORNEC E/OU ASSENT DE TUBO DE FERRO FUNDIDO JUNTA ELASTICA</v>
          </cell>
          <cell r="G67" t="str">
            <v>SINAPI Out/24</v>
          </cell>
        </row>
        <row r="68">
          <cell r="A68">
            <v>105281</v>
          </cell>
          <cell r="B68" t="str">
            <v>ASSENTAMENTO DE CONEXÃO 3 ACESSOS DE FERRO FUNDIDO PARA REDE DE ÁGUA, DN 200, JUNTA ELÁSTICA, INSTALADO EM LOCAL COM NÍVEL ALTO DE INTERFERÊNCIAS (NÃO INCLUI FORNECIMENTO). AF_05/2024</v>
          </cell>
          <cell r="C68" t="str">
            <v>UN</v>
          </cell>
          <cell r="D68">
            <v>44.85</v>
          </cell>
          <cell r="E68" t="str">
            <v>ASSENTAMENTO DE TUBOS E PECAS</v>
          </cell>
          <cell r="F68" t="str">
            <v>FORNEC E/OU ASSENT DE TUBO DE FERRO FUNDIDO JUNTA ELASTICA</v>
          </cell>
          <cell r="G68" t="str">
            <v>SINAPI Out/24</v>
          </cell>
        </row>
        <row r="69">
          <cell r="A69">
            <v>105282</v>
          </cell>
          <cell r="B69" t="str">
            <v>ASSENTAMENTO DE CONEXÃO 2 ACESSOS INCLINADOS DE FERRO FUNDIDO PARA REDE DE ÁGUA, DN 100, JUNTA ELÁSTICA, INSTALADO EM LOCAL COM NÍVEL BAIXO DE INTERFERÊNCIAS (NÃO INCLUI FORNECIMENTO). AF_05/2024</v>
          </cell>
          <cell r="C69" t="str">
            <v>UN</v>
          </cell>
          <cell r="D69">
            <v>15.34</v>
          </cell>
          <cell r="E69" t="str">
            <v>ASSENTAMENTO DE TUBOS E PECAS</v>
          </cell>
          <cell r="F69" t="str">
            <v>FORNEC E/OU ASSENT DE TUBO DE FERRO FUNDIDO JUNTA ELASTICA</v>
          </cell>
          <cell r="G69" t="str">
            <v>SINAPI Out/24</v>
          </cell>
        </row>
        <row r="70">
          <cell r="A70">
            <v>105283</v>
          </cell>
          <cell r="B70" t="str">
            <v>ASSENTAMENTO DE CONEXÃO 3 ACESSOS DE FERRO FUNDIDO PARA REDE DE ÁGUA, DN 150, JUNTA ELÁSTICA, INSTALADO EM LOCAL COM NÍVEL BAIXO DE INTERFERÊNCIAS (NÃO INCLUI FORNECIMENTO). AF_05/2024</v>
          </cell>
          <cell r="C70" t="str">
            <v>UN</v>
          </cell>
          <cell r="D70">
            <v>28.53</v>
          </cell>
          <cell r="E70" t="str">
            <v>ASSENTAMENTO DE TUBOS E PECAS</v>
          </cell>
          <cell r="F70" t="str">
            <v>FORNEC E/OU ASSENT DE TUBO DE FERRO FUNDIDO JUNTA ELASTICA</v>
          </cell>
          <cell r="G70" t="str">
            <v>SINAPI Out/24</v>
          </cell>
        </row>
        <row r="71">
          <cell r="A71">
            <v>105284</v>
          </cell>
          <cell r="B71" t="str">
            <v>ASSENTAMENTO DE CONEXÃO 3 ACESSOS DE FERRO FUNDIDO PARA REDE DE ÁGUA, DN 250, JUNTA ELÁSTICA, INSTALADO EM LOCAL COM NÍVEL ALTO DE INTERFERÊNCIAS (NÃO INCLUI FORNECIMENTO). AF_05/2024</v>
          </cell>
          <cell r="C71" t="str">
            <v>UN</v>
          </cell>
          <cell r="D71">
            <v>54.18</v>
          </cell>
          <cell r="E71" t="str">
            <v>ASSENTAMENTO DE TUBOS E PECAS</v>
          </cell>
          <cell r="F71" t="str">
            <v>FORNEC E/OU ASSENT DE TUBO DE FERRO FUNDIDO JUNTA ELASTICA</v>
          </cell>
          <cell r="G71" t="str">
            <v>SINAPI Out/24</v>
          </cell>
        </row>
        <row r="72">
          <cell r="A72">
            <v>105297</v>
          </cell>
          <cell r="B72" t="str">
            <v>ASSENTAMENTO DE CONEXÃO 2 ACESSOS ALINHADOS DE FERRO FUNDIDO PARA REDE DE ÁGUA, DN 80, JUNTA ELÁSTICA, INSTALADO EM LOCAL COM NÍVEL ALTO DE INTERFERÊNCIAS (NÃO INCLUI FORNECIMENTO). AF_05/2024</v>
          </cell>
          <cell r="C72" t="str">
            <v>UN</v>
          </cell>
          <cell r="D72">
            <v>11.55</v>
          </cell>
          <cell r="E72" t="str">
            <v>ASSENTAMENTO DE TUBOS E PECAS</v>
          </cell>
          <cell r="F72" t="str">
            <v>FORNEC E/OU ASSENT DE TUBO DE FERRO FUNDIDO JUNTA ELASTICA</v>
          </cell>
          <cell r="G72" t="str">
            <v>SINAPI Out/24</v>
          </cell>
        </row>
        <row r="73">
          <cell r="A73">
            <v>105298</v>
          </cell>
          <cell r="B73" t="str">
            <v>ASSENTAMENTO DE CONEXÃO 2 ACESSOS INCLINADOS DE FERRO FUNDIDO PARA REDE DE ÁGUA, DN 150, JUNTA ELÁSTICA, INSTALADO EM LOCAL COM NÍVEL BAIXO DE INTERFERÊNCIAS (NÃO INCLUI FORNECIMENTO). AF_05/2024</v>
          </cell>
          <cell r="C73" t="str">
            <v>UN</v>
          </cell>
          <cell r="D73">
            <v>20.9</v>
          </cell>
          <cell r="E73" t="str">
            <v>ASSENTAMENTO DE TUBOS E PECAS</v>
          </cell>
          <cell r="F73" t="str">
            <v>FORNEC E/OU ASSENT DE TUBO DE FERRO FUNDIDO JUNTA ELASTICA</v>
          </cell>
          <cell r="G73" t="str">
            <v>SINAPI Out/24</v>
          </cell>
        </row>
        <row r="74">
          <cell r="A74">
            <v>105299</v>
          </cell>
          <cell r="B74" t="str">
            <v>ASSENTAMENTO DE CONEXÃO 2 ACESSOS INCLINADOS DE FERRO FUNDIDO PARA REDE DE ÁGUA, DN 200, JUNTA ELÁSTICA, INSTALADO EM LOCAL COM NÍVEL BAIXO DE INTERFERÊNCIAS (NÃO INCLUI FORNECIMENTO). AF_05/2024</v>
          </cell>
          <cell r="C74" t="str">
            <v>UN</v>
          </cell>
          <cell r="D74">
            <v>26.45</v>
          </cell>
          <cell r="E74" t="str">
            <v>ASSENTAMENTO DE TUBOS E PECAS</v>
          </cell>
          <cell r="F74" t="str">
            <v>FORNEC E/OU ASSENT DE TUBO DE FERRO FUNDIDO JUNTA ELASTICA</v>
          </cell>
          <cell r="G74" t="str">
            <v>SINAPI Out/24</v>
          </cell>
        </row>
        <row r="75">
          <cell r="A75">
            <v>105300</v>
          </cell>
          <cell r="B75" t="str">
            <v>ASSENTAMENTO DE CONEXÃO 2 ACESSOS INCLINADOS DE FERRO FUNDIDO PARA REDE DE ÁGUA, DN 250, JUNTA ELÁSTICA, INSTALADO EM LOCAL COM NÍVEL BAIXO DE INTERFERÊNCIAS (NÃO INCLUI FORNECIMENTO). AF_05/2024</v>
          </cell>
          <cell r="C75" t="str">
            <v>UN</v>
          </cell>
          <cell r="D75">
            <v>32.15</v>
          </cell>
          <cell r="E75" t="str">
            <v>ASSENTAMENTO DE TUBOS E PECAS</v>
          </cell>
          <cell r="F75" t="str">
            <v>FORNEC E/OU ASSENT DE TUBO DE FERRO FUNDIDO JUNTA ELASTICA</v>
          </cell>
          <cell r="G75" t="str">
            <v>SINAPI Out/24</v>
          </cell>
        </row>
        <row r="76">
          <cell r="A76">
            <v>105301</v>
          </cell>
          <cell r="B76" t="str">
            <v>ASSENTAMENTO DE CONEXÃO 2 ACESSOS INCLINADOS DE FERRO FUNDIDO PARA REDE DE ÁGUA, DN 300, JUNTA ELÁSTICA, INSTALADO EM LOCAL COM NÍVEL BAIXO DE INTERFERÊNCIAS (NÃO INCLUI FORNECIMENTO). AF_05/2024</v>
          </cell>
          <cell r="C76" t="str">
            <v>UN</v>
          </cell>
          <cell r="D76">
            <v>37.83</v>
          </cell>
          <cell r="E76" t="str">
            <v>ASSENTAMENTO DE TUBOS E PECAS</v>
          </cell>
          <cell r="F76" t="str">
            <v>FORNEC E/OU ASSENT DE TUBO DE FERRO FUNDIDO JUNTA ELASTICA</v>
          </cell>
          <cell r="G76" t="str">
            <v>SINAPI Out/24</v>
          </cell>
        </row>
        <row r="77">
          <cell r="A77">
            <v>105302</v>
          </cell>
          <cell r="B77" t="str">
            <v>ASSENTAMENTO DE CONEXÃO 2 ACESSOS INCLINADOS DE FERRO FUNDIDO PARA REDE DE ÁGUA, DN 350, JUNTA ELÁSTICA, INSTALADO EM LOCAL COM NÍVEL BAIXO DE INTERFERÊNCIAS (NÃO INCLUI FORNECIMENTO). AF_05/2024</v>
          </cell>
          <cell r="C77" t="str">
            <v>UN</v>
          </cell>
          <cell r="D77">
            <v>43.51</v>
          </cell>
          <cell r="E77" t="str">
            <v>ASSENTAMENTO DE TUBOS E PECAS</v>
          </cell>
          <cell r="F77" t="str">
            <v>FORNEC E/OU ASSENT DE TUBO DE FERRO FUNDIDO JUNTA ELASTICA</v>
          </cell>
          <cell r="G77" t="str">
            <v>SINAPI Out/24</v>
          </cell>
        </row>
        <row r="78">
          <cell r="A78">
            <v>105303</v>
          </cell>
          <cell r="B78" t="str">
            <v>ASSENTAMENTO DE CONEXÃO 2 ACESSOS INCLINADOS DE FERRO FUNDIDO PARA REDE DE ÁGUA, DN 400, JUNTA ELÁSTICA, INSTALADO EM LOCAL COM NÍVEL BAIXO DE INTERFERÊNCIAS (NÃO INCLUI FORNECIMENTO). AF_05/2024</v>
          </cell>
          <cell r="C78" t="str">
            <v>UN</v>
          </cell>
          <cell r="D78">
            <v>49.18</v>
          </cell>
          <cell r="E78" t="str">
            <v>ASSENTAMENTO DE TUBOS E PECAS</v>
          </cell>
          <cell r="F78" t="str">
            <v>FORNEC E/OU ASSENT DE TUBO DE FERRO FUNDIDO JUNTA ELASTICA</v>
          </cell>
          <cell r="G78" t="str">
            <v>SINAPI Out/24</v>
          </cell>
        </row>
        <row r="79">
          <cell r="A79">
            <v>105304</v>
          </cell>
          <cell r="B79" t="str">
            <v>ASSENTAMENTO DE CONEXÃO 2 ACESSOS INCLINADOS DE FERRO FUNDIDO PARA REDE DE ÁGUA, DN 450, JUNTA ELÁSTICA, INSTALADO EM LOCAL COM NÍVEL BAIXO DE INTERFERÊNCIAS (NÃO INCLUI FORNECIMENTO). AF_05/2024</v>
          </cell>
          <cell r="C79" t="str">
            <v>UN</v>
          </cell>
          <cell r="D79">
            <v>54.97</v>
          </cell>
          <cell r="E79" t="str">
            <v>ASSENTAMENTO DE TUBOS E PECAS</v>
          </cell>
          <cell r="F79" t="str">
            <v>FORNEC E/OU ASSENT DE TUBO DE FERRO FUNDIDO JUNTA ELASTICA</v>
          </cell>
          <cell r="G79" t="str">
            <v>SINAPI Out/24</v>
          </cell>
        </row>
        <row r="80">
          <cell r="A80">
            <v>105305</v>
          </cell>
          <cell r="B80" t="str">
            <v>ASSENTAMENTO DE CONEXÃO 2 ACESSOS INCLINADOS DE FERRO FUNDIDO PARA REDE DE ÁGUA, DN 500, JUNTA ELÁSTICA, INSTALADO EM LOCAL COM NÍVEL BAIXO DE INTERFERÊNCIAS (NÃO INCLUI FORNECIMENTO). AF_05/2024</v>
          </cell>
          <cell r="C80" t="str">
            <v>UN</v>
          </cell>
          <cell r="D80">
            <v>67.55</v>
          </cell>
          <cell r="E80" t="str">
            <v>ASSENTAMENTO DE TUBOS E PECAS</v>
          </cell>
          <cell r="F80" t="str">
            <v>FORNEC E/OU ASSENT DE TUBO DE FERRO FUNDIDO JUNTA ELASTICA</v>
          </cell>
          <cell r="G80" t="str">
            <v>SINAPI Out/24</v>
          </cell>
        </row>
        <row r="81">
          <cell r="A81">
            <v>105306</v>
          </cell>
          <cell r="B81" t="str">
            <v>ASSENTAMENTO DE CONEXÃO 2 ACESSOS INCLINADOS DE FERRO FUNDIDO PARA REDE DE ÁGUA, DN 600, JUNTA ELÁSTICA, INSTALADO EM LOCAL COM NÍVEL BAIXO DE INTERFERÊNCIAS (NÃO INCLUI FORNECIMENTO). AF_05/2024</v>
          </cell>
          <cell r="C81" t="str">
            <v>UN</v>
          </cell>
          <cell r="D81">
            <v>80.14</v>
          </cell>
          <cell r="E81" t="str">
            <v>ASSENTAMENTO DE TUBOS E PECAS</v>
          </cell>
          <cell r="F81" t="str">
            <v>FORNEC E/OU ASSENT DE TUBO DE FERRO FUNDIDO JUNTA ELASTICA</v>
          </cell>
          <cell r="G81" t="str">
            <v>SINAPI Out/24</v>
          </cell>
        </row>
        <row r="82">
          <cell r="A82">
            <v>105307</v>
          </cell>
          <cell r="B82" t="str">
            <v>ASSENTAMENTO DE CONEXÃO 2 ACESSOS INCLINADOS DE FERRO FUNDIDO PARA REDE DE ÁGUA, DN 700, JUNTA ELÁSTICA, INSTALADO EM LOCAL COM NÍVEL BAIXO DE INTERFERÊNCIAS (NÃO INCLUI FORNECIMENTO). AF_05/2024</v>
          </cell>
          <cell r="C82" t="str">
            <v>UN</v>
          </cell>
          <cell r="D82">
            <v>92.09</v>
          </cell>
          <cell r="E82" t="str">
            <v>ASSENTAMENTO DE TUBOS E PECAS</v>
          </cell>
          <cell r="F82" t="str">
            <v>FORNEC E/OU ASSENT DE TUBO DE FERRO FUNDIDO JUNTA ELASTICA</v>
          </cell>
          <cell r="G82" t="str">
            <v>SINAPI Out/24</v>
          </cell>
        </row>
        <row r="83">
          <cell r="A83">
            <v>105317</v>
          </cell>
          <cell r="B83" t="str">
            <v>ASSENTAMENTO DE CONEXÃO 2 ACESSOS ALINHADOS DE FERRO FUNDIDO PARA REDE DE ÁGUA, DN 300, JUNTA ELÁSTICA, INSTALADO EM LOCAL COM NÍVEL BAIXO DE INTERFERÊNCIAS (NÃO INCLUI FORNECIMENTO). AF_05/2024</v>
          </cell>
          <cell r="C83" t="str">
            <v>UN</v>
          </cell>
          <cell r="D83">
            <v>25.85</v>
          </cell>
          <cell r="E83" t="str">
            <v>ASSENTAMENTO DE TUBOS E PECAS</v>
          </cell>
          <cell r="F83" t="str">
            <v>FORNEC E/OU ASSENT DE TUBO DE FERRO FUNDIDO JUNTA ELASTICA</v>
          </cell>
          <cell r="G83" t="str">
            <v>SINAPI Out/24</v>
          </cell>
        </row>
        <row r="84">
          <cell r="A84">
            <v>105318</v>
          </cell>
          <cell r="B84" t="str">
            <v>ASSENTAMENTO DE CONEXÃO 2 ACESSOS ALINHADOS DE FERRO FUNDIDO PARA REDE DE ÁGUA, DN 350, JUNTA ELÁSTICA, INSTALADO EM LOCAL COM NÍVEL BAIXO DE INTERFERÊNCIAS (NÃO INCLUI FORNECIMENTO). AF_05/2024</v>
          </cell>
          <cell r="C84" t="str">
            <v>UN</v>
          </cell>
          <cell r="D84">
            <v>29.74</v>
          </cell>
          <cell r="E84" t="str">
            <v>ASSENTAMENTO DE TUBOS E PECAS</v>
          </cell>
          <cell r="F84" t="str">
            <v>FORNEC E/OU ASSENT DE TUBO DE FERRO FUNDIDO JUNTA ELASTICA</v>
          </cell>
          <cell r="G84" t="str">
            <v>SINAPI Out/24</v>
          </cell>
        </row>
        <row r="85">
          <cell r="A85">
            <v>105319</v>
          </cell>
          <cell r="B85" t="str">
            <v>ASSENTAMENTO DE CONEXÃO 3 ACESSOS DE FERRO FUNDIDO PARA REDE DE ÁGUA, DN 200, JUNTA ELÁSTICA, INSTALADO EM LOCAL COM NÍVEL BAIXO DE INTERFERÊNCIAS (NÃO INCLUI FORNECIMENTO). AF_05/2024</v>
          </cell>
          <cell r="C85" t="str">
            <v>UN</v>
          </cell>
          <cell r="D85">
            <v>36.090000000000003</v>
          </cell>
          <cell r="E85" t="str">
            <v>ASSENTAMENTO DE TUBOS E PECAS</v>
          </cell>
          <cell r="F85" t="str">
            <v>FORNEC E/OU ASSENT DE TUBO DE FERRO FUNDIDO JUNTA ELASTICA</v>
          </cell>
          <cell r="G85" t="str">
            <v>SINAPI Out/24</v>
          </cell>
        </row>
        <row r="86">
          <cell r="A86">
            <v>105320</v>
          </cell>
          <cell r="B86" t="str">
            <v>ASSENTAMENTO DE CONEXÃO 3 ACESSOS DE FERRO FUNDIDO PARA REDE DE ÁGUA, DN 250, JUNTA ELÁSTICA, INSTALADO EM LOCAL COM NÍVEL BAIXO DE INTERFERÊNCIAS (NÃO INCLUI FORNECIMENTO). AF_05/2024</v>
          </cell>
          <cell r="C86" t="str">
            <v>UN</v>
          </cell>
          <cell r="D86">
            <v>43.92</v>
          </cell>
          <cell r="E86" t="str">
            <v>ASSENTAMENTO DE TUBOS E PECAS</v>
          </cell>
          <cell r="F86" t="str">
            <v>FORNEC E/OU ASSENT DE TUBO DE FERRO FUNDIDO JUNTA ELASTICA</v>
          </cell>
          <cell r="G86" t="str">
            <v>SINAPI Out/24</v>
          </cell>
        </row>
        <row r="87">
          <cell r="A87">
            <v>105321</v>
          </cell>
          <cell r="B87" t="str">
            <v>ASSENTAMENTO DE CONEXÃO 3 ACESSOS DE FERRO FUNDIDO PARA REDE DE ÁGUA, DN 300, JUNTA ELÁSTICA, INSTALADO EM LOCAL COM NÍVEL BAIXO DE INTERFERÊNCIAS (NÃO INCLUI FORNECIMENTO). AF_05/2024</v>
          </cell>
          <cell r="C87" t="str">
            <v>UN</v>
          </cell>
          <cell r="D87">
            <v>51.73</v>
          </cell>
          <cell r="E87" t="str">
            <v>ASSENTAMENTO DE TUBOS E PECAS</v>
          </cell>
          <cell r="F87" t="str">
            <v>FORNEC E/OU ASSENT DE TUBO DE FERRO FUNDIDO JUNTA ELASTICA</v>
          </cell>
          <cell r="G87" t="str">
            <v>SINAPI Out/24</v>
          </cell>
        </row>
        <row r="88">
          <cell r="A88">
            <v>105322</v>
          </cell>
          <cell r="B88" t="str">
            <v>ASSENTAMENTO DE CONEXÃO 3 ACESSOS DE FERRO FUNDIDO PARA REDE DE ÁGUA, DN 350, JUNTA ELÁSTICA, INSTALADO EM LOCAL COM NÍVEL BAIXO DE INTERFERÊNCIAS (NÃO INCLUI FORNECIMENTO). AF_05/2024</v>
          </cell>
          <cell r="C88" t="str">
            <v>UN</v>
          </cell>
          <cell r="D88">
            <v>59.51</v>
          </cell>
          <cell r="E88" t="str">
            <v>ASSENTAMENTO DE TUBOS E PECAS</v>
          </cell>
          <cell r="F88" t="str">
            <v>FORNEC E/OU ASSENT DE TUBO DE FERRO FUNDIDO JUNTA ELASTICA</v>
          </cell>
          <cell r="G88" t="str">
            <v>SINAPI Out/24</v>
          </cell>
        </row>
        <row r="89">
          <cell r="A89">
            <v>105323</v>
          </cell>
          <cell r="B89" t="str">
            <v>ASSENTAMENTO DE CONEXÃO 3 ACESSOS DE FERRO FUNDIDO PARA REDE DE ÁGUA, DN 400, JUNTA ELÁSTICA, INSTALADO EM LOCAL COM NÍVEL BAIXO DE INTERFERÊNCIAS (NÃO INCLUI FORNECIMENTO). AF_05/2024</v>
          </cell>
          <cell r="C89" t="str">
            <v>UN</v>
          </cell>
          <cell r="D89">
            <v>67.319999999999993</v>
          </cell>
          <cell r="E89" t="str">
            <v>ASSENTAMENTO DE TUBOS E PECAS</v>
          </cell>
          <cell r="F89" t="str">
            <v>FORNEC E/OU ASSENT DE TUBO DE FERRO FUNDIDO JUNTA ELASTICA</v>
          </cell>
          <cell r="G89" t="str">
            <v>SINAPI Out/24</v>
          </cell>
        </row>
        <row r="90">
          <cell r="A90">
            <v>105324</v>
          </cell>
          <cell r="B90" t="str">
            <v>ASSENTAMENTO DE CONEXÃO 3 ACESSOS DE FERRO FUNDIDO PARA REDE DE ÁGUA, DN 450, JUNTA ELÁSTICA, INSTALADO EM LOCAL COM NÍVEL BAIXO DE INTERFERÊNCIAS (NÃO INCLUI FORNECIMENTO). AF_05/2024</v>
          </cell>
          <cell r="C90" t="str">
            <v>UN</v>
          </cell>
          <cell r="D90">
            <v>75.34</v>
          </cell>
          <cell r="E90" t="str">
            <v>ASSENTAMENTO DE TUBOS E PECAS</v>
          </cell>
          <cell r="F90" t="str">
            <v>FORNEC E/OU ASSENT DE TUBO DE FERRO FUNDIDO JUNTA ELASTICA</v>
          </cell>
          <cell r="G90" t="str">
            <v>SINAPI Out/24</v>
          </cell>
        </row>
        <row r="91">
          <cell r="A91">
            <v>105325</v>
          </cell>
          <cell r="B91" t="str">
            <v>ASSENTAMENTO DE CONEXÃO 3 ACESSOS DE FERRO FUNDIDO PARA REDE DE ÁGUA, DN 500, JUNTA ELÁSTICA, INSTALADO EM LOCAL COM NÍVEL BAIXO DE INTERFERÊNCIAS (NÃO INCLUI FORNECIMENTO). AF_05/2024</v>
          </cell>
          <cell r="C91" t="str">
            <v>UN</v>
          </cell>
          <cell r="D91">
            <v>92.35</v>
          </cell>
          <cell r="E91" t="str">
            <v>ASSENTAMENTO DE TUBOS E PECAS</v>
          </cell>
          <cell r="F91" t="str">
            <v>FORNEC E/OU ASSENT DE TUBO DE FERRO FUNDIDO JUNTA ELASTICA</v>
          </cell>
          <cell r="G91" t="str">
            <v>SINAPI Out/24</v>
          </cell>
        </row>
        <row r="92">
          <cell r="A92">
            <v>105326</v>
          </cell>
          <cell r="B92" t="str">
            <v>ASSENTAMENTO DE CONEXÃO 3 ACESSOS DE FERRO FUNDIDO PARA REDE DE ÁGUA, DN 600, JUNTA ELÁSTICA, INSTALADO EM LOCAL COM NÍVEL BAIXO DE INTERFERÊNCIAS (NÃO INCLUI FORNECIMENTO). AF_05/2024</v>
          </cell>
          <cell r="C92" t="str">
            <v>UN</v>
          </cell>
          <cell r="D92">
            <v>109.76</v>
          </cell>
          <cell r="E92" t="str">
            <v>ASSENTAMENTO DE TUBOS E PECAS</v>
          </cell>
          <cell r="F92" t="str">
            <v>FORNEC E/OU ASSENT DE TUBO DE FERRO FUNDIDO JUNTA ELASTICA</v>
          </cell>
          <cell r="G92" t="str">
            <v>SINAPI Out/24</v>
          </cell>
        </row>
        <row r="93">
          <cell r="A93">
            <v>105340</v>
          </cell>
          <cell r="B93" t="str">
            <v>ASSENTAMENTO DE CONEXÃO 2 ACESSOS INCLINADOS DE FERRO FUNDIDO PARA REDE DE ÁGUA, DN 800, JUNTA ELÁSTICA, INSTALADO EM LOCAL COM NÍVEL BAIXO DE INTERFERÊNCIAS (NÃO INCLUI FORNECIMENTO). AF_05/2024</v>
          </cell>
          <cell r="C93" t="str">
            <v>UN</v>
          </cell>
          <cell r="D93">
            <v>104.29</v>
          </cell>
          <cell r="E93" t="str">
            <v>ASSENTAMENTO DE TUBOS E PECAS</v>
          </cell>
          <cell r="F93" t="str">
            <v>FORNEC E/OU ASSENT DE TUBO DE FERRO FUNDIDO JUNTA ELASTICA</v>
          </cell>
          <cell r="G93" t="str">
            <v>SINAPI Out/24</v>
          </cell>
        </row>
        <row r="94">
          <cell r="A94">
            <v>105341</v>
          </cell>
          <cell r="B94" t="str">
            <v>ASSENTAMENTO DE CONEXÃO 2 ACESSOS INCLINADOS DE FERRO FUNDIDO PARA REDE DE ÁGUA, DN 1000, JUNTA ELÁSTICA, INSTALADO EM LOCAL COM NÍVEL BAIXO DE INTERFERÊNCIAS (NÃO INCLUI FORNECIMENTO). AF_05/2024</v>
          </cell>
          <cell r="C94" t="str">
            <v>UN</v>
          </cell>
          <cell r="D94">
            <v>129.12</v>
          </cell>
          <cell r="E94" t="str">
            <v>ASSENTAMENTO DE TUBOS E PECAS</v>
          </cell>
          <cell r="F94" t="str">
            <v>FORNEC E/OU ASSENT DE TUBO DE FERRO FUNDIDO JUNTA ELASTICA</v>
          </cell>
          <cell r="G94" t="str">
            <v>SINAPI Out/24</v>
          </cell>
        </row>
        <row r="95">
          <cell r="A95">
            <v>105342</v>
          </cell>
          <cell r="B95" t="str">
            <v>ASSENTAMENTO DE CONEXÃO 2 ACESSOS INCLINADOS DE FERRO FUNDIDO PARA REDE DE ÁGUA, DN 1200, JUNTA ELÁSTICA, INSTALADO EM LOCAL COM NÍVEL BAIXO DE INTERFERÊNCIAS (NÃO INCLUI FORNECIMENTO). AF_05/2024</v>
          </cell>
          <cell r="C95" t="str">
            <v>UN</v>
          </cell>
          <cell r="D95">
            <v>156.46</v>
          </cell>
          <cell r="E95" t="str">
            <v>ASSENTAMENTO DE TUBOS E PECAS</v>
          </cell>
          <cell r="F95" t="str">
            <v>FORNEC E/OU ASSENT DE TUBO DE FERRO FUNDIDO JUNTA ELASTICA</v>
          </cell>
          <cell r="G95" t="str">
            <v>SINAPI Out/24</v>
          </cell>
        </row>
        <row r="96">
          <cell r="A96">
            <v>105343</v>
          </cell>
          <cell r="B96" t="str">
            <v>ASSENTAMENTO DE CONEXÃO 3 ACESSOS DE FERRO FUNDIDO PARA REDE DE ÁGUA, DN 80, JUNTA ELÁSTICA, INSTALADO EM LOCAL COM NÍVEL BAIXO DE INTERFERÊNCIAS (NÃO INCLUI FORNECIMENTO). AF_05/2024</v>
          </cell>
          <cell r="C96" t="str">
            <v>UN</v>
          </cell>
          <cell r="D96">
            <v>17.86</v>
          </cell>
          <cell r="E96" t="str">
            <v>ASSENTAMENTO DE TUBOS E PECAS</v>
          </cell>
          <cell r="F96" t="str">
            <v>FORNEC E/OU ASSENT DE TUBO DE FERRO FUNDIDO JUNTA ELASTICA</v>
          </cell>
          <cell r="G96" t="str">
            <v>SINAPI Out/24</v>
          </cell>
        </row>
        <row r="97">
          <cell r="A97">
            <v>105344</v>
          </cell>
          <cell r="B97" t="str">
            <v>ASSENTAMENTO DE CONEXÃO 3 ACESSOS DE FERRO FUNDIDO PARA REDE DE ÁGUA, DN 700, JUNTA ELÁSTICA, INSTALADO EM LOCAL COM NÍVEL BAIXO DE INTERFERÊNCIAS (NÃO INCLUI FORNECIMENTO). AF_05/2024</v>
          </cell>
          <cell r="C97" t="str">
            <v>UN</v>
          </cell>
          <cell r="D97">
            <v>125.88</v>
          </cell>
          <cell r="E97" t="str">
            <v>ASSENTAMENTO DE TUBOS E PECAS</v>
          </cell>
          <cell r="F97" t="str">
            <v>FORNEC E/OU ASSENT DE TUBO DE FERRO FUNDIDO JUNTA ELASTICA</v>
          </cell>
          <cell r="G97" t="str">
            <v>SINAPI Out/24</v>
          </cell>
        </row>
        <row r="98">
          <cell r="A98">
            <v>105345</v>
          </cell>
          <cell r="B98" t="str">
            <v>ASSENTAMENTO DE CONEXÃO 3 ACESSOS DE FERRO FUNDIDO PARA REDE DE ÁGUA, DN 900, JUNTA ELÁSTICA, INSTALADO EM LOCAL COM NÍVEL BAIXO DE INTERFERÊNCIAS (NÃO INCLUI FORNECIMENTO). AF_05/2024</v>
          </cell>
          <cell r="C98" t="str">
            <v>UN</v>
          </cell>
          <cell r="D98">
            <v>159.37</v>
          </cell>
          <cell r="E98" t="str">
            <v>ASSENTAMENTO DE TUBOS E PECAS</v>
          </cell>
          <cell r="F98" t="str">
            <v>FORNEC E/OU ASSENT DE TUBO DE FERRO FUNDIDO JUNTA ELASTICA</v>
          </cell>
          <cell r="G98" t="str">
            <v>SINAPI Out/24</v>
          </cell>
        </row>
        <row r="99">
          <cell r="A99">
            <v>105346</v>
          </cell>
          <cell r="B99" t="str">
            <v>ASSENTAMENTO DE CONEXÃO 3 ACESSOS DE FERRO FUNDIDO PARA REDE DE ÁGUA, DN 1000, JUNTA ELÁSTICA, INSTALADO EM LOCAL COM NÍVEL BAIXO DE INTERFERÊNCIAS (NÃO INCLUI FORNECIMENTO). AF_05/2024</v>
          </cell>
          <cell r="C99" t="str">
            <v>UN</v>
          </cell>
          <cell r="D99">
            <v>176.52</v>
          </cell>
          <cell r="E99" t="str">
            <v>ASSENTAMENTO DE TUBOS E PECAS</v>
          </cell>
          <cell r="F99" t="str">
            <v>FORNEC E/OU ASSENT DE TUBO DE FERRO FUNDIDO JUNTA ELASTICA</v>
          </cell>
          <cell r="G99" t="str">
            <v>SINAPI Out/24</v>
          </cell>
        </row>
        <row r="100">
          <cell r="A100">
            <v>105347</v>
          </cell>
          <cell r="B100" t="str">
            <v>ASSENTAMENTO DE CONEXÃO 3 ACESSOS DE FERRO FUNDIDO PARA REDE DE ÁGUA, DN 1200, JUNTA ELÁSTICA, INSTALADO EM LOCAL COM NÍVEL BAIXO DE INTERFERÊNCIAS (NÃO INCLUI FORNECIMENTO). AF_05/2024</v>
          </cell>
          <cell r="C100" t="str">
            <v>UN</v>
          </cell>
          <cell r="D100">
            <v>215.58</v>
          </cell>
          <cell r="E100" t="str">
            <v>ASSENTAMENTO DE TUBOS E PECAS</v>
          </cell>
          <cell r="F100" t="str">
            <v>FORNEC E/OU ASSENT DE TUBO DE FERRO FUNDIDO JUNTA ELASTICA</v>
          </cell>
          <cell r="G100" t="str">
            <v>SINAPI Out/24</v>
          </cell>
        </row>
        <row r="101">
          <cell r="A101">
            <v>105348</v>
          </cell>
          <cell r="B101" t="str">
            <v>ASSENTAMENTO DE CONEXÃO 3 ACESSOS DE FERRO FUNDIDO PARA REDE DE ÁGUA, DN 300, JUNTA ELÁSTICA, INSTALADO EM LOCAL COM NÍVEL ALTO DE INTERFERÊNCIAS (NÃO INCLUI FORNECIMENTO). AF_05/2024</v>
          </cell>
          <cell r="C101" t="str">
            <v>UN</v>
          </cell>
          <cell r="D101">
            <v>63.43</v>
          </cell>
          <cell r="E101" t="str">
            <v>ASSENTAMENTO DE TUBOS E PECAS</v>
          </cell>
          <cell r="F101" t="str">
            <v>FORNEC E/OU ASSENT DE TUBO DE FERRO FUNDIDO JUNTA ELASTICA</v>
          </cell>
          <cell r="G101" t="str">
            <v>SINAPI Out/24</v>
          </cell>
        </row>
        <row r="102">
          <cell r="A102">
            <v>105349</v>
          </cell>
          <cell r="B102" t="str">
            <v>ASSENTAMENTO DE CONEXÃO 3 ACESSOS DE FERRO FUNDIDO PARA REDE DE ÁGUA, DN 350, JUNTA ELÁSTICA, INSTALADO EM LOCAL COM NÍVEL ALTO DE INTERFERÊNCIAS (NÃO INCLUI FORNECIMENTO). AF_05/2024</v>
          </cell>
          <cell r="C102" t="str">
            <v>UN</v>
          </cell>
          <cell r="D102">
            <v>72.7</v>
          </cell>
          <cell r="E102" t="str">
            <v>ASSENTAMENTO DE TUBOS E PECAS</v>
          </cell>
          <cell r="F102" t="str">
            <v>FORNEC E/OU ASSENT DE TUBO DE FERRO FUNDIDO JUNTA ELASTICA</v>
          </cell>
          <cell r="G102" t="str">
            <v>SINAPI Out/24</v>
          </cell>
        </row>
        <row r="103">
          <cell r="A103">
            <v>105350</v>
          </cell>
          <cell r="B103" t="str">
            <v>ASSENTAMENTO DE CONEXÃO 3 ACESSOS DE FERRO FUNDIDO PARA REDE DE ÁGUA, DN 400, JUNTA ELÁSTICA, INSTALADO EM LOCAL COM NÍVEL ALTO DE INTERFERÊNCIAS (NÃO INCLUI FORNECIMENTO). AF_05/2024</v>
          </cell>
          <cell r="C103" t="str">
            <v>UN</v>
          </cell>
          <cell r="D103">
            <v>81.99</v>
          </cell>
          <cell r="E103" t="str">
            <v>ASSENTAMENTO DE TUBOS E PECAS</v>
          </cell>
          <cell r="F103" t="str">
            <v>FORNEC E/OU ASSENT DE TUBO DE FERRO FUNDIDO JUNTA ELASTICA</v>
          </cell>
          <cell r="G103" t="str">
            <v>SINAPI Out/24</v>
          </cell>
        </row>
        <row r="104">
          <cell r="A104">
            <v>105351</v>
          </cell>
          <cell r="B104" t="str">
            <v>ASSENTAMENTO DE CONEXÃO 3 ACESSOS DE FERRO FUNDIDO PARA REDE DE ÁGUA, DN 450, JUNTA ELÁSTICA, INSTALADO EM LOCAL COM NÍVEL ALTO DE INTERFERÊNCIAS (NÃO INCLUI FORNECIMENTO). AF_05/2024</v>
          </cell>
          <cell r="C104" t="str">
            <v>UN</v>
          </cell>
          <cell r="D104">
            <v>91.46</v>
          </cell>
          <cell r="E104" t="str">
            <v>ASSENTAMENTO DE TUBOS E PECAS</v>
          </cell>
          <cell r="F104" t="str">
            <v>FORNEC E/OU ASSENT DE TUBO DE FERRO FUNDIDO JUNTA ELASTICA</v>
          </cell>
          <cell r="G104" t="str">
            <v>SINAPI Out/24</v>
          </cell>
        </row>
        <row r="105">
          <cell r="A105">
            <v>105352</v>
          </cell>
          <cell r="B105" t="str">
            <v>ASSENTAMENTO DE CONEXÃO 3 ACESSOS DE FERRO FUNDIDO PARA REDE DE ÁGUA, DN 500, JUNTA ELÁSTICA, INSTALADO EM LOCAL COM NÍVEL ALTO DE INTERFERÊNCIAS (NÃO INCLUI FORNECIMENTO). AF_05/2024</v>
          </cell>
          <cell r="C105" t="str">
            <v>UN</v>
          </cell>
          <cell r="D105">
            <v>114.39</v>
          </cell>
          <cell r="E105" t="str">
            <v>ASSENTAMENTO DE TUBOS E PECAS</v>
          </cell>
          <cell r="F105" t="str">
            <v>FORNEC E/OU ASSENT DE TUBO DE FERRO FUNDIDO JUNTA ELASTICA</v>
          </cell>
          <cell r="G105" t="str">
            <v>SINAPI Out/24</v>
          </cell>
        </row>
        <row r="106">
          <cell r="A106">
            <v>105353</v>
          </cell>
          <cell r="B106" t="str">
            <v>ASSENTAMENTO DE CONEXÃO 3 ACESSOS DE FERRO FUNDIDO PARA REDE DE ÁGUA, DN 600, JUNTA ELÁSTICA, INSTALADO EM LOCAL COM NÍVEL ALTO DE INTERFERÊNCIAS (NÃO INCLUI FORNECIMENTO). AF_05/2024</v>
          </cell>
          <cell r="C106" t="str">
            <v>UN</v>
          </cell>
          <cell r="D106">
            <v>135.4</v>
          </cell>
          <cell r="E106" t="str">
            <v>ASSENTAMENTO DE TUBOS E PECAS</v>
          </cell>
          <cell r="F106" t="str">
            <v>FORNEC E/OU ASSENT DE TUBO DE FERRO FUNDIDO JUNTA ELASTICA</v>
          </cell>
          <cell r="G106" t="str">
            <v>SINAPI Out/24</v>
          </cell>
        </row>
        <row r="107">
          <cell r="A107">
            <v>105354</v>
          </cell>
          <cell r="B107" t="str">
            <v>ASSENTAMENTO DE CONEXÃO 3 ACESSOS DE FERRO FUNDIDO PARA REDE DE ÁGUA, DN 700, JUNTA ELÁSTICA, INSTALADO EM LOCAL COM NÍVEL ALTO DE INTERFERÊNCIAS (NÃO INCLUI FORNECIMENTO). AF_05/2024</v>
          </cell>
          <cell r="C107" t="str">
            <v>UN</v>
          </cell>
          <cell r="D107">
            <v>155.12</v>
          </cell>
          <cell r="E107" t="str">
            <v>ASSENTAMENTO DE TUBOS E PECAS</v>
          </cell>
          <cell r="F107" t="str">
            <v>FORNEC E/OU ASSENT DE TUBO DE FERRO FUNDIDO JUNTA ELASTICA</v>
          </cell>
          <cell r="G107" t="str">
            <v>SINAPI Out/24</v>
          </cell>
        </row>
        <row r="108">
          <cell r="A108">
            <v>105355</v>
          </cell>
          <cell r="B108" t="str">
            <v>ASSENTAMENTO DE CONEXÃO 3 ACESSOS DE FERRO FUNDIDO PARA REDE DE ÁGUA, DN 800, JUNTA ELÁSTICA, INSTALADO EM LOCAL COM NÍVEL ALTO DE INTERFERÊNCIAS (NÃO INCLUI FORNECIMENTO). AF_05/2024</v>
          </cell>
          <cell r="C108" t="str">
            <v>UN</v>
          </cell>
          <cell r="D108">
            <v>175.3</v>
          </cell>
          <cell r="E108" t="str">
            <v>ASSENTAMENTO DE TUBOS E PECAS</v>
          </cell>
          <cell r="F108" t="str">
            <v>FORNEC E/OU ASSENT DE TUBO DE FERRO FUNDIDO JUNTA ELASTICA</v>
          </cell>
          <cell r="G108" t="str">
            <v>SINAPI Out/24</v>
          </cell>
        </row>
        <row r="109">
          <cell r="A109">
            <v>105356</v>
          </cell>
          <cell r="B109" t="str">
            <v>ASSENTAMENTO DE CONEXÃO 3 ACESSOS DE FERRO FUNDIDO PARA REDE DE ÁGUA, DN 900, JUNTA ELÁSTICA, INSTALADO EM LOCAL COM NÍVEL ALTO DE INTERFERÊNCIAS (NÃO INCLUI FORNECIMENTO). AF_05/2024</v>
          </cell>
          <cell r="C109" t="str">
            <v>UN</v>
          </cell>
          <cell r="D109">
            <v>195.84</v>
          </cell>
          <cell r="E109" t="str">
            <v>ASSENTAMENTO DE TUBOS E PECAS</v>
          </cell>
          <cell r="F109" t="str">
            <v>FORNEC E/OU ASSENT DE TUBO DE FERRO FUNDIDO JUNTA ELASTICA</v>
          </cell>
          <cell r="G109" t="str">
            <v>SINAPI Out/24</v>
          </cell>
        </row>
        <row r="110">
          <cell r="A110">
            <v>105357</v>
          </cell>
          <cell r="B110" t="str">
            <v>ASSENTAMENTO DE CONEXÃO 3 ACESSOS DE FERRO FUNDIDO PARA REDE DE ÁGUA, DN 1000, JUNTA ELÁSTICA, INSTALADO EM LOCAL COM NÍVEL ALTO DE INTERFERÊNCIAS (NÃO INCLUI FORNECIMENTO). AF_05/2024</v>
          </cell>
          <cell r="C110" t="str">
            <v>UN</v>
          </cell>
          <cell r="D110">
            <v>216.58</v>
          </cell>
          <cell r="E110" t="str">
            <v>ASSENTAMENTO DE TUBOS E PECAS</v>
          </cell>
          <cell r="F110" t="str">
            <v>FORNEC E/OU ASSENT DE TUBO DE FERRO FUNDIDO JUNTA ELASTICA</v>
          </cell>
          <cell r="G110" t="str">
            <v>SINAPI Out/24</v>
          </cell>
        </row>
        <row r="111">
          <cell r="A111">
            <v>105358</v>
          </cell>
          <cell r="B111" t="str">
            <v>ASSENTAMENTO DE CONEXÃO 3 ACESSOS DE FERRO FUNDIDO PARA REDE DE ÁGUA, DN 1200, JUNTA ELÁSTICA, INSTALADO EM LOCAL COM NÍVEL ALTO DE INTERFERÊNCIAS (NÃO INCLUI FORNECIMENTO). AF_05/2024</v>
          </cell>
          <cell r="C111" t="str">
            <v>UN</v>
          </cell>
          <cell r="D111">
            <v>262.86</v>
          </cell>
          <cell r="E111" t="str">
            <v>ASSENTAMENTO DE TUBOS E PECAS</v>
          </cell>
          <cell r="F111" t="str">
            <v>FORNEC E/OU ASSENT DE TUBO DE FERRO FUNDIDO JUNTA ELASTICA</v>
          </cell>
          <cell r="G111" t="str">
            <v>SINAPI Out/24</v>
          </cell>
        </row>
        <row r="112">
          <cell r="A112">
            <v>105369</v>
          </cell>
          <cell r="B112" t="str">
            <v>FORNECIMENTO E ASSENTAMENTO DE TE RANHURADO EM FERRO FUNDIDO, DN 80 (3") PARA REDE DE ÁGUA, INSTALADO EM LOCAL COM NÍVEL ALTO DE INTERFERÊNCIAS (INCLUI FORNECIMENTO). AF_05/2024</v>
          </cell>
          <cell r="C112" t="str">
            <v>UN</v>
          </cell>
          <cell r="D112">
            <v>70.16</v>
          </cell>
          <cell r="E112" t="str">
            <v>ASSENTAMENTO DE TUBOS E PECAS</v>
          </cell>
          <cell r="F112" t="str">
            <v>FORNEC E/OU ASSENT DE TUBO DE FERRO FUNDIDO JUNTA ELASTICA</v>
          </cell>
          <cell r="G112" t="str">
            <v>SINAPI Out/24</v>
          </cell>
        </row>
        <row r="113">
          <cell r="A113">
            <v>105377</v>
          </cell>
          <cell r="B113" t="str">
            <v>FORNECIMENTO E ASSENTAMENTO DE CURVA 45 GRAUS RANHURADA EM FERRO FUNDIDO, DN 80 MM (3") PARA REDE DE ÁGUA, INSTALADO EM LOCAL COM NÍVEL ALTO DE INTERFERÊNCIAS (INCLUI FORNECIMENTO). AF_05/2024</v>
          </cell>
          <cell r="C113" t="str">
            <v>UN</v>
          </cell>
          <cell r="D113">
            <v>45.09</v>
          </cell>
          <cell r="E113" t="str">
            <v>ASSENTAMENTO DE TUBOS E PECAS</v>
          </cell>
          <cell r="F113" t="str">
            <v>FORNEC E/OU ASSENT DE TUBO DE FERRO FUNDIDO JUNTA ELASTICA</v>
          </cell>
          <cell r="G113" t="str">
            <v>SINAPI Out/24</v>
          </cell>
        </row>
        <row r="114">
          <cell r="A114">
            <v>105378</v>
          </cell>
          <cell r="B114" t="str">
            <v>ASSENTAMENTO DE CONEXÃO 2 ACESSOS ALINHADOS DE FERRO FUNDIDO PARA REDE DE ÁGUA, DN 100, JUNTA ELÁSTICA, INSTALADO EM LOCAL COM NÍVEL ALTO DE INTERFERÊNCIAS (NÃO INCLUI FORNECIMENTO). AF_05/2024</v>
          </cell>
          <cell r="C114" t="str">
            <v>UN</v>
          </cell>
          <cell r="D114">
            <v>13.39</v>
          </cell>
          <cell r="E114" t="str">
            <v>ASSENTAMENTO DE TUBOS E PECAS</v>
          </cell>
          <cell r="F114" t="str">
            <v>FORNEC E/OU ASSENT DE TUBO DE FERRO FUNDIDO JUNTA ELASTICA</v>
          </cell>
          <cell r="G114" t="str">
            <v>SINAPI Out/24</v>
          </cell>
        </row>
        <row r="115">
          <cell r="A115">
            <v>105379</v>
          </cell>
          <cell r="B115" t="str">
            <v>ASSENTAMENTO DE CONEXÃO 2 ACESSOS ALINHADOS DE FERRO FUNDIDO PARA REDE DE ÁGUA, DN 150, JUNTA ELÁSTICA, INSTALADO EM LOCAL COM NÍVEL ALTO DE INTERFERÊNCIAS (NÃO INCLUI FORNECIMENTO). AF_05/2024</v>
          </cell>
          <cell r="C115" t="str">
            <v>UN</v>
          </cell>
          <cell r="D115">
            <v>17.899999999999999</v>
          </cell>
          <cell r="E115" t="str">
            <v>ASSENTAMENTO DE TUBOS E PECAS</v>
          </cell>
          <cell r="F115" t="str">
            <v>FORNEC E/OU ASSENT DE TUBO DE FERRO FUNDIDO JUNTA ELASTICA</v>
          </cell>
          <cell r="G115" t="str">
            <v>SINAPI Out/24</v>
          </cell>
        </row>
        <row r="116">
          <cell r="A116">
            <v>105380</v>
          </cell>
          <cell r="B116" t="str">
            <v>ASSENTAMENTO DE CONEXÃO 2 ACESSOS ALINHADOS DE FERRO FUNDIDO PARA REDE DE ÁGUA, DN 1000, JUNTA ELÁSTICA, INSTALADO EM LOCAL COM NÍVEL ALTO DE INTERFERÊNCIAS (NÃO INCLUI FORNECIMENTO). AF_05/2024</v>
          </cell>
          <cell r="C116" t="str">
            <v>UN</v>
          </cell>
          <cell r="D116">
            <v>108.27</v>
          </cell>
          <cell r="E116" t="str">
            <v>ASSENTAMENTO DE TUBOS E PECAS</v>
          </cell>
          <cell r="F116" t="str">
            <v>FORNEC E/OU ASSENT DE TUBO DE FERRO FUNDIDO JUNTA ELASTICA</v>
          </cell>
          <cell r="G116" t="str">
            <v>SINAPI Out/24</v>
          </cell>
        </row>
        <row r="117">
          <cell r="A117">
            <v>105388</v>
          </cell>
          <cell r="B117" t="str">
            <v>ASSENTAMENTO DE CONEXÃO 2 ACESSOS ALINHADOS DE FERRO FUNDIDO PARA REDE DE ÁGUA, DN 150, JUNTA ELÁSTICA, INSTALADO EM LOCAL COM NÍVEL BAIXO DE INTERFERÊNCIAS (NÃO INCLUI FORNECIMENTO). AF_05/2024</v>
          </cell>
          <cell r="C117" t="str">
            <v>UN</v>
          </cell>
          <cell r="D117">
            <v>14.24</v>
          </cell>
          <cell r="E117" t="str">
            <v>ASSENTAMENTO DE TUBOS E PECAS</v>
          </cell>
          <cell r="F117" t="str">
            <v>FORNEC E/OU ASSENT DE TUBO DE FERRO FUNDIDO JUNTA ELASTICA</v>
          </cell>
          <cell r="G117" t="str">
            <v>SINAPI Out/24</v>
          </cell>
        </row>
        <row r="118">
          <cell r="A118">
            <v>105389</v>
          </cell>
          <cell r="B118" t="str">
            <v>ASSENTAMENTO DE CONEXÃO 2 ACESSOS ALINHADOS DE FERRO FUNDIDO PARA REDE DE ÁGUA, DN 200, JUNTA ELÁSTICA, INSTALADO EM LOCAL COM NÍVEL BAIXO DE INTERFERÊNCIAS (NÃO INCLUI FORNECIMENTO). AF_05/2024</v>
          </cell>
          <cell r="C118" t="str">
            <v>UN</v>
          </cell>
          <cell r="D118">
            <v>18.02</v>
          </cell>
          <cell r="E118" t="str">
            <v>ASSENTAMENTO DE TUBOS E PECAS</v>
          </cell>
          <cell r="F118" t="str">
            <v>FORNEC E/OU ASSENT DE TUBO DE FERRO FUNDIDO JUNTA ELASTICA</v>
          </cell>
          <cell r="G118" t="str">
            <v>SINAPI Out/24</v>
          </cell>
        </row>
        <row r="119">
          <cell r="A119">
            <v>105390</v>
          </cell>
          <cell r="B119" t="str">
            <v>ASSENTAMENTO DE CONEXÃO 2 ACESSOS INCLINADOS DE FERRO FUNDIDO PARA REDE DE ÁGUA, DN 900, JUNTA ELÁSTICA, INSTALADO EM LOCAL COM NÍVEL BAIXO DE INTERFERÊNCIAS (NÃO INCLUI FORNECIMENTO). AF_05/2024</v>
          </cell>
          <cell r="C119" t="str">
            <v>UN</v>
          </cell>
          <cell r="D119">
            <v>116.65</v>
          </cell>
          <cell r="E119" t="str">
            <v>ASSENTAMENTO DE TUBOS E PECAS</v>
          </cell>
          <cell r="F119" t="str">
            <v>FORNEC E/OU ASSENT DE TUBO DE FERRO FUNDIDO JUNTA ELASTICA</v>
          </cell>
          <cell r="G119" t="str">
            <v>SINAPI Out/24</v>
          </cell>
        </row>
        <row r="120">
          <cell r="A120">
            <v>105391</v>
          </cell>
          <cell r="B120" t="str">
            <v>ASSENTAMENTO DE CONEXÃO 3 ACESSOS DE FERRO FUNDIDO PARA REDE DE ÁGUA, DN 800, JUNTA ELÁSTICA, INSTALADO EM LOCAL COM NÍVEL BAIXO DE INTERFERÊNCIAS (NÃO INCLUI FORNECIMENTO). AF_05/2024</v>
          </cell>
          <cell r="C120" t="str">
            <v>UN</v>
          </cell>
          <cell r="D120">
            <v>142.43</v>
          </cell>
          <cell r="E120" t="str">
            <v>ASSENTAMENTO DE TUBOS E PECAS</v>
          </cell>
          <cell r="F120" t="str">
            <v>FORNEC E/OU ASSENT DE TUBO DE FERRO FUNDIDO JUNTA ELASTICA</v>
          </cell>
          <cell r="G120" t="str">
            <v>SINAPI Out/24</v>
          </cell>
        </row>
        <row r="121">
          <cell r="A121">
            <v>105392</v>
          </cell>
          <cell r="B121" t="str">
            <v>ASSENTAMENTO DE CONEXÃO 2 ACESSOS ALINHADOS DE FERRO FUNDIDO PARA REDE DE ÁGUA, DN 200, JUNTA ELÁSTICA, INSTALADO EM LOCAL COM NÍVEL ALTO DE INTERFERÊNCIAS (NÃO INCLUI FORNECIMENTO). AF_05/2024</v>
          </cell>
          <cell r="C121" t="str">
            <v>UN</v>
          </cell>
          <cell r="D121">
            <v>22.41</v>
          </cell>
          <cell r="E121" t="str">
            <v>ASSENTAMENTO DE TUBOS E PECAS</v>
          </cell>
          <cell r="F121" t="str">
            <v>FORNEC E/OU ASSENT DE TUBO DE FERRO FUNDIDO JUNTA ELASTICA</v>
          </cell>
          <cell r="G121" t="str">
            <v>SINAPI Out/24</v>
          </cell>
        </row>
        <row r="122">
          <cell r="A122">
            <v>105393</v>
          </cell>
          <cell r="B122" t="str">
            <v>ASSENTAMENTO DE CONEXÃO 2 ACESSOS ALINHADOS DE FERRO FUNDIDO PARA REDE DE ÁGUA, DN 250, JUNTA ELÁSTICA, INSTALADO EM LOCAL COM NÍVEL ALTO DE INTERFERÊNCIAS (NÃO INCLUI FORNECIMENTO). AF_05/2024</v>
          </cell>
          <cell r="C122" t="str">
            <v>UN</v>
          </cell>
          <cell r="D122">
            <v>27.08</v>
          </cell>
          <cell r="E122" t="str">
            <v>ASSENTAMENTO DE TUBOS E PECAS</v>
          </cell>
          <cell r="F122" t="str">
            <v>FORNEC E/OU ASSENT DE TUBO DE FERRO FUNDIDO JUNTA ELASTICA</v>
          </cell>
          <cell r="G122" t="str">
            <v>SINAPI Out/24</v>
          </cell>
        </row>
        <row r="123">
          <cell r="A123">
            <v>105394</v>
          </cell>
          <cell r="B123" t="str">
            <v>ASSENTAMENTO DE CONEXÃO 2 ACESSOS ALINHADOS DE FERRO FUNDIDO PARA REDE DE ÁGUA, DN 300, JUNTA ELÁSTICA, INSTALADO EM LOCAL COM NÍVEL ALTO DE INTERFERÊNCIAS (NÃO INCLUI FORNECIMENTO). AF_05/2024</v>
          </cell>
          <cell r="C123" t="str">
            <v>UN</v>
          </cell>
          <cell r="D123">
            <v>31.7</v>
          </cell>
          <cell r="E123" t="str">
            <v>ASSENTAMENTO DE TUBOS E PECAS</v>
          </cell>
          <cell r="F123" t="str">
            <v>FORNEC E/OU ASSENT DE TUBO DE FERRO FUNDIDO JUNTA ELASTICA</v>
          </cell>
          <cell r="G123" t="str">
            <v>SINAPI Out/24</v>
          </cell>
        </row>
        <row r="124">
          <cell r="A124">
            <v>105395</v>
          </cell>
          <cell r="B124" t="str">
            <v>ASSENTAMENTO DE CONEXÃO 2 ACESSOS ALINHADOS DE FERRO FUNDIDO PARA REDE DE ÁGUA, DN 350, JUNTA ELÁSTICA, INSTALADO EM LOCAL COM NÍVEL ALTO DE INTERFERÊNCIAS (NÃO INCLUI FORNECIMENTO). AF_05/2024</v>
          </cell>
          <cell r="C124" t="str">
            <v>UN</v>
          </cell>
          <cell r="D124">
            <v>36.340000000000003</v>
          </cell>
          <cell r="E124" t="str">
            <v>ASSENTAMENTO DE TUBOS E PECAS</v>
          </cell>
          <cell r="F124" t="str">
            <v>FORNEC E/OU ASSENT DE TUBO DE FERRO FUNDIDO JUNTA ELASTICA</v>
          </cell>
          <cell r="G124" t="str">
            <v>SINAPI Out/24</v>
          </cell>
        </row>
        <row r="125">
          <cell r="A125">
            <v>105396</v>
          </cell>
          <cell r="B125" t="str">
            <v>ASSENTAMENTO DE CONEXÃO 2 ACESSOS ALINHADOS DE FERRO FUNDIDO PARA REDE DE ÁGUA, DN 400, JUNTA ELÁSTICA, INSTALADO EM LOCAL COM NÍVEL ALTO DE INTERFERÊNCIAS (NÃO INCLUI FORNECIMENTO). AF_05/2024</v>
          </cell>
          <cell r="C125" t="str">
            <v>UN</v>
          </cell>
          <cell r="D125">
            <v>40.98</v>
          </cell>
          <cell r="E125" t="str">
            <v>ASSENTAMENTO DE TUBOS E PECAS</v>
          </cell>
          <cell r="F125" t="str">
            <v>FORNEC E/OU ASSENT DE TUBO DE FERRO FUNDIDO JUNTA ELASTICA</v>
          </cell>
          <cell r="G125" t="str">
            <v>SINAPI Out/24</v>
          </cell>
        </row>
        <row r="126">
          <cell r="A126">
            <v>105397</v>
          </cell>
          <cell r="B126" t="str">
            <v>ASSENTAMENTO DE CONEXÃO 2 ACESSOS ALINHADOS DE FERRO FUNDIDO PARA REDE DE ÁGUA, DN 450, JUNTA ELÁSTICA, INSTALADO EM LOCAL COM NÍVEL ALTO DE INTERFERÊNCIAS (NÃO INCLUI FORNECIMENTO). AF_05/2024</v>
          </cell>
          <cell r="C126" t="str">
            <v>UN</v>
          </cell>
          <cell r="D126">
            <v>45.72</v>
          </cell>
          <cell r="E126" t="str">
            <v>ASSENTAMENTO DE TUBOS E PECAS</v>
          </cell>
          <cell r="F126" t="str">
            <v>FORNEC E/OU ASSENT DE TUBO DE FERRO FUNDIDO JUNTA ELASTICA</v>
          </cell>
          <cell r="G126" t="str">
            <v>SINAPI Out/24</v>
          </cell>
        </row>
        <row r="127">
          <cell r="A127">
            <v>105398</v>
          </cell>
          <cell r="B127" t="str">
            <v>ASSENTAMENTO DE CONEXÃO 2 ACESSOS ALINHADOS DE FERRO FUNDIDO PARA REDE DE ÁGUA, DN 500, JUNTA ELÁSTICA, INSTALADO EM LOCAL COM NÍVEL ALTO DE INTERFERÊNCIAS (NÃO INCLUI FORNECIMENTO). AF_05/2024</v>
          </cell>
          <cell r="C127" t="str">
            <v>UN</v>
          </cell>
          <cell r="D127">
            <v>57.18</v>
          </cell>
          <cell r="E127" t="str">
            <v>ASSENTAMENTO DE TUBOS E PECAS</v>
          </cell>
          <cell r="F127" t="str">
            <v>FORNEC E/OU ASSENT DE TUBO DE FERRO FUNDIDO JUNTA ELASTICA</v>
          </cell>
          <cell r="G127" t="str">
            <v>SINAPI Out/24</v>
          </cell>
        </row>
        <row r="128">
          <cell r="A128">
            <v>105399</v>
          </cell>
          <cell r="B128" t="str">
            <v>ASSENTAMENTO DE CONEXÃO 2 ACESSOS ALINHADOS DE FERRO FUNDIDO PARA REDE DE ÁGUA, DN 600, JUNTA ELÁSTICA, INSTALADO EM LOCAL COM NÍVEL ALTO DE INTERFERÊNCIAS (NÃO INCLUI FORNECIMENTO). AF_05/2024</v>
          </cell>
          <cell r="C128" t="str">
            <v>UN</v>
          </cell>
          <cell r="D128">
            <v>67.66</v>
          </cell>
          <cell r="E128" t="str">
            <v>ASSENTAMENTO DE TUBOS E PECAS</v>
          </cell>
          <cell r="F128" t="str">
            <v>FORNEC E/OU ASSENT DE TUBO DE FERRO FUNDIDO JUNTA ELASTICA</v>
          </cell>
          <cell r="G128" t="str">
            <v>SINAPI Out/24</v>
          </cell>
        </row>
        <row r="129">
          <cell r="A129">
            <v>105400</v>
          </cell>
          <cell r="B129" t="str">
            <v>ASSENTAMENTO DE CONEXÃO 2 ACESSOS ALINHADOS DE FERRO FUNDIDO PARA REDE DE ÁGUA, DN 700, JUNTA ELÁSTICA, INSTALADO EM LOCAL COM NÍVEL ALTO DE INTERFERÊNCIAS (NÃO INCLUI FORNECIMENTO). AF_05/2024</v>
          </cell>
          <cell r="C129" t="str">
            <v>UN</v>
          </cell>
          <cell r="D129">
            <v>77.56</v>
          </cell>
          <cell r="E129" t="str">
            <v>ASSENTAMENTO DE TUBOS E PECAS</v>
          </cell>
          <cell r="F129" t="str">
            <v>FORNEC E/OU ASSENT DE TUBO DE FERRO FUNDIDO JUNTA ELASTICA</v>
          </cell>
          <cell r="G129" t="str">
            <v>SINAPI Out/24</v>
          </cell>
        </row>
        <row r="130">
          <cell r="A130">
            <v>105401</v>
          </cell>
          <cell r="B130" t="str">
            <v>ASSENTAMENTO DE CONEXÃO 2 ACESSOS ALINHADOS DE FERRO FUNDIDO PARA REDE DE ÁGUA, DN 800, JUNTA ELÁSTICA, INSTALADO EM LOCAL COM NÍVEL ALTO DE INTERFERÊNCIAS (NÃO INCLUI FORNECIMENTO). AF_05/2024</v>
          </cell>
          <cell r="C130" t="str">
            <v>UN</v>
          </cell>
          <cell r="D130">
            <v>87.63</v>
          </cell>
          <cell r="E130" t="str">
            <v>ASSENTAMENTO DE TUBOS E PECAS</v>
          </cell>
          <cell r="F130" t="str">
            <v>FORNEC E/OU ASSENT DE TUBO DE FERRO FUNDIDO JUNTA ELASTICA</v>
          </cell>
          <cell r="G130" t="str">
            <v>SINAPI Out/24</v>
          </cell>
        </row>
        <row r="131">
          <cell r="A131">
            <v>105402</v>
          </cell>
          <cell r="B131" t="str">
            <v>ASSENTAMENTO DE CONEXÃO 2 ACESSOS ALINHADOS DE FERRO FUNDIDO PARA REDE DE ÁGUA, DN 900, JUNTA ELÁSTICA, INSTALADO EM LOCAL COM NÍVEL ALTO DE INTERFERÊNCIAS (NÃO INCLUI FORNECIMENTO). AF_05/2024</v>
          </cell>
          <cell r="C131" t="str">
            <v>UN</v>
          </cell>
          <cell r="D131">
            <v>97.93</v>
          </cell>
          <cell r="E131" t="str">
            <v>ASSENTAMENTO DE TUBOS E PECAS</v>
          </cell>
          <cell r="F131" t="str">
            <v>FORNEC E/OU ASSENT DE TUBO DE FERRO FUNDIDO JUNTA ELASTICA</v>
          </cell>
          <cell r="G131" t="str">
            <v>SINAPI Out/24</v>
          </cell>
        </row>
        <row r="132">
          <cell r="A132">
            <v>97173</v>
          </cell>
          <cell r="B132" t="str">
            <v>ASSENTAMENTO DE TUBO DE AÇO CARBONO PARA REDE DE ÁGUA, DN 600 MM (24"), JUNTA SOLDADA, INSTALADO EM LOCAL COM NÍVEL ALTO DE INTERFERÊNCIAS (NÃO INCLUI FORNECIMENTO). AF_05/2024</v>
          </cell>
          <cell r="C132" t="str">
            <v>M</v>
          </cell>
          <cell r="D132">
            <v>49.87</v>
          </cell>
          <cell r="E132" t="str">
            <v>ASSENTAMENTO DE TUBOS E PECAS</v>
          </cell>
          <cell r="F132" t="str">
            <v>FORNEC E/OU ASSENT DE TUBO DE ACO COM JUNTA SOLDADA</v>
          </cell>
          <cell r="G132" t="str">
            <v>SINAPI Out/24</v>
          </cell>
        </row>
        <row r="133">
          <cell r="A133">
            <v>97174</v>
          </cell>
          <cell r="B133" t="str">
            <v>ASSENTAMENTO DE TUBO DE AÇO CARBONO PARA REDE DE ÁGUA, DN 700 MM (28"), JUNTA SOLDADA, INSTALADO EM LOCAL COM NÍVEL ALTO DE INTERFERÊNCIAS (NÃO INCLUI FORNECIMENTO). AF_05/2024</v>
          </cell>
          <cell r="C133" t="str">
            <v>M</v>
          </cell>
          <cell r="D133">
            <v>59.53</v>
          </cell>
          <cell r="E133" t="str">
            <v>ASSENTAMENTO DE TUBOS E PECAS</v>
          </cell>
          <cell r="F133" t="str">
            <v>FORNEC E/OU ASSENT DE TUBO DE ACO COM JUNTA SOLDADA</v>
          </cell>
          <cell r="G133" t="str">
            <v>SINAPI Out/24</v>
          </cell>
        </row>
        <row r="134">
          <cell r="A134">
            <v>97175</v>
          </cell>
          <cell r="B134" t="str">
            <v>ASSENTAMENTO DE TUBO DE AÇO CARBONO PARA REDE DE ÁGUA, DN 800 MM (32"), JUNTA SOLDADA, INSTALADO EM LOCAL COM NÍVEL ALTO DE INTERFERÊNCIAS (NÃO INCLUI FORNECIMENTO). AF_05/2024</v>
          </cell>
          <cell r="C134" t="str">
            <v>M</v>
          </cell>
          <cell r="D134">
            <v>69.2</v>
          </cell>
          <cell r="E134" t="str">
            <v>ASSENTAMENTO DE TUBOS E PECAS</v>
          </cell>
          <cell r="F134" t="str">
            <v>FORNEC E/OU ASSENT DE TUBO DE ACO COM JUNTA SOLDADA</v>
          </cell>
          <cell r="G134" t="str">
            <v>SINAPI Out/24</v>
          </cell>
        </row>
        <row r="135">
          <cell r="A135">
            <v>97176</v>
          </cell>
          <cell r="B135" t="str">
            <v>ASSENTAMENTO DE TUBO DE AÇO CARBONO PARA REDE DE ÁGUA, DN 900 MM (36"), JUNTA SOLDADA, INSTALADO EM LOCAL COM NÍVEL ALTO DE INTERFERÊNCIAS (NÃO INCLUI FORNECIMENTO). AF_05/2024</v>
          </cell>
          <cell r="C135" t="str">
            <v>M</v>
          </cell>
          <cell r="D135">
            <v>78.87</v>
          </cell>
          <cell r="E135" t="str">
            <v>ASSENTAMENTO DE TUBOS E PECAS</v>
          </cell>
          <cell r="F135" t="str">
            <v>FORNEC E/OU ASSENT DE TUBO DE ACO COM JUNTA SOLDADA</v>
          </cell>
          <cell r="G135" t="str">
            <v>SINAPI Out/24</v>
          </cell>
        </row>
        <row r="136">
          <cell r="A136">
            <v>97177</v>
          </cell>
          <cell r="B136" t="str">
            <v>ASSENTAMENTO DE TUBO DE AÇO CARBONO PARA REDE DE ÁGUA, DN 1000 MM (40") OU DN 1100 MM (44"), JUNTA SOLDADA, INSTALADO EM LOCAL COM NÍVEL ALTO DE INTERFERÊNCIAS (NÃO INCLUI FORNECIMENTO). AF_05/2024</v>
          </cell>
          <cell r="C136" t="str">
            <v>M</v>
          </cell>
          <cell r="D136">
            <v>88.54</v>
          </cell>
          <cell r="E136" t="str">
            <v>ASSENTAMENTO DE TUBOS E PECAS</v>
          </cell>
          <cell r="F136" t="str">
            <v>FORNEC E/OU ASSENT DE TUBO DE ACO COM JUNTA SOLDADA</v>
          </cell>
          <cell r="G136" t="str">
            <v>SINAPI Out/24</v>
          </cell>
        </row>
        <row r="137">
          <cell r="A137">
            <v>97178</v>
          </cell>
          <cell r="B137" t="str">
            <v>ASSENTAMENTO DE TUBO DE AÇO CARBONO PARA REDE DE ÁGUA, DN 1200 MM (48") OU DN 1300 MM (52"), JUNTA SOLDADA, INSTALADO EM LOCAL COM NÍVEL ALTO DE INTERFERÊNCIAS (NÃO INCLUI FORNECIMENTO). AF_05/2024</v>
          </cell>
          <cell r="C137" t="str">
            <v>M</v>
          </cell>
          <cell r="D137">
            <v>107.87</v>
          </cell>
          <cell r="E137" t="str">
            <v>ASSENTAMENTO DE TUBOS E PECAS</v>
          </cell>
          <cell r="F137" t="str">
            <v>FORNEC E/OU ASSENT DE TUBO DE ACO COM JUNTA SOLDADA</v>
          </cell>
          <cell r="G137" t="str">
            <v>SINAPI Out/24</v>
          </cell>
        </row>
        <row r="138">
          <cell r="A138">
            <v>97179</v>
          </cell>
          <cell r="B138" t="str">
            <v>ASSENTAMENTO DE TUBO DE AÇO CARBONO PARA REDE DE ÁGUA, DN 1400 MM (56'') OU DN 1500 MM (60"), JUNTA SOLDADA, INSTALADO EM LOCAL COM NÍVEL ALTO DE INTERFERÊNCIAS (NÃO INCLUI FORNECIMENTO). AF_05/2024</v>
          </cell>
          <cell r="C138" t="str">
            <v>M</v>
          </cell>
          <cell r="D138">
            <v>127.22</v>
          </cell>
          <cell r="E138" t="str">
            <v>ASSENTAMENTO DE TUBOS E PECAS</v>
          </cell>
          <cell r="F138" t="str">
            <v>FORNEC E/OU ASSENT DE TUBO DE ACO COM JUNTA SOLDADA</v>
          </cell>
          <cell r="G138" t="str">
            <v>SINAPI Out/24</v>
          </cell>
        </row>
        <row r="139">
          <cell r="A139">
            <v>97180</v>
          </cell>
          <cell r="B139" t="str">
            <v>ASSENTAMENTO DE TUBO DE AÇO CARBONO PARA REDE DE ÁGUA, DN 1600 MM (64") OU DN 1700 MM (68"), JUNTA SOLDADA, INSTALADO EM LOCAL COM NÍVEL ALTO DE INTERFERÊNCIAS (NÃO INCLUI FORNECIMENTO). AF_05/2024</v>
          </cell>
          <cell r="C139" t="str">
            <v>M</v>
          </cell>
          <cell r="D139">
            <v>146.55000000000001</v>
          </cell>
          <cell r="E139" t="str">
            <v>ASSENTAMENTO DE TUBOS E PECAS</v>
          </cell>
          <cell r="F139" t="str">
            <v>FORNEC E/OU ASSENT DE TUBO DE ACO COM JUNTA SOLDADA</v>
          </cell>
          <cell r="G139" t="str">
            <v>SINAPI Out/24</v>
          </cell>
        </row>
        <row r="140">
          <cell r="A140">
            <v>97181</v>
          </cell>
          <cell r="B140" t="str">
            <v>ASSENTAMENTO DE TUBO DE AÇO CARBONO PARA REDE DE ÁGUA, DN 1800 MM (72") OU DN 1900 MM (76"), JUNTA SOLDADA, INSTALADO EM LOCAL COM NÍVEL ALTO DE INTERFERÊNCIAS (NÃO INCLUI FORNECIMENTO). AF_05/2024</v>
          </cell>
          <cell r="C140" t="str">
            <v>M</v>
          </cell>
          <cell r="D140">
            <v>165.89</v>
          </cell>
          <cell r="E140" t="str">
            <v>ASSENTAMENTO DE TUBOS E PECAS</v>
          </cell>
          <cell r="F140" t="str">
            <v>FORNEC E/OU ASSENT DE TUBO DE ACO COM JUNTA SOLDADA</v>
          </cell>
          <cell r="G140" t="str">
            <v>SINAPI Out/24</v>
          </cell>
        </row>
        <row r="141">
          <cell r="A141">
            <v>97182</v>
          </cell>
          <cell r="B141" t="str">
            <v>ASSENTAMENTO DE TUBO DE AÇO CARBONO PARA REDE DE ÁGUA, DN 2000 MM (80") OU DN 2100 MM (84"), JUNTA SOLDADA, INSTALADO EM LOCAL COM NÍVEL ALTO DE INTERFERÊNCIAS (NÃO INCLUI FORNECIMENTO). AF_05/2024</v>
          </cell>
          <cell r="C141" t="str">
            <v>M</v>
          </cell>
          <cell r="D141">
            <v>189.47</v>
          </cell>
          <cell r="E141" t="str">
            <v>ASSENTAMENTO DE TUBOS E PECAS</v>
          </cell>
          <cell r="F141" t="str">
            <v>FORNEC E/OU ASSENT DE TUBO DE ACO COM JUNTA SOLDADA</v>
          </cell>
          <cell r="G141" t="str">
            <v>SINAPI Out/24</v>
          </cell>
        </row>
        <row r="142">
          <cell r="A142">
            <v>97183</v>
          </cell>
          <cell r="B142" t="str">
            <v>ASSENTAMENTO DE TUBO DE AÇO CARBONO PARA REDE DE ÁGUA, DN 600 MM (24"), JUNTA SOLDADA, INSTALADO EM LOCAL COM NÍVEL BAIXO DE INTERFERÊNCIAS (NÃO INCLUI FORNECIMENTO). AF_05/2024</v>
          </cell>
          <cell r="C142" t="str">
            <v>M</v>
          </cell>
          <cell r="D142">
            <v>44.93</v>
          </cell>
          <cell r="E142" t="str">
            <v>ASSENTAMENTO DE TUBOS E PECAS</v>
          </cell>
          <cell r="F142" t="str">
            <v>FORNEC E/OU ASSENT DE TUBO DE ACO COM JUNTA SOLDADA</v>
          </cell>
          <cell r="G142" t="str">
            <v>SINAPI Out/24</v>
          </cell>
        </row>
        <row r="143">
          <cell r="A143">
            <v>97184</v>
          </cell>
          <cell r="B143" t="str">
            <v>ASSENTAMENTO DE TUBO DE AÇO CARBONO PARA REDE DE ÁGUA, DN 700 MM (28"), JUNTA SOLDADA, INSTALADO EM LOCAL COM NÍVEL BAIXO DE INTERFERÊNCIAS (NÃO INCLUI FORNECIMENTO). AF_05/2024</v>
          </cell>
          <cell r="C143" t="str">
            <v>M</v>
          </cell>
          <cell r="D143">
            <v>53.7</v>
          </cell>
          <cell r="E143" t="str">
            <v>ASSENTAMENTO DE TUBOS E PECAS</v>
          </cell>
          <cell r="F143" t="str">
            <v>FORNEC E/OU ASSENT DE TUBO DE ACO COM JUNTA SOLDADA</v>
          </cell>
          <cell r="G143" t="str">
            <v>SINAPI Out/24</v>
          </cell>
        </row>
        <row r="144">
          <cell r="A144">
            <v>97185</v>
          </cell>
          <cell r="B144" t="str">
            <v>ASSENTAMENTO DE TUBO DE AÇO CARBONO PARA REDE DE ÁGUA, DN 800 MM (32"), JUNTA SOLDADA, INSTALADO EM LOCAL COM NÍVEL BAIXO DE INTERFERÊNCIAS (NÃO INCLUI FORNECIMENTO). AF_05/2024</v>
          </cell>
          <cell r="C144" t="str">
            <v>M</v>
          </cell>
          <cell r="D144">
            <v>62.5</v>
          </cell>
          <cell r="E144" t="str">
            <v>ASSENTAMENTO DE TUBOS E PECAS</v>
          </cell>
          <cell r="F144" t="str">
            <v>FORNEC E/OU ASSENT DE TUBO DE ACO COM JUNTA SOLDADA</v>
          </cell>
          <cell r="G144" t="str">
            <v>SINAPI Out/24</v>
          </cell>
        </row>
        <row r="145">
          <cell r="A145">
            <v>97186</v>
          </cell>
          <cell r="B145" t="str">
            <v>ASSENTAMENTO DE TUBO DE AÇO CARBONO PARA REDE DE ÁGUA, DN 900 MM (36"), JUNTA SOLDADA, INSTALADO EM LOCAL COM NÍVEL BAIXO DE INTERFERÊNCIAS (NÃO INCLUI FORNECIMENTO). AF_05/2024</v>
          </cell>
          <cell r="C145" t="str">
            <v>M</v>
          </cell>
          <cell r="D145">
            <v>71.28</v>
          </cell>
          <cell r="E145" t="str">
            <v>ASSENTAMENTO DE TUBOS E PECAS</v>
          </cell>
          <cell r="F145" t="str">
            <v>FORNEC E/OU ASSENT DE TUBO DE ACO COM JUNTA SOLDADA</v>
          </cell>
          <cell r="G145" t="str">
            <v>SINAPI Out/24</v>
          </cell>
        </row>
        <row r="146">
          <cell r="A146">
            <v>97187</v>
          </cell>
          <cell r="B146" t="str">
            <v>ASSENTAMENTO DE TUBO DE AÇO CARBONO PARA REDE DE ÁGUA, DN 1000 MM (40") OU DN 1100 MM (44"), JUNTA SOLDADA, INSTALADO EM LOCAL COM NÍVEL BAIXO DE INTERFERÊNCIAS (NÃO INCLUI FORNECIMENTO). AF_05/2024</v>
          </cell>
          <cell r="C146" t="str">
            <v>M</v>
          </cell>
          <cell r="D146">
            <v>80.069999999999993</v>
          </cell>
          <cell r="E146" t="str">
            <v>ASSENTAMENTO DE TUBOS E PECAS</v>
          </cell>
          <cell r="F146" t="str">
            <v>FORNEC E/OU ASSENT DE TUBO DE ACO COM JUNTA SOLDADA</v>
          </cell>
          <cell r="G146" t="str">
            <v>SINAPI Out/24</v>
          </cell>
        </row>
        <row r="147">
          <cell r="A147">
            <v>97188</v>
          </cell>
          <cell r="B147" t="str">
            <v>ASSENTAMENTO DE TUBO DE AÇO CARBONO PARA REDE DE ÁGUA, DN 1200 MM (48") OU DN 1300 MM (52"), JUNTA SOLDADA, INSTALADO EM LOCAL COM NÍVEL BAIXO DE INTERFERÊNCIAS (NÃO INCLUI FORNECIMENTO). AF_05/2024</v>
          </cell>
          <cell r="C147" t="str">
            <v>M</v>
          </cell>
          <cell r="D147">
            <v>97.65</v>
          </cell>
          <cell r="E147" t="str">
            <v>ASSENTAMENTO DE TUBOS E PECAS</v>
          </cell>
          <cell r="F147" t="str">
            <v>FORNEC E/OU ASSENT DE TUBO DE ACO COM JUNTA SOLDADA</v>
          </cell>
          <cell r="G147" t="str">
            <v>SINAPI Out/24</v>
          </cell>
        </row>
        <row r="148">
          <cell r="A148">
            <v>97189</v>
          </cell>
          <cell r="B148" t="str">
            <v>ASSENTAMENTO DE TUBO DE AÇO CARBONO PARA REDE DE ÁGUA, DN 1400 MM (56'') OU DN 1500 MM (60"), JUNTA SOLDADA, INSTALADO EM LOCAL COM NÍVEL BAIXO DE INTERFERÊNCIAS (NÃO INCLUI FORNECIMENTO). AF_05/2024</v>
          </cell>
          <cell r="C148" t="str">
            <v>M</v>
          </cell>
          <cell r="D148">
            <v>115.24</v>
          </cell>
          <cell r="E148" t="str">
            <v>ASSENTAMENTO DE TUBOS E PECAS</v>
          </cell>
          <cell r="F148" t="str">
            <v>FORNEC E/OU ASSENT DE TUBO DE ACO COM JUNTA SOLDADA</v>
          </cell>
          <cell r="G148" t="str">
            <v>SINAPI Out/24</v>
          </cell>
        </row>
        <row r="149">
          <cell r="A149">
            <v>97190</v>
          </cell>
          <cell r="B149" t="str">
            <v>ASSENTAMENTO DE TUBO DE AÇO CARBONO PARA REDE DE ÁGUA, DN 1600 MM (64") OU DN 1700 MM (68"), JUNTA SOLDADA, INSTALADO EM LOCAL COM NÍVEL BAIXO DE INTERFERÊNCIAS (NÃO INCLUI FORNECIMENTO). AF_05/2024</v>
          </cell>
          <cell r="C149" t="str">
            <v>M</v>
          </cell>
          <cell r="D149">
            <v>132.80000000000001</v>
          </cell>
          <cell r="E149" t="str">
            <v>ASSENTAMENTO DE TUBOS E PECAS</v>
          </cell>
          <cell r="F149" t="str">
            <v>FORNEC E/OU ASSENT DE TUBO DE ACO COM JUNTA SOLDADA</v>
          </cell>
          <cell r="G149" t="str">
            <v>SINAPI Out/24</v>
          </cell>
        </row>
        <row r="150">
          <cell r="A150">
            <v>97191</v>
          </cell>
          <cell r="B150" t="str">
            <v>ASSENTAMENTO DE TUBO DE AÇO CARBONO PARA REDE DE ÁGUA, DN 1800 MM (72") OU DN 1900 MM (76"), JUNTA SOLDADA, INSTALADO EM LOCAL COM NÍVEL BAIXO DE INTERFERÊNCIAS (NÃO INCLUI FORNECIMENTO). AF_05/2024</v>
          </cell>
          <cell r="C150" t="str">
            <v>M</v>
          </cell>
          <cell r="D150">
            <v>150.38</v>
          </cell>
          <cell r="E150" t="str">
            <v>ASSENTAMENTO DE TUBOS E PECAS</v>
          </cell>
          <cell r="F150" t="str">
            <v>FORNEC E/OU ASSENT DE TUBO DE ACO COM JUNTA SOLDADA</v>
          </cell>
          <cell r="G150" t="str">
            <v>SINAPI Out/24</v>
          </cell>
        </row>
        <row r="151">
          <cell r="A151">
            <v>97192</v>
          </cell>
          <cell r="B151" t="str">
            <v>ASSENTAMENTO DE TUBO DE AÇO CARBONO PARA REDE DE ÁGUA, DN 2000 MM (80") OU DN 2100 MM (84"), JUNTA SOLDADA, INSTALADO EM LOCAL COM NÍVEL BAIXO DE INTERFERÊNCIAS (NÃO INCLUI FORNECIMENTO). AF_05/2024</v>
          </cell>
          <cell r="C151" t="str">
            <v>M</v>
          </cell>
          <cell r="D151">
            <v>171.2</v>
          </cell>
          <cell r="E151" t="str">
            <v>ASSENTAMENTO DE TUBOS E PECAS</v>
          </cell>
          <cell r="F151" t="str">
            <v>FORNEC E/OU ASSENT DE TUBO DE ACO COM JUNTA SOLDADA</v>
          </cell>
          <cell r="G151" t="str">
            <v>SINAPI Out/24</v>
          </cell>
        </row>
        <row r="152">
          <cell r="A152">
            <v>90694</v>
          </cell>
          <cell r="B152" t="str">
            <v>TUBO DE PVC PARA REDE COLETORA DE ESGOTO DE PAREDE MACIÇA, DN 100 MM, JUNTA ELÁSTICA - FORNECIMENTO E ASSENTAMENTO. AF_01/2021</v>
          </cell>
          <cell r="C152" t="str">
            <v>M</v>
          </cell>
          <cell r="D152">
            <v>48.71</v>
          </cell>
          <cell r="E152" t="str">
            <v>ASSENTAMENTO DE TUBOS E PECAS</v>
          </cell>
          <cell r="F152" t="str">
            <v>FORNEC E/OU ASSENT DE TUBO DE PVC COM JUNTA ELASTICA</v>
          </cell>
          <cell r="G152" t="str">
            <v>SINAPI Out/24</v>
          </cell>
        </row>
        <row r="153">
          <cell r="A153">
            <v>90695</v>
          </cell>
          <cell r="B153" t="str">
            <v>TUBO DE PVC PARA REDE COLETORA DE ESGOTO DE PAREDE MACIÇA, DN 150 MM, JUNTA ELÁSTICA  - FORNECIMENTO E ASSENTAMENTO. AF_01/2021</v>
          </cell>
          <cell r="C153" t="str">
            <v>M</v>
          </cell>
          <cell r="D153">
            <v>92.15</v>
          </cell>
          <cell r="E153" t="str">
            <v>ASSENTAMENTO DE TUBOS E PECAS</v>
          </cell>
          <cell r="F153" t="str">
            <v>FORNEC E/OU ASSENT DE TUBO DE PVC COM JUNTA ELASTICA</v>
          </cell>
          <cell r="G153" t="str">
            <v>SINAPI Out/24</v>
          </cell>
        </row>
        <row r="154">
          <cell r="A154">
            <v>90696</v>
          </cell>
          <cell r="B154" t="str">
            <v>TUBO DE PVC PARA REDE COLETORA DE ESGOTO DE PAREDE MACIÇA, DN 200 MM, JUNTA ELÁSTICA - FORNECIMENTO E ASSENTAMENTO. AF_01/2021</v>
          </cell>
          <cell r="C154" t="str">
            <v>M</v>
          </cell>
          <cell r="D154">
            <v>153.62</v>
          </cell>
          <cell r="E154" t="str">
            <v>ASSENTAMENTO DE TUBOS E PECAS</v>
          </cell>
          <cell r="F154" t="str">
            <v>FORNEC E/OU ASSENT DE TUBO DE PVC COM JUNTA ELASTICA</v>
          </cell>
          <cell r="G154" t="str">
            <v>SINAPI Out/24</v>
          </cell>
        </row>
        <row r="155">
          <cell r="A155">
            <v>90697</v>
          </cell>
          <cell r="B155" t="str">
            <v>TUBO DE PVC PARA REDE COLETORA DE ESGOTO DE PAREDE MACIÇA, DN 250 MM, JUNTA ELÁSTICA  - FORNECIMENTO E ASSENTAMENTO. AF_01/2021</v>
          </cell>
          <cell r="C155" t="str">
            <v>M</v>
          </cell>
          <cell r="D155">
            <v>238.02</v>
          </cell>
          <cell r="E155" t="str">
            <v>ASSENTAMENTO DE TUBOS E PECAS</v>
          </cell>
          <cell r="F155" t="str">
            <v>FORNEC E/OU ASSENT DE TUBO DE PVC COM JUNTA ELASTICA</v>
          </cell>
          <cell r="G155" t="str">
            <v>SINAPI Out/24</v>
          </cell>
        </row>
        <row r="156">
          <cell r="A156">
            <v>90698</v>
          </cell>
          <cell r="B156" t="str">
            <v>TUBO DE PVC PARA REDE COLETORA DE ESGOTO DE PAREDE MACIÇA, DN 300 MM, JUNTA ELÁSTICA,  FORNECIMENTO E ASSENTAMENTO. AF_01/2021</v>
          </cell>
          <cell r="C156" t="str">
            <v>M</v>
          </cell>
          <cell r="D156">
            <v>363.45</v>
          </cell>
          <cell r="E156" t="str">
            <v>ASSENTAMENTO DE TUBOS E PECAS</v>
          </cell>
          <cell r="F156" t="str">
            <v>FORNEC E/OU ASSENT DE TUBO DE PVC COM JUNTA ELASTICA</v>
          </cell>
          <cell r="G156" t="str">
            <v>SINAPI Out/24</v>
          </cell>
        </row>
        <row r="157">
          <cell r="A157">
            <v>90699</v>
          </cell>
          <cell r="B157" t="str">
            <v>TUBO DE PVC PARA REDE COLETORA DE ESGOTO DE PAREDE MACIÇA, DN 350 MM, JUNTA ELÁSTICA  - FORNECIMENTO E ASSENTAMENTO. AF_01/2021</v>
          </cell>
          <cell r="C157" t="str">
            <v>M</v>
          </cell>
          <cell r="D157">
            <v>511.26</v>
          </cell>
          <cell r="E157" t="str">
            <v>ASSENTAMENTO DE TUBOS E PECAS</v>
          </cell>
          <cell r="F157" t="str">
            <v>FORNEC E/OU ASSENT DE TUBO DE PVC COM JUNTA ELASTICA</v>
          </cell>
          <cell r="G157" t="str">
            <v>SINAPI Out/24</v>
          </cell>
        </row>
        <row r="158">
          <cell r="A158">
            <v>90700</v>
          </cell>
          <cell r="B158" t="str">
            <v>TUBO DE PVC PARA REDE COLETORA DE ESGOTO DE PAREDE MACIÇA, DN 400 MM, JUNTA ELÁSTICA  FORNECIMENTO E ASSENTAMENTO. AF_01/2021</v>
          </cell>
          <cell r="C158" t="str">
            <v>M</v>
          </cell>
          <cell r="D158">
            <v>596.41999999999996</v>
          </cell>
          <cell r="E158" t="str">
            <v>ASSENTAMENTO DE TUBOS E PECAS</v>
          </cell>
          <cell r="F158" t="str">
            <v>FORNEC E/OU ASSENT DE TUBO DE PVC COM JUNTA ELASTICA</v>
          </cell>
          <cell r="G158" t="str">
            <v>SINAPI Out/24</v>
          </cell>
        </row>
        <row r="159">
          <cell r="A159">
            <v>90701</v>
          </cell>
          <cell r="B159" t="str">
            <v>TUBO DE PVC CORRUGADO DE DUPLA PAREDE PARA REDE COLETORA DE ESGOTO, DN 150 MM, JUNTA ELÁSTICA - FORNECIMENTO E ASSENTAMENTO. AF_01/2021</v>
          </cell>
          <cell r="C159" t="str">
            <v>M</v>
          </cell>
          <cell r="D159">
            <v>72.34</v>
          </cell>
          <cell r="E159" t="str">
            <v>ASSENTAMENTO DE TUBOS E PECAS</v>
          </cell>
          <cell r="F159" t="str">
            <v>FORNEC E/OU ASSENT DE TUBO DE PVC COM JUNTA ELASTICA</v>
          </cell>
          <cell r="G159" t="str">
            <v>SINAPI Out/24</v>
          </cell>
        </row>
        <row r="160">
          <cell r="A160">
            <v>90702</v>
          </cell>
          <cell r="B160" t="str">
            <v>TUBO DE PVC CORRUGADO DE DUPLA PAREDE PARA REDE COLETORA DE ESGOTO, DN 200 MM, JUNTA ELÁSTICA - FORNECIMENTO E ASSENTAMENTO. AF_01/2021</v>
          </cell>
          <cell r="C160" t="str">
            <v>M</v>
          </cell>
          <cell r="D160">
            <v>119.41</v>
          </cell>
          <cell r="E160" t="str">
            <v>ASSENTAMENTO DE TUBOS E PECAS</v>
          </cell>
          <cell r="F160" t="str">
            <v>FORNEC E/OU ASSENT DE TUBO DE PVC COM JUNTA ELASTICA</v>
          </cell>
          <cell r="G160" t="str">
            <v>SINAPI Out/24</v>
          </cell>
        </row>
        <row r="161">
          <cell r="A161">
            <v>90703</v>
          </cell>
          <cell r="B161" t="str">
            <v>TUBO DE PVC CORRUGADO DE DUPLA PAREDE PARA REDE COLETORA DE ESGOTO, DN 250 MM, JUNTA ELÁSTICA - FORNECIMENTO E ASSENTAMENTO. AF_01/2021</v>
          </cell>
          <cell r="C161" t="str">
            <v>M</v>
          </cell>
          <cell r="D161">
            <v>186.27</v>
          </cell>
          <cell r="E161" t="str">
            <v>ASSENTAMENTO DE TUBOS E PECAS</v>
          </cell>
          <cell r="F161" t="str">
            <v>FORNEC E/OU ASSENT DE TUBO DE PVC COM JUNTA ELASTICA</v>
          </cell>
          <cell r="G161" t="str">
            <v>SINAPI Out/24</v>
          </cell>
        </row>
        <row r="162">
          <cell r="A162">
            <v>90704</v>
          </cell>
          <cell r="B162" t="str">
            <v>TUBO DE PVC CORRUGADO DE DUPLA PAREDE PARA REDE COLETORA DE ESGOTO, DN 300 MM, JUNTA ELÁSTICA - FORNECIMENTO E ASSENTAMENTO. AF_01/2021</v>
          </cell>
          <cell r="C162" t="str">
            <v>M</v>
          </cell>
          <cell r="D162">
            <v>275.69</v>
          </cell>
          <cell r="E162" t="str">
            <v>ASSENTAMENTO DE TUBOS E PECAS</v>
          </cell>
          <cell r="F162" t="str">
            <v>FORNEC E/OU ASSENT DE TUBO DE PVC COM JUNTA ELASTICA</v>
          </cell>
          <cell r="G162" t="str">
            <v>SINAPI Out/24</v>
          </cell>
        </row>
        <row r="163">
          <cell r="A163">
            <v>90705</v>
          </cell>
          <cell r="B163" t="str">
            <v>TUBO DE PVC CORRUGADO DE DUPLA PAREDE PARA REDE COLETORA DE ESGOTO, DN 350 MM, JUNTA ELÁSTICA - FORNECIMENTO E ASSENTAMENTO. AF_01/2021</v>
          </cell>
          <cell r="C163" t="str">
            <v>M</v>
          </cell>
          <cell r="D163">
            <v>361.45</v>
          </cell>
          <cell r="E163" t="str">
            <v>ASSENTAMENTO DE TUBOS E PECAS</v>
          </cell>
          <cell r="F163" t="str">
            <v>FORNEC E/OU ASSENT DE TUBO DE PVC COM JUNTA ELASTICA</v>
          </cell>
          <cell r="G163" t="str">
            <v>SINAPI Out/24</v>
          </cell>
        </row>
        <row r="164">
          <cell r="A164">
            <v>90706</v>
          </cell>
          <cell r="B164" t="str">
            <v>TUBO DE PVC CORRUGADO DE DUPLA PAREDE PARA REDE COLETORA DE ESGOTO, DN 400 MM, JUNTA ELÁSTICA - FORNECIMENTO E ASSENTAMENTO. AF_01/2021</v>
          </cell>
          <cell r="C164" t="str">
            <v>M</v>
          </cell>
          <cell r="D164">
            <v>478.14</v>
          </cell>
          <cell r="E164" t="str">
            <v>ASSENTAMENTO DE TUBOS E PECAS</v>
          </cell>
          <cell r="F164" t="str">
            <v>FORNEC E/OU ASSENT DE TUBO DE PVC COM JUNTA ELASTICA</v>
          </cell>
          <cell r="G164" t="str">
            <v>SINAPI Out/24</v>
          </cell>
        </row>
        <row r="165">
          <cell r="A165">
            <v>90708</v>
          </cell>
          <cell r="B165" t="str">
            <v>TUBO DE PEAD CORRUGADO DE DUPLA PAREDE PARA REDE COLETORA DE ESGOTO, DN 600 MM, JUNTA ELÁSTICA INTEGRADA - FORNECIMENTO E ASSENTAMENTO. AF_01/2021</v>
          </cell>
          <cell r="C165" t="str">
            <v>M</v>
          </cell>
          <cell r="D165">
            <v>867.36</v>
          </cell>
          <cell r="E165" t="str">
            <v>ASSENTAMENTO DE TUBOS E PECAS</v>
          </cell>
          <cell r="F165" t="str">
            <v>FORNEC E/OU ASSENT DE TUBO DE PVC COM JUNTA ELASTICA</v>
          </cell>
          <cell r="G165" t="str">
            <v>SINAPI Out/24</v>
          </cell>
        </row>
        <row r="166">
          <cell r="A166">
            <v>90724</v>
          </cell>
          <cell r="B166" t="str">
            <v>JUNTA ARGAMASSADA ENTRE TUBO DN 100 MM E O POÇO DE VISITA/ CAIXA DE CONCRETO OU ALVENARIA EM REDES DE ESGOTO. AF_01/2021</v>
          </cell>
          <cell r="C166" t="str">
            <v>UN</v>
          </cell>
          <cell r="D166">
            <v>29.57</v>
          </cell>
          <cell r="E166" t="str">
            <v>ASSENTAMENTO DE TUBOS E PECAS</v>
          </cell>
          <cell r="F166" t="str">
            <v>FORNEC E/OU ASSENT DE TUBO DE PVC COM JUNTA ELASTICA</v>
          </cell>
          <cell r="G166" t="str">
            <v>SINAPI Out/24</v>
          </cell>
        </row>
        <row r="167">
          <cell r="A167">
            <v>90725</v>
          </cell>
          <cell r="B167" t="str">
            <v>JUNTA ARGAMASSADA ENTRE TUBO DN 150 MM E O POÇO DE VISITA/ CAIXA DE CONCRETO OU ALVENARIA EM REDES DE ESGOTO. AF_01/2021</v>
          </cell>
          <cell r="C167" t="str">
            <v>UN</v>
          </cell>
          <cell r="D167">
            <v>36.33</v>
          </cell>
          <cell r="E167" t="str">
            <v>ASSENTAMENTO DE TUBOS E PECAS</v>
          </cell>
          <cell r="F167" t="str">
            <v>FORNEC E/OU ASSENT DE TUBO DE PVC COM JUNTA ELASTICA</v>
          </cell>
          <cell r="G167" t="str">
            <v>SINAPI Out/24</v>
          </cell>
        </row>
        <row r="168">
          <cell r="A168">
            <v>90726</v>
          </cell>
          <cell r="B168" t="str">
            <v>JUNTA ARGAMASSADA ENTRE TUBO DN 200 MM E O POÇO/ CAIXA DE CONCRETO OU ALVENARIA EM REDES DE ESGOTO. AF_01/2021</v>
          </cell>
          <cell r="C168" t="str">
            <v>UN</v>
          </cell>
          <cell r="D168">
            <v>43.16</v>
          </cell>
          <cell r="E168" t="str">
            <v>ASSENTAMENTO DE TUBOS E PECAS</v>
          </cell>
          <cell r="F168" t="str">
            <v>FORNEC E/OU ASSENT DE TUBO DE PVC COM JUNTA ELASTICA</v>
          </cell>
          <cell r="G168" t="str">
            <v>SINAPI Out/24</v>
          </cell>
        </row>
        <row r="169">
          <cell r="A169">
            <v>90727</v>
          </cell>
          <cell r="B169" t="str">
            <v>JUNTA ARGAMASSADA ENTRE TUBO DN 250 MM E O POÇO DE VISITA/ CAIXA DE CONCRETO OU ALVENARIA EM REDES DE ESGOTO. AF_01/2021</v>
          </cell>
          <cell r="C169" t="str">
            <v>UN</v>
          </cell>
          <cell r="D169">
            <v>49.93</v>
          </cell>
          <cell r="E169" t="str">
            <v>ASSENTAMENTO DE TUBOS E PECAS</v>
          </cell>
          <cell r="F169" t="str">
            <v>FORNEC E/OU ASSENT DE TUBO DE PVC COM JUNTA ELASTICA</v>
          </cell>
          <cell r="G169" t="str">
            <v>SINAPI Out/24</v>
          </cell>
        </row>
        <row r="170">
          <cell r="A170">
            <v>90728</v>
          </cell>
          <cell r="B170" t="str">
            <v>JUNTA ARGAMASSADA ENTRE TUBO DN 300 MM E O POÇO DE VISITA/ CAIXA DE CONCRETO OU ALVENARIA EM REDES DE ESGOTO. AF_01/2021</v>
          </cell>
          <cell r="C170" t="str">
            <v>UN</v>
          </cell>
          <cell r="D170">
            <v>56.69</v>
          </cell>
          <cell r="E170" t="str">
            <v>ASSENTAMENTO DE TUBOS E PECAS</v>
          </cell>
          <cell r="F170" t="str">
            <v>FORNEC E/OU ASSENT DE TUBO DE PVC COM JUNTA ELASTICA</v>
          </cell>
          <cell r="G170" t="str">
            <v>SINAPI Out/24</v>
          </cell>
        </row>
        <row r="171">
          <cell r="A171">
            <v>90729</v>
          </cell>
          <cell r="B171" t="str">
            <v>JUNTA ARGAMASSADA ENTRE TUBO DN 350 MM E O POÇO DE VISITA/ CAIXA DE CONCRETO OU ALVENARIA EM REDES DE ESGOTO. AF_01/2021</v>
          </cell>
          <cell r="C171" t="str">
            <v>UN</v>
          </cell>
          <cell r="D171">
            <v>63.46</v>
          </cell>
          <cell r="E171" t="str">
            <v>ASSENTAMENTO DE TUBOS E PECAS</v>
          </cell>
          <cell r="F171" t="str">
            <v>FORNEC E/OU ASSENT DE TUBO DE PVC COM JUNTA ELASTICA</v>
          </cell>
          <cell r="G171" t="str">
            <v>SINAPI Out/24</v>
          </cell>
        </row>
        <row r="172">
          <cell r="A172">
            <v>90730</v>
          </cell>
          <cell r="B172" t="str">
            <v>JUNTA ARGAMASSADA ENTRE TUBO DN 400 MM E O POÇO DE VISITA/ CAIXA DE CONCRETO OU ALVENARIA EM REDES DE ESGOTO. AF_01/2021</v>
          </cell>
          <cell r="C172" t="str">
            <v>UN</v>
          </cell>
          <cell r="D172">
            <v>70.22</v>
          </cell>
          <cell r="E172" t="str">
            <v>ASSENTAMENTO DE TUBOS E PECAS</v>
          </cell>
          <cell r="F172" t="str">
            <v>FORNEC E/OU ASSENT DE TUBO DE PVC COM JUNTA ELASTICA</v>
          </cell>
          <cell r="G172" t="str">
            <v>SINAPI Out/24</v>
          </cell>
        </row>
        <row r="173">
          <cell r="A173">
            <v>90731</v>
          </cell>
          <cell r="B173" t="str">
            <v>JUNTA ARGAMASSADA ENTRE TUBO DN 450 MM E O POÇO DE VISITA/ CAIXA DE CONCRETO OU ALVENARIA EM REDES DE ESGOTO. AF_01/2021</v>
          </cell>
          <cell r="C173" t="str">
            <v>UN</v>
          </cell>
          <cell r="D173">
            <v>76.989999999999995</v>
          </cell>
          <cell r="E173" t="str">
            <v>ASSENTAMENTO DE TUBOS E PECAS</v>
          </cell>
          <cell r="F173" t="str">
            <v>FORNEC E/OU ASSENT DE TUBO DE PVC COM JUNTA ELASTICA</v>
          </cell>
          <cell r="G173" t="str">
            <v>SINAPI Out/24</v>
          </cell>
        </row>
        <row r="174">
          <cell r="A174">
            <v>90732</v>
          </cell>
          <cell r="B174" t="str">
            <v>JUNTA ARGAMASSADA ENTRE TUBO DN 600 MM E O POÇO DE VISITA/ CAIXA DE CONCRETO OU ALVENARIA EM REDES DE ESGOTO. AF_01/2021</v>
          </cell>
          <cell r="C174" t="str">
            <v>UN</v>
          </cell>
          <cell r="D174">
            <v>97.29</v>
          </cell>
          <cell r="E174" t="str">
            <v>ASSENTAMENTO DE TUBOS E PECAS</v>
          </cell>
          <cell r="F174" t="str">
            <v>FORNEC E/OU ASSENT DE TUBO DE PVC COM JUNTA ELASTICA</v>
          </cell>
          <cell r="G174" t="str">
            <v>SINAPI Out/24</v>
          </cell>
        </row>
        <row r="175">
          <cell r="A175">
            <v>90733</v>
          </cell>
          <cell r="B175" t="str">
            <v>ASSENTAMENTO DE TUBO DE PVC PARA REDE COLETORA DE ESGOTO DE PAREDE MACIÇA, DN 100 MM, JUNTA ELÁSTICA (NÃO INCLUI FORNECIMENTO). AF_01/2021</v>
          </cell>
          <cell r="C175" t="str">
            <v>M</v>
          </cell>
          <cell r="D175">
            <v>4.2</v>
          </cell>
          <cell r="E175" t="str">
            <v>ASSENTAMENTO DE TUBOS E PECAS</v>
          </cell>
          <cell r="F175" t="str">
            <v>FORNEC E/OU ASSENT DE TUBO DE PVC COM JUNTA ELASTICA</v>
          </cell>
          <cell r="G175" t="str">
            <v>SINAPI Out/24</v>
          </cell>
        </row>
        <row r="176">
          <cell r="A176">
            <v>90734</v>
          </cell>
          <cell r="B176" t="str">
            <v>ASSENTAMENTO DE TUBO DE PVC PARA REDE COLETORA DE ESGOTO DE PAREDE MACIÇA, DN 150 MM, JUNTA ELÁSTICA,  (NÃO INCLUI FORNECIMENTO). AF_01/2021</v>
          </cell>
          <cell r="C176" t="str">
            <v>M</v>
          </cell>
          <cell r="D176">
            <v>4.9800000000000004</v>
          </cell>
          <cell r="E176" t="str">
            <v>ASSENTAMENTO DE TUBOS E PECAS</v>
          </cell>
          <cell r="F176" t="str">
            <v>FORNEC E/OU ASSENT DE TUBO DE PVC COM JUNTA ELASTICA</v>
          </cell>
          <cell r="G176" t="str">
            <v>SINAPI Out/24</v>
          </cell>
        </row>
        <row r="177">
          <cell r="A177">
            <v>90735</v>
          </cell>
          <cell r="B177" t="str">
            <v>ASSENTAMENTO DE TUBO DE PVC PARA REDE COLETORA DE ESGOTO DE PAREDE MACIÇA, DN 200 MM, JUNTA ELÁSTICA (NÃO INCLUI FORNECIMENTO). AF_01/2021</v>
          </cell>
          <cell r="C177" t="str">
            <v>M</v>
          </cell>
          <cell r="D177">
            <v>5.75</v>
          </cell>
          <cell r="E177" t="str">
            <v>ASSENTAMENTO DE TUBOS E PECAS</v>
          </cell>
          <cell r="F177" t="str">
            <v>FORNEC E/OU ASSENT DE TUBO DE PVC COM JUNTA ELASTICA</v>
          </cell>
          <cell r="G177" t="str">
            <v>SINAPI Out/24</v>
          </cell>
        </row>
        <row r="178">
          <cell r="A178">
            <v>90736</v>
          </cell>
          <cell r="B178" t="str">
            <v>ASSENTAMENTO DE TUBO DE PVC PARA REDE COLETORA DE ESGOTO DE PAREDE MACIÇA, DN 250 MM, JUNTA ELÁSTICA (NÃO INCLUI FORNECIMENTO). AF_01/2021</v>
          </cell>
          <cell r="C178" t="str">
            <v>M</v>
          </cell>
          <cell r="D178">
            <v>6.53</v>
          </cell>
          <cell r="E178" t="str">
            <v>ASSENTAMENTO DE TUBOS E PECAS</v>
          </cell>
          <cell r="F178" t="str">
            <v>FORNEC E/OU ASSENT DE TUBO DE PVC COM JUNTA ELASTICA</v>
          </cell>
          <cell r="G178" t="str">
            <v>SINAPI Out/24</v>
          </cell>
        </row>
        <row r="179">
          <cell r="A179">
            <v>90737</v>
          </cell>
          <cell r="B179" t="str">
            <v>ASSENTAMENTO DE TUBO DE PVC PARA REDE COLETORA DE ESGOTO DE PAREDE MACIÇA, DN 300 MM, JUNTA ELÁSTICA  (NÃO INCLUI FORNECIMENTO). AF_01/2021</v>
          </cell>
          <cell r="C179" t="str">
            <v>M</v>
          </cell>
          <cell r="D179">
            <v>7.31</v>
          </cell>
          <cell r="E179" t="str">
            <v>ASSENTAMENTO DE TUBOS E PECAS</v>
          </cell>
          <cell r="F179" t="str">
            <v>FORNEC E/OU ASSENT DE TUBO DE PVC COM JUNTA ELASTICA</v>
          </cell>
          <cell r="G179" t="str">
            <v>SINAPI Out/24</v>
          </cell>
        </row>
        <row r="180">
          <cell r="A180">
            <v>90738</v>
          </cell>
          <cell r="B180" t="str">
            <v>ASSENTAMENTO DE TUBO DE PVC PARA REDE COLETORA DE ESGOTO DE PAREDE MACIÇA, DN 350 MM, JUNTA ELÁSTICA (NÃO INCLUI FORNECIMENTO). AF_01/2021</v>
          </cell>
          <cell r="C180" t="str">
            <v>M</v>
          </cell>
          <cell r="D180">
            <v>8.09</v>
          </cell>
          <cell r="E180" t="str">
            <v>ASSENTAMENTO DE TUBOS E PECAS</v>
          </cell>
          <cell r="F180" t="str">
            <v>FORNEC E/OU ASSENT DE TUBO DE PVC COM JUNTA ELASTICA</v>
          </cell>
          <cell r="G180" t="str">
            <v>SINAPI Out/24</v>
          </cell>
        </row>
        <row r="181">
          <cell r="A181">
            <v>90739</v>
          </cell>
          <cell r="B181" t="str">
            <v>ASSENTAMENTO DE TUBO DE PVC PARA REDE COLETORA DE ESGOTO DE PAREDE MACIÇA, DN 400 MM, JUNTA ELÁSTICA (NÃO INCLUI FORNECIMENTO). AF_01/2021</v>
          </cell>
          <cell r="C181" t="str">
            <v>M</v>
          </cell>
          <cell r="D181">
            <v>10.44</v>
          </cell>
          <cell r="E181" t="str">
            <v>ASSENTAMENTO DE TUBOS E PECAS</v>
          </cell>
          <cell r="F181" t="str">
            <v>FORNEC E/OU ASSENT DE TUBO DE PVC COM JUNTA ELASTICA</v>
          </cell>
          <cell r="G181" t="str">
            <v>SINAPI Out/24</v>
          </cell>
        </row>
        <row r="182">
          <cell r="A182">
            <v>90740</v>
          </cell>
          <cell r="B182" t="str">
            <v>ASSENTAMENTO DE TUBO DE PVC CORRUGADO DE DUPLA PAREDE PARA REDE COLETORA DE ESGOTO, DN 150 MM, JUNTA ELÁSTICA (NÃO INCLUI FORNECIMENTO). AF_01/2021</v>
          </cell>
          <cell r="C182" t="str">
            <v>M</v>
          </cell>
          <cell r="D182">
            <v>5.55</v>
          </cell>
          <cell r="E182" t="str">
            <v>ASSENTAMENTO DE TUBOS E PECAS</v>
          </cell>
          <cell r="F182" t="str">
            <v>FORNEC E/OU ASSENT DE TUBO DE PVC COM JUNTA ELASTICA</v>
          </cell>
          <cell r="G182" t="str">
            <v>SINAPI Out/24</v>
          </cell>
        </row>
        <row r="183">
          <cell r="A183">
            <v>90741</v>
          </cell>
          <cell r="B183" t="str">
            <v>ASSENTAMENTO DE TUBO DE PVC CORRUGADO DE DUPLA PAREDE PARA REDE COLETORA DE ESGOTO, DN 200 MM, JUNTA ELÁSTICA (NÃO INCLUI FORNECIMENTO). AF_01/2021</v>
          </cell>
          <cell r="C183" t="str">
            <v>M</v>
          </cell>
          <cell r="D183">
            <v>6.32</v>
          </cell>
          <cell r="E183" t="str">
            <v>ASSENTAMENTO DE TUBOS E PECAS</v>
          </cell>
          <cell r="F183" t="str">
            <v>FORNEC E/OU ASSENT DE TUBO DE PVC COM JUNTA ELASTICA</v>
          </cell>
          <cell r="G183" t="str">
            <v>SINAPI Out/24</v>
          </cell>
        </row>
        <row r="184">
          <cell r="A184">
            <v>90742</v>
          </cell>
          <cell r="B184" t="str">
            <v>ASSENTAMENTO DE TUBO DE PVC CORRUGADO DE DUPLA PAREDE PARA REDE COLETORA DE ESGOTO, DN 250 MM, JUNTA ELÁSTICA (NÃO INCLUI FORNECIMENTO). AF_01/2021</v>
          </cell>
          <cell r="C184" t="str">
            <v>M</v>
          </cell>
          <cell r="D184">
            <v>7.1</v>
          </cell>
          <cell r="E184" t="str">
            <v>ASSENTAMENTO DE TUBOS E PECAS</v>
          </cell>
          <cell r="F184" t="str">
            <v>FORNEC E/OU ASSENT DE TUBO DE PVC COM JUNTA ELASTICA</v>
          </cell>
          <cell r="G184" t="str">
            <v>SINAPI Out/24</v>
          </cell>
        </row>
        <row r="185">
          <cell r="A185">
            <v>90743</v>
          </cell>
          <cell r="B185" t="str">
            <v>ASSENTAMENTO DE TUBO DE PVC CORRUGADO DE DUPLA PAREDE PARA REDE COLETORA DE ESGOTO, DN 300 MM, JUNTA ELÁSTICA (NÃO INCLUI FORNECIMENTO). AF_01/2021</v>
          </cell>
          <cell r="C185" t="str">
            <v>M</v>
          </cell>
          <cell r="D185">
            <v>7.88</v>
          </cell>
          <cell r="E185" t="str">
            <v>ASSENTAMENTO DE TUBOS E PECAS</v>
          </cell>
          <cell r="F185" t="str">
            <v>FORNEC E/OU ASSENT DE TUBO DE PVC COM JUNTA ELASTICA</v>
          </cell>
          <cell r="G185" t="str">
            <v>SINAPI Out/24</v>
          </cell>
        </row>
        <row r="186">
          <cell r="A186">
            <v>90744</v>
          </cell>
          <cell r="B186" t="str">
            <v>ASSENTAMENTO DE TUBO DE PVC CORRUGADO DE DUPLA PAREDE PARA REDE COLETORA DE ESGOTO, DN 350 MM, JUNTA ELÁSTICA (NÃO INCLUI FORNECIMENTO). AF_01/2021</v>
          </cell>
          <cell r="C186" t="str">
            <v>M</v>
          </cell>
          <cell r="D186">
            <v>8.66</v>
          </cell>
          <cell r="E186" t="str">
            <v>ASSENTAMENTO DE TUBOS E PECAS</v>
          </cell>
          <cell r="F186" t="str">
            <v>FORNEC E/OU ASSENT DE TUBO DE PVC COM JUNTA ELASTICA</v>
          </cell>
          <cell r="G186" t="str">
            <v>SINAPI Out/24</v>
          </cell>
        </row>
        <row r="187">
          <cell r="A187">
            <v>90745</v>
          </cell>
          <cell r="B187" t="str">
            <v>ASSENTAMENTO DE TUBO DE PVC CORRUGADO DE DUPLA PAREDE PARA REDE COLETORA DE ESGOTO, DN 400 MM, JUNTA ELÁSTICA  (NÃO INCLUI FORNECIMENTO). AF_01/2021</v>
          </cell>
          <cell r="C187" t="str">
            <v>M</v>
          </cell>
          <cell r="D187">
            <v>11.65</v>
          </cell>
          <cell r="E187" t="str">
            <v>ASSENTAMENTO DE TUBOS E PECAS</v>
          </cell>
          <cell r="F187" t="str">
            <v>FORNEC E/OU ASSENT DE TUBO DE PVC COM JUNTA ELASTICA</v>
          </cell>
          <cell r="G187" t="str">
            <v>SINAPI Out/24</v>
          </cell>
        </row>
        <row r="188">
          <cell r="A188">
            <v>90746</v>
          </cell>
          <cell r="B188" t="str">
            <v>ASSENTAMENTO DE TUBO DE PEAD CORRUGADO DE DUPLA PAREDE PARA REDE COLETORA DE ESGOTO, DN 450 MM, JUNTA ELÁSTICA INTEGRADA (NÃO INCLUI FORNECIMENTO). AF_01/2021</v>
          </cell>
          <cell r="C188" t="str">
            <v>M</v>
          </cell>
          <cell r="D188">
            <v>4.54</v>
          </cell>
          <cell r="E188" t="str">
            <v>ASSENTAMENTO DE TUBOS E PECAS</v>
          </cell>
          <cell r="F188" t="str">
            <v>FORNEC E/OU ASSENT DE TUBO DE PVC COM JUNTA ELASTICA</v>
          </cell>
          <cell r="G188" t="str">
            <v>SINAPI Out/24</v>
          </cell>
        </row>
        <row r="189">
          <cell r="A189">
            <v>90747</v>
          </cell>
          <cell r="B189" t="str">
            <v>ASSENTAMENTO DE TUBO DE PEAD CORRUGADO DE DUPLA PAREDE PARA REDE COLETORA DE ESGOTO, DN 600 MM, JUNTA ELÁSTICA INTEGRADA (NÃO INCLUI FORNECIMENTO). AF_01/2021</v>
          </cell>
          <cell r="C189" t="str">
            <v>M</v>
          </cell>
          <cell r="D189">
            <v>19.02</v>
          </cell>
          <cell r="E189" t="str">
            <v>ASSENTAMENTO DE TUBOS E PECAS</v>
          </cell>
          <cell r="F189" t="str">
            <v>FORNEC E/OU ASSENT DE TUBO DE PVC COM JUNTA ELASTICA</v>
          </cell>
          <cell r="G189" t="str">
            <v>SINAPI Out/24</v>
          </cell>
        </row>
        <row r="190">
          <cell r="A190">
            <v>94869</v>
          </cell>
          <cell r="B190" t="str">
            <v>TUBO DE PEAD CORRUGADO DE DUPLA PAREDE PARA REDE COLETORA DE ESGOTO, DN 250 MM, JUNTA ELÁSTICA INTEGRADA - FORNECIMENTO E ASSENTAMENTO. AF_01/2021</v>
          </cell>
          <cell r="C190" t="str">
            <v>M</v>
          </cell>
          <cell r="D190">
            <v>152.85</v>
          </cell>
          <cell r="E190" t="str">
            <v>ASSENTAMENTO DE TUBOS E PECAS</v>
          </cell>
          <cell r="F190" t="str">
            <v>FORNEC E/OU ASSENT DE TUBO DE PVC COM JUNTA ELASTICA</v>
          </cell>
          <cell r="G190" t="str">
            <v>SINAPI Out/24</v>
          </cell>
        </row>
        <row r="191">
          <cell r="A191">
            <v>94870</v>
          </cell>
          <cell r="B191" t="str">
            <v>ASSENTAMENTO DE TUBO DE PEAD CORRUGADO DE DUPLA PAREDE PARA REDE COLETORA DE ESGOTO, DN 250 MM, JUNTA ELÁSTICA INTEGRADA (NÃO INCLUI FORNECIMENTO). AF_01/2021</v>
          </cell>
          <cell r="C191" t="str">
            <v>M</v>
          </cell>
          <cell r="D191">
            <v>1.98</v>
          </cell>
          <cell r="E191" t="str">
            <v>ASSENTAMENTO DE TUBOS E PECAS</v>
          </cell>
          <cell r="F191" t="str">
            <v>FORNEC E/OU ASSENT DE TUBO DE PVC COM JUNTA ELASTICA</v>
          </cell>
          <cell r="G191" t="str">
            <v>SINAPI Out/24</v>
          </cell>
        </row>
        <row r="192">
          <cell r="A192">
            <v>94871</v>
          </cell>
          <cell r="B192" t="str">
            <v>TUBO DE PEAD CORRUGADO DE DUPLA PAREDE PARA REDE COLETORA DE ESGOTO, DN 300 MM, JUNTA ELÁSTICA INTEGRADA - FORNECIMENTO E ASSENTAMENTO. AF_01/2021</v>
          </cell>
          <cell r="C192" t="str">
            <v>M</v>
          </cell>
          <cell r="D192">
            <v>239.27</v>
          </cell>
          <cell r="E192" t="str">
            <v>ASSENTAMENTO DE TUBOS E PECAS</v>
          </cell>
          <cell r="F192" t="str">
            <v>FORNEC E/OU ASSENT DE TUBO DE PVC COM JUNTA ELASTICA</v>
          </cell>
          <cell r="G192" t="str">
            <v>SINAPI Out/24</v>
          </cell>
        </row>
        <row r="193">
          <cell r="A193">
            <v>94872</v>
          </cell>
          <cell r="B193" t="str">
            <v>ASSENTAMENTO DE TUBO DE PEAD CORRUGADO DE DUPLA PAREDE PARA REDE COLETORA DE ESGOTO, DN 300 MM, JUNTA ELÁSTICA INTEGRADA  (NÃO INCLUI FORNECIMENTO). AF_01/2021</v>
          </cell>
          <cell r="C193" t="str">
            <v>M</v>
          </cell>
          <cell r="D193">
            <v>2.9</v>
          </cell>
          <cell r="E193" t="str">
            <v>ASSENTAMENTO DE TUBOS E PECAS</v>
          </cell>
          <cell r="F193" t="str">
            <v>FORNEC E/OU ASSENT DE TUBO DE PVC COM JUNTA ELASTICA</v>
          </cell>
          <cell r="G193" t="str">
            <v>SINAPI Out/24</v>
          </cell>
        </row>
        <row r="194">
          <cell r="A194">
            <v>94875</v>
          </cell>
          <cell r="B194" t="str">
            <v>TUBO DE PEAD CORRUGADO DE DUPLA PAREDE PARA REDE COLETORA DE ESGOTO, DN 800 MM, JUNTA ELÁSTICA INTEGRADA - FORNECIMENTO E ASSENTAMENTO. AF_01/2021</v>
          </cell>
          <cell r="C194" t="str">
            <v>M</v>
          </cell>
          <cell r="D194">
            <v>1408.45</v>
          </cell>
          <cell r="E194" t="str">
            <v>ASSENTAMENTO DE TUBOS E PECAS</v>
          </cell>
          <cell r="F194" t="str">
            <v>FORNEC E/OU ASSENT DE TUBO DE PVC COM JUNTA ELASTICA</v>
          </cell>
          <cell r="G194" t="str">
            <v>SINAPI Out/24</v>
          </cell>
        </row>
        <row r="195">
          <cell r="A195">
            <v>94876</v>
          </cell>
          <cell r="B195" t="str">
            <v>ASSENTAMENTO DE TUBO DE PEAD CORRUGADO DE DUPLA PAREDE PARA REDE COLETORA DE ESGOTO, DN 800 MM, JUNTA ELÁSTICA INTEGRADA  (NÃO INCLUI FORNECIMENTO). AF_01/2021</v>
          </cell>
          <cell r="C195" t="str">
            <v>M</v>
          </cell>
          <cell r="D195">
            <v>31.2</v>
          </cell>
          <cell r="E195" t="str">
            <v>ASSENTAMENTO DE TUBOS E PECAS</v>
          </cell>
          <cell r="F195" t="str">
            <v>FORNEC E/OU ASSENT DE TUBO DE PVC COM JUNTA ELASTICA</v>
          </cell>
          <cell r="G195" t="str">
            <v>SINAPI Out/24</v>
          </cell>
        </row>
        <row r="196">
          <cell r="A196">
            <v>94878</v>
          </cell>
          <cell r="B196" t="str">
            <v>ASSENTAMENTO DE TUBO DE PEAD CORRUGADO DE DUPLA PAREDE PARA REDE COLETORA DE ESGOTO, DN 900 MM, JUNTA ELÁSTICA INTEGRADA (NÃO INCLUI FORNECIMENTO). AF_01/2021</v>
          </cell>
          <cell r="C196" t="str">
            <v>M</v>
          </cell>
          <cell r="D196">
            <v>36.19</v>
          </cell>
          <cell r="E196" t="str">
            <v>ASSENTAMENTO DE TUBOS E PECAS</v>
          </cell>
          <cell r="F196" t="str">
            <v>FORNEC E/OU ASSENT DE TUBO DE PVC COM JUNTA ELASTICA</v>
          </cell>
          <cell r="G196" t="str">
            <v>SINAPI Out/24</v>
          </cell>
        </row>
        <row r="197">
          <cell r="A197">
            <v>94879</v>
          </cell>
          <cell r="B197" t="str">
            <v>TUBO DE PEAD CORRUGADO DE DUPLA PAREDE PARA REDE COLETORA DE ESGOTO, DN 1000 MM, JUNTA ELÁSTICA INTEGRADA - FORNECIMENTO E ASSENTAMENTO. AF_01/2021</v>
          </cell>
          <cell r="C197" t="str">
            <v>M</v>
          </cell>
          <cell r="D197">
            <v>2167.8000000000002</v>
          </cell>
          <cell r="E197" t="str">
            <v>ASSENTAMENTO DE TUBOS E PECAS</v>
          </cell>
          <cell r="F197" t="str">
            <v>FORNEC E/OU ASSENT DE TUBO DE PVC COM JUNTA ELASTICA</v>
          </cell>
          <cell r="G197" t="str">
            <v>SINAPI Out/24</v>
          </cell>
        </row>
        <row r="198">
          <cell r="A198">
            <v>94880</v>
          </cell>
          <cell r="B198" t="str">
            <v>ASSENTAMENTO DE TUBO DE PEAD CORRUGADO DE DUPLA PAREDE PARA REDE COLETORA DE ESGOTO, DN 1000 MM, JUNTA ELÁSTICA INTEGRADA (NÃO INCLUI FORNECIMENTO). AF_01/2021</v>
          </cell>
          <cell r="C198" t="str">
            <v>M</v>
          </cell>
          <cell r="D198">
            <v>46.19</v>
          </cell>
          <cell r="E198" t="str">
            <v>ASSENTAMENTO DE TUBOS E PECAS</v>
          </cell>
          <cell r="F198" t="str">
            <v>FORNEC E/OU ASSENT DE TUBO DE PVC COM JUNTA ELASTICA</v>
          </cell>
          <cell r="G198" t="str">
            <v>SINAPI Out/24</v>
          </cell>
        </row>
        <row r="199">
          <cell r="A199">
            <v>94881</v>
          </cell>
          <cell r="B199" t="str">
            <v>TUBO DE PEAD CORRUGADO DE DUPLA PAREDE PARA REDE COLETORA DE ESGOTO, DN 1200 MM, JUNTA ELÁSTICA INTEGRADA - FORNECIMENTO E ASSENTAMENTO. AF_01/2021</v>
          </cell>
          <cell r="C199" t="str">
            <v>M</v>
          </cell>
          <cell r="D199">
            <v>2986.09</v>
          </cell>
          <cell r="E199" t="str">
            <v>ASSENTAMENTO DE TUBOS E PECAS</v>
          </cell>
          <cell r="F199" t="str">
            <v>FORNEC E/OU ASSENT DE TUBO DE PVC COM JUNTA ELASTICA</v>
          </cell>
          <cell r="G199" t="str">
            <v>SINAPI Out/24</v>
          </cell>
        </row>
        <row r="200">
          <cell r="A200">
            <v>94882</v>
          </cell>
          <cell r="B200" t="str">
            <v>ASSENTAMENTO DE TUBO DE PEAD CORRUGADO DE DUPLA PAREDE PARA REDE COLETORA DE ESGOTO, DN 1200 MM, JUNTA ELÁSTICA INTEGRADA (NÃO INCLUI FORNECIMENTO). AF_01/2021</v>
          </cell>
          <cell r="C200" t="str">
            <v>M</v>
          </cell>
          <cell r="D200">
            <v>53.88</v>
          </cell>
          <cell r="E200" t="str">
            <v>ASSENTAMENTO DE TUBOS E PECAS</v>
          </cell>
          <cell r="F200" t="str">
            <v>FORNEC E/OU ASSENT DE TUBO DE PVC COM JUNTA ELASTICA</v>
          </cell>
          <cell r="G200" t="str">
            <v>SINAPI Out/24</v>
          </cell>
        </row>
        <row r="201">
          <cell r="A201">
            <v>94884</v>
          </cell>
          <cell r="B201" t="str">
            <v>ASSENTAMENTO DE TUBO DE PEAD CORRUGADO DE DUPLA PAREDE PARA REDE COLETORA DE ESGOTO, DN 1500 MM, JUNTA ELÁSTICA INTEGRADA (NÃO INCLUI FORNECIMENTO). AF_01/2021</v>
          </cell>
          <cell r="C201" t="str">
            <v>M</v>
          </cell>
          <cell r="D201">
            <v>69.52</v>
          </cell>
          <cell r="E201" t="str">
            <v>ASSENTAMENTO DE TUBOS E PECAS</v>
          </cell>
          <cell r="F201" t="str">
            <v>FORNEC E/OU ASSENT DE TUBO DE PVC COM JUNTA ELASTICA</v>
          </cell>
          <cell r="G201" t="str">
            <v>SINAPI Out/24</v>
          </cell>
        </row>
        <row r="202">
          <cell r="A202">
            <v>97121</v>
          </cell>
          <cell r="B202" t="str">
            <v>ASSENTAMENTO DE TUBO DE PVC PBA PARA REDE DE ÁGUA, DN 50 MM, JUNTA ELÁSTICA INTEGRADA, INSTALADO EM LOCAL COM NÍVEL ALTO DE INTERFERÊNCIAS (NÃO INCLUI FORNECIMENTO). AF_05/2024</v>
          </cell>
          <cell r="C202" t="str">
            <v>M</v>
          </cell>
          <cell r="D202">
            <v>3.66</v>
          </cell>
          <cell r="E202" t="str">
            <v>ASSENTAMENTO DE TUBOS E PECAS</v>
          </cell>
          <cell r="F202" t="str">
            <v>FORNEC E/OU ASSENT DE TUBO DE PVC COM JUNTA ELASTICA</v>
          </cell>
          <cell r="G202" t="str">
            <v>SINAPI Out/24</v>
          </cell>
        </row>
        <row r="203">
          <cell r="A203">
            <v>97122</v>
          </cell>
          <cell r="B203" t="str">
            <v>ASSENTAMENTO DE TUBO DE PVC PBA PARA REDE DE ÁGUA, DN 75 MM, JUNTA ELÁSTICA INTEGRADA, INSTALADO EM LOCAL COM NÍVEL ALTO DE INTERFERÊNCIAS (NÃO INCLUI FORNECIMENTO). AF_05/2024</v>
          </cell>
          <cell r="C203" t="str">
            <v>M</v>
          </cell>
          <cell r="D203">
            <v>4.38</v>
          </cell>
          <cell r="E203" t="str">
            <v>ASSENTAMENTO DE TUBOS E PECAS</v>
          </cell>
          <cell r="F203" t="str">
            <v>FORNEC E/OU ASSENT DE TUBO DE PVC COM JUNTA ELASTICA</v>
          </cell>
          <cell r="G203" t="str">
            <v>SINAPI Out/24</v>
          </cell>
        </row>
        <row r="204">
          <cell r="A204">
            <v>97123</v>
          </cell>
          <cell r="B204" t="str">
            <v>ASSENTAMENTO DE TUBO DE PVC PBA PARA REDE DE ÁGUA, DN 100 MM, JUNTA ELÁSTICA INTEGRADA, INSTALADO EM LOCAL COM NÍVEL ALTO DE INTERFERÊNCIAS (NÃO INCLUI FORNECIMENTO). AF_05/2024</v>
          </cell>
          <cell r="C204" t="str">
            <v>M</v>
          </cell>
          <cell r="D204">
            <v>5.08</v>
          </cell>
          <cell r="E204" t="str">
            <v>ASSENTAMENTO DE TUBOS E PECAS</v>
          </cell>
          <cell r="F204" t="str">
            <v>FORNEC E/OU ASSENT DE TUBO DE PVC COM JUNTA ELASTICA</v>
          </cell>
          <cell r="G204" t="str">
            <v>SINAPI Out/24</v>
          </cell>
        </row>
        <row r="205">
          <cell r="A205">
            <v>97124</v>
          </cell>
          <cell r="B205" t="str">
            <v>ASSENTAMENTO DE TUBO DE PVC PBA PARA REDE DE ÁGUA, DN 50 MM, JUNTA ELÁSTICA INTEGRADA, INSTALADO EM LOCAL COM NÍVEL BAIXO DE INTERFERÊNCIAS (NÃO INCLUI FORNECIMENTO). AF_05/2024</v>
          </cell>
          <cell r="C205" t="str">
            <v>M</v>
          </cell>
          <cell r="D205">
            <v>2.99</v>
          </cell>
          <cell r="E205" t="str">
            <v>ASSENTAMENTO DE TUBOS E PECAS</v>
          </cell>
          <cell r="F205" t="str">
            <v>FORNEC E/OU ASSENT DE TUBO DE PVC COM JUNTA ELASTICA</v>
          </cell>
          <cell r="G205" t="str">
            <v>SINAPI Out/24</v>
          </cell>
        </row>
        <row r="206">
          <cell r="A206">
            <v>97125</v>
          </cell>
          <cell r="B206" t="str">
            <v>ASSENTAMENTO DE TUBO DE PVC PBA PARA REDE DE ÁGUA, DN 75 MM, JUNTA ELÁSTICA INTEGRADA, INSTALADO EM LOCAL COM NÍVEL BAIXO DE INTERFERÊNCIAS (NÃO INCLUI FORNECIMENTO). AF_05/2024</v>
          </cell>
          <cell r="C206" t="str">
            <v>M</v>
          </cell>
          <cell r="D206">
            <v>3.58</v>
          </cell>
          <cell r="E206" t="str">
            <v>ASSENTAMENTO DE TUBOS E PECAS</v>
          </cell>
          <cell r="F206" t="str">
            <v>FORNEC E/OU ASSENT DE TUBO DE PVC COM JUNTA ELASTICA</v>
          </cell>
          <cell r="G206" t="str">
            <v>SINAPI Out/24</v>
          </cell>
        </row>
        <row r="207">
          <cell r="A207">
            <v>97126</v>
          </cell>
          <cell r="B207" t="str">
            <v>ASSENTAMENTO DE TUBO DE PVC PBA PARA REDE DE ÁGUA, DN 100 MM, JUNTA ELÁSTICA INTEGRADA, INSTALADO EM LOCAL COM NÍVEL BAIXO DE INTERFERÊNCIAS (NÃO INCLUI FORNECIMENTO). AF_05/2024</v>
          </cell>
          <cell r="C207" t="str">
            <v>M</v>
          </cell>
          <cell r="D207">
            <v>4.16</v>
          </cell>
          <cell r="E207" t="str">
            <v>ASSENTAMENTO DE TUBOS E PECAS</v>
          </cell>
          <cell r="F207" t="str">
            <v>FORNEC E/OU ASSENT DE TUBO DE PVC COM JUNTA ELASTICA</v>
          </cell>
          <cell r="G207" t="str">
            <v>SINAPI Out/24</v>
          </cell>
        </row>
        <row r="208">
          <cell r="A208">
            <v>102264</v>
          </cell>
          <cell r="B208" t="str">
            <v>TUBO DE PVC BRANCO PARA REDE COLETORA DE ESGOTO CONDOMINIAL DE PAREDE MACIÇA, DN 100 MM, JUNTA ELÁSTICA - FORNECIMENTO E ASSENTAMENTO. AF_01/2021</v>
          </cell>
          <cell r="C208" t="str">
            <v>M</v>
          </cell>
          <cell r="D208">
            <v>21.35</v>
          </cell>
          <cell r="E208" t="str">
            <v>ASSENTAMENTO DE TUBOS E PECAS</v>
          </cell>
          <cell r="F208" t="str">
            <v>FORNEC E/OU ASSENT DE TUBO DE PVC COM JUNTA ELASTICA</v>
          </cell>
          <cell r="G208" t="str">
            <v>SINAPI Out/24</v>
          </cell>
        </row>
        <row r="209">
          <cell r="A209">
            <v>102265</v>
          </cell>
          <cell r="B209" t="str">
            <v>JUNTA ARGAMASSADA ENTRE TUBO DN 800 MM E O POÇO DE VISITA/ CAIXA DE CONCRETO OU ALVENARIA EM REDES DE ESGOTO. AF_01/2021</v>
          </cell>
          <cell r="C209" t="str">
            <v>UN</v>
          </cell>
          <cell r="D209">
            <v>124.35</v>
          </cell>
          <cell r="E209" t="str">
            <v>ASSENTAMENTO DE TUBOS E PECAS</v>
          </cell>
          <cell r="F209" t="str">
            <v>FORNEC E/OU ASSENT DE TUBO DE PVC COM JUNTA ELASTICA</v>
          </cell>
          <cell r="G209" t="str">
            <v>SINAPI Out/24</v>
          </cell>
        </row>
        <row r="210">
          <cell r="A210">
            <v>102266</v>
          </cell>
          <cell r="B210" t="str">
            <v>JUNTA ARGAMASSADA ENTRE TUBO DN 900 MM E O POÇO DE VISITA/ CAIXA DE CONCRETO OU ALVENARIA EM REDES DE ESGOTO. AF_01/2021</v>
          </cell>
          <cell r="C210" t="str">
            <v>UN</v>
          </cell>
          <cell r="D210">
            <v>137.88</v>
          </cell>
          <cell r="E210" t="str">
            <v>ASSENTAMENTO DE TUBOS E PECAS</v>
          </cell>
          <cell r="F210" t="str">
            <v>FORNEC E/OU ASSENT DE TUBO DE PVC COM JUNTA ELASTICA</v>
          </cell>
          <cell r="G210" t="str">
            <v>SINAPI Out/24</v>
          </cell>
        </row>
        <row r="211">
          <cell r="A211">
            <v>102267</v>
          </cell>
          <cell r="B211" t="str">
            <v>JUNTA ARGAMASSADA ENTRE TUBO DN 1000 MM E O POÇO DE VISITA/ CAIXA DE CONCRETO OU ALVENARIA EM REDES DE ESGOTO. AF_01/2021</v>
          </cell>
          <cell r="C211" t="str">
            <v>UN</v>
          </cell>
          <cell r="D211">
            <v>158.24</v>
          </cell>
          <cell r="E211" t="str">
            <v>ASSENTAMENTO DE TUBOS E PECAS</v>
          </cell>
          <cell r="F211" t="str">
            <v>FORNEC E/OU ASSENT DE TUBO DE PVC COM JUNTA ELASTICA</v>
          </cell>
          <cell r="G211" t="str">
            <v>SINAPI Out/24</v>
          </cell>
        </row>
        <row r="212">
          <cell r="A212">
            <v>102268</v>
          </cell>
          <cell r="B212" t="str">
            <v>JUNTA ARGAMASSADA ENTRE TUBO DN 1200 MM E O POÇO DE VISITA/ CAIXA DE CONCRETO OU ALVENARIA EM REDES DE ESGOTO. AF_01/2021</v>
          </cell>
          <cell r="C212" t="str">
            <v>UN</v>
          </cell>
          <cell r="D212">
            <v>178.55</v>
          </cell>
          <cell r="E212" t="str">
            <v>ASSENTAMENTO DE TUBOS E PECAS</v>
          </cell>
          <cell r="F212" t="str">
            <v>FORNEC E/OU ASSENT DE TUBO DE PVC COM JUNTA ELASTICA</v>
          </cell>
          <cell r="G212" t="str">
            <v>SINAPI Out/24</v>
          </cell>
        </row>
        <row r="213">
          <cell r="A213">
            <v>102269</v>
          </cell>
          <cell r="B213" t="str">
            <v>JUNTA ARGAMASSADA ENTRE TUBO DN 1500 MM E O POÇO DE VISITA/ CAIXA DE CONCRETO OU ALVENARIA EM REDES DE ESGOTO. AF_01/2021</v>
          </cell>
          <cell r="C213" t="str">
            <v>UN</v>
          </cell>
          <cell r="D213">
            <v>219.15</v>
          </cell>
          <cell r="E213" t="str">
            <v>ASSENTAMENTO DE TUBOS E PECAS</v>
          </cell>
          <cell r="F213" t="str">
            <v>FORNEC E/OU ASSENT DE TUBO DE PVC COM JUNTA ELASTICA</v>
          </cell>
          <cell r="G213" t="str">
            <v>SINAPI Out/24</v>
          </cell>
        </row>
        <row r="214">
          <cell r="A214">
            <v>105260</v>
          </cell>
          <cell r="B214" t="str">
            <v>ASSENTAMENTO E FORNECIMENTO DE TUBO DE PVC PBA PARA REDE DE ÁGUA, DN 50, JUNTA ELÁSTICA INTEGRADA, INSTALADO EM LOCAL COM NÍVEL ALTO DE INTERFERÊNCIAS (INCLUI FORNECIMENTO). AF_05/2024</v>
          </cell>
          <cell r="C214" t="str">
            <v>UN</v>
          </cell>
          <cell r="D214">
            <v>22.81</v>
          </cell>
          <cell r="E214" t="str">
            <v>ASSENTAMENTO DE TUBOS E PECAS</v>
          </cell>
          <cell r="F214" t="str">
            <v>FORNEC E/OU ASSENT DE TUBO DE PVC COM JUNTA ELASTICA</v>
          </cell>
          <cell r="G214" t="str">
            <v>SINAPI Out/24</v>
          </cell>
        </row>
        <row r="215">
          <cell r="A215">
            <v>105285</v>
          </cell>
          <cell r="B215" t="str">
            <v>ASSENTAMENTO E FORNECIMENTO DE TUBO DE PVC PBA PARA REDE DE ÁGUA, DN 50, JUNTA ELÁSTICA INTEGRADA, INSTALADO EM LOCAL COM NÍVEL BAIXO DE INTERFERÊNCIAS (INCLUI FORNECIMENTO). AF_05/2024</v>
          </cell>
          <cell r="C215" t="str">
            <v>UN</v>
          </cell>
          <cell r="D215">
            <v>22.14</v>
          </cell>
          <cell r="E215" t="str">
            <v>ASSENTAMENTO DE TUBOS E PECAS</v>
          </cell>
          <cell r="F215" t="str">
            <v>FORNEC E/OU ASSENT DE TUBO DE PVC COM JUNTA ELASTICA</v>
          </cell>
          <cell r="G215" t="str">
            <v>SINAPI Out/24</v>
          </cell>
        </row>
        <row r="216">
          <cell r="A216">
            <v>105286</v>
          </cell>
          <cell r="B216" t="str">
            <v>ASSENTAMENTO E FORNECIMENTO DE LUVA SIMPLES, PVC PBA, JE, DN 50 / DE 60 MM, PARA REDE AGUA, JUNTA ELÁSTICA INTEGRADA, INSTALADO EM LOCAL COM NÍVEL ALTO DE INTERFERÊNCIAS (INCLUI FORNECIMENTO). AF_05/2024</v>
          </cell>
          <cell r="C216" t="str">
            <v>UN</v>
          </cell>
          <cell r="D216">
            <v>30.04</v>
          </cell>
          <cell r="E216" t="str">
            <v>ASSENTAMENTO DE TUBOS E PECAS</v>
          </cell>
          <cell r="F216" t="str">
            <v>FORNEC E/OU ASSENT DE TUBO DE PVC COM JUNTA ELASTICA</v>
          </cell>
          <cell r="G216" t="str">
            <v>SINAPI Out/24</v>
          </cell>
        </row>
        <row r="217">
          <cell r="A217">
            <v>105287</v>
          </cell>
          <cell r="B217" t="str">
            <v>ASSENTAMENTO E FORNECIMENTO DE LUVA SIMPLES, PVC PBA, JE, DN 50 / DE 60 MM, PARA REDE AGUA, JUNTA ELÁSTICA INTEGRADA, INSTALADO EM LOCAL COM NÍVEL BAIXO DE INTERFERÊNCIAS (INCLUI FORNECIMENTO). AF_05/2024</v>
          </cell>
          <cell r="C217" t="str">
            <v>UN</v>
          </cell>
          <cell r="D217">
            <v>27.32</v>
          </cell>
          <cell r="E217" t="str">
            <v>ASSENTAMENTO DE TUBOS E PECAS</v>
          </cell>
          <cell r="F217" t="str">
            <v>FORNEC E/OU ASSENT DE TUBO DE PVC COM JUNTA ELASTICA</v>
          </cell>
          <cell r="G217" t="str">
            <v>SINAPI Out/24</v>
          </cell>
        </row>
        <row r="218">
          <cell r="A218">
            <v>105288</v>
          </cell>
          <cell r="B218" t="str">
            <v>ASSENTAMENTO E FORNECIMENTO DE LUVA SIMPLES, PVC PBA, JE, DN 75 / DE 85 MM, PARA REDE AGUA, JUNTA ELÁSTICA INTEGRADA, INSTALADO EM LOCAL COM NÍVEL ALTO DE INTERFERÊNCIAS (INCLUI FORNECIMENTO). AF_05/2024</v>
          </cell>
          <cell r="C218" t="str">
            <v>UN</v>
          </cell>
          <cell r="D218">
            <v>47.08</v>
          </cell>
          <cell r="E218" t="str">
            <v>ASSENTAMENTO DE TUBOS E PECAS</v>
          </cell>
          <cell r="F218" t="str">
            <v>FORNEC E/OU ASSENT DE TUBO DE PVC COM JUNTA ELASTICA</v>
          </cell>
          <cell r="G218" t="str">
            <v>SINAPI Out/24</v>
          </cell>
        </row>
        <row r="219">
          <cell r="A219">
            <v>105289</v>
          </cell>
          <cell r="B219" t="str">
            <v>ASSENTAMENTO E FORNECIMENTO DE LUVA SIMPLES, PVC PBA, JE, DN 75 / DE 85 MM, PARA REDE AGUA, JUNTA ELÁSTICA INTEGRADA, INSTALADO EM LOCAL COM NÍVEL BAIXO DE INTERFERÊNCIAS (INCLUI FORNECIMENTO). AF_05/2024</v>
          </cell>
          <cell r="C219" t="str">
            <v>UN</v>
          </cell>
          <cell r="D219">
            <v>43.86</v>
          </cell>
          <cell r="E219" t="str">
            <v>ASSENTAMENTO DE TUBOS E PECAS</v>
          </cell>
          <cell r="F219" t="str">
            <v>FORNEC E/OU ASSENT DE TUBO DE PVC COM JUNTA ELASTICA</v>
          </cell>
          <cell r="G219" t="str">
            <v>SINAPI Out/24</v>
          </cell>
        </row>
        <row r="220">
          <cell r="A220">
            <v>105290</v>
          </cell>
          <cell r="B220" t="str">
            <v>ASSENTAMENTO E FORNECIMENTO DE LUVA SIMPLES, PVC PBA, JE, DN 100 / DE 110 MM, PARA REDE AGUA, JUNTA ELÁSTICA INTEGRADA, INSTALADO EM LOCAL COM NÍVEL ALTO DE INTERFERÊNCIAS (INCLUI FORNECIMENTO). AF_05/2024</v>
          </cell>
          <cell r="C220" t="str">
            <v>UN</v>
          </cell>
          <cell r="D220">
            <v>62.13</v>
          </cell>
          <cell r="E220" t="str">
            <v>ASSENTAMENTO DE TUBOS E PECAS</v>
          </cell>
          <cell r="F220" t="str">
            <v>FORNEC E/OU ASSENT DE TUBO DE PVC COM JUNTA ELASTICA</v>
          </cell>
          <cell r="G220" t="str">
            <v>SINAPI Out/24</v>
          </cell>
        </row>
        <row r="221">
          <cell r="A221">
            <v>105291</v>
          </cell>
          <cell r="B221" t="str">
            <v>ASSENTAMENTO E FORNECIMENTO DE LUVA SIMPLES, PVC PBA, JE, DN 100 / DE 110 MM, PARA REDE AGUA, JUNTA ELÁSTICA INTEGRADA, INSTALADO EM LOCAL COM NÍVEL BAIXO DE INTERFERÊNCIAS (INCLUI FORNECIMENTO). AF_05/2024</v>
          </cell>
          <cell r="C221" t="str">
            <v>UN</v>
          </cell>
          <cell r="D221">
            <v>58.41</v>
          </cell>
          <cell r="E221" t="str">
            <v>ASSENTAMENTO DE TUBOS E PECAS</v>
          </cell>
          <cell r="F221" t="str">
            <v>FORNEC E/OU ASSENT DE TUBO DE PVC COM JUNTA ELASTICA</v>
          </cell>
          <cell r="G221" t="str">
            <v>SINAPI Out/24</v>
          </cell>
        </row>
        <row r="222">
          <cell r="A222">
            <v>105292</v>
          </cell>
          <cell r="B222" t="str">
            <v>ASSENTAMENTO E FORNECIMENTO DE CURVA PVC PBA, JE, PB, 45 GRAUS, DN 50 / DE 60 MM, PARA REDE AGUA, JUNTA ELÁSTICA INTEGRADA, INSTALADO EM LOCAL COM NÍVEL ALTO DE INTERFERÊNCIAS (INCLUI FORNECIMENTO). AF_05/2024</v>
          </cell>
          <cell r="C222" t="str">
            <v>UN</v>
          </cell>
          <cell r="D222">
            <v>49.21</v>
          </cell>
          <cell r="E222" t="str">
            <v>ASSENTAMENTO DE TUBOS E PECAS</v>
          </cell>
          <cell r="F222" t="str">
            <v>FORNEC E/OU ASSENT DE TUBO DE PVC COM JUNTA ELASTICA</v>
          </cell>
          <cell r="G222" t="str">
            <v>SINAPI Out/24</v>
          </cell>
        </row>
        <row r="223">
          <cell r="A223">
            <v>105293</v>
          </cell>
          <cell r="B223" t="str">
            <v>ASSENTAMENTO E FORNECIMENTO DE CURVA PVC PBA, JE, PB, 45 GRAUS, DN 50 / DE 60 MM, PARA REDE AGUA, JUNTA ELÁSTICA INTEGRADA, INSTALADO EM LOCAL COM NÍVEL BAIXO DE INTERFERÊNCIAS (INCLUI FORNECIMENTO). AF_05/2024</v>
          </cell>
          <cell r="C223" t="str">
            <v>UN</v>
          </cell>
          <cell r="D223">
            <v>45.13</v>
          </cell>
          <cell r="E223" t="str">
            <v>ASSENTAMENTO DE TUBOS E PECAS</v>
          </cell>
          <cell r="F223" t="str">
            <v>FORNEC E/OU ASSENT DE TUBO DE PVC COM JUNTA ELASTICA</v>
          </cell>
          <cell r="G223" t="str">
            <v>SINAPI Out/24</v>
          </cell>
        </row>
        <row r="224">
          <cell r="A224">
            <v>105294</v>
          </cell>
          <cell r="B224" t="str">
            <v>ASSENTAMENTO E FORNECIMENTO DE CURVA PVC PBA, JE, PB, 45 GRAUS, DN 75 / DE 85 MM, PARA REDE AGUA, JUNTA ELÁSTICA INTEGRADA, INSTALADO EM LOCAL COM NÍVEL ALTO DE INTERFERÊNCIAS (INCLUI FORNECIMENTO). AF_05/2024</v>
          </cell>
          <cell r="C224" t="str">
            <v>UN</v>
          </cell>
          <cell r="D224">
            <v>93.18</v>
          </cell>
          <cell r="E224" t="str">
            <v>ASSENTAMENTO DE TUBOS E PECAS</v>
          </cell>
          <cell r="F224" t="str">
            <v>FORNEC E/OU ASSENT DE TUBO DE PVC COM JUNTA ELASTICA</v>
          </cell>
          <cell r="G224" t="str">
            <v>SINAPI Out/24</v>
          </cell>
        </row>
        <row r="225">
          <cell r="A225">
            <v>105295</v>
          </cell>
          <cell r="B225" t="str">
            <v>ASSENTAMENTO E FORNECIMENTO DE CURVA PVC PBA, JE, PB, 45 GRAUS, DN 75 / DE 85 MM, PARA REDE AGUA, JUNTA ELÁSTICA INTEGRADA, INSTALADO EM LOCAL COM NÍVEL BAIXO DE INTERFERÊNCIAS (INCLUI FORNECIMENTO). AF_05/2024</v>
          </cell>
          <cell r="C225" t="str">
            <v>UN</v>
          </cell>
          <cell r="D225">
            <v>88.35</v>
          </cell>
          <cell r="E225" t="str">
            <v>ASSENTAMENTO DE TUBOS E PECAS</v>
          </cell>
          <cell r="F225" t="str">
            <v>FORNEC E/OU ASSENT DE TUBO DE PVC COM JUNTA ELASTICA</v>
          </cell>
          <cell r="G225" t="str">
            <v>SINAPI Out/24</v>
          </cell>
        </row>
        <row r="226">
          <cell r="A226">
            <v>105296</v>
          </cell>
          <cell r="B226" t="str">
            <v>ASSENTAMENTO E FORNECIMENTO DE CURVA PVC PBA, JE, PB, 45 GRAUS, DN 100 / DE 110 MM, PARA REDE AGUA, JUNTA ELÁSTICA INTEGRADA, INSTALADO EM LOCAL COM NÍVEL ALTO DE INTERFERÊNCIAS (INCLUI FORNECIMENTO). AF_05/2024</v>
          </cell>
          <cell r="C226" t="str">
            <v>UN</v>
          </cell>
          <cell r="D226">
            <v>154.41</v>
          </cell>
          <cell r="E226" t="str">
            <v>ASSENTAMENTO DE TUBOS E PECAS</v>
          </cell>
          <cell r="F226" t="str">
            <v>FORNEC E/OU ASSENT DE TUBO DE PVC COM JUNTA ELASTICA</v>
          </cell>
          <cell r="G226" t="str">
            <v>SINAPI Out/24</v>
          </cell>
        </row>
        <row r="227">
          <cell r="A227">
            <v>105308</v>
          </cell>
          <cell r="B227" t="str">
            <v>ASSENTAMENTO DE TUBO DE PVC PBA PARA REDE DE ÁGUA, DN 125, JUNTA ELÁSTICA INTEGRADA, INSTALADO EM LOCAL COM NÍVEL ALTO DE INTERFERÊNCIAS (NÃO INCLUI FORNECIMENTO). AF_05/2024</v>
          </cell>
          <cell r="C227" t="str">
            <v>M</v>
          </cell>
          <cell r="D227">
            <v>5.82</v>
          </cell>
          <cell r="E227" t="str">
            <v>ASSENTAMENTO DE TUBOS E PECAS</v>
          </cell>
          <cell r="F227" t="str">
            <v>FORNEC E/OU ASSENT DE TUBO DE PVC COM JUNTA ELASTICA</v>
          </cell>
          <cell r="G227" t="str">
            <v>SINAPI Out/24</v>
          </cell>
        </row>
        <row r="228">
          <cell r="A228">
            <v>105309</v>
          </cell>
          <cell r="B228" t="str">
            <v>ASSENTAMENTO DE TUBO DE PVC PBA PARA REDE DE ÁGUA, DN 140, JUNTA ELÁSTICA INTEGRADA, INSTALADO EM LOCAL COM NÍVEL ALTO DE INTERFERÊNCIAS (NÃO INCLUI FORNECIMENTO). AF_05/2024</v>
          </cell>
          <cell r="C228" t="str">
            <v>M</v>
          </cell>
          <cell r="D228">
            <v>6.26</v>
          </cell>
          <cell r="E228" t="str">
            <v>ASSENTAMENTO DE TUBOS E PECAS</v>
          </cell>
          <cell r="F228" t="str">
            <v>FORNEC E/OU ASSENT DE TUBO DE PVC COM JUNTA ELASTICA</v>
          </cell>
          <cell r="G228" t="str">
            <v>SINAPI Out/24</v>
          </cell>
        </row>
        <row r="229">
          <cell r="A229">
            <v>105310</v>
          </cell>
          <cell r="B229" t="str">
            <v>ASSENTAMENTO DE TUBO DE PVC PBA PARA REDE DE ÁGUA, DN 180, JUNTA ELÁSTICA INTEGRADA, INSTALADO EM LOCAL COM NÍVEL ALTO DE INTERFERÊNCIAS (NÃO INCLUI FORNECIMENTO). AF_05/2024</v>
          </cell>
          <cell r="C229" t="str">
            <v>M</v>
          </cell>
          <cell r="D229">
            <v>7.37</v>
          </cell>
          <cell r="E229" t="str">
            <v>ASSENTAMENTO DE TUBOS E PECAS</v>
          </cell>
          <cell r="F229" t="str">
            <v>FORNEC E/OU ASSENT DE TUBO DE PVC COM JUNTA ELASTICA</v>
          </cell>
          <cell r="G229" t="str">
            <v>SINAPI Out/24</v>
          </cell>
        </row>
        <row r="230">
          <cell r="A230">
            <v>105311</v>
          </cell>
          <cell r="B230" t="str">
            <v>ASSENTAMENTO DE TUBO DE PVC DEFOFO OU PRFV OU RPVC PARA REDE DE ÁGUA, DN 100, JUNTA ELÁSTICA INTEGRADA, INSTALADO EM LOCAL COM NÍVEL ALTO DE INTERFERÊNCIAS (NÃO INCLUI FORNECIMENTO). AF_05/2024</v>
          </cell>
          <cell r="C230" t="str">
            <v>M</v>
          </cell>
          <cell r="D230">
            <v>4.71</v>
          </cell>
          <cell r="E230" t="str">
            <v>ASSENTAMENTO DE TUBOS E PECAS</v>
          </cell>
          <cell r="F230" t="str">
            <v>FORNEC E/OU ASSENT DE TUBO DE PVC COM JUNTA ELASTICA</v>
          </cell>
          <cell r="G230" t="str">
            <v>SINAPI Out/24</v>
          </cell>
        </row>
        <row r="231">
          <cell r="A231">
            <v>105312</v>
          </cell>
          <cell r="B231" t="str">
            <v>ASSENTAMENTO DE TUBO DE PVC PBA PARA REDE DE ÁGUA, DN 125, JUNTA ELÁSTICA INTEGRADA, INSTALADO EM LOCAL COM NÍVEL BAIXO DE INTERFERÊNCIAS (NÃO INCLUI FORNECIMENTO). AF_05/2024</v>
          </cell>
          <cell r="C231" t="str">
            <v>M</v>
          </cell>
          <cell r="D231">
            <v>4.79</v>
          </cell>
          <cell r="E231" t="str">
            <v>ASSENTAMENTO DE TUBOS E PECAS</v>
          </cell>
          <cell r="F231" t="str">
            <v>FORNEC E/OU ASSENT DE TUBO DE PVC COM JUNTA ELASTICA</v>
          </cell>
          <cell r="G231" t="str">
            <v>SINAPI Out/24</v>
          </cell>
        </row>
        <row r="232">
          <cell r="A232">
            <v>105313</v>
          </cell>
          <cell r="B232" t="str">
            <v>ASSENTAMENTO DE TUBO DE PVC PBA PARA REDE DE ÁGUA, DN 140, JUNTA ELÁSTICA INTEGRADA, INSTALADO EM LOCAL COM NÍVEL BAIXO DE INTERFERÊNCIAS (NÃO INCLUI FORNECIMENTO). AF_05/2024</v>
          </cell>
          <cell r="C232" t="str">
            <v>M</v>
          </cell>
          <cell r="D232">
            <v>5.14</v>
          </cell>
          <cell r="E232" t="str">
            <v>ASSENTAMENTO DE TUBOS E PECAS</v>
          </cell>
          <cell r="F232" t="str">
            <v>FORNEC E/OU ASSENT DE TUBO DE PVC COM JUNTA ELASTICA</v>
          </cell>
          <cell r="G232" t="str">
            <v>SINAPI Out/24</v>
          </cell>
        </row>
        <row r="233">
          <cell r="A233">
            <v>105314</v>
          </cell>
          <cell r="B233" t="str">
            <v>ASSENTAMENTO DE TUBO DE PVC PBA PARA REDE DE ÁGUA, DN 180, JUNTA ELÁSTICA INTEGRADA, INSTALADO EM LOCAL COM NÍVEL BAIXO DE INTERFERÊNCIAS (NÃO INCLUI FORNECIMENTO). AF_05/2024</v>
          </cell>
          <cell r="C233" t="str">
            <v>M</v>
          </cell>
          <cell r="D233">
            <v>6.06</v>
          </cell>
          <cell r="E233" t="str">
            <v>ASSENTAMENTO DE TUBOS E PECAS</v>
          </cell>
          <cell r="F233" t="str">
            <v>FORNEC E/OU ASSENT DE TUBO DE PVC COM JUNTA ELASTICA</v>
          </cell>
          <cell r="G233" t="str">
            <v>SINAPI Out/24</v>
          </cell>
        </row>
        <row r="234">
          <cell r="A234">
            <v>105315</v>
          </cell>
          <cell r="B234" t="str">
            <v>ASSENTAMENTO DE CONEXÃO 2 ACESSOS ALINHADOS DE PVC PBA PARA REDE DE ÁGUA, DN 50, JUNTA ELÁSTICA INTEGRADA, INSTALADO EM LOCAL COM NÍVEL BAIXO DE INTERFERÊNCIAS (NÃO INCLUI FORNECIMENTO). AF_05/2024</v>
          </cell>
          <cell r="C234" t="str">
            <v>UN</v>
          </cell>
          <cell r="D234">
            <v>12.29</v>
          </cell>
          <cell r="E234" t="str">
            <v>ASSENTAMENTO DE TUBOS E PECAS</v>
          </cell>
          <cell r="F234" t="str">
            <v>FORNEC E/OU ASSENT DE TUBO DE PVC COM JUNTA ELASTICA</v>
          </cell>
          <cell r="G234" t="str">
            <v>SINAPI Out/24</v>
          </cell>
        </row>
        <row r="235">
          <cell r="A235">
            <v>105316</v>
          </cell>
          <cell r="B235" t="str">
            <v>ASSENTAMENTO DE CONEXÃO 2 ACESSOS ALINHADOS DE FERRO FUNDIDO PARA REDE DE ÁGUA, DN 250, JUNTA ELÁSTICA, INSTALADO EM LOCAL COM NÍVEL BAIXO DE INTERFERÊNCIAS (NÃO INCLUI FORNECIMENTO). AF_05/2024</v>
          </cell>
          <cell r="C235" t="str">
            <v>UN</v>
          </cell>
          <cell r="D235">
            <v>21.95</v>
          </cell>
          <cell r="E235" t="str">
            <v>ASSENTAMENTO DE TUBOS E PECAS</v>
          </cell>
          <cell r="F235" t="str">
            <v>FORNEC E/OU ASSENT DE TUBO DE PVC COM JUNTA ELASTICA</v>
          </cell>
          <cell r="G235" t="str">
            <v>SINAPI Out/24</v>
          </cell>
        </row>
        <row r="236">
          <cell r="A236">
            <v>105327</v>
          </cell>
          <cell r="B236" t="str">
            <v>ASSENTAMENTO E FORNECIMENTO DE TUBO DE PVC PBA PARA REDE DE ÁGUA, DN 75, JUNTA ELÁSTICA INTEGRADA, INSTALADO EM LOCAL COM NÍVEL ALTO DE INTERFERÊNCIAS (INCLUI FORNECIMENTO). AF_05/2024</v>
          </cell>
          <cell r="C236" t="str">
            <v>UN</v>
          </cell>
          <cell r="D236">
            <v>42</v>
          </cell>
          <cell r="E236" t="str">
            <v>ASSENTAMENTO DE TUBOS E PECAS</v>
          </cell>
          <cell r="F236" t="str">
            <v>FORNEC E/OU ASSENT DE TUBO DE PVC COM JUNTA ELASTICA</v>
          </cell>
          <cell r="G236" t="str">
            <v>SINAPI Out/24</v>
          </cell>
        </row>
        <row r="237">
          <cell r="A237">
            <v>105328</v>
          </cell>
          <cell r="B237" t="str">
            <v>ASSENTAMENTO E FORNECIMENTO DE TUBO DE PVC PBA PARA REDE DE ÁGUA, DN 75, JUNTA ELÁSTICA INTEGRADA, INSTALADO EM LOCAL COM NÍVEL BAIXO DE INTERFERÊNCIAS (INCLUI FORNECIMENTO). AF_05/2024</v>
          </cell>
          <cell r="C237" t="str">
            <v>UN</v>
          </cell>
          <cell r="D237">
            <v>41.2</v>
          </cell>
          <cell r="E237" t="str">
            <v>ASSENTAMENTO DE TUBOS E PECAS</v>
          </cell>
          <cell r="F237" t="str">
            <v>FORNEC E/OU ASSENT DE TUBO DE PVC COM JUNTA ELASTICA</v>
          </cell>
          <cell r="G237" t="str">
            <v>SINAPI Out/24</v>
          </cell>
        </row>
        <row r="238">
          <cell r="A238">
            <v>105329</v>
          </cell>
          <cell r="B238" t="str">
            <v>ASSENTAMENTO E FORNECIMENTO DE TUBO DE PVC PBA PARA REDE DE ÁGUA, DN 100, JUNTA ELÁSTICA INTEGRADA, INSTALADO EM LOCAL COM NÍVEL ALTO DE INTERFERÊNCIAS (INCLUI FORNECIMENTO). AF_05/2024</v>
          </cell>
          <cell r="C238" t="str">
            <v>UN</v>
          </cell>
          <cell r="D238">
            <v>67.95</v>
          </cell>
          <cell r="E238" t="str">
            <v>ASSENTAMENTO DE TUBOS E PECAS</v>
          </cell>
          <cell r="F238" t="str">
            <v>FORNEC E/OU ASSENT DE TUBO DE PVC COM JUNTA ELASTICA</v>
          </cell>
          <cell r="G238" t="str">
            <v>SINAPI Out/24</v>
          </cell>
        </row>
        <row r="239">
          <cell r="A239">
            <v>105330</v>
          </cell>
          <cell r="B239" t="str">
            <v>ASSENTAMENTO E FORNECIMENTO DE TUBO DE PVC PBA PARA REDE DE ÁGUA, DN 100, JUNTA ELÁSTICA INTEGRADA, INSTALADO EM LOCAL COM NÍVEL BAIXO DE INTERFERÊNCIAS (INCLUI FORNECIMENTO). AF_05/2024</v>
          </cell>
          <cell r="C239" t="str">
            <v>UN</v>
          </cell>
          <cell r="D239">
            <v>67.03</v>
          </cell>
          <cell r="E239" t="str">
            <v>ASSENTAMENTO DE TUBOS E PECAS</v>
          </cell>
          <cell r="F239" t="str">
            <v>FORNEC E/OU ASSENT DE TUBO DE PVC COM JUNTA ELASTICA</v>
          </cell>
          <cell r="G239" t="str">
            <v>SINAPI Out/24</v>
          </cell>
        </row>
        <row r="240">
          <cell r="A240">
            <v>105331</v>
          </cell>
          <cell r="B240" t="str">
            <v>ASSENTAMENTO E FORNECIMENTO DE TUBO DE PVC DEFOFO OU PRFV OU RPVC PARA REDE DE ÁGUA, DN 100, JUNTA ELÁSTICA INTEGRADA, INSTALADO EM LOCAL COM NÍVEL ALTO DE INTERFERÊNCIAS (INCLUI FORNECIMENTO). AF_05/2024</v>
          </cell>
          <cell r="C240" t="str">
            <v>M</v>
          </cell>
          <cell r="D240">
            <v>48.44</v>
          </cell>
          <cell r="E240" t="str">
            <v>ASSENTAMENTO DE TUBOS E PECAS</v>
          </cell>
          <cell r="F240" t="str">
            <v>FORNEC E/OU ASSENT DE TUBO DE PVC COM JUNTA ELASTICA</v>
          </cell>
          <cell r="G240" t="str">
            <v>SINAPI Out/24</v>
          </cell>
        </row>
        <row r="241">
          <cell r="A241">
            <v>105332</v>
          </cell>
          <cell r="B241" t="str">
            <v>ASSENTAMENTO E FORNECIMENTO DE TUBO DE PVC DEFOFO OU PRFV OU RPVC PARA REDE DE ÁGUA, DN 100, JUNTA ELÁSTICA INTEGRADA, INSTALADO EM LOCAL COM NÍVEL BAIXO DE INTERFERÊNCIAS (INCLUI FORNECIMENTO). AF_05/2024</v>
          </cell>
          <cell r="C241" t="str">
            <v>M</v>
          </cell>
          <cell r="D241">
            <v>47.59</v>
          </cell>
          <cell r="E241" t="str">
            <v>ASSENTAMENTO DE TUBOS E PECAS</v>
          </cell>
          <cell r="F241" t="str">
            <v>FORNEC E/OU ASSENT DE TUBO DE PVC COM JUNTA ELASTICA</v>
          </cell>
          <cell r="G241" t="str">
            <v>SINAPI Out/24</v>
          </cell>
        </row>
        <row r="242">
          <cell r="A242">
            <v>105333</v>
          </cell>
          <cell r="B242" t="str">
            <v>ASSENTAMENTO E FORNECIMENTO DE TUBO DE PVC DEFOFO PARA REDE DE ÁGUA, DN 200, JUNTA ELÁSTICA INTEGRADA, INSTALADO EM LOCAL COM NÍVEL ALTO DE INTERFERÊNCIAS (INCLUI FORNECIMENTO). AF_05/2024</v>
          </cell>
          <cell r="C242" t="str">
            <v>M</v>
          </cell>
          <cell r="D242">
            <v>210.94</v>
          </cell>
          <cell r="E242" t="str">
            <v>ASSENTAMENTO DE TUBOS E PECAS</v>
          </cell>
          <cell r="F242" t="str">
            <v>FORNEC E/OU ASSENT DE TUBO DE PVC COM JUNTA ELASTICA</v>
          </cell>
          <cell r="G242" t="str">
            <v>SINAPI Out/24</v>
          </cell>
        </row>
        <row r="243">
          <cell r="A243">
            <v>105334</v>
          </cell>
          <cell r="B243" t="str">
            <v>ASSENTAMENTO E FORNECIMENTO DE TUBO DE PVC DEFOFO PARA REDE DE ÁGUA, DN 200, JUNTA ELÁSTICA INTEGRADA, INSTALADO EM LOCAL COM NÍVEL BAIXO DE INTERFERÊNCIAS (INCLUI FORNECIMENTO). AF_05/2024</v>
          </cell>
          <cell r="C243" t="str">
            <v>M</v>
          </cell>
          <cell r="D243">
            <v>208.24</v>
          </cell>
          <cell r="E243" t="str">
            <v>ASSENTAMENTO DE TUBOS E PECAS</v>
          </cell>
          <cell r="F243" t="str">
            <v>FORNEC E/OU ASSENT DE TUBO DE PVC COM JUNTA ELASTICA</v>
          </cell>
          <cell r="G243" t="str">
            <v>SINAPI Out/24</v>
          </cell>
        </row>
        <row r="244">
          <cell r="A244">
            <v>105335</v>
          </cell>
          <cell r="B244" t="str">
            <v>ASSENTAMENTO E FORNECIMENTO DE TUBO DE PVC DEFOFO PARA REDE DE ÁGUA, DN 250, JUNTA ELÁSTICA INTEGRADA, INSTALADO EM LOCAL COM NÍVEL ALTO DE INTERFERÊNCIAS (INCLUI FORNECIMENTO). AF_05/2024</v>
          </cell>
          <cell r="C244" t="str">
            <v>M</v>
          </cell>
          <cell r="D244">
            <v>317.24</v>
          </cell>
          <cell r="E244" t="str">
            <v>ASSENTAMENTO DE TUBOS E PECAS</v>
          </cell>
          <cell r="F244" t="str">
            <v>FORNEC E/OU ASSENT DE TUBO DE PVC COM JUNTA ELASTICA</v>
          </cell>
          <cell r="G244" t="str">
            <v>SINAPI Out/24</v>
          </cell>
        </row>
        <row r="245">
          <cell r="A245">
            <v>105336</v>
          </cell>
          <cell r="B245" t="str">
            <v>ASSENTAMENTO E FORNECIMENTO DE TUBO DE PVC DEFOFO PARA REDE DE ÁGUA, DN 250, JUNTA ELÁSTICA INTEGRADA, INSTALADO EM LOCAL COM NÍVEL BAIXO DE INTERFERÊNCIAS (INCLUI FORNECIMENTO). AF_05/2024</v>
          </cell>
          <cell r="C245" t="str">
            <v>M</v>
          </cell>
          <cell r="D245">
            <v>314.05</v>
          </cell>
          <cell r="E245" t="str">
            <v>ASSENTAMENTO DE TUBOS E PECAS</v>
          </cell>
          <cell r="F245" t="str">
            <v>FORNEC E/OU ASSENT DE TUBO DE PVC COM JUNTA ELASTICA</v>
          </cell>
          <cell r="G245" t="str">
            <v>SINAPI Out/24</v>
          </cell>
        </row>
        <row r="246">
          <cell r="A246">
            <v>105337</v>
          </cell>
          <cell r="B246" t="str">
            <v>ASSENTAMENTO E FORNECIMENTO DE TUBO DE PVC DEFOFO PARA REDE DE ÁGUA, DN 300, JUNTA ELÁSTICA INTEGRADA, INSTALADO EM LOCAL COM NÍVEL ALTO DE INTERFERÊNCIAS (INCLUI FORNECIMENTO). AF_05/2024</v>
          </cell>
          <cell r="C246" t="str">
            <v>M</v>
          </cell>
          <cell r="D246">
            <v>446.91</v>
          </cell>
          <cell r="E246" t="str">
            <v>ASSENTAMENTO DE TUBOS E PECAS</v>
          </cell>
          <cell r="F246" t="str">
            <v>FORNEC E/OU ASSENT DE TUBO DE PVC COM JUNTA ELASTICA</v>
          </cell>
          <cell r="G246" t="str">
            <v>SINAPI Out/24</v>
          </cell>
        </row>
        <row r="247">
          <cell r="A247">
            <v>105338</v>
          </cell>
          <cell r="B247" t="str">
            <v>ASSENTAMENTO E FORNECIMENTO DE TUBO DE PVC DEFOFO PARA REDE DE ÁGUA, DN 300, JUNTA ELÁSTICA INTEGRADA, INSTALADO EM LOCAL COM NÍVEL BAIXO DE INTERFERÊNCIAS (INCLUI FORNECIMENTO). AF_05/2024</v>
          </cell>
          <cell r="C247" t="str">
            <v>M</v>
          </cell>
          <cell r="D247">
            <v>443.23</v>
          </cell>
          <cell r="E247" t="str">
            <v>ASSENTAMENTO DE TUBOS E PECAS</v>
          </cell>
          <cell r="F247" t="str">
            <v>FORNEC E/OU ASSENT DE TUBO DE PVC COM JUNTA ELASTICA</v>
          </cell>
          <cell r="G247" t="str">
            <v>SINAPI Out/24</v>
          </cell>
        </row>
        <row r="248">
          <cell r="A248">
            <v>105339</v>
          </cell>
          <cell r="B248" t="str">
            <v>ASSENTAMENTO DE TUBO DE PVC DEFOFO OU PRFV OU RPVC PARA REDE DE ÁGUA, DN 100, JUNTA ELÁSTICA INTEGRADA, INSTALADO EM LOCAL COM NÍVEL BAIXO DE INTERFERÊNCIAS (NÃO INCLUI FORNECIMENTO). AF_05/2024</v>
          </cell>
          <cell r="C248" t="str">
            <v>M</v>
          </cell>
          <cell r="D248">
            <v>3.86</v>
          </cell>
          <cell r="E248" t="str">
            <v>ASSENTAMENTO DE TUBOS E PECAS</v>
          </cell>
          <cell r="F248" t="str">
            <v>FORNEC E/OU ASSENT DE TUBO DE PVC COM JUNTA ELASTICA</v>
          </cell>
          <cell r="G248" t="str">
            <v>SINAPI Out/24</v>
          </cell>
        </row>
        <row r="249">
          <cell r="A249">
            <v>105359</v>
          </cell>
          <cell r="B249" t="str">
            <v>ASSENTAMENTO DE CONEXÃO 2 ACESSOS ALINHADOS DE PVC PBA PARA REDE DE ÁGUA, DN 50, JUNTA ELÁSTICA INTEGRADA, INSTALADO EM LOCAL COM NÍVEL ALTO DE INTERFERÊNCIAS (NÃO INCLUI FORNECIMENTO). AF_05/2024</v>
          </cell>
          <cell r="C249" t="str">
            <v>UN</v>
          </cell>
          <cell r="D249">
            <v>15.01</v>
          </cell>
          <cell r="E249" t="str">
            <v>ASSENTAMENTO DE TUBOS E PECAS</v>
          </cell>
          <cell r="F249" t="str">
            <v>FORNEC E/OU ASSENT DE TUBO DE PVC COM JUNTA ELASTICA</v>
          </cell>
          <cell r="G249" t="str">
            <v>SINAPI Out/24</v>
          </cell>
        </row>
        <row r="250">
          <cell r="A250">
            <v>105360</v>
          </cell>
          <cell r="B250" t="str">
            <v>ASSENTAMENTO DE CONEXÃO 2 ACESSOS ALINHADOS DE PVC PBA PARA REDE DE ÁGUA, DN 75, JUNTA ELÁSTICA INTEGRADA, INSTALADO EM LOCAL COM NÍVEL ALTO DE INTERFERÊNCIAS (NÃO INCLUI FORNECIMENTO). AF_05/2024</v>
          </cell>
          <cell r="C250" t="str">
            <v>UN</v>
          </cell>
          <cell r="D250">
            <v>18.079999999999998</v>
          </cell>
          <cell r="E250" t="str">
            <v>ASSENTAMENTO DE TUBOS E PECAS</v>
          </cell>
          <cell r="F250" t="str">
            <v>FORNEC E/OU ASSENT DE TUBO DE PVC COM JUNTA ELASTICA</v>
          </cell>
          <cell r="G250" t="str">
            <v>SINAPI Out/24</v>
          </cell>
        </row>
        <row r="251">
          <cell r="A251">
            <v>105361</v>
          </cell>
          <cell r="B251" t="str">
            <v>ASSENTAMENTO DE CONEXÃO 2 ACESSOS ALINHADOS DE PVC PBA PARA REDE DE ÁGUA, DN 100, JUNTA ELÁSTICA INTEGRADA, INSTALADO EM LOCAL COM NÍVEL ALTO DE INTERFERÊNCIAS (NÃO INCLUI FORNECIMENTO). AF_05/2024</v>
          </cell>
          <cell r="C251" t="str">
            <v>UN</v>
          </cell>
          <cell r="D251">
            <v>20.98</v>
          </cell>
          <cell r="E251" t="str">
            <v>ASSENTAMENTO DE TUBOS E PECAS</v>
          </cell>
          <cell r="F251" t="str">
            <v>FORNEC E/OU ASSENT DE TUBO DE PVC COM JUNTA ELASTICA</v>
          </cell>
          <cell r="G251" t="str">
            <v>SINAPI Out/24</v>
          </cell>
        </row>
        <row r="252">
          <cell r="A252">
            <v>105362</v>
          </cell>
          <cell r="B252" t="str">
            <v>ASSENTAMENTO DE CONEXÃO 2 ACESSOS INCLINADOS DE PVC PBA PARA REDE DE ÁGUA, DN 50, JUNTA ELÁSTICA INTEGRADA, INSTALADO EM LOCAL COM NÍVEL ALTO DE INTERFERÊNCIAS (NÃO INCLUI FORNECIMENTO). AF_05/2024</v>
          </cell>
          <cell r="C252" t="str">
            <v>UN</v>
          </cell>
          <cell r="D252">
            <v>22.24</v>
          </cell>
          <cell r="E252" t="str">
            <v>ASSENTAMENTO DE TUBOS E PECAS</v>
          </cell>
          <cell r="F252" t="str">
            <v>FORNEC E/OU ASSENT DE TUBO DE PVC COM JUNTA ELASTICA</v>
          </cell>
          <cell r="G252" t="str">
            <v>SINAPI Out/24</v>
          </cell>
        </row>
        <row r="253">
          <cell r="A253">
            <v>105363</v>
          </cell>
          <cell r="B253" t="str">
            <v>ASSENTAMENTO DE CONEXÃO 2 ACESSOS INCLINADOS DE PVC PBA PARA REDE DE ÁGUA, DN 75, JUNTA ELÁSTICA INTEGRADA, INSTALADO EM LOCAL COM NÍVEL ALTO DE INTERFERÊNCIAS (NÃO INCLUI FORNECIMENTO). AF_05/2024</v>
          </cell>
          <cell r="C253" t="str">
            <v>UN</v>
          </cell>
          <cell r="D253">
            <v>26.61</v>
          </cell>
          <cell r="E253" t="str">
            <v>ASSENTAMENTO DE TUBOS E PECAS</v>
          </cell>
          <cell r="F253" t="str">
            <v>FORNEC E/OU ASSENT DE TUBO DE PVC COM JUNTA ELASTICA</v>
          </cell>
          <cell r="G253" t="str">
            <v>SINAPI Out/24</v>
          </cell>
        </row>
        <row r="254">
          <cell r="A254">
            <v>105364</v>
          </cell>
          <cell r="B254" t="str">
            <v>ASSENTAMENTO DE CONEXÃO 2 ACESSOS INCLINADOS DE PVC PBA PARA REDE DE ÁGUA, DN 100, JUNTA ELÁSTICA INTEGRADA, INSTALADO EM LOCAL COM NÍVEL ALTO DE INTERFERÊNCIAS (NÃO INCLUI FORNECIMENTO). AF_05/2024</v>
          </cell>
          <cell r="C254" t="str">
            <v>UN</v>
          </cell>
          <cell r="D254">
            <v>30.84</v>
          </cell>
          <cell r="E254" t="str">
            <v>ASSENTAMENTO DE TUBOS E PECAS</v>
          </cell>
          <cell r="F254" t="str">
            <v>FORNEC E/OU ASSENT DE TUBO DE PVC COM JUNTA ELASTICA</v>
          </cell>
          <cell r="G254" t="str">
            <v>SINAPI Out/24</v>
          </cell>
        </row>
        <row r="255">
          <cell r="A255">
            <v>105365</v>
          </cell>
          <cell r="B255" t="str">
            <v>ASSENTAMENTO DE CONEXÃO 3 ACESSOS DE PVC PBA PARA REDE DE ÁGUA, DN 50, JUNTA ELÁSTICA INTEGRADA, INSTALADO EM LOCAL COM NÍVEL ALTO DE INTERFERÊNCIAS (NÃO INCLUI FORNECIMENTO). AF_05/2024</v>
          </cell>
          <cell r="C255" t="str">
            <v>UN</v>
          </cell>
          <cell r="D255">
            <v>30.05</v>
          </cell>
          <cell r="E255" t="str">
            <v>ASSENTAMENTO DE TUBOS E PECAS</v>
          </cell>
          <cell r="F255" t="str">
            <v>FORNEC E/OU ASSENT DE TUBO DE PVC COM JUNTA ELASTICA</v>
          </cell>
          <cell r="G255" t="str">
            <v>SINAPI Out/24</v>
          </cell>
        </row>
        <row r="256">
          <cell r="A256">
            <v>105366</v>
          </cell>
          <cell r="B256" t="str">
            <v>ASSENTAMENTO DE CONEXÃO 3 ACESSOS DE PVC PBA PARA REDE DE ÁGUA, DN 75, JUNTA ELÁSTICA INTEGRADA, INSTALADO EM LOCAL COM NÍVEL ALTO DE INTERFERÊNCIAS (NÃO INCLUI FORNECIMENTO). AF_05/2024</v>
          </cell>
          <cell r="C256" t="str">
            <v>UN</v>
          </cell>
          <cell r="D256">
            <v>36.159999999999997</v>
          </cell>
          <cell r="E256" t="str">
            <v>ASSENTAMENTO DE TUBOS E PECAS</v>
          </cell>
          <cell r="F256" t="str">
            <v>FORNEC E/OU ASSENT DE TUBO DE PVC COM JUNTA ELASTICA</v>
          </cell>
          <cell r="G256" t="str">
            <v>SINAPI Out/24</v>
          </cell>
        </row>
        <row r="257">
          <cell r="A257">
            <v>105367</v>
          </cell>
          <cell r="B257" t="str">
            <v>ASSENTAMENTO DE CONEXÃO 3 ACESSOS DE PVC PBA PARA REDE DE ÁGUA, DN 100, JUNTA ELÁSTICA INTEGRADA, INSTALADO EM LOCAL COM NÍVEL ALTO DE INTERFERÊNCIAS (NÃO INCLUI FORNECIMENTO). AF_05/2024</v>
          </cell>
          <cell r="C257" t="str">
            <v>UN</v>
          </cell>
          <cell r="D257">
            <v>41.98</v>
          </cell>
          <cell r="E257" t="str">
            <v>ASSENTAMENTO DE TUBOS E PECAS</v>
          </cell>
          <cell r="F257" t="str">
            <v>FORNEC E/OU ASSENT DE TUBO DE PVC COM JUNTA ELASTICA</v>
          </cell>
          <cell r="G257" t="str">
            <v>SINAPI Out/24</v>
          </cell>
        </row>
        <row r="258">
          <cell r="A258">
            <v>105368</v>
          </cell>
          <cell r="B258" t="str">
            <v>FORNECIMENTO E ASSENTAMENTO DE CURVA 45 GRAUS RANHURADA EM FERRO FUNDIDO, DN 80 MM (3") PARA REDE DE ÁGUA, INSTALADO EM LOCAL COM NÍVEL BAIXO DE INTERFERÊNCIAS (INCLUI FORNECIMENTO). AF_05/2024</v>
          </cell>
          <cell r="C258" t="str">
            <v>UN</v>
          </cell>
          <cell r="D258">
            <v>41.15</v>
          </cell>
          <cell r="E258" t="str">
            <v>ASSENTAMENTO DE TUBOS E PECAS</v>
          </cell>
          <cell r="F258" t="str">
            <v>FORNEC E/OU ASSENT DE TUBO DE PVC COM JUNTA ELASTICA</v>
          </cell>
          <cell r="G258" t="str">
            <v>SINAPI Out/24</v>
          </cell>
        </row>
        <row r="259">
          <cell r="A259">
            <v>105370</v>
          </cell>
          <cell r="B259" t="str">
            <v>FORNECIMENTO E ASSENTAMENTO DE TE RANHURADO EM FERRO FUNDIDO, DN 80 (3") PARA REDE DE ÁGUA, INSTALADO EM LOCAL COM NÍVEL BAIXO DE INTERFERÊNCIAS (INCLUI FORNECIMENTO). AF_05/2024</v>
          </cell>
          <cell r="C259" t="str">
            <v>UN</v>
          </cell>
          <cell r="D259">
            <v>64.91</v>
          </cell>
          <cell r="E259" t="str">
            <v>ASSENTAMENTO DE TUBOS E PECAS</v>
          </cell>
          <cell r="F259" t="str">
            <v>FORNEC E/OU ASSENT DE TUBO DE PVC COM JUNTA ELASTICA</v>
          </cell>
          <cell r="G259" t="str">
            <v>SINAPI Out/24</v>
          </cell>
        </row>
        <row r="260">
          <cell r="A260">
            <v>105371</v>
          </cell>
          <cell r="B260" t="str">
            <v>ASSENTAMENTO DE CONEXÃO 3 ACESSOS DE PVC PBA PARA REDE DE ÁGUA, DN 100, JUNTA ELÁSTICA INTEGRADA, INSTALADO EM LOCAL COM NÍVEL BAIXO DE INTERFERÊNCIAS (NÃO INCLUI FORNECIMENTO). AF_05/2024</v>
          </cell>
          <cell r="C260" t="str">
            <v>UN</v>
          </cell>
          <cell r="D260">
            <v>34.549999999999997</v>
          </cell>
          <cell r="E260" t="str">
            <v>ASSENTAMENTO DE TUBOS E PECAS</v>
          </cell>
          <cell r="F260" t="str">
            <v>FORNEC E/OU ASSENT DE TUBO DE PVC COM JUNTA ELASTICA</v>
          </cell>
          <cell r="G260" t="str">
            <v>SINAPI Out/24</v>
          </cell>
        </row>
        <row r="261">
          <cell r="A261">
            <v>105372</v>
          </cell>
          <cell r="B261" t="str">
            <v>ASSENTAMENTO DE CONEXÃO 2 ACESSOS ALINHADOS DE FERRO FUNDIDO PARA REDE DE ÁGUA, DN 80, JUNTA ELÁSTICA, INSTALADO EM LOCAL COM NÍVEL BAIXO DE INTERFERÊNCIAS (NÃO INCLUI FORNECIMENTO). AF_05/2024</v>
          </cell>
          <cell r="C261" t="str">
            <v>UN</v>
          </cell>
          <cell r="D261">
            <v>8.92</v>
          </cell>
          <cell r="E261" t="str">
            <v>ASSENTAMENTO DE TUBOS E PECAS</v>
          </cell>
          <cell r="F261" t="str">
            <v>FORNEC E/OU ASSENT DE TUBO DE PVC COM JUNTA ELASTICA</v>
          </cell>
          <cell r="G261" t="str">
            <v>SINAPI Out/24</v>
          </cell>
        </row>
        <row r="262">
          <cell r="A262">
            <v>105373</v>
          </cell>
          <cell r="B262" t="str">
            <v>ASSENTAMENTO DE CONEXÃO 2 ACESSOS ALINHADOS DE FERRO FUNDIDO PARA REDE DE ÁGUA, DN 100, JUNTA ELÁSTICA, INSTALADO EM LOCAL COM NÍVEL BAIXO DE INTERFERÊNCIAS (NÃO INCLUI FORNECIMENTO). AF_05/2024</v>
          </cell>
          <cell r="C262" t="str">
            <v>UN</v>
          </cell>
          <cell r="D262">
            <v>10.46</v>
          </cell>
          <cell r="E262" t="str">
            <v>ASSENTAMENTO DE TUBOS E PECAS</v>
          </cell>
          <cell r="F262" t="str">
            <v>FORNEC E/OU ASSENT DE TUBO DE PVC COM JUNTA ELASTICA</v>
          </cell>
          <cell r="G262" t="str">
            <v>SINAPI Out/24</v>
          </cell>
        </row>
        <row r="263">
          <cell r="A263">
            <v>105374</v>
          </cell>
          <cell r="B263" t="str">
            <v>ASSENTAMENTO E FORNECIMENTO DE CURVA PVC PBA, JE, PB, 45 GRAUS, DN 100 / DE 110 MM, PARA REDE AGUA, JUNTA ELÁSTICA INTEGRADA, INSTALADO EM LOCAL COM NÍVEL BAIXO DE INTERFERÊNCIAS (INCLUI FORNECIMENTO). AF_05/2024</v>
          </cell>
          <cell r="C263" t="str">
            <v>UN</v>
          </cell>
          <cell r="D263">
            <v>148.82</v>
          </cell>
          <cell r="E263" t="str">
            <v>ASSENTAMENTO DE TUBOS E PECAS</v>
          </cell>
          <cell r="F263" t="str">
            <v>FORNEC E/OU ASSENT DE TUBO DE PVC COM JUNTA ELASTICA</v>
          </cell>
          <cell r="G263" t="str">
            <v>SINAPI Out/24</v>
          </cell>
        </row>
        <row r="264">
          <cell r="A264">
            <v>105375</v>
          </cell>
          <cell r="B264" t="str">
            <v>ASSENTAMENTO E FORNECIMENTO DE TE DE REDUCAO, PVC PBA, BBB, JE, DN 100 X 50 / DE 110 X 60 MM, PARA REDE AGUA, JUNTA ELÁSTICA INTEGRADA, INSTALADO EM LOCAL COM NÍVEL ALTO DE INTERFERÊNCIAS (INCLUI FORNECIMENTO). AF_05/2024</v>
          </cell>
          <cell r="C264" t="str">
            <v>UN</v>
          </cell>
          <cell r="D264">
            <v>125.64</v>
          </cell>
          <cell r="E264" t="str">
            <v>ASSENTAMENTO DE TUBOS E PECAS</v>
          </cell>
          <cell r="F264" t="str">
            <v>FORNEC E/OU ASSENT DE TUBO DE PVC COM JUNTA ELASTICA</v>
          </cell>
          <cell r="G264" t="str">
            <v>SINAPI Out/24</v>
          </cell>
        </row>
        <row r="265">
          <cell r="A265">
            <v>105376</v>
          </cell>
          <cell r="B265" t="str">
            <v>ASSENTAMENTO E FORNECIMENTO DE TE DE REDUCAO, PVC PBA, BBB, JE, DN 100 X 50 / DE 110 X 60 MM, PARA REDE AGUA, JUNTA ELÁSTICA INTEGRADA, INSTALADO EM LOCAL COM NÍVEL BAIXO DE INTERFERÊNCIAS (INCLUI FORNECIMENTO). AF_05/2024</v>
          </cell>
          <cell r="C265" t="str">
            <v>UN</v>
          </cell>
          <cell r="D265">
            <v>118.21</v>
          </cell>
          <cell r="E265" t="str">
            <v>ASSENTAMENTO DE TUBOS E PECAS</v>
          </cell>
          <cell r="F265" t="str">
            <v>FORNEC E/OU ASSENT DE TUBO DE PVC COM JUNTA ELASTICA</v>
          </cell>
          <cell r="G265" t="str">
            <v>SINAPI Out/24</v>
          </cell>
        </row>
        <row r="266">
          <cell r="A266">
            <v>105381</v>
          </cell>
          <cell r="B266" t="str">
            <v>ASSENTAMENTO DE CONEXÃO 2 ACESSOS ALINHADOS DE PVC PBA PARA REDE DE ÁGUA, DN 75, JUNTA ELÁSTICA INTEGRADA, INSTALADO EM LOCAL COM NÍVEL BAIXO DE INTERFERÊNCIAS (NÃO INCLUI FORNECIMENTO). AF_05/2024</v>
          </cell>
          <cell r="C266" t="str">
            <v>UN</v>
          </cell>
          <cell r="D266">
            <v>14.86</v>
          </cell>
          <cell r="E266" t="str">
            <v>ASSENTAMENTO DE TUBOS E PECAS</v>
          </cell>
          <cell r="F266" t="str">
            <v>FORNEC E/OU ASSENT DE TUBO DE PVC COM JUNTA ELASTICA</v>
          </cell>
          <cell r="G266" t="str">
            <v>SINAPI Out/24</v>
          </cell>
        </row>
        <row r="267">
          <cell r="A267">
            <v>105382</v>
          </cell>
          <cell r="B267" t="str">
            <v>ASSENTAMENTO DE CONEXÃO 2 ACESSOS ALINHADOS DE PVC PBA PARA REDE DE ÁGUA, DN 100, JUNTA ELÁSTICA INTEGRADA, INSTALADO EM LOCAL COM NÍVEL BAIXO DE INTERFERÊNCIAS (NÃO INCLUI FORNECIMENTO). AF_05/2024</v>
          </cell>
          <cell r="C267" t="str">
            <v>UN</v>
          </cell>
          <cell r="D267">
            <v>17.260000000000002</v>
          </cell>
          <cell r="E267" t="str">
            <v>ASSENTAMENTO DE TUBOS E PECAS</v>
          </cell>
          <cell r="F267" t="str">
            <v>FORNEC E/OU ASSENT DE TUBO DE PVC COM JUNTA ELASTICA</v>
          </cell>
          <cell r="G267" t="str">
            <v>SINAPI Out/24</v>
          </cell>
        </row>
        <row r="268">
          <cell r="A268">
            <v>105383</v>
          </cell>
          <cell r="B268" t="str">
            <v>ASSENTAMENTO DE CONEXÃO 2 ACESSOS INCLINADOS DE PVC PBA PARA REDE DE ÁGUA, DN 50, JUNTA ELÁSTICA INTEGRADA, INSTALADO EM LOCAL COM NÍVEL BAIXO DE INTERFERÊNCIAS (NÃO INCLUI FORNECIMENTO). AF_05/2024</v>
          </cell>
          <cell r="C268" t="str">
            <v>UN</v>
          </cell>
          <cell r="D268">
            <v>18.16</v>
          </cell>
          <cell r="E268" t="str">
            <v>ASSENTAMENTO DE TUBOS E PECAS</v>
          </cell>
          <cell r="F268" t="str">
            <v>FORNEC E/OU ASSENT DE TUBO DE PVC COM JUNTA ELASTICA</v>
          </cell>
          <cell r="G268" t="str">
            <v>SINAPI Out/24</v>
          </cell>
        </row>
        <row r="269">
          <cell r="A269">
            <v>105384</v>
          </cell>
          <cell r="B269" t="str">
            <v>ASSENTAMENTO DE CONEXÃO 2 ACESSOS INCLINADOS DE PVC PBA PARA REDE DE ÁGUA, DN 75, JUNTA ELÁSTICA INTEGRADA, INSTALADO EM LOCAL COM NÍVEL BAIXO DE INTERFERÊNCIAS (NÃO INCLUI FORNECIMENTO). AF_05/2024</v>
          </cell>
          <cell r="C269" t="str">
            <v>UN</v>
          </cell>
          <cell r="D269">
            <v>21.78</v>
          </cell>
          <cell r="E269" t="str">
            <v>ASSENTAMENTO DE TUBOS E PECAS</v>
          </cell>
          <cell r="F269" t="str">
            <v>FORNEC E/OU ASSENT DE TUBO DE PVC COM JUNTA ELASTICA</v>
          </cell>
          <cell r="G269" t="str">
            <v>SINAPI Out/24</v>
          </cell>
        </row>
        <row r="270">
          <cell r="A270">
            <v>105385</v>
          </cell>
          <cell r="B270" t="str">
            <v>ASSENTAMENTO DE CONEXÃO 2 ACESSOS INCLINADOS DE PVC PBA PARA REDE DE ÁGUA, DN 100, JUNTA ELÁSTICA INTEGRADA, INSTALADO EM LOCAL COM NÍVEL BAIXO DE INTERFERÊNCIAS (NÃO INCLUI FORNECIMENTO). AF_05/2024</v>
          </cell>
          <cell r="C270" t="str">
            <v>UN</v>
          </cell>
          <cell r="D270">
            <v>25.25</v>
          </cell>
          <cell r="E270" t="str">
            <v>ASSENTAMENTO DE TUBOS E PECAS</v>
          </cell>
          <cell r="F270" t="str">
            <v>FORNEC E/OU ASSENT DE TUBO DE PVC COM JUNTA ELASTICA</v>
          </cell>
          <cell r="G270" t="str">
            <v>SINAPI Out/24</v>
          </cell>
        </row>
        <row r="271">
          <cell r="A271">
            <v>105386</v>
          </cell>
          <cell r="B271" t="str">
            <v>ASSENTAMENTO DE CONEXÃO 3 ACESSOS DE PVC PBA PARA REDE DE ÁGUA, DN 50, JUNTA ELÁSTICA INTEGRADA, INSTALADO EM LOCAL COM NÍVEL BAIXO DE INTERFERÊNCIAS (NÃO INCLUI FORNECIMENTO). AF_05/2024</v>
          </cell>
          <cell r="C271" t="str">
            <v>UN</v>
          </cell>
          <cell r="D271">
            <v>24.6</v>
          </cell>
          <cell r="E271" t="str">
            <v>ASSENTAMENTO DE TUBOS E PECAS</v>
          </cell>
          <cell r="F271" t="str">
            <v>FORNEC E/OU ASSENT DE TUBO DE PVC COM JUNTA ELASTICA</v>
          </cell>
          <cell r="G271" t="str">
            <v>SINAPI Out/24</v>
          </cell>
        </row>
        <row r="272">
          <cell r="A272">
            <v>105387</v>
          </cell>
          <cell r="B272" t="str">
            <v>ASSENTAMENTO DE CONEXÃO 3 ACESSOS DE PVC PBA PARA REDE DE ÁGUA, DN 75, JUNTA ELÁSTICA INTEGRADA, INSTALADO EM LOCAL COM NÍVEL BAIXO DE INTERFERÊNCIAS (NÃO INCLUI FORNECIMENTO). AF_05/2024</v>
          </cell>
          <cell r="C272" t="str">
            <v>UN</v>
          </cell>
          <cell r="D272">
            <v>29.71</v>
          </cell>
          <cell r="E272" t="str">
            <v>ASSENTAMENTO DE TUBOS E PECAS</v>
          </cell>
          <cell r="F272" t="str">
            <v>FORNEC E/OU ASSENT DE TUBO DE PVC COM JUNTA ELASTICA</v>
          </cell>
          <cell r="G272" t="str">
            <v>SINAPI Out/24</v>
          </cell>
        </row>
        <row r="273">
          <cell r="A273">
            <v>92833</v>
          </cell>
          <cell r="B273" t="str">
            <v>TUBO DE CONCRETO PARA REDES COLETORAS DE ESGOTO SANITÁRIO, DIÂMETRO DE 300 MM, JUNTA ELÁSTICA, INSTALADO EM LOCAL COM BAIXO NÍVEL DE INTERFERÊNCIAS - FORNECIMENTO E ASSENTAMENTO. AF_03/2024</v>
          </cell>
          <cell r="C273" t="str">
            <v>M</v>
          </cell>
          <cell r="D273">
            <v>226.08</v>
          </cell>
          <cell r="E273" t="str">
            <v>ASSENTAMENTO DE TUBOS E PECAS</v>
          </cell>
          <cell r="F273" t="str">
            <v>FORNEC E/OU ASSENT DE TUBO DE CONCRETO COM JUNTA ELASTICA</v>
          </cell>
          <cell r="G273" t="str">
            <v>SINAPI Out/24</v>
          </cell>
        </row>
        <row r="274">
          <cell r="A274">
            <v>92834</v>
          </cell>
          <cell r="B274" t="str">
            <v>ASSENTAMENTO DE TUBO DE CONCRETO PARA REDES COLETORAS DE ESGOTO SANITÁRIO, DIÂMETRO DE 300 MM, JUNTA ELÁSTICA, INSTALADO EM LOCAL COM BAIXO NÍVEL DE INTERFERÊNCIAS (NÃO INCLUI FORNECIMENTO). AF_03/2024</v>
          </cell>
          <cell r="C274" t="str">
            <v>M</v>
          </cell>
          <cell r="D274">
            <v>20.18</v>
          </cell>
          <cell r="E274" t="str">
            <v>ASSENTAMENTO DE TUBOS E PECAS</v>
          </cell>
          <cell r="F274" t="str">
            <v>FORNEC E/OU ASSENT DE TUBO DE CONCRETO COM JUNTA ELASTICA</v>
          </cell>
          <cell r="G274" t="str">
            <v>SINAPI Out/24</v>
          </cell>
        </row>
        <row r="275">
          <cell r="A275">
            <v>92835</v>
          </cell>
          <cell r="B275" t="str">
            <v>TUBO DE CONCRETO PARA REDES COLETORAS DE ESGOTO SANITÁRIO, DIÂMETRO DE 400 MM, JUNTA ELÁSTICA, INSTALADO EM LOCAL COM BAIXO NÍVEL DE INTERFERÊNCIAS - FORNECIMENTO E ASSENTAMENTO. AF_03/2024</v>
          </cell>
          <cell r="C275" t="str">
            <v>M</v>
          </cell>
          <cell r="D275">
            <v>238.21</v>
          </cell>
          <cell r="E275" t="str">
            <v>ASSENTAMENTO DE TUBOS E PECAS</v>
          </cell>
          <cell r="F275" t="str">
            <v>FORNEC E/OU ASSENT DE TUBO DE CONCRETO COM JUNTA ELASTICA</v>
          </cell>
          <cell r="G275" t="str">
            <v>SINAPI Out/24</v>
          </cell>
        </row>
        <row r="276">
          <cell r="A276">
            <v>92836</v>
          </cell>
          <cell r="B276" t="str">
            <v>ASSENTAMENTO DE TUBO DE CONCRETO PARA REDES COLETORAS DE ESGOTO SANITÁRIO, DIÂMETRO DE 400 MM, JUNTA ELÁSTICA, INSTALADO EM LOCAL COM BAIXO NÍVEL DE INTERFERÊNCIAS (NÃO INCLUI FORNECIMENTO). AF_03/2024</v>
          </cell>
          <cell r="C276" t="str">
            <v>M</v>
          </cell>
          <cell r="D276">
            <v>27.02</v>
          </cell>
          <cell r="E276" t="str">
            <v>ASSENTAMENTO DE TUBOS E PECAS</v>
          </cell>
          <cell r="F276" t="str">
            <v>FORNEC E/OU ASSENT DE TUBO DE CONCRETO COM JUNTA ELASTICA</v>
          </cell>
          <cell r="G276" t="str">
            <v>SINAPI Out/24</v>
          </cell>
        </row>
        <row r="277">
          <cell r="A277">
            <v>92837</v>
          </cell>
          <cell r="B277" t="str">
            <v>TUBO DE CONCRETO PARA REDES COLETORAS DE ESGOTO SANITÁRIO, DIÂMETRO DE 500 MM, JUNTA ELÁSTICA, INSTALADO EM LOCAL COM BAIXO NÍVEL DE INTERFERÊNCIAS - FORNECIMENTO E ASSENTAMENTO. AF_03/2024</v>
          </cell>
          <cell r="C277" t="str">
            <v>M</v>
          </cell>
          <cell r="D277">
            <v>424.84</v>
          </cell>
          <cell r="E277" t="str">
            <v>ASSENTAMENTO DE TUBOS E PECAS</v>
          </cell>
          <cell r="F277" t="str">
            <v>FORNEC E/OU ASSENT DE TUBO DE CONCRETO COM JUNTA ELASTICA</v>
          </cell>
          <cell r="G277" t="str">
            <v>SINAPI Out/24</v>
          </cell>
        </row>
        <row r="278">
          <cell r="A278">
            <v>92838</v>
          </cell>
          <cell r="B278" t="str">
            <v>ASSENTAMENTO DE TUBO DE CONCRETO PARA REDES COLETORAS DE ESGOTO SANITÁRIO, DIÂMETRO DE 500 MM, JUNTA ELÁSTICA, INSTALADO EM LOCAL COM BAIXO NÍVEL DE INTERFERÊNCIAS (NÃO INCLUI FORNECIMENTO). AF_03/2024</v>
          </cell>
          <cell r="C278" t="str">
            <v>M</v>
          </cell>
          <cell r="D278">
            <v>34.15</v>
          </cell>
          <cell r="E278" t="str">
            <v>ASSENTAMENTO DE TUBOS E PECAS</v>
          </cell>
          <cell r="F278" t="str">
            <v>FORNEC E/OU ASSENT DE TUBO DE CONCRETO COM JUNTA ELASTICA</v>
          </cell>
          <cell r="G278" t="str">
            <v>SINAPI Out/24</v>
          </cell>
        </row>
        <row r="279">
          <cell r="A279">
            <v>92839</v>
          </cell>
          <cell r="B279" t="str">
            <v>TUBO DE CONCRETO PARA REDES COLETORAS DE ESGOTO SANITÁRIO, DIÂMETRO DE 600 MM, JUNTA ELÁSTICA, INSTALADO EM LOCAL COM BAIXO NÍVEL DE INTERFERÊNCIAS - FORNECIMENTO E ASSENTAMENTO. AF_03/2024</v>
          </cell>
          <cell r="C279" t="str">
            <v>M</v>
          </cell>
          <cell r="D279">
            <v>520.94000000000005</v>
          </cell>
          <cell r="E279" t="str">
            <v>ASSENTAMENTO DE TUBOS E PECAS</v>
          </cell>
          <cell r="F279" t="str">
            <v>FORNEC E/OU ASSENT DE TUBO DE CONCRETO COM JUNTA ELASTICA</v>
          </cell>
          <cell r="G279" t="str">
            <v>SINAPI Out/24</v>
          </cell>
        </row>
        <row r="280">
          <cell r="A280">
            <v>92840</v>
          </cell>
          <cell r="B280" t="str">
            <v>ASSENTAMENTO DE TUBO DE CONCRETO PARA REDES COLETORAS DE ESGOTO SANITÁRIO, DIÂMETRO DE 600 MM, JUNTA ELÁSTICA, INSTALADO EM LOCAL COM BAIXO NÍVEL DE INTERFERÊNCIAS (NÃO INCLUI FORNECIMENTO). AF_03/2024</v>
          </cell>
          <cell r="C280" t="str">
            <v>M</v>
          </cell>
          <cell r="D280">
            <v>41.54</v>
          </cell>
          <cell r="E280" t="str">
            <v>ASSENTAMENTO DE TUBOS E PECAS</v>
          </cell>
          <cell r="F280" t="str">
            <v>FORNEC E/OU ASSENT DE TUBO DE CONCRETO COM JUNTA ELASTICA</v>
          </cell>
          <cell r="G280" t="str">
            <v>SINAPI Out/24</v>
          </cell>
        </row>
        <row r="281">
          <cell r="A281">
            <v>92841</v>
          </cell>
          <cell r="B281" t="str">
            <v>TUBO DE CONCRETO PARA REDES COLETORAS DE ESGOTO SANITÁRIO, DIÂMETRO DE 700 MM, JUNTA ELÁSTICA, INSTALADO EM LOCAL COM BAIXO NÍVEL DE INTERFERÊNCIAS - FORNECIMENTO E ASSENTAMENTO. AF_03/2024</v>
          </cell>
          <cell r="C281" t="str">
            <v>M</v>
          </cell>
          <cell r="D281">
            <v>677.74</v>
          </cell>
          <cell r="E281" t="str">
            <v>ASSENTAMENTO DE TUBOS E PECAS</v>
          </cell>
          <cell r="F281" t="str">
            <v>FORNEC E/OU ASSENT DE TUBO DE CONCRETO COM JUNTA ELASTICA</v>
          </cell>
          <cell r="G281" t="str">
            <v>SINAPI Out/24</v>
          </cell>
        </row>
        <row r="282">
          <cell r="A282">
            <v>92842</v>
          </cell>
          <cell r="B282" t="str">
            <v>ASSENTAMENTO DE TUBO DE CONCRETO PARA REDES COLETORAS DE ESGOTO SANITÁRIO, DIÂMETRO DE 700 MM, JUNTA ELÁSTICA, INSTALADO EM LOCAL COM BAIXO NÍVEL DE INTERFERÊNCIAS (NÃO INCLUI FORNECIMENTO). AF_03/2024</v>
          </cell>
          <cell r="C282" t="str">
            <v>M</v>
          </cell>
          <cell r="D282">
            <v>51.57</v>
          </cell>
          <cell r="E282" t="str">
            <v>ASSENTAMENTO DE TUBOS E PECAS</v>
          </cell>
          <cell r="F282" t="str">
            <v>FORNEC E/OU ASSENT DE TUBO DE CONCRETO COM JUNTA ELASTICA</v>
          </cell>
          <cell r="G282" t="str">
            <v>SINAPI Out/24</v>
          </cell>
        </row>
        <row r="283">
          <cell r="A283">
            <v>92843</v>
          </cell>
          <cell r="B283" t="str">
            <v>TUBO DE CONCRETO PARA REDES COLETORAS DE ESGOTO SANITÁRIO, DIÂMETRO DE 800 MM, JUNTA ELÁSTICA, INSTALADO EM LOCAL COM BAIXO NÍVEL DE INTERFERÊNCIAS - FORNECIMENTO E ASSENTAMENTO. AF_03/2024</v>
          </cell>
          <cell r="C283" t="str">
            <v>M</v>
          </cell>
          <cell r="D283">
            <v>701</v>
          </cell>
          <cell r="E283" t="str">
            <v>ASSENTAMENTO DE TUBOS E PECAS</v>
          </cell>
          <cell r="F283" t="str">
            <v>FORNEC E/OU ASSENT DE TUBO DE CONCRETO COM JUNTA ELASTICA</v>
          </cell>
          <cell r="G283" t="str">
            <v>SINAPI Out/24</v>
          </cell>
        </row>
        <row r="284">
          <cell r="A284">
            <v>92844</v>
          </cell>
          <cell r="B284" t="str">
            <v>ASSENTAMENTO DE TUBO DE CONCRETO PARA REDES COLETORAS DE ESGOTO SANITÁRIO, DIÂMETRO DE 800 MM, JUNTA ELÁSTICA, INSTALADO EM LOCAL COM BAIXO NÍVEL DE INTERFERÊNCIAS (NÃO INCLUI FORNECIMENTO). AF_03/2024</v>
          </cell>
          <cell r="C284" t="str">
            <v>M</v>
          </cell>
          <cell r="D284">
            <v>60.99</v>
          </cell>
          <cell r="E284" t="str">
            <v>ASSENTAMENTO DE TUBOS E PECAS</v>
          </cell>
          <cell r="F284" t="str">
            <v>FORNEC E/OU ASSENT DE TUBO DE CONCRETO COM JUNTA ELASTICA</v>
          </cell>
          <cell r="G284" t="str">
            <v>SINAPI Out/24</v>
          </cell>
        </row>
        <row r="285">
          <cell r="A285">
            <v>92845</v>
          </cell>
          <cell r="B285" t="str">
            <v>TUBO DE CONCRETO PARA REDES COLETORAS DE ESGOTO SANITÁRIO, DIÂMETRO DE 900 MM, JUNTA ELÁSTICA, INSTALADO EM LOCAL COM BAIXO NÍVEL DE INTERFERÊNCIAS - FORNECIMENTO E ASSENTAMENTO. AF_03/2024</v>
          </cell>
          <cell r="C285" t="str">
            <v>M</v>
          </cell>
          <cell r="D285">
            <v>1040.25</v>
          </cell>
          <cell r="E285" t="str">
            <v>ASSENTAMENTO DE TUBOS E PECAS</v>
          </cell>
          <cell r="F285" t="str">
            <v>FORNEC E/OU ASSENT DE TUBO DE CONCRETO COM JUNTA ELASTICA</v>
          </cell>
          <cell r="G285" t="str">
            <v>SINAPI Out/24</v>
          </cell>
        </row>
        <row r="286">
          <cell r="A286">
            <v>92846</v>
          </cell>
          <cell r="B286" t="str">
            <v>ASSENTAMENTO DE TUBO DE CONCRETO PARA REDES COLETORAS DE ESGOTO SANITÁRIO, DIÂMETRO DE 900 MM, JUNTA ELÁSTICA, INSTALADO EM LOCAL COM BAIXO NÍVEL DE INTERFERÊNCIAS (NÃO INCLUI FORNECIMENTO). AF_03/2024</v>
          </cell>
          <cell r="C286" t="str">
            <v>M</v>
          </cell>
          <cell r="D286">
            <v>69.83</v>
          </cell>
          <cell r="E286" t="str">
            <v>ASSENTAMENTO DE TUBOS E PECAS</v>
          </cell>
          <cell r="F286" t="str">
            <v>FORNEC E/OU ASSENT DE TUBO DE CONCRETO COM JUNTA ELASTICA</v>
          </cell>
          <cell r="G286" t="str">
            <v>SINAPI Out/24</v>
          </cell>
        </row>
        <row r="287">
          <cell r="A287">
            <v>92847</v>
          </cell>
          <cell r="B287" t="str">
            <v>TUBO DE CONCRETO PARA REDES COLETORAS DE ESGOTO SANITÁRIO, DIÂMETRO DE 1000 MM, JUNTA ELÁSTICA, INSTALADO EM LOCAL COM BAIXO NÍVEL DE INTERFERÊNCIAS - FORNECIMENTO E ASSENTAMENTO. AF_03/2024</v>
          </cell>
          <cell r="C287" t="str">
            <v>M</v>
          </cell>
          <cell r="D287">
            <v>1065.76</v>
          </cell>
          <cell r="E287" t="str">
            <v>ASSENTAMENTO DE TUBOS E PECAS</v>
          </cell>
          <cell r="F287" t="str">
            <v>FORNEC E/OU ASSENT DE TUBO DE CONCRETO COM JUNTA ELASTICA</v>
          </cell>
          <cell r="G287" t="str">
            <v>SINAPI Out/24</v>
          </cell>
        </row>
        <row r="288">
          <cell r="A288">
            <v>92848</v>
          </cell>
          <cell r="B288" t="str">
            <v>ASSENTAMENTO DE TUBO DE CONCRETO PARA REDES COLETORAS DE ESGOTO SANITÁRIO, DIÂMETRO DE 1000 MM, JUNTA ELÁSTICA, INSTALADO EM LOCAL COM BAIXO NÍVEL DE INTERFERÊNCIAS (NÃO INCLUI FORNECIMENTO). AF_03/2024</v>
          </cell>
          <cell r="C288" t="str">
            <v>M</v>
          </cell>
          <cell r="D288">
            <v>81.61</v>
          </cell>
          <cell r="E288" t="str">
            <v>ASSENTAMENTO DE TUBOS E PECAS</v>
          </cell>
          <cell r="F288" t="str">
            <v>FORNEC E/OU ASSENT DE TUBO DE CONCRETO COM JUNTA ELASTICA</v>
          </cell>
          <cell r="G288" t="str">
            <v>SINAPI Out/24</v>
          </cell>
        </row>
        <row r="289">
          <cell r="A289">
            <v>92849</v>
          </cell>
          <cell r="B289" t="str">
            <v>TUBO DE CONCRETO PARA REDES COLETORAS DE ESGOTO SANITÁRIO, DIÂMETRO DE 300 MM, JUNTA ELÁSTICA, INSTALADO EM LOCAL COM ALTO NÍVEL DE INTERFERÊNCIAS - FORNECIMENTO E ASSENTAMENTO. AF_03/2024</v>
          </cell>
          <cell r="C289" t="str">
            <v>M</v>
          </cell>
          <cell r="D289">
            <v>228.9</v>
          </cell>
          <cell r="E289" t="str">
            <v>ASSENTAMENTO DE TUBOS E PECAS</v>
          </cell>
          <cell r="F289" t="str">
            <v>FORNEC E/OU ASSENT DE TUBO DE CONCRETO COM JUNTA ELASTICA</v>
          </cell>
          <cell r="G289" t="str">
            <v>SINAPI Out/24</v>
          </cell>
        </row>
        <row r="290">
          <cell r="A290">
            <v>92850</v>
          </cell>
          <cell r="B290" t="str">
            <v>ASSENTAMENTO DE TUBO DE CONCRETO PARA REDES COLETORAS DE ESGOTO SANITÁRIO, DIÂMETRO DE 300 MM, JUNTA ELÁSTICA, INSTALADO EM LOCAL COM ALTO NÍVEL DE INTERFERÊNCIAS (NÃO INCLUI FORNECIMENTO). AF_03/2024</v>
          </cell>
          <cell r="C290" t="str">
            <v>M</v>
          </cell>
          <cell r="D290">
            <v>23</v>
          </cell>
          <cell r="E290" t="str">
            <v>ASSENTAMENTO DE TUBOS E PECAS</v>
          </cell>
          <cell r="F290" t="str">
            <v>FORNEC E/OU ASSENT DE TUBO DE CONCRETO COM JUNTA ELASTICA</v>
          </cell>
          <cell r="G290" t="str">
            <v>SINAPI Out/24</v>
          </cell>
        </row>
        <row r="291">
          <cell r="A291">
            <v>92851</v>
          </cell>
          <cell r="B291" t="str">
            <v>TUBO DE CONCRETO PARA REDES COLETORAS DE ESGOTO SANITÁRIO, DIÂMETRO DE 400 MM, JUNTA ELÁSTICA, INSTALADO EM LOCAL COM ALTO NÍVEL DE INTERFERÊNCIAS - FORNECIMENTO E ASSENTAMENTO. AF_03/2024</v>
          </cell>
          <cell r="C291" t="str">
            <v>M</v>
          </cell>
          <cell r="D291">
            <v>242.23</v>
          </cell>
          <cell r="E291" t="str">
            <v>ASSENTAMENTO DE TUBOS E PECAS</v>
          </cell>
          <cell r="F291" t="str">
            <v>FORNEC E/OU ASSENT DE TUBO DE CONCRETO COM JUNTA ELASTICA</v>
          </cell>
          <cell r="G291" t="str">
            <v>SINAPI Out/24</v>
          </cell>
        </row>
        <row r="292">
          <cell r="A292">
            <v>92852</v>
          </cell>
          <cell r="B292" t="str">
            <v>ASSENTAMENTO DE TUBO DE CONCRETO PARA REDES COLETORAS DE ESGOTO SANITÁRIO, DIÂMETRO DE 400 MM, JUNTA ELÁSTICA, INSTALADO EM LOCAL COM ALTO NÍVEL DE INTERFERÊNCIAS (NÃO INCLUI FORNECIMENTO). AF_03/2024</v>
          </cell>
          <cell r="C292" t="str">
            <v>M</v>
          </cell>
          <cell r="D292">
            <v>31.04</v>
          </cell>
          <cell r="E292" t="str">
            <v>ASSENTAMENTO DE TUBOS E PECAS</v>
          </cell>
          <cell r="F292" t="str">
            <v>FORNEC E/OU ASSENT DE TUBO DE CONCRETO COM JUNTA ELASTICA</v>
          </cell>
          <cell r="G292" t="str">
            <v>SINAPI Out/24</v>
          </cell>
        </row>
        <row r="293">
          <cell r="A293">
            <v>92853</v>
          </cell>
          <cell r="B293" t="str">
            <v>TUBO DE CONCRETO PARA REDES COLETORAS DE ESGOTO SANITÁRIO, DIÂMETRO DE 500 MM, JUNTA ELÁSTICA, INSTALADO EM LOCAL COM ALTO NÍVEL DE INTERFERÊNCIAS - FORNECIMENTO E ASSENTAMENTO. AF_03/2024</v>
          </cell>
          <cell r="C293" t="str">
            <v>M</v>
          </cell>
          <cell r="D293">
            <v>430.04</v>
          </cell>
          <cell r="E293" t="str">
            <v>ASSENTAMENTO DE TUBOS E PECAS</v>
          </cell>
          <cell r="F293" t="str">
            <v>FORNEC E/OU ASSENT DE TUBO DE CONCRETO COM JUNTA ELASTICA</v>
          </cell>
          <cell r="G293" t="str">
            <v>SINAPI Out/24</v>
          </cell>
        </row>
        <row r="294">
          <cell r="A294">
            <v>92854</v>
          </cell>
          <cell r="B294" t="str">
            <v>ASSENTAMENTO DE TUBO DE CONCRETO PARA REDES COLETORAS DE ESGOTO SANITÁRIO, DIÂMETRO DE 500 MM, JUNTA ELÁSTICA, INSTALADO EM LOCAL COM ALTO NÍVEL DE INTERFERÊNCIAS (NÃO INCLUI FORNECIMENTO). AF_03/2024</v>
          </cell>
          <cell r="C294" t="str">
            <v>M</v>
          </cell>
          <cell r="D294">
            <v>39.35</v>
          </cell>
          <cell r="E294" t="str">
            <v>ASSENTAMENTO DE TUBOS E PECAS</v>
          </cell>
          <cell r="F294" t="str">
            <v>FORNEC E/OU ASSENT DE TUBO DE CONCRETO COM JUNTA ELASTICA</v>
          </cell>
          <cell r="G294" t="str">
            <v>SINAPI Out/24</v>
          </cell>
        </row>
        <row r="295">
          <cell r="A295">
            <v>92855</v>
          </cell>
          <cell r="B295" t="str">
            <v>TUBO DE CONCRETO PARA REDES COLETORAS DE ESGOTO SANITÁRIO, DIÂMETRO DE 600 MM, JUNTA ELÁSTICA, INSTALADO EM LOCAL COM ALTO NÍVEL DE INTERFERÊNCIAS - FORNECIMENTO E ASSENTAMENTO. AF_03/2024</v>
          </cell>
          <cell r="C295" t="str">
            <v>M</v>
          </cell>
          <cell r="D295">
            <v>527.33000000000004</v>
          </cell>
          <cell r="E295" t="str">
            <v>ASSENTAMENTO DE TUBOS E PECAS</v>
          </cell>
          <cell r="F295" t="str">
            <v>FORNEC E/OU ASSENT DE TUBO DE CONCRETO COM JUNTA ELASTICA</v>
          </cell>
          <cell r="G295" t="str">
            <v>SINAPI Out/24</v>
          </cell>
        </row>
        <row r="296">
          <cell r="A296">
            <v>92856</v>
          </cell>
          <cell r="B296" t="str">
            <v>ASSENTAMENTO DE TUBO DE CONCRETO PARA REDES COLETORAS DE ESGOTO SANITÁRIO, DIÂMETRO DE 600 MM, JUNTA ELÁSTICA, INSTALADO EM LOCAL COM ALTO NÍVEL DE INTERFERÊNCIAS (NÃO INCLUI FORNECIMENTO). AF_03/2024</v>
          </cell>
          <cell r="C296" t="str">
            <v>M</v>
          </cell>
          <cell r="D296">
            <v>47.93</v>
          </cell>
          <cell r="E296" t="str">
            <v>ASSENTAMENTO DE TUBOS E PECAS</v>
          </cell>
          <cell r="F296" t="str">
            <v>FORNEC E/OU ASSENT DE TUBO DE CONCRETO COM JUNTA ELASTICA</v>
          </cell>
          <cell r="G296" t="str">
            <v>SINAPI Out/24</v>
          </cell>
        </row>
        <row r="297">
          <cell r="A297">
            <v>92857</v>
          </cell>
          <cell r="B297" t="str">
            <v>TUBO DE CONCRETO PARA REDES COLETORAS DE ESGOTO SANITÁRIO, DIÂMETRO DE 700 MM, JUNTA ELÁSTICA, INSTALADO EM LOCAL COM ALTO NÍVEL DE INTERFERÊNCIAS - FORNECIMENTO E ASSENTAMENTO. AF_03/2024</v>
          </cell>
          <cell r="C297" t="str">
            <v>M</v>
          </cell>
          <cell r="D297">
            <v>685.36</v>
          </cell>
          <cell r="E297" t="str">
            <v>ASSENTAMENTO DE TUBOS E PECAS</v>
          </cell>
          <cell r="F297" t="str">
            <v>FORNEC E/OU ASSENT DE TUBO DE CONCRETO COM JUNTA ELASTICA</v>
          </cell>
          <cell r="G297" t="str">
            <v>SINAPI Out/24</v>
          </cell>
        </row>
        <row r="298">
          <cell r="A298">
            <v>92858</v>
          </cell>
          <cell r="B298" t="str">
            <v>ASSENTAMENTO DE TUBO DE CONCRETO PARA REDES COLETORAS DE ESGOTO SANITÁRIO, DIÂMETRO DE 700 MM, JUNTA ELÁSTICA, INSTALADO EM LOCAL COM ALTO NÍVEL DE INTERFERÊNCIAS (NÃO INCLUI FORNECIMENTO). AF_03/2024</v>
          </cell>
          <cell r="C298" t="str">
            <v>M</v>
          </cell>
          <cell r="D298">
            <v>59.19</v>
          </cell>
          <cell r="E298" t="str">
            <v>ASSENTAMENTO DE TUBOS E PECAS</v>
          </cell>
          <cell r="F298" t="str">
            <v>FORNEC E/OU ASSENT DE TUBO DE CONCRETO COM JUNTA ELASTICA</v>
          </cell>
          <cell r="G298" t="str">
            <v>SINAPI Out/24</v>
          </cell>
        </row>
        <row r="299">
          <cell r="A299">
            <v>92859</v>
          </cell>
          <cell r="B299" t="str">
            <v>TUBO DE CONCRETO PARA REDES COLETORAS DE ESGOTO SANITÁRIO, DIÂMETRO DE 800 MM, JUNTA ELÁSTICA, INSTALADO EM LOCAL COM ALTO NÍVEL DE INTERFERÊNCIAS - FORNECIMENTO E ASSENTAMENTO. AF_03/2024</v>
          </cell>
          <cell r="C299" t="str">
            <v>M</v>
          </cell>
          <cell r="D299">
            <v>709.82</v>
          </cell>
          <cell r="E299" t="str">
            <v>ASSENTAMENTO DE TUBOS E PECAS</v>
          </cell>
          <cell r="F299" t="str">
            <v>FORNEC E/OU ASSENT DE TUBO DE CONCRETO COM JUNTA ELASTICA</v>
          </cell>
          <cell r="G299" t="str">
            <v>SINAPI Out/24</v>
          </cell>
        </row>
        <row r="300">
          <cell r="A300">
            <v>92860</v>
          </cell>
          <cell r="B300" t="str">
            <v>ASSENTAMENTO DE TUBO DE CONCRETO PARA REDES COLETORAS DE ESGOTO SANITÁRIO, DIÂMETRO DE 800 MM, JUNTA ELÁSTICA, INSTALADO EM LOCAL COM ALTO NÍVEL DE INTERFERÊNCIAS (NÃO INCLUI FORNECIMENTO). AF_03/2024</v>
          </cell>
          <cell r="C300" t="str">
            <v>M</v>
          </cell>
          <cell r="D300">
            <v>69.81</v>
          </cell>
          <cell r="E300" t="str">
            <v>ASSENTAMENTO DE TUBOS E PECAS</v>
          </cell>
          <cell r="F300" t="str">
            <v>FORNEC E/OU ASSENT DE TUBO DE CONCRETO COM JUNTA ELASTICA</v>
          </cell>
          <cell r="G300" t="str">
            <v>SINAPI Out/24</v>
          </cell>
        </row>
        <row r="301">
          <cell r="A301">
            <v>92861</v>
          </cell>
          <cell r="B301" t="str">
            <v>TUBO DE CONCRETO PARA REDES COLETORAS DE ESGOTO SANITÁRIO, DIÂMETRO DE 900 MM, JUNTA ELÁSTICA, INSTALADO EM LOCAL COM ALTO NÍVEL DE INTERFERÊNCIAS - FORNECIMENTO E ASSENTAMENTO. AF_03/2024</v>
          </cell>
          <cell r="C301" t="str">
            <v>M</v>
          </cell>
          <cell r="D301">
            <v>1050.27</v>
          </cell>
          <cell r="E301" t="str">
            <v>ASSENTAMENTO DE TUBOS E PECAS</v>
          </cell>
          <cell r="F301" t="str">
            <v>FORNEC E/OU ASSENT DE TUBO DE CONCRETO COM JUNTA ELASTICA</v>
          </cell>
          <cell r="G301" t="str">
            <v>SINAPI Out/24</v>
          </cell>
        </row>
        <row r="302">
          <cell r="A302">
            <v>92862</v>
          </cell>
          <cell r="B302" t="str">
            <v>ASSENTAMENTO DE TUBO DE CONCRETO PARA REDES COLETORAS DE ESGOTO SANITÁRIO, DIÂMETRO DE 900 MM, JUNTA ELÁSTICA, INSTALADO EM LOCAL COM ALTO NÍVEL DE INTERFERÊNCIAS (NÃO INCLUI FORNECIMENTO). AF_03/2024</v>
          </cell>
          <cell r="C302" t="str">
            <v>M</v>
          </cell>
          <cell r="D302">
            <v>79.849999999999994</v>
          </cell>
          <cell r="E302" t="str">
            <v>ASSENTAMENTO DE TUBOS E PECAS</v>
          </cell>
          <cell r="F302" t="str">
            <v>FORNEC E/OU ASSENT DE TUBO DE CONCRETO COM JUNTA ELASTICA</v>
          </cell>
          <cell r="G302" t="str">
            <v>SINAPI Out/24</v>
          </cell>
        </row>
        <row r="303">
          <cell r="A303">
            <v>92863</v>
          </cell>
          <cell r="B303" t="str">
            <v>TUBO DE CONCRETO PARA REDES COLETORAS DE ESGOTO SANITÁRIO, DIÂMETRO DE 1000 MM, JUNTA ELÁSTICA, INSTALADO EM LOCAL COM ALTO NÍVEL DE INTERFERÊNCIAS - FORNECIMENTO E ASSENTAMENTO. AF_03/2024</v>
          </cell>
          <cell r="C303" t="str">
            <v>M</v>
          </cell>
          <cell r="D303">
            <v>1076.97</v>
          </cell>
          <cell r="E303" t="str">
            <v>ASSENTAMENTO DE TUBOS E PECAS</v>
          </cell>
          <cell r="F303" t="str">
            <v>FORNEC E/OU ASSENT DE TUBO DE CONCRETO COM JUNTA ELASTICA</v>
          </cell>
          <cell r="G303" t="str">
            <v>SINAPI Out/24</v>
          </cell>
        </row>
        <row r="304">
          <cell r="A304">
            <v>92864</v>
          </cell>
          <cell r="B304" t="str">
            <v>ASSENTAMENTO DE TUBO DE CONCRETO PARA REDES COLETORAS DE ESGOTO SANITÁRIO, DIÂMETRO DE 1000 MM, JUNTA ELÁSTICA, INSTALADO EM LOCAL COM ALTO NÍVEL DE INTERFERÊNCIAS (NÃO INCLUI FORNECIMENTO). AF_03/2024</v>
          </cell>
          <cell r="C304" t="str">
            <v>M</v>
          </cell>
          <cell r="D304">
            <v>92.82</v>
          </cell>
          <cell r="E304" t="str">
            <v>ASSENTAMENTO DE TUBOS E PECAS</v>
          </cell>
          <cell r="F304" t="str">
            <v>FORNEC E/OU ASSENT DE TUBO DE CONCRETO COM JUNTA ELASTICA</v>
          </cell>
          <cell r="G304" t="str">
            <v>SINAPI Out/24</v>
          </cell>
        </row>
        <row r="305">
          <cell r="A305">
            <v>92210</v>
          </cell>
          <cell r="B305" t="str">
            <v>TUBO DE CONCRETO PARA REDES COLETORAS DE ÁGUAS PLUVIAIS, DIÂMETRO DE 400 MM, JUNTA RÍGIDA, INSTALADO EM LOCAL COM BAIXO NÍVEL DE INTERFERÊNCIAS - FORNECIMENTO E ASSENTAMENTO. AF_03/2024</v>
          </cell>
          <cell r="C305" t="str">
            <v>M</v>
          </cell>
          <cell r="D305">
            <v>168.76</v>
          </cell>
          <cell r="E305" t="str">
            <v>ASSENTAMENTO DE TUBOS E PECAS</v>
          </cell>
          <cell r="F305" t="str">
            <v>FORNEC E/OU ASSENT DE TUBO DE CONCRETO COM JUNTA ARGAMASSADA</v>
          </cell>
          <cell r="G305" t="str">
            <v>SINAPI Out/24</v>
          </cell>
        </row>
        <row r="306">
          <cell r="A306">
            <v>92211</v>
          </cell>
          <cell r="B306" t="str">
            <v>TUBO DE CONCRETO PARA REDES COLETORAS DE ÁGUAS PLUVIAIS, DIÂMETRO DE 500 MM, JUNTA RÍGIDA, INSTALADO EM LOCAL COM BAIXO NÍVEL DE INTERFERÊNCIAS - FORNECIMENTO E ASSENTAMENTO. AF_03/2024</v>
          </cell>
          <cell r="C306" t="str">
            <v>M</v>
          </cell>
          <cell r="D306">
            <v>205.29</v>
          </cell>
          <cell r="E306" t="str">
            <v>ASSENTAMENTO DE TUBOS E PECAS</v>
          </cell>
          <cell r="F306" t="str">
            <v>FORNEC E/OU ASSENT DE TUBO DE CONCRETO COM JUNTA ARGAMASSADA</v>
          </cell>
          <cell r="G306" t="str">
            <v>SINAPI Out/24</v>
          </cell>
        </row>
        <row r="307">
          <cell r="A307">
            <v>92212</v>
          </cell>
          <cell r="B307" t="str">
            <v>TUBO DE CONCRETO PARA REDES COLETORAS DE ÁGUAS PLUVIAIS, DIÂMETRO DE 600 MM, JUNTA RÍGIDA, INSTALADO EM LOCAL COM BAIXO NÍVEL DE INTERFERÊNCIAS - FORNECIMENTO E ASSENTAMENTO. AF_03/2024</v>
          </cell>
          <cell r="C307" t="str">
            <v>M</v>
          </cell>
          <cell r="D307">
            <v>312.76</v>
          </cell>
          <cell r="E307" t="str">
            <v>ASSENTAMENTO DE TUBOS E PECAS</v>
          </cell>
          <cell r="F307" t="str">
            <v>FORNEC E/OU ASSENT DE TUBO DE CONCRETO COM JUNTA ARGAMASSADA</v>
          </cell>
          <cell r="G307" t="str">
            <v>SINAPI Out/24</v>
          </cell>
        </row>
        <row r="308">
          <cell r="A308">
            <v>92213</v>
          </cell>
          <cell r="B308" t="str">
            <v>TUBO DE CONCRETO PARA REDES COLETORAS DE ÁGUAS PLUVIAIS, DIÂMETRO DE 700 MM, JUNTA RÍGIDA, INSTALADO EM LOCAL COM BAIXO NÍVEL DE INTERFERÊNCIAS - FORNECIMENTO E ASSENTAMENTO. AF_03/2024</v>
          </cell>
          <cell r="C308" t="str">
            <v>M</v>
          </cell>
          <cell r="D308">
            <v>415.62</v>
          </cell>
          <cell r="E308" t="str">
            <v>ASSENTAMENTO DE TUBOS E PECAS</v>
          </cell>
          <cell r="F308" t="str">
            <v>FORNEC E/OU ASSENT DE TUBO DE CONCRETO COM JUNTA ARGAMASSADA</v>
          </cell>
          <cell r="G308" t="str">
            <v>SINAPI Out/24</v>
          </cell>
        </row>
        <row r="309">
          <cell r="A309">
            <v>92214</v>
          </cell>
          <cell r="B309" t="str">
            <v>TUBO DE CONCRETO PARA REDES COLETORAS DE ÁGUAS PLUVIAIS, DIÂMETRO DE 800 MM, JUNTA RÍGIDA, INSTALADO EM LOCAL COM BAIXO NÍVEL DE INTERFERÊNCIAS - FORNECIMENTO E ASSENTAMENTO. AF_03/2024</v>
          </cell>
          <cell r="C309" t="str">
            <v>M</v>
          </cell>
          <cell r="D309">
            <v>503.11</v>
          </cell>
          <cell r="E309" t="str">
            <v>ASSENTAMENTO DE TUBOS E PECAS</v>
          </cell>
          <cell r="F309" t="str">
            <v>FORNEC E/OU ASSENT DE TUBO DE CONCRETO COM JUNTA ARGAMASSADA</v>
          </cell>
          <cell r="G309" t="str">
            <v>SINAPI Out/24</v>
          </cell>
        </row>
        <row r="310">
          <cell r="A310">
            <v>92215</v>
          </cell>
          <cell r="B310" t="str">
            <v>TUBO DE CONCRETO PARA REDES COLETORAS DE ÁGUAS PLUVIAIS, DIÂMETRO DE 900 MM, JUNTA RÍGIDA, INSTALADO EM LOCAL COM BAIXO NÍVEL DE INTERFERÊNCIAS - FORNECIMENTO E ASSENTAMENTO. AF_03/2024</v>
          </cell>
          <cell r="C310" t="str">
            <v>M</v>
          </cell>
          <cell r="D310">
            <v>577.53</v>
          </cell>
          <cell r="E310" t="str">
            <v>ASSENTAMENTO DE TUBOS E PECAS</v>
          </cell>
          <cell r="F310" t="str">
            <v>FORNEC E/OU ASSENT DE TUBO DE CONCRETO COM JUNTA ARGAMASSADA</v>
          </cell>
          <cell r="G310" t="str">
            <v>SINAPI Out/24</v>
          </cell>
        </row>
        <row r="311">
          <cell r="A311">
            <v>92216</v>
          </cell>
          <cell r="B311" t="str">
            <v>TUBO DE CONCRETO PARA REDES COLETORAS DE ÁGUAS PLUVIAIS, DIÂMETRO DE 1000 MM, JUNTA RÍGIDA, INSTALADO EM LOCAL COM BAIXO NÍVEL DE INTERFERÊNCIAS - FORNECIMENTO E ASSENTAMENTO. AF_03/2024</v>
          </cell>
          <cell r="C311" t="str">
            <v>M</v>
          </cell>
          <cell r="D311">
            <v>599.36</v>
          </cell>
          <cell r="E311" t="str">
            <v>ASSENTAMENTO DE TUBOS E PECAS</v>
          </cell>
          <cell r="F311" t="str">
            <v>FORNEC E/OU ASSENT DE TUBO DE CONCRETO COM JUNTA ARGAMASSADA</v>
          </cell>
          <cell r="G311" t="str">
            <v>SINAPI Out/24</v>
          </cell>
        </row>
        <row r="312">
          <cell r="A312">
            <v>92219</v>
          </cell>
          <cell r="B312" t="str">
            <v>TUBO DE CONCRETO PARA REDES COLETORAS DE ÁGUAS PLUVIAIS, DIÂMETRO DE 400 MM, JUNTA RÍGIDA, INSTALADO EM LOCAL COM ALTO NÍVEL DE INTERFERÊNCIAS - FORNECIMENTO E ASSENTAMENTO. AF_03/2024</v>
          </cell>
          <cell r="C312" t="str">
            <v>M</v>
          </cell>
          <cell r="D312">
            <v>172.78</v>
          </cell>
          <cell r="E312" t="str">
            <v>ASSENTAMENTO DE TUBOS E PECAS</v>
          </cell>
          <cell r="F312" t="str">
            <v>FORNEC E/OU ASSENT DE TUBO DE CONCRETO COM JUNTA ARGAMASSADA</v>
          </cell>
          <cell r="G312" t="str">
            <v>SINAPI Out/24</v>
          </cell>
        </row>
        <row r="313">
          <cell r="A313">
            <v>92220</v>
          </cell>
          <cell r="B313" t="str">
            <v>TUBO DE CONCRETO PARA REDES COLETORAS DE ÁGUAS PLUVIAIS, DIÂMETRO DE 500 MM, JUNTA RÍGIDA, INSTALADO EM LOCAL COM ALTO NÍVEL DE INTERFERÊNCIAS - FORNECIMENTO E ASSENTAMENTO. AF_03/2024</v>
          </cell>
          <cell r="C313" t="str">
            <v>M</v>
          </cell>
          <cell r="D313">
            <v>210.5</v>
          </cell>
          <cell r="E313" t="str">
            <v>ASSENTAMENTO DE TUBOS E PECAS</v>
          </cell>
          <cell r="F313" t="str">
            <v>FORNEC E/OU ASSENT DE TUBO DE CONCRETO COM JUNTA ARGAMASSADA</v>
          </cell>
          <cell r="G313" t="str">
            <v>SINAPI Out/24</v>
          </cell>
        </row>
        <row r="314">
          <cell r="A314">
            <v>92221</v>
          </cell>
          <cell r="B314" t="str">
            <v>TUBO DE CONCRETO PARA REDES COLETORAS DE ÁGUAS PLUVIAIS, DIÂMETRO DE 600 MM, JUNTA RÍGIDA, INSTALADO EM LOCAL COM ALTO NÍVEL DE INTERFERÊNCIAS - FORNECIMENTO E ASSENTAMENTO. AF_03/2024</v>
          </cell>
          <cell r="C314" t="str">
            <v>M</v>
          </cell>
          <cell r="D314">
            <v>319.17</v>
          </cell>
          <cell r="E314" t="str">
            <v>ASSENTAMENTO DE TUBOS E PECAS</v>
          </cell>
          <cell r="F314" t="str">
            <v>FORNEC E/OU ASSENT DE TUBO DE CONCRETO COM JUNTA ARGAMASSADA</v>
          </cell>
          <cell r="G314" t="str">
            <v>SINAPI Out/24</v>
          </cell>
        </row>
        <row r="315">
          <cell r="A315">
            <v>92222</v>
          </cell>
          <cell r="B315" t="str">
            <v>TUBO DE CONCRETO PARA REDES COLETORAS DE ÁGUAS PLUVIAIS, DIÂMETRO DE 700 MM, JUNTA RÍGIDA, INSTALADO EM LOCAL COM ALTO NÍVEL DE INTERFERÊNCIAS - FORNECIMENTO E ASSENTAMENTO. AF_03/2024</v>
          </cell>
          <cell r="C315" t="str">
            <v>M</v>
          </cell>
          <cell r="D315">
            <v>423.23</v>
          </cell>
          <cell r="E315" t="str">
            <v>ASSENTAMENTO DE TUBOS E PECAS</v>
          </cell>
          <cell r="F315" t="str">
            <v>FORNEC E/OU ASSENT DE TUBO DE CONCRETO COM JUNTA ARGAMASSADA</v>
          </cell>
          <cell r="G315" t="str">
            <v>SINAPI Out/24</v>
          </cell>
        </row>
        <row r="316">
          <cell r="A316">
            <v>92223</v>
          </cell>
          <cell r="B316" t="str">
            <v>TUBO DE CONCRETO PARA REDES COLETORAS DE ÁGUAS PLUVIAIS, DIÂMETRO DE 800 MM, JUNTA RÍGIDA, INSTALADO EM LOCAL COM ALTO NÍVEL DE INTERFERÊNCIAS - FORNECIMENTO E ASSENTAMENTO. AF_03/2024</v>
          </cell>
          <cell r="C316" t="str">
            <v>M</v>
          </cell>
          <cell r="D316">
            <v>511.91</v>
          </cell>
          <cell r="E316" t="str">
            <v>ASSENTAMENTO DE TUBOS E PECAS</v>
          </cell>
          <cell r="F316" t="str">
            <v>FORNEC E/OU ASSENT DE TUBO DE CONCRETO COM JUNTA ARGAMASSADA</v>
          </cell>
          <cell r="G316" t="str">
            <v>SINAPI Out/24</v>
          </cell>
        </row>
        <row r="317">
          <cell r="A317">
            <v>92224</v>
          </cell>
          <cell r="B317" t="str">
            <v>TUBO DE CONCRETO PARA REDES COLETORAS DE ÁGUAS PLUVIAIS, DIÂMETRO DE 900 MM, JUNTA RÍGIDA, INSTALADO EM LOCAL COM ALTO NÍVEL DE INTERFERÊNCIAS - FORNECIMENTO E ASSENTAMENTO. AF_03/2024</v>
          </cell>
          <cell r="C317" t="str">
            <v>M</v>
          </cell>
          <cell r="D317">
            <v>587.57000000000005</v>
          </cell>
          <cell r="E317" t="str">
            <v>ASSENTAMENTO DE TUBOS E PECAS</v>
          </cell>
          <cell r="F317" t="str">
            <v>FORNEC E/OU ASSENT DE TUBO DE CONCRETO COM JUNTA ARGAMASSADA</v>
          </cell>
          <cell r="G317" t="str">
            <v>SINAPI Out/24</v>
          </cell>
        </row>
        <row r="318">
          <cell r="A318">
            <v>92226</v>
          </cell>
          <cell r="B318" t="str">
            <v>TUBO DE CONCRETO PARA REDES COLETORAS DE ÁGUAS PLUVIAIS, DIÂMETRO DE 1000 MM, JUNTA RÍGIDA, INSTALADO EM LOCAL COM ALTO NÍVEL DE INTERFERÊNCIAS - FORNECIMENTO E ASSENTAMENTO. AF_03/2024</v>
          </cell>
          <cell r="C318" t="str">
            <v>M</v>
          </cell>
          <cell r="D318">
            <v>610.59</v>
          </cell>
          <cell r="E318" t="str">
            <v>ASSENTAMENTO DE TUBOS E PECAS</v>
          </cell>
          <cell r="F318" t="str">
            <v>FORNEC E/OU ASSENT DE TUBO DE CONCRETO COM JUNTA ARGAMASSADA</v>
          </cell>
          <cell r="G318" t="str">
            <v>SINAPI Out/24</v>
          </cell>
        </row>
        <row r="319">
          <cell r="A319">
            <v>92808</v>
          </cell>
          <cell r="B319" t="str">
            <v>ASSENTAMENTO DE TUBO DE CONCRETO PARA REDES COLETORAS DE ÁGUAS PLUVIAIS, DIÂMETRO DE 300 MM, JUNTA RÍGIDA, INSTALADO EM LOCAL COM BAIXO NÍVEL DE INTERFERÊNCIAS (NÃO INCLUI FORNECIMENTO). AF_03/2024</v>
          </cell>
          <cell r="C319" t="str">
            <v>M</v>
          </cell>
          <cell r="D319">
            <v>28.01</v>
          </cell>
          <cell r="E319" t="str">
            <v>ASSENTAMENTO DE TUBOS E PECAS</v>
          </cell>
          <cell r="F319" t="str">
            <v>FORNEC E/OU ASSENT DE TUBO DE CONCRETO COM JUNTA ARGAMASSADA</v>
          </cell>
          <cell r="G319" t="str">
            <v>SINAPI Out/24</v>
          </cell>
        </row>
        <row r="320">
          <cell r="A320">
            <v>92809</v>
          </cell>
          <cell r="B320" t="str">
            <v>ASSENTAMENTO DE TUBO DE CONCRETO PARA REDES COLETORAS DE ÁGUAS PLUVIAIS, DIÂMETRO DE 400 MM, JUNTA RÍGIDA, INSTALADO EM LOCAL COM BAIXO NÍVEL DE INTERFERÊNCIAS (NÃO INCLUI FORNECIMENTO). AF_03/2024</v>
          </cell>
          <cell r="C320" t="str">
            <v>M</v>
          </cell>
          <cell r="D320">
            <v>38.880000000000003</v>
          </cell>
          <cell r="E320" t="str">
            <v>ASSENTAMENTO DE TUBOS E PECAS</v>
          </cell>
          <cell r="F320" t="str">
            <v>FORNEC E/OU ASSENT DE TUBO DE CONCRETO COM JUNTA ARGAMASSADA</v>
          </cell>
          <cell r="G320" t="str">
            <v>SINAPI Out/24</v>
          </cell>
        </row>
        <row r="321">
          <cell r="A321">
            <v>92810</v>
          </cell>
          <cell r="B321" t="str">
            <v>ASSENTAMENTO DE TUBO DE CONCRETO PARA REDES COLETORAS DE ÁGUAS PLUVIAIS, DIÂMETRO DE 500 MM, JUNTA RÍGIDA, INSTALADO EM LOCAL COM BAIXO NÍVEL DE INTERFERÊNCIAS (NÃO INCLUI FORNECIMENTO). AF_03/2024</v>
          </cell>
          <cell r="C321" t="str">
            <v>M</v>
          </cell>
          <cell r="D321">
            <v>50.07</v>
          </cell>
          <cell r="E321" t="str">
            <v>ASSENTAMENTO DE TUBOS E PECAS</v>
          </cell>
          <cell r="F321" t="str">
            <v>FORNEC E/OU ASSENT DE TUBO DE CONCRETO COM JUNTA ARGAMASSADA</v>
          </cell>
          <cell r="G321" t="str">
            <v>SINAPI Out/24</v>
          </cell>
        </row>
        <row r="322">
          <cell r="A322">
            <v>92811</v>
          </cell>
          <cell r="B322" t="str">
            <v>ASSENTAMENTO DE TUBO DE CONCRETO PARA REDES COLETORAS DE ÁGUAS PLUVIAIS, DIÂMETRO DE 600 MM, JUNTA RÍGIDA, INSTALADO EM LOCAL COM BAIXO NÍVEL DE INTERFERÊNCIAS (NÃO INCLUI FORNECIMENTO). AF_03/2024</v>
          </cell>
          <cell r="C322" t="str">
            <v>M</v>
          </cell>
          <cell r="D322">
            <v>61.44</v>
          </cell>
          <cell r="E322" t="str">
            <v>ASSENTAMENTO DE TUBOS E PECAS</v>
          </cell>
          <cell r="F322" t="str">
            <v>FORNEC E/OU ASSENT DE TUBO DE CONCRETO COM JUNTA ARGAMASSADA</v>
          </cell>
          <cell r="G322" t="str">
            <v>SINAPI Out/24</v>
          </cell>
        </row>
        <row r="323">
          <cell r="A323">
            <v>92812</v>
          </cell>
          <cell r="B323" t="str">
            <v>ASSENTAMENTO DE TUBO DE CONCRETO PARA REDES COLETORAS DE ÁGUAS PLUVIAIS, DIÂMETRO DE 700 MM, JUNTA RÍGIDA, INSTALADO EM LOCAL COM BAIXO NÍVEL DE INTERFERÊNCIAS (NÃO INCLUI FORNECIMENTO). AF_03/2024</v>
          </cell>
          <cell r="C323" t="str">
            <v>M</v>
          </cell>
          <cell r="D323">
            <v>73.08</v>
          </cell>
          <cell r="E323" t="str">
            <v>ASSENTAMENTO DE TUBOS E PECAS</v>
          </cell>
          <cell r="F323" t="str">
            <v>FORNEC E/OU ASSENT DE TUBO DE CONCRETO COM JUNTA ARGAMASSADA</v>
          </cell>
          <cell r="G323" t="str">
            <v>SINAPI Out/24</v>
          </cell>
        </row>
        <row r="324">
          <cell r="A324">
            <v>92813</v>
          </cell>
          <cell r="B324" t="str">
            <v>ASSENTAMENTO DE TUBO DE CONCRETO PARA REDES COLETORAS DE ÁGUAS PLUVIAIS, DIÂMETRO DE 800 MM, JUNTA RÍGIDA, INSTALADO EM LOCAL COM BAIXO NÍVEL DE INTERFERÊNCIAS (NÃO INCLUI FORNECIMENTO). AF_03/2024</v>
          </cell>
          <cell r="C324" t="str">
            <v>M</v>
          </cell>
          <cell r="D324">
            <v>84.96</v>
          </cell>
          <cell r="E324" t="str">
            <v>ASSENTAMENTO DE TUBOS E PECAS</v>
          </cell>
          <cell r="F324" t="str">
            <v>FORNEC E/OU ASSENT DE TUBO DE CONCRETO COM JUNTA ARGAMASSADA</v>
          </cell>
          <cell r="G324" t="str">
            <v>SINAPI Out/24</v>
          </cell>
        </row>
        <row r="325">
          <cell r="A325">
            <v>92814</v>
          </cell>
          <cell r="B325" t="str">
            <v>ASSENTAMENTO DE TUBO DE CONCRETO PARA REDES COLETORAS DE ÁGUAS PLUVIAIS, DIÂMETRO DE 900 MM, JUNTA RÍGIDA, INSTALADO EM LOCAL COM BAIXO NÍVEL DE INTERFERÊNCIAS (NÃO INCLUI FORNECIMENTO). AF_03/2024</v>
          </cell>
          <cell r="C325" t="str">
            <v>M</v>
          </cell>
          <cell r="D325">
            <v>97.07</v>
          </cell>
          <cell r="E325" t="str">
            <v>ASSENTAMENTO DE TUBOS E PECAS</v>
          </cell>
          <cell r="F325" t="str">
            <v>FORNEC E/OU ASSENT DE TUBO DE CONCRETO COM JUNTA ARGAMASSADA</v>
          </cell>
          <cell r="G325" t="str">
            <v>SINAPI Out/24</v>
          </cell>
        </row>
        <row r="326">
          <cell r="A326">
            <v>92815</v>
          </cell>
          <cell r="B326" t="str">
            <v>ASSENTAMENTO DE TUBO DE CONCRETO PARA REDES COLETORAS DE ÁGUAS PLUVIAIS, DIÂMETRO DE 1000 MM, JUNTA RÍGIDA, INSTALADO EM LOCAL COM BAIXO NÍVEL DE INTERFERÊNCIAS (NÃO INCLUI FORNECIMENTO). AF_03/2024</v>
          </cell>
          <cell r="C326" t="str">
            <v>M</v>
          </cell>
          <cell r="D326">
            <v>109.4</v>
          </cell>
          <cell r="E326" t="str">
            <v>ASSENTAMENTO DE TUBOS E PECAS</v>
          </cell>
          <cell r="F326" t="str">
            <v>FORNEC E/OU ASSENT DE TUBO DE CONCRETO COM JUNTA ARGAMASSADA</v>
          </cell>
          <cell r="G326" t="str">
            <v>SINAPI Out/24</v>
          </cell>
        </row>
        <row r="327">
          <cell r="A327">
            <v>92816</v>
          </cell>
          <cell r="B327" t="str">
            <v>TUBO DE CONCRETO PARA REDES COLETORAS DE ÁGUAS PLUVIAIS, DIÂMETRO DE 1200 MM, JUNTA RÍGIDA, INSTALADO EM LOCAL COM BAIXO NÍVEL DE INTERFERÊNCIAS - FORNECIMENTO E ASSENTAMENTO. AF_03/2024</v>
          </cell>
          <cell r="C327" t="str">
            <v>M</v>
          </cell>
          <cell r="D327">
            <v>866.57</v>
          </cell>
          <cell r="E327" t="str">
            <v>ASSENTAMENTO DE TUBOS E PECAS</v>
          </cell>
          <cell r="F327" t="str">
            <v>FORNEC E/OU ASSENT DE TUBO DE CONCRETO COM JUNTA ARGAMASSADA</v>
          </cell>
          <cell r="G327" t="str">
            <v>SINAPI Out/24</v>
          </cell>
        </row>
        <row r="328">
          <cell r="A328">
            <v>92817</v>
          </cell>
          <cell r="B328" t="str">
            <v>ASSENTAMENTO DE TUBO DE CONCRETO PARA REDES COLETORAS DE ÁGUAS PLUVIAIS, DIÂMETRO DE 1200 MM, JUNTA RÍGIDA, INSTALADO EM LOCAL COM BAIXO NÍVEL DE INTERFERÊNCIAS (NÃO INCLUI FORNECIMENTO). AF_03/2024</v>
          </cell>
          <cell r="C328" t="str">
            <v>M</v>
          </cell>
          <cell r="D328">
            <v>134.79</v>
          </cell>
          <cell r="E328" t="str">
            <v>ASSENTAMENTO DE TUBOS E PECAS</v>
          </cell>
          <cell r="F328" t="str">
            <v>FORNEC E/OU ASSENT DE TUBO DE CONCRETO COM JUNTA ARGAMASSADA</v>
          </cell>
          <cell r="G328" t="str">
            <v>SINAPI Out/24</v>
          </cell>
        </row>
        <row r="329">
          <cell r="A329">
            <v>92818</v>
          </cell>
          <cell r="B329" t="str">
            <v>TUBO DE CONCRETO PARA REDES COLETORAS DE ÁGUAS PLUVIAIS, DIÂMETRO DE 1500 MM, JUNTA RÍGIDA, INSTALADO EM LOCAL COM BAIXO NÍVEL DE INTERFERÊNCIAS - FORNECIMENTO E ASSENTAMENTO. AF_03/2024</v>
          </cell>
          <cell r="C329" t="str">
            <v>M</v>
          </cell>
          <cell r="D329">
            <v>1234.82</v>
          </cell>
          <cell r="E329" t="str">
            <v>ASSENTAMENTO DE TUBOS E PECAS</v>
          </cell>
          <cell r="F329" t="str">
            <v>FORNEC E/OU ASSENT DE TUBO DE CONCRETO COM JUNTA ARGAMASSADA</v>
          </cell>
          <cell r="G329" t="str">
            <v>SINAPI Out/24</v>
          </cell>
        </row>
        <row r="330">
          <cell r="A330">
            <v>92819</v>
          </cell>
          <cell r="B330" t="str">
            <v>ASSENTAMENTO DE TUBO DE CONCRETO PARA REDES COLETORAS DE ÁGUAS PLUVIAIS, DIÂMETRO DE 1500 MM, JUNTA RÍGIDA, INSTALADO EM LOCAL COM BAIXO NÍVEL DE INTERFERÊNCIAS (NÃO INCLUI FORNECIMENTO). AF_03/2024</v>
          </cell>
          <cell r="C330" t="str">
            <v>M</v>
          </cell>
          <cell r="D330">
            <v>174.64</v>
          </cell>
          <cell r="E330" t="str">
            <v>ASSENTAMENTO DE TUBOS E PECAS</v>
          </cell>
          <cell r="F330" t="str">
            <v>FORNEC E/OU ASSENT DE TUBO DE CONCRETO COM JUNTA ARGAMASSADA</v>
          </cell>
          <cell r="G330" t="str">
            <v>SINAPI Out/24</v>
          </cell>
        </row>
        <row r="331">
          <cell r="A331">
            <v>92820</v>
          </cell>
          <cell r="B331" t="str">
            <v>ASSENTAMENTO DE TUBO DE CONCRETO PARA REDES COLETORAS DE ÁGUAS PLUVIAIS, DIÂMETRO DE 300 MM, JUNTA RÍGIDA, INSTALADO EM LOCAL COM ALTO NÍVEL DE INTERFERÊNCIAS (NÃO INCLUI FORNECIMENTO). AF_03/2024</v>
          </cell>
          <cell r="C331" t="str">
            <v>M</v>
          </cell>
          <cell r="D331">
            <v>30.85</v>
          </cell>
          <cell r="E331" t="str">
            <v>ASSENTAMENTO DE TUBOS E PECAS</v>
          </cell>
          <cell r="F331" t="str">
            <v>FORNEC E/OU ASSENT DE TUBO DE CONCRETO COM JUNTA ARGAMASSADA</v>
          </cell>
          <cell r="G331" t="str">
            <v>SINAPI Out/24</v>
          </cell>
        </row>
        <row r="332">
          <cell r="A332">
            <v>92821</v>
          </cell>
          <cell r="B332" t="str">
            <v>ASSENTAMENTO DE TUBO DE CONCRETO PARA REDES COLETORAS DE ÁGUAS PLUVIAIS, DIÂMETRO DE 400 MM, JUNTA RÍGIDA, INSTALADO EM LOCAL COM ALTO NÍVEL DE INTERFERÊNCIAS (NÃO INCLUI FORNECIMENTO). AF_03/2024</v>
          </cell>
          <cell r="C332" t="str">
            <v>M</v>
          </cell>
          <cell r="D332">
            <v>42.9</v>
          </cell>
          <cell r="E332" t="str">
            <v>ASSENTAMENTO DE TUBOS E PECAS</v>
          </cell>
          <cell r="F332" t="str">
            <v>FORNEC E/OU ASSENT DE TUBO DE CONCRETO COM JUNTA ARGAMASSADA</v>
          </cell>
          <cell r="G332" t="str">
            <v>SINAPI Out/24</v>
          </cell>
        </row>
        <row r="333">
          <cell r="A333">
            <v>92822</v>
          </cell>
          <cell r="B333" t="str">
            <v>ASSENTAMENTO DE TUBO DE CONCRETO PARA REDES COLETORAS DE ÁGUAS PLUVIAIS, DIÂMETRO DE 500 MM, JUNTA RÍGIDA, INSTALADO EM LOCAL COM ALTO NÍVEL DE INTERFERÊNCIAS (NÃO INCLUI FORNECIMENTO). AF_03/2024</v>
          </cell>
          <cell r="C333" t="str">
            <v>M</v>
          </cell>
          <cell r="D333">
            <v>55.28</v>
          </cell>
          <cell r="E333" t="str">
            <v>ASSENTAMENTO DE TUBOS E PECAS</v>
          </cell>
          <cell r="F333" t="str">
            <v>FORNEC E/OU ASSENT DE TUBO DE CONCRETO COM JUNTA ARGAMASSADA</v>
          </cell>
          <cell r="G333" t="str">
            <v>SINAPI Out/24</v>
          </cell>
        </row>
        <row r="334">
          <cell r="A334">
            <v>92824</v>
          </cell>
          <cell r="B334" t="str">
            <v>ASSENTAMENTO DE TUBO DE CONCRETO PARA REDES COLETORAS DE ÁGUAS PLUVIAIS, DIÂMETRO DE 600 MM, JUNTA RÍGIDA, INSTALADO EM LOCAL COM ALTO NÍVEL DE INTERFERÊNCIAS (NÃO INCLUI FORNECIMENTO). AF_03/2024</v>
          </cell>
          <cell r="C334" t="str">
            <v>M</v>
          </cell>
          <cell r="D334">
            <v>67.849999999999994</v>
          </cell>
          <cell r="E334" t="str">
            <v>ASSENTAMENTO DE TUBOS E PECAS</v>
          </cell>
          <cell r="F334" t="str">
            <v>FORNEC E/OU ASSENT DE TUBO DE CONCRETO COM JUNTA ARGAMASSADA</v>
          </cell>
          <cell r="G334" t="str">
            <v>SINAPI Out/24</v>
          </cell>
        </row>
        <row r="335">
          <cell r="A335">
            <v>92825</v>
          </cell>
          <cell r="B335" t="str">
            <v>ASSENTAMENTO DE TUBO DE CONCRETO PARA REDES COLETORAS DE ÁGUAS PLUVIAIS, DIÂMETRO DE 700 MM, JUNTA RÍGIDA, INSTALADO EM LOCAL COM ALTO NÍVEL DE INTERFERÊNCIAS (NÃO INCLUI FORNECIMENTO). AF_03/2024</v>
          </cell>
          <cell r="C335" t="str">
            <v>M</v>
          </cell>
          <cell r="D335">
            <v>80.69</v>
          </cell>
          <cell r="E335" t="str">
            <v>ASSENTAMENTO DE TUBOS E PECAS</v>
          </cell>
          <cell r="F335" t="str">
            <v>FORNEC E/OU ASSENT DE TUBO DE CONCRETO COM JUNTA ARGAMASSADA</v>
          </cell>
          <cell r="G335" t="str">
            <v>SINAPI Out/24</v>
          </cell>
        </row>
        <row r="336">
          <cell r="A336">
            <v>92826</v>
          </cell>
          <cell r="B336" t="str">
            <v>ASSENTAMENTO DE TUBO DE CONCRETO PARA REDES COLETORAS DE ÁGUAS PLUVIAIS, DIÂMETRO DE 800 MM, JUNTA RÍGIDA, INSTALADO EM LOCAL COM ALTO NÍVEL DE INTERFERÊNCIAS (NÃO INCLUI FORNECIMENTO). AF_03/2024</v>
          </cell>
          <cell r="C336" t="str">
            <v>M</v>
          </cell>
          <cell r="D336">
            <v>93.76</v>
          </cell>
          <cell r="E336" t="str">
            <v>ASSENTAMENTO DE TUBOS E PECAS</v>
          </cell>
          <cell r="F336" t="str">
            <v>FORNEC E/OU ASSENT DE TUBO DE CONCRETO COM JUNTA ARGAMASSADA</v>
          </cell>
          <cell r="G336" t="str">
            <v>SINAPI Out/24</v>
          </cell>
        </row>
        <row r="337">
          <cell r="A337">
            <v>92827</v>
          </cell>
          <cell r="B337" t="str">
            <v>ASSENTAMENTO DE TUBO DE CONCRETO PARA REDES COLETORAS DE ÁGUAS PLUVIAIS, DIÂMETRO DE 900 MM, JUNTA RÍGIDA, INSTALADO EM LOCAL COM ALTO NÍVEL DE INTERFERÊNCIAS (NÃO INCLUI FORNECIMENTO). AF_03/2024</v>
          </cell>
          <cell r="C337" t="str">
            <v>M</v>
          </cell>
          <cell r="D337">
            <v>107.11</v>
          </cell>
          <cell r="E337" t="str">
            <v>ASSENTAMENTO DE TUBOS E PECAS</v>
          </cell>
          <cell r="F337" t="str">
            <v>FORNEC E/OU ASSENT DE TUBO DE CONCRETO COM JUNTA ARGAMASSADA</v>
          </cell>
          <cell r="G337" t="str">
            <v>SINAPI Out/24</v>
          </cell>
        </row>
        <row r="338">
          <cell r="A338">
            <v>92828</v>
          </cell>
          <cell r="B338" t="str">
            <v>ASSENTAMENTO DE TUBO DE CONCRETO PARA REDES COLETORAS DE ÁGUAS PLUVIAIS, DIÂMETRO DE 1000 MM, JUNTA RÍGIDA, INSTALADO EM LOCAL COM ALTO NÍVEL DE INTERFERÊNCIAS (NÃO INCLUI FORNECIMENTO). AF_03/2024</v>
          </cell>
          <cell r="C338" t="str">
            <v>M</v>
          </cell>
          <cell r="D338">
            <v>120.63</v>
          </cell>
          <cell r="E338" t="str">
            <v>ASSENTAMENTO DE TUBOS E PECAS</v>
          </cell>
          <cell r="F338" t="str">
            <v>FORNEC E/OU ASSENT DE TUBO DE CONCRETO COM JUNTA ARGAMASSADA</v>
          </cell>
          <cell r="G338" t="str">
            <v>SINAPI Out/24</v>
          </cell>
        </row>
        <row r="339">
          <cell r="A339">
            <v>92829</v>
          </cell>
          <cell r="B339" t="str">
            <v>TUBO DE CONCRETO PARA REDES COLETORAS DE ÁGUAS PLUVIAIS, DIÂMETRO DE 1200 MM, JUNTA RÍGIDA, INSTALADO EM LOCAL COM ALTO NÍVEL DE INTERFERÊNCIAS - FORNECIMENTO E ASSENTAMENTO. AF_03/2024</v>
          </cell>
          <cell r="C339" t="str">
            <v>M</v>
          </cell>
          <cell r="D339">
            <v>880.2</v>
          </cell>
          <cell r="E339" t="str">
            <v>ASSENTAMENTO DE TUBOS E PECAS</v>
          </cell>
          <cell r="F339" t="str">
            <v>FORNEC E/OU ASSENT DE TUBO DE CONCRETO COM JUNTA ARGAMASSADA</v>
          </cell>
          <cell r="G339" t="str">
            <v>SINAPI Out/24</v>
          </cell>
        </row>
        <row r="340">
          <cell r="A340">
            <v>92830</v>
          </cell>
          <cell r="B340" t="str">
            <v>ASSENTAMENTO DE TUBO DE CONCRETO PARA REDES COLETORAS DE ÁGUAS PLUVIAIS, DIÂMETRO DE 1200 MM, JUNTA RÍGIDA, INSTALADO EM LOCAL COM ALTO NÍVEL DE INTERFERÊNCIAS (NÃO INCLUI FORNECIMENTO). AF_03/2024</v>
          </cell>
          <cell r="C340" t="str">
            <v>M</v>
          </cell>
          <cell r="D340">
            <v>148.41999999999999</v>
          </cell>
          <cell r="E340" t="str">
            <v>ASSENTAMENTO DE TUBOS E PECAS</v>
          </cell>
          <cell r="F340" t="str">
            <v>FORNEC E/OU ASSENT DE TUBO DE CONCRETO COM JUNTA ARGAMASSADA</v>
          </cell>
          <cell r="G340" t="str">
            <v>SINAPI Out/24</v>
          </cell>
        </row>
        <row r="341">
          <cell r="A341">
            <v>92831</v>
          </cell>
          <cell r="B341" t="str">
            <v>TUBO DE CONCRETO PARA REDES COLETORAS DE ÁGUAS PLUVIAIS, DIÂMETRO DE 1500 MM, JUNTA RÍGIDA, INSTALADO EM LOCAL COM ALTO NÍVEL DE INTERFERÊNCIAS - FORNECIMENTO E ASSENTAMENTO. AF_03/2024</v>
          </cell>
          <cell r="C341" t="str">
            <v>M</v>
          </cell>
          <cell r="D341">
            <v>1252.05</v>
          </cell>
          <cell r="E341" t="str">
            <v>ASSENTAMENTO DE TUBOS E PECAS</v>
          </cell>
          <cell r="F341" t="str">
            <v>FORNEC E/OU ASSENT DE TUBO DE CONCRETO COM JUNTA ARGAMASSADA</v>
          </cell>
          <cell r="G341" t="str">
            <v>SINAPI Out/24</v>
          </cell>
        </row>
        <row r="342">
          <cell r="A342">
            <v>92832</v>
          </cell>
          <cell r="B342" t="str">
            <v>ASSENTAMENTO DE TUBO DE CONCRETO PARA REDES COLETORAS DE ÁGUAS PLUVIAIS, DIÂMETRO DE 1500 MM, JUNTA RÍGIDA, INSTALADO EM LOCAL COM ALTO NÍVEL DE INTERFERÊNCIAS (NÃO INCLUI FORNECIMENTO). AF_03/2024</v>
          </cell>
          <cell r="C342" t="str">
            <v>M</v>
          </cell>
          <cell r="D342">
            <v>191.87</v>
          </cell>
          <cell r="E342" t="str">
            <v>ASSENTAMENTO DE TUBOS E PECAS</v>
          </cell>
          <cell r="F342" t="str">
            <v>FORNEC E/OU ASSENT DE TUBO DE CONCRETO COM JUNTA ARGAMASSADA</v>
          </cell>
          <cell r="G342" t="str">
            <v>SINAPI Out/24</v>
          </cell>
        </row>
        <row r="343">
          <cell r="A343">
            <v>95565</v>
          </cell>
          <cell r="B343" t="str">
            <v>TUBO DE CONCRETO PARA REDES COLETORAS DE ÁGUAS PLUVIAIS, DIÂMETRO DE 300MM, JUNTA RÍGIDA, INSTALADO EM LOCAL COM BAIXO NÍVEL DE INTERFERÊNCIAS - FORNECIMENTO E ASSENTAMENTO. AF_03/2024</v>
          </cell>
          <cell r="C343" t="str">
            <v>M</v>
          </cell>
          <cell r="D343">
            <v>143.1</v>
          </cell>
          <cell r="E343" t="str">
            <v>ASSENTAMENTO DE TUBOS E PECAS</v>
          </cell>
          <cell r="F343" t="str">
            <v>FORNEC E/OU ASSENT DE TUBO DE CONCRETO COM JUNTA ARGAMASSADA</v>
          </cell>
          <cell r="G343" t="str">
            <v>SINAPI Out/24</v>
          </cell>
        </row>
        <row r="344">
          <cell r="A344">
            <v>95566</v>
          </cell>
          <cell r="B344" t="str">
            <v>TUBO DE CONCRETO PARA REDES COLETORAS DE ÁGUAS PLUVIAIS, DIÂMETRO DE 300MM, JUNTA RÍGIDA, INSTALADO EM LOCAL COM ALTO NÍVEL DE INTERFERÊNCIAS - FORNECIMENTO E ASSENTAMENTO. AF_03/2024</v>
          </cell>
          <cell r="C344" t="str">
            <v>M</v>
          </cell>
          <cell r="D344">
            <v>145.94</v>
          </cell>
          <cell r="E344" t="str">
            <v>ASSENTAMENTO DE TUBOS E PECAS</v>
          </cell>
          <cell r="F344" t="str">
            <v>FORNEC E/OU ASSENT DE TUBO DE CONCRETO COM JUNTA ARGAMASSADA</v>
          </cell>
          <cell r="G344" t="str">
            <v>SINAPI Out/24</v>
          </cell>
        </row>
        <row r="345">
          <cell r="A345">
            <v>95567</v>
          </cell>
          <cell r="B345" t="str">
            <v>TUBO DE CONCRETO (SIMPLES) PARA REDES COLETORAS DE ÁGUAS PLUVIAIS, DIÂMETRO DE 300 MM, JUNTA RÍGIDA, INSTALADO EM LOCAL COM BAIXO NÍVEL DE INTERFERÊNCIAS - FORNECIMENTO E ASSENTAMENTO. AF_03/2024</v>
          </cell>
          <cell r="C345" t="str">
            <v>M</v>
          </cell>
          <cell r="D345">
            <v>91.87</v>
          </cell>
          <cell r="E345" t="str">
            <v>ASSENTAMENTO DE TUBOS E PECAS</v>
          </cell>
          <cell r="F345" t="str">
            <v>FORNEC E/OU ASSENT DE TUBO DE CONCRETO COM JUNTA ARGAMASSADA</v>
          </cell>
          <cell r="G345" t="str">
            <v>SINAPI Out/24</v>
          </cell>
        </row>
        <row r="346">
          <cell r="A346">
            <v>95568</v>
          </cell>
          <cell r="B346" t="str">
            <v>TUBO DE CONCRETO (SIMPLES) PARA REDES COLETORAS DE ÁGUAS PLUVIAIS, DIÂMETRO DE 400 MM, JUNTA RÍGIDA, INSTALADO EM LOCAL COM BAIXO NÍVEL DE INTERFERÊNCIAS - FORNECIMENTO E ASSENTAMENTO. AF_03/2024</v>
          </cell>
          <cell r="C346" t="str">
            <v>M</v>
          </cell>
          <cell r="D346">
            <v>114.33</v>
          </cell>
          <cell r="E346" t="str">
            <v>ASSENTAMENTO DE TUBOS E PECAS</v>
          </cell>
          <cell r="F346" t="str">
            <v>FORNEC E/OU ASSENT DE TUBO DE CONCRETO COM JUNTA ARGAMASSADA</v>
          </cell>
          <cell r="G346" t="str">
            <v>SINAPI Out/24</v>
          </cell>
        </row>
        <row r="347">
          <cell r="A347">
            <v>95569</v>
          </cell>
          <cell r="B347" t="str">
            <v>TUBO DE CONCRETO (SIMPLES) PARA REDES COLETORAS DE ÁGUAS PLUVIAIS, DIÂMETRO DE 500 MM, JUNTA RÍGIDA, INSTALADO EM LOCAL COM BAIXO NÍVEL DE INTERFERÊNCIAS - FORNECIMENTO E ASSENTAMENTO. AF_03/2024</v>
          </cell>
          <cell r="C347" t="str">
            <v>M</v>
          </cell>
          <cell r="D347">
            <v>162.38</v>
          </cell>
          <cell r="E347" t="str">
            <v>ASSENTAMENTO DE TUBOS E PECAS</v>
          </cell>
          <cell r="F347" t="str">
            <v>FORNEC E/OU ASSENT DE TUBO DE CONCRETO COM JUNTA ARGAMASSADA</v>
          </cell>
          <cell r="G347" t="str">
            <v>SINAPI Out/24</v>
          </cell>
        </row>
        <row r="348">
          <cell r="A348">
            <v>95570</v>
          </cell>
          <cell r="B348" t="str">
            <v>TUBO DE CONCRETO (SIMPLES) PARA REDES COLETORAS DE ÁGUAS PLUVIAIS, DIÂMETRO DE 300 MM, JUNTA RÍGIDA, INSTALADO EM LOCAL COM ALTO NÍVEL DE INTERFERÊNCIAS - FORNECIMENTO E ASSENTAMENTO. AF_03/2024</v>
          </cell>
          <cell r="C348" t="str">
            <v>M</v>
          </cell>
          <cell r="D348">
            <v>94.71</v>
          </cell>
          <cell r="E348" t="str">
            <v>ASSENTAMENTO DE TUBOS E PECAS</v>
          </cell>
          <cell r="F348" t="str">
            <v>FORNEC E/OU ASSENT DE TUBO DE CONCRETO COM JUNTA ARGAMASSADA</v>
          </cell>
          <cell r="G348" t="str">
            <v>SINAPI Out/24</v>
          </cell>
        </row>
        <row r="349">
          <cell r="A349">
            <v>95571</v>
          </cell>
          <cell r="B349" t="str">
            <v>TUBO DE CONCRETO (SIMPLES) PARA REDES COLETORAS DE ÁGUAS PLUVIAIS, DIÂMETRO DE 400 MM, JUNTA RÍGIDA, INSTALADO EM LOCAL COM ALTO NÍVEL DE INTERFERÊNCIAS - FORNECIMENTO E ASSENTAMENTO. AF_03/2024</v>
          </cell>
          <cell r="C349" t="str">
            <v>M</v>
          </cell>
          <cell r="D349">
            <v>118.35</v>
          </cell>
          <cell r="E349" t="str">
            <v>ASSENTAMENTO DE TUBOS E PECAS</v>
          </cell>
          <cell r="F349" t="str">
            <v>FORNEC E/OU ASSENT DE TUBO DE CONCRETO COM JUNTA ARGAMASSADA</v>
          </cell>
          <cell r="G349" t="str">
            <v>SINAPI Out/24</v>
          </cell>
        </row>
        <row r="350">
          <cell r="A350">
            <v>95572</v>
          </cell>
          <cell r="B350" t="str">
            <v>TUBO DE CONCRETO (SIMPLES) PARA REDES COLETORAS DE ÁGUAS PLUVIAIS, DIÂMETRO DE 500 MM, JUNTA RÍGIDA, INSTALADO EM LOCAL COM ALTO NÍVEL DE INTERFERÊNCIAS - FORNECIMENTO E ASSENTAMENTO. AF_03/2024</v>
          </cell>
          <cell r="C350" t="str">
            <v>M</v>
          </cell>
          <cell r="D350">
            <v>167.59</v>
          </cell>
          <cell r="E350" t="str">
            <v>ASSENTAMENTO DE TUBOS E PECAS</v>
          </cell>
          <cell r="F350" t="str">
            <v>FORNEC E/OU ASSENT DE TUBO DE CONCRETO COM JUNTA ARGAMASSADA</v>
          </cell>
          <cell r="G350" t="str">
            <v>SINAPI Out/24</v>
          </cell>
        </row>
        <row r="351">
          <cell r="A351">
            <v>97127</v>
          </cell>
          <cell r="B351" t="str">
            <v>ASSENTAMENTO DE TUBO DE PVC DEFOFO OU PRFV OU RPVC PARA REDE DE ÁGUA, DN 150 MM, JUNTA ELÁSTICA INTEGRADA, INSTALADO EM LOCAL COM NÍVEL ALTO DE INTERFERÊNCIAS (NÃO INCLUI FORNECIMENTO). AF_05/2024</v>
          </cell>
          <cell r="C351" t="str">
            <v>M</v>
          </cell>
          <cell r="D351">
            <v>6.13</v>
          </cell>
          <cell r="E351" t="str">
            <v>ASSENTAMENTO DE TUBOS E PECAS</v>
          </cell>
          <cell r="F351" t="str">
            <v>FORNEC E/OU ASSENT DE TUBO PVC DEFOFO COM JUNTA ELASTICA</v>
          </cell>
          <cell r="G351" t="str">
            <v>SINAPI Out/24</v>
          </cell>
        </row>
        <row r="352">
          <cell r="A352">
            <v>97128</v>
          </cell>
          <cell r="B352" t="str">
            <v>ASSENTAMENTO DE TUBO DE PVC DEFOFO OU PRFV OU RPVC PARA REDE DE ÁGUA, DN 200 MM, JUNTA ELÁSTICA INTEGRADA, INSTALADO EM LOCAL COM NÍVEL ALTO DE INTERFERÊNCIAS (NÃO INCLUI FORNECIMENTO). AF_05/2024</v>
          </cell>
          <cell r="C352" t="str">
            <v>M</v>
          </cell>
          <cell r="D352">
            <v>11.48</v>
          </cell>
          <cell r="E352" t="str">
            <v>ASSENTAMENTO DE TUBOS E PECAS</v>
          </cell>
          <cell r="F352" t="str">
            <v>FORNEC E/OU ASSENT DE TUBO PVC DEFOFO COM JUNTA ELASTICA</v>
          </cell>
          <cell r="G352" t="str">
            <v>SINAPI Out/24</v>
          </cell>
        </row>
        <row r="353">
          <cell r="A353">
            <v>97129</v>
          </cell>
          <cell r="B353" t="str">
            <v>ASSENTAMENTO DE TUBO DE PVC DEFOFO OU PRFV OU RPVC PARA REDE DE ÁGUA, DN 250 MM, JUNTA ELÁSTICA INTEGRADA, INSTALADO EM LOCAL COM NÍVEL ALTO DE INTERFERÊNCIAS (NÃO INCLUI FORNECIMENTO). AF_05/2024</v>
          </cell>
          <cell r="C353" t="str">
            <v>M</v>
          </cell>
          <cell r="D353">
            <v>13.59</v>
          </cell>
          <cell r="E353" t="str">
            <v>ASSENTAMENTO DE TUBOS E PECAS</v>
          </cell>
          <cell r="F353" t="str">
            <v>FORNEC E/OU ASSENT DE TUBO PVC DEFOFO COM JUNTA ELASTICA</v>
          </cell>
          <cell r="G353" t="str">
            <v>SINAPI Out/24</v>
          </cell>
        </row>
        <row r="354">
          <cell r="A354">
            <v>97130</v>
          </cell>
          <cell r="B354" t="str">
            <v>ASSENTAMENTO DE TUBO DE PVC DEFOFO OU PRFV OU RPVC PARA REDE DE ÁGUA, DN 300 MM, JUNTA ELÁSTICA INTEGRADA, INSTALADO EM LOCAL COM NÍVEL ALTO DE INTERFERÊNCIAS (NÃO INCLUI FORNECIMENTO). AF_05/2024</v>
          </cell>
          <cell r="C354" t="str">
            <v>M</v>
          </cell>
          <cell r="D354">
            <v>15.72</v>
          </cell>
          <cell r="E354" t="str">
            <v>ASSENTAMENTO DE TUBOS E PECAS</v>
          </cell>
          <cell r="F354" t="str">
            <v>FORNEC E/OU ASSENT DE TUBO PVC DEFOFO COM JUNTA ELASTICA</v>
          </cell>
          <cell r="G354" t="str">
            <v>SINAPI Out/24</v>
          </cell>
        </row>
        <row r="355">
          <cell r="A355">
            <v>97131</v>
          </cell>
          <cell r="B355" t="str">
            <v>ASSENTAMENTO DE TUBO DE PVC DEFOFO OU PRFV OU RPVC PARA REDE DE ÁGUA, DN 350 MM, JUNTA ELÁSTICA INTEGRADA, INSTALADO EM LOCAL COM NÍVEL ALTO DE INTERFERÊNCIAS (NÃO INCLUI FORNECIMENTO). AF_05/2024</v>
          </cell>
          <cell r="C355" t="str">
            <v>M</v>
          </cell>
          <cell r="D355">
            <v>17.84</v>
          </cell>
          <cell r="E355" t="str">
            <v>ASSENTAMENTO DE TUBOS E PECAS</v>
          </cell>
          <cell r="F355" t="str">
            <v>FORNEC E/OU ASSENT DE TUBO PVC DEFOFO COM JUNTA ELASTICA</v>
          </cell>
          <cell r="G355" t="str">
            <v>SINAPI Out/24</v>
          </cell>
        </row>
        <row r="356">
          <cell r="A356">
            <v>97132</v>
          </cell>
          <cell r="B356" t="str">
            <v>ASSENTAMENTO DE TUBO DE PVC DEFOFO OU PRFV OU RPVC PARA REDE DE ÁGUA, DN 400 MM, JUNTA ELÁSTICA INTEGRADA, INSTALADO EM LOCAL COM NÍVEL ALTO DE INTERFERÊNCIAS (NÃO INCLUI FORNECIMENTO). AF_05/2024</v>
          </cell>
          <cell r="C356" t="str">
            <v>M</v>
          </cell>
          <cell r="D356">
            <v>19.96</v>
          </cell>
          <cell r="E356" t="str">
            <v>ASSENTAMENTO DE TUBOS E PECAS</v>
          </cell>
          <cell r="F356" t="str">
            <v>FORNEC E/OU ASSENT DE TUBO PVC DEFOFO COM JUNTA ELASTICA</v>
          </cell>
          <cell r="G356" t="str">
            <v>SINAPI Out/24</v>
          </cell>
        </row>
        <row r="357">
          <cell r="A357">
            <v>97133</v>
          </cell>
          <cell r="B357" t="str">
            <v>ASSENTAMENTO DE TUBO DE PVC DEFOFO OU PRFV OU RPVC PARA REDE DE ÁGUA, DN 500 MM, JUNTA ELÁSTICA INTEGRADA, INSTALADO EM LOCAL COM NÍVEL ALTO DE INTERFERÊNCIAS (NÃO INCLUI FORNECIMENTO). AF_05/2024</v>
          </cell>
          <cell r="C357" t="str">
            <v>M</v>
          </cell>
          <cell r="D357">
            <v>24.19</v>
          </cell>
          <cell r="E357" t="str">
            <v>ASSENTAMENTO DE TUBOS E PECAS</v>
          </cell>
          <cell r="F357" t="str">
            <v>FORNEC E/OU ASSENT DE TUBO PVC DEFOFO COM JUNTA ELASTICA</v>
          </cell>
          <cell r="G357" t="str">
            <v>SINAPI Out/24</v>
          </cell>
        </row>
        <row r="358">
          <cell r="A358">
            <v>97134</v>
          </cell>
          <cell r="B358" t="str">
            <v>ASSENTAMENTO DE TUBO DE PVC DEFOFO OU PRFV OU RPVC PARA REDE DE ÁGUA, DN 150 MM, JUNTA ELÁSTICA INTEGRADA, INSTALADO EM LOCAL COM NÍVEL BAIXO DE INTERFERÊNCIAS (NÃO INCLUI FORNECIMENTO). AF_05/2024</v>
          </cell>
          <cell r="C358" t="str">
            <v>M</v>
          </cell>
          <cell r="D358">
            <v>5.03</v>
          </cell>
          <cell r="E358" t="str">
            <v>ASSENTAMENTO DE TUBOS E PECAS</v>
          </cell>
          <cell r="F358" t="str">
            <v>FORNEC E/OU ASSENT DE TUBO PVC DEFOFO COM JUNTA ELASTICA</v>
          </cell>
          <cell r="G358" t="str">
            <v>SINAPI Out/24</v>
          </cell>
        </row>
        <row r="359">
          <cell r="A359">
            <v>97135</v>
          </cell>
          <cell r="B359" t="str">
            <v>ASSENTAMENTO DE TUBO DE PVC DEFOFO OU PRFV OU RPVC PARA REDE DE ÁGUA, DN 200 MM, JUNTA ELÁSTICA INTEGRADA, INSTALADO EM LOCAL COM NÍVEL BAIXO DE INTERFERÊNCIAS (NÃO INCLUI FORNECIMENTO). AF_05/2024</v>
          </cell>
          <cell r="C359" t="str">
            <v>M</v>
          </cell>
          <cell r="D359">
            <v>8.7799999999999994</v>
          </cell>
          <cell r="E359" t="str">
            <v>ASSENTAMENTO DE TUBOS E PECAS</v>
          </cell>
          <cell r="F359" t="str">
            <v>FORNEC E/OU ASSENT DE TUBO PVC DEFOFO COM JUNTA ELASTICA</v>
          </cell>
          <cell r="G359" t="str">
            <v>SINAPI Out/24</v>
          </cell>
        </row>
        <row r="360">
          <cell r="A360">
            <v>97136</v>
          </cell>
          <cell r="B360" t="str">
            <v>ASSENTAMENTO DE TUBO DE PVC DEFOFO OU PRFV OU RPVC PARA REDE DE ÁGUA, DN 250 MM, JUNTA ELÁSTICA INTEGRADA, INSTALADO EM LOCAL COM NÍVEL BAIXO DE INTERFERÊNCIAS (NÃO INCLUI FORNECIMENTO). AF_05/2024</v>
          </cell>
          <cell r="C360" t="str">
            <v>M</v>
          </cell>
          <cell r="D360">
            <v>10.4</v>
          </cell>
          <cell r="E360" t="str">
            <v>ASSENTAMENTO DE TUBOS E PECAS</v>
          </cell>
          <cell r="F360" t="str">
            <v>FORNEC E/OU ASSENT DE TUBO PVC DEFOFO COM JUNTA ELASTICA</v>
          </cell>
          <cell r="G360" t="str">
            <v>SINAPI Out/24</v>
          </cell>
        </row>
        <row r="361">
          <cell r="A361">
            <v>97137</v>
          </cell>
          <cell r="B361" t="str">
            <v>ASSENTAMENTO DE TUBO DE PVC DEFOFO OU PRFV OU RPVC PARA REDE DE ÁGUA, DN 300 MM, JUNTA ELÁSTICA INTEGRADA, INSTALADO EM LOCAL COM NÍVEL BAIXO DE INTERFERÊNCIAS (NÃO INCLUI FORNECIMENTO). AF_05/2024</v>
          </cell>
          <cell r="C361" t="str">
            <v>M</v>
          </cell>
          <cell r="D361">
            <v>12.04</v>
          </cell>
          <cell r="E361" t="str">
            <v>ASSENTAMENTO DE TUBOS E PECAS</v>
          </cell>
          <cell r="F361" t="str">
            <v>FORNEC E/OU ASSENT DE TUBO PVC DEFOFO COM JUNTA ELASTICA</v>
          </cell>
          <cell r="G361" t="str">
            <v>SINAPI Out/24</v>
          </cell>
        </row>
        <row r="362">
          <cell r="A362">
            <v>97138</v>
          </cell>
          <cell r="B362" t="str">
            <v>ASSENTAMENTO DE TUBO DE PVC DEFOFO OU PRFV OU RPVC PARA REDE DE ÁGUA, DN 350 MM, JUNTA ELÁSTICA INTEGRADA, INSTALADO EM LOCAL COM NÍVEL BAIXO DE INTERFERÊNCIAS (NÃO INCLUI FORNECIMENTO). AF_05/2024</v>
          </cell>
          <cell r="C362" t="str">
            <v>M</v>
          </cell>
          <cell r="D362">
            <v>13.67</v>
          </cell>
          <cell r="E362" t="str">
            <v>ASSENTAMENTO DE TUBOS E PECAS</v>
          </cell>
          <cell r="F362" t="str">
            <v>FORNEC E/OU ASSENT DE TUBO PVC DEFOFO COM JUNTA ELASTICA</v>
          </cell>
          <cell r="G362" t="str">
            <v>SINAPI Out/24</v>
          </cell>
        </row>
        <row r="363">
          <cell r="A363">
            <v>97139</v>
          </cell>
          <cell r="B363" t="str">
            <v>ASSENTAMENTO DE TUBO DE PVC DEFOFO OU PRFV OU RPVC PARA REDE DE ÁGUA, DN 400 MM, JUNTA ELÁSTICA INTEGRADA, INSTALADO EM LOCAL COM NÍVEL BAIXO DE INTERFERÊNCIAS (NÃO INCLUI FORNECIMENTO). AF_05/2024</v>
          </cell>
          <cell r="C363" t="str">
            <v>M</v>
          </cell>
          <cell r="D363">
            <v>15.3</v>
          </cell>
          <cell r="E363" t="str">
            <v>ASSENTAMENTO DE TUBOS E PECAS</v>
          </cell>
          <cell r="F363" t="str">
            <v>FORNEC E/OU ASSENT DE TUBO PVC DEFOFO COM JUNTA ELASTICA</v>
          </cell>
          <cell r="G363" t="str">
            <v>SINAPI Out/24</v>
          </cell>
        </row>
        <row r="364">
          <cell r="A364">
            <v>97140</v>
          </cell>
          <cell r="B364" t="str">
            <v>ASSENTAMENTO DE TUBO DE PVC DEFOFO OU PRFV OU RPVC PARA REDE DE ÁGUA, DN 500 MM, JUNTA ELÁSTICA INTEGRADA, INSTALADO EM LOCAL COM NÍVEL BAIXO DE INTERFERÊNCIAS (NÃO INCLUI FORNECIMENTO). AF_05/2024</v>
          </cell>
          <cell r="C364" t="str">
            <v>M</v>
          </cell>
          <cell r="D364">
            <v>18.54</v>
          </cell>
          <cell r="E364" t="str">
            <v>ASSENTAMENTO DE TUBOS E PECAS</v>
          </cell>
          <cell r="F364" t="str">
            <v>FORNEC E/OU ASSENT DE TUBO PVC DEFOFO COM JUNTA ELASTICA</v>
          </cell>
          <cell r="G364" t="str">
            <v>SINAPI Out/24</v>
          </cell>
        </row>
        <row r="365">
          <cell r="A365">
            <v>103089</v>
          </cell>
          <cell r="B365" t="str">
            <v>ASSENTAMENTO DE TUBO DE FERRO FUNDIDO PARA REDE DE ÁGUA, DN 80 MM, JUNTA FLANGEADA (NÃO INCLUI O FORNECIMENTO). AF_09/2021</v>
          </cell>
          <cell r="C365" t="str">
            <v>M</v>
          </cell>
          <cell r="D365">
            <v>13.5</v>
          </cell>
          <cell r="E365" t="str">
            <v>ASSENTAMENTO DE TUBOS E PECAS</v>
          </cell>
          <cell r="F365" t="str">
            <v>FORNEC E/OU ASSENT DE TUBO DE FERRO FUNDIDO JUNTA FLANGEADA</v>
          </cell>
          <cell r="G365" t="str">
            <v>SINAPI Out/24</v>
          </cell>
        </row>
        <row r="366">
          <cell r="A366">
            <v>103090</v>
          </cell>
          <cell r="B366" t="str">
            <v>ASSENTAMENTO DE TUBO DE FERRO FUNDIDO PARA REDE DE ÁGUA, DN 100 MM, JUNTA FLANGEADA (NÃO INCLUI O FORNECIMENTO). AF_09/2021</v>
          </cell>
          <cell r="C366" t="str">
            <v>M</v>
          </cell>
          <cell r="D366">
            <v>16.16</v>
          </cell>
          <cell r="E366" t="str">
            <v>ASSENTAMENTO DE TUBOS E PECAS</v>
          </cell>
          <cell r="F366" t="str">
            <v>FORNEC E/OU ASSENT DE TUBO DE FERRO FUNDIDO JUNTA FLANGEADA</v>
          </cell>
          <cell r="G366" t="str">
            <v>SINAPI Out/24</v>
          </cell>
        </row>
        <row r="367">
          <cell r="A367">
            <v>103091</v>
          </cell>
          <cell r="B367" t="str">
            <v>ASSENTAMENTO DE TUBO DE FERRO FUNDIDO PARA REDE DE ÁGUA, DN 150 MM, JUNTA FLANGEADA (NÃO INCLUI O FORNECIMENTO). AF_09/2021</v>
          </cell>
          <cell r="C367" t="str">
            <v>M</v>
          </cell>
          <cell r="D367">
            <v>22.83</v>
          </cell>
          <cell r="E367" t="str">
            <v>ASSENTAMENTO DE TUBOS E PECAS</v>
          </cell>
          <cell r="F367" t="str">
            <v>FORNEC E/OU ASSENT DE TUBO DE FERRO FUNDIDO JUNTA FLANGEADA</v>
          </cell>
          <cell r="G367" t="str">
            <v>SINAPI Out/24</v>
          </cell>
        </row>
        <row r="368">
          <cell r="A368">
            <v>103092</v>
          </cell>
          <cell r="B368" t="str">
            <v>ASSENTAMENTO DE TUBO DE FERRO FUNDIDO PARA REDE DE ÁGUA, DN 200 MM, JUNTA FLANGEADA (NÃO INCLUI O FORNECIMENTO). AF_09/2021</v>
          </cell>
          <cell r="C368" t="str">
            <v>M</v>
          </cell>
          <cell r="D368">
            <v>29.49</v>
          </cell>
          <cell r="E368" t="str">
            <v>ASSENTAMENTO DE TUBOS E PECAS</v>
          </cell>
          <cell r="F368" t="str">
            <v>FORNEC E/OU ASSENT DE TUBO DE FERRO FUNDIDO JUNTA FLANGEADA</v>
          </cell>
          <cell r="G368" t="str">
            <v>SINAPI Out/24</v>
          </cell>
        </row>
        <row r="369">
          <cell r="A369">
            <v>103093</v>
          </cell>
          <cell r="B369" t="str">
            <v>ASSENTAMENTO DE TUBO DE FERRO FUNDIDO PARA REDE DE ÁGUA, DN 250 MM, JUNTA FLANGEADA (NÃO INCLUI O FORNECIMENTO). AF_09/2021</v>
          </cell>
          <cell r="C369" t="str">
            <v>M</v>
          </cell>
          <cell r="D369">
            <v>45.12</v>
          </cell>
          <cell r="E369" t="str">
            <v>ASSENTAMENTO DE TUBOS E PECAS</v>
          </cell>
          <cell r="F369" t="str">
            <v>FORNEC E/OU ASSENT DE TUBO DE FERRO FUNDIDO JUNTA FLANGEADA</v>
          </cell>
          <cell r="G369" t="str">
            <v>SINAPI Out/24</v>
          </cell>
        </row>
        <row r="370">
          <cell r="A370">
            <v>103094</v>
          </cell>
          <cell r="B370" t="str">
            <v>ASSENTAMENTO DE TUBO DE FERRO FUNDIDO PARA REDE DE ÁGUA, DN 300 MM, JUNTA FLANGEADA (NÃO INCLUI O FORNECIMENTO). AF_09/2021</v>
          </cell>
          <cell r="C370" t="str">
            <v>M</v>
          </cell>
          <cell r="D370">
            <v>51.81</v>
          </cell>
          <cell r="E370" t="str">
            <v>ASSENTAMENTO DE TUBOS E PECAS</v>
          </cell>
          <cell r="F370" t="str">
            <v>FORNEC E/OU ASSENT DE TUBO DE FERRO FUNDIDO JUNTA FLANGEADA</v>
          </cell>
          <cell r="G370" t="str">
            <v>SINAPI Out/24</v>
          </cell>
        </row>
        <row r="371">
          <cell r="A371">
            <v>103095</v>
          </cell>
          <cell r="B371" t="str">
            <v>ASSENTAMENTO DE TUBO DE FERRO FUNDIDO PARA REDE DE ÁGUA, DN 350 MM, JUNTA FLANGEADA (NÃO INCLUI O FORNECIMENTO). AF_09/2021</v>
          </cell>
          <cell r="C371" t="str">
            <v>M</v>
          </cell>
          <cell r="D371">
            <v>67.41</v>
          </cell>
          <cell r="E371" t="str">
            <v>ASSENTAMENTO DE TUBOS E PECAS</v>
          </cell>
          <cell r="F371" t="str">
            <v>FORNEC E/OU ASSENT DE TUBO DE FERRO FUNDIDO JUNTA FLANGEADA</v>
          </cell>
          <cell r="G371" t="str">
            <v>SINAPI Out/24</v>
          </cell>
        </row>
        <row r="372">
          <cell r="A372">
            <v>103096</v>
          </cell>
          <cell r="B372" t="str">
            <v>ASSENTAMENTO DE TUBO DE FERRO FUNDIDO PARA REDE DE ÁGUA, DN 400 MM, JUNTA FLANGEADA (NÃO INCLUI O FORNECIMENTO). AF_09/2021</v>
          </cell>
          <cell r="C372" t="str">
            <v>M</v>
          </cell>
          <cell r="D372">
            <v>74.11</v>
          </cell>
          <cell r="E372" t="str">
            <v>ASSENTAMENTO DE TUBOS E PECAS</v>
          </cell>
          <cell r="F372" t="str">
            <v>FORNEC E/OU ASSENT DE TUBO DE FERRO FUNDIDO JUNTA FLANGEADA</v>
          </cell>
          <cell r="G372" t="str">
            <v>SINAPI Out/24</v>
          </cell>
        </row>
        <row r="373">
          <cell r="A373">
            <v>103097</v>
          </cell>
          <cell r="B373" t="str">
            <v>ASSENTAMENTO DE TUBO DE FERRO FUNDIDO PARA REDE DE ÁGUA, DN 450 MM, JUNTA FLANGEADA (NÃO INCLUI O FORNECIMENTO). AF_09/2021</v>
          </cell>
          <cell r="C373" t="str">
            <v>M</v>
          </cell>
          <cell r="D373">
            <v>89.71</v>
          </cell>
          <cell r="E373" t="str">
            <v>ASSENTAMENTO DE TUBOS E PECAS</v>
          </cell>
          <cell r="F373" t="str">
            <v>FORNEC E/OU ASSENT DE TUBO DE FERRO FUNDIDO JUNTA FLANGEADA</v>
          </cell>
          <cell r="G373" t="str">
            <v>SINAPI Out/24</v>
          </cell>
        </row>
        <row r="374">
          <cell r="A374">
            <v>103098</v>
          </cell>
          <cell r="B374" t="str">
            <v>ASSENTAMENTO DE TUBO DE FERRO FUNDIDO PARA REDE DE ÁGUA, DN 500 MM, JUNTA FLANGEADA (NÃO INCLUI O FORNECIMENTO). AF_09/2021</v>
          </cell>
          <cell r="C374" t="str">
            <v>M</v>
          </cell>
          <cell r="D374">
            <v>96.41</v>
          </cell>
          <cell r="E374" t="str">
            <v>ASSENTAMENTO DE TUBOS E PECAS</v>
          </cell>
          <cell r="F374" t="str">
            <v>FORNEC E/OU ASSENT DE TUBO DE FERRO FUNDIDO JUNTA FLANGEADA</v>
          </cell>
          <cell r="G374" t="str">
            <v>SINAPI Out/24</v>
          </cell>
        </row>
        <row r="375">
          <cell r="A375">
            <v>103099</v>
          </cell>
          <cell r="B375" t="str">
            <v>ASSENTAMENTO DE TUBO DE FERRO FUNDIDO PARA REDE DE ÁGUA, DN 600 MM, JUNTA FLANGEADA (NÃO INCLUI O FORNECIMENTO). AF_09/2021</v>
          </cell>
          <cell r="C375" t="str">
            <v>M</v>
          </cell>
          <cell r="D375">
            <v>109.74</v>
          </cell>
          <cell r="E375" t="str">
            <v>ASSENTAMENTO DE TUBOS E PECAS</v>
          </cell>
          <cell r="F375" t="str">
            <v>FORNEC E/OU ASSENT DE TUBO DE FERRO FUNDIDO JUNTA FLANGEADA</v>
          </cell>
          <cell r="G375" t="str">
            <v>SINAPI Out/24</v>
          </cell>
        </row>
        <row r="376">
          <cell r="A376">
            <v>103100</v>
          </cell>
          <cell r="B376" t="str">
            <v>ASSENTAMENTO DE TUBO DE FERRO FUNDIDO PARA REDE DE ÁGUA, DN 700 MM, JUNTA FLANGEADA (NÃO INCLUI O FORNECIMENTO). AF_09/2021</v>
          </cell>
          <cell r="C376" t="str">
            <v>M</v>
          </cell>
          <cell r="D376">
            <v>117.2</v>
          </cell>
          <cell r="E376" t="str">
            <v>ASSENTAMENTO DE TUBOS E PECAS</v>
          </cell>
          <cell r="F376" t="str">
            <v>FORNEC E/OU ASSENT DE TUBO DE FERRO FUNDIDO JUNTA FLANGEADA</v>
          </cell>
          <cell r="G376" t="str">
            <v>SINAPI Out/24</v>
          </cell>
        </row>
        <row r="377">
          <cell r="A377">
            <v>103101</v>
          </cell>
          <cell r="B377" t="str">
            <v>ASSENTAMENTO DE TUBO DE FERRO FUNDIDO PARA REDE DE ÁGUA, DN 800 MM, JUNTA FLANGEADA (NÃO INCLUI O FORNECIMENTO). AF_09/2021</v>
          </cell>
          <cell r="C377" t="str">
            <v>M</v>
          </cell>
          <cell r="D377">
            <v>129.15</v>
          </cell>
          <cell r="E377" t="str">
            <v>ASSENTAMENTO DE TUBOS E PECAS</v>
          </cell>
          <cell r="F377" t="str">
            <v>FORNEC E/OU ASSENT DE TUBO DE FERRO FUNDIDO JUNTA FLANGEADA</v>
          </cell>
          <cell r="G377" t="str">
            <v>SINAPI Out/24</v>
          </cell>
        </row>
        <row r="378">
          <cell r="A378">
            <v>103102</v>
          </cell>
          <cell r="B378" t="str">
            <v>ASSENTAMENTO DE TUBO DE FERRO FUNDIDO PARA REDE DE ÁGUA, DN 900 MM, JUNTA FLANGEADA (NÃO INCLUI O FORNECIMENTO). AF_09/2021</v>
          </cell>
          <cell r="C378" t="str">
            <v>M</v>
          </cell>
          <cell r="D378">
            <v>148.74</v>
          </cell>
          <cell r="E378" t="str">
            <v>ASSENTAMENTO DE TUBOS E PECAS</v>
          </cell>
          <cell r="F378" t="str">
            <v>FORNEC E/OU ASSENT DE TUBO DE FERRO FUNDIDO JUNTA FLANGEADA</v>
          </cell>
          <cell r="G378" t="str">
            <v>SINAPI Out/24</v>
          </cell>
        </row>
        <row r="379">
          <cell r="A379">
            <v>103103</v>
          </cell>
          <cell r="B379" t="str">
            <v>ASSENTAMENTO DE TUBO DE FERRO FUNDIDO PARA REDE DE ÁGUA, DN 1000 MM, JUNTA FLANGEADA (NÃO INCLUI O FORNECIMENTO). AF_09/2021</v>
          </cell>
          <cell r="C379" t="str">
            <v>M</v>
          </cell>
          <cell r="D379">
            <v>160.68</v>
          </cell>
          <cell r="E379" t="str">
            <v>ASSENTAMENTO DE TUBOS E PECAS</v>
          </cell>
          <cell r="F379" t="str">
            <v>FORNEC E/OU ASSENT DE TUBO DE FERRO FUNDIDO JUNTA FLANGEADA</v>
          </cell>
          <cell r="G379" t="str">
            <v>SINAPI Out/24</v>
          </cell>
        </row>
        <row r="380">
          <cell r="A380">
            <v>103104</v>
          </cell>
          <cell r="B380" t="str">
            <v>ASSENTAMENTO DE TUBO DE FERRO FUNDIDO PARA REDE DE ÁGUA, DN 1200 MM, JUNTA FLANGEADA (NÃO INCLUI O FORNECIMENTO). AF_09/2021</v>
          </cell>
          <cell r="C380" t="str">
            <v>M</v>
          </cell>
          <cell r="D380">
            <v>192.22</v>
          </cell>
          <cell r="E380" t="str">
            <v>ASSENTAMENTO DE TUBOS E PECAS</v>
          </cell>
          <cell r="F380" t="str">
            <v>FORNEC E/OU ASSENT DE TUBO DE FERRO FUNDIDO JUNTA FLANGEADA</v>
          </cell>
          <cell r="G380" t="str">
            <v>SINAPI Out/24</v>
          </cell>
        </row>
        <row r="381">
          <cell r="A381">
            <v>103105</v>
          </cell>
          <cell r="B381" t="str">
            <v>ASSENTAMENTO DE CONEXÃO COM 2 ACESSOS, FERRO FUNDIDO PARA REDE DE ÁGUA, DN  80 MM, JUNTA FLANGEADA (NÃO INCLUI O FORNECIMENTO). AF_09/2021</v>
          </cell>
          <cell r="C381" t="str">
            <v>UN</v>
          </cell>
          <cell r="D381">
            <v>54.86</v>
          </cell>
          <cell r="E381" t="str">
            <v>ASSENTAMENTO DE TUBOS E PECAS</v>
          </cell>
          <cell r="F381" t="str">
            <v>FORNEC E/OU ASSENT DE TUBO DE FERRO FUNDIDO JUNTA FLANGEADA</v>
          </cell>
          <cell r="G381" t="str">
            <v>SINAPI Out/24</v>
          </cell>
        </row>
        <row r="382">
          <cell r="A382">
            <v>103106</v>
          </cell>
          <cell r="B382" t="str">
            <v>ASSENTAMENTO DE CONEXÃO COM 2 ACESSOS, FERRO FUNDIDO PARA REDE DE ÁGUA, DN  100 MM, JUNTA FLANGEADA (NÃO INCLUI O FORNECIMENTO). AF_09/2021</v>
          </cell>
          <cell r="C382" t="str">
            <v>UN</v>
          </cell>
          <cell r="D382">
            <v>65.900000000000006</v>
          </cell>
          <cell r="E382" t="str">
            <v>ASSENTAMENTO DE TUBOS E PECAS</v>
          </cell>
          <cell r="F382" t="str">
            <v>FORNEC E/OU ASSENT DE TUBO DE FERRO FUNDIDO JUNTA FLANGEADA</v>
          </cell>
          <cell r="G382" t="str">
            <v>SINAPI Out/24</v>
          </cell>
        </row>
        <row r="383">
          <cell r="A383">
            <v>103107</v>
          </cell>
          <cell r="B383" t="str">
            <v>ASSENTAMENTO DE CONEXÃO COM 2 ACESSOS, FERRO FUNDIDO PARA REDE DE ÁGUA, DN  150 MM, JUNTA FLANGEADA (NÃO INCLUI O FORNECIMENTO). AF_09/2021</v>
          </cell>
          <cell r="C383" t="str">
            <v>UN</v>
          </cell>
          <cell r="D383">
            <v>93.52</v>
          </cell>
          <cell r="E383" t="str">
            <v>ASSENTAMENTO DE TUBOS E PECAS</v>
          </cell>
          <cell r="F383" t="str">
            <v>FORNEC E/OU ASSENT DE TUBO DE FERRO FUNDIDO JUNTA FLANGEADA</v>
          </cell>
          <cell r="G383" t="str">
            <v>SINAPI Out/24</v>
          </cell>
        </row>
        <row r="384">
          <cell r="A384">
            <v>103108</v>
          </cell>
          <cell r="B384" t="str">
            <v>ASSENTAMENTO DE CONEXÃO COM 2 ACESSOS, FERRO FUNDIDO PARA REDE DE ÁGUA, DN  200 MM, JUNTA FLANGEADA (NÃO INCLUI O FORNECIMENTO). AF_09/2021</v>
          </cell>
          <cell r="C384" t="str">
            <v>UN</v>
          </cell>
          <cell r="D384">
            <v>121.12</v>
          </cell>
          <cell r="E384" t="str">
            <v>ASSENTAMENTO DE TUBOS E PECAS</v>
          </cell>
          <cell r="F384" t="str">
            <v>FORNEC E/OU ASSENT DE TUBO DE FERRO FUNDIDO JUNTA FLANGEADA</v>
          </cell>
          <cell r="G384" t="str">
            <v>SINAPI Out/24</v>
          </cell>
        </row>
        <row r="385">
          <cell r="A385">
            <v>103109</v>
          </cell>
          <cell r="B385" t="str">
            <v>ASSENTAMENTO DE CONEXÃO COM 2 ACESSOS, FERRO FUNDIDO PARA REDE DE ÁGUA, DN  250 MM, JUNTA FLANGEADA (NÃO INCLUI O FORNECIMENTO). AF_09/2021</v>
          </cell>
          <cell r="C385" t="str">
            <v>UN</v>
          </cell>
          <cell r="D385">
            <v>200.59</v>
          </cell>
          <cell r="E385" t="str">
            <v>ASSENTAMENTO DE TUBOS E PECAS</v>
          </cell>
          <cell r="F385" t="str">
            <v>FORNEC E/OU ASSENT DE TUBO DE FERRO FUNDIDO JUNTA FLANGEADA</v>
          </cell>
          <cell r="G385" t="str">
            <v>SINAPI Out/24</v>
          </cell>
        </row>
        <row r="386">
          <cell r="A386">
            <v>103110</v>
          </cell>
          <cell r="B386" t="str">
            <v>ASSENTAMENTO DE CONEXÃO COM 2 ACESSOS, FERRO FUNDIDO PARA REDE DE ÁGUA, DN  300 MM, JUNTA FLANGEADA (NÃO INCLUI O FORNECIMENTO). AF_09/2021</v>
          </cell>
          <cell r="C386" t="str">
            <v>UN</v>
          </cell>
          <cell r="D386">
            <v>228.2</v>
          </cell>
          <cell r="E386" t="str">
            <v>ASSENTAMENTO DE TUBOS E PECAS</v>
          </cell>
          <cell r="F386" t="str">
            <v>FORNEC E/OU ASSENT DE TUBO DE FERRO FUNDIDO JUNTA FLANGEADA</v>
          </cell>
          <cell r="G386" t="str">
            <v>SINAPI Out/24</v>
          </cell>
        </row>
        <row r="387">
          <cell r="A387">
            <v>103111</v>
          </cell>
          <cell r="B387" t="str">
            <v>ASSENTAMENTO DE CONEXÃO COM 2 ACESSOS, FERRO FUNDIDO PARA REDE DE ÁGUA, DN  350 MM, JUNTA FLANGEADA (NÃO INCLUI O FORNECIMENTO). AF_09/2021</v>
          </cell>
          <cell r="C387" t="str">
            <v>UN</v>
          </cell>
          <cell r="D387">
            <v>307.68</v>
          </cell>
          <cell r="E387" t="str">
            <v>ASSENTAMENTO DE TUBOS E PECAS</v>
          </cell>
          <cell r="F387" t="str">
            <v>FORNEC E/OU ASSENT DE TUBO DE FERRO FUNDIDO JUNTA FLANGEADA</v>
          </cell>
          <cell r="G387" t="str">
            <v>SINAPI Out/24</v>
          </cell>
        </row>
        <row r="388">
          <cell r="A388">
            <v>103112</v>
          </cell>
          <cell r="B388" t="str">
            <v>ASSENTAMENTO DE CONEXÃO COM 2 ACESSOS, FERRO FUNDIDO PARA REDE DE ÁGUA, DN  400 MM, JUNTA FLANGEADA (NÃO INCLUI O FORNECIMENTO). AF_09/2021</v>
          </cell>
          <cell r="C388" t="str">
            <v>UN</v>
          </cell>
          <cell r="D388">
            <v>335.28</v>
          </cell>
          <cell r="E388" t="str">
            <v>ASSENTAMENTO DE TUBOS E PECAS</v>
          </cell>
          <cell r="F388" t="str">
            <v>FORNEC E/OU ASSENT DE TUBO DE FERRO FUNDIDO JUNTA FLANGEADA</v>
          </cell>
          <cell r="G388" t="str">
            <v>SINAPI Out/24</v>
          </cell>
        </row>
        <row r="389">
          <cell r="A389">
            <v>103113</v>
          </cell>
          <cell r="B389" t="str">
            <v>ASSENTAMENTO DE CONEXÃO COM 2 ACESSOS, FERRO FUNDIDO PARA REDE DE ÁGUA, DN  450 MM, JUNTA FLANGEADA (NÃO INCLUI O FORNECIMENTO). AF_09/2021</v>
          </cell>
          <cell r="C389" t="str">
            <v>UN</v>
          </cell>
          <cell r="D389">
            <v>414.76</v>
          </cell>
          <cell r="E389" t="str">
            <v>ASSENTAMENTO DE TUBOS E PECAS</v>
          </cell>
          <cell r="F389" t="str">
            <v>FORNEC E/OU ASSENT DE TUBO DE FERRO FUNDIDO JUNTA FLANGEADA</v>
          </cell>
          <cell r="G389" t="str">
            <v>SINAPI Out/24</v>
          </cell>
        </row>
        <row r="390">
          <cell r="A390">
            <v>103114</v>
          </cell>
          <cell r="B390" t="str">
            <v>ASSENTAMENTO DE CONEXÃO COM 2 ACESSOS, FERRO FUNDIDO PARA REDE DE ÁGUA, DN  500 MM, JUNTA FLANGEADA (NÃO INCLUI O FORNECIMENTO). AF_09/2021</v>
          </cell>
          <cell r="C390" t="str">
            <v>UN</v>
          </cell>
          <cell r="D390">
            <v>442.36</v>
          </cell>
          <cell r="E390" t="str">
            <v>ASSENTAMENTO DE TUBOS E PECAS</v>
          </cell>
          <cell r="F390" t="str">
            <v>FORNEC E/OU ASSENT DE TUBO DE FERRO FUNDIDO JUNTA FLANGEADA</v>
          </cell>
          <cell r="G390" t="str">
            <v>SINAPI Out/24</v>
          </cell>
        </row>
        <row r="391">
          <cell r="A391">
            <v>103115</v>
          </cell>
          <cell r="B391" t="str">
            <v>ASSENTAMENTO DE CONEXÃO COM 2 ACESSOS, FERRO FUNDIDO PARA REDE DE ÁGUA, DN  600 MM, JUNTA FLANGEADA (NÃO INCLUI O FORNECIMENTO). AF_09/2021</v>
          </cell>
          <cell r="C391" t="str">
            <v>UN</v>
          </cell>
          <cell r="D391">
            <v>497.58</v>
          </cell>
          <cell r="E391" t="str">
            <v>ASSENTAMENTO DE TUBOS E PECAS</v>
          </cell>
          <cell r="F391" t="str">
            <v>FORNEC E/OU ASSENT DE TUBO DE FERRO FUNDIDO JUNTA FLANGEADA</v>
          </cell>
          <cell r="G391" t="str">
            <v>SINAPI Out/24</v>
          </cell>
        </row>
        <row r="392">
          <cell r="A392">
            <v>103116</v>
          </cell>
          <cell r="B392" t="str">
            <v>ASSENTAMENTO DE CONEXÃO COM 2 ACESSOS, FERRO FUNDIDO PARA REDE DE ÁGUA, DN  700 MM, JUNTA FLANGEADA (NÃO INCLUI O FORNECIMENTO). AF_09/2021</v>
          </cell>
          <cell r="C392" t="str">
            <v>UN</v>
          </cell>
          <cell r="D392">
            <v>604.66999999999996</v>
          </cell>
          <cell r="E392" t="str">
            <v>ASSENTAMENTO DE TUBOS E PECAS</v>
          </cell>
          <cell r="F392" t="str">
            <v>FORNEC E/OU ASSENT DE TUBO DE FERRO FUNDIDO JUNTA FLANGEADA</v>
          </cell>
          <cell r="G392" t="str">
            <v>SINAPI Out/24</v>
          </cell>
        </row>
        <row r="393">
          <cell r="A393">
            <v>103117</v>
          </cell>
          <cell r="B393" t="str">
            <v>ASSENTAMENTO DE CONEXÃO COM 2 ACESSOS, FERRO FUNDIDO PARA REDE DE ÁGUA, DN  800 MM, JUNTA FLANGEADA (NÃO INCLUI O FORNECIMENTO). AF_09/2021</v>
          </cell>
          <cell r="C393" t="str">
            <v>UN</v>
          </cell>
          <cell r="D393">
            <v>659.88</v>
          </cell>
          <cell r="E393" t="str">
            <v>ASSENTAMENTO DE TUBOS E PECAS</v>
          </cell>
          <cell r="F393" t="str">
            <v>FORNEC E/OU ASSENT DE TUBO DE FERRO FUNDIDO JUNTA FLANGEADA</v>
          </cell>
          <cell r="G393" t="str">
            <v>SINAPI Out/24</v>
          </cell>
        </row>
        <row r="394">
          <cell r="A394">
            <v>103118</v>
          </cell>
          <cell r="B394" t="str">
            <v>ASSENTAMENTO DE CONEXÃO COM 2 ACESSOS, FERRO FUNDIDO PARA REDE DE ÁGUA, DN  900 MM, JUNTA FLANGEADA (NÃO INCLUI O FORNECIMENTO). AF_09/2021</v>
          </cell>
          <cell r="C394" t="str">
            <v>UN</v>
          </cell>
          <cell r="D394">
            <v>766.95</v>
          </cell>
          <cell r="E394" t="str">
            <v>ASSENTAMENTO DE TUBOS E PECAS</v>
          </cell>
          <cell r="F394" t="str">
            <v>FORNEC E/OU ASSENT DE TUBO DE FERRO FUNDIDO JUNTA FLANGEADA</v>
          </cell>
          <cell r="G394" t="str">
            <v>SINAPI Out/24</v>
          </cell>
        </row>
        <row r="395">
          <cell r="A395">
            <v>103119</v>
          </cell>
          <cell r="B395" t="str">
            <v>ASSENTAMENTO DE CONEXÃO COM 2 ACESSOS, FERRO FUNDIDO PARA REDE DE ÁGUA, DN  1000 MM, JUNTA FLANGEADA (NÃO INCLUI O FORNECIMENTO). AF_09/2021</v>
          </cell>
          <cell r="C395" t="str">
            <v>UN</v>
          </cell>
          <cell r="D395">
            <v>822.17</v>
          </cell>
          <cell r="E395" t="str">
            <v>ASSENTAMENTO DE TUBOS E PECAS</v>
          </cell>
          <cell r="F395" t="str">
            <v>FORNEC E/OU ASSENT DE TUBO DE FERRO FUNDIDO JUNTA FLANGEADA</v>
          </cell>
          <cell r="G395" t="str">
            <v>SINAPI Out/24</v>
          </cell>
        </row>
        <row r="396">
          <cell r="A396">
            <v>103120</v>
          </cell>
          <cell r="B396" t="str">
            <v>ASSENTAMENTO DE CONEXÃO COM 2 ACESSOS, FERRO FUNDIDO PARA REDE DE ÁGUA, DN  1200 MM, JUNTA FLANGEADA (NÃO INCLUI O FORNECIMENTO). AF_09/2021</v>
          </cell>
          <cell r="C396" t="str">
            <v>UN</v>
          </cell>
          <cell r="D396">
            <v>984.46</v>
          </cell>
          <cell r="E396" t="str">
            <v>ASSENTAMENTO DE TUBOS E PECAS</v>
          </cell>
          <cell r="F396" t="str">
            <v>FORNEC E/OU ASSENT DE TUBO DE FERRO FUNDIDO JUNTA FLANGEADA</v>
          </cell>
          <cell r="G396" t="str">
            <v>SINAPI Out/24</v>
          </cell>
        </row>
        <row r="397">
          <cell r="A397">
            <v>103121</v>
          </cell>
          <cell r="B397" t="str">
            <v>ASSENTAMENTO DE CONEXÃO COM 3 ACESSOS, FERRO FUNDIDO PARA REDE DE ÁGUA, DN  80 MM, JUNTA FLANGEADA (NÃO INCLUI O FORNECIMENTO). AF_09/2021</v>
          </cell>
          <cell r="C397" t="str">
            <v>UN</v>
          </cell>
          <cell r="D397">
            <v>72.75</v>
          </cell>
          <cell r="E397" t="str">
            <v>ASSENTAMENTO DE TUBOS E PECAS</v>
          </cell>
          <cell r="F397" t="str">
            <v>FORNEC E/OU ASSENT DE TUBO DE FERRO FUNDIDO JUNTA FLANGEADA</v>
          </cell>
          <cell r="G397" t="str">
            <v>SINAPI Out/24</v>
          </cell>
        </row>
        <row r="398">
          <cell r="A398">
            <v>103122</v>
          </cell>
          <cell r="B398" t="str">
            <v>ASSENTAMENTO DE CONEXÃO COM 3 ACESSOS, FERRO FUNDIDO PARA REDE DE ÁGUA, DN  100 MM, JUNTA FLANGEADA (NÃO INCLUI O FORNECIMENTO). AF_09/2021</v>
          </cell>
          <cell r="C398" t="str">
            <v>UN</v>
          </cell>
          <cell r="D398">
            <v>89.29</v>
          </cell>
          <cell r="E398" t="str">
            <v>ASSENTAMENTO DE TUBOS E PECAS</v>
          </cell>
          <cell r="F398" t="str">
            <v>FORNEC E/OU ASSENT DE TUBO DE FERRO FUNDIDO JUNTA FLANGEADA</v>
          </cell>
          <cell r="G398" t="str">
            <v>SINAPI Out/24</v>
          </cell>
        </row>
        <row r="399">
          <cell r="A399">
            <v>103123</v>
          </cell>
          <cell r="B399" t="str">
            <v>ASSENTAMENTO DE CONEXÃO COM 3 ACESSOS, FERRO FUNDIDO PARA REDE DE ÁGUA, DN  150 MM, JUNTA FLANGEADA (NÃO INCLUI O FORNECIMENTO). AF_09/2021</v>
          </cell>
          <cell r="C399" t="str">
            <v>UN</v>
          </cell>
          <cell r="D399">
            <v>130.72</v>
          </cell>
          <cell r="E399" t="str">
            <v>ASSENTAMENTO DE TUBOS E PECAS</v>
          </cell>
          <cell r="F399" t="str">
            <v>FORNEC E/OU ASSENT DE TUBO DE FERRO FUNDIDO JUNTA FLANGEADA</v>
          </cell>
          <cell r="G399" t="str">
            <v>SINAPI Out/24</v>
          </cell>
        </row>
        <row r="400">
          <cell r="A400">
            <v>103124</v>
          </cell>
          <cell r="B400" t="str">
            <v>ASSENTAMENTO DE CONEXÃO COM 3 ACESSOS, FERRO FUNDIDO PARA REDE DE ÁGUA, DN  200 MM, JUNTA FLANGEADA (NÃO INCLUI O FORNECIMENTO). AF_09/2021</v>
          </cell>
          <cell r="C400" t="str">
            <v>UN</v>
          </cell>
          <cell r="D400">
            <v>172.11</v>
          </cell>
          <cell r="E400" t="str">
            <v>ASSENTAMENTO DE TUBOS E PECAS</v>
          </cell>
          <cell r="F400" t="str">
            <v>FORNEC E/OU ASSENT DE TUBO DE FERRO FUNDIDO JUNTA FLANGEADA</v>
          </cell>
          <cell r="G400" t="str">
            <v>SINAPI Out/24</v>
          </cell>
        </row>
        <row r="401">
          <cell r="A401">
            <v>103125</v>
          </cell>
          <cell r="B401" t="str">
            <v>ASSENTAMENTO DE CONEXÃO COM 3 ACESSOS, FERRO FUNDIDO PARA REDE DE ÁGUA, DN  250 MM, JUNTA FLANGEADA (NÃO INCLUI O FORNECIMENTO). AF_09/2021</v>
          </cell>
          <cell r="C401" t="str">
            <v>UN</v>
          </cell>
          <cell r="D401">
            <v>291.33999999999997</v>
          </cell>
          <cell r="E401" t="str">
            <v>ASSENTAMENTO DE TUBOS E PECAS</v>
          </cell>
          <cell r="F401" t="str">
            <v>FORNEC E/OU ASSENT DE TUBO DE FERRO FUNDIDO JUNTA FLANGEADA</v>
          </cell>
          <cell r="G401" t="str">
            <v>SINAPI Out/24</v>
          </cell>
        </row>
        <row r="402">
          <cell r="A402">
            <v>103126</v>
          </cell>
          <cell r="B402" t="str">
            <v>ASSENTAMENTO DE CONEXÃO COM 3 ACESSOS, FERRO FUNDIDO PARA REDE DE ÁGUA, DN  300 MM, JUNTA FLANGEADA (NÃO INCLUI O FORNECIMENTO). AF_09/2021</v>
          </cell>
          <cell r="C402" t="str">
            <v>UN</v>
          </cell>
          <cell r="D402">
            <v>332.74</v>
          </cell>
          <cell r="E402" t="str">
            <v>ASSENTAMENTO DE TUBOS E PECAS</v>
          </cell>
          <cell r="F402" t="str">
            <v>FORNEC E/OU ASSENT DE TUBO DE FERRO FUNDIDO JUNTA FLANGEADA</v>
          </cell>
          <cell r="G402" t="str">
            <v>SINAPI Out/24</v>
          </cell>
        </row>
        <row r="403">
          <cell r="A403">
            <v>103127</v>
          </cell>
          <cell r="B403" t="str">
            <v>ASSENTAMENTO DE CONEXÃO COM 3 ACESSOS, FERRO FUNDIDO PARA REDE DE ÁGUA, DN  350 MM, JUNTA FLANGEADA (NÃO INCLUI O FORNECIMENTO). AF_09/2021</v>
          </cell>
          <cell r="C403" t="str">
            <v>UN</v>
          </cell>
          <cell r="D403">
            <v>451.97</v>
          </cell>
          <cell r="E403" t="str">
            <v>ASSENTAMENTO DE TUBOS E PECAS</v>
          </cell>
          <cell r="F403" t="str">
            <v>FORNEC E/OU ASSENT DE TUBO DE FERRO FUNDIDO JUNTA FLANGEADA</v>
          </cell>
          <cell r="G403" t="str">
            <v>SINAPI Out/24</v>
          </cell>
        </row>
        <row r="404">
          <cell r="A404">
            <v>103128</v>
          </cell>
          <cell r="B404" t="str">
            <v>ASSENTAMENTO DE CONEXÃO COM 3 ACESSOS, FERRO FUNDIDO PARA REDE DE ÁGUA, DN  400 MM, JUNTA FLANGEADA (NÃO INCLUI O FORNECIMENTO). AF_09/2021</v>
          </cell>
          <cell r="C404" t="str">
            <v>UN</v>
          </cell>
          <cell r="D404">
            <v>493.37</v>
          </cell>
          <cell r="E404" t="str">
            <v>ASSENTAMENTO DE TUBOS E PECAS</v>
          </cell>
          <cell r="F404" t="str">
            <v>FORNEC E/OU ASSENT DE TUBO DE FERRO FUNDIDO JUNTA FLANGEADA</v>
          </cell>
          <cell r="G404" t="str">
            <v>SINAPI Out/24</v>
          </cell>
        </row>
        <row r="405">
          <cell r="A405">
            <v>103129</v>
          </cell>
          <cell r="B405" t="str">
            <v>ASSENTAMENTO DE CONEXÃO COM 3 ACESSOS, FERRO FUNDIDO PARA REDE DE ÁGUA, DN  450 MM, JUNTA FLANGEADA (NÃO INCLUI O FORNECIMENTO). AF_09/2021</v>
          </cell>
          <cell r="C405" t="str">
            <v>UN</v>
          </cell>
          <cell r="D405">
            <v>612.58000000000004</v>
          </cell>
          <cell r="E405" t="str">
            <v>ASSENTAMENTO DE TUBOS E PECAS</v>
          </cell>
          <cell r="F405" t="str">
            <v>FORNEC E/OU ASSENT DE TUBO DE FERRO FUNDIDO JUNTA FLANGEADA</v>
          </cell>
          <cell r="G405" t="str">
            <v>SINAPI Out/24</v>
          </cell>
        </row>
        <row r="406">
          <cell r="A406">
            <v>103130</v>
          </cell>
          <cell r="B406" t="str">
            <v>ASSENTAMENTO DE CONEXÃO COM 3 ACESSOS, FERRO FUNDIDO PARA REDE DE ÁGUA, DN  500 MM, JUNTA FLANGEADA (NÃO INCLUI O FORNECIMENTO). AF_09/2021</v>
          </cell>
          <cell r="C406" t="str">
            <v>UN</v>
          </cell>
          <cell r="D406">
            <v>653.98</v>
          </cell>
          <cell r="E406" t="str">
            <v>ASSENTAMENTO DE TUBOS E PECAS</v>
          </cell>
          <cell r="F406" t="str">
            <v>FORNEC E/OU ASSENT DE TUBO DE FERRO FUNDIDO JUNTA FLANGEADA</v>
          </cell>
          <cell r="G406" t="str">
            <v>SINAPI Out/24</v>
          </cell>
        </row>
        <row r="407">
          <cell r="A407">
            <v>103131</v>
          </cell>
          <cell r="B407" t="str">
            <v>ASSENTAMENTO DE CONEXÃO COM 3 ACESSOS, FERRO FUNDIDO PARA REDE DE ÁGUA, DN  600 MM, JUNTA FLANGEADA (NÃO INCLUI O FORNECIMENTO). AF_09/2021</v>
          </cell>
          <cell r="C407" t="str">
            <v>UN</v>
          </cell>
          <cell r="D407">
            <v>736.81</v>
          </cell>
          <cell r="E407" t="str">
            <v>ASSENTAMENTO DE TUBOS E PECAS</v>
          </cell>
          <cell r="F407" t="str">
            <v>FORNEC E/OU ASSENT DE TUBO DE FERRO FUNDIDO JUNTA FLANGEADA</v>
          </cell>
          <cell r="G407" t="str">
            <v>SINAPI Out/24</v>
          </cell>
        </row>
        <row r="408">
          <cell r="A408">
            <v>103132</v>
          </cell>
          <cell r="B408" t="str">
            <v>ASSENTAMENTO DE CONEXÃO COM 3 ACESSOS, FERRO FUNDIDO PARA REDE DE ÁGUA, DN  700 MM, JUNTA FLANGEADA (NÃO INCLUI O FORNECIMENTO). AF_09/2021</v>
          </cell>
          <cell r="C408" t="str">
            <v>UN</v>
          </cell>
          <cell r="D408">
            <v>897.43</v>
          </cell>
          <cell r="E408" t="str">
            <v>ASSENTAMENTO DE TUBOS E PECAS</v>
          </cell>
          <cell r="F408" t="str">
            <v>FORNEC E/OU ASSENT DE TUBO DE FERRO FUNDIDO JUNTA FLANGEADA</v>
          </cell>
          <cell r="G408" t="str">
            <v>SINAPI Out/24</v>
          </cell>
        </row>
        <row r="409">
          <cell r="A409">
            <v>103133</v>
          </cell>
          <cell r="B409" t="str">
            <v>ASSENTAMENTO DE CONEXÃO COM 3 ACESSOS, FERRO FUNDIDO PARA REDE DE ÁGUA, DN  800 MM, JUNTA FLANGEADA (NÃO INCLUI O FORNECIMENTO). AF_09/2021</v>
          </cell>
          <cell r="C409" t="str">
            <v>UN</v>
          </cell>
          <cell r="D409">
            <v>980.25</v>
          </cell>
          <cell r="E409" t="str">
            <v>ASSENTAMENTO DE TUBOS E PECAS</v>
          </cell>
          <cell r="F409" t="str">
            <v>FORNEC E/OU ASSENT DE TUBO DE FERRO FUNDIDO JUNTA FLANGEADA</v>
          </cell>
          <cell r="G409" t="str">
            <v>SINAPI Out/24</v>
          </cell>
        </row>
        <row r="410">
          <cell r="A410">
            <v>103134</v>
          </cell>
          <cell r="B410" t="str">
            <v>ASSENTAMENTO DE CONEXÃO COM 3 ACESSOS, FERRO FUNDIDO PARA REDE DE ÁGUA, DN  900 MM, JUNTA FLANGEADA (NÃO INCLUI O FORNECIMENTO). AF_09/2021</v>
          </cell>
          <cell r="C410" t="str">
            <v>UN</v>
          </cell>
          <cell r="D410">
            <v>1140.8699999999999</v>
          </cell>
          <cell r="E410" t="str">
            <v>ASSENTAMENTO DE TUBOS E PECAS</v>
          </cell>
          <cell r="F410" t="str">
            <v>FORNEC E/OU ASSENT DE TUBO DE FERRO FUNDIDO JUNTA FLANGEADA</v>
          </cell>
          <cell r="G410" t="str">
            <v>SINAPI Out/24</v>
          </cell>
        </row>
        <row r="411">
          <cell r="A411">
            <v>103135</v>
          </cell>
          <cell r="B411" t="str">
            <v>ASSENTAMENTO DE CONEXÃO COM 3 ACESSOS, FERRO FUNDIDO PARA REDE DE ÁGUA, DN  1000 MM, JUNTA FLANGEADA (NÃO INCLUI O FORNECIMENTO). AF_09/2021</v>
          </cell>
          <cell r="C411" t="str">
            <v>UN</v>
          </cell>
          <cell r="D411">
            <v>1223.7</v>
          </cell>
          <cell r="E411" t="str">
            <v>ASSENTAMENTO DE TUBOS E PECAS</v>
          </cell>
          <cell r="F411" t="str">
            <v>FORNEC E/OU ASSENT DE TUBO DE FERRO FUNDIDO JUNTA FLANGEADA</v>
          </cell>
          <cell r="G411" t="str">
            <v>SINAPI Out/24</v>
          </cell>
        </row>
        <row r="412">
          <cell r="A412">
            <v>103136</v>
          </cell>
          <cell r="B412" t="str">
            <v>ASSENTAMENTO DE CONEXÃO COM 3 ACESSOS, FERRO FUNDIDO PARA REDE DE ÁGUA, DN  1200 MM, JUNTA FLANGEADA (NÃO INCLUI O FORNECIMENTO). AF_09/2021</v>
          </cell>
          <cell r="C412" t="str">
            <v>UN</v>
          </cell>
          <cell r="D412">
            <v>1467.14</v>
          </cell>
          <cell r="E412" t="str">
            <v>ASSENTAMENTO DE TUBOS E PECAS</v>
          </cell>
          <cell r="F412" t="str">
            <v>FORNEC E/OU ASSENT DE TUBO DE FERRO FUNDIDO JUNTA FLANGEADA</v>
          </cell>
          <cell r="G412" t="str">
            <v>SINAPI Out/24</v>
          </cell>
        </row>
        <row r="413">
          <cell r="A413">
            <v>103137</v>
          </cell>
          <cell r="B413" t="str">
            <v>ASSENTAMENTO DE CONEXÃO COM 1 ACESSO, FERRO FUNDIDO PARA REDE DE ÁGUA, DN  80 MM, JUNTA FLANGEADA (NÃO INCLUI O FORNECIMENTO). AF_09/2021</v>
          </cell>
          <cell r="C413" t="str">
            <v>UN</v>
          </cell>
          <cell r="D413">
            <v>37.01</v>
          </cell>
          <cell r="E413" t="str">
            <v>ASSENTAMENTO DE TUBOS E PECAS</v>
          </cell>
          <cell r="F413" t="str">
            <v>FORNEC E/OU ASSENT DE TUBO DE FERRO FUNDIDO JUNTA FLANGEADA</v>
          </cell>
          <cell r="G413" t="str">
            <v>SINAPI Out/24</v>
          </cell>
        </row>
        <row r="414">
          <cell r="A414">
            <v>103138</v>
          </cell>
          <cell r="B414" t="str">
            <v>ASSENTAMENTO DE CONEXÃO COM 1 ACESSO, FERRO FUNDIDO PARA REDE DE ÁGUA, DN  100 MM, JUNTA FLANGEADA (NÃO INCLUI O FORNECIMENTO). AF_09/2021</v>
          </cell>
          <cell r="C414" t="str">
            <v>UN</v>
          </cell>
          <cell r="D414">
            <v>42.53</v>
          </cell>
          <cell r="E414" t="str">
            <v>ASSENTAMENTO DE TUBOS E PECAS</v>
          </cell>
          <cell r="F414" t="str">
            <v>FORNEC E/OU ASSENT DE TUBO DE FERRO FUNDIDO JUNTA FLANGEADA</v>
          </cell>
          <cell r="G414" t="str">
            <v>SINAPI Out/24</v>
          </cell>
        </row>
        <row r="415">
          <cell r="A415">
            <v>103139</v>
          </cell>
          <cell r="B415" t="str">
            <v>ASSENTAMENTO DE CONEXÃO COM 1 ACESSO, FERRO FUNDIDO PARA REDE DE ÁGUA, DN  150 MM, JUNTA FLANGEADA (NÃO INCLUI O FORNECIMENTO). AF_09/2021</v>
          </cell>
          <cell r="C415" t="str">
            <v>UN</v>
          </cell>
          <cell r="D415">
            <v>56.32</v>
          </cell>
          <cell r="E415" t="str">
            <v>ASSENTAMENTO DE TUBOS E PECAS</v>
          </cell>
          <cell r="F415" t="str">
            <v>FORNEC E/OU ASSENT DE TUBO DE FERRO FUNDIDO JUNTA FLANGEADA</v>
          </cell>
          <cell r="G415" t="str">
            <v>SINAPI Out/24</v>
          </cell>
        </row>
        <row r="416">
          <cell r="A416">
            <v>103140</v>
          </cell>
          <cell r="B416" t="str">
            <v>ASSENTAMENTO DE CONEXÃO COM 1 ACESSO, FERRO FUNDIDO PARA REDE DE ÁGUA, DN  200 MM, JUNTA FLANGEADA (NÃO INCLUI O FORNECIMENTO). AF_09/2021</v>
          </cell>
          <cell r="C416" t="str">
            <v>UN</v>
          </cell>
          <cell r="D416">
            <v>70.12</v>
          </cell>
          <cell r="E416" t="str">
            <v>ASSENTAMENTO DE TUBOS E PECAS</v>
          </cell>
          <cell r="F416" t="str">
            <v>FORNEC E/OU ASSENT DE TUBO DE FERRO FUNDIDO JUNTA FLANGEADA</v>
          </cell>
          <cell r="G416" t="str">
            <v>SINAPI Out/24</v>
          </cell>
        </row>
        <row r="417">
          <cell r="A417">
            <v>103141</v>
          </cell>
          <cell r="B417" t="str">
            <v>ASSENTAMENTO DE CONEXÃO COM 1 ACESSO, FERRO FUNDIDO PARA REDE DE ÁGUA, DN  250 MM, JUNTA FLANGEADA (NÃO INCLUI O FORNECIMENTO). AF_09/2021</v>
          </cell>
          <cell r="C417" t="str">
            <v>UN</v>
          </cell>
          <cell r="D417">
            <v>109.87</v>
          </cell>
          <cell r="E417" t="str">
            <v>ASSENTAMENTO DE TUBOS E PECAS</v>
          </cell>
          <cell r="F417" t="str">
            <v>FORNEC E/OU ASSENT DE TUBO DE FERRO FUNDIDO JUNTA FLANGEADA</v>
          </cell>
          <cell r="G417" t="str">
            <v>SINAPI Out/24</v>
          </cell>
        </row>
        <row r="418">
          <cell r="A418">
            <v>103142</v>
          </cell>
          <cell r="B418" t="str">
            <v>ASSENTAMENTO DE CONEXÃO COM 1 ACESSO, FERRO FUNDIDO PARA REDE DE ÁGUA, DN  300 MM, JUNTA FLANGEADA (NÃO INCLUI O FORNECIMENTO). AF_09/2021</v>
          </cell>
          <cell r="C418" t="str">
            <v>UN</v>
          </cell>
          <cell r="D418">
            <v>123.67</v>
          </cell>
          <cell r="E418" t="str">
            <v>ASSENTAMENTO DE TUBOS E PECAS</v>
          </cell>
          <cell r="F418" t="str">
            <v>FORNEC E/OU ASSENT DE TUBO DE FERRO FUNDIDO JUNTA FLANGEADA</v>
          </cell>
          <cell r="G418" t="str">
            <v>SINAPI Out/24</v>
          </cell>
        </row>
        <row r="419">
          <cell r="A419">
            <v>103143</v>
          </cell>
          <cell r="B419" t="str">
            <v>ASSENTAMENTO DE CONEXÃO COM 1 ACESSO, FERRO FUNDIDO PARA REDE DE ÁGUA, DN  350 MM, JUNTA FLANGEADA (NÃO INCLUI O FORNECIMENTO). AF_09/2021</v>
          </cell>
          <cell r="C419" t="str">
            <v>UN</v>
          </cell>
          <cell r="D419">
            <v>163.4</v>
          </cell>
          <cell r="E419" t="str">
            <v>ASSENTAMENTO DE TUBOS E PECAS</v>
          </cell>
          <cell r="F419" t="str">
            <v>FORNEC E/OU ASSENT DE TUBO DE FERRO FUNDIDO JUNTA FLANGEADA</v>
          </cell>
          <cell r="G419" t="str">
            <v>SINAPI Out/24</v>
          </cell>
        </row>
        <row r="420">
          <cell r="A420">
            <v>103144</v>
          </cell>
          <cell r="B420" t="str">
            <v>ASSENTAMENTO DE CONEXÃO COM 1 ACESSO, FERRO FUNDIDO PARA REDE DE ÁGUA, DN  400 MM, JUNTA FLANGEADA (NÃO INCLUI O FORNECIMENTO). AF_09/2021</v>
          </cell>
          <cell r="C420" t="str">
            <v>UN</v>
          </cell>
          <cell r="D420">
            <v>177.2</v>
          </cell>
          <cell r="E420" t="str">
            <v>ASSENTAMENTO DE TUBOS E PECAS</v>
          </cell>
          <cell r="F420" t="str">
            <v>FORNEC E/OU ASSENT DE TUBO DE FERRO FUNDIDO JUNTA FLANGEADA</v>
          </cell>
          <cell r="G420" t="str">
            <v>SINAPI Out/24</v>
          </cell>
        </row>
        <row r="421">
          <cell r="A421">
            <v>103145</v>
          </cell>
          <cell r="B421" t="str">
            <v>ASSENTAMENTO DE CONEXÃO COM 1 ACESSO, FERRO FUNDIDO PARA REDE DE ÁGUA, DN  450 MM, JUNTA FLANGEADA (NÃO INCLUI O FORNECIMENTO). AF_09/2021</v>
          </cell>
          <cell r="C421" t="str">
            <v>UN</v>
          </cell>
          <cell r="D421">
            <v>216.96</v>
          </cell>
          <cell r="E421" t="str">
            <v>ASSENTAMENTO DE TUBOS E PECAS</v>
          </cell>
          <cell r="F421" t="str">
            <v>FORNEC E/OU ASSENT DE TUBO DE FERRO FUNDIDO JUNTA FLANGEADA</v>
          </cell>
          <cell r="G421" t="str">
            <v>SINAPI Out/24</v>
          </cell>
        </row>
        <row r="422">
          <cell r="A422">
            <v>103146</v>
          </cell>
          <cell r="B422" t="str">
            <v>ASSENTAMENTO DE CONEXÃO COM 1 ACESSO, FERRO FUNDIDO PARA REDE DE ÁGUA, DN  500 MM, JUNTA FLANGEADA (NÃO INCLUI O FORNECIMENTO). AF_09/2021</v>
          </cell>
          <cell r="C422" t="str">
            <v>UN</v>
          </cell>
          <cell r="D422">
            <v>230.75</v>
          </cell>
          <cell r="E422" t="str">
            <v>ASSENTAMENTO DE TUBOS E PECAS</v>
          </cell>
          <cell r="F422" t="str">
            <v>FORNEC E/OU ASSENT DE TUBO DE FERRO FUNDIDO JUNTA FLANGEADA</v>
          </cell>
          <cell r="G422" t="str">
            <v>SINAPI Out/24</v>
          </cell>
        </row>
        <row r="423">
          <cell r="A423">
            <v>103147</v>
          </cell>
          <cell r="B423" t="str">
            <v>ASSENTAMENTO DE CONEXÃO COM 1 ACESSO, FERRO FUNDIDO PARA REDE DE ÁGUA, DN  600 MM, JUNTA FLANGEADA (NÃO INCLUI O FORNECIMENTO). AF_09/2021</v>
          </cell>
          <cell r="C423" t="str">
            <v>UN</v>
          </cell>
          <cell r="D423">
            <v>258.35000000000002</v>
          </cell>
          <cell r="E423" t="str">
            <v>ASSENTAMENTO DE TUBOS E PECAS</v>
          </cell>
          <cell r="F423" t="str">
            <v>FORNEC E/OU ASSENT DE TUBO DE FERRO FUNDIDO JUNTA FLANGEADA</v>
          </cell>
          <cell r="G423" t="str">
            <v>SINAPI Out/24</v>
          </cell>
        </row>
        <row r="424">
          <cell r="A424">
            <v>103148</v>
          </cell>
          <cell r="B424" t="str">
            <v>ASSENTAMENTO DE CONEXÃO COM 1 ACESSO, FERRO FUNDIDO PARA REDE DE ÁGUA, DN  700 MM, JUNTA FLANGEADA (NÃO INCLUI O FORNECIMENTO). AF_09/2021</v>
          </cell>
          <cell r="C424" t="str">
            <v>UN</v>
          </cell>
          <cell r="D424">
            <v>311.88</v>
          </cell>
          <cell r="E424" t="str">
            <v>ASSENTAMENTO DE TUBOS E PECAS</v>
          </cell>
          <cell r="F424" t="str">
            <v>FORNEC E/OU ASSENT DE TUBO DE FERRO FUNDIDO JUNTA FLANGEADA</v>
          </cell>
          <cell r="G424" t="str">
            <v>SINAPI Out/24</v>
          </cell>
        </row>
        <row r="425">
          <cell r="A425">
            <v>103149</v>
          </cell>
          <cell r="B425" t="str">
            <v>ASSENTAMENTO DE CONEXÃO COM 1 ACESSO, FERRO FUNDIDO PARA REDE DE ÁGUA, DN  800 MM, JUNTA FLANGEADA (NÃO INCLUI O FORNECIMENTO). AF_09/2021</v>
          </cell>
          <cell r="C425" t="str">
            <v>UN</v>
          </cell>
          <cell r="D425">
            <v>339.51</v>
          </cell>
          <cell r="E425" t="str">
            <v>ASSENTAMENTO DE TUBOS E PECAS</v>
          </cell>
          <cell r="F425" t="str">
            <v>FORNEC E/OU ASSENT DE TUBO DE FERRO FUNDIDO JUNTA FLANGEADA</v>
          </cell>
          <cell r="G425" t="str">
            <v>SINAPI Out/24</v>
          </cell>
        </row>
        <row r="426">
          <cell r="A426">
            <v>103150</v>
          </cell>
          <cell r="B426" t="str">
            <v>ASSENTAMENTO DE CONEXÃO COM 1 ACESSO, FERRO FUNDIDO PARA REDE DE ÁGUA, DN  900 MM, JUNTA FLANGEADA (NÃO INCLUI O FORNECIMENTO). AF_09/2021</v>
          </cell>
          <cell r="C426" t="str">
            <v>UN</v>
          </cell>
          <cell r="D426">
            <v>393</v>
          </cell>
          <cell r="E426" t="str">
            <v>ASSENTAMENTO DE TUBOS E PECAS</v>
          </cell>
          <cell r="F426" t="str">
            <v>FORNEC E/OU ASSENT DE TUBO DE FERRO FUNDIDO JUNTA FLANGEADA</v>
          </cell>
          <cell r="G426" t="str">
            <v>SINAPI Out/24</v>
          </cell>
        </row>
        <row r="427">
          <cell r="A427">
            <v>103151</v>
          </cell>
          <cell r="B427" t="str">
            <v>ASSENTAMENTO DE CONEXÃO COM 1 ACESSO, FERRO FUNDIDO PARA REDE DE ÁGUA, DN  1000 MM, JUNTA FLANGEADA (NÃO INCLUI O FORNECIMENTO). AF_09/2021</v>
          </cell>
          <cell r="C427" t="str">
            <v>UN</v>
          </cell>
          <cell r="D427">
            <v>420.65</v>
          </cell>
          <cell r="E427" t="str">
            <v>ASSENTAMENTO DE TUBOS E PECAS</v>
          </cell>
          <cell r="F427" t="str">
            <v>FORNEC E/OU ASSENT DE TUBO DE FERRO FUNDIDO JUNTA FLANGEADA</v>
          </cell>
          <cell r="G427" t="str">
            <v>SINAPI Out/24</v>
          </cell>
        </row>
        <row r="428">
          <cell r="A428">
            <v>103152</v>
          </cell>
          <cell r="B428" t="str">
            <v>ASSENTAMENTO DE CONEXÃO COM 1 ACESSO, FERRO FUNDIDO PARA REDE DE ÁGUA, DN  1200 MM, JUNTA FLANGEADA (NÃO INCLUI O FORNECIMENTO). AF_09/2021</v>
          </cell>
          <cell r="C428" t="str">
            <v>UN</v>
          </cell>
          <cell r="D428">
            <v>501.79</v>
          </cell>
          <cell r="E428" t="str">
            <v>ASSENTAMENTO DE TUBOS E PECAS</v>
          </cell>
          <cell r="F428" t="str">
            <v>FORNEC E/OU ASSENT DE TUBO DE FERRO FUNDIDO JUNTA FLANGEADA</v>
          </cell>
          <cell r="G428" t="str">
            <v>SINAPI Out/24</v>
          </cell>
        </row>
        <row r="429">
          <cell r="A429">
            <v>103372</v>
          </cell>
          <cell r="B429" t="str">
            <v>TUBO PEAD LISO PARA REDE DE ÁGUA OU ESGOTO, DIÂMETRO DE 20 MM, JUNTA SOLDADA (NÃO INCLUI A EXECUÇÃO DE SOLDA) - FORNECIMENTO E ASSENTAMENTO. AF_12/2021</v>
          </cell>
          <cell r="C429" t="str">
            <v>M</v>
          </cell>
          <cell r="D429">
            <v>5.39</v>
          </cell>
          <cell r="E429" t="str">
            <v>ASSENTAMENTO DE TUBOS E PECAS</v>
          </cell>
          <cell r="F429" t="str">
            <v>FORNEC E/OU ASSENT DE CONEXOES DIVERSAS</v>
          </cell>
          <cell r="G429" t="str">
            <v>SINAPI Out/24</v>
          </cell>
        </row>
        <row r="430">
          <cell r="A430">
            <v>103373</v>
          </cell>
          <cell r="B430" t="str">
            <v>TUBO PEAD LISO PARA REDE DE ÁGUA OU ESGOTO, DIÂMETRO DE 32 MM, JUNTA SOLDADA (NÃO INCLUI A EXECUÇÃO DE SOLDA) - FORNECIMENTO E ASSENTAMENTO. AF_12/2021</v>
          </cell>
          <cell r="C430" t="str">
            <v>M</v>
          </cell>
          <cell r="D430">
            <v>10.54</v>
          </cell>
          <cell r="E430" t="str">
            <v>ASSENTAMENTO DE TUBOS E PECAS</v>
          </cell>
          <cell r="F430" t="str">
            <v>FORNEC E/OU ASSENT DE CONEXOES DIVERSAS</v>
          </cell>
          <cell r="G430" t="str">
            <v>SINAPI Out/24</v>
          </cell>
        </row>
        <row r="431">
          <cell r="A431">
            <v>103376</v>
          </cell>
          <cell r="B431" t="str">
            <v>TUBO PEAD LISO PARA REDE DE ÁGUA OU ESGOTO, DIÂMETRO DE 110 MM, JUNTA SOLDADA (NÃO INCLUI A EXECUÇÃO DE SOLDA) - FORNECIMENTO E ASSENTAMENTO. AF_12/2021</v>
          </cell>
          <cell r="C431" t="str">
            <v>M</v>
          </cell>
          <cell r="D431">
            <v>124.64</v>
          </cell>
          <cell r="E431" t="str">
            <v>ASSENTAMENTO DE TUBOS E PECAS</v>
          </cell>
          <cell r="F431" t="str">
            <v>FORNEC E/OU ASSENT DE CONEXOES DIVERSAS</v>
          </cell>
          <cell r="G431" t="str">
            <v>SINAPI Out/24</v>
          </cell>
        </row>
        <row r="432">
          <cell r="A432">
            <v>103377</v>
          </cell>
          <cell r="B432" t="str">
            <v>TUBO PEAD LISO PARA REDE DE ÁGUA OU ESGOTO, DIÂMETRO DE 160 MM, JUNTA SOLDADA (NÃO INCLUI A EXECUÇÃO DE SOLDA) - FORNECIMENTO E ASSENTAMENTO. AF_12/2021</v>
          </cell>
          <cell r="C432" t="str">
            <v>M</v>
          </cell>
          <cell r="D432">
            <v>266.45999999999998</v>
          </cell>
          <cell r="E432" t="str">
            <v>ASSENTAMENTO DE TUBOS E PECAS</v>
          </cell>
          <cell r="F432" t="str">
            <v>FORNEC E/OU ASSENT DE CONEXOES DIVERSAS</v>
          </cell>
          <cell r="G432" t="str">
            <v>SINAPI Out/24</v>
          </cell>
        </row>
        <row r="433">
          <cell r="A433">
            <v>103379</v>
          </cell>
          <cell r="B433" t="str">
            <v>TUBO PEAD LISO PARA REDE DE ÁGUA OU ESGOTO, DIÂMETRO DE 200 MM, JUNTA SOLDADA (NÃO INCLUI A EXECUÇÃO DE SOLDA) - FORNECIMENTO E ASSENTAMENTO. AF_12/2021</v>
          </cell>
          <cell r="C433" t="str">
            <v>M</v>
          </cell>
          <cell r="D433">
            <v>414.66</v>
          </cell>
          <cell r="E433" t="str">
            <v>ASSENTAMENTO DE TUBOS E PECAS</v>
          </cell>
          <cell r="F433" t="str">
            <v>FORNEC E/OU ASSENT DE CONEXOES DIVERSAS</v>
          </cell>
          <cell r="G433" t="str">
            <v>SINAPI Out/24</v>
          </cell>
        </row>
        <row r="434">
          <cell r="A434">
            <v>103383</v>
          </cell>
          <cell r="B434" t="str">
            <v>TUBO PEAD LISO PARA REDE DE ÁGUA OU ESGOTO, DIÂMETRO DE 315 MM, JUNTA SOLDADA (NÃO INCLUI A EXECUÇÃO DE SOLDA) - FORNECIMENTO E ASSENTAMENTO. AF_12/2021</v>
          </cell>
          <cell r="C434" t="str">
            <v>M</v>
          </cell>
          <cell r="D434">
            <v>1015.69</v>
          </cell>
          <cell r="E434" t="str">
            <v>ASSENTAMENTO DE TUBOS E PECAS</v>
          </cell>
          <cell r="F434" t="str">
            <v>FORNEC E/OU ASSENT DE CONEXOES DIVERSAS</v>
          </cell>
          <cell r="G434" t="str">
            <v>SINAPI Out/24</v>
          </cell>
        </row>
        <row r="435">
          <cell r="A435">
            <v>103385</v>
          </cell>
          <cell r="B435" t="str">
            <v>TUBO PEAD LISO PARA REDE DE ÁGUA OU ESGOTO, DIÂMETRO DE 400 MM, JUNTA SOLDADA (NÃO INCLUI A EXECUÇÃO DE SOLDA) - FORNECIMENTO E ASSENTAMENTO. AF_12/2021</v>
          </cell>
          <cell r="C435" t="str">
            <v>M</v>
          </cell>
          <cell r="D435">
            <v>1637.92</v>
          </cell>
          <cell r="E435" t="str">
            <v>ASSENTAMENTO DE TUBOS E PECAS</v>
          </cell>
          <cell r="F435" t="str">
            <v>FORNEC E/OU ASSENT DE CONEXOES DIVERSAS</v>
          </cell>
          <cell r="G435" t="str">
            <v>SINAPI Out/24</v>
          </cell>
        </row>
        <row r="436">
          <cell r="A436">
            <v>103387</v>
          </cell>
          <cell r="B436" t="str">
            <v>TUBO PEAD LISO PARA REDE DE ÁGUA OU ESGOTO, DIÂMETRO DE 500 MM, JUNTA SOLDADA (NÃO INCLUI A EXECUÇÃO DE SOLDA) - FORNECIMENTO E ASSENTAMENTO. AF_12/2021</v>
          </cell>
          <cell r="C436" t="str">
            <v>M</v>
          </cell>
          <cell r="D436">
            <v>2873.15</v>
          </cell>
          <cell r="E436" t="str">
            <v>ASSENTAMENTO DE TUBOS E PECAS</v>
          </cell>
          <cell r="F436" t="str">
            <v>FORNEC E/OU ASSENT DE CONEXOES DIVERSAS</v>
          </cell>
          <cell r="G436" t="str">
            <v>SINAPI Out/24</v>
          </cell>
        </row>
        <row r="437">
          <cell r="A437">
            <v>103389</v>
          </cell>
          <cell r="B437" t="str">
            <v>TUBO PEAD LISO PARA REDE DE ÁGUA OU ESGOTO, DIÂMETRO DE 630 MM, JUNTA SOLDADA (NÃO INCLUI A EXECUÇÃO DE SOLDA) - FORNECIMENTO E ASSENTAMENTO. AF_12/2021</v>
          </cell>
          <cell r="C437" t="str">
            <v>M</v>
          </cell>
          <cell r="D437">
            <v>4272.78</v>
          </cell>
          <cell r="E437" t="str">
            <v>ASSENTAMENTO DE TUBOS E PECAS</v>
          </cell>
          <cell r="F437" t="str">
            <v>FORNEC E/OU ASSENT DE CONEXOES DIVERSAS</v>
          </cell>
          <cell r="G437" t="str">
            <v>SINAPI Out/24</v>
          </cell>
        </row>
        <row r="438">
          <cell r="A438">
            <v>103391</v>
          </cell>
          <cell r="B438" t="str">
            <v>TUBO PEAD LISO PARA REDE DE ÁGUA OU ESGOTO, DIÂMETRO DE 800 MM, JUNTA SOLDADA (NÃO INCLUI A EXECUÇÃO DE SOLDA) - FORNECIMENTO E ASSENTAMENTO. AF_12/2021</v>
          </cell>
          <cell r="C438" t="str">
            <v>M</v>
          </cell>
          <cell r="D438">
            <v>2817.83</v>
          </cell>
          <cell r="E438" t="str">
            <v>ASSENTAMENTO DE TUBOS E PECAS</v>
          </cell>
          <cell r="F438" t="str">
            <v>FORNEC E/OU ASSENT DE CONEXOES DIVERSAS</v>
          </cell>
          <cell r="G438" t="str">
            <v>SINAPI Out/24</v>
          </cell>
        </row>
        <row r="439">
          <cell r="A439">
            <v>103392</v>
          </cell>
          <cell r="B439" t="str">
            <v>TUBO PEAD LISO PARA REDE DE ÁGUA OU ESGOTO, DIÂMETRO DE 900 MM, JUNTA SOLDADA (NÃO INCLUI A EXECUÇÃO DE SOLDA) - FORNECIMENTO E ASSENTAMENTO. AF_12/2021</v>
          </cell>
          <cell r="C439" t="str">
            <v>M</v>
          </cell>
          <cell r="D439">
            <v>4603.05</v>
          </cell>
          <cell r="E439" t="str">
            <v>ASSENTAMENTO DE TUBOS E PECAS</v>
          </cell>
          <cell r="F439" t="str">
            <v>FORNEC E/OU ASSENT DE CONEXOES DIVERSAS</v>
          </cell>
          <cell r="G439" t="str">
            <v>SINAPI Out/24</v>
          </cell>
        </row>
        <row r="440">
          <cell r="A440">
            <v>103393</v>
          </cell>
          <cell r="B440" t="str">
            <v>TUBO PEAD LISO PARA REDE DE ÁGUA OU ESGOTO, DIÂMETRO DE 1000 MM, JUNTA SOLDADA (NÃO INCLUI A EXECUÇÃO DE SOLDA) - FORNECIMENTO E ASSENTAMENTO. AF_12/2021</v>
          </cell>
          <cell r="C440" t="str">
            <v>M</v>
          </cell>
          <cell r="D440">
            <v>5077.25</v>
          </cell>
          <cell r="E440" t="str">
            <v>ASSENTAMENTO DE TUBOS E PECAS</v>
          </cell>
          <cell r="F440" t="str">
            <v>FORNEC E/OU ASSENT DE CONEXOES DIVERSAS</v>
          </cell>
          <cell r="G440" t="str">
            <v>SINAPI Out/24</v>
          </cell>
        </row>
        <row r="441">
          <cell r="A441">
            <v>103397</v>
          </cell>
          <cell r="B441" t="str">
            <v>ASSENTAMENTO DE CONEXÃO COM 2 ACESSOS, EM PEAD LISO PARA REDE DE ÁGUA OU ESGOTO, DIÂMETRO DE 20 MM, JUNTA SOLDADA (NÃO INCLUI O FORNECIMENTO E EXECUÇÃO DE SOLDA). AF_12/2021</v>
          </cell>
          <cell r="C441" t="str">
            <v>UN</v>
          </cell>
          <cell r="D441">
            <v>4.91</v>
          </cell>
          <cell r="E441" t="str">
            <v>ASSENTAMENTO DE TUBOS E PECAS</v>
          </cell>
          <cell r="F441" t="str">
            <v>FORNEC E/OU ASSENT DE CONEXOES DIVERSAS</v>
          </cell>
          <cell r="G441" t="str">
            <v>SINAPI Out/24</v>
          </cell>
        </row>
        <row r="442">
          <cell r="A442">
            <v>103398</v>
          </cell>
          <cell r="B442" t="str">
            <v>ASSENTAMENTO DE CONEXÃO COM 2 ACESSOS, EM PEAD LISO PARA REDE DE ÁGUA OU ESGOTO, DIÂMETRO DE 32 MM, JUNTA SOLDADA (NÃO INCLUI O FORNECIMENTO E EXECUÇÃO DE SOLDA). AF_12/2021</v>
          </cell>
          <cell r="C442" t="str">
            <v>UN</v>
          </cell>
          <cell r="D442">
            <v>7.86</v>
          </cell>
          <cell r="E442" t="str">
            <v>ASSENTAMENTO DE TUBOS E PECAS</v>
          </cell>
          <cell r="F442" t="str">
            <v>FORNEC E/OU ASSENT DE CONEXOES DIVERSAS</v>
          </cell>
          <cell r="G442" t="str">
            <v>SINAPI Out/24</v>
          </cell>
        </row>
        <row r="443">
          <cell r="A443">
            <v>103399</v>
          </cell>
          <cell r="B443" t="str">
            <v>ASSENTAMENTO DE CONEXÃO COM 2 ACESSOS, EM PEAD LISO PARA REDE DE ÁGUA OU ESGOTO, DIÂMETRO DE 63 MM, JUNTA SOLDADA (NÃO INCLUI O FORNECIMENTO E EXECUÇÃO DE SOLDA). AF_12/2021</v>
          </cell>
          <cell r="C443" t="str">
            <v>UN</v>
          </cell>
          <cell r="D443">
            <v>15.5</v>
          </cell>
          <cell r="E443" t="str">
            <v>ASSENTAMENTO DE TUBOS E PECAS</v>
          </cell>
          <cell r="F443" t="str">
            <v>FORNEC E/OU ASSENT DE CONEXOES DIVERSAS</v>
          </cell>
          <cell r="G443" t="str">
            <v>SINAPI Out/24</v>
          </cell>
        </row>
        <row r="444">
          <cell r="A444">
            <v>103400</v>
          </cell>
          <cell r="B444" t="str">
            <v>ASSENTAMENTO DE CONEXÃO COM 2 ACESSOS, EM PEAD LISO PARA REDE DE ÁGUA OU ESGOTO, DIÂMETRO DE 90 MM, JUNTA SOLDADA (NÃO INCLUI O FORNECIMENTO E EXECUÇÃO DE SOLDA). AF_12/2021</v>
          </cell>
          <cell r="C444" t="str">
            <v>UN</v>
          </cell>
          <cell r="D444">
            <v>22.14</v>
          </cell>
          <cell r="E444" t="str">
            <v>ASSENTAMENTO DE TUBOS E PECAS</v>
          </cell>
          <cell r="F444" t="str">
            <v>FORNEC E/OU ASSENT DE CONEXOES DIVERSAS</v>
          </cell>
          <cell r="G444" t="str">
            <v>SINAPI Out/24</v>
          </cell>
        </row>
        <row r="445">
          <cell r="A445">
            <v>103401</v>
          </cell>
          <cell r="B445" t="str">
            <v>ASSENTAMENTO DE CONEXÃO COM 2 ACESSOS, EM PEAD LISO PARA REDE DE ÁGUA OU ESGOTO, DIÂMETRO DE 110 MM, JUNTA SOLDADA (NÃO INCLUI O FORNECIMENTO E EXECUÇÃO DE SOLDA). AF_12/2021</v>
          </cell>
          <cell r="C445" t="str">
            <v>UN</v>
          </cell>
          <cell r="D445">
            <v>27.07</v>
          </cell>
          <cell r="E445" t="str">
            <v>ASSENTAMENTO DE TUBOS E PECAS</v>
          </cell>
          <cell r="F445" t="str">
            <v>FORNEC E/OU ASSENT DE CONEXOES DIVERSAS</v>
          </cell>
          <cell r="G445" t="str">
            <v>SINAPI Out/24</v>
          </cell>
        </row>
        <row r="446">
          <cell r="A446">
            <v>103402</v>
          </cell>
          <cell r="B446" t="str">
            <v>ASSENTAMENTO DE CONEXÃO COM 2 ACESSOS, EM PEAD LISO PARA REDE DE ÁGUA OU ESGOTO, DIÂMETRO DE 160 MM, JUNTA SOLDADA (NÃO INCLUI O FORNECIMENTO E EXECUÇÃO DE SOLDA). AF_12/2021</v>
          </cell>
          <cell r="C446" t="str">
            <v>UN</v>
          </cell>
          <cell r="D446">
            <v>39.369999999999997</v>
          </cell>
          <cell r="E446" t="str">
            <v>ASSENTAMENTO DE TUBOS E PECAS</v>
          </cell>
          <cell r="F446" t="str">
            <v>FORNEC E/OU ASSENT DE CONEXOES DIVERSAS</v>
          </cell>
          <cell r="G446" t="str">
            <v>SINAPI Out/24</v>
          </cell>
        </row>
        <row r="447">
          <cell r="A447">
            <v>103403</v>
          </cell>
          <cell r="B447" t="str">
            <v>ASSENTAMENTO DE CONEXÃO COM 2 ACESSOS, EM PEAD LISO PARA REDE DE ÁGUA OU ESGOTO, DIÂMETRO DE 180 MM, JUNTA SOLDADA (NÃO INCLUI O FORNECIMENTO E EXECUÇÃO DE SOLDA). AF_12/2021</v>
          </cell>
          <cell r="C447" t="str">
            <v>UN</v>
          </cell>
          <cell r="D447">
            <v>44.29</v>
          </cell>
          <cell r="E447" t="str">
            <v>ASSENTAMENTO DE TUBOS E PECAS</v>
          </cell>
          <cell r="F447" t="str">
            <v>FORNEC E/OU ASSENT DE CONEXOES DIVERSAS</v>
          </cell>
          <cell r="G447" t="str">
            <v>SINAPI Out/24</v>
          </cell>
        </row>
        <row r="448">
          <cell r="A448">
            <v>103404</v>
          </cell>
          <cell r="B448" t="str">
            <v>ASSENTAMENTO DE CONEXÃO COM 2 ACESSOS, EM PEAD LISO PARA REDE DE ÁGUA OU ESGOTO, DIÂMETRO DE 200 MM, JUNTA SOLDADA (NÃO INCLUI O FORNECIMENTO E EXECUÇÃO DE SOLDA). AF_12/2021</v>
          </cell>
          <cell r="C448" t="str">
            <v>UN</v>
          </cell>
          <cell r="D448">
            <v>49.21</v>
          </cell>
          <cell r="E448" t="str">
            <v>ASSENTAMENTO DE TUBOS E PECAS</v>
          </cell>
          <cell r="F448" t="str">
            <v>FORNEC E/OU ASSENT DE CONEXOES DIVERSAS</v>
          </cell>
          <cell r="G448" t="str">
            <v>SINAPI Out/24</v>
          </cell>
        </row>
        <row r="449">
          <cell r="A449">
            <v>103405</v>
          </cell>
          <cell r="B449" t="str">
            <v>ASSENTAMENTO DE CONEXÃO COM 2 ACESSOS, EM PEAD LISO PARA REDE DE ÁGUA OU ESGOTO, DIÂMETRO DE 225 MM, JUNTA SOLDADA (NÃO INCLUI O FORNECIMENTO E EXECUÇÃO DE SOLDA). AF_12/2021</v>
          </cell>
          <cell r="C449" t="str">
            <v>UN</v>
          </cell>
          <cell r="D449">
            <v>55.36</v>
          </cell>
          <cell r="E449" t="str">
            <v>ASSENTAMENTO DE TUBOS E PECAS</v>
          </cell>
          <cell r="F449" t="str">
            <v>FORNEC E/OU ASSENT DE CONEXOES DIVERSAS</v>
          </cell>
          <cell r="G449" t="str">
            <v>SINAPI Out/24</v>
          </cell>
        </row>
        <row r="450">
          <cell r="A450">
            <v>103406</v>
          </cell>
          <cell r="B450" t="str">
            <v>ASSENTAMENTO DE CONEXÃO COM 2 ACESSOS, EM PEAD LISO PARA REDE DE ÁGUA OU ESGOTO, DIÂMETRO DE 250 MM, JUNTA SOLDADA (NÃO INCLUI O FORNECIMENTO E EXECUÇÃO DE SOLDA). AF_12/2021</v>
          </cell>
          <cell r="C450" t="str">
            <v>UN</v>
          </cell>
          <cell r="D450">
            <v>61.52</v>
          </cell>
          <cell r="E450" t="str">
            <v>ASSENTAMENTO DE TUBOS E PECAS</v>
          </cell>
          <cell r="F450" t="str">
            <v>FORNEC E/OU ASSENT DE CONEXOES DIVERSAS</v>
          </cell>
          <cell r="G450" t="str">
            <v>SINAPI Out/24</v>
          </cell>
        </row>
        <row r="451">
          <cell r="A451">
            <v>103407</v>
          </cell>
          <cell r="B451" t="str">
            <v>ASSENTAMENTO DE CONEXÃO COM 2 ACESSOS, EM PEAD LISO PARA REDE DE ÁGUA OU ESGOTO, DIÂMETRO DE 280 MM, JUNTA SOLDADA (NÃO INCLUI O FORNECIMENTO E EXECUÇÃO DE SOLDA). AF_12/2021</v>
          </cell>
          <cell r="C451" t="str">
            <v>UN</v>
          </cell>
          <cell r="D451">
            <v>68.89</v>
          </cell>
          <cell r="E451" t="str">
            <v>ASSENTAMENTO DE TUBOS E PECAS</v>
          </cell>
          <cell r="F451" t="str">
            <v>FORNEC E/OU ASSENT DE CONEXOES DIVERSAS</v>
          </cell>
          <cell r="G451" t="str">
            <v>SINAPI Out/24</v>
          </cell>
        </row>
        <row r="452">
          <cell r="A452">
            <v>103408</v>
          </cell>
          <cell r="B452" t="str">
            <v>ASSENTAMENTO DE CONEXÃO COM 2 ACESSOS, EM PEAD LISO PARA REDE DE ÁGUA OU ESGOTO, DIÂMETRO DE 315 MM, JUNTA SOLDADA (NÃO INCLUI O FORNECIMENTO E EXECUÇÃO DE SOLDA). AF_12/2021</v>
          </cell>
          <cell r="C452" t="str">
            <v>UN</v>
          </cell>
          <cell r="D452">
            <v>77.510000000000005</v>
          </cell>
          <cell r="E452" t="str">
            <v>ASSENTAMENTO DE TUBOS E PECAS</v>
          </cell>
          <cell r="F452" t="str">
            <v>FORNEC E/OU ASSENT DE CONEXOES DIVERSAS</v>
          </cell>
          <cell r="G452" t="str">
            <v>SINAPI Out/24</v>
          </cell>
        </row>
        <row r="453">
          <cell r="A453">
            <v>103409</v>
          </cell>
          <cell r="B453" t="str">
            <v>ASSENTAMENTO DE CONEXÃO COM 2 ACESSOS, EM PEAD LISO PARA REDE DE ÁGUA OU ESGOTO, DIÂMETRO DE 355 MM, JUNTA SOLDADA (NÃO INCLUI O FORNECIMENTO E EXECUÇÃO DE SOLDA). AF_12/2021</v>
          </cell>
          <cell r="C453" t="str">
            <v>UN</v>
          </cell>
          <cell r="D453">
            <v>87.35</v>
          </cell>
          <cell r="E453" t="str">
            <v>ASSENTAMENTO DE TUBOS E PECAS</v>
          </cell>
          <cell r="F453" t="str">
            <v>FORNEC E/OU ASSENT DE CONEXOES DIVERSAS</v>
          </cell>
          <cell r="G453" t="str">
            <v>SINAPI Out/24</v>
          </cell>
        </row>
        <row r="454">
          <cell r="A454">
            <v>103410</v>
          </cell>
          <cell r="B454" t="str">
            <v>ASSENTAMENTO DE CONEXÃO COM 2 ACESSOS, EM PEAD LISO PARA REDE DE ÁGUA OU ESGOTO, DIÂMETRO DE 400 MM, JUNTA SOLDADA (NÃO INCLUI O FORNECIMENTO E EXECUÇÃO DE SOLDA). AF_12/2021</v>
          </cell>
          <cell r="C454" t="str">
            <v>UN</v>
          </cell>
          <cell r="D454">
            <v>98.43</v>
          </cell>
          <cell r="E454" t="str">
            <v>ASSENTAMENTO DE TUBOS E PECAS</v>
          </cell>
          <cell r="F454" t="str">
            <v>FORNEC E/OU ASSENT DE CONEXOES DIVERSAS</v>
          </cell>
          <cell r="G454" t="str">
            <v>SINAPI Out/24</v>
          </cell>
        </row>
        <row r="455">
          <cell r="A455">
            <v>103411</v>
          </cell>
          <cell r="B455" t="str">
            <v>ASSENTAMENTO DE CONEXÃO COM 3 ACESSOS, EM PEAD LISO PARA REDE DE ÁGUA OU ESGOTO, DIÂMETRO DE 20 MM, JUNTA SOLDADA (NÃO INCLUI O FORNECIMENTO E EXECUÇÃO DE SOLDA). AF_12/2021</v>
          </cell>
          <cell r="C455" t="str">
            <v>UN</v>
          </cell>
          <cell r="D455">
            <v>9.83</v>
          </cell>
          <cell r="E455" t="str">
            <v>ASSENTAMENTO DE TUBOS E PECAS</v>
          </cell>
          <cell r="F455" t="str">
            <v>FORNEC E/OU ASSENT DE CONEXOES DIVERSAS</v>
          </cell>
          <cell r="G455" t="str">
            <v>SINAPI Out/24</v>
          </cell>
        </row>
        <row r="456">
          <cell r="A456">
            <v>103412</v>
          </cell>
          <cell r="B456" t="str">
            <v>ASSENTAMENTO DE CONEXÃO COM 3 ACESSOS, EM PEAD LISO PARA REDE DE ÁGUA OU ESGOTO, DIÂMETRO DE 32 MM, JUNTA SOLDADA (NÃO INCLUI O FORNECIMENTO E EXECUÇÃO DE SOLDA). AF_12/2021</v>
          </cell>
          <cell r="C456" t="str">
            <v>UN</v>
          </cell>
          <cell r="D456">
            <v>15.74</v>
          </cell>
          <cell r="E456" t="str">
            <v>ASSENTAMENTO DE TUBOS E PECAS</v>
          </cell>
          <cell r="F456" t="str">
            <v>FORNEC E/OU ASSENT DE CONEXOES DIVERSAS</v>
          </cell>
          <cell r="G456" t="str">
            <v>SINAPI Out/24</v>
          </cell>
        </row>
        <row r="457">
          <cell r="A457">
            <v>103413</v>
          </cell>
          <cell r="B457" t="str">
            <v>ASSENTAMENTO DE CONEXÃO COM 3 ACESSOS, EM PEAD LISO PARA REDE DE ÁGUA OU ESGOTO, DIÂMETRO DE 63 MM, JUNTA SOLDADA (NÃO INCLUI O FORNECIMENTO E EXECUÇÃO DE SOLDA). AF_12/2021</v>
          </cell>
          <cell r="C457" t="str">
            <v>UN</v>
          </cell>
          <cell r="D457">
            <v>31</v>
          </cell>
          <cell r="E457" t="str">
            <v>ASSENTAMENTO DE TUBOS E PECAS</v>
          </cell>
          <cell r="F457" t="str">
            <v>FORNEC E/OU ASSENT DE CONEXOES DIVERSAS</v>
          </cell>
          <cell r="G457" t="str">
            <v>SINAPI Out/24</v>
          </cell>
        </row>
        <row r="458">
          <cell r="A458">
            <v>103414</v>
          </cell>
          <cell r="B458" t="str">
            <v>ASSENTAMENTO DE CONEXÃO COM 3 ACESSOS, EM PEAD LISO PARA REDE DE ÁGUA OU ESGOTO, DIÂMETRO DE 90 MM, JUNTA SOLDADA (NÃO INCLUI O FORNECIMENTO E EXECUÇÃO DE SOLDA). AF_12/2021</v>
          </cell>
          <cell r="C458" t="str">
            <v>UN</v>
          </cell>
          <cell r="D458">
            <v>44.29</v>
          </cell>
          <cell r="E458" t="str">
            <v>ASSENTAMENTO DE TUBOS E PECAS</v>
          </cell>
          <cell r="F458" t="str">
            <v>FORNEC E/OU ASSENT DE CONEXOES DIVERSAS</v>
          </cell>
          <cell r="G458" t="str">
            <v>SINAPI Out/24</v>
          </cell>
        </row>
        <row r="459">
          <cell r="A459">
            <v>103415</v>
          </cell>
          <cell r="B459" t="str">
            <v>ASSENTAMENTO DE CONEXÃO COM 3 ACESSOS, EM PEAD LISO PARA REDE DE ÁGUA OU ESGOTO, DIÂMETRO DE 110 MM, JUNTA SOLDADA (NÃO INCLUI O FORNECIMENTO E EXECUÇÃO DE SOLDA). AF_12/2021</v>
          </cell>
          <cell r="C459" t="str">
            <v>UN</v>
          </cell>
          <cell r="D459">
            <v>54.14</v>
          </cell>
          <cell r="E459" t="str">
            <v>ASSENTAMENTO DE TUBOS E PECAS</v>
          </cell>
          <cell r="F459" t="str">
            <v>FORNEC E/OU ASSENT DE CONEXOES DIVERSAS</v>
          </cell>
          <cell r="G459" t="str">
            <v>SINAPI Out/24</v>
          </cell>
        </row>
        <row r="460">
          <cell r="A460">
            <v>103416</v>
          </cell>
          <cell r="B460" t="str">
            <v>ASSENTAMENTO DE CONEXÃO COM 3 ACESSOS, EM PEAD LISO PARA REDE DE ÁGUA OU ESGOTO, DIÂMETRO DE 160 MM, JUNTA SOLDADA (NÃO INCLUI O FORNECIMENTO E EXECUÇÃO DE SOLDA). AF_12/2021</v>
          </cell>
          <cell r="C460" t="str">
            <v>UN</v>
          </cell>
          <cell r="D460">
            <v>78.75</v>
          </cell>
          <cell r="E460" t="str">
            <v>ASSENTAMENTO DE TUBOS E PECAS</v>
          </cell>
          <cell r="F460" t="str">
            <v>FORNEC E/OU ASSENT DE CONEXOES DIVERSAS</v>
          </cell>
          <cell r="G460" t="str">
            <v>SINAPI Out/24</v>
          </cell>
        </row>
        <row r="461">
          <cell r="A461">
            <v>103417</v>
          </cell>
          <cell r="B461" t="str">
            <v>ASSENTAMENTO DE CONEXÃO COM 3 ACESSOS, EM PEAD LISO PARA REDE DE ÁGUA OU ESGOTO, DIÂMETRO DE 180 MM, JUNTA SOLDADA (NÃO INCLUI O FORNECIMENTO E EXECUÇÃO DE SOLDA). AF_12/2021</v>
          </cell>
          <cell r="C461" t="str">
            <v>UN</v>
          </cell>
          <cell r="D461">
            <v>88.59</v>
          </cell>
          <cell r="E461" t="str">
            <v>ASSENTAMENTO DE TUBOS E PECAS</v>
          </cell>
          <cell r="F461" t="str">
            <v>FORNEC E/OU ASSENT DE CONEXOES DIVERSAS</v>
          </cell>
          <cell r="G461" t="str">
            <v>SINAPI Out/24</v>
          </cell>
        </row>
        <row r="462">
          <cell r="A462">
            <v>103418</v>
          </cell>
          <cell r="B462" t="str">
            <v>ASSENTAMENTO DE CONEXÃO COM 3 ACESSOS, EM PEAD LISO PARA REDE DE ÁGUA OU ESGOTO, DIÂMETRO DE 200 MM, JUNTA SOLDADA (NÃO INCLUI O FORNECIMENTO E EXECUÇÃO DE SOLDA). AF_12/2021</v>
          </cell>
          <cell r="C462" t="str">
            <v>UN</v>
          </cell>
          <cell r="D462">
            <v>98.43</v>
          </cell>
          <cell r="E462" t="str">
            <v>ASSENTAMENTO DE TUBOS E PECAS</v>
          </cell>
          <cell r="F462" t="str">
            <v>FORNEC E/OU ASSENT DE CONEXOES DIVERSAS</v>
          </cell>
          <cell r="G462" t="str">
            <v>SINAPI Out/24</v>
          </cell>
        </row>
        <row r="463">
          <cell r="A463">
            <v>103419</v>
          </cell>
          <cell r="B463" t="str">
            <v>ASSENTAMENTO DE CONEXÃO COM 3 ACESSOS, EM PEAD LISO PARA REDE DE ÁGUA OU ESGOTO, DIÂMETRO DE 225 MM, JUNTA SOLDADA (NÃO INCLUI O FORNECIMENTO E EXECUÇÃO DE SOLDA). AF_12/2021</v>
          </cell>
          <cell r="C463" t="str">
            <v>UN</v>
          </cell>
          <cell r="D463">
            <v>110.73</v>
          </cell>
          <cell r="E463" t="str">
            <v>ASSENTAMENTO DE TUBOS E PECAS</v>
          </cell>
          <cell r="F463" t="str">
            <v>FORNEC E/OU ASSENT DE CONEXOES DIVERSAS</v>
          </cell>
          <cell r="G463" t="str">
            <v>SINAPI Out/24</v>
          </cell>
        </row>
        <row r="464">
          <cell r="A464">
            <v>103420</v>
          </cell>
          <cell r="B464" t="str">
            <v>ASSENTAMENTO DE CONEXÃO COM 3 ACESSOS, EM PEAD LISO PARA REDE DE ÁGUA OU ESGOTO, DIÂMETRO DE 250 MM, JUNTA SOLDADA (NÃO INCLUI O FORNECIMENTO E EXECUÇÃO DE SOLDA). AF_12/2021</v>
          </cell>
          <cell r="C464" t="str">
            <v>UN</v>
          </cell>
          <cell r="D464">
            <v>123.04</v>
          </cell>
          <cell r="E464" t="str">
            <v>ASSENTAMENTO DE TUBOS E PECAS</v>
          </cell>
          <cell r="F464" t="str">
            <v>FORNEC E/OU ASSENT DE CONEXOES DIVERSAS</v>
          </cell>
          <cell r="G464" t="str">
            <v>SINAPI Out/24</v>
          </cell>
        </row>
        <row r="465">
          <cell r="A465">
            <v>103421</v>
          </cell>
          <cell r="B465" t="str">
            <v>ASSENTAMENTO DE CONEXÃO COM 3 ACESSOS, EM PEAD LISO PARA REDE DE ÁGUA OU ESGOTO, DIÂMETRO DE 280 MM, JUNTA SOLDADA (NÃO INCLUI O FORNECIMENTO E EXECUÇÃO DE SOLDA). AF_12/2021</v>
          </cell>
          <cell r="C465" t="str">
            <v>UN</v>
          </cell>
          <cell r="D465">
            <v>137.81</v>
          </cell>
          <cell r="E465" t="str">
            <v>ASSENTAMENTO DE TUBOS E PECAS</v>
          </cell>
          <cell r="F465" t="str">
            <v>FORNEC E/OU ASSENT DE CONEXOES DIVERSAS</v>
          </cell>
          <cell r="G465" t="str">
            <v>SINAPI Out/24</v>
          </cell>
        </row>
        <row r="466">
          <cell r="A466">
            <v>103422</v>
          </cell>
          <cell r="B466" t="str">
            <v>ASSENTAMENTO DE CONEXÃO COM 3 ACESSOS, EM PEAD LISO PARA REDE DE ÁGUA OU ESGOTO, DIÂMETRO DE 315 MM, JUNTA SOLDADA (NÃO INCLUI O FORNECIMENTO E EXECUÇÃO DE SOLDA). AF_12/2021</v>
          </cell>
          <cell r="C466" t="str">
            <v>UN</v>
          </cell>
          <cell r="D466">
            <v>155.03</v>
          </cell>
          <cell r="E466" t="str">
            <v>ASSENTAMENTO DE TUBOS E PECAS</v>
          </cell>
          <cell r="F466" t="str">
            <v>FORNEC E/OU ASSENT DE CONEXOES DIVERSAS</v>
          </cell>
          <cell r="G466" t="str">
            <v>SINAPI Out/24</v>
          </cell>
        </row>
        <row r="467">
          <cell r="A467">
            <v>103423</v>
          </cell>
          <cell r="B467" t="str">
            <v>ASSENTAMENTO DE CONEXÃO COM 3 ACESSOS, EM PEAD LISO PARA REDE DE ÁGUA OU ESGOTO, DIÂMETRO DE 355 MM, JUNTA SOLDADA (NÃO INCLUI O FORNECIMENTO E EXECUÇÃO DE SOLDA). AF_12/2021</v>
          </cell>
          <cell r="C467" t="str">
            <v>UN</v>
          </cell>
          <cell r="D467">
            <v>174.73</v>
          </cell>
          <cell r="E467" t="str">
            <v>ASSENTAMENTO DE TUBOS E PECAS</v>
          </cell>
          <cell r="F467" t="str">
            <v>FORNEC E/OU ASSENT DE CONEXOES DIVERSAS</v>
          </cell>
          <cell r="G467" t="str">
            <v>SINAPI Out/24</v>
          </cell>
        </row>
        <row r="468">
          <cell r="A468">
            <v>103424</v>
          </cell>
          <cell r="B468" t="str">
            <v>ASSENTAMENTO DE CONEXÃO COM 3 ACESSOS, EM PEAD LISO PARA REDE DE ÁGUA OU ESGOTO, DIÂMETRO DE 400 MM, JUNTA SOLDADA (NÃO INCLUI O FORNECIMENTO E EXECUÇÃO DE SOLDA). AF_12/2021</v>
          </cell>
          <cell r="C468" t="str">
            <v>UN</v>
          </cell>
          <cell r="D468">
            <v>196.87</v>
          </cell>
          <cell r="E468" t="str">
            <v>ASSENTAMENTO DE TUBOS E PECAS</v>
          </cell>
          <cell r="F468" t="str">
            <v>FORNEC E/OU ASSENT DE CONEXOES DIVERSAS</v>
          </cell>
          <cell r="G468" t="str">
            <v>SINAPI Out/24</v>
          </cell>
        </row>
        <row r="469">
          <cell r="A469">
            <v>103425</v>
          </cell>
          <cell r="B469" t="str">
            <v>LUVA, EM PEAD LISO PARA REDE DE ÁGUA OU ESGOTO, DIÂMETRO DE 20 MM, JUNTA SOLDADA POR ELETROFUSÃO (NÃO INCLUI A EXECUÇÃO DE SOLDA). AF_12/2021</v>
          </cell>
          <cell r="C469" t="str">
            <v>UN</v>
          </cell>
          <cell r="D469">
            <v>16.489999999999998</v>
          </cell>
          <cell r="E469" t="str">
            <v>ASSENTAMENTO DE TUBOS E PECAS</v>
          </cell>
          <cell r="F469" t="str">
            <v>FORNEC E/OU ASSENT DE CONEXOES DIVERSAS</v>
          </cell>
          <cell r="G469" t="str">
            <v>SINAPI Out/24</v>
          </cell>
        </row>
        <row r="470">
          <cell r="A470">
            <v>103426</v>
          </cell>
          <cell r="B470" t="str">
            <v>LUVA, EM PEAD LISO PARA REDE DE ÁGUA OU ESGOTO, DIÂMETRO DE 32 MM, JUNTA SOLDADA POR ELETROFUSÃO (NÃO INCLUI A EXECUÇÃO DE SOLDA). AF_12/2021</v>
          </cell>
          <cell r="C470" t="str">
            <v>UN</v>
          </cell>
          <cell r="D470">
            <v>20.34</v>
          </cell>
          <cell r="E470" t="str">
            <v>ASSENTAMENTO DE TUBOS E PECAS</v>
          </cell>
          <cell r="F470" t="str">
            <v>FORNEC E/OU ASSENT DE CONEXOES DIVERSAS</v>
          </cell>
          <cell r="G470" t="str">
            <v>SINAPI Out/24</v>
          </cell>
        </row>
        <row r="471">
          <cell r="A471">
            <v>103427</v>
          </cell>
          <cell r="B471" t="str">
            <v>LUVA, EM PEAD LISO PARA REDE DE ÁGUA OU ESGOTO, DIÂMETRO DE 63 MM, JUNTA SOLDADA POR ELETROFUSÃO (NÃO INCLUI A EXECUÇÃO DE SOLDA). AF_12/2021</v>
          </cell>
          <cell r="C471" t="str">
            <v>UN</v>
          </cell>
          <cell r="D471">
            <v>40.700000000000003</v>
          </cell>
          <cell r="E471" t="str">
            <v>ASSENTAMENTO DE TUBOS E PECAS</v>
          </cell>
          <cell r="F471" t="str">
            <v>FORNEC E/OU ASSENT DE CONEXOES DIVERSAS</v>
          </cell>
          <cell r="G471" t="str">
            <v>SINAPI Out/24</v>
          </cell>
        </row>
        <row r="472">
          <cell r="A472">
            <v>103428</v>
          </cell>
          <cell r="B472" t="str">
            <v>LUVA, EM PEAD LISO PARA REDE DE ÁGUA OU ESGOTO, DIÂMETRO DE 200 MM, JUNTA SOLDADA POR ELETROFUSÃO (NÃO INCLUI A EXECUÇÃO DE SOLDA). AF_12/2021</v>
          </cell>
          <cell r="C472" t="str">
            <v>UN</v>
          </cell>
          <cell r="D472">
            <v>256.38</v>
          </cell>
          <cell r="E472" t="str">
            <v>ASSENTAMENTO DE TUBOS E PECAS</v>
          </cell>
          <cell r="F472" t="str">
            <v>FORNEC E/OU ASSENT DE CONEXOES DIVERSAS</v>
          </cell>
          <cell r="G472" t="str">
            <v>SINAPI Out/24</v>
          </cell>
        </row>
        <row r="473">
          <cell r="A473">
            <v>103429</v>
          </cell>
          <cell r="B473" t="str">
            <v>LUVA, EM PEAD LISO PARA REDE DE ÁGUA OU ESGOTO, DIÂMETRO DE 400 MM, JUNTA SOLDADA POR ELETROFUSÃO (NÃO INCLUI A EXECUÇÃO DE SOLDA). AF_12/2021</v>
          </cell>
          <cell r="C473" t="str">
            <v>UN</v>
          </cell>
          <cell r="D473">
            <v>2718.25</v>
          </cell>
          <cell r="E473" t="str">
            <v>ASSENTAMENTO DE TUBOS E PECAS</v>
          </cell>
          <cell r="F473" t="str">
            <v>FORNEC E/OU ASSENT DE CONEXOES DIVERSAS</v>
          </cell>
          <cell r="G473" t="str">
            <v>SINAPI Out/24</v>
          </cell>
        </row>
        <row r="474">
          <cell r="A474">
            <v>103430</v>
          </cell>
          <cell r="B474" t="str">
            <v>COTOVELO 45 GRAUS, EM PEAD LISO PARA REDE DE ÁGUA OU ESGOTO, DIÂMETRO DE 32 MM, JUNTA SOLDADA POR ELETROFUSÃO (NÃO INCLUI A EXECUÇÃO DE SOLDA). AF_12/2021</v>
          </cell>
          <cell r="C474" t="str">
            <v>UN</v>
          </cell>
          <cell r="D474">
            <v>34.68</v>
          </cell>
          <cell r="E474" t="str">
            <v>ASSENTAMENTO DE TUBOS E PECAS</v>
          </cell>
          <cell r="F474" t="str">
            <v>FORNEC E/OU ASSENT DE CONEXOES DIVERSAS</v>
          </cell>
          <cell r="G474" t="str">
            <v>SINAPI Out/24</v>
          </cell>
        </row>
        <row r="475">
          <cell r="A475">
            <v>103431</v>
          </cell>
          <cell r="B475" t="str">
            <v>COTOVELO 45 GRAUS, EM PEAD LISO PARA REDE DE ÁGUA OU ESGOTO, DIÂMETRO DE 63 MM, JUNTA SOLDADA POR ELETROFUSÃO (NÃO INCLUI A EXECUÇÃO DE SOLDA). AF_12/2021</v>
          </cell>
          <cell r="C475" t="str">
            <v>UN</v>
          </cell>
          <cell r="D475">
            <v>61.28</v>
          </cell>
          <cell r="E475" t="str">
            <v>ASSENTAMENTO DE TUBOS E PECAS</v>
          </cell>
          <cell r="F475" t="str">
            <v>FORNEC E/OU ASSENT DE CONEXOES DIVERSAS</v>
          </cell>
          <cell r="G475" t="str">
            <v>SINAPI Out/24</v>
          </cell>
        </row>
        <row r="476">
          <cell r="A476">
            <v>103432</v>
          </cell>
          <cell r="B476" t="str">
            <v>COTOVELO 45 GRAUS, EM PEAD LISO PARA REDE DE ÁGUA OU ESGOTO, DIÂMETRO DE 200 MM, JUNTA SOLDADA POR ELETROFUSÃO (NÃO INCLUI A EXECUÇÃO DE SOLDA). AF_12/2021</v>
          </cell>
          <cell r="C476" t="str">
            <v>UN</v>
          </cell>
          <cell r="D476">
            <v>1541.26</v>
          </cell>
          <cell r="E476" t="str">
            <v>ASSENTAMENTO DE TUBOS E PECAS</v>
          </cell>
          <cell r="F476" t="str">
            <v>FORNEC E/OU ASSENT DE CONEXOES DIVERSAS</v>
          </cell>
          <cell r="G476" t="str">
            <v>SINAPI Out/24</v>
          </cell>
        </row>
        <row r="477">
          <cell r="A477">
            <v>103433</v>
          </cell>
          <cell r="B477" t="str">
            <v>COTOVELO 90 GRAUS, EM PEAD LISO PARA REDE DE ÁGUA OU ESGOTO, DIÂMETRO DE 20 MM, JUNTA SOLDADA POR ELETROFUSÃO (NÃO INCLUI A EXECUÇÃO DE SOLDA). AF_12/2021</v>
          </cell>
          <cell r="C477" t="str">
            <v>UN</v>
          </cell>
          <cell r="D477">
            <v>33.51</v>
          </cell>
          <cell r="E477" t="str">
            <v>ASSENTAMENTO DE TUBOS E PECAS</v>
          </cell>
          <cell r="F477" t="str">
            <v>FORNEC E/OU ASSENT DE CONEXOES DIVERSAS</v>
          </cell>
          <cell r="G477" t="str">
            <v>SINAPI Out/24</v>
          </cell>
        </row>
        <row r="478">
          <cell r="A478">
            <v>103434</v>
          </cell>
          <cell r="B478" t="str">
            <v>COTOVELO 90 GRAUS, EM PEAD LISO PARA REDE DE ÁGUA OU ESGOTO, DIÂMETRO DE 32 MM, JUNTA SOLDADA POR ELETROFUSÃO (NÃO INCLUI A EXECUÇÃO DE SOLDA). AF_12/2021</v>
          </cell>
          <cell r="C478" t="str">
            <v>UN</v>
          </cell>
          <cell r="D478">
            <v>46.65</v>
          </cell>
          <cell r="E478" t="str">
            <v>ASSENTAMENTO DE TUBOS E PECAS</v>
          </cell>
          <cell r="F478" t="str">
            <v>FORNEC E/OU ASSENT DE CONEXOES DIVERSAS</v>
          </cell>
          <cell r="G478" t="str">
            <v>SINAPI Out/24</v>
          </cell>
        </row>
        <row r="479">
          <cell r="A479">
            <v>103435</v>
          </cell>
          <cell r="B479" t="str">
            <v>COTOVELO 90 GRAUS, EM PEAD LISO PARA REDE DE ÁGUA OU ESGOTO, DIÂMETRO DE 63 MM, JUNTA SOLDADA POR ELETROFUSÃO (NÃO INCLUI A EXECUÇÃO DE SOLDA). AF_12/2021</v>
          </cell>
          <cell r="C479" t="str">
            <v>UN</v>
          </cell>
          <cell r="D479">
            <v>87.06</v>
          </cell>
          <cell r="E479" t="str">
            <v>ASSENTAMENTO DE TUBOS E PECAS</v>
          </cell>
          <cell r="F479" t="str">
            <v>FORNEC E/OU ASSENT DE CONEXOES DIVERSAS</v>
          </cell>
          <cell r="G479" t="str">
            <v>SINAPI Out/24</v>
          </cell>
        </row>
        <row r="480">
          <cell r="A480">
            <v>103436</v>
          </cell>
          <cell r="B480" t="str">
            <v>COTOVELO 90 GRAUS, POLIETILENO DE ALTA DENSIDADE (PEAD) PARA REDE DE ÁGUA OU ESGOTO, DIÂMETRO DE 200 MM, JUNTA SOLDADA POR ELETROFUSÃO (NÃO INCLUI A EXECUÇÃO DE SOLDA). AF_12/2021</v>
          </cell>
          <cell r="C480" t="str">
            <v>UN</v>
          </cell>
          <cell r="D480">
            <v>2177.0700000000002</v>
          </cell>
          <cell r="E480" t="str">
            <v>ASSENTAMENTO DE TUBOS E PECAS</v>
          </cell>
          <cell r="F480" t="str">
            <v>FORNEC E/OU ASSENT DE CONEXOES DIVERSAS</v>
          </cell>
          <cell r="G480" t="str">
            <v>SINAPI Out/24</v>
          </cell>
        </row>
        <row r="481">
          <cell r="A481">
            <v>103437</v>
          </cell>
          <cell r="B481" t="str">
            <v>TÊ DE SERVIÇO, EM PEAD LISO PARA REDE DE ÁGUA OU ESGOTO, DIÂMETRO DE 63 X 20 MM, JUNTA SOLDADA POR ELETROFUSÃO (NÃO INCLUI A EXECUÇÃO DE SOLDA). AF_12/2021</v>
          </cell>
          <cell r="C481" t="str">
            <v>UN</v>
          </cell>
          <cell r="D481">
            <v>180.29</v>
          </cell>
          <cell r="E481" t="str">
            <v>ASSENTAMENTO DE TUBOS E PECAS</v>
          </cell>
          <cell r="F481" t="str">
            <v>FORNEC E/OU ASSENT DE CONEXOES DIVERSAS</v>
          </cell>
          <cell r="G481" t="str">
            <v>SINAPI Out/24</v>
          </cell>
        </row>
        <row r="482">
          <cell r="A482">
            <v>103438</v>
          </cell>
          <cell r="B482" t="str">
            <v>TÊ DE SERVIÇO, EM PEAD LISO PARA REDE DE ÁGUA OU ESGOTO, DIÂMETRO DE 63 X 32 MM, JUNTA SOLDADA POR ELETROFUSÃO (NÃO INCLUI A EXECUÇÃO DE SOLDA). AF_12/2021</v>
          </cell>
          <cell r="C482" t="str">
            <v>UN</v>
          </cell>
          <cell r="D482">
            <v>180.29</v>
          </cell>
          <cell r="E482" t="str">
            <v>ASSENTAMENTO DE TUBOS E PECAS</v>
          </cell>
          <cell r="F482" t="str">
            <v>FORNEC E/OU ASSENT DE CONEXOES DIVERSAS</v>
          </cell>
          <cell r="G482" t="str">
            <v>SINAPI Out/24</v>
          </cell>
        </row>
        <row r="483">
          <cell r="A483">
            <v>103439</v>
          </cell>
          <cell r="B483" t="str">
            <v>TÊ DE SERVIÇO, EM PEAD LISO PARA REDE DE ÁGUA OU ESGOTO, DIÂMETRO DE 63 X 63 MM, JUNTA SOLDADA POR ELETROFUSÃO (NÃO INCLUI A EXECUÇÃO DE SOLDA). AF_12/2021</v>
          </cell>
          <cell r="C483" t="str">
            <v>UN</v>
          </cell>
          <cell r="D483">
            <v>210.82</v>
          </cell>
          <cell r="E483" t="str">
            <v>ASSENTAMENTO DE TUBOS E PECAS</v>
          </cell>
          <cell r="F483" t="str">
            <v>FORNEC E/OU ASSENT DE CONEXOES DIVERSAS</v>
          </cell>
          <cell r="G483" t="str">
            <v>SINAPI Out/24</v>
          </cell>
        </row>
        <row r="484">
          <cell r="A484">
            <v>103440</v>
          </cell>
          <cell r="B484" t="str">
            <v>TÊ DE SERVIÇO, EM PEAD LISO PARA REDE DE ÁGUA OU ESGOTO, DIÂMETRO DE 200 X 20 MM, JUNTA SOLDADA POR ELETROFUSÃO (NÃO INCLUI A EXECUÇÃO DE SOLDA). AF_12/2021</v>
          </cell>
          <cell r="C484" t="str">
            <v>UN</v>
          </cell>
          <cell r="D484">
            <v>414.51</v>
          </cell>
          <cell r="E484" t="str">
            <v>ASSENTAMENTO DE TUBOS E PECAS</v>
          </cell>
          <cell r="F484" t="str">
            <v>FORNEC E/OU ASSENT DE CONEXOES DIVERSAS</v>
          </cell>
          <cell r="G484" t="str">
            <v>SINAPI Out/24</v>
          </cell>
        </row>
        <row r="485">
          <cell r="A485">
            <v>103441</v>
          </cell>
          <cell r="B485" t="str">
            <v>TÊ DE SERVIÇO, EM PEAD LISO PARA REDE DE ÁGUA OU ESGOTO, DIÂMETRO DE 200 X 32 MM, JUNTA SOLDADA POR ELETROFUSÃO (NÃO INCLUI A EXECUÇÃO DE SOLDA). AF_12/2021</v>
          </cell>
          <cell r="C485" t="str">
            <v>UN</v>
          </cell>
          <cell r="D485">
            <v>419.45</v>
          </cell>
          <cell r="E485" t="str">
            <v>ASSENTAMENTO DE TUBOS E PECAS</v>
          </cell>
          <cell r="F485" t="str">
            <v>FORNEC E/OU ASSENT DE CONEXOES DIVERSAS</v>
          </cell>
          <cell r="G485" t="str">
            <v>SINAPI Out/24</v>
          </cell>
        </row>
        <row r="486">
          <cell r="A486">
            <v>103442</v>
          </cell>
          <cell r="B486" t="str">
            <v>TÊ DE SERVIÇO, EM PEAD LISO PARA REDE DE ÁGUA OU ESGOTO, DIÂMETRO DE 200 X 63 MM, JUNTA SOLDADA POR ELETROFUSÃO (NÃO INCLUI A EXECUÇÃO DE SOLDA). AF_12/2021</v>
          </cell>
          <cell r="C486" t="str">
            <v>UN</v>
          </cell>
          <cell r="D486">
            <v>538.76</v>
          </cell>
          <cell r="E486" t="str">
            <v>ASSENTAMENTO DE TUBOS E PECAS</v>
          </cell>
          <cell r="F486" t="str">
            <v>FORNEC E/OU ASSENT DE CONEXOES DIVERSAS</v>
          </cell>
          <cell r="G486" t="str">
            <v>SINAPI Out/24</v>
          </cell>
        </row>
        <row r="487">
          <cell r="A487">
            <v>98441</v>
          </cell>
          <cell r="B487" t="str">
            <v>PAREDE DE MADEIRA COMPENSADA PARA CONSTRUÇÃO TEMPORÁRIA EM CHAPA SIMPLES, EXTERNA, SEM VÃO. AF_03/2024</v>
          </cell>
          <cell r="C487" t="str">
            <v>M2</v>
          </cell>
          <cell r="D487">
            <v>93.5</v>
          </cell>
          <cell r="E487" t="str">
            <v>CANTEIRO DE OBRAS</v>
          </cell>
          <cell r="F487" t="str">
            <v>CONSTRUCAO DO CANTEIRO</v>
          </cell>
          <cell r="G487" t="str">
            <v>SINAPI Out/24</v>
          </cell>
        </row>
        <row r="488">
          <cell r="A488">
            <v>98443</v>
          </cell>
          <cell r="B488" t="str">
            <v>PAREDE DE MADEIRA COMPENSADA PARA CONSTRUÇÃO TEMPORÁRIA EM CHAPA SIMPLES, INTERNA, SEM VÃO. AF_03/2024</v>
          </cell>
          <cell r="C488" t="str">
            <v>M2</v>
          </cell>
          <cell r="D488">
            <v>69.02</v>
          </cell>
          <cell r="E488" t="str">
            <v>CANTEIRO DE OBRAS</v>
          </cell>
          <cell r="F488" t="str">
            <v>CONSTRUCAO DO CANTEIRO</v>
          </cell>
          <cell r="G488" t="str">
            <v>SINAPI Out/24</v>
          </cell>
        </row>
        <row r="489">
          <cell r="A489">
            <v>98445</v>
          </cell>
          <cell r="B489" t="str">
            <v>PAREDE DE MADEIRA COMPENSADA PARA CONSTRUÇÃO TEMPORÁRIA EM CHAPA SIMPLES, EXTERNA, COM ÁREA LÍQUIDA MAIOR OU IGUAL A 6 M², COM VÃO. AF_03/2024</v>
          </cell>
          <cell r="C489" t="str">
            <v>M2</v>
          </cell>
          <cell r="D489">
            <v>111.42</v>
          </cell>
          <cell r="E489" t="str">
            <v>CANTEIRO DE OBRAS</v>
          </cell>
          <cell r="F489" t="str">
            <v>CONSTRUCAO DO CANTEIRO</v>
          </cell>
          <cell r="G489" t="str">
            <v>SINAPI Out/24</v>
          </cell>
        </row>
        <row r="490">
          <cell r="A490">
            <v>98446</v>
          </cell>
          <cell r="B490" t="str">
            <v>PAREDE DE MADEIRA COMPENSADA PARA CONSTRUÇÃO TEMPORÁRIA EM CHAPA SIMPLES, EXTERNA, COM ÁREA LÍQUIDA MENOR QUE 6 M², COM VÃO. AF_03/2024</v>
          </cell>
          <cell r="C490" t="str">
            <v>M2</v>
          </cell>
          <cell r="D490">
            <v>145.65</v>
          </cell>
          <cell r="E490" t="str">
            <v>CANTEIRO DE OBRAS</v>
          </cell>
          <cell r="F490" t="str">
            <v>CONSTRUCAO DO CANTEIRO</v>
          </cell>
          <cell r="G490" t="str">
            <v>SINAPI Out/24</v>
          </cell>
        </row>
        <row r="491">
          <cell r="A491">
            <v>98447</v>
          </cell>
          <cell r="B491" t="str">
            <v>PAREDE DE MADEIRA COMPENSADA PARA CONSTRUÇÃO TEMPORÁRIA EM CHAPA SIMPLES, INTERNA, COM ÁREA LÍQUIDA MAIOR OU IGUAL A 6 M², COM VÃO. AF_03/2024</v>
          </cell>
          <cell r="C491" t="str">
            <v>M2</v>
          </cell>
          <cell r="D491">
            <v>82.88</v>
          </cell>
          <cell r="E491" t="str">
            <v>CANTEIRO DE OBRAS</v>
          </cell>
          <cell r="F491" t="str">
            <v>CONSTRUCAO DO CANTEIRO</v>
          </cell>
          <cell r="G491" t="str">
            <v>SINAPI Out/24</v>
          </cell>
        </row>
        <row r="492">
          <cell r="A492">
            <v>98448</v>
          </cell>
          <cell r="B492" t="str">
            <v>PAREDE DE MADEIRA COMPENSADA PARA CONSTRUÇÃO TEMPORÁRIA EM CHAPA SIMPLES, INTERNA, COM ÁREA LÍQUIDA MENOR QUE 6 M², COM VÃO. AF_03/2024</v>
          </cell>
          <cell r="C492" t="str">
            <v>M2</v>
          </cell>
          <cell r="D492">
            <v>109.56</v>
          </cell>
          <cell r="E492" t="str">
            <v>CANTEIRO DE OBRAS</v>
          </cell>
          <cell r="F492" t="str">
            <v>CONSTRUCAO DO CANTEIRO</v>
          </cell>
          <cell r="G492" t="str">
            <v>SINAPI Out/24</v>
          </cell>
        </row>
        <row r="493">
          <cell r="A493">
            <v>98449</v>
          </cell>
          <cell r="B493" t="str">
            <v>PAREDE DE MADEIRA COMPENSADA PARA CONSTRUÇÃO TEMPORÁRIA EM CHAPA DUPLA, EXTERNA, SEM VÃO. AF_03/2024</v>
          </cell>
          <cell r="C493" t="str">
            <v>M2</v>
          </cell>
          <cell r="D493">
            <v>125.53</v>
          </cell>
          <cell r="E493" t="str">
            <v>CANTEIRO DE OBRAS</v>
          </cell>
          <cell r="F493" t="str">
            <v>CONSTRUCAO DO CANTEIRO</v>
          </cell>
          <cell r="G493" t="str">
            <v>SINAPI Out/24</v>
          </cell>
        </row>
        <row r="494">
          <cell r="A494">
            <v>98451</v>
          </cell>
          <cell r="B494" t="str">
            <v>PAREDE DE MADEIRA COMPENSADA PARA CONSTRUÇÃO TEMPORÁRIA EM CHAPA DUPLA, INTERNA, SEM VÃO. AF_03/2024</v>
          </cell>
          <cell r="C494" t="str">
            <v>M2</v>
          </cell>
          <cell r="D494">
            <v>97.6</v>
          </cell>
          <cell r="E494" t="str">
            <v>CANTEIRO DE OBRAS</v>
          </cell>
          <cell r="F494" t="str">
            <v>CONSTRUCAO DO CANTEIRO</v>
          </cell>
          <cell r="G494" t="str">
            <v>SINAPI Out/24</v>
          </cell>
        </row>
        <row r="495">
          <cell r="A495">
            <v>98453</v>
          </cell>
          <cell r="B495" t="str">
            <v>PAREDE DE MADEIRA COMPENSADA PARA CONSTRUÇÃO TEMPORÁRIA EM CHAPA DUPLA, EXTERNA, COM ÁREA LÍQUIDA MAIOR OU IGUAL A QUE 6 M², COM VÃO. AF_03/2024</v>
          </cell>
          <cell r="C495" t="str">
            <v>M2</v>
          </cell>
          <cell r="D495">
            <v>148.34</v>
          </cell>
          <cell r="E495" t="str">
            <v>CANTEIRO DE OBRAS</v>
          </cell>
          <cell r="F495" t="str">
            <v>CONSTRUCAO DO CANTEIRO</v>
          </cell>
          <cell r="G495" t="str">
            <v>SINAPI Out/24</v>
          </cell>
        </row>
        <row r="496">
          <cell r="A496">
            <v>98454</v>
          </cell>
          <cell r="B496" t="str">
            <v>PAREDE DE MADEIRA COMPENSADA PARA CONSTRUÇÃO TEMPORÁRIA EM CHAPA DUPLA, EXTERNA, COM ÁREA LÍQUIDA MENOR QUE 6 M², COM VÃO. AF_03/2024</v>
          </cell>
          <cell r="C496" t="str">
            <v>M2</v>
          </cell>
          <cell r="D496">
            <v>191.93</v>
          </cell>
          <cell r="E496" t="str">
            <v>CANTEIRO DE OBRAS</v>
          </cell>
          <cell r="F496" t="str">
            <v>CONSTRUCAO DO CANTEIRO</v>
          </cell>
          <cell r="G496" t="str">
            <v>SINAPI Out/24</v>
          </cell>
        </row>
        <row r="497">
          <cell r="A497">
            <v>98455</v>
          </cell>
          <cell r="B497" t="str">
            <v>PAREDE DE MADEIRA COMPENSADA PARA CONSTRUÇÃO TEMPORÁRIA EM CHAPA DUPLA, INTERNA, COM ÁREA LÍQUIDA MAIOR OU IGUAL A 6 M², COM VÃO. AF_03/2024</v>
          </cell>
          <cell r="C497" t="str">
            <v>M2</v>
          </cell>
          <cell r="D497">
            <v>115.31</v>
          </cell>
          <cell r="E497" t="str">
            <v>CANTEIRO DE OBRAS</v>
          </cell>
          <cell r="F497" t="str">
            <v>CONSTRUCAO DO CANTEIRO</v>
          </cell>
          <cell r="G497" t="str">
            <v>SINAPI Out/24</v>
          </cell>
        </row>
        <row r="498">
          <cell r="A498">
            <v>98456</v>
          </cell>
          <cell r="B498" t="str">
            <v>PAREDE DE MADEIRA COMPENSADA PARA CONSTRUÇÃO TEMPORÁRIA EM CHAPA DUPLA, INTERNA, COM ÁREA LÍQUIDA MENOR QUE 6 M², COM VÃO. AF_03/2024</v>
          </cell>
          <cell r="C498" t="str">
            <v>M2</v>
          </cell>
          <cell r="D498">
            <v>151.82</v>
          </cell>
          <cell r="E498" t="str">
            <v>CANTEIRO DE OBRAS</v>
          </cell>
          <cell r="F498" t="str">
            <v>CONSTRUCAO DO CANTEIRO</v>
          </cell>
          <cell r="G498" t="str">
            <v>SINAPI Out/24</v>
          </cell>
        </row>
        <row r="499">
          <cell r="A499">
            <v>98458</v>
          </cell>
          <cell r="B499" t="str">
            <v>TAPUME COM COMPENSADO DE MADEIRA. AF_03/2024</v>
          </cell>
          <cell r="C499" t="str">
            <v>M2</v>
          </cell>
          <cell r="D499">
            <v>93.12</v>
          </cell>
          <cell r="E499" t="str">
            <v>CANTEIRO DE OBRAS</v>
          </cell>
          <cell r="F499" t="str">
            <v>CONSTRUCAO DO CANTEIRO</v>
          </cell>
          <cell r="G499" t="str">
            <v>SINAPI Out/24</v>
          </cell>
        </row>
        <row r="500">
          <cell r="A500">
            <v>98459</v>
          </cell>
          <cell r="B500" t="str">
            <v>TAPUME COM TELHA METÁLICA. AF_03/2024</v>
          </cell>
          <cell r="C500" t="str">
            <v>M2</v>
          </cell>
          <cell r="D500">
            <v>91.95</v>
          </cell>
          <cell r="E500" t="str">
            <v>CANTEIRO DE OBRAS</v>
          </cell>
          <cell r="F500" t="str">
            <v>CONSTRUCAO DO CANTEIRO</v>
          </cell>
          <cell r="G500" t="str">
            <v>SINAPI Out/24</v>
          </cell>
        </row>
        <row r="501">
          <cell r="A501">
            <v>98460</v>
          </cell>
          <cell r="B501" t="str">
            <v>PISO PARA CONSTRUÇÃO TEMPORÁRIA EM MADEIRA, SEM REAPROVEITAMENTO. AF_03/2024</v>
          </cell>
          <cell r="C501" t="str">
            <v>M2</v>
          </cell>
          <cell r="D501">
            <v>67.28</v>
          </cell>
          <cell r="E501" t="str">
            <v>CANTEIRO DE OBRAS</v>
          </cell>
          <cell r="F501" t="str">
            <v>CONSTRUCAO DO CANTEIRO</v>
          </cell>
          <cell r="G501" t="str">
            <v>SINAPI Out/24</v>
          </cell>
        </row>
        <row r="502">
          <cell r="A502">
            <v>98461</v>
          </cell>
          <cell r="B502" t="str">
            <v>ESTRUTURA DE MADEIRA PROVISÓRIA PARA SUPORTE DE CAIXA DÁGUA ELEVADA DE 1000 LITROS. AF_03/2024</v>
          </cell>
          <cell r="C502" t="str">
            <v>UN</v>
          </cell>
          <cell r="D502">
            <v>5653.4</v>
          </cell>
          <cell r="E502" t="str">
            <v>CANTEIRO DE OBRAS</v>
          </cell>
          <cell r="F502" t="str">
            <v>CONSTRUCAO DO CANTEIRO</v>
          </cell>
          <cell r="G502" t="str">
            <v>SINAPI Out/24</v>
          </cell>
        </row>
        <row r="503">
          <cell r="A503">
            <v>98462</v>
          </cell>
          <cell r="B503" t="str">
            <v>ESTRUTURA DE MADEIRA PROVISÓRIA PARA SUPORTE DE CAIXA DÁGUA ELEVADA DE 3000 LITROS. AF_03/2024</v>
          </cell>
          <cell r="C503" t="str">
            <v>UN</v>
          </cell>
          <cell r="D503">
            <v>9618.2800000000007</v>
          </cell>
          <cell r="E503" t="str">
            <v>CANTEIRO DE OBRAS</v>
          </cell>
          <cell r="F503" t="str">
            <v>CONSTRUCAO DO CANTEIRO</v>
          </cell>
          <cell r="G503" t="str">
            <v>SINAPI Out/24</v>
          </cell>
        </row>
        <row r="504">
          <cell r="A504">
            <v>105113</v>
          </cell>
          <cell r="B504" t="str">
            <v>ESTRUTURA DE MADEIRA PROVISÓRIA PARA SUPORTE DE CAIXA D'ÁGUA ELEVADA DE 2000 LITROS. AF_03/2024</v>
          </cell>
          <cell r="C504" t="str">
            <v>UN</v>
          </cell>
          <cell r="D504">
            <v>7459.47</v>
          </cell>
          <cell r="E504" t="str">
            <v>CANTEIRO DE OBRAS</v>
          </cell>
          <cell r="F504" t="str">
            <v>CONSTRUCAO DO CANTEIRO</v>
          </cell>
          <cell r="G504" t="str">
            <v>SINAPI Out/24</v>
          </cell>
        </row>
        <row r="505">
          <cell r="A505">
            <v>105114</v>
          </cell>
          <cell r="B505" t="str">
            <v>EXECUÇÃO DOS APOIOS PARA CONTÊINER OU MÓDULO HABITÁVEL. AF_03/2024</v>
          </cell>
          <cell r="C505" t="str">
            <v>M3</v>
          </cell>
          <cell r="D505">
            <v>1876.34</v>
          </cell>
          <cell r="E505" t="str">
            <v>CANTEIRO DE OBRAS</v>
          </cell>
          <cell r="F505" t="str">
            <v>CONSTRUCAO DO CANTEIRO</v>
          </cell>
          <cell r="G505" t="str">
            <v>SINAPI Out/24</v>
          </cell>
        </row>
        <row r="506">
          <cell r="A506">
            <v>105115</v>
          </cell>
          <cell r="B506" t="str">
            <v>INSTALAÇÃO E DESINSTALAÇÃO MECANIZADA DE CONTÊINER OU MÓDULO HABITÁVEL DE USOS DIVERSOS. AF_03/2024</v>
          </cell>
          <cell r="C506" t="str">
            <v>UN</v>
          </cell>
          <cell r="D506">
            <v>142.87</v>
          </cell>
          <cell r="E506" t="str">
            <v>CANTEIRO DE OBRAS</v>
          </cell>
          <cell r="F506" t="str">
            <v>CONSTRUCAO DO CANTEIRO</v>
          </cell>
          <cell r="G506" t="str">
            <v>SINAPI Out/24</v>
          </cell>
        </row>
        <row r="507">
          <cell r="A507">
            <v>105116</v>
          </cell>
          <cell r="B507" t="str">
            <v>INSTALAÇÃO E DESINSTALAÇÃO MANUAL DE CONTÊINER OU MÓDULO HABITÁVEL PEQUENO. AF_03/2024</v>
          </cell>
          <cell r="C507" t="str">
            <v>UN</v>
          </cell>
          <cell r="D507">
            <v>14.61</v>
          </cell>
          <cell r="E507" t="str">
            <v>CANTEIRO DE OBRAS</v>
          </cell>
          <cell r="F507" t="str">
            <v>CONSTRUCAO DO CANTEIRO</v>
          </cell>
          <cell r="G507" t="str">
            <v>SINAPI Out/24</v>
          </cell>
        </row>
        <row r="508">
          <cell r="A508">
            <v>105126</v>
          </cell>
          <cell r="B508" t="str">
            <v>INSTALAÇÃO DE CONCERTINA SIMPLES, ESPIRAL DE 300 MM. AF_03/2024</v>
          </cell>
          <cell r="C508" t="str">
            <v>M</v>
          </cell>
          <cell r="D508">
            <v>29.46</v>
          </cell>
          <cell r="E508" t="str">
            <v>CANTEIRO DE OBRAS</v>
          </cell>
          <cell r="F508" t="str">
            <v>CONSTRUCAO DO CANTEIRO</v>
          </cell>
          <cell r="G508" t="str">
            <v>SINAPI Out/24</v>
          </cell>
        </row>
        <row r="509">
          <cell r="A509">
            <v>105127</v>
          </cell>
          <cell r="B509" t="str">
            <v>INSTALAÇÃO DE CONCERTINA DUPLA CLIPADA, ESPIRAL DE 300 MM. AF_03/2024</v>
          </cell>
          <cell r="C509" t="str">
            <v>M</v>
          </cell>
          <cell r="D509">
            <v>26.48</v>
          </cell>
          <cell r="E509" t="str">
            <v>CANTEIRO DE OBRAS</v>
          </cell>
          <cell r="F509" t="str">
            <v>CONSTRUCAO DO CANTEIRO</v>
          </cell>
          <cell r="G509" t="str">
            <v>SINAPI Out/24</v>
          </cell>
        </row>
        <row r="510">
          <cell r="A510">
            <v>105128</v>
          </cell>
          <cell r="B510" t="str">
            <v>INSTALAÇÃO DE CONCERTINA FLAT, ESPIRAL DE 300 MM. AF_03/2024</v>
          </cell>
          <cell r="C510" t="str">
            <v>M</v>
          </cell>
          <cell r="D510">
            <v>90.03</v>
          </cell>
          <cell r="E510" t="str">
            <v>CANTEIRO DE OBRAS</v>
          </cell>
          <cell r="F510" t="str">
            <v>CONSTRUCAO DO CANTEIRO</v>
          </cell>
          <cell r="G510" t="str">
            <v>SINAPI Out/24</v>
          </cell>
        </row>
        <row r="511">
          <cell r="A511">
            <v>105130</v>
          </cell>
          <cell r="B511" t="str">
            <v>EXECUÇÃO DE PILARETES PARA TAPUMES E CONSTRUÇÕES TEMPORÁRIAS. AF_03/2024</v>
          </cell>
          <cell r="C511" t="str">
            <v>M</v>
          </cell>
          <cell r="D511">
            <v>31.58</v>
          </cell>
          <cell r="E511" t="str">
            <v>CANTEIRO DE OBRAS</v>
          </cell>
          <cell r="F511" t="str">
            <v>CONSTRUCAO DO CANTEIRO</v>
          </cell>
          <cell r="G511" t="str">
            <v>SINAPI Out/24</v>
          </cell>
        </row>
        <row r="512">
          <cell r="A512">
            <v>5631</v>
          </cell>
          <cell r="B512" t="str">
            <v>ESCAVADEIRA HIDRÁULICA SOBRE ESTEIRAS, CAÇAMBA 0,80 M3, PESO OPERACIONAL 17 T, POTENCIA BRUTA 111 HP - CHP DIURNO. AF_06/2014</v>
          </cell>
          <cell r="C512" t="str">
            <v>CHP</v>
          </cell>
          <cell r="D512">
            <v>218.66</v>
          </cell>
          <cell r="E512" t="str">
            <v>CUSTOS HORÁRIOS DE MÁQUINAS E EQUIPAMENTOS</v>
          </cell>
          <cell r="F512" t="str">
            <v>CUSTO HORÁRIO PRODUTIVO DIURNO</v>
          </cell>
          <cell r="G512" t="str">
            <v>SINAPI Out/24</v>
          </cell>
        </row>
        <row r="513">
          <cell r="A513">
            <v>5678</v>
          </cell>
          <cell r="B513" t="str">
            <v>RETROESCAVADEIRA SOBRE RODAS COM CARREGADEIRA, TRAÇÃO 4X4, POTÊNCIA LÍQ. 88 HP, CAÇAMBA CARREG. CAP. MÍN. 1 M3, CAÇAMBA RETRO CAP. 0,26 M3, PESO OPERACIONAL MÍN. 6.674 KG, PROFUNDIDADE ESCAVAÇÃO MÁX. 4,37 M - CHP DIURNO. AF_06/2014</v>
          </cell>
          <cell r="C513" t="str">
            <v>CHP</v>
          </cell>
          <cell r="D513">
            <v>153.05000000000001</v>
          </cell>
          <cell r="E513" t="str">
            <v>CUSTOS HORÁRIOS DE MÁQUINAS E EQUIPAMENTOS</v>
          </cell>
          <cell r="F513" t="str">
            <v>CUSTO HORÁRIO PRODUTIVO DIURNO</v>
          </cell>
          <cell r="G513" t="str">
            <v>SINAPI Out/24</v>
          </cell>
        </row>
        <row r="514">
          <cell r="A514">
            <v>5680</v>
          </cell>
          <cell r="B514" t="str">
            <v>RETROESCAVADEIRA SOBRE RODAS COM CARREGADEIRA, TRAÇÃO 4X2, POTÊNCIA LÍQ. 79 HP, CAÇAMBA CARREG. CAP. MÍN. 1 M3, CAÇAMBA RETRO CAP. 0,20 M3, PESO OPERACIONAL MÍN. 6.570 KG, PROFUNDIDADE ESCAVAÇÃO MÁX. 4,37 M - CHP DIURNO. AF_06/2014</v>
          </cell>
          <cell r="C514" t="str">
            <v>CHP</v>
          </cell>
          <cell r="D514">
            <v>140.78</v>
          </cell>
          <cell r="E514" t="str">
            <v>CUSTOS HORÁRIOS DE MÁQUINAS E EQUIPAMENTOS</v>
          </cell>
          <cell r="F514" t="str">
            <v>CUSTO HORÁRIO PRODUTIVO DIURNO</v>
          </cell>
          <cell r="G514" t="str">
            <v>SINAPI Out/24</v>
          </cell>
        </row>
        <row r="515">
          <cell r="A515">
            <v>5684</v>
          </cell>
          <cell r="B515" t="str">
            <v>ROLO COMPACTADOR VIBRATÓRIO DE UM CILINDRO AÇO LISO, POTÊNCIA 80 HP, PESO OPERACIONAL MÁXIMO 8,1 T, IMPACTO DINÂMICO 16,15 / 9,5 T, LARGURA DE TRABALHO 1,68 M - CHP DIURNO. AF_06/2014</v>
          </cell>
          <cell r="C515" t="str">
            <v>CHP</v>
          </cell>
          <cell r="D515">
            <v>168.21</v>
          </cell>
          <cell r="E515" t="str">
            <v>CUSTOS HORÁRIOS DE MÁQUINAS E EQUIPAMENTOS</v>
          </cell>
          <cell r="F515" t="str">
            <v>CUSTO HORÁRIO PRODUTIVO DIURNO</v>
          </cell>
          <cell r="G515" t="str">
            <v>SINAPI Out/24</v>
          </cell>
        </row>
        <row r="516">
          <cell r="A516">
            <v>5689</v>
          </cell>
          <cell r="B516" t="str">
            <v>GRADE DE DISCO CONTROLE REMOTO REBOCÁVEL, COM 24 DISCOS 24 X 6 MM COM PNEUS PARA TRANSPORTE - CHP DIURNO. AF_06/2014</v>
          </cell>
          <cell r="C516" t="str">
            <v>CHP</v>
          </cell>
          <cell r="D516">
            <v>6.32</v>
          </cell>
          <cell r="E516" t="str">
            <v>CUSTOS HORÁRIOS DE MÁQUINAS E EQUIPAMENTOS</v>
          </cell>
          <cell r="F516" t="str">
            <v>CUSTO HORÁRIO PRODUTIVO DIURNO</v>
          </cell>
          <cell r="G516" t="str">
            <v>SINAPI Out/24</v>
          </cell>
        </row>
        <row r="517">
          <cell r="A517">
            <v>5795</v>
          </cell>
          <cell r="B517" t="str">
            <v>MARTELETE OU ROMPEDOR PNEUMÁTICO MANUAL, 28 KG, COM SILENCIADOR - CHP DIURNO. AF_07/2016</v>
          </cell>
          <cell r="C517" t="str">
            <v>CHP</v>
          </cell>
          <cell r="D517">
            <v>33.03</v>
          </cell>
          <cell r="E517" t="str">
            <v>CUSTOS HORÁRIOS DE MÁQUINAS E EQUIPAMENTOS</v>
          </cell>
          <cell r="F517" t="str">
            <v>CUSTO HORÁRIO PRODUTIVO DIURNO</v>
          </cell>
          <cell r="G517" t="str">
            <v>SINAPI Out/24</v>
          </cell>
        </row>
        <row r="518">
          <cell r="A518">
            <v>5811</v>
          </cell>
          <cell r="B518" t="str">
            <v>CAMINHÃO BASCULANTE 6 M3, PESO BRUTO TOTAL 16.000 KG, CARGA ÚTIL MÁXIMA 13.071 KG, DISTÂNCIA ENTRE EIXOS 4,80 M, POTÊNCIA 230 CV INCLUSIVE CAÇAMBA METÁLICA - CHP DIURNO. AF_06/2014</v>
          </cell>
          <cell r="C518" t="str">
            <v>CHP</v>
          </cell>
          <cell r="D518">
            <v>210.13</v>
          </cell>
          <cell r="E518" t="str">
            <v>CUSTOS HORÁRIOS DE MÁQUINAS E EQUIPAMENTOS</v>
          </cell>
          <cell r="F518" t="str">
            <v>CUSTO HORÁRIO PRODUTIVO DIURNO</v>
          </cell>
          <cell r="G518" t="str">
            <v>SINAPI Out/24</v>
          </cell>
        </row>
        <row r="519">
          <cell r="A519">
            <v>5823</v>
          </cell>
          <cell r="B519" t="str">
            <v>USINA DE CONCRETO FIXA, CAPACIDADE NOMINAL DE 90 A 120 M3/H, SEM SILO - CHP DIURNO. AF_07/2016</v>
          </cell>
          <cell r="C519" t="str">
            <v>CHP</v>
          </cell>
          <cell r="D519">
            <v>253.55</v>
          </cell>
          <cell r="E519" t="str">
            <v>CUSTOS HORÁRIOS DE MÁQUINAS E EQUIPAMENTOS</v>
          </cell>
          <cell r="F519" t="str">
            <v>CUSTO HORÁRIO PRODUTIVO DIURNO</v>
          </cell>
          <cell r="G519" t="str">
            <v>SINAPI Out/24</v>
          </cell>
        </row>
        <row r="520">
          <cell r="A520">
            <v>5824</v>
          </cell>
          <cell r="B520" t="str">
            <v>CAMINHÃO TOCO, PBT 16.000 KG, CARGA ÚTIL MÁX. 10.685 KG, DIST. ENTRE EIXOS 4,8 M, POTÊNCIA 189 CV, INCLUSIVE CARROCERIA FIXA ABERTA DE MADEIRA P/ TRANSPORTE GERAL DE CARGA SECA, DIMEN. APROX. 2,5 X 7,00 X 0,50 M - CHP DIURNO. AF_06/2014</v>
          </cell>
          <cell r="C520" t="str">
            <v>CHP</v>
          </cell>
          <cell r="D520">
            <v>221.39</v>
          </cell>
          <cell r="E520" t="str">
            <v>CUSTOS HORÁRIOS DE MÁQUINAS E EQUIPAMENTOS</v>
          </cell>
          <cell r="F520" t="str">
            <v>CUSTO HORÁRIO PRODUTIVO DIURNO</v>
          </cell>
          <cell r="G520" t="str">
            <v>SINAPI Out/24</v>
          </cell>
        </row>
        <row r="521">
          <cell r="A521">
            <v>5835</v>
          </cell>
          <cell r="B521" t="str">
            <v>VIBROACABADORA DE ASFALTO SOBRE ESTEIRAS, LARGURA DE PAVIMENTAÇÃO 1,90 M A 5,30 M, POTÊNCIA 105 HP CAPACIDADE 450 T/H - CHP DIURNO. AF_11/2014</v>
          </cell>
          <cell r="C521" t="str">
            <v>CHP</v>
          </cell>
          <cell r="D521">
            <v>376.27</v>
          </cell>
          <cell r="E521" t="str">
            <v>CUSTOS HORÁRIOS DE MÁQUINAS E EQUIPAMENTOS</v>
          </cell>
          <cell r="F521" t="str">
            <v>CUSTO HORÁRIO PRODUTIVO DIURNO</v>
          </cell>
          <cell r="G521" t="str">
            <v>SINAPI Out/24</v>
          </cell>
        </row>
        <row r="522">
          <cell r="A522">
            <v>5839</v>
          </cell>
          <cell r="B522" t="str">
            <v>VASSOURA MECÂNICA REBOCÁVEL COM ESCOVA CILÍNDRICA, LARGURA ÚTIL DE VARRIMENTO DE 2,44 M - CHP DIURNO. AF_06/2014</v>
          </cell>
          <cell r="C522" t="str">
            <v>CHP</v>
          </cell>
          <cell r="D522">
            <v>9.31</v>
          </cell>
          <cell r="E522" t="str">
            <v>CUSTOS HORÁRIOS DE MÁQUINAS E EQUIPAMENTOS</v>
          </cell>
          <cell r="F522" t="str">
            <v>CUSTO HORÁRIO PRODUTIVO DIURNO</v>
          </cell>
          <cell r="G522" t="str">
            <v>SINAPI Out/24</v>
          </cell>
        </row>
        <row r="523">
          <cell r="A523">
            <v>5843</v>
          </cell>
          <cell r="B523" t="str">
            <v>TRATOR DE PNEUS, POTÊNCIA 122 CV, TRAÇÃO 4X4, PESO COM LASTRO DE 4.510 KG - CHP DIURNO. AF_06/2014</v>
          </cell>
          <cell r="C523" t="str">
            <v>CHP</v>
          </cell>
          <cell r="D523">
            <v>175.27</v>
          </cell>
          <cell r="E523" t="str">
            <v>CUSTOS HORÁRIOS DE MÁQUINAS E EQUIPAMENTOS</v>
          </cell>
          <cell r="F523" t="str">
            <v>CUSTO HORÁRIO PRODUTIVO DIURNO</v>
          </cell>
          <cell r="G523" t="str">
            <v>SINAPI Out/24</v>
          </cell>
        </row>
        <row r="524">
          <cell r="A524">
            <v>5847</v>
          </cell>
          <cell r="B524" t="str">
            <v>TRATOR DE ESTEIRAS, POTÊNCIA 170 HP, PESO OPERACIONAL 19 T, CAÇAMBA 5,2 M3 - CHP DIURNO. AF_06/2014</v>
          </cell>
          <cell r="C524" t="str">
            <v>CHP</v>
          </cell>
          <cell r="D524">
            <v>277.19</v>
          </cell>
          <cell r="E524" t="str">
            <v>CUSTOS HORÁRIOS DE MÁQUINAS E EQUIPAMENTOS</v>
          </cell>
          <cell r="F524" t="str">
            <v>CUSTO HORÁRIO PRODUTIVO DIURNO</v>
          </cell>
          <cell r="G524" t="str">
            <v>SINAPI Out/24</v>
          </cell>
        </row>
        <row r="525">
          <cell r="A525">
            <v>5851</v>
          </cell>
          <cell r="B525" t="str">
            <v>TRATOR DE ESTEIRAS, POTÊNCIA 150 HP, PESO OPERACIONAL 16,7 T, COM RODA MOTRIZ ELEVADA E LÂMINA 3,18 M3 - CHP DIURNO. AF_06/2014</v>
          </cell>
          <cell r="C525" t="str">
            <v>CHP</v>
          </cell>
          <cell r="D525">
            <v>265.67</v>
          </cell>
          <cell r="E525" t="str">
            <v>CUSTOS HORÁRIOS DE MÁQUINAS E EQUIPAMENTOS</v>
          </cell>
          <cell r="F525" t="str">
            <v>CUSTO HORÁRIO PRODUTIVO DIURNO</v>
          </cell>
          <cell r="G525" t="str">
            <v>SINAPI Out/24</v>
          </cell>
        </row>
        <row r="526">
          <cell r="A526">
            <v>5855</v>
          </cell>
          <cell r="B526" t="str">
            <v>TRATOR DE ESTEIRAS, POTÊNCIA 347 HP, PESO OPERACIONAL 38,5 T, COM LÂMINA 8,70 M3 - CHP DIURNO. AF_06/2014</v>
          </cell>
          <cell r="C526" t="str">
            <v>CHP</v>
          </cell>
          <cell r="D526">
            <v>707.48</v>
          </cell>
          <cell r="E526" t="str">
            <v>CUSTOS HORÁRIOS DE MÁQUINAS E EQUIPAMENTOS</v>
          </cell>
          <cell r="F526" t="str">
            <v>CUSTO HORÁRIO PRODUTIVO DIURNO</v>
          </cell>
          <cell r="G526" t="str">
            <v>SINAPI Out/24</v>
          </cell>
        </row>
        <row r="527">
          <cell r="A527">
            <v>5863</v>
          </cell>
          <cell r="B527" t="str">
            <v>ROLO COMPACTADOR VIBRATÓRIO REBOCÁVEL, CILINDRO DE AÇO LISO, POTÊNCIA DE TRAÇÃO DE 65 CV, PESO 4,7 T, IMPACTO DINÂMICO 18,3 T, LARGURA DE TRABALHO 1,67 M - CHP DIURNO. AF_02/2016</v>
          </cell>
          <cell r="C527" t="str">
            <v>CHP</v>
          </cell>
          <cell r="D527">
            <v>24.36</v>
          </cell>
          <cell r="E527" t="str">
            <v>CUSTOS HORÁRIOS DE MÁQUINAS E EQUIPAMENTOS</v>
          </cell>
          <cell r="F527" t="str">
            <v>CUSTO HORÁRIO PRODUTIVO DIURNO</v>
          </cell>
          <cell r="G527" t="str">
            <v>SINAPI Out/24</v>
          </cell>
        </row>
        <row r="528">
          <cell r="A528">
            <v>5867</v>
          </cell>
          <cell r="B528" t="str">
            <v>ROLO COMPACTADOR VIBRATÓRIO TANDEM AÇO LISO, POTÊNCIA 58 HP, PESO SEM/COM LASTRO 6,5 / 9,4 T, LARGURA DE TRABALHO 1,2 M - CHP DIURNO. AF_06/2014</v>
          </cell>
          <cell r="C528" t="str">
            <v>CHP</v>
          </cell>
          <cell r="D528">
            <v>170.5</v>
          </cell>
          <cell r="E528" t="str">
            <v>CUSTOS HORÁRIOS DE MÁQUINAS E EQUIPAMENTOS</v>
          </cell>
          <cell r="F528" t="str">
            <v>CUSTO HORÁRIO PRODUTIVO DIURNO</v>
          </cell>
          <cell r="G528" t="str">
            <v>SINAPI Out/24</v>
          </cell>
        </row>
        <row r="529">
          <cell r="A529">
            <v>5875</v>
          </cell>
          <cell r="B529" t="str">
            <v>RETROESCAVADEIRA SOBRE RODAS COM CARREGADEIRA, TRAÇÃO 4X4, POTÊNCIA LÍQ. 72 HP, CAÇAMBA CARREG. CAP. MÍN. 0,79 M3, CAÇAMBA RETRO CAP. 0,18 M3, PESO OPERACIONAL MÍN. 7.140 KG, PROFUNDIDADE ESCAVAÇÃO MÁX. 4,50 M - CHP DIURNO. AF_06/2014</v>
          </cell>
          <cell r="C529" t="str">
            <v>CHP</v>
          </cell>
          <cell r="D529">
            <v>141.6</v>
          </cell>
          <cell r="E529" t="str">
            <v>CUSTOS HORÁRIOS DE MÁQUINAS E EQUIPAMENTOS</v>
          </cell>
          <cell r="F529" t="str">
            <v>CUSTO HORÁRIO PRODUTIVO DIURNO</v>
          </cell>
          <cell r="G529" t="str">
            <v>SINAPI Out/24</v>
          </cell>
        </row>
        <row r="530">
          <cell r="A530">
            <v>5879</v>
          </cell>
          <cell r="B530" t="str">
            <v>ROLO COMPACTADOR VIBRATÓRIO PÉ DE CARNEIRO, OPERADO POR CONTROLE REMOTO, POTÊNCIA 12,5 KW, PESO OPERACIONAL 1,675 T, LARGURA DE TRABALHO 0,85 M - CHP DIURNO. AF_02/2016</v>
          </cell>
          <cell r="C530" t="str">
            <v>CHP</v>
          </cell>
          <cell r="D530">
            <v>153.04</v>
          </cell>
          <cell r="E530" t="str">
            <v>CUSTOS HORÁRIOS DE MÁQUINAS E EQUIPAMENTOS</v>
          </cell>
          <cell r="F530" t="str">
            <v>CUSTO HORÁRIO PRODUTIVO DIURNO</v>
          </cell>
          <cell r="G530" t="str">
            <v>SINAPI Out/24</v>
          </cell>
        </row>
        <row r="531">
          <cell r="A531">
            <v>5882</v>
          </cell>
          <cell r="B531" t="str">
            <v>USINA DE LAMA ASFÁLTICA, PROD 30 A 50 T/H, SILO DE AGREGADO 7 M3, RESERVATÓRIOS PARA EMULSÃO E ÁGUA DE 2,3 M3 CADA, MISTURADOR TIPO PUG MILL A SER MONTADO SOBRE CAMINHÃO - CHP DIURNO. AF_10/2014</v>
          </cell>
          <cell r="C531" t="str">
            <v>CHP</v>
          </cell>
          <cell r="D531">
            <v>131.63</v>
          </cell>
          <cell r="E531" t="str">
            <v>CUSTOS HORÁRIOS DE MÁQUINAS E EQUIPAMENTOS</v>
          </cell>
          <cell r="F531" t="str">
            <v>CUSTO HORÁRIO PRODUTIVO DIURNO</v>
          </cell>
          <cell r="G531" t="str">
            <v>SINAPI Out/24</v>
          </cell>
        </row>
        <row r="532">
          <cell r="A532">
            <v>5890</v>
          </cell>
          <cell r="B532" t="str">
            <v>CAMINHÃO TOCO, PESO BRUTO TOTAL 14.300 KG, CARGA ÚTIL MÁXIMA 9590 KG, DISTÂNCIA ENTRE EIXOS 4,76 M, POTÊNCIA 185 CV (NÃO INCLUI CARROCERIA) - CHP DIURNO. AF_06/2014</v>
          </cell>
          <cell r="C532" t="str">
            <v>CHP</v>
          </cell>
          <cell r="D532">
            <v>208.42</v>
          </cell>
          <cell r="E532" t="str">
            <v>CUSTOS HORÁRIOS DE MÁQUINAS E EQUIPAMENTOS</v>
          </cell>
          <cell r="F532" t="str">
            <v>CUSTO HORÁRIO PRODUTIVO DIURNO</v>
          </cell>
          <cell r="G532" t="str">
            <v>SINAPI Out/24</v>
          </cell>
        </row>
        <row r="533">
          <cell r="A533">
            <v>5894</v>
          </cell>
          <cell r="B533" t="str">
            <v>CAMINHÃO TOCO, PESO BRUTO TOTAL 16.000 KG, CARGA ÚTIL MÁXIMA DE 10.685 KG, DISTÂNCIA ENTRE EIXOS 4,80 M, POTÊNCIA 189 CV EXCLUSIVE CARROCERIA - CHP DIURNO. AF_06/2014</v>
          </cell>
          <cell r="C533" t="str">
            <v>CHP</v>
          </cell>
          <cell r="D533">
            <v>216.82</v>
          </cell>
          <cell r="E533" t="str">
            <v>CUSTOS HORÁRIOS DE MÁQUINAS E EQUIPAMENTOS</v>
          </cell>
          <cell r="F533" t="str">
            <v>CUSTO HORÁRIO PRODUTIVO DIURNO</v>
          </cell>
          <cell r="G533" t="str">
            <v>SINAPI Out/24</v>
          </cell>
        </row>
        <row r="534">
          <cell r="A534">
            <v>5901</v>
          </cell>
          <cell r="B534" t="str">
            <v>CAMINHÃO PIPA 10.000 L TRUCADO, PESO BRUTO TOTAL 23.000 KG, CARGA ÚTIL MÁXIMA 15.935 KG, DISTÂNCIA ENTRE EIXOS 4,8 M, POTÊNCIA 230 CV, INCLUSIVE TANQUE DE AÇO PARA TRANSPORTE DE ÁGUA - CHP DIURNO. AF_06/2014</v>
          </cell>
          <cell r="C534" t="str">
            <v>CHP</v>
          </cell>
          <cell r="D534">
            <v>321.83</v>
          </cell>
          <cell r="E534" t="str">
            <v>CUSTOS HORÁRIOS DE MÁQUINAS E EQUIPAMENTOS</v>
          </cell>
          <cell r="F534" t="str">
            <v>CUSTO HORÁRIO PRODUTIVO DIURNO</v>
          </cell>
          <cell r="G534" t="str">
            <v>SINAPI Out/24</v>
          </cell>
        </row>
        <row r="535">
          <cell r="A535">
            <v>5909</v>
          </cell>
          <cell r="B535" t="str">
            <v>ESPARGIDOR DE ASFALTO PRESSURIZADO COM TANQUE DE 2500 L, REBOCÁVEL COM MOTOR A GASOLINA POTÊNCIA 3,4 HP - CHP DIURNO. AF_07/2014</v>
          </cell>
          <cell r="C535" t="str">
            <v>CHP</v>
          </cell>
          <cell r="D535">
            <v>41.77</v>
          </cell>
          <cell r="E535" t="str">
            <v>CUSTOS HORÁRIOS DE MÁQUINAS E EQUIPAMENTOS</v>
          </cell>
          <cell r="F535" t="str">
            <v>CUSTO HORÁRIO PRODUTIVO DIURNO</v>
          </cell>
          <cell r="G535" t="str">
            <v>SINAPI Out/24</v>
          </cell>
        </row>
        <row r="536">
          <cell r="A536">
            <v>5921</v>
          </cell>
          <cell r="B536" t="str">
            <v>GRADE DE DISCO REBOCÁVEL COM 20 DISCOS 24" X 6 MM COM PNEUS PARA TRANSPORTE - CHP DIURNO. AF_06/2014</v>
          </cell>
          <cell r="C536" t="str">
            <v>CHP</v>
          </cell>
          <cell r="D536">
            <v>4.9400000000000004</v>
          </cell>
          <cell r="E536" t="str">
            <v>CUSTOS HORÁRIOS DE MÁQUINAS E EQUIPAMENTOS</v>
          </cell>
          <cell r="F536" t="str">
            <v>CUSTO HORÁRIO PRODUTIVO DIURNO</v>
          </cell>
          <cell r="G536" t="str">
            <v>SINAPI Out/24</v>
          </cell>
        </row>
        <row r="537">
          <cell r="A537">
            <v>5928</v>
          </cell>
          <cell r="B537" t="str">
            <v>GUINDAUTO HIDRÁULICO, CAPACIDADE MÁXIMA DE CARGA 6200 KG, MOMENTO MÁXIMO DE CARGA 11,7 TM, ALCANCE MÁXIMO HORIZONTAL 9,70 M, INCLUSIVE CAMINHÃO TOCO PBT 16.000 KG, POTÊNCIA DE 189 CV - CHP DIURNO. AF_06/2014</v>
          </cell>
          <cell r="C537" t="str">
            <v>CHP</v>
          </cell>
          <cell r="D537">
            <v>282.68</v>
          </cell>
          <cell r="E537" t="str">
            <v>CUSTOS HORÁRIOS DE MÁQUINAS E EQUIPAMENTOS</v>
          </cell>
          <cell r="F537" t="str">
            <v>CUSTO HORÁRIO PRODUTIVO DIURNO</v>
          </cell>
          <cell r="G537" t="str">
            <v>SINAPI Out/24</v>
          </cell>
        </row>
        <row r="538">
          <cell r="A538">
            <v>5932</v>
          </cell>
          <cell r="B538" t="str">
            <v>MOTONIVELADORA POTÊNCIA BÁSICA LÍQUIDA (PRIMEIRA MARCHA) 125 HP, PESO BRUTO 13032 KG, LARGURA DA LÂMINA DE 3,7 M - CHP DIURNO. AF_06/2014</v>
          </cell>
          <cell r="C538" t="str">
            <v>CHP</v>
          </cell>
          <cell r="D538">
            <v>260.74</v>
          </cell>
          <cell r="E538" t="str">
            <v>CUSTOS HORÁRIOS DE MÁQUINAS E EQUIPAMENTOS</v>
          </cell>
          <cell r="F538" t="str">
            <v>CUSTO HORÁRIO PRODUTIVO DIURNO</v>
          </cell>
          <cell r="G538" t="str">
            <v>SINAPI Out/24</v>
          </cell>
        </row>
        <row r="539">
          <cell r="A539">
            <v>5940</v>
          </cell>
          <cell r="B539" t="str">
            <v>PÁ CARREGADEIRA SOBRE RODAS, POTÊNCIA LÍQUIDA 128 HP, CAPACIDADE DA CAÇAMBA 1,7 A 2,8 M3, PESO OPERACIONAL 11632 KG - CHP DIURNO. AF_06/2014</v>
          </cell>
          <cell r="C539" t="str">
            <v>CHP</v>
          </cell>
          <cell r="D539">
            <v>169.33</v>
          </cell>
          <cell r="E539" t="str">
            <v>CUSTOS HORÁRIOS DE MÁQUINAS E EQUIPAMENTOS</v>
          </cell>
          <cell r="F539" t="str">
            <v>CUSTO HORÁRIO PRODUTIVO DIURNO</v>
          </cell>
          <cell r="G539" t="str">
            <v>SINAPI Out/24</v>
          </cell>
        </row>
        <row r="540">
          <cell r="A540">
            <v>5944</v>
          </cell>
          <cell r="B540" t="str">
            <v>PÁ CARREGADEIRA SOBRE RODAS, POTÊNCIA 197 HP, CAPACIDADE DA CAÇAMBA 2,5 A 3,5 M3, PESO OPERACIONAL 18338 KG - CHP DIURNO. AF_06/2014</v>
          </cell>
          <cell r="C540" t="str">
            <v>CHP</v>
          </cell>
          <cell r="D540">
            <v>229.94</v>
          </cell>
          <cell r="E540" t="str">
            <v>CUSTOS HORÁRIOS DE MÁQUINAS E EQUIPAMENTOS</v>
          </cell>
          <cell r="F540" t="str">
            <v>CUSTO HORÁRIO PRODUTIVO DIURNO</v>
          </cell>
          <cell r="G540" t="str">
            <v>SINAPI Out/24</v>
          </cell>
        </row>
        <row r="541">
          <cell r="A541">
            <v>5953</v>
          </cell>
          <cell r="B541" t="str">
            <v>COMPRESSOR DE AR REBOCÁVEL, VAZÃO 189 PCM, PRESSÃO EFETIVA DE TRABALHO 102 PSI, MOTOR DIESEL, POTÊNCIA 63 CV - CHP DIURNO. AF_06/2015</v>
          </cell>
          <cell r="C541" t="str">
            <v>CHP</v>
          </cell>
          <cell r="D541">
            <v>60.05</v>
          </cell>
          <cell r="E541" t="str">
            <v>CUSTOS HORÁRIOS DE MÁQUINAS E EQUIPAMENTOS</v>
          </cell>
          <cell r="F541" t="str">
            <v>CUSTO HORÁRIO PRODUTIVO DIURNO</v>
          </cell>
          <cell r="G541" t="str">
            <v>SINAPI Out/24</v>
          </cell>
        </row>
        <row r="542">
          <cell r="A542">
            <v>6259</v>
          </cell>
          <cell r="B542" t="str">
            <v>CAMINHÃO PIPA 6.000 L, PESO BRUTO TOTAL 13.000 KG, DISTÂNCIA ENTRE EIXOS 4,80 M, POTÊNCIA 189 CV INCLUSIVE TANQUE DE AÇO PARA TRANSPORTE DE ÁGUA, CAPACIDADE 6 M3 - CHP DIURNO. AF_06/2014</v>
          </cell>
          <cell r="C542" t="str">
            <v>CHP</v>
          </cell>
          <cell r="D542">
            <v>260.47000000000003</v>
          </cell>
          <cell r="E542" t="str">
            <v>CUSTOS HORÁRIOS DE MÁQUINAS E EQUIPAMENTOS</v>
          </cell>
          <cell r="F542" t="str">
            <v>CUSTO HORÁRIO PRODUTIVO DIURNO</v>
          </cell>
          <cell r="G542" t="str">
            <v>SINAPI Out/24</v>
          </cell>
        </row>
        <row r="543">
          <cell r="A543">
            <v>6879</v>
          </cell>
          <cell r="B543" t="str">
            <v>ROLO COMPACTADOR DE PNEUS ESTÁTICO, PRESSÃO VARIÁVEL, POTÊNCIA 111 HP, PESO SEM/COM LASTRO 9,5 / 26 T, LARGURA DE TRABALHO 1,90 M - CHP DIURNO. AF_07/2014</v>
          </cell>
          <cell r="C543" t="str">
            <v>CHP</v>
          </cell>
          <cell r="D543">
            <v>220.91</v>
          </cell>
          <cell r="E543" t="str">
            <v>CUSTOS HORÁRIOS DE MÁQUINAS E EQUIPAMENTOS</v>
          </cell>
          <cell r="F543" t="str">
            <v>CUSTO HORÁRIO PRODUTIVO DIURNO</v>
          </cell>
          <cell r="G543" t="str">
            <v>SINAPI Out/24</v>
          </cell>
        </row>
        <row r="544">
          <cell r="A544">
            <v>7030</v>
          </cell>
          <cell r="B544" t="str">
            <v>TANQUE DE ASFALTO ESTACIONÁRIO COM SERPENTINA, CAPACIDADE 30.000 L - CHP DIURNO. AF_05/2023</v>
          </cell>
          <cell r="C544" t="str">
            <v>CHP</v>
          </cell>
          <cell r="D544">
            <v>266.38</v>
          </cell>
          <cell r="E544" t="str">
            <v>CUSTOS HORÁRIOS DE MÁQUINAS E EQUIPAMENTOS</v>
          </cell>
          <cell r="F544" t="str">
            <v>CUSTO HORÁRIO PRODUTIVO DIURNO</v>
          </cell>
          <cell r="G544" t="str">
            <v>SINAPI Out/24</v>
          </cell>
        </row>
        <row r="545">
          <cell r="A545">
            <v>7042</v>
          </cell>
          <cell r="B545" t="str">
            <v>MOTOBOMBA TRASH (PARA ÁGUA SUJA) AUTO ESCORVANTE, MOTOR GASOLINA DE 6,41 HP, DIÂMETROS DE SUCÇÃO X RECALQUE: 3" X 3", HM/Q = 10 MCA / 60 M3/H A 23 MCA / 0 M3/H - CHP DIURNO. AF_10/2014</v>
          </cell>
          <cell r="C545" t="str">
            <v>CHP</v>
          </cell>
          <cell r="D545">
            <v>24.74</v>
          </cell>
          <cell r="E545" t="str">
            <v>CUSTOS HORÁRIOS DE MÁQUINAS E EQUIPAMENTOS</v>
          </cell>
          <cell r="F545" t="str">
            <v>CUSTO HORÁRIO PRODUTIVO DIURNO</v>
          </cell>
          <cell r="G545" t="str">
            <v>SINAPI Out/24</v>
          </cell>
        </row>
        <row r="546">
          <cell r="A546">
            <v>7049</v>
          </cell>
          <cell r="B546" t="str">
            <v>ROLO COMPACTADOR PE DE CARNEIRO VIBRATORIO, POTENCIA 125 HP, PESO OPERACIONAL SEM/COM LASTRO 11,95 / 13,30 T, IMPACTO DINAMICO 38,5 / 22,5 T, LARGURA DE TRABALHO 2,15 M - CHP DIURNO. AF_06/2014</v>
          </cell>
          <cell r="C546" t="str">
            <v>CHP</v>
          </cell>
          <cell r="D546">
            <v>231.33</v>
          </cell>
          <cell r="E546" t="str">
            <v>CUSTOS HORÁRIOS DE MÁQUINAS E EQUIPAMENTOS</v>
          </cell>
          <cell r="F546" t="str">
            <v>CUSTO HORÁRIO PRODUTIVO DIURNO</v>
          </cell>
          <cell r="G546" t="str">
            <v>SINAPI Out/24</v>
          </cell>
        </row>
        <row r="547">
          <cell r="A547">
            <v>67826</v>
          </cell>
          <cell r="B547" t="str">
            <v>CAMINHÃO BASCULANTE 6 M3 TOCO, PESO BRUTO TOTAL 16.000 KG, CARGA ÚTIL MÁXIMA 11.130 KG, DISTÂNCIA ENTRE EIXOS 5,36 M, POTÊNCIA 185 CV, INCLUSIVE CAÇAMBA METÁLICA - CHP DIURNO. AF_06/2014</v>
          </cell>
          <cell r="C547" t="str">
            <v>CHP</v>
          </cell>
          <cell r="D547">
            <v>193.09</v>
          </cell>
          <cell r="E547" t="str">
            <v>CUSTOS HORÁRIOS DE MÁQUINAS E EQUIPAMENTOS</v>
          </cell>
          <cell r="F547" t="str">
            <v>CUSTO HORÁRIO PRODUTIVO DIURNO</v>
          </cell>
          <cell r="G547" t="str">
            <v>SINAPI Out/24</v>
          </cell>
        </row>
        <row r="548">
          <cell r="A548">
            <v>73417</v>
          </cell>
          <cell r="B548" t="str">
            <v>GRUPO GERADOR ESTACIONÁRIO, MOTOR DIESEL POTÊNCIA 170 KVA - CHP DIURNO. AF_02/2016</v>
          </cell>
          <cell r="C548" t="str">
            <v>CHP</v>
          </cell>
          <cell r="D548">
            <v>190.06</v>
          </cell>
          <cell r="E548" t="str">
            <v>CUSTOS HORÁRIOS DE MÁQUINAS E EQUIPAMENTOS</v>
          </cell>
          <cell r="F548" t="str">
            <v>CUSTO HORÁRIO PRODUTIVO DIURNO</v>
          </cell>
          <cell r="G548" t="str">
            <v>SINAPI Out/24</v>
          </cell>
        </row>
        <row r="549">
          <cell r="A549">
            <v>73436</v>
          </cell>
          <cell r="B549" t="str">
            <v>ROLO COMPACTADOR VIBRATÓRIO PÉ DE CARNEIRO PARA SOLOS, POTÊNCIA 80 HP, PESO OPERACIONAL SEM/COM LASTRO 7,4 / 8,8 T, LARGURA DE TRABALHO 1,68 M - CHP DIURNO. AF_02/2016</v>
          </cell>
          <cell r="C549" t="str">
            <v>CHP</v>
          </cell>
          <cell r="D549">
            <v>171.49</v>
          </cell>
          <cell r="E549" t="str">
            <v>CUSTOS HORÁRIOS DE MÁQUINAS E EQUIPAMENTOS</v>
          </cell>
          <cell r="F549" t="str">
            <v>CUSTO HORÁRIO PRODUTIVO DIURNO</v>
          </cell>
          <cell r="G549" t="str">
            <v>SINAPI Out/24</v>
          </cell>
        </row>
        <row r="550">
          <cell r="A550">
            <v>73467</v>
          </cell>
          <cell r="B550" t="str">
            <v>CAMINHÃO TOCO, PBT 14.300 KG, CARGA ÚTIL MÁX. 9.710 KG, DIST. ENTRE EIXOS 3,56 M, POTÊNCIA 185 CV, INCLUSIVE CARROCERIA FIXA ABERTA DE MADEIRA P/ TRANSPORTE GERAL DE CARGA SECA, DIMEN. APROX. 2,50 X 6,50 X 0,50 M - CHP DIURNO. AF_06/2014</v>
          </cell>
          <cell r="C550" t="str">
            <v>CHP</v>
          </cell>
          <cell r="D550">
            <v>253.08</v>
          </cell>
          <cell r="E550" t="str">
            <v>CUSTOS HORÁRIOS DE MÁQUINAS E EQUIPAMENTOS</v>
          </cell>
          <cell r="F550" t="str">
            <v>CUSTO HORÁRIO PRODUTIVO DIURNO</v>
          </cell>
          <cell r="G550" t="str">
            <v>SINAPI Out/24</v>
          </cell>
        </row>
        <row r="551">
          <cell r="A551">
            <v>73536</v>
          </cell>
          <cell r="B551" t="str">
            <v>MOTOBOMBA CENTRÍFUGA, MOTOR A GASOLINA, POTÊNCIA 5,42 HP, BOCAIS 1 1/2" X 1", DIÂMETRO ROTOR 143 MM HM/Q = 6 MCA / 16,8 M3/H A 38 MCA / 6,6 M3/H - CHP DIURNO. AF_06/2014</v>
          </cell>
          <cell r="C551" t="str">
            <v>CHP</v>
          </cell>
          <cell r="D551">
            <v>20.93</v>
          </cell>
          <cell r="E551" t="str">
            <v>CUSTOS HORÁRIOS DE MÁQUINAS E EQUIPAMENTOS</v>
          </cell>
          <cell r="F551" t="str">
            <v>CUSTO HORÁRIO PRODUTIVO DIURNO</v>
          </cell>
          <cell r="G551" t="str">
            <v>SINAPI Out/24</v>
          </cell>
        </row>
        <row r="552">
          <cell r="A552">
            <v>83362</v>
          </cell>
          <cell r="B552" t="str">
            <v>ESPARGIDOR DE ASFALTO PRESSURIZADO, TANQUE 6 M3 COM ISOLAÇÃO TÉRMICA, AQUECIDO COM 2 MAÇARICOS, COM BARRA ESPARGIDORA 3,60 M, MONTADO SOBRE CAMINHÃO  TOCO, PBT 14.300 KG, POTÊNCIA 185 CV - CHP DIURNO. AF_05/2023</v>
          </cell>
          <cell r="C552" t="str">
            <v>CHP</v>
          </cell>
          <cell r="D552">
            <v>270.29000000000002</v>
          </cell>
          <cell r="E552" t="str">
            <v>CUSTOS HORÁRIOS DE MÁQUINAS E EQUIPAMENTOS</v>
          </cell>
          <cell r="F552" t="str">
            <v>CUSTO HORÁRIO PRODUTIVO DIURNO</v>
          </cell>
          <cell r="G552" t="str">
            <v>SINAPI Out/24</v>
          </cell>
        </row>
        <row r="553">
          <cell r="A553">
            <v>83765</v>
          </cell>
          <cell r="B553" t="str">
            <v>GRUPO DE SOLDAGEM COM GERADOR A DIESEL 60 CV PARA SOLDA ELÉTRICA, SOBRE 04 RODAS, COM MOTOR 4 CILINDROS 600 A - CHP DIURNO. AF_02/2016</v>
          </cell>
          <cell r="C553" t="str">
            <v>CHP</v>
          </cell>
          <cell r="D553">
            <v>108.26</v>
          </cell>
          <cell r="E553" t="str">
            <v>CUSTOS HORÁRIOS DE MÁQUINAS E EQUIPAMENTOS</v>
          </cell>
          <cell r="F553" t="str">
            <v>CUSTO HORÁRIO PRODUTIVO DIURNO</v>
          </cell>
          <cell r="G553" t="str">
            <v>SINAPI Out/24</v>
          </cell>
        </row>
        <row r="554">
          <cell r="A554">
            <v>87445</v>
          </cell>
          <cell r="B554" t="str">
            <v>BETONEIRA CAPACIDADE NOMINAL 400 L, CAPACIDADE DE MISTURA 310 L, MOTOR A DIESEL POTÊNCIA 5,0 HP, SEM CARREGADOR - CHP DIURNO. AF_05/2023</v>
          </cell>
          <cell r="C554" t="str">
            <v>CHP</v>
          </cell>
          <cell r="D554">
            <v>5.17</v>
          </cell>
          <cell r="E554" t="str">
            <v>CUSTOS HORÁRIOS DE MÁQUINAS E EQUIPAMENTOS</v>
          </cell>
          <cell r="F554" t="str">
            <v>CUSTO HORÁRIO PRODUTIVO DIURNO</v>
          </cell>
          <cell r="G554" t="str">
            <v>SINAPI Out/24</v>
          </cell>
        </row>
        <row r="555">
          <cell r="A555">
            <v>88386</v>
          </cell>
          <cell r="B555" t="str">
            <v>MISTURADOR DE ARGAMASSA, EIXO HORIZONTAL, CAPACIDADE DE MISTURA 300 KG, MOTOR ELÉTRICO POTÊNCIA 5 CV - CHP DIURNO. AF_05/2023</v>
          </cell>
          <cell r="C555" t="str">
            <v>CHP</v>
          </cell>
          <cell r="D555">
            <v>4.3499999999999996</v>
          </cell>
          <cell r="E555" t="str">
            <v>CUSTOS HORÁRIOS DE MÁQUINAS E EQUIPAMENTOS</v>
          </cell>
          <cell r="F555" t="str">
            <v>CUSTO HORÁRIO PRODUTIVO DIURNO</v>
          </cell>
          <cell r="G555" t="str">
            <v>SINAPI Out/24</v>
          </cell>
        </row>
        <row r="556">
          <cell r="A556">
            <v>88393</v>
          </cell>
          <cell r="B556" t="str">
            <v>MISTURADOR DE ARGAMASSA, EIXO HORIZONTAL, CAPACIDADE DE MISTURA 600 KG, MOTOR ELÉTRICO POTÊNCIA 7,5 CV - CHP DIURNO. AF_05/2023</v>
          </cell>
          <cell r="C556" t="str">
            <v>CHP</v>
          </cell>
          <cell r="D556">
            <v>5.93</v>
          </cell>
          <cell r="E556" t="str">
            <v>CUSTOS HORÁRIOS DE MÁQUINAS E EQUIPAMENTOS</v>
          </cell>
          <cell r="F556" t="str">
            <v>CUSTO HORÁRIO PRODUTIVO DIURNO</v>
          </cell>
          <cell r="G556" t="str">
            <v>SINAPI Out/24</v>
          </cell>
        </row>
        <row r="557">
          <cell r="A557">
            <v>88399</v>
          </cell>
          <cell r="B557" t="str">
            <v>MISTURADOR DE ARGAMASSA, EIXO HORIZONTAL, CAPACIDADE DE MISTURA 160 KG, MOTOR ELÉTRICO POTÊNCIA 3 CV - CHP DIURNO. AF_05/2023</v>
          </cell>
          <cell r="C557" t="str">
            <v>CHP</v>
          </cell>
          <cell r="D557">
            <v>3.25</v>
          </cell>
          <cell r="E557" t="str">
            <v>CUSTOS HORÁRIOS DE MÁQUINAS E EQUIPAMENTOS</v>
          </cell>
          <cell r="F557" t="str">
            <v>CUSTO HORÁRIO PRODUTIVO DIURNO</v>
          </cell>
          <cell r="G557" t="str">
            <v>SINAPI Out/24</v>
          </cell>
        </row>
        <row r="558">
          <cell r="A558">
            <v>88418</v>
          </cell>
          <cell r="B558" t="str">
            <v>PROJETOR DE ARGAMASSA, CAPACIDADE DE PROJEÇÃO 1,5 M3/H, ALCANCE DE 30 ATÉ 60 M, MOTOR ELÉTRICO POTÊNCIA 7,5 HP - CHP DIURNO. AF_06/2014</v>
          </cell>
          <cell r="C558" t="str">
            <v>CHP</v>
          </cell>
          <cell r="D558">
            <v>13.24</v>
          </cell>
          <cell r="E558" t="str">
            <v>CUSTOS HORÁRIOS DE MÁQUINAS E EQUIPAMENTOS</v>
          </cell>
          <cell r="F558" t="str">
            <v>CUSTO HORÁRIO PRODUTIVO DIURNO</v>
          </cell>
          <cell r="G558" t="str">
            <v>SINAPI Out/24</v>
          </cell>
        </row>
        <row r="559">
          <cell r="A559">
            <v>88433</v>
          </cell>
          <cell r="B559" t="str">
            <v>PROJETOR DE ARGAMASSA, CAPACIDADE DE PROJEÇÃO 2 M3/H, ALCANCE ATÉ 50 M, MOTOR ELÉTRICO POTÊNCIA 7,5 HP - CHP DIURNO. AF_06/2014</v>
          </cell>
          <cell r="C559" t="str">
            <v>CHP</v>
          </cell>
          <cell r="D559">
            <v>17.28</v>
          </cell>
          <cell r="E559" t="str">
            <v>CUSTOS HORÁRIOS DE MÁQUINAS E EQUIPAMENTOS</v>
          </cell>
          <cell r="F559" t="str">
            <v>CUSTO HORÁRIO PRODUTIVO DIURNO</v>
          </cell>
          <cell r="G559" t="str">
            <v>SINAPI Out/24</v>
          </cell>
        </row>
        <row r="560">
          <cell r="A560">
            <v>88830</v>
          </cell>
          <cell r="B560" t="str">
            <v>BETONEIRA CAPACIDADE NOMINAL DE 400 L, CAPACIDADE DE MISTURA 280 L, MOTOR ELÉTRICO TRIFÁSICO POTÊNCIA DE 2 CV, SEM CARREGADOR - CHP DIURNO. AF_05/2023</v>
          </cell>
          <cell r="C560" t="str">
            <v>CHP</v>
          </cell>
          <cell r="D560">
            <v>1.68</v>
          </cell>
          <cell r="E560" t="str">
            <v>CUSTOS HORÁRIOS DE MÁQUINAS E EQUIPAMENTOS</v>
          </cell>
          <cell r="F560" t="str">
            <v>CUSTO HORÁRIO PRODUTIVO DIURNO</v>
          </cell>
          <cell r="G560" t="str">
            <v>SINAPI Out/24</v>
          </cell>
        </row>
        <row r="561">
          <cell r="A561">
            <v>88843</v>
          </cell>
          <cell r="B561" t="str">
            <v>TRATOR DE ESTEIRAS, POTÊNCIA 125 HP, PESO OPERACIONAL 12,9 T, COM LÂMINA 2,7 M3 - CHP DIURNO. AF_10/2014</v>
          </cell>
          <cell r="C561" t="str">
            <v>CHP</v>
          </cell>
          <cell r="D561">
            <v>223.1</v>
          </cell>
          <cell r="E561" t="str">
            <v>CUSTOS HORÁRIOS DE MÁQUINAS E EQUIPAMENTOS</v>
          </cell>
          <cell r="F561" t="str">
            <v>CUSTO HORÁRIO PRODUTIVO DIURNO</v>
          </cell>
          <cell r="G561" t="str">
            <v>SINAPI Out/24</v>
          </cell>
        </row>
        <row r="562">
          <cell r="A562">
            <v>88907</v>
          </cell>
          <cell r="B562" t="str">
            <v>ESCAVADEIRA HIDRÁULICA SOBRE ESTEIRAS, CAÇAMBA 1,20 M3, PESO OPERACIONAL 21 T, POTÊNCIA BRUTA 155 HP - CHP DIURNO. AF_06/2014</v>
          </cell>
          <cell r="C562" t="str">
            <v>CHP</v>
          </cell>
          <cell r="D562">
            <v>259.25</v>
          </cell>
          <cell r="E562" t="str">
            <v>CUSTOS HORÁRIOS DE MÁQUINAS E EQUIPAMENTOS</v>
          </cell>
          <cell r="F562" t="str">
            <v>CUSTO HORÁRIO PRODUTIVO DIURNO</v>
          </cell>
          <cell r="G562" t="str">
            <v>SINAPI Out/24</v>
          </cell>
        </row>
        <row r="563">
          <cell r="A563">
            <v>89021</v>
          </cell>
          <cell r="B563" t="str">
            <v>BOMBA SUBMERSÍVEL ELÉTRICA TRIFÁSICA, POTÊNCIA 2,96 HP, Ø ROTOR 144 MM SEMI-ABERTO, BOCAL DE SAÍDA Ø 2", HM/Q = 2 MCA / 38,8 M3/H A 28 MCA / 5 M3/H - CHP DIURNO. AF_06/2014</v>
          </cell>
          <cell r="C563" t="str">
            <v>CHP</v>
          </cell>
          <cell r="D563">
            <v>2.33</v>
          </cell>
          <cell r="E563" t="str">
            <v>CUSTOS HORÁRIOS DE MÁQUINAS E EQUIPAMENTOS</v>
          </cell>
          <cell r="F563" t="str">
            <v>CUSTO HORÁRIO PRODUTIVO DIURNO</v>
          </cell>
          <cell r="G563" t="str">
            <v>SINAPI Out/24</v>
          </cell>
        </row>
        <row r="564">
          <cell r="A564">
            <v>89028</v>
          </cell>
          <cell r="B564" t="str">
            <v>TANQUE DE ASFALTO ESTACIONÁRIO COM MAÇARICO, CAPACIDADE 20.000 L - CHP DIURNO. AF_05/2023</v>
          </cell>
          <cell r="C564" t="str">
            <v>CHP</v>
          </cell>
          <cell r="D564">
            <v>179.36</v>
          </cell>
          <cell r="E564" t="str">
            <v>CUSTOS HORÁRIOS DE MÁQUINAS E EQUIPAMENTOS</v>
          </cell>
          <cell r="F564" t="str">
            <v>CUSTO HORÁRIO PRODUTIVO DIURNO</v>
          </cell>
          <cell r="G564" t="str">
            <v>SINAPI Out/24</v>
          </cell>
        </row>
        <row r="565">
          <cell r="A565">
            <v>89032</v>
          </cell>
          <cell r="B565" t="str">
            <v>TRATOR DE ESTEIRAS, POTÊNCIA 100 HP, PESO OPERACIONAL 9,4 T, COM LÂMINA 2,19 M3 - CHP DIURNO. AF_06/2014</v>
          </cell>
          <cell r="C565" t="str">
            <v>CHP</v>
          </cell>
          <cell r="D565">
            <v>202.5</v>
          </cell>
          <cell r="E565" t="str">
            <v>CUSTOS HORÁRIOS DE MÁQUINAS E EQUIPAMENTOS</v>
          </cell>
          <cell r="F565" t="str">
            <v>CUSTO HORÁRIO PRODUTIVO DIURNO</v>
          </cell>
          <cell r="G565" t="str">
            <v>SINAPI Out/24</v>
          </cell>
        </row>
        <row r="566">
          <cell r="A566">
            <v>89035</v>
          </cell>
          <cell r="B566" t="str">
            <v>TRATOR DE PNEUS, POTÊNCIA 85 CV, TRAÇÃO 4X4, PESO COM LASTRO DE 4.675 KG - CHP DIURNO. AF_06/2014</v>
          </cell>
          <cell r="C566" t="str">
            <v>CHP</v>
          </cell>
          <cell r="D566">
            <v>133.57</v>
          </cell>
          <cell r="E566" t="str">
            <v>CUSTOS HORÁRIOS DE MÁQUINAS E EQUIPAMENTOS</v>
          </cell>
          <cell r="F566" t="str">
            <v>CUSTO HORÁRIO PRODUTIVO DIURNO</v>
          </cell>
          <cell r="G566" t="str">
            <v>SINAPI Out/24</v>
          </cell>
        </row>
        <row r="567">
          <cell r="A567">
            <v>89225</v>
          </cell>
          <cell r="B567" t="str">
            <v>BETONEIRA CAPACIDADE NOMINAL DE 600 L, CAPACIDADE DE MISTURA 360 L, MOTOR ELÉTRICO TRIFÁSICO POTÊNCIA DE 4 CV, SEM CARREGADOR - CHP DIURNO. AF_05/2023</v>
          </cell>
          <cell r="C567" t="str">
            <v>CHP</v>
          </cell>
          <cell r="D567">
            <v>4.8499999999999996</v>
          </cell>
          <cell r="E567" t="str">
            <v>CUSTOS HORÁRIOS DE MÁQUINAS E EQUIPAMENTOS</v>
          </cell>
          <cell r="F567" t="str">
            <v>CUSTO HORÁRIO PRODUTIVO DIURNO</v>
          </cell>
          <cell r="G567" t="str">
            <v>SINAPI Out/24</v>
          </cell>
        </row>
        <row r="568">
          <cell r="A568">
            <v>89234</v>
          </cell>
          <cell r="B568" t="str">
            <v>FRESADORA DE ASFALTO A FRIO SOBRE RODAS, LARGURA FRESAGEM DE 1,0 M, POTÊNCIA 208 HP - CHP DIURNO. AF_11/2014</v>
          </cell>
          <cell r="C568" t="str">
            <v>CHP</v>
          </cell>
          <cell r="D568">
            <v>571.20000000000005</v>
          </cell>
          <cell r="E568" t="str">
            <v>CUSTOS HORÁRIOS DE MÁQUINAS E EQUIPAMENTOS</v>
          </cell>
          <cell r="F568" t="str">
            <v>CUSTO HORÁRIO PRODUTIVO DIURNO</v>
          </cell>
          <cell r="G568" t="str">
            <v>SINAPI Out/24</v>
          </cell>
        </row>
        <row r="569">
          <cell r="A569">
            <v>89242</v>
          </cell>
          <cell r="B569" t="str">
            <v>FRESADORA DE ASFALTO A FRIO SOBRE RODAS, LARGURA FRESAGEM DE 2,0 M, POTÊNCIA 550 HP - CHP DIURNO. AF_11/2014</v>
          </cell>
          <cell r="C569" t="str">
            <v>CHP</v>
          </cell>
          <cell r="D569">
            <v>1344.81</v>
          </cell>
          <cell r="E569" t="str">
            <v>CUSTOS HORÁRIOS DE MÁQUINAS E EQUIPAMENTOS</v>
          </cell>
          <cell r="F569" t="str">
            <v>CUSTO HORÁRIO PRODUTIVO DIURNO</v>
          </cell>
          <cell r="G569" t="str">
            <v>SINAPI Out/24</v>
          </cell>
        </row>
        <row r="570">
          <cell r="A570">
            <v>89250</v>
          </cell>
          <cell r="B570" t="str">
            <v>RECICLADORA DE ASFALTO A FRIO SOBRE RODAS, LARGURA FRESAGEM DE 2,0 M, POTÊNCIA 422 HP - CHP DIURNO. AF_11/2014</v>
          </cell>
          <cell r="C570" t="str">
            <v>CHP</v>
          </cell>
          <cell r="D570">
            <v>1165.31</v>
          </cell>
          <cell r="E570" t="str">
            <v>CUSTOS HORÁRIOS DE MÁQUINAS E EQUIPAMENTOS</v>
          </cell>
          <cell r="F570" t="str">
            <v>CUSTO HORÁRIO PRODUTIVO DIURNO</v>
          </cell>
          <cell r="G570" t="str">
            <v>SINAPI Out/24</v>
          </cell>
        </row>
        <row r="571">
          <cell r="A571">
            <v>89257</v>
          </cell>
          <cell r="B571" t="str">
            <v>VIBROACABADORA DE ASFALTO SOBRE ESTEIRAS, LARGURA DE PAVIMENTAÇÃO 2,13 M A 4,55 M, POTÊNCIA 100 HP CAPACIDADE 400 T/H - CHP DIURNO. AF_11/2014</v>
          </cell>
          <cell r="C571" t="str">
            <v>CHP</v>
          </cell>
          <cell r="D571">
            <v>325.55</v>
          </cell>
          <cell r="E571" t="str">
            <v>CUSTOS HORÁRIOS DE MÁQUINAS E EQUIPAMENTOS</v>
          </cell>
          <cell r="F571" t="str">
            <v>CUSTO HORÁRIO PRODUTIVO DIURNO</v>
          </cell>
          <cell r="G571" t="str">
            <v>SINAPI Out/24</v>
          </cell>
        </row>
        <row r="572">
          <cell r="A572">
            <v>89272</v>
          </cell>
          <cell r="B572" t="str">
            <v>GUINDASTE HIDRÁULICO AUTOPROPELIDO, COM LANÇA TELESCÓPICA 28,80 M, CAPACIDADE MÁXIMA 30 T, POTÊNCIA 97 KW, TRAÇÃO 4 X 4 - CHP DIURNO. AF_11/2014</v>
          </cell>
          <cell r="C572" t="str">
            <v>CHP</v>
          </cell>
          <cell r="D572">
            <v>220.38</v>
          </cell>
          <cell r="E572" t="str">
            <v>CUSTOS HORÁRIOS DE MÁQUINAS E EQUIPAMENTOS</v>
          </cell>
          <cell r="F572" t="str">
            <v>CUSTO HORÁRIO PRODUTIVO DIURNO</v>
          </cell>
          <cell r="G572" t="str">
            <v>SINAPI Out/24</v>
          </cell>
        </row>
        <row r="573">
          <cell r="A573">
            <v>89278</v>
          </cell>
          <cell r="B573" t="str">
            <v>BETONEIRA CAPACIDADE NOMINAL DE 600 L, CAPACIDADE DE MISTURA 440 L, MOTOR A DIESEL POTÊNCIA 10 HP, COM CARREGADOR - CHP DIURNO. AF_05/2023</v>
          </cell>
          <cell r="C573" t="str">
            <v>CHP</v>
          </cell>
          <cell r="D573">
            <v>12.05</v>
          </cell>
          <cell r="E573" t="str">
            <v>CUSTOS HORÁRIOS DE MÁQUINAS E EQUIPAMENTOS</v>
          </cell>
          <cell r="F573" t="str">
            <v>CUSTO HORÁRIO PRODUTIVO DIURNO</v>
          </cell>
          <cell r="G573" t="str">
            <v>SINAPI Out/24</v>
          </cell>
        </row>
        <row r="574">
          <cell r="A574">
            <v>89843</v>
          </cell>
          <cell r="B574" t="str">
            <v>BATE-ESTACAS POR GRAVIDADE, POTÊNCIA DE 160 HP, PESO DO MARTELO ATÉ 3 TONELADAS - CHP DIURNO. AF_11/2014</v>
          </cell>
          <cell r="C574" t="str">
            <v>CHP</v>
          </cell>
          <cell r="D574">
            <v>224.24</v>
          </cell>
          <cell r="E574" t="str">
            <v>CUSTOS HORÁRIOS DE MÁQUINAS E EQUIPAMENTOS</v>
          </cell>
          <cell r="F574" t="str">
            <v>CUSTO HORÁRIO PRODUTIVO DIURNO</v>
          </cell>
          <cell r="G574" t="str">
            <v>SINAPI Out/24</v>
          </cell>
        </row>
        <row r="575">
          <cell r="A575">
            <v>89876</v>
          </cell>
          <cell r="B575" t="str">
            <v>CAMINHÃO BASCULANTE 14 M3, COM CAVALO MECÂNICO DE CAPACIDADE MÁXIMA DE TRAÇÃO COMBINADO DE 36000 KG, POTÊNCIA 286 CV, INCLUSIVE SEMIREBOQUE COM CAÇAMBA METÁLICA - CHP DIURNO. AF_12/2014</v>
          </cell>
          <cell r="C575" t="str">
            <v>CHP</v>
          </cell>
          <cell r="D575">
            <v>337.39</v>
          </cell>
          <cell r="E575" t="str">
            <v>CUSTOS HORÁRIOS DE MÁQUINAS E EQUIPAMENTOS</v>
          </cell>
          <cell r="F575" t="str">
            <v>CUSTO HORÁRIO PRODUTIVO DIURNO</v>
          </cell>
          <cell r="G575" t="str">
            <v>SINAPI Out/24</v>
          </cell>
        </row>
        <row r="576">
          <cell r="A576">
            <v>89883</v>
          </cell>
          <cell r="B576" t="str">
            <v>CAMINHÃO BASCULANTE 18 M3, COM CAVALO MECÂNICO DE CAPACIDADE MÁXIMA DE TRAÇÃO COMBINADO DE 45000 KG, POTÊNCIA 330 CV, INCLUSIVE SEMIREBOQUE COM CAÇAMBA METÁLICA - CHP DIURNO. AF_12/2014</v>
          </cell>
          <cell r="C576" t="str">
            <v>CHP</v>
          </cell>
          <cell r="D576">
            <v>372.17</v>
          </cell>
          <cell r="E576" t="str">
            <v>CUSTOS HORÁRIOS DE MÁQUINAS E EQUIPAMENTOS</v>
          </cell>
          <cell r="F576" t="str">
            <v>CUSTO HORÁRIO PRODUTIVO DIURNO</v>
          </cell>
          <cell r="G576" t="str">
            <v>SINAPI Out/24</v>
          </cell>
        </row>
        <row r="577">
          <cell r="A577">
            <v>90586</v>
          </cell>
          <cell r="B577" t="str">
            <v>VIBRADOR DE IMERSÃO, DIÂMETRO DE PONTEIRA 45MM, MOTOR ELÉTRICO TRIFÁSICO POTÊNCIA DE 2 CV - CHP DIURNO. AF_06/2015</v>
          </cell>
          <cell r="C577" t="str">
            <v>CHP</v>
          </cell>
          <cell r="D577">
            <v>1.27</v>
          </cell>
          <cell r="E577" t="str">
            <v>CUSTOS HORÁRIOS DE MÁQUINAS E EQUIPAMENTOS</v>
          </cell>
          <cell r="F577" t="str">
            <v>CUSTO HORÁRIO PRODUTIVO DIURNO</v>
          </cell>
          <cell r="G577" t="str">
            <v>SINAPI Out/24</v>
          </cell>
        </row>
        <row r="578">
          <cell r="A578">
            <v>90625</v>
          </cell>
          <cell r="B578" t="str">
            <v>PERFURATRIZ MANUAL, TORQUE MÁXIMO 83 N.M, POTÊNCIA 5 CV, COM DIÂMETRO MÁXIMO 4" - CHP DIURNO. AF_06/2015</v>
          </cell>
          <cell r="C578" t="str">
            <v>CHP</v>
          </cell>
          <cell r="D578">
            <v>8.27</v>
          </cell>
          <cell r="E578" t="str">
            <v>CUSTOS HORÁRIOS DE MÁQUINAS E EQUIPAMENTOS</v>
          </cell>
          <cell r="F578" t="str">
            <v>CUSTO HORÁRIO PRODUTIVO DIURNO</v>
          </cell>
          <cell r="G578" t="str">
            <v>SINAPI Out/24</v>
          </cell>
        </row>
        <row r="579">
          <cell r="A579">
            <v>90631</v>
          </cell>
          <cell r="B579" t="str">
            <v>PERFURATRIZ SOBRE ESTEIRA, TORQUE MÁXIMO 600 KGF, PESO MÉDIO 1000 KG, POTÊNCIA 20 HP, DIÂMETRO MÁXIMO 10" - CHP DIURNO. AF_06/2015</v>
          </cell>
          <cell r="C579" t="str">
            <v>CHP</v>
          </cell>
          <cell r="D579">
            <v>166.55</v>
          </cell>
          <cell r="E579" t="str">
            <v>CUSTOS HORÁRIOS DE MÁQUINAS E EQUIPAMENTOS</v>
          </cell>
          <cell r="F579" t="str">
            <v>CUSTO HORÁRIO PRODUTIVO DIURNO</v>
          </cell>
          <cell r="G579" t="str">
            <v>SINAPI Out/24</v>
          </cell>
        </row>
        <row r="580">
          <cell r="A580">
            <v>90637</v>
          </cell>
          <cell r="B580" t="str">
            <v>MISTURADOR DUPLO HORIZONTAL DE ALTA TURBULÊNCIA, CAPACIDADE / VOLUME 2 X 500 LITROS, MOTORES ELÉTRICOS MÍNIMO 5 CV CADA, PARA NATA CIMENTO, ARGAMASSA E OUTROS - CHP DIURNO. AF_06/2015</v>
          </cell>
          <cell r="C580" t="str">
            <v>CHP</v>
          </cell>
          <cell r="D580">
            <v>13.89</v>
          </cell>
          <cell r="E580" t="str">
            <v>CUSTOS HORÁRIOS DE MÁQUINAS E EQUIPAMENTOS</v>
          </cell>
          <cell r="F580" t="str">
            <v>CUSTO HORÁRIO PRODUTIVO DIURNO</v>
          </cell>
          <cell r="G580" t="str">
            <v>SINAPI Out/24</v>
          </cell>
        </row>
        <row r="581">
          <cell r="A581">
            <v>90643</v>
          </cell>
          <cell r="B581" t="str">
            <v>BOMBA TRIPLEX, PARA INJEÇÃO DE NATA DE CIMENTO, VAZÃO MÁXIMA DE 100 LITROS/MINUTO, PRESSÃO MÁXIMA DE 70 BAR - CHP DIURNO. AF_06/2015</v>
          </cell>
          <cell r="C581" t="str">
            <v>CHP</v>
          </cell>
          <cell r="D581">
            <v>25.82</v>
          </cell>
          <cell r="E581" t="str">
            <v>CUSTOS HORÁRIOS DE MÁQUINAS E EQUIPAMENTOS</v>
          </cell>
          <cell r="F581" t="str">
            <v>CUSTO HORÁRIO PRODUTIVO DIURNO</v>
          </cell>
          <cell r="G581" t="str">
            <v>SINAPI Out/24</v>
          </cell>
        </row>
        <row r="582">
          <cell r="A582">
            <v>90650</v>
          </cell>
          <cell r="B582" t="str">
            <v>BOMBA CENTRÍFUGA MONOESTÁGIO COM MOTOR ELÉTRICO MONOFÁSICO, POTÊNCIA 15 HP, DIÂMETRO DO ROTOR 173 MM, HM/Q = 30 MCA / 90 M3/H A 45 MCA / 55 M3/H - CHP DIURNO. AF_06/2015</v>
          </cell>
          <cell r="C582" t="str">
            <v>CHP</v>
          </cell>
          <cell r="D582">
            <v>10.09</v>
          </cell>
          <cell r="E582" t="str">
            <v>CUSTOS HORÁRIOS DE MÁQUINAS E EQUIPAMENTOS</v>
          </cell>
          <cell r="F582" t="str">
            <v>CUSTO HORÁRIO PRODUTIVO DIURNO</v>
          </cell>
          <cell r="G582" t="str">
            <v>SINAPI Out/24</v>
          </cell>
        </row>
        <row r="583">
          <cell r="A583">
            <v>90656</v>
          </cell>
          <cell r="B583" t="str">
            <v>BOMBA DE PROJEÇÃO DE CONCRETO SECO, POTÊNCIA 10 CV, VAZÃO 3 M3/H - CHP DIURNO. AF_06/2015</v>
          </cell>
          <cell r="C583" t="str">
            <v>CHP</v>
          </cell>
          <cell r="D583">
            <v>13.76</v>
          </cell>
          <cell r="E583" t="str">
            <v>CUSTOS HORÁRIOS DE MÁQUINAS E EQUIPAMENTOS</v>
          </cell>
          <cell r="F583" t="str">
            <v>CUSTO HORÁRIO PRODUTIVO DIURNO</v>
          </cell>
          <cell r="G583" t="str">
            <v>SINAPI Out/24</v>
          </cell>
        </row>
        <row r="584">
          <cell r="A584">
            <v>90662</v>
          </cell>
          <cell r="B584" t="str">
            <v>BOMBA DE PROJEÇÃO DE CONCRETO SECO, POTÊNCIA 10 CV, VAZÃO 6 M3/H - CHP DIURNO. AF_06/2015</v>
          </cell>
          <cell r="C584" t="str">
            <v>CHP</v>
          </cell>
          <cell r="D584">
            <v>14.38</v>
          </cell>
          <cell r="E584" t="str">
            <v>CUSTOS HORÁRIOS DE MÁQUINAS E EQUIPAMENTOS</v>
          </cell>
          <cell r="F584" t="str">
            <v>CUSTO HORÁRIO PRODUTIVO DIURNO</v>
          </cell>
          <cell r="G584" t="str">
            <v>SINAPI Out/24</v>
          </cell>
        </row>
        <row r="585">
          <cell r="A585">
            <v>90668</v>
          </cell>
          <cell r="B585" t="str">
            <v>PROJETOR PNEUMÁTICO DE ARGAMASSA PARA CHAPISCO E REBOCO COM RECIPIENTE ACOPLADO, TIPO CANEQUINHA, COM COMPRESSOR DE AR REBOCÁVEL VAZÃO 89 PCM E MOTOR DIESEL DE 20 CV - CHP DIURNO. AF_05/2023</v>
          </cell>
          <cell r="C585" t="str">
            <v>CHP</v>
          </cell>
          <cell r="D585">
            <v>32.69</v>
          </cell>
          <cell r="E585" t="str">
            <v>CUSTOS HORÁRIOS DE MÁQUINAS E EQUIPAMENTOS</v>
          </cell>
          <cell r="F585" t="str">
            <v>CUSTO HORÁRIO PRODUTIVO DIURNO</v>
          </cell>
          <cell r="G585" t="str">
            <v>SINAPI Out/24</v>
          </cell>
        </row>
        <row r="586">
          <cell r="A586">
            <v>90674</v>
          </cell>
          <cell r="B586" t="str">
            <v>PERFURATRIZ COM TORRE METÁLICA PARA EXECUÇÃO DE ESTACA HÉLICE CONTÍNUA, PROFUNDIDADE MÁXIMA DE 30 M, DIÂMETRO MÁXIMO DE 800 MM, POTÊNCIA INSTALADA DE 268 HP, MESA ROTATIVA COM TORQUE MÁXIMO DE 170 KNM - CHP DIURNO. AF_06/2015</v>
          </cell>
          <cell r="C586" t="str">
            <v>CHP</v>
          </cell>
          <cell r="D586">
            <v>751.65</v>
          </cell>
          <cell r="E586" t="str">
            <v>CUSTOS HORÁRIOS DE MÁQUINAS E EQUIPAMENTOS</v>
          </cell>
          <cell r="F586" t="str">
            <v>CUSTO HORÁRIO PRODUTIVO DIURNO</v>
          </cell>
          <cell r="G586" t="str">
            <v>SINAPI Out/24</v>
          </cell>
        </row>
        <row r="587">
          <cell r="A587">
            <v>90680</v>
          </cell>
          <cell r="B587" t="str">
            <v>PERFURATRIZ HIDRÁULICA SOBRE CAMINHÃO COM TRADO CURTO ACOPLADO, PROFUNDIDADE MÁXIMA DE 20 M, DIÂMETRO MÁXIMO DE 1500 MM, POTÊNCIA INSTALADA DE 137 HP, MESA ROTATIVA COM TORQUE MÁXIMO DE 30 KNM - CHP DIURNO. AF_06/2015</v>
          </cell>
          <cell r="C587" t="str">
            <v>CHP</v>
          </cell>
          <cell r="D587">
            <v>398.46</v>
          </cell>
          <cell r="E587" t="str">
            <v>CUSTOS HORÁRIOS DE MÁQUINAS E EQUIPAMENTOS</v>
          </cell>
          <cell r="F587" t="str">
            <v>CUSTO HORÁRIO PRODUTIVO DIURNO</v>
          </cell>
          <cell r="G587" t="str">
            <v>SINAPI Out/24</v>
          </cell>
        </row>
        <row r="588">
          <cell r="A588">
            <v>90686</v>
          </cell>
          <cell r="B588" t="str">
            <v>MANIPULADOR TELESCÓPICO, POTÊNCIA DE 85 HP, CAPACIDADE DE CARGA DE 3.500 KG, ALTURA MÁXIMA DE ELEVAÇÃO DE 12,3 M - CHP DIURNO. AF_05/2023</v>
          </cell>
          <cell r="C588" t="str">
            <v>CHP</v>
          </cell>
          <cell r="D588">
            <v>153.9</v>
          </cell>
          <cell r="E588" t="str">
            <v>CUSTOS HORÁRIOS DE MÁQUINAS E EQUIPAMENTOS</v>
          </cell>
          <cell r="F588" t="str">
            <v>CUSTO HORÁRIO PRODUTIVO DIURNO</v>
          </cell>
          <cell r="G588" t="str">
            <v>SINAPI Out/24</v>
          </cell>
        </row>
        <row r="589">
          <cell r="A589">
            <v>90692</v>
          </cell>
          <cell r="B589" t="str">
            <v>MINICARREGADEIRA SOBRE RODAS, POTÊNCIA LÍQUIDA DE 47 HP, CAPACIDADE NOMINAL DE OPERAÇÃO DE 646 KG - CHP DIURNO. AF_06/2015</v>
          </cell>
          <cell r="C589" t="str">
            <v>CHP</v>
          </cell>
          <cell r="D589">
            <v>129.6</v>
          </cell>
          <cell r="E589" t="str">
            <v>CUSTOS HORÁRIOS DE MÁQUINAS E EQUIPAMENTOS</v>
          </cell>
          <cell r="F589" t="str">
            <v>CUSTO HORÁRIO PRODUTIVO DIURNO</v>
          </cell>
          <cell r="G589" t="str">
            <v>SINAPI Out/24</v>
          </cell>
        </row>
        <row r="590">
          <cell r="A590">
            <v>90964</v>
          </cell>
          <cell r="B590" t="str">
            <v>COMPRESSOR DE AR REBOCÁVEL, VAZÃO 89 PCM, PRESSÃO EFETIVA DE TRABALHO 102 PSI, MOTOR DIESEL, POTÊNCIA 20 CV - CHP DIURNO. AF_06/2015</v>
          </cell>
          <cell r="C590" t="str">
            <v>CHP</v>
          </cell>
          <cell r="D590">
            <v>32.61</v>
          </cell>
          <cell r="E590" t="str">
            <v>CUSTOS HORÁRIOS DE MÁQUINAS E EQUIPAMENTOS</v>
          </cell>
          <cell r="F590" t="str">
            <v>CUSTO HORÁRIO PRODUTIVO DIURNO</v>
          </cell>
          <cell r="G590" t="str">
            <v>SINAPI Out/24</v>
          </cell>
        </row>
        <row r="591">
          <cell r="A591">
            <v>90972</v>
          </cell>
          <cell r="B591" t="str">
            <v>COMPRESSOR DE AR REBOCAVEL, VAZÃO 250 PCM, PRESSAO DE TRABALHO 102 PSI, MOTOR A DIESEL POTÊNCIA 81 CV - CHP DIURNO. AF_06/2015</v>
          </cell>
          <cell r="C591" t="str">
            <v>CHP</v>
          </cell>
          <cell r="D591">
            <v>77.92</v>
          </cell>
          <cell r="E591" t="str">
            <v>CUSTOS HORÁRIOS DE MÁQUINAS E EQUIPAMENTOS</v>
          </cell>
          <cell r="F591" t="str">
            <v>CUSTO HORÁRIO PRODUTIVO DIURNO</v>
          </cell>
          <cell r="G591" t="str">
            <v>SINAPI Out/24</v>
          </cell>
        </row>
        <row r="592">
          <cell r="A592">
            <v>90979</v>
          </cell>
          <cell r="B592" t="str">
            <v>COMPRESSOR DE AR REBOCÁVEL, VAZÃO 748 PCM, PRESSÃO EFETIVA DE TRABALHO 102 PSI, MOTOR DIESEL, POTÊNCIA 210 CV - CHP DIURNO. AF_06/2015</v>
          </cell>
          <cell r="C592" t="str">
            <v>CHP</v>
          </cell>
          <cell r="D592">
            <v>201.17</v>
          </cell>
          <cell r="E592" t="str">
            <v>CUSTOS HORÁRIOS DE MÁQUINAS E EQUIPAMENTOS</v>
          </cell>
          <cell r="F592" t="str">
            <v>CUSTO HORÁRIO PRODUTIVO DIURNO</v>
          </cell>
          <cell r="G592" t="str">
            <v>SINAPI Out/24</v>
          </cell>
        </row>
        <row r="593">
          <cell r="A593">
            <v>90999</v>
          </cell>
          <cell r="B593" t="str">
            <v>COMPRESSOR DE AR REBOCAVEL, VAZÃO 400 PCM, PRESSAO DE TRABALHO 102 PSI, MOTOR A DIESEL POTÊNCIA 110 CV - CHP DIURNO. AF_06/2015</v>
          </cell>
          <cell r="C593" t="str">
            <v>CHP</v>
          </cell>
          <cell r="D593">
            <v>102.76</v>
          </cell>
          <cell r="E593" t="str">
            <v>CUSTOS HORÁRIOS DE MÁQUINAS E EQUIPAMENTOS</v>
          </cell>
          <cell r="F593" t="str">
            <v>CUSTO HORÁRIO PRODUTIVO DIURNO</v>
          </cell>
          <cell r="G593" t="str">
            <v>SINAPI Out/24</v>
          </cell>
        </row>
        <row r="594">
          <cell r="A594">
            <v>91031</v>
          </cell>
          <cell r="B594" t="str">
            <v>CAMINHÃO TRUCADO (C/ TERCEIRO EIXO) ELETRÔNICO - POTÊNCIA 231CV - PBT = 22000KG - DIST. ENTRE EIXOS 5170 MM - INCLUI CARROCERIA FIXA ABERTA DE MADEIRA - CHP DIURNO. AF_06/2015</v>
          </cell>
          <cell r="C594" t="str">
            <v>CHP</v>
          </cell>
          <cell r="D594">
            <v>264.08999999999997</v>
          </cell>
          <cell r="E594" t="str">
            <v>CUSTOS HORÁRIOS DE MÁQUINAS E EQUIPAMENTOS</v>
          </cell>
          <cell r="F594" t="str">
            <v>CUSTO HORÁRIO PRODUTIVO DIURNO</v>
          </cell>
          <cell r="G594" t="str">
            <v>SINAPI Out/24</v>
          </cell>
        </row>
        <row r="595">
          <cell r="A595">
            <v>91277</v>
          </cell>
          <cell r="B595" t="str">
            <v>PLACA VIBRATÓRIA REVERSÍVEL COM MOTOR 4 TEMPOS A GASOLINA, FORÇA CENTRÍFUGA DE 25 KN (2500 KGF), POTÊNCIA 5,5 CV - CHP DIURNO. AF_08/2015</v>
          </cell>
          <cell r="C595" t="str">
            <v>CHP</v>
          </cell>
          <cell r="D595">
            <v>9.9</v>
          </cell>
          <cell r="E595" t="str">
            <v>CUSTOS HORÁRIOS DE MÁQUINAS E EQUIPAMENTOS</v>
          </cell>
          <cell r="F595" t="str">
            <v>CUSTO HORÁRIO PRODUTIVO DIURNO</v>
          </cell>
          <cell r="G595" t="str">
            <v>SINAPI Out/24</v>
          </cell>
        </row>
        <row r="596">
          <cell r="A596">
            <v>91283</v>
          </cell>
          <cell r="B596" t="str">
            <v>CORTADORA DE PISO COM MOTOR 4 TEMPOS A GASOLINA, POTÊNCIA DE 13 HP, COM DISCO DE CORTE DIAMANTADO SEGMENTADO PARA CONCRETO, DIÂMETRO DE 350 MM, FURO DE 1" (14 X 1") - CHP DIURNO. AF_08/2015</v>
          </cell>
          <cell r="C596" t="str">
            <v>CHP</v>
          </cell>
          <cell r="D596">
            <v>10.79</v>
          </cell>
          <cell r="E596" t="str">
            <v>CUSTOS HORÁRIOS DE MÁQUINAS E EQUIPAMENTOS</v>
          </cell>
          <cell r="F596" t="str">
            <v>CUSTO HORÁRIO PRODUTIVO DIURNO</v>
          </cell>
          <cell r="G596" t="str">
            <v>SINAPI Out/24</v>
          </cell>
        </row>
        <row r="597">
          <cell r="A597">
            <v>91386</v>
          </cell>
          <cell r="B597" t="str">
            <v>CAMINHÃO BASCULANTE 10 M3, TRUCADO CABINE SIMPLES, PESO BRUTO TOTAL 23.000 KG, CARGA ÚTIL MÁXIMA 15.935 KG, DISTÂNCIA ENTRE EIXOS 4,80 M, POTÊNCIA 230 CV INCLUSIVE CAÇAMBA METÁLICA - CHP DIURNO. AF_06/2014</v>
          </cell>
          <cell r="C597" t="str">
            <v>CHP</v>
          </cell>
          <cell r="D597">
            <v>273.58</v>
          </cell>
          <cell r="E597" t="str">
            <v>CUSTOS HORÁRIOS DE MÁQUINAS E EQUIPAMENTOS</v>
          </cell>
          <cell r="F597" t="str">
            <v>CUSTO HORÁRIO PRODUTIVO DIURNO</v>
          </cell>
          <cell r="G597" t="str">
            <v>SINAPI Out/24</v>
          </cell>
        </row>
        <row r="598">
          <cell r="A598">
            <v>91533</v>
          </cell>
          <cell r="B598" t="str">
            <v>COMPACTADOR DE SOLOS DE PERCUSSÃO (SOQUETE) COM MOTOR A GASOLINA 4 TEMPOS, POTÊNCIA 4 CV - CHP DIURNO. AF_08/2015</v>
          </cell>
          <cell r="C598" t="str">
            <v>CHP</v>
          </cell>
          <cell r="D598">
            <v>40.36</v>
          </cell>
          <cell r="E598" t="str">
            <v>CUSTOS HORÁRIOS DE MÁQUINAS E EQUIPAMENTOS</v>
          </cell>
          <cell r="F598" t="str">
            <v>CUSTO HORÁRIO PRODUTIVO DIURNO</v>
          </cell>
          <cell r="G598" t="str">
            <v>SINAPI Out/24</v>
          </cell>
        </row>
        <row r="599">
          <cell r="A599">
            <v>91634</v>
          </cell>
          <cell r="B599" t="str">
            <v>GUINDAUTO HIDRÁULICO, CAPACIDADE MÁXIMA DE CARGA 6500 KG, MOMENTO MÁXIMO DE CARGA 5,8 TM, ALCANCE MÁXIMO HORIZONTAL 7,60 M, INCLUSIVE CAMINHÃO TOCO PBT 9.700 KG, POTÊNCIA DE 160 CV - CHP DIURNO. AF_08/2015</v>
          </cell>
          <cell r="C599" t="str">
            <v>CHP</v>
          </cell>
          <cell r="D599">
            <v>240.9</v>
          </cell>
          <cell r="E599" t="str">
            <v>CUSTOS HORÁRIOS DE MÁQUINAS E EQUIPAMENTOS</v>
          </cell>
          <cell r="F599" t="str">
            <v>CUSTO HORÁRIO PRODUTIVO DIURNO</v>
          </cell>
          <cell r="G599" t="str">
            <v>SINAPI Out/24</v>
          </cell>
        </row>
        <row r="600">
          <cell r="A600">
            <v>91645</v>
          </cell>
          <cell r="B600" t="str">
            <v>CAMINHÃO DE TRANSPORTE DE MATERIAL ASFÁLTICO 30.000 L, COM CAVALO MECÂNICO DE CAPACIDADE MÁXIMA DE TRAÇÃO COMBINADO DE 66.000 KG, POTÊNCIA 360 CV, INCLUSIVE TANQUE DE ASFALTO COM SERPENTINA - CHP DIURNO. AF_08/2015</v>
          </cell>
          <cell r="C600" t="str">
            <v>CHP</v>
          </cell>
          <cell r="D600">
            <v>477.03</v>
          </cell>
          <cell r="E600" t="str">
            <v>CUSTOS HORÁRIOS DE MÁQUINAS E EQUIPAMENTOS</v>
          </cell>
          <cell r="F600" t="str">
            <v>CUSTO HORÁRIO PRODUTIVO DIURNO</v>
          </cell>
          <cell r="G600" t="str">
            <v>SINAPI Out/24</v>
          </cell>
        </row>
        <row r="601">
          <cell r="A601">
            <v>91692</v>
          </cell>
          <cell r="B601" t="str">
            <v>SERRA CIRCULAR DE BANCADA COM MOTOR ELÉTRICO POTÊNCIA DE 5HP, COM COIFA PARA DISCO 10" - CHP DIURNO. AF_08/2015</v>
          </cell>
          <cell r="C601" t="str">
            <v>CHP</v>
          </cell>
          <cell r="D601">
            <v>33.450000000000003</v>
          </cell>
          <cell r="E601" t="str">
            <v>CUSTOS HORÁRIOS DE MÁQUINAS E EQUIPAMENTOS</v>
          </cell>
          <cell r="F601" t="str">
            <v>CUSTO HORÁRIO PRODUTIVO DIURNO</v>
          </cell>
          <cell r="G601" t="str">
            <v>SINAPI Out/24</v>
          </cell>
        </row>
        <row r="602">
          <cell r="A602">
            <v>92043</v>
          </cell>
          <cell r="B602" t="str">
            <v>DISTRIBUIDOR DE AGREGADOS REBOCAVEL, CAPACIDADE 1,9 M³, LARGURA DE TRABALHO 3,66 M - CHP DIURNO. AF_11/2015</v>
          </cell>
          <cell r="C602" t="str">
            <v>CHP</v>
          </cell>
          <cell r="D602">
            <v>13.19</v>
          </cell>
          <cell r="E602" t="str">
            <v>CUSTOS HORÁRIOS DE MÁQUINAS E EQUIPAMENTOS</v>
          </cell>
          <cell r="F602" t="str">
            <v>CUSTO HORÁRIO PRODUTIVO DIURNO</v>
          </cell>
          <cell r="G602" t="str">
            <v>SINAPI Out/24</v>
          </cell>
        </row>
        <row r="603">
          <cell r="A603">
            <v>92106</v>
          </cell>
          <cell r="B603" t="str">
            <v>CAMINHÃO PARA EQUIPAMENTO DE LIMPEZA A SUCÇÃO, COM CAMINHÃO TRUCADO DE PESO BRUTO TOTAL 23000 KG, CARGA ÚTIL MÁXIMA 15935 KG, DISTÂNCIA ENTRE EIXOS 4,80 M, POTÊNCIA 230 CV, INCLUSIVE LIMPADORA A SUCÇÃO, TANQUE 12000 L - CHP DIURNO. AF_05/2023</v>
          </cell>
          <cell r="C603" t="str">
            <v>CHP</v>
          </cell>
          <cell r="D603">
            <v>360.61</v>
          </cell>
          <cell r="E603" t="str">
            <v>CUSTOS HORÁRIOS DE MÁQUINAS E EQUIPAMENTOS</v>
          </cell>
          <cell r="F603" t="str">
            <v>CUSTO HORÁRIO PRODUTIVO DIURNO</v>
          </cell>
          <cell r="G603" t="str">
            <v>SINAPI Out/24</v>
          </cell>
        </row>
        <row r="604">
          <cell r="A604">
            <v>92112</v>
          </cell>
          <cell r="B604" t="str">
            <v>PENEIRA ROTATIVA COM MOTOR ELÉTRICO TRIFÁSICO DE 2 CV, CILINDRO DE 1 M X 0,60 M, COM FUROS DE 3,17 MM - CHP DIURNO. AF_05/2023</v>
          </cell>
          <cell r="C604" t="str">
            <v>CHP</v>
          </cell>
          <cell r="D604">
            <v>3.2</v>
          </cell>
          <cell r="E604" t="str">
            <v>CUSTOS HORÁRIOS DE MÁQUINAS E EQUIPAMENTOS</v>
          </cell>
          <cell r="F604" t="str">
            <v>CUSTO HORÁRIO PRODUTIVO DIURNO</v>
          </cell>
          <cell r="G604" t="str">
            <v>SINAPI Out/24</v>
          </cell>
        </row>
        <row r="605">
          <cell r="A605">
            <v>92118</v>
          </cell>
          <cell r="B605" t="str">
            <v>DOSADOR DE AREIA, CAPACIDADE DE 26 LITROS - CHP DIURNO. AF_05/2023</v>
          </cell>
          <cell r="C605" t="str">
            <v>CHP</v>
          </cell>
          <cell r="D605">
            <v>0.41</v>
          </cell>
          <cell r="E605" t="str">
            <v>CUSTOS HORÁRIOS DE MÁQUINAS E EQUIPAMENTOS</v>
          </cell>
          <cell r="F605" t="str">
            <v>CUSTO HORÁRIO PRODUTIVO DIURNO</v>
          </cell>
          <cell r="G605" t="str">
            <v>SINAPI Out/24</v>
          </cell>
        </row>
        <row r="606">
          <cell r="A606">
            <v>92138</v>
          </cell>
          <cell r="B606" t="str">
            <v>CAMINHONETE COM MOTOR A DIESEL, POTÊNCIA 180 CV, CABINE DUPLA, 4X4 - CHP DIURNO. AF_11/2015</v>
          </cell>
          <cell r="C606" t="str">
            <v>CHP</v>
          </cell>
          <cell r="D606">
            <v>98.98</v>
          </cell>
          <cell r="E606" t="str">
            <v>CUSTOS HORÁRIOS DE MÁQUINAS E EQUIPAMENTOS</v>
          </cell>
          <cell r="F606" t="str">
            <v>CUSTO HORÁRIO PRODUTIVO DIURNO</v>
          </cell>
          <cell r="G606" t="str">
            <v>SINAPI Out/24</v>
          </cell>
        </row>
        <row r="607">
          <cell r="A607">
            <v>92145</v>
          </cell>
          <cell r="B607" t="str">
            <v>CAMINHONETE CABINE SIMPLES COM MOTOR 1.6 FLEX, CÂMBIO MANUAL, POTÊNCIA 101/104 CV, 2 PORTAS - CHP DIURNO. AF_11/2015</v>
          </cell>
          <cell r="C607" t="str">
            <v>CHP</v>
          </cell>
          <cell r="D607">
            <v>81.89</v>
          </cell>
          <cell r="E607" t="str">
            <v>CUSTOS HORÁRIOS DE MÁQUINAS E EQUIPAMENTOS</v>
          </cell>
          <cell r="F607" t="str">
            <v>CUSTO HORÁRIO PRODUTIVO DIURNO</v>
          </cell>
          <cell r="G607" t="str">
            <v>SINAPI Out/24</v>
          </cell>
        </row>
        <row r="608">
          <cell r="A608">
            <v>92242</v>
          </cell>
          <cell r="B608" t="str">
            <v>CAMINHÃO DE TRANSPORTE DE MATERIAL ASFÁLTICO 20.000 L, COM CAVALO MECÂNICO DE CAPACIDADE MÁXIMA DE TRAÇÃO COMBINADO DE 45.000 KG, POTÊNCIA 330 CV, INCLUSIVE TANQUE DE ASFALTO COM MAÇARICO - CHP DIURNO. AF_12/2015</v>
          </cell>
          <cell r="C608" t="str">
            <v>CHP</v>
          </cell>
          <cell r="D608">
            <v>414.59</v>
          </cell>
          <cell r="E608" t="str">
            <v>CUSTOS HORÁRIOS DE MÁQUINAS E EQUIPAMENTOS</v>
          </cell>
          <cell r="F608" t="str">
            <v>CUSTO HORÁRIO PRODUTIVO DIURNO</v>
          </cell>
          <cell r="G608" t="str">
            <v>SINAPI Out/24</v>
          </cell>
        </row>
        <row r="609">
          <cell r="A609">
            <v>92716</v>
          </cell>
          <cell r="B609" t="str">
            <v>APARELHO PARA CORTE E SOLDA OXI-ACETILENO SOBRE RODAS, INCLUSIVE CILINDROS E MAÇARICOS - CHP DIURNO. AF_05/2023</v>
          </cell>
          <cell r="C609" t="str">
            <v>CHP</v>
          </cell>
          <cell r="D609">
            <v>99.43</v>
          </cell>
          <cell r="E609" t="str">
            <v>CUSTOS HORÁRIOS DE MÁQUINAS E EQUIPAMENTOS</v>
          </cell>
          <cell r="F609" t="str">
            <v>CUSTO HORÁRIO PRODUTIVO DIURNO</v>
          </cell>
          <cell r="G609" t="str">
            <v>SINAPI Out/24</v>
          </cell>
        </row>
        <row r="610">
          <cell r="A610">
            <v>92960</v>
          </cell>
          <cell r="B610" t="str">
            <v>MÁQUINA EXTRUSORA DE CONCRETO PARA GUIAS E SARJETAS, MOTOR A DIESEL, POTÊNCIA 14 CV - CHP DIURNO. AF_12/2015</v>
          </cell>
          <cell r="C610" t="str">
            <v>CHP</v>
          </cell>
          <cell r="D610">
            <v>19.05</v>
          </cell>
          <cell r="E610" t="str">
            <v>CUSTOS HORÁRIOS DE MÁQUINAS E EQUIPAMENTOS</v>
          </cell>
          <cell r="F610" t="str">
            <v>CUSTO HORÁRIO PRODUTIVO DIURNO</v>
          </cell>
          <cell r="G610" t="str">
            <v>SINAPI Out/24</v>
          </cell>
        </row>
        <row r="611">
          <cell r="A611">
            <v>92966</v>
          </cell>
          <cell r="B611" t="str">
            <v>MARTELO PERFURADOR PNEUMÁTICO MANUAL, HASTE 25 X 75 MM, 21 KG - CHP DIURNO. AF_12/2015</v>
          </cell>
          <cell r="C611" t="str">
            <v>CHP</v>
          </cell>
          <cell r="D611">
            <v>33.159999999999997</v>
          </cell>
          <cell r="E611" t="str">
            <v>CUSTOS HORÁRIOS DE MÁQUINAS E EQUIPAMENTOS</v>
          </cell>
          <cell r="F611" t="str">
            <v>CUSTO HORÁRIO PRODUTIVO DIURNO</v>
          </cell>
          <cell r="G611" t="str">
            <v>SINAPI Out/24</v>
          </cell>
        </row>
        <row r="612">
          <cell r="A612">
            <v>93224</v>
          </cell>
          <cell r="B612" t="str">
            <v>PERFURATRIZ COM TORRE METÁLICA PARA EXECUÇÃO DE ESTACA HÉLICE CONTÍNUA, PROFUNDIDADE MÁXIMA DE 32 M, DIÂMETRO MÁXIMO DE 1000 MM, POTÊNCIA INSTALADA DE 350 HP, MESA ROTATIVA COM TORQUE MÁXIMO DE 263 KNM - CHP DIURNO. AF_01/2016</v>
          </cell>
          <cell r="C612" t="str">
            <v>CHP</v>
          </cell>
          <cell r="D612">
            <v>1108.44</v>
          </cell>
          <cell r="E612" t="str">
            <v>CUSTOS HORÁRIOS DE MÁQUINAS E EQUIPAMENTOS</v>
          </cell>
          <cell r="F612" t="str">
            <v>CUSTO HORÁRIO PRODUTIVO DIURNO</v>
          </cell>
          <cell r="G612" t="str">
            <v>SINAPI Out/24</v>
          </cell>
        </row>
        <row r="613">
          <cell r="A613">
            <v>93233</v>
          </cell>
          <cell r="B613" t="str">
            <v>BETONEIRA CAPACIDADE NOMINAL 400 L, CAPACIDADE DE MISTURA 310 L, MOTOR A GASOLINA POTÊNCIA 5,5 HP, SEM CARREGADOR - CHP DIURNO. AF_02/2016</v>
          </cell>
          <cell r="C613" t="str">
            <v>CHP</v>
          </cell>
          <cell r="D613">
            <v>5.47</v>
          </cell>
          <cell r="E613" t="str">
            <v>CUSTOS HORÁRIOS DE MÁQUINAS E EQUIPAMENTOS</v>
          </cell>
          <cell r="F613" t="str">
            <v>CUSTO HORÁRIO PRODUTIVO DIURNO</v>
          </cell>
          <cell r="G613" t="str">
            <v>SINAPI Out/24</v>
          </cell>
        </row>
        <row r="614">
          <cell r="A614">
            <v>93272</v>
          </cell>
          <cell r="B614" t="str">
            <v>GRUA ASCENSIONAL, LANCA DE 30 M, CAPACIDADE DE 1,0 T A 30 M, ALTURA ATE 39 M - CHP DIURNO. AF_05/2023</v>
          </cell>
          <cell r="C614" t="str">
            <v>CHP</v>
          </cell>
          <cell r="D614">
            <v>100.07</v>
          </cell>
          <cell r="E614" t="str">
            <v>CUSTOS HORÁRIOS DE MÁQUINAS E EQUIPAMENTOS</v>
          </cell>
          <cell r="F614" t="str">
            <v>CUSTO HORÁRIO PRODUTIVO DIURNO</v>
          </cell>
          <cell r="G614" t="str">
            <v>SINAPI Out/24</v>
          </cell>
        </row>
        <row r="615">
          <cell r="A615">
            <v>93281</v>
          </cell>
          <cell r="B615" t="str">
            <v>GUINCHO ELÉTRICO DE COLUNA, CAPACIDADE 400 KG, COM MOTO FREIO, MOTOR TRIFÁSICO DE 1,25 CV - CHP DIURNO. AF_03/2016</v>
          </cell>
          <cell r="C615" t="str">
            <v>CHP</v>
          </cell>
          <cell r="D615">
            <v>30.13</v>
          </cell>
          <cell r="E615" t="str">
            <v>CUSTOS HORÁRIOS DE MÁQUINAS E EQUIPAMENTOS</v>
          </cell>
          <cell r="F615" t="str">
            <v>CUSTO HORÁRIO PRODUTIVO DIURNO</v>
          </cell>
          <cell r="G615" t="str">
            <v>SINAPI Out/24</v>
          </cell>
        </row>
        <row r="616">
          <cell r="A616">
            <v>93287</v>
          </cell>
          <cell r="B616" t="str">
            <v>GUINDASTE HIDRÁULICO AUTOPROPELIDO, COM LANÇA TELESCÓPICA 40 M, CAPACIDADE MÁXIMA 60 T, POTÊNCIA 260 KW - CHP DIURNO. AF_03/2016</v>
          </cell>
          <cell r="C616" t="str">
            <v>CHP</v>
          </cell>
          <cell r="D616">
            <v>351.43</v>
          </cell>
          <cell r="E616" t="str">
            <v>CUSTOS HORÁRIOS DE MÁQUINAS E EQUIPAMENTOS</v>
          </cell>
          <cell r="F616" t="str">
            <v>CUSTO HORÁRIO PRODUTIVO DIURNO</v>
          </cell>
          <cell r="G616" t="str">
            <v>SINAPI Out/24</v>
          </cell>
        </row>
        <row r="617">
          <cell r="A617">
            <v>93402</v>
          </cell>
          <cell r="B617" t="str">
            <v>GUINDAUTO HIDRÁULICO, CAPACIDADE MÁXIMA DE CARGA 3300 KG, MOMENTO MÁXIMO DE CARGA 5,8 TM, ALCANCE MÁXIMO HORIZONTAL 7,60 M, INCLUSIVE CAMINHÃO TOCO PBT 16.000 KG, POTÊNCIA DE 189 CV - CHP DIURNO. AF_03/2016</v>
          </cell>
          <cell r="C617" t="str">
            <v>CHP</v>
          </cell>
          <cell r="D617">
            <v>276.63</v>
          </cell>
          <cell r="E617" t="str">
            <v>CUSTOS HORÁRIOS DE MÁQUINAS E EQUIPAMENTOS</v>
          </cell>
          <cell r="F617" t="str">
            <v>CUSTO HORÁRIO PRODUTIVO DIURNO</v>
          </cell>
          <cell r="G617" t="str">
            <v>SINAPI Out/24</v>
          </cell>
        </row>
        <row r="618">
          <cell r="A618">
            <v>93408</v>
          </cell>
          <cell r="B618" t="str">
            <v>MÁQUINA JATO DE PRESSAO PORTÁTIL, CAMARA DE 1 SAIDA, CAPACIDADE 280 L, DIAMETRO 670 MM, BICO DE JATO CURTO VENTURI DE 5/16" , MANGUEIRA DE 1" COM COMPRESSOR DE AR REBOCÁVEL 189 PCM E MOTOR DIESEL 63 CV - CHP DIURNO. AF_05/2023</v>
          </cell>
          <cell r="C618" t="str">
            <v>CHP</v>
          </cell>
          <cell r="D618">
            <v>90.38</v>
          </cell>
          <cell r="E618" t="str">
            <v>CUSTOS HORÁRIOS DE MÁQUINAS E EQUIPAMENTOS</v>
          </cell>
          <cell r="F618" t="str">
            <v>CUSTO HORÁRIO PRODUTIVO DIURNO</v>
          </cell>
          <cell r="G618" t="str">
            <v>SINAPI Out/24</v>
          </cell>
        </row>
        <row r="619">
          <cell r="A619">
            <v>93415</v>
          </cell>
          <cell r="B619" t="str">
            <v>GERADOR PORTÁTIL MONOFÁSICO, POTÊNCIA 5500 VA, MOTOR A GASOLINA, POTÊNCIA DO MOTOR 13 CV - CHP DIURNO. AF_03/2016</v>
          </cell>
          <cell r="C619" t="str">
            <v>CHP</v>
          </cell>
          <cell r="D619">
            <v>11.47</v>
          </cell>
          <cell r="E619" t="str">
            <v>CUSTOS HORÁRIOS DE MÁQUINAS E EQUIPAMENTOS</v>
          </cell>
          <cell r="F619" t="str">
            <v>CUSTO HORÁRIO PRODUTIVO DIURNO</v>
          </cell>
          <cell r="G619" t="str">
            <v>SINAPI Out/24</v>
          </cell>
        </row>
        <row r="620">
          <cell r="A620">
            <v>93421</v>
          </cell>
          <cell r="B620" t="str">
            <v>GRUPO GERADOR REBOCÁVEL, POTÊNCIA 66 KVA, MOTOR A DIESEL - CHP DIURNO. AF_03/2016</v>
          </cell>
          <cell r="C620" t="str">
            <v>CHP</v>
          </cell>
          <cell r="D620">
            <v>76.55</v>
          </cell>
          <cell r="E620" t="str">
            <v>CUSTOS HORÁRIOS DE MÁQUINAS E EQUIPAMENTOS</v>
          </cell>
          <cell r="F620" t="str">
            <v>CUSTO HORÁRIO PRODUTIVO DIURNO</v>
          </cell>
          <cell r="G620" t="str">
            <v>SINAPI Out/24</v>
          </cell>
        </row>
        <row r="621">
          <cell r="A621">
            <v>93427</v>
          </cell>
          <cell r="B621" t="str">
            <v>GRUPO GERADOR ESTACIONÁRIO, POTÊNCIA 150 KVA, MOTOR A DIESEL- CHP DIURNO. AF_03/2016</v>
          </cell>
          <cell r="C621" t="str">
            <v>CHP</v>
          </cell>
          <cell r="D621">
            <v>173.14</v>
          </cell>
          <cell r="E621" t="str">
            <v>CUSTOS HORÁRIOS DE MÁQUINAS E EQUIPAMENTOS</v>
          </cell>
          <cell r="F621" t="str">
            <v>CUSTO HORÁRIO PRODUTIVO DIURNO</v>
          </cell>
          <cell r="G621" t="str">
            <v>SINAPI Out/24</v>
          </cell>
        </row>
        <row r="622">
          <cell r="A622">
            <v>93433</v>
          </cell>
          <cell r="B622" t="str">
            <v>USINA DE MISTURA ASFÁLTICA À QUENTE, TIPO CONTRA FLUXO, PROD 40 A 80 TON/HORA - CHP DIURNO. AF_05/2023</v>
          </cell>
          <cell r="C622" t="str">
            <v>CHP</v>
          </cell>
          <cell r="D622">
            <v>2738.44</v>
          </cell>
          <cell r="E622" t="str">
            <v>CUSTOS HORÁRIOS DE MÁQUINAS E EQUIPAMENTOS</v>
          </cell>
          <cell r="F622" t="str">
            <v>CUSTO HORÁRIO PRODUTIVO DIURNO</v>
          </cell>
          <cell r="G622" t="str">
            <v>SINAPI Out/24</v>
          </cell>
        </row>
        <row r="623">
          <cell r="A623">
            <v>93439</v>
          </cell>
          <cell r="B623" t="str">
            <v>USINA DE ASFALTO À FRIO, CAPACIDADE DE 40 A 60 TON/HORA, ELÉTRICA POTÊNCIA 30 CV - CHP DIURNO. AF_05/2023</v>
          </cell>
          <cell r="C623" t="str">
            <v>CHP</v>
          </cell>
          <cell r="D623">
            <v>291.39999999999998</v>
          </cell>
          <cell r="E623" t="str">
            <v>CUSTOS HORÁRIOS DE MÁQUINAS E EQUIPAMENTOS</v>
          </cell>
          <cell r="F623" t="str">
            <v>CUSTO HORÁRIO PRODUTIVO DIURNO</v>
          </cell>
          <cell r="G623" t="str">
            <v>SINAPI Out/24</v>
          </cell>
        </row>
        <row r="624">
          <cell r="A624">
            <v>95121</v>
          </cell>
          <cell r="B624" t="str">
            <v>USINA MISTURADORA DE SOLOS, CAPACIDADE DE 200 A 500 TON/H, POTENCIA 75KW - CHP DIURNO. AF_07/2016</v>
          </cell>
          <cell r="C624" t="str">
            <v>CHP</v>
          </cell>
          <cell r="D624">
            <v>399.46</v>
          </cell>
          <cell r="E624" t="str">
            <v>CUSTOS HORÁRIOS DE MÁQUINAS E EQUIPAMENTOS</v>
          </cell>
          <cell r="F624" t="str">
            <v>CUSTO HORÁRIO PRODUTIVO DIURNO</v>
          </cell>
          <cell r="G624" t="str">
            <v>SINAPI Out/24</v>
          </cell>
        </row>
        <row r="625">
          <cell r="A625">
            <v>95127</v>
          </cell>
          <cell r="B625" t="str">
            <v>DISTRIBUIDOR DE AGREGADOS AUTOPROPELIDO, CAP 3 M3, A DIESEL, POTÊNCIA 176CV - CHP DIURNO. AF_07/2016</v>
          </cell>
          <cell r="C625" t="str">
            <v>CHP</v>
          </cell>
          <cell r="D625">
            <v>221.06</v>
          </cell>
          <cell r="E625" t="str">
            <v>CUSTOS HORÁRIOS DE MÁQUINAS E EQUIPAMENTOS</v>
          </cell>
          <cell r="F625" t="str">
            <v>CUSTO HORÁRIO PRODUTIVO DIURNO</v>
          </cell>
          <cell r="G625" t="str">
            <v>SINAPI Out/24</v>
          </cell>
        </row>
        <row r="626">
          <cell r="A626">
            <v>95133</v>
          </cell>
          <cell r="B626" t="str">
            <v>MÁQUINA DEMARCADORA DE FAIXA DE TRÁFEGO À FRIO, AUTOPROPELIDA, POTÊNCIA 38 HP - CHP DIURNO. AF_07/2016</v>
          </cell>
          <cell r="C626" t="str">
            <v>CHP</v>
          </cell>
          <cell r="D626">
            <v>184</v>
          </cell>
          <cell r="E626" t="str">
            <v>CUSTOS HORÁRIOS DE MÁQUINAS E EQUIPAMENTOS</v>
          </cell>
          <cell r="F626" t="str">
            <v>CUSTO HORÁRIO PRODUTIVO DIURNO</v>
          </cell>
          <cell r="G626" t="str">
            <v>SINAPI Out/24</v>
          </cell>
        </row>
        <row r="627">
          <cell r="A627">
            <v>95139</v>
          </cell>
          <cell r="B627" t="str">
            <v>TALHA MANUAL DE CORRENTE, CAPACIDADE DE 2 TON. COM ELEVAÇÃO DE 3 M - CHP DIURNO. AF_07/2016</v>
          </cell>
          <cell r="C627" t="str">
            <v>CHP</v>
          </cell>
          <cell r="D627">
            <v>0.06</v>
          </cell>
          <cell r="E627" t="str">
            <v>CUSTOS HORÁRIOS DE MÁQUINAS E EQUIPAMENTOS</v>
          </cell>
          <cell r="F627" t="str">
            <v>CUSTO HORÁRIO PRODUTIVO DIURNO</v>
          </cell>
          <cell r="G627" t="str">
            <v>SINAPI Out/24</v>
          </cell>
        </row>
        <row r="628">
          <cell r="A628">
            <v>95212</v>
          </cell>
          <cell r="B628" t="str">
            <v>GRUA ASCENCIONAL, LANCA DE 42 M, CAPACIDADE DE 1,5 T A 30 M, ALTURA ATE 39 M - CHP DIURNO. AF_05/2023</v>
          </cell>
          <cell r="C628" t="str">
            <v>CHP</v>
          </cell>
          <cell r="D628">
            <v>162.85</v>
          </cell>
          <cell r="E628" t="str">
            <v>CUSTOS HORÁRIOS DE MÁQUINAS E EQUIPAMENTOS</v>
          </cell>
          <cell r="F628" t="str">
            <v>CUSTO HORÁRIO PRODUTIVO DIURNO</v>
          </cell>
          <cell r="G628" t="str">
            <v>SINAPI Out/24</v>
          </cell>
        </row>
        <row r="629">
          <cell r="A629">
            <v>95258</v>
          </cell>
          <cell r="B629" t="str">
            <v>MARTELO DEMOLIDOR PNEUMÁTICO MANUAL, 32 KG - CHP DIURNO. AF_09/2016</v>
          </cell>
          <cell r="C629" t="str">
            <v>CHP</v>
          </cell>
          <cell r="D629">
            <v>32.56</v>
          </cell>
          <cell r="E629" t="str">
            <v>CUSTOS HORÁRIOS DE MÁQUINAS E EQUIPAMENTOS</v>
          </cell>
          <cell r="F629" t="str">
            <v>CUSTO HORÁRIO PRODUTIVO DIURNO</v>
          </cell>
          <cell r="G629" t="str">
            <v>SINAPI Out/24</v>
          </cell>
        </row>
        <row r="630">
          <cell r="A630">
            <v>95264</v>
          </cell>
          <cell r="B630" t="str">
            <v>COMPACTADOR DE SOLOS DE PERCUSÃO (SOQUETE) COM MOTOR A GASOLINA, POTÊNCIA 3 CV - CHP DIURNO. AF_09/2016</v>
          </cell>
          <cell r="C630" t="str">
            <v>CHP</v>
          </cell>
          <cell r="D630">
            <v>6.28</v>
          </cell>
          <cell r="E630" t="str">
            <v>CUSTOS HORÁRIOS DE MÁQUINAS E EQUIPAMENTOS</v>
          </cell>
          <cell r="F630" t="str">
            <v>CUSTO HORÁRIO PRODUTIVO DIURNO</v>
          </cell>
          <cell r="G630" t="str">
            <v>SINAPI Out/24</v>
          </cell>
        </row>
        <row r="631">
          <cell r="A631">
            <v>95270</v>
          </cell>
          <cell r="B631" t="str">
            <v>RÉGUA VIBRATÓRIA DUPLA PARA CONCRETO, PESO DE 60KG, COMPRIMENTO 4 M, COM MOTOR A GASOLINA, POTÊNCIA 5,5 HP - CHP DIURNO. AF_09/2016</v>
          </cell>
          <cell r="C631" t="str">
            <v>CHP</v>
          </cell>
          <cell r="D631">
            <v>9.48</v>
          </cell>
          <cell r="E631" t="str">
            <v>CUSTOS HORÁRIOS DE MÁQUINAS E EQUIPAMENTOS</v>
          </cell>
          <cell r="F631" t="str">
            <v>CUSTO HORÁRIO PRODUTIVO DIURNO</v>
          </cell>
          <cell r="G631" t="str">
            <v>SINAPI Out/24</v>
          </cell>
        </row>
        <row r="632">
          <cell r="A632">
            <v>95276</v>
          </cell>
          <cell r="B632" t="str">
            <v>POLIDORA DE PISO (POLITRIZ), PESO DE 100KG, DIÂMETRO 450 MM, MOTOR ELÉTRICO, POTÊNCIA 4 HP - CHP DIURNO. AF_05/2023</v>
          </cell>
          <cell r="C632" t="str">
            <v>CHP</v>
          </cell>
          <cell r="D632">
            <v>2.9</v>
          </cell>
          <cell r="E632" t="str">
            <v>CUSTOS HORÁRIOS DE MÁQUINAS E EQUIPAMENTOS</v>
          </cell>
          <cell r="F632" t="str">
            <v>CUSTO HORÁRIO PRODUTIVO DIURNO</v>
          </cell>
          <cell r="G632" t="str">
            <v>SINAPI Out/24</v>
          </cell>
        </row>
        <row r="633">
          <cell r="A633">
            <v>95282</v>
          </cell>
          <cell r="B633" t="str">
            <v>DESEMPENADEIRA DE CONCRETO, PESO DE 78 KG, 4 PÁS, MOTOR A GASOLINA, POTÊNCIA 5,5 HP - CHP DIURNO. AF_05/2023</v>
          </cell>
          <cell r="C633" t="str">
            <v>CHP</v>
          </cell>
          <cell r="D633">
            <v>9.67</v>
          </cell>
          <cell r="E633" t="str">
            <v>CUSTOS HORÁRIOS DE MÁQUINAS E EQUIPAMENTOS</v>
          </cell>
          <cell r="F633" t="str">
            <v>CUSTO HORÁRIO PRODUTIVO DIURNO</v>
          </cell>
          <cell r="G633" t="str">
            <v>SINAPI Out/24</v>
          </cell>
        </row>
        <row r="634">
          <cell r="A634">
            <v>95620</v>
          </cell>
          <cell r="B634" t="str">
            <v>PERFURATRIZ PNEUMATICA MANUAL DE PESO MEDIO, MARTELETE, 18KG, COMPRIMENTO MÁXIMO DE CURSO DE 6 M, DIAMETRO DO PISTAO DE 5,5 CM - CHP DIURNO. AF_11/2016</v>
          </cell>
          <cell r="C634" t="str">
            <v>CHP</v>
          </cell>
          <cell r="D634">
            <v>31.86</v>
          </cell>
          <cell r="E634" t="str">
            <v>CUSTOS HORÁRIOS DE MÁQUINAS E EQUIPAMENTOS</v>
          </cell>
          <cell r="F634" t="str">
            <v>CUSTO HORÁRIO PRODUTIVO DIURNO</v>
          </cell>
          <cell r="G634" t="str">
            <v>SINAPI Out/24</v>
          </cell>
        </row>
        <row r="635">
          <cell r="A635">
            <v>95631</v>
          </cell>
          <cell r="B635" t="str">
            <v>ROLO COMPACTADOR VIBRATORIO TANDEM, ACO LISO, POTENCIA 125 HP, PESO SEM/COM LASTRO 10,20/11,65 T, LARGURA DE TRABALHO 1,73 M - CHP DIURNO. AF_11/2016</v>
          </cell>
          <cell r="C635" t="str">
            <v>CHP</v>
          </cell>
          <cell r="D635">
            <v>240.11</v>
          </cell>
          <cell r="E635" t="str">
            <v>CUSTOS HORÁRIOS DE MÁQUINAS E EQUIPAMENTOS</v>
          </cell>
          <cell r="F635" t="str">
            <v>CUSTO HORÁRIO PRODUTIVO DIURNO</v>
          </cell>
          <cell r="G635" t="str">
            <v>SINAPI Out/24</v>
          </cell>
        </row>
        <row r="636">
          <cell r="A636">
            <v>95702</v>
          </cell>
          <cell r="B636" t="str">
            <v>PERFURATRIZ MANUAL, TORQUE MAXIMO 55 KGF.M, POTENCIA 5 CV, COM DIAMETRO MAXIMO 8 1/2" - CHP DIURNO. AF_11/2016</v>
          </cell>
          <cell r="C636" t="str">
            <v>CHP</v>
          </cell>
          <cell r="D636">
            <v>47.54</v>
          </cell>
          <cell r="E636" t="str">
            <v>CUSTOS HORÁRIOS DE MÁQUINAS E EQUIPAMENTOS</v>
          </cell>
          <cell r="F636" t="str">
            <v>CUSTO HORÁRIO PRODUTIVO DIURNO</v>
          </cell>
          <cell r="G636" t="str">
            <v>SINAPI Out/24</v>
          </cell>
        </row>
        <row r="637">
          <cell r="A637">
            <v>95708</v>
          </cell>
          <cell r="B637" t="str">
            <v>PERFURATRIZ SOBRE ESTEIRA, TORQUE MÁXIMO 600 KGF, POTÊNCIA ENTRE 50 E 60 HP, DIÂMETRO MÁXIMO 10" - CHP DIURNO. AF_11/2016</v>
          </cell>
          <cell r="C637" t="str">
            <v>CHP</v>
          </cell>
          <cell r="D637">
            <v>169.92</v>
          </cell>
          <cell r="E637" t="str">
            <v>CUSTOS HORÁRIOS DE MÁQUINAS E EQUIPAMENTOS</v>
          </cell>
          <cell r="F637" t="str">
            <v>CUSTO HORÁRIO PRODUTIVO DIURNO</v>
          </cell>
          <cell r="G637" t="str">
            <v>SINAPI Out/24</v>
          </cell>
        </row>
        <row r="638">
          <cell r="A638">
            <v>95720</v>
          </cell>
          <cell r="B638" t="str">
            <v>ESCAVADEIRA HIDRAULICA SOBRE ESTEIRA, EQUIPADA COM CLAMSHELL, COM CAPACIDADE DA CAÇAMBA ENTRE 1,20 E 1,50 M3, PESO OPERACIONAL ENTRE 20,00 E 22,00 TON, POTENCIA LIQUIDA ENTRE 150 E 160 HP - CHP DIURNO. AF_11/2016</v>
          </cell>
          <cell r="C638" t="str">
            <v>CHP</v>
          </cell>
          <cell r="D638">
            <v>288.77</v>
          </cell>
          <cell r="E638" t="str">
            <v>CUSTOS HORÁRIOS DE MÁQUINAS E EQUIPAMENTOS</v>
          </cell>
          <cell r="F638" t="str">
            <v>CUSTO HORÁRIO PRODUTIVO DIURNO</v>
          </cell>
          <cell r="G638" t="str">
            <v>SINAPI Out/24</v>
          </cell>
        </row>
        <row r="639">
          <cell r="A639">
            <v>95872</v>
          </cell>
          <cell r="B639" t="str">
            <v>GRUPO GERADOR COM CARENAGEM, MOTOR DIESEL POTÊNCIA STANDART ENTRE 250 E 260 KVA - CHP DIURNO. AF_12/2016</v>
          </cell>
          <cell r="C639" t="str">
            <v>CHP</v>
          </cell>
          <cell r="D639">
            <v>293.47000000000003</v>
          </cell>
          <cell r="E639" t="str">
            <v>CUSTOS HORÁRIOS DE MÁQUINAS E EQUIPAMENTOS</v>
          </cell>
          <cell r="F639" t="str">
            <v>CUSTO HORÁRIO PRODUTIVO DIURNO</v>
          </cell>
          <cell r="G639" t="str">
            <v>SINAPI Out/24</v>
          </cell>
        </row>
        <row r="640">
          <cell r="A640">
            <v>96013</v>
          </cell>
          <cell r="B640" t="str">
            <v>TRATOR DE PNEUS COM POTÊNCIA DE 122 CV, TRAÇÃO 4X4, COM VASSOURA MECÂNICA ACOPLADA - CHP DIURNO. AF_02/2017</v>
          </cell>
          <cell r="C640" t="str">
            <v>CHP</v>
          </cell>
          <cell r="D640">
            <v>183.56</v>
          </cell>
          <cell r="E640" t="str">
            <v>CUSTOS HORÁRIOS DE MÁQUINAS E EQUIPAMENTOS</v>
          </cell>
          <cell r="F640" t="str">
            <v>CUSTO HORÁRIO PRODUTIVO DIURNO</v>
          </cell>
          <cell r="G640" t="str">
            <v>SINAPI Out/24</v>
          </cell>
        </row>
        <row r="641">
          <cell r="A641">
            <v>96020</v>
          </cell>
          <cell r="B641" t="str">
            <v>TRATOR DE PNEUS COM POTÊNCIA DE 122 CV, TRAÇÃO 4X4, COM GRADE DE DISCOS ACOPLADA - CHP DIURNO. AF_02/2017</v>
          </cell>
          <cell r="C641" t="str">
            <v>CHP</v>
          </cell>
          <cell r="D641">
            <v>183.09</v>
          </cell>
          <cell r="E641" t="str">
            <v>CUSTOS HORÁRIOS DE MÁQUINAS E EQUIPAMENTOS</v>
          </cell>
          <cell r="F641" t="str">
            <v>CUSTO HORÁRIO PRODUTIVO DIURNO</v>
          </cell>
          <cell r="G641" t="str">
            <v>SINAPI Out/24</v>
          </cell>
        </row>
        <row r="642">
          <cell r="A642">
            <v>96028</v>
          </cell>
          <cell r="B642" t="str">
            <v>TRATOR DE PNEUS COM POTÊNCIA DE 85 CV, TRAÇÃO 4X4, COM GRADE DE DISCOS ACOPLADA - CHP DIURNO. AF_02/2017</v>
          </cell>
          <cell r="C642" t="str">
            <v>CHP</v>
          </cell>
          <cell r="D642">
            <v>141.43</v>
          </cell>
          <cell r="E642" t="str">
            <v>CUSTOS HORÁRIOS DE MÁQUINAS E EQUIPAMENTOS</v>
          </cell>
          <cell r="F642" t="str">
            <v>CUSTO HORÁRIO PRODUTIVO DIURNO</v>
          </cell>
          <cell r="G642" t="str">
            <v>SINAPI Out/24</v>
          </cell>
        </row>
        <row r="643">
          <cell r="A643">
            <v>96035</v>
          </cell>
          <cell r="B643" t="str">
            <v>CAMINHÃO BASCULANTE 10 M3, TRUCADO, POTÊNCIA 230 CV, INCLUSIVE CAÇAMBA METÁLICA, COM DISTRIBUIDOR DE AGREGADOS ACOPLADO - CHP DIURNO. AF_02/2017</v>
          </cell>
          <cell r="C643" t="str">
            <v>CHP</v>
          </cell>
          <cell r="D643">
            <v>287.27999999999997</v>
          </cell>
          <cell r="E643" t="str">
            <v>CUSTOS HORÁRIOS DE MÁQUINAS E EQUIPAMENTOS</v>
          </cell>
          <cell r="F643" t="str">
            <v>CUSTO HORÁRIO PRODUTIVO DIURNO</v>
          </cell>
          <cell r="G643" t="str">
            <v>SINAPI Out/24</v>
          </cell>
        </row>
        <row r="644">
          <cell r="A644">
            <v>96157</v>
          </cell>
          <cell r="B644" t="str">
            <v>TRATOR DE PNEUS COM POTÊNCIA DE 85 CV, TRAÇÃO 4X4, COM VASSOURA MECÂNICA ACOPLADA - CHP DIURNO. AF_03/2017</v>
          </cell>
          <cell r="C644" t="str">
            <v>CHP</v>
          </cell>
          <cell r="D644">
            <v>141.9</v>
          </cell>
          <cell r="E644" t="str">
            <v>CUSTOS HORÁRIOS DE MÁQUINAS E EQUIPAMENTOS</v>
          </cell>
          <cell r="F644" t="str">
            <v>CUSTO HORÁRIO PRODUTIVO DIURNO</v>
          </cell>
          <cell r="G644" t="str">
            <v>SINAPI Out/24</v>
          </cell>
        </row>
        <row r="645">
          <cell r="A645">
            <v>96158</v>
          </cell>
          <cell r="B645" t="str">
            <v>MINICARREGADEIRA SOBRE RODAS POTENCIA 47HP CAPACIDADE OPERACAO 646 KG, COM VASSOURA MECÂNICA ACOPLADA - CHP DIURNO. AF_03/2017</v>
          </cell>
          <cell r="C645" t="str">
            <v>CHP</v>
          </cell>
          <cell r="D645">
            <v>138.91</v>
          </cell>
          <cell r="E645" t="str">
            <v>CUSTOS HORÁRIOS DE MÁQUINAS E EQUIPAMENTOS</v>
          </cell>
          <cell r="F645" t="str">
            <v>CUSTO HORÁRIO PRODUTIVO DIURNO</v>
          </cell>
          <cell r="G645" t="str">
            <v>SINAPI Out/24</v>
          </cell>
        </row>
        <row r="646">
          <cell r="A646">
            <v>96245</v>
          </cell>
          <cell r="B646" t="str">
            <v>MINIESCAVADEIRA SOBRE ESTEIRAS, POTÊNCIA LÍQUIDA DE *30* HP, PESO OPERACIONAL DE *3.500* KG - CHP DIURNO. AF_04/2017</v>
          </cell>
          <cell r="C646" t="str">
            <v>CHP</v>
          </cell>
          <cell r="D646">
            <v>120.68</v>
          </cell>
          <cell r="E646" t="str">
            <v>CUSTOS HORÁRIOS DE MÁQUINAS E EQUIPAMENTOS</v>
          </cell>
          <cell r="F646" t="str">
            <v>CUSTO HORÁRIO PRODUTIVO DIURNO</v>
          </cell>
          <cell r="G646" t="str">
            <v>SINAPI Out/24</v>
          </cell>
        </row>
        <row r="647">
          <cell r="A647">
            <v>96463</v>
          </cell>
          <cell r="B647" t="str">
            <v>ROLO COMPACTADOR DE PNEUS, ESTÁTICO, PRESSÃO VARIÁVEL, POTÊNCIA 110 HP, PESO SEM/COM LASTRO 10,8/27 T, LARGURA DE ROLAGEM 2,30 M - CHP DIURNO. AF_06/2017</v>
          </cell>
          <cell r="C647" t="str">
            <v>CHP</v>
          </cell>
          <cell r="D647">
            <v>228.08</v>
          </cell>
          <cell r="E647" t="str">
            <v>CUSTOS HORÁRIOS DE MÁQUINAS E EQUIPAMENTOS</v>
          </cell>
          <cell r="F647" t="str">
            <v>CUSTO HORÁRIO PRODUTIVO DIURNO</v>
          </cell>
          <cell r="G647" t="str">
            <v>SINAPI Out/24</v>
          </cell>
        </row>
        <row r="648">
          <cell r="A648">
            <v>98764</v>
          </cell>
          <cell r="B648" t="str">
            <v>INVERSOR DE SOLDA MONOFÁSICO DE 160 A, POTÊNCIA DE 5400 W, TENSÃO DE 220 V, PARA SOLDA COM ELETRODOS DE 2,0 A 4,0 MM E PROCESSO TIG - CHP DIURNO. AF_06/2018</v>
          </cell>
          <cell r="C648" t="str">
            <v>CHP</v>
          </cell>
          <cell r="D648">
            <v>3.74</v>
          </cell>
          <cell r="E648" t="str">
            <v>CUSTOS HORÁRIOS DE MÁQUINAS E EQUIPAMENTOS</v>
          </cell>
          <cell r="F648" t="str">
            <v>CUSTO HORÁRIO PRODUTIVO DIURNO</v>
          </cell>
          <cell r="G648" t="str">
            <v>SINAPI Out/24</v>
          </cell>
        </row>
        <row r="649">
          <cell r="A649">
            <v>99833</v>
          </cell>
          <cell r="B649" t="str">
            <v>LAVADORA DE ALTA PRESSAO (LAVA-JATO) PARA AGUA FRIA, PRESSAO DE OPERACAO ENTRE 1400 E 1900 LIB/POL2, VAZAO MAXIMA ENTRE 400 E 700 L/H - CHP DIURNO. AF_05/2023</v>
          </cell>
          <cell r="C649" t="str">
            <v>CHP</v>
          </cell>
          <cell r="D649">
            <v>3.9</v>
          </cell>
          <cell r="E649" t="str">
            <v>CUSTOS HORÁRIOS DE MÁQUINAS E EQUIPAMENTOS</v>
          </cell>
          <cell r="F649" t="str">
            <v>CUSTO HORÁRIO PRODUTIVO DIURNO</v>
          </cell>
          <cell r="G649" t="str">
            <v>SINAPI Out/24</v>
          </cell>
        </row>
        <row r="650">
          <cell r="A650">
            <v>100641</v>
          </cell>
          <cell r="B650" t="str">
            <v>USINA DE MISTURA ASFÁLTICA À QUENTE, TIPO CONTRA FLUXO, PROD 100 A 140 TON/HORA - CHP DIURNO. AF_12/2019</v>
          </cell>
          <cell r="C650" t="str">
            <v>CHP</v>
          </cell>
          <cell r="D650">
            <v>4858.03</v>
          </cell>
          <cell r="E650" t="str">
            <v>CUSTOS HORÁRIOS DE MÁQUINAS E EQUIPAMENTOS</v>
          </cell>
          <cell r="F650" t="str">
            <v>CUSTO HORÁRIO PRODUTIVO DIURNO</v>
          </cell>
          <cell r="G650" t="str">
            <v>SINAPI Out/24</v>
          </cell>
        </row>
        <row r="651">
          <cell r="A651">
            <v>100647</v>
          </cell>
          <cell r="B651" t="str">
            <v>USINA DE ASFALTO, TIPO GRAVIMÉTRICA, PROD 150 TON/HORA - CHP DIURNO. AF_12/2019</v>
          </cell>
          <cell r="C651" t="str">
            <v>CHP</v>
          </cell>
          <cell r="D651">
            <v>6678.19</v>
          </cell>
          <cell r="E651" t="str">
            <v>CUSTOS HORÁRIOS DE MÁQUINAS E EQUIPAMENTOS</v>
          </cell>
          <cell r="F651" t="str">
            <v>CUSTO HORÁRIO PRODUTIVO DIURNO</v>
          </cell>
          <cell r="G651" t="str">
            <v>SINAPI Out/24</v>
          </cell>
        </row>
        <row r="652">
          <cell r="A652">
            <v>102275</v>
          </cell>
          <cell r="B652" t="str">
            <v>MARTELO DEMOLIDOR ELÉTRICO, COM POTÊNCIA DE 2.000 W, 1.000 IMPACTOS POR MINUTO, PESO DE 30 KG - CHP DIURNO. AF_01/2021</v>
          </cell>
          <cell r="C652" t="str">
            <v>CHP</v>
          </cell>
          <cell r="D652">
            <v>31.93</v>
          </cell>
          <cell r="E652" t="str">
            <v>CUSTOS HORÁRIOS DE MÁQUINAS E EQUIPAMENTOS</v>
          </cell>
          <cell r="F652" t="str">
            <v>CUSTO HORÁRIO PRODUTIVO DIURNO</v>
          </cell>
          <cell r="G652" t="str">
            <v>SINAPI Out/24</v>
          </cell>
        </row>
        <row r="653">
          <cell r="A653">
            <v>104091</v>
          </cell>
          <cell r="B653" t="str">
            <v>TERMOFUSORA PARA TUBOS E CONEXÕES EM PPR COM DIÂMETROS DE 20 A 63 MM, POTÊNCIA DE 800 W, TENSAO 220 V - CHP DIURNO. AF_05/2022</v>
          </cell>
          <cell r="C653" t="str">
            <v>CHP</v>
          </cell>
          <cell r="D653">
            <v>0.69</v>
          </cell>
          <cell r="E653" t="str">
            <v>CUSTOS HORÁRIOS DE MÁQUINAS E EQUIPAMENTOS</v>
          </cell>
          <cell r="F653" t="str">
            <v>CUSTO HORÁRIO PRODUTIVO DIURNO</v>
          </cell>
          <cell r="G653" t="str">
            <v>SINAPI Out/24</v>
          </cell>
        </row>
        <row r="654">
          <cell r="A654">
            <v>104097</v>
          </cell>
          <cell r="B654" t="str">
            <v>TERMOFUSORA PARA TUBOS E CONEXÕES EM PPR COM DIÂMETROS DE 75 A 110 MM, POTÊNCIA DE *1100* W, TENSÃO 220 V - CHP DIURNO. AF_05/2022</v>
          </cell>
          <cell r="C654" t="str">
            <v>CHP</v>
          </cell>
          <cell r="D654">
            <v>0.97</v>
          </cell>
          <cell r="E654" t="str">
            <v>CUSTOS HORÁRIOS DE MÁQUINAS E EQUIPAMENTOS</v>
          </cell>
          <cell r="F654" t="str">
            <v>CUSTO HORÁRIO PRODUTIVO DIURNO</v>
          </cell>
          <cell r="G654" t="str">
            <v>SINAPI Out/24</v>
          </cell>
        </row>
        <row r="655">
          <cell r="A655">
            <v>5632</v>
          </cell>
          <cell r="B655" t="str">
            <v>ESCAVADEIRA HIDRÁULICA SOBRE ESTEIRAS, CAÇAMBA 0,80 M3, PESO OPERACIONAL 17 T, POTENCIA BRUTA 111 HP - CHI DIURNO. AF_06/2014</v>
          </cell>
          <cell r="C655" t="str">
            <v>CHI</v>
          </cell>
          <cell r="D655">
            <v>96.86</v>
          </cell>
          <cell r="E655" t="str">
            <v>CUSTOS HORÁRIOS DE MÁQUINAS E EQUIPAMENTOS</v>
          </cell>
          <cell r="F655" t="str">
            <v>CUSTO HORÁRIO IMPRODUTIVO DIURNO</v>
          </cell>
          <cell r="G655" t="str">
            <v>SINAPI Out/24</v>
          </cell>
        </row>
        <row r="656">
          <cell r="A656">
            <v>5679</v>
          </cell>
          <cell r="B656" t="str">
            <v>RETROESCAVADEIRA SOBRE RODAS COM CARREGADEIRA, TRAÇÃO 4X4, POTÊNCIA LÍQ. 88 HP, CAÇAMBA CARREG. CAP. MÍN. 1 M3, CAÇAMBA RETRO CAP. 0,26 M3, PESO OPERACIONAL MÍN. 6.674 KG, PROFUNDIDADE ESCAVAÇÃO MÁX. 4,37 M - CHI DIURNO. AF_06/2014</v>
          </cell>
          <cell r="C656" t="str">
            <v>CHI</v>
          </cell>
          <cell r="D656">
            <v>70.55</v>
          </cell>
          <cell r="E656" t="str">
            <v>CUSTOS HORÁRIOS DE MÁQUINAS E EQUIPAMENTOS</v>
          </cell>
          <cell r="F656" t="str">
            <v>CUSTO HORÁRIO IMPRODUTIVO DIURNO</v>
          </cell>
          <cell r="G656" t="str">
            <v>SINAPI Out/24</v>
          </cell>
        </row>
        <row r="657">
          <cell r="A657">
            <v>5681</v>
          </cell>
          <cell r="B657" t="str">
            <v>RETROESCAVADEIRA SOBRE RODAS COM CARREGADEIRA, TRAÇÃO 4X2, POTÊNCIA LÍQ. 79 HP, CAÇAMBA CARREG. CAP. MÍN. 1 M3, CAÇAMBA RETRO CAP. 0,20 M3, PESO OPERACIONAL MÍN. 6.570 KG, PROFUNDIDADE ESCAVAÇÃO MÁX. 4,37 M - CHI DIURNO. AF_06/2014</v>
          </cell>
          <cell r="C657" t="str">
            <v>CHI</v>
          </cell>
          <cell r="D657">
            <v>66.97</v>
          </cell>
          <cell r="E657" t="str">
            <v>CUSTOS HORÁRIOS DE MÁQUINAS E EQUIPAMENTOS</v>
          </cell>
          <cell r="F657" t="str">
            <v>CUSTO HORÁRIO IMPRODUTIVO DIURNO</v>
          </cell>
          <cell r="G657" t="str">
            <v>SINAPI Out/24</v>
          </cell>
        </row>
        <row r="658">
          <cell r="A658">
            <v>5685</v>
          </cell>
          <cell r="B658" t="str">
            <v>ROLO COMPACTADOR VIBRATÓRIO DE UM CILINDRO AÇO LISO, POTÊNCIA 80 HP, PESO OPERACIONAL MÁXIMO 8,1 T, IMPACTO DINÂMICO 16,15 / 9,5 T, LARGURA DE TRABALHO 1,68 M - CHI DIURNO. AF_06/2014</v>
          </cell>
          <cell r="C658" t="str">
            <v>CHI</v>
          </cell>
          <cell r="D658">
            <v>71.47</v>
          </cell>
          <cell r="E658" t="str">
            <v>CUSTOS HORÁRIOS DE MÁQUINAS E EQUIPAMENTOS</v>
          </cell>
          <cell r="F658" t="str">
            <v>CUSTO HORÁRIO IMPRODUTIVO DIURNO</v>
          </cell>
          <cell r="G658" t="str">
            <v>SINAPI Out/24</v>
          </cell>
        </row>
        <row r="659">
          <cell r="A659">
            <v>5690</v>
          </cell>
          <cell r="B659" t="str">
            <v>GRADE DE DISCO CONTROLE REMOTO REBOCÁVEL, COM 24 DISCOS 24" X 6 MM COM PNEUS PARA TRANSPORTE - CHI DIURNO. AF_06/2014</v>
          </cell>
          <cell r="C659" t="str">
            <v>CHI</v>
          </cell>
          <cell r="D659">
            <v>4.09</v>
          </cell>
          <cell r="E659" t="str">
            <v>CUSTOS HORÁRIOS DE MÁQUINAS E EQUIPAMENTOS</v>
          </cell>
          <cell r="F659" t="str">
            <v>CUSTO HORÁRIO IMPRODUTIVO DIURNO</v>
          </cell>
          <cell r="G659" t="str">
            <v>SINAPI Out/24</v>
          </cell>
        </row>
        <row r="660">
          <cell r="A660">
            <v>5806</v>
          </cell>
          <cell r="B660" t="str">
            <v>MOTOBOMBA CENTRÍFUGA, MOTOR A GASOLINA, POTÊNCIA 5,42 HP, BOCAIS 1 1/2" X 1", DIÂMETRO ROTOR 143 MM HM/Q = 6 MCA / 16,8 M3/H A 38 MCA / 6,6 M3/H - CHI DIURNO. AF_06/2014</v>
          </cell>
          <cell r="C660" t="str">
            <v>CHI</v>
          </cell>
          <cell r="D660">
            <v>0.35</v>
          </cell>
          <cell r="E660" t="str">
            <v>CUSTOS HORÁRIOS DE MÁQUINAS E EQUIPAMENTOS</v>
          </cell>
          <cell r="F660" t="str">
            <v>CUSTO HORÁRIO IMPRODUTIVO DIURNO</v>
          </cell>
          <cell r="G660" t="str">
            <v>SINAPI Out/24</v>
          </cell>
        </row>
        <row r="661">
          <cell r="A661">
            <v>5826</v>
          </cell>
          <cell r="B661" t="str">
            <v>CAMINHÃO TOCO, PBT 16.000 KG, CARGA ÚTIL MÁX. 10.685 KG, DIST. ENTRE EIXOS 4,8 M, POTÊNCIA 189 CV, INCLUSIVE CARROCERIA FIXA ABERTA DE MADEIRA P/ TRANSPORTE GERAL DE CARGA SECA, DIMEN. APROX. 2,5 X 7,00 X 0,50 M - CHI DIURNO. AF_06/2014</v>
          </cell>
          <cell r="C661" t="str">
            <v>CHI</v>
          </cell>
          <cell r="D661">
            <v>67.489999999999995</v>
          </cell>
          <cell r="E661" t="str">
            <v>CUSTOS HORÁRIOS DE MÁQUINAS E EQUIPAMENTOS</v>
          </cell>
          <cell r="F661" t="str">
            <v>CUSTO HORÁRIO IMPRODUTIVO DIURNO</v>
          </cell>
          <cell r="G661" t="str">
            <v>SINAPI Out/24</v>
          </cell>
        </row>
        <row r="662">
          <cell r="A662">
            <v>5829</v>
          </cell>
          <cell r="B662" t="str">
            <v>USINA DE CONCRETO FIXA, CAPACIDADE NOMINAL DE 90 A 120 M3/H, SEM SILO - CHI DIURNO. AF_07/2016</v>
          </cell>
          <cell r="C662" t="str">
            <v>CHI</v>
          </cell>
          <cell r="D662">
            <v>199.13</v>
          </cell>
          <cell r="E662" t="str">
            <v>CUSTOS HORÁRIOS DE MÁQUINAS E EQUIPAMENTOS</v>
          </cell>
          <cell r="F662" t="str">
            <v>CUSTO HORÁRIO IMPRODUTIVO DIURNO</v>
          </cell>
          <cell r="G662" t="str">
            <v>SINAPI Out/24</v>
          </cell>
        </row>
        <row r="663">
          <cell r="A663">
            <v>5837</v>
          </cell>
          <cell r="B663" t="str">
            <v>VIBROACABADORA DE ASFALTO SOBRE ESTEIRAS, LARGURA DE PAVIMENTAÇÃO 1,90 M A 5,30 M, POTÊNCIA 105 HP CAPACIDADE 450 T/H - CHI DIURNO. AF_11/2014</v>
          </cell>
          <cell r="C663" t="str">
            <v>CHI</v>
          </cell>
          <cell r="D663">
            <v>148.12</v>
          </cell>
          <cell r="E663" t="str">
            <v>CUSTOS HORÁRIOS DE MÁQUINAS E EQUIPAMENTOS</v>
          </cell>
          <cell r="F663" t="str">
            <v>CUSTO HORÁRIO IMPRODUTIVO DIURNO</v>
          </cell>
          <cell r="G663" t="str">
            <v>SINAPI Out/24</v>
          </cell>
        </row>
        <row r="664">
          <cell r="A664">
            <v>5841</v>
          </cell>
          <cell r="B664" t="str">
            <v>VASSOURA MECÂNICA REBOCÁVEL COM ESCOVA CILÍNDRICA, LARGURA ÚTIL DE VARRIMENTO DE 2,44 M - CHI DIURNO. AF_06/2014</v>
          </cell>
          <cell r="C664" t="str">
            <v>CHI</v>
          </cell>
          <cell r="D664">
            <v>4.68</v>
          </cell>
          <cell r="E664" t="str">
            <v>CUSTOS HORÁRIOS DE MÁQUINAS E EQUIPAMENTOS</v>
          </cell>
          <cell r="F664" t="str">
            <v>CUSTO HORÁRIO IMPRODUTIVO DIURNO</v>
          </cell>
          <cell r="G664" t="str">
            <v>SINAPI Out/24</v>
          </cell>
        </row>
        <row r="665">
          <cell r="A665">
            <v>5845</v>
          </cell>
          <cell r="B665" t="str">
            <v>TRATOR DE PNEUS, POTÊNCIA 122 CV, TRAÇÃO 4X4, PESO COM LASTRO DE 4.510 KG - CHI DIURNO. AF_06/2014</v>
          </cell>
          <cell r="C665" t="str">
            <v>CHI</v>
          </cell>
          <cell r="D665">
            <v>57.58</v>
          </cell>
          <cell r="E665" t="str">
            <v>CUSTOS HORÁRIOS DE MÁQUINAS E EQUIPAMENTOS</v>
          </cell>
          <cell r="F665" t="str">
            <v>CUSTO HORÁRIO IMPRODUTIVO DIURNO</v>
          </cell>
          <cell r="G665" t="str">
            <v>SINAPI Out/24</v>
          </cell>
        </row>
        <row r="666">
          <cell r="A666">
            <v>5849</v>
          </cell>
          <cell r="B666" t="str">
            <v>TRATOR DE ESTEIRAS, POTÊNCIA 170 HP, PESO OPERACIONAL 19 T, CAÇAMBA 5,2 M3 - CHI DIURNO. AF_06/2014</v>
          </cell>
          <cell r="C666" t="str">
            <v>CHI</v>
          </cell>
          <cell r="D666">
            <v>94.52</v>
          </cell>
          <cell r="E666" t="str">
            <v>CUSTOS HORÁRIOS DE MÁQUINAS E EQUIPAMENTOS</v>
          </cell>
          <cell r="F666" t="str">
            <v>CUSTO HORÁRIO IMPRODUTIVO DIURNO</v>
          </cell>
          <cell r="G666" t="str">
            <v>SINAPI Out/24</v>
          </cell>
        </row>
        <row r="667">
          <cell r="A667">
            <v>5853</v>
          </cell>
          <cell r="B667" t="str">
            <v>TRATOR DE ESTEIRAS, POTÊNCIA 150 HP, PESO OPERACIONAL 16,7 T, COM RODA MOTRIZ ELEVADA E LÂMINA 3,18 M3 - CHI DIURNO. AF_06/2014</v>
          </cell>
          <cell r="C667" t="str">
            <v>CHI</v>
          </cell>
          <cell r="D667">
            <v>94.91</v>
          </cell>
          <cell r="E667" t="str">
            <v>CUSTOS HORÁRIOS DE MÁQUINAS E EQUIPAMENTOS</v>
          </cell>
          <cell r="F667" t="str">
            <v>CUSTO HORÁRIO IMPRODUTIVO DIURNO</v>
          </cell>
          <cell r="G667" t="str">
            <v>SINAPI Out/24</v>
          </cell>
        </row>
        <row r="668">
          <cell r="A668">
            <v>5857</v>
          </cell>
          <cell r="B668" t="str">
            <v>TRATOR DE ESTEIRAS, POTÊNCIA 347 HP, PESO OPERACIONAL 38,5 T, COM LÂMINA 8,70 M3 - CHI DIURNO. AF_06/2014</v>
          </cell>
          <cell r="C668" t="str">
            <v>CHI</v>
          </cell>
          <cell r="D668">
            <v>237.62</v>
          </cell>
          <cell r="E668" t="str">
            <v>CUSTOS HORÁRIOS DE MÁQUINAS E EQUIPAMENTOS</v>
          </cell>
          <cell r="F668" t="str">
            <v>CUSTO HORÁRIO IMPRODUTIVO DIURNO</v>
          </cell>
          <cell r="G668" t="str">
            <v>SINAPI Out/24</v>
          </cell>
        </row>
        <row r="669">
          <cell r="A669">
            <v>5865</v>
          </cell>
          <cell r="B669" t="str">
            <v>ROLO COMPACTADOR VIBRATÓRIO REBOCÁVEL, CILINDRO DE AÇO LISO, POTÊNCIA DE TRAÇÃO DE 65 CV, PESO 4,7 T, IMPACTO DINÂMICO 18,3 T, LARGURA DE TRABALHO 1,67 M - CHI DIURNO. AF_02/2016</v>
          </cell>
          <cell r="C669" t="str">
            <v>CHI</v>
          </cell>
          <cell r="D669">
            <v>12.26</v>
          </cell>
          <cell r="E669" t="str">
            <v>CUSTOS HORÁRIOS DE MÁQUINAS E EQUIPAMENTOS</v>
          </cell>
          <cell r="F669" t="str">
            <v>CUSTO HORÁRIO IMPRODUTIVO DIURNO</v>
          </cell>
          <cell r="G669" t="str">
            <v>SINAPI Out/24</v>
          </cell>
        </row>
        <row r="670">
          <cell r="A670">
            <v>5869</v>
          </cell>
          <cell r="B670" t="str">
            <v>ROLO COMPACTADOR VIBRATÓRIO TANDEM AÇO LISO, POTÊNCIA 58 HP, PESO SEM/COM LASTRO 6,5 / 9,4 T, LARGURA DE TRABALHO 1,2 M - CHI DIURNO. AF_06/2014</v>
          </cell>
          <cell r="C670" t="str">
            <v>CHI</v>
          </cell>
          <cell r="D670">
            <v>80.739999999999995</v>
          </cell>
          <cell r="E670" t="str">
            <v>CUSTOS HORÁRIOS DE MÁQUINAS E EQUIPAMENTOS</v>
          </cell>
          <cell r="F670" t="str">
            <v>CUSTO HORÁRIO IMPRODUTIVO DIURNO</v>
          </cell>
          <cell r="G670" t="str">
            <v>SINAPI Out/24</v>
          </cell>
        </row>
        <row r="671">
          <cell r="A671">
            <v>5877</v>
          </cell>
          <cell r="B671" t="str">
            <v>RETROESCAVADEIRA SOBRE RODAS COM CARREGADEIRA, TRAÇÃO 4X4, POTÊNCIA LÍQ. 72 HP, CAÇAMBA CARREG. CAP. MÍN. 0,79 M3, CAÇAMBA RETRO CAP. 0,18 M3, PESO OPERACIONAL MÍN. 7.140 KG, PROFUNDIDADE ESCAVAÇÃO MÁX. 4,50 M - CHI DIURNO. AF_06/2014</v>
          </cell>
          <cell r="C671" t="str">
            <v>CHI</v>
          </cell>
          <cell r="D671">
            <v>69.41</v>
          </cell>
          <cell r="E671" t="str">
            <v>CUSTOS HORÁRIOS DE MÁQUINAS E EQUIPAMENTOS</v>
          </cell>
          <cell r="F671" t="str">
            <v>CUSTO HORÁRIO IMPRODUTIVO DIURNO</v>
          </cell>
          <cell r="G671" t="str">
            <v>SINAPI Out/24</v>
          </cell>
        </row>
        <row r="672">
          <cell r="A672">
            <v>5881</v>
          </cell>
          <cell r="B672" t="str">
            <v>ROLO COMPACTADOR VIBRATÓRIO PÉ DE CARNEIRO, OPERADO POR CONTROLE REMOTO, POTÊNCIA 12,5 KW, PESO OPERACIONAL 1,675 T, LARGURA DE TRABALHO 0,85 M - CHI DIURNO. AF_02/2016</v>
          </cell>
          <cell r="C672" t="str">
            <v>CHI</v>
          </cell>
          <cell r="D672">
            <v>86.37</v>
          </cell>
          <cell r="E672" t="str">
            <v>CUSTOS HORÁRIOS DE MÁQUINAS E EQUIPAMENTOS</v>
          </cell>
          <cell r="F672" t="str">
            <v>CUSTO HORÁRIO IMPRODUTIVO DIURNO</v>
          </cell>
          <cell r="G672" t="str">
            <v>SINAPI Out/24</v>
          </cell>
        </row>
        <row r="673">
          <cell r="A673">
            <v>5884</v>
          </cell>
          <cell r="B673" t="str">
            <v>USINA DE LAMA ASFÁLTICA, PROD 30 A 50 T/H, SILO DE AGREGADO 7 M3, RESERVATÓRIOS PARA EMULSÃO E ÁGUA DE 2,3 M3 CADA, MISTURADOR TIPO PUG MILL A SER MONTADO SOBRE CAMINHÃO - CHI DIURNO. AF_10/2014</v>
          </cell>
          <cell r="C673" t="str">
            <v>CHI</v>
          </cell>
          <cell r="D673">
            <v>61.52</v>
          </cell>
          <cell r="E673" t="str">
            <v>CUSTOS HORÁRIOS DE MÁQUINAS E EQUIPAMENTOS</v>
          </cell>
          <cell r="F673" t="str">
            <v>CUSTO HORÁRIO IMPRODUTIVO DIURNO</v>
          </cell>
          <cell r="G673" t="str">
            <v>SINAPI Out/24</v>
          </cell>
        </row>
        <row r="674">
          <cell r="A674">
            <v>5892</v>
          </cell>
          <cell r="B674" t="str">
            <v>CAMINHÃO TOCO, PESO BRUTO TOTAL 14.300 KG, CARGA ÚTIL MÁXIMA 9590 KG, DISTÂNCIA ENTRE EIXOS 4,76 M, POTÊNCIA 185 CV (NÃO INCLUI CARROCERIA) - CHI DIURNO. AF_06/2014</v>
          </cell>
          <cell r="C674" t="str">
            <v>CHI</v>
          </cell>
          <cell r="D674">
            <v>62.38</v>
          </cell>
          <cell r="E674" t="str">
            <v>CUSTOS HORÁRIOS DE MÁQUINAS E EQUIPAMENTOS</v>
          </cell>
          <cell r="F674" t="str">
            <v>CUSTO HORÁRIO IMPRODUTIVO DIURNO</v>
          </cell>
          <cell r="G674" t="str">
            <v>SINAPI Out/24</v>
          </cell>
        </row>
        <row r="675">
          <cell r="A675">
            <v>5896</v>
          </cell>
          <cell r="B675" t="str">
            <v>CAMINHÃO TOCO, PESO BRUTO TOTAL 16.000 KG, CARGA ÚTIL MÁXIMA DE 10.685 KG, DISTÂNCIA ENTRE EIXOS 4,80 M, POTÊNCIA 189 CV EXCLUSIVE CARROCERIA - CHI DIURNO. AF_06/2014</v>
          </cell>
          <cell r="C675" t="str">
            <v>CHI</v>
          </cell>
          <cell r="D675">
            <v>65.11</v>
          </cell>
          <cell r="E675" t="str">
            <v>CUSTOS HORÁRIOS DE MÁQUINAS E EQUIPAMENTOS</v>
          </cell>
          <cell r="F675" t="str">
            <v>CUSTO HORÁRIO IMPRODUTIVO DIURNO</v>
          </cell>
          <cell r="G675" t="str">
            <v>SINAPI Out/24</v>
          </cell>
        </row>
        <row r="676">
          <cell r="A676">
            <v>5903</v>
          </cell>
          <cell r="B676" t="str">
            <v>CAMINHÃO PIPA 10.000 L TRUCADO, PESO BRUTO TOTAL 23.000 KG, CARGA ÚTIL MÁXIMA 15.935 KG, DISTÂNCIA ENTRE EIXOS 4,8 M, POTÊNCIA 230 CV, INCLUSIVE TANQUE DE AÇO PARA TRANSPORTE DE ÁGUA - CHI DIURNO. AF_06/2014</v>
          </cell>
          <cell r="C676" t="str">
            <v>CHI</v>
          </cell>
          <cell r="D676">
            <v>79.510000000000005</v>
          </cell>
          <cell r="E676" t="str">
            <v>CUSTOS HORÁRIOS DE MÁQUINAS E EQUIPAMENTOS</v>
          </cell>
          <cell r="F676" t="str">
            <v>CUSTO HORÁRIO IMPRODUTIVO DIURNO</v>
          </cell>
          <cell r="G676" t="str">
            <v>SINAPI Out/24</v>
          </cell>
        </row>
        <row r="677">
          <cell r="A677">
            <v>5911</v>
          </cell>
          <cell r="B677" t="str">
            <v>ESPARGIDOR DE ASFALTO PRESSURIZADO COM TANQUE DE 2500 L, REBOCÁVEL COM MOTOR A GASOLINA POTÊNCIA 3,4 HP - CHI DIURNO. AF_07/2014</v>
          </cell>
          <cell r="C677" t="str">
            <v>CHI</v>
          </cell>
          <cell r="D677">
            <v>34.31</v>
          </cell>
          <cell r="E677" t="str">
            <v>CUSTOS HORÁRIOS DE MÁQUINAS E EQUIPAMENTOS</v>
          </cell>
          <cell r="F677" t="str">
            <v>CUSTO HORÁRIO IMPRODUTIVO DIURNO</v>
          </cell>
          <cell r="G677" t="str">
            <v>SINAPI Out/24</v>
          </cell>
        </row>
        <row r="678">
          <cell r="A678">
            <v>5923</v>
          </cell>
          <cell r="B678" t="str">
            <v>GRADE DE DISCO REBOCÁVEL COM 20 DISCOS 24" X 6 MM COM PNEUS PARA TRANSPORTE - CHI DIURNO. AF_06/2014</v>
          </cell>
          <cell r="C678" t="str">
            <v>CHI</v>
          </cell>
          <cell r="D678">
            <v>3.2</v>
          </cell>
          <cell r="E678" t="str">
            <v>CUSTOS HORÁRIOS DE MÁQUINAS E EQUIPAMENTOS</v>
          </cell>
          <cell r="F678" t="str">
            <v>CUSTO HORÁRIO IMPRODUTIVO DIURNO</v>
          </cell>
          <cell r="G678" t="str">
            <v>SINAPI Out/24</v>
          </cell>
        </row>
        <row r="679">
          <cell r="A679">
            <v>5930</v>
          </cell>
          <cell r="B679" t="str">
            <v>GUINDAUTO HIDRÁULICO, CAPACIDADE MÁXIMA DE CARGA 6200 KG, MOMENTO MÁXIMO DE CARGA 11,7 TM, ALCANCE MÁXIMO HORIZONTAL 9,70 M, INCLUSIVE CAMINHÃO TOCO PBT 16.000 KG, POTÊNCIA DE 189 CV - CHI DIURNO. AF_06/2014</v>
          </cell>
          <cell r="C679" t="str">
            <v>CHI</v>
          </cell>
          <cell r="D679">
            <v>79.72</v>
          </cell>
          <cell r="E679" t="str">
            <v>CUSTOS HORÁRIOS DE MÁQUINAS E EQUIPAMENTOS</v>
          </cell>
          <cell r="F679" t="str">
            <v>CUSTO HORÁRIO IMPRODUTIVO DIURNO</v>
          </cell>
          <cell r="G679" t="str">
            <v>SINAPI Out/24</v>
          </cell>
        </row>
        <row r="680">
          <cell r="A680">
            <v>5934</v>
          </cell>
          <cell r="B680" t="str">
            <v>MOTONIVELADORA POTÊNCIA BÁSICA LÍQUIDA (PRIMEIRA MARCHA) 125 HP, PESO BRUTO 13032 KG, LARGURA DA LÂMINA DE 3,7 M - CHI DIURNO. AF_06/2014</v>
          </cell>
          <cell r="C680" t="str">
            <v>CHI</v>
          </cell>
          <cell r="D680">
            <v>102.55</v>
          </cell>
          <cell r="E680" t="str">
            <v>CUSTOS HORÁRIOS DE MÁQUINAS E EQUIPAMENTOS</v>
          </cell>
          <cell r="F680" t="str">
            <v>CUSTO HORÁRIO IMPRODUTIVO DIURNO</v>
          </cell>
          <cell r="G680" t="str">
            <v>SINAPI Out/24</v>
          </cell>
        </row>
        <row r="681">
          <cell r="A681">
            <v>5942</v>
          </cell>
          <cell r="B681" t="str">
            <v>PÁ CARREGADEIRA SOBRE RODAS, POTÊNCIA LÍQUIDA 128 HP, CAPACIDADE DA CAÇAMBA 1,7 A 2,8 M3, PESO OPERACIONAL 11632 KG - CHI DIURNO. AF_06/2014</v>
          </cell>
          <cell r="C681" t="str">
            <v>CHI</v>
          </cell>
          <cell r="D681">
            <v>77.48</v>
          </cell>
          <cell r="E681" t="str">
            <v>CUSTOS HORÁRIOS DE MÁQUINAS E EQUIPAMENTOS</v>
          </cell>
          <cell r="F681" t="str">
            <v>CUSTO HORÁRIO IMPRODUTIVO DIURNO</v>
          </cell>
          <cell r="G681" t="str">
            <v>SINAPI Out/24</v>
          </cell>
        </row>
        <row r="682">
          <cell r="A682">
            <v>5946</v>
          </cell>
          <cell r="B682" t="str">
            <v>PÁ CARREGADEIRA SOBRE RODAS, POTÊNCIA 197 HP, CAPACIDADE DA CAÇAMBA 2,5 A 3,5 M3, PESO OPERACIONAL 18338 KG - CHI DIURNO. AF_06/2014</v>
          </cell>
          <cell r="C682" t="str">
            <v>CHI</v>
          </cell>
          <cell r="D682">
            <v>95.67</v>
          </cell>
          <cell r="E682" t="str">
            <v>CUSTOS HORÁRIOS DE MÁQUINAS E EQUIPAMENTOS</v>
          </cell>
          <cell r="F682" t="str">
            <v>CUSTO HORÁRIO IMPRODUTIVO DIURNO</v>
          </cell>
          <cell r="G682" t="str">
            <v>SINAPI Out/24</v>
          </cell>
        </row>
        <row r="683">
          <cell r="A683">
            <v>5952</v>
          </cell>
          <cell r="B683" t="str">
            <v>MARTELETE OU ROMPEDOR PNEUMÁTICO MANUAL, 28 KG, COM SILENCIADOR - CHI DIURNO. AF_07/2016</v>
          </cell>
          <cell r="C683" t="str">
            <v>CHI</v>
          </cell>
          <cell r="D683">
            <v>30.84</v>
          </cell>
          <cell r="E683" t="str">
            <v>CUSTOS HORÁRIOS DE MÁQUINAS E EQUIPAMENTOS</v>
          </cell>
          <cell r="F683" t="str">
            <v>CUSTO HORÁRIO IMPRODUTIVO DIURNO</v>
          </cell>
          <cell r="G683" t="str">
            <v>SINAPI Out/24</v>
          </cell>
        </row>
        <row r="684">
          <cell r="A684">
            <v>5954</v>
          </cell>
          <cell r="B684" t="str">
            <v>COMPRESSOR DE AR REBOCÁVEL, VAZÃO 189 PCM, PRESSÃO EFETIVA DE TRABALHO 102 PSI, MOTOR DIESEL, POTÊNCIA 63 CV - CHI DIURNO. AF_06/2015</v>
          </cell>
          <cell r="C684" t="str">
            <v>CHI</v>
          </cell>
          <cell r="D684">
            <v>6.71</v>
          </cell>
          <cell r="E684" t="str">
            <v>CUSTOS HORÁRIOS DE MÁQUINAS E EQUIPAMENTOS</v>
          </cell>
          <cell r="F684" t="str">
            <v>CUSTO HORÁRIO IMPRODUTIVO DIURNO</v>
          </cell>
          <cell r="G684" t="str">
            <v>SINAPI Out/24</v>
          </cell>
        </row>
        <row r="685">
          <cell r="A685">
            <v>5961</v>
          </cell>
          <cell r="B685" t="str">
            <v>CAMINHÃO BASCULANTE 6 M3, PESO BRUTO TOTAL 16.000 KG, CARGA ÚTIL MÁXIMA 13.071 KG, DISTÂNCIA ENTRE EIXOS 4,80 M, POTÊNCIA 230 CV INCLUSIVE CAÇAMBA METÁLICA - CHI DIURNO. AF_06/2014</v>
          </cell>
          <cell r="C685" t="str">
            <v>CHI</v>
          </cell>
          <cell r="D685">
            <v>69.78</v>
          </cell>
          <cell r="E685" t="str">
            <v>CUSTOS HORÁRIOS DE MÁQUINAS E EQUIPAMENTOS</v>
          </cell>
          <cell r="F685" t="str">
            <v>CUSTO HORÁRIO IMPRODUTIVO DIURNO</v>
          </cell>
          <cell r="G685" t="str">
            <v>SINAPI Out/24</v>
          </cell>
        </row>
        <row r="686">
          <cell r="A686">
            <v>6260</v>
          </cell>
          <cell r="B686" t="str">
            <v>CAMINHÃO PIPA 6.000 L, PESO BRUTO TOTAL 13.000 KG, DISTÂNCIA ENTRE EIXOS 4,80 M, POTÊNCIA 189 CV INCLUSIVE TANQUE DE AÇO PARA TRANSPORTE DE ÁGUA, CAPACIDADE 6 M3 - CHI DIURNO. AF_06/2014</v>
          </cell>
          <cell r="C686" t="str">
            <v>CHI</v>
          </cell>
          <cell r="D686">
            <v>66.87</v>
          </cell>
          <cell r="E686" t="str">
            <v>CUSTOS HORÁRIOS DE MÁQUINAS E EQUIPAMENTOS</v>
          </cell>
          <cell r="F686" t="str">
            <v>CUSTO HORÁRIO IMPRODUTIVO DIURNO</v>
          </cell>
          <cell r="G686" t="str">
            <v>SINAPI Out/24</v>
          </cell>
        </row>
        <row r="687">
          <cell r="A687">
            <v>6880</v>
          </cell>
          <cell r="B687" t="str">
            <v>ROLO COMPACTADOR DE PNEUS ESTÁTICO, PRESSÃO VARIÁVEL, POTÊNCIA 111 HP, PESO SEM/COM LASTRO 9,5 / 26 T, LARGURA DE TRABALHO 1,90 M - CHI DIURNO. AF_07/2014</v>
          </cell>
          <cell r="C687" t="str">
            <v>CHI</v>
          </cell>
          <cell r="D687">
            <v>94.36</v>
          </cell>
          <cell r="E687" t="str">
            <v>CUSTOS HORÁRIOS DE MÁQUINAS E EQUIPAMENTOS</v>
          </cell>
          <cell r="F687" t="str">
            <v>CUSTO HORÁRIO IMPRODUTIVO DIURNO</v>
          </cell>
          <cell r="G687" t="str">
            <v>SINAPI Out/24</v>
          </cell>
        </row>
        <row r="688">
          <cell r="A688">
            <v>7031</v>
          </cell>
          <cell r="B688" t="str">
            <v>TANQUE DE ASFALTO ESTACIONÁRIO COM SERPENTINA, CAPACIDADE 30.000 L - CHI DIURNO. AF_05/2023</v>
          </cell>
          <cell r="C688" t="str">
            <v>CHI</v>
          </cell>
          <cell r="D688">
            <v>6.33</v>
          </cell>
          <cell r="E688" t="str">
            <v>CUSTOS HORÁRIOS DE MÁQUINAS E EQUIPAMENTOS</v>
          </cell>
          <cell r="F688" t="str">
            <v>CUSTO HORÁRIO IMPRODUTIVO DIURNO</v>
          </cell>
          <cell r="G688" t="str">
            <v>SINAPI Out/24</v>
          </cell>
        </row>
        <row r="689">
          <cell r="A689">
            <v>7043</v>
          </cell>
          <cell r="B689" t="str">
            <v>MOTOBOMBA TRASH (PARA ÁGUA SUJA) AUTO ESCORVANTE, MOTOR GASOLINA DE 6,41 HP, DIÂMETROS DE SUCÇÃO X RECALQUE: 3" X 3", HM/Q = 10 MCA / 60 M3/H A 23 MCA / 0 M3/H - CHI DIURNO. AF_10/2014</v>
          </cell>
          <cell r="C689" t="str">
            <v>CHI</v>
          </cell>
          <cell r="D689">
            <v>0.44</v>
          </cell>
          <cell r="E689" t="str">
            <v>CUSTOS HORÁRIOS DE MÁQUINAS E EQUIPAMENTOS</v>
          </cell>
          <cell r="F689" t="str">
            <v>CUSTO HORÁRIO IMPRODUTIVO DIURNO</v>
          </cell>
          <cell r="G689" t="str">
            <v>SINAPI Out/24</v>
          </cell>
        </row>
        <row r="690">
          <cell r="A690">
            <v>7050</v>
          </cell>
          <cell r="B690" t="str">
            <v>ROLO COMPACTADOR PE DE CARNEIRO VIBRATORIO, POTENCIA 125 HP, PESO OPERACIONAL SEM/COM LASTRO 11,95 / 13,30 T, IMPACTO DINAMICO 38,5 / 22,5 T, LARGURA DE TRABALHO 2,15 M - CHI DIURNO. AF_06/2014</v>
          </cell>
          <cell r="C690" t="str">
            <v>CHI</v>
          </cell>
          <cell r="D690">
            <v>87.25</v>
          </cell>
          <cell r="E690" t="str">
            <v>CUSTOS HORÁRIOS DE MÁQUINAS E EQUIPAMENTOS</v>
          </cell>
          <cell r="F690" t="str">
            <v>CUSTO HORÁRIO IMPRODUTIVO DIURNO</v>
          </cell>
          <cell r="G690" t="str">
            <v>SINAPI Out/24</v>
          </cell>
        </row>
        <row r="691">
          <cell r="A691">
            <v>67827</v>
          </cell>
          <cell r="B691" t="str">
            <v>CAMINHÃO BASCULANTE 6 M3 TOCO, PESO BRUTO TOTAL 16.000 KG, CARGA ÚTIL MÁXIMA 11.130 KG, DISTÂNCIA ENTRE EIXOS 5,36 M, POTÊNCIA 185 CV, INCLUSIVE CAÇAMBA METÁLICA - CHI DIURNO. AF_06/2014</v>
          </cell>
          <cell r="C691" t="str">
            <v>CHI</v>
          </cell>
          <cell r="D691">
            <v>70.989999999999995</v>
          </cell>
          <cell r="E691" t="str">
            <v>CUSTOS HORÁRIOS DE MÁQUINAS E EQUIPAMENTOS</v>
          </cell>
          <cell r="F691" t="str">
            <v>CUSTO HORÁRIO IMPRODUTIVO DIURNO</v>
          </cell>
          <cell r="G691" t="str">
            <v>SINAPI Out/24</v>
          </cell>
        </row>
        <row r="692">
          <cell r="A692">
            <v>73395</v>
          </cell>
          <cell r="B692" t="str">
            <v>GRUPO GERADOR ESTACIONÁRIO, MOTOR DIESEL POTÊNCIA 170 KVA - CHI DIURNO. AF_02/2016</v>
          </cell>
          <cell r="C692" t="str">
            <v>CHI</v>
          </cell>
          <cell r="D692">
            <v>9.67</v>
          </cell>
          <cell r="E692" t="str">
            <v>CUSTOS HORÁRIOS DE MÁQUINAS E EQUIPAMENTOS</v>
          </cell>
          <cell r="F692" t="str">
            <v>CUSTO HORÁRIO IMPRODUTIVO DIURNO</v>
          </cell>
          <cell r="G692" t="str">
            <v>SINAPI Out/24</v>
          </cell>
        </row>
        <row r="693">
          <cell r="A693">
            <v>83766</v>
          </cell>
          <cell r="B693" t="str">
            <v>GRUPO DE SOLDAGEM COM GERADOR A DIESEL 60 CV PARA SOLDA ELÉTRICA, SOBRE 04 RODAS, COM MOTOR 4 CILINDROS 600 A - CHI DIURNO. AF_02/2016</v>
          </cell>
          <cell r="C693" t="str">
            <v>CHI</v>
          </cell>
          <cell r="D693">
            <v>50.01</v>
          </cell>
          <cell r="E693" t="str">
            <v>CUSTOS HORÁRIOS DE MÁQUINAS E EQUIPAMENTOS</v>
          </cell>
          <cell r="F693" t="str">
            <v>CUSTO HORÁRIO IMPRODUTIVO DIURNO</v>
          </cell>
          <cell r="G693" t="str">
            <v>SINAPI Out/24</v>
          </cell>
        </row>
        <row r="694">
          <cell r="A694">
            <v>87446</v>
          </cell>
          <cell r="B694" t="str">
            <v>BETONEIRA CAPACIDADE NOMINAL 400 L, CAPACIDADE DE MISTURA 310 L, MOTOR A DIESEL POTÊNCIA 5,0 HP, SEM CARREGADOR - CHI DIURNO. AF_05/2023</v>
          </cell>
          <cell r="C694" t="str">
            <v>CHI</v>
          </cell>
          <cell r="D694">
            <v>0.5</v>
          </cell>
          <cell r="E694" t="str">
            <v>CUSTOS HORÁRIOS DE MÁQUINAS E EQUIPAMENTOS</v>
          </cell>
          <cell r="F694" t="str">
            <v>CUSTO HORÁRIO IMPRODUTIVO DIURNO</v>
          </cell>
          <cell r="G694" t="str">
            <v>SINAPI Out/24</v>
          </cell>
        </row>
        <row r="695">
          <cell r="A695">
            <v>88392</v>
          </cell>
          <cell r="B695" t="str">
            <v>MISTURADOR DE ARGAMASSA, EIXO HORIZONTAL, CAPACIDADE DE MISTURA 300 KG, MOTOR ELÉTRICO POTÊNCIA 5 CV - CHI DIURNO. AF_05/2023</v>
          </cell>
          <cell r="C695" t="str">
            <v>CHI</v>
          </cell>
          <cell r="D695">
            <v>0.99</v>
          </cell>
          <cell r="E695" t="str">
            <v>CUSTOS HORÁRIOS DE MÁQUINAS E EQUIPAMENTOS</v>
          </cell>
          <cell r="F695" t="str">
            <v>CUSTO HORÁRIO IMPRODUTIVO DIURNO</v>
          </cell>
          <cell r="G695" t="str">
            <v>SINAPI Out/24</v>
          </cell>
        </row>
        <row r="696">
          <cell r="A696">
            <v>88398</v>
          </cell>
          <cell r="B696" t="str">
            <v>MISTURADOR DE ARGAMASSA, EIXO HORIZONTAL, CAPACIDADE DE MISTURA 600 KG, MOTOR ELÉTRICO POTÊNCIA 7,5 CV - CHI DIURNO. AF_05/2023</v>
          </cell>
          <cell r="C696" t="str">
            <v>CHI</v>
          </cell>
          <cell r="D696">
            <v>1.18</v>
          </cell>
          <cell r="E696" t="str">
            <v>CUSTOS HORÁRIOS DE MÁQUINAS E EQUIPAMENTOS</v>
          </cell>
          <cell r="F696" t="str">
            <v>CUSTO HORÁRIO IMPRODUTIVO DIURNO</v>
          </cell>
          <cell r="G696" t="str">
            <v>SINAPI Out/24</v>
          </cell>
        </row>
        <row r="697">
          <cell r="A697">
            <v>88404</v>
          </cell>
          <cell r="B697" t="str">
            <v>MISTURADOR DE ARGAMASSA, EIXO HORIZONTAL, CAPACIDADE DE MISTURA 160 KG, MOTOR ELÉTRICO POTÊNCIA 3 CV - CHI DIURNO. AF_05/2023</v>
          </cell>
          <cell r="C697" t="str">
            <v>CHI</v>
          </cell>
          <cell r="D697">
            <v>0.93</v>
          </cell>
          <cell r="E697" t="str">
            <v>CUSTOS HORÁRIOS DE MÁQUINAS E EQUIPAMENTOS</v>
          </cell>
          <cell r="F697" t="str">
            <v>CUSTO HORÁRIO IMPRODUTIVO DIURNO</v>
          </cell>
          <cell r="G697" t="str">
            <v>SINAPI Out/24</v>
          </cell>
        </row>
        <row r="698">
          <cell r="A698">
            <v>88430</v>
          </cell>
          <cell r="B698" t="str">
            <v>PROJETOR DE ARGAMASSA, CAPACIDADE DE PROJEÇÃO 1,5 M3/H, ALCANCE DE 30 ATÉ 60 M, MOTOR ELÉTRICO POTÊNCIA 7,5 HP - CHI DIURNO. AF_06/2014</v>
          </cell>
          <cell r="C698" t="str">
            <v>CHI</v>
          </cell>
          <cell r="D698">
            <v>6.15</v>
          </cell>
          <cell r="E698" t="str">
            <v>CUSTOS HORÁRIOS DE MÁQUINAS E EQUIPAMENTOS</v>
          </cell>
          <cell r="F698" t="str">
            <v>CUSTO HORÁRIO IMPRODUTIVO DIURNO</v>
          </cell>
          <cell r="G698" t="str">
            <v>SINAPI Out/24</v>
          </cell>
        </row>
        <row r="699">
          <cell r="A699">
            <v>88438</v>
          </cell>
          <cell r="B699" t="str">
            <v>PROJETOR DE ARGAMASSA, CAPACIDADE DE PROJEÇÃO 2 M3/H, ALCANCE ATÉ 50 M, MOTOR ELÉTRICO POTÊNCIA 7,5 HP - CHI DIURNO. AF_06/2014</v>
          </cell>
          <cell r="C699" t="str">
            <v>CHI</v>
          </cell>
          <cell r="D699">
            <v>8.16</v>
          </cell>
          <cell r="E699" t="str">
            <v>CUSTOS HORÁRIOS DE MÁQUINAS E EQUIPAMENTOS</v>
          </cell>
          <cell r="F699" t="str">
            <v>CUSTO HORÁRIO IMPRODUTIVO DIURNO</v>
          </cell>
          <cell r="G699" t="str">
            <v>SINAPI Out/24</v>
          </cell>
        </row>
        <row r="700">
          <cell r="A700">
            <v>88831</v>
          </cell>
          <cell r="B700" t="str">
            <v>BETONEIRA CAPACIDADE NOMINAL DE 400 L, CAPACIDADE DE MISTURA 280 L, MOTOR ELÉTRICO TRIFÁSICO POTÊNCIA DE 2 CV, SEM CARREGADOR - CHI DIURNO. AF_05/2023</v>
          </cell>
          <cell r="C700" t="str">
            <v>CHI</v>
          </cell>
          <cell r="D700">
            <v>0.37</v>
          </cell>
          <cell r="E700" t="str">
            <v>CUSTOS HORÁRIOS DE MÁQUINAS E EQUIPAMENTOS</v>
          </cell>
          <cell r="F700" t="str">
            <v>CUSTO HORÁRIO IMPRODUTIVO DIURNO</v>
          </cell>
          <cell r="G700" t="str">
            <v>SINAPI Out/24</v>
          </cell>
        </row>
        <row r="701">
          <cell r="A701">
            <v>88844</v>
          </cell>
          <cell r="B701" t="str">
            <v>TRATOR DE ESTEIRAS, POTÊNCIA 125 HP, PESO OPERACIONAL 12,9 T, COM LÂMINA 2,7 M3 - CHI DIURNO. AF_10/2014</v>
          </cell>
          <cell r="C701" t="str">
            <v>CHI</v>
          </cell>
          <cell r="D701">
            <v>82.82</v>
          </cell>
          <cell r="E701" t="str">
            <v>CUSTOS HORÁRIOS DE MÁQUINAS E EQUIPAMENTOS</v>
          </cell>
          <cell r="F701" t="str">
            <v>CUSTO HORÁRIO IMPRODUTIVO DIURNO</v>
          </cell>
          <cell r="G701" t="str">
            <v>SINAPI Out/24</v>
          </cell>
        </row>
        <row r="702">
          <cell r="A702">
            <v>88908</v>
          </cell>
          <cell r="B702" t="str">
            <v>ESCAVADEIRA HIDRÁULICA SOBRE ESTEIRAS, CAÇAMBA 1,20 M3, PESO OPERACIONAL 21 T, POTÊNCIA BRUTA 155 HP - CHI DIURNO. AF_06/2014</v>
          </cell>
          <cell r="C702" t="str">
            <v>CHI</v>
          </cell>
          <cell r="D702">
            <v>104.57</v>
          </cell>
          <cell r="E702" t="str">
            <v>CUSTOS HORÁRIOS DE MÁQUINAS E EQUIPAMENTOS</v>
          </cell>
          <cell r="F702" t="str">
            <v>CUSTO HORÁRIO IMPRODUTIVO DIURNO</v>
          </cell>
          <cell r="G702" t="str">
            <v>SINAPI Out/24</v>
          </cell>
        </row>
        <row r="703">
          <cell r="A703">
            <v>89022</v>
          </cell>
          <cell r="B703" t="str">
            <v>BOMBA SUBMERSÍVEL ELÉTRICA TRIFÁSICA, POTÊNCIA 2,96 HP, Ø ROTOR 144 MM SEMI-ABERTO, BOCAL DE SAÍDA Ø 2", HM/Q = 2 MCA / 38,8 M3/H A 28 MCA / 5 M3/H - CHI DIURNO. AF_06/2014</v>
          </cell>
          <cell r="C703" t="str">
            <v>CHI</v>
          </cell>
          <cell r="D703">
            <v>0.43</v>
          </cell>
          <cell r="E703" t="str">
            <v>CUSTOS HORÁRIOS DE MÁQUINAS E EQUIPAMENTOS</v>
          </cell>
          <cell r="F703" t="str">
            <v>CUSTO HORÁRIO IMPRODUTIVO DIURNO</v>
          </cell>
          <cell r="G703" t="str">
            <v>SINAPI Out/24</v>
          </cell>
        </row>
        <row r="704">
          <cell r="A704">
            <v>89027</v>
          </cell>
          <cell r="B704" t="str">
            <v>TANQUE DE ASFALTO ESTACIONÁRIO COM MAÇARICO, CAPACIDADE 20.000 L - CHI DIURNO. AF_05/2023</v>
          </cell>
          <cell r="C704" t="str">
            <v>CHI</v>
          </cell>
          <cell r="D704">
            <v>5.14</v>
          </cell>
          <cell r="E704" t="str">
            <v>CUSTOS HORÁRIOS DE MÁQUINAS E EQUIPAMENTOS</v>
          </cell>
          <cell r="F704" t="str">
            <v>CUSTO HORÁRIO IMPRODUTIVO DIURNO</v>
          </cell>
          <cell r="G704" t="str">
            <v>SINAPI Out/24</v>
          </cell>
        </row>
        <row r="705">
          <cell r="A705">
            <v>89031</v>
          </cell>
          <cell r="B705" t="str">
            <v>TRATOR DE ESTEIRAS, POTÊNCIA 100 HP, PESO OPERACIONAL 9,4 T, COM LÂMINA 2,19 M3 - CHI DIURNO. AF_06/2014</v>
          </cell>
          <cell r="C705" t="str">
            <v>CHI</v>
          </cell>
          <cell r="D705">
            <v>80.56</v>
          </cell>
          <cell r="E705" t="str">
            <v>CUSTOS HORÁRIOS DE MÁQUINAS E EQUIPAMENTOS</v>
          </cell>
          <cell r="F705" t="str">
            <v>CUSTO HORÁRIO IMPRODUTIVO DIURNO</v>
          </cell>
          <cell r="G705" t="str">
            <v>SINAPI Out/24</v>
          </cell>
        </row>
        <row r="706">
          <cell r="A706">
            <v>89036</v>
          </cell>
          <cell r="B706" t="str">
            <v>TRATOR DE PNEUS, POTÊNCIA 85 CV, TRAÇÃO 4X4, PESO COM LASTRO DE 4.675 KG - CHI DIURNO. AF_06/2014</v>
          </cell>
          <cell r="C706" t="str">
            <v>CHI</v>
          </cell>
          <cell r="D706">
            <v>50.77</v>
          </cell>
          <cell r="E706" t="str">
            <v>CUSTOS HORÁRIOS DE MÁQUINAS E EQUIPAMENTOS</v>
          </cell>
          <cell r="F706" t="str">
            <v>CUSTO HORÁRIO IMPRODUTIVO DIURNO</v>
          </cell>
          <cell r="G706" t="str">
            <v>SINAPI Out/24</v>
          </cell>
        </row>
        <row r="707">
          <cell r="A707">
            <v>89218</v>
          </cell>
          <cell r="B707" t="str">
            <v>BATE-ESTACAS POR GRAVIDADE, POTÊNCIA DE 160 HP, PESO DO MARTELO ATÉ 3 TONELADAS - CHI DIURNO. AF_11/2014</v>
          </cell>
          <cell r="C707" t="str">
            <v>CHI</v>
          </cell>
          <cell r="D707">
            <v>104.05</v>
          </cell>
          <cell r="E707" t="str">
            <v>CUSTOS HORÁRIOS DE MÁQUINAS E EQUIPAMENTOS</v>
          </cell>
          <cell r="F707" t="str">
            <v>CUSTO HORÁRIO IMPRODUTIVO DIURNO</v>
          </cell>
          <cell r="G707" t="str">
            <v>SINAPI Out/24</v>
          </cell>
        </row>
        <row r="708">
          <cell r="A708">
            <v>89226</v>
          </cell>
          <cell r="B708" t="str">
            <v>BETONEIRA CAPACIDADE NOMINAL DE 600 L, CAPACIDADE DE MISTURA 360 L, MOTOR ELÉTRICO TRIFÁSICO POTÊNCIA DE 4 CV, SEM CARREGADOR - CHI DIURNO. AF_05/2023</v>
          </cell>
          <cell r="C708" t="str">
            <v>CHI</v>
          </cell>
          <cell r="D708">
            <v>1.52</v>
          </cell>
          <cell r="E708" t="str">
            <v>CUSTOS HORÁRIOS DE MÁQUINAS E EQUIPAMENTOS</v>
          </cell>
          <cell r="F708" t="str">
            <v>CUSTO HORÁRIO IMPRODUTIVO DIURNO</v>
          </cell>
          <cell r="G708" t="str">
            <v>SINAPI Out/24</v>
          </cell>
        </row>
        <row r="709">
          <cell r="A709">
            <v>89235</v>
          </cell>
          <cell r="B709" t="str">
            <v>FRESADORA DE ASFALTO A FRIO SOBRE RODAS, LARGURA FRESAGEM DE 1,0 M, POTÊNCIA 208 HP - CHI DIURNO. AF_11/2014</v>
          </cell>
          <cell r="C709" t="str">
            <v>CHI</v>
          </cell>
          <cell r="D709">
            <v>189</v>
          </cell>
          <cell r="E709" t="str">
            <v>CUSTOS HORÁRIOS DE MÁQUINAS E EQUIPAMENTOS</v>
          </cell>
          <cell r="F709" t="str">
            <v>CUSTO HORÁRIO IMPRODUTIVO DIURNO</v>
          </cell>
          <cell r="G709" t="str">
            <v>SINAPI Out/24</v>
          </cell>
        </row>
        <row r="710">
          <cell r="A710">
            <v>89243</v>
          </cell>
          <cell r="B710" t="str">
            <v>FRESADORA DE ASFALTO A FRIO SOBRE RODAS, LARGURA FRESAGEM DE 2,0 M, POTÊNCIA 550 HP - CHI DIURNO. AF_11/2014</v>
          </cell>
          <cell r="C710" t="str">
            <v>CHI</v>
          </cell>
          <cell r="D710">
            <v>400.89</v>
          </cell>
          <cell r="E710" t="str">
            <v>CUSTOS HORÁRIOS DE MÁQUINAS E EQUIPAMENTOS</v>
          </cell>
          <cell r="F710" t="str">
            <v>CUSTO HORÁRIO IMPRODUTIVO DIURNO</v>
          </cell>
          <cell r="G710" t="str">
            <v>SINAPI Out/24</v>
          </cell>
        </row>
        <row r="711">
          <cell r="A711">
            <v>89251</v>
          </cell>
          <cell r="B711" t="str">
            <v>RECICLADORA DE ASFALTO A FRIO SOBRE RODAS, LARGURA FRESAGEM DE 2,0 M, POTÊNCIA 422 HP - CHI DIURNO. AF_11/2014</v>
          </cell>
          <cell r="C711" t="str">
            <v>CHI</v>
          </cell>
          <cell r="D711">
            <v>352.33</v>
          </cell>
          <cell r="E711" t="str">
            <v>CUSTOS HORÁRIOS DE MÁQUINAS E EQUIPAMENTOS</v>
          </cell>
          <cell r="F711" t="str">
            <v>CUSTO HORÁRIO IMPRODUTIVO DIURNO</v>
          </cell>
          <cell r="G711" t="str">
            <v>SINAPI Out/24</v>
          </cell>
        </row>
        <row r="712">
          <cell r="A712">
            <v>89258</v>
          </cell>
          <cell r="B712" t="str">
            <v>VIBROACABADORA DE ASFALTO SOBRE ESTEIRAS, LARGURA DE PAVIMENTAÇÃO 2,13 M A 4,55 M, POTÊNCIA 100 HP, CAPACIDADE 400 T/H - CHI DIURNO. AF_11/2014</v>
          </cell>
          <cell r="C712" t="str">
            <v>CHI</v>
          </cell>
          <cell r="D712">
            <v>126.87</v>
          </cell>
          <cell r="E712" t="str">
            <v>CUSTOS HORÁRIOS DE MÁQUINAS E EQUIPAMENTOS</v>
          </cell>
          <cell r="F712" t="str">
            <v>CUSTO HORÁRIO IMPRODUTIVO DIURNO</v>
          </cell>
          <cell r="G712" t="str">
            <v>SINAPI Out/24</v>
          </cell>
        </row>
        <row r="713">
          <cell r="A713">
            <v>89273</v>
          </cell>
          <cell r="B713" t="str">
            <v>GUINDASTE HIDRÁULICO AUTOPROPELIDO, COM LANÇA TELESCÓPICA 28,80 M, CAPACIDADE MÁXIMA 30 T, POTÊNCIA 97 KW, TRAÇÃO 4 X 4 - CHI DIURNO. AF_11/2014</v>
          </cell>
          <cell r="C713" t="str">
            <v>CHI</v>
          </cell>
          <cell r="D713">
            <v>107.68</v>
          </cell>
          <cell r="E713" t="str">
            <v>CUSTOS HORÁRIOS DE MÁQUINAS E EQUIPAMENTOS</v>
          </cell>
          <cell r="F713" t="str">
            <v>CUSTO HORÁRIO IMPRODUTIVO DIURNO</v>
          </cell>
          <cell r="G713" t="str">
            <v>SINAPI Out/24</v>
          </cell>
        </row>
        <row r="714">
          <cell r="A714">
            <v>89279</v>
          </cell>
          <cell r="B714" t="str">
            <v>BETONEIRA CAPACIDADE NOMINAL DE 600 L, CAPACIDADE DE MISTURA 440 L, MOTOR A DIESEL POTÊNCIA 10 HP, COM CARREGADOR - CHI DIURNO. AF_05/2023</v>
          </cell>
          <cell r="C714" t="str">
            <v>CHI</v>
          </cell>
          <cell r="D714">
            <v>1.86</v>
          </cell>
          <cell r="E714" t="str">
            <v>CUSTOS HORÁRIOS DE MÁQUINAS E EQUIPAMENTOS</v>
          </cell>
          <cell r="F714" t="str">
            <v>CUSTO HORÁRIO IMPRODUTIVO DIURNO</v>
          </cell>
          <cell r="G714" t="str">
            <v>SINAPI Out/24</v>
          </cell>
        </row>
        <row r="715">
          <cell r="A715">
            <v>89877</v>
          </cell>
          <cell r="B715" t="str">
            <v>CAMINHÃO BASCULANTE 14 M3, COM CAVALO MECÂNICO DE CAPACIDADE MÁXIMA DE TRAÇÃO COMBINADO DE 36000 KG, POTÊNCIA 286 CV, INCLUSIVE SEMIREBOQUE COM CAÇAMBA METÁLICA - CHI DIURNO. AF_12/2014</v>
          </cell>
          <cell r="C715" t="str">
            <v>CHI</v>
          </cell>
          <cell r="D715">
            <v>94.86</v>
          </cell>
          <cell r="E715" t="str">
            <v>CUSTOS HORÁRIOS DE MÁQUINAS E EQUIPAMENTOS</v>
          </cell>
          <cell r="F715" t="str">
            <v>CUSTO HORÁRIO IMPRODUTIVO DIURNO</v>
          </cell>
          <cell r="G715" t="str">
            <v>SINAPI Out/24</v>
          </cell>
        </row>
        <row r="716">
          <cell r="A716">
            <v>89884</v>
          </cell>
          <cell r="B716" t="str">
            <v>CAMINHÃO BASCULANTE 18 M3, COM CAVALO MECÂNICO DE CAPACIDADE MÁXIMA DE TRAÇÃO COMBINADO DE 45000 KG, POTÊNCIA 330 CV, INCLUSIVE SEMIREBOQUE COM CAÇAMBA METÁLICA - CHI DIURNO. AF_12/2014</v>
          </cell>
          <cell r="C716" t="str">
            <v>CHI</v>
          </cell>
          <cell r="D716">
            <v>98.68</v>
          </cell>
          <cell r="E716" t="str">
            <v>CUSTOS HORÁRIOS DE MÁQUINAS E EQUIPAMENTOS</v>
          </cell>
          <cell r="F716" t="str">
            <v>CUSTO HORÁRIO IMPRODUTIVO DIURNO</v>
          </cell>
          <cell r="G716" t="str">
            <v>SINAPI Out/24</v>
          </cell>
        </row>
        <row r="717">
          <cell r="A717">
            <v>90587</v>
          </cell>
          <cell r="B717" t="str">
            <v>VIBRADOR DE IMERSÃO, DIÂMETRO DE PONTEIRA 45MM, MOTOR ELÉTRICO TRIFÁSICO POTÊNCIA DE 2 CV - CHI DIURNO. AF_06/2015</v>
          </cell>
          <cell r="C717" t="str">
            <v>CHI</v>
          </cell>
          <cell r="D717">
            <v>0.53</v>
          </cell>
          <cell r="E717" t="str">
            <v>CUSTOS HORÁRIOS DE MÁQUINAS E EQUIPAMENTOS</v>
          </cell>
          <cell r="F717" t="str">
            <v>CUSTO HORÁRIO IMPRODUTIVO DIURNO</v>
          </cell>
          <cell r="G717" t="str">
            <v>SINAPI Out/24</v>
          </cell>
        </row>
        <row r="718">
          <cell r="A718">
            <v>90626</v>
          </cell>
          <cell r="B718" t="str">
            <v>PERFURATRIZ MANUAL, TORQUE MÁXIMO 83 N.M, POTÊNCIA 5 CV, COM DIÂMETRO MÁXIMO 4" - CHI DIURNO. AF_06/2015</v>
          </cell>
          <cell r="C718" t="str">
            <v>CHI</v>
          </cell>
          <cell r="D718">
            <v>2.88</v>
          </cell>
          <cell r="E718" t="str">
            <v>CUSTOS HORÁRIOS DE MÁQUINAS E EQUIPAMENTOS</v>
          </cell>
          <cell r="F718" t="str">
            <v>CUSTO HORÁRIO IMPRODUTIVO DIURNO</v>
          </cell>
          <cell r="G718" t="str">
            <v>SINAPI Out/24</v>
          </cell>
        </row>
        <row r="719">
          <cell r="A719">
            <v>90632</v>
          </cell>
          <cell r="B719" t="str">
            <v>PERFURATRIZ SOBRE ESTEIRA, TORQUE MÁXIMO 600 KGF, PESO MÉDIO 1000 KG, POTÊNCIA 20 HP, DIÂMETRO MÁXIMO 10" - CHI DIURNO. AF_06/2015</v>
          </cell>
          <cell r="C719" t="str">
            <v>CHI</v>
          </cell>
          <cell r="D719">
            <v>99.23</v>
          </cell>
          <cell r="E719" t="str">
            <v>CUSTOS HORÁRIOS DE MÁQUINAS E EQUIPAMENTOS</v>
          </cell>
          <cell r="F719" t="str">
            <v>CUSTO HORÁRIO IMPRODUTIVO DIURNO</v>
          </cell>
          <cell r="G719" t="str">
            <v>SINAPI Out/24</v>
          </cell>
        </row>
        <row r="720">
          <cell r="A720">
            <v>90638</v>
          </cell>
          <cell r="B720" t="str">
            <v>MISTURADOR DUPLO HORIZONTAL DE ALTA TURBULÊNCIA, CAPACIDADE / VOLUME 2 X 500 LITROS, MOTORES ELÉTRICOS MÍNIMO 5 CV CADA, PARA NATA CIMENTO, ARGAMASSA E OUTROS - CHI DIURNO. AF_06/2015</v>
          </cell>
          <cell r="C720" t="str">
            <v>CHI</v>
          </cell>
          <cell r="D720">
            <v>4.74</v>
          </cell>
          <cell r="E720" t="str">
            <v>CUSTOS HORÁRIOS DE MÁQUINAS E EQUIPAMENTOS</v>
          </cell>
          <cell r="F720" t="str">
            <v>CUSTO HORÁRIO IMPRODUTIVO DIURNO</v>
          </cell>
          <cell r="G720" t="str">
            <v>SINAPI Out/24</v>
          </cell>
        </row>
        <row r="721">
          <cell r="A721">
            <v>90644</v>
          </cell>
          <cell r="B721" t="str">
            <v>BOMBA TRIPLEX, PARA INJEÇÃO DE NATA DE CIMENTO, VAZÃO MÁXIMA DE 100 LITROS/MINUTO, PRESSÃO MÁXIMA DE 70 BAR - CHI DIURNO. AF_06/2015</v>
          </cell>
          <cell r="C721" t="str">
            <v>CHI</v>
          </cell>
          <cell r="D721">
            <v>7.08</v>
          </cell>
          <cell r="E721" t="str">
            <v>CUSTOS HORÁRIOS DE MÁQUINAS E EQUIPAMENTOS</v>
          </cell>
          <cell r="F721" t="str">
            <v>CUSTO HORÁRIO IMPRODUTIVO DIURNO</v>
          </cell>
          <cell r="G721" t="str">
            <v>SINAPI Out/24</v>
          </cell>
        </row>
        <row r="722">
          <cell r="A722">
            <v>90651</v>
          </cell>
          <cell r="B722" t="str">
            <v>BOMBA CENTRÍFUGA MONOESTÁGIO COM MOTOR ELÉTRICO MONOFÁSICO, POTÊNCIA 15 HP, DIÂMETRO DO ROTOR 173 MM, HM/Q = 30 MCA / 90 M3/H A 45 MCA / 55 M3/H - CHI DIURNO. AF_06/2015</v>
          </cell>
          <cell r="C722" t="str">
            <v>CHI</v>
          </cell>
          <cell r="D722">
            <v>1.26</v>
          </cell>
          <cell r="E722" t="str">
            <v>CUSTOS HORÁRIOS DE MÁQUINAS E EQUIPAMENTOS</v>
          </cell>
          <cell r="F722" t="str">
            <v>CUSTO HORÁRIO IMPRODUTIVO DIURNO</v>
          </cell>
          <cell r="G722" t="str">
            <v>SINAPI Out/24</v>
          </cell>
        </row>
        <row r="723">
          <cell r="A723">
            <v>90657</v>
          </cell>
          <cell r="B723" t="str">
            <v>BOMBA DE PROJEÇÃO DE CONCRETO SECO, POTÊNCIA 10 CV, VAZÃO 3 M3/H - CHI DIURNO. AF_06/2015</v>
          </cell>
          <cell r="C723" t="str">
            <v>CHI</v>
          </cell>
          <cell r="D723">
            <v>4.5999999999999996</v>
          </cell>
          <cell r="E723" t="str">
            <v>CUSTOS HORÁRIOS DE MÁQUINAS E EQUIPAMENTOS</v>
          </cell>
          <cell r="F723" t="str">
            <v>CUSTO HORÁRIO IMPRODUTIVO DIURNO</v>
          </cell>
          <cell r="G723" t="str">
            <v>SINAPI Out/24</v>
          </cell>
        </row>
        <row r="724">
          <cell r="A724">
            <v>90663</v>
          </cell>
          <cell r="B724" t="str">
            <v>BOMBA DE PROJEÇÃO DE CONCRETO SECO, POTÊNCIA 10 CV, VAZÃO 6 M3/H - CHI DIURNO. AF_06/2015</v>
          </cell>
          <cell r="C724" t="str">
            <v>CHI</v>
          </cell>
          <cell r="D724">
            <v>4.93</v>
          </cell>
          <cell r="E724" t="str">
            <v>CUSTOS HORÁRIOS DE MÁQUINAS E EQUIPAMENTOS</v>
          </cell>
          <cell r="F724" t="str">
            <v>CUSTO HORÁRIO IMPRODUTIVO DIURNO</v>
          </cell>
          <cell r="G724" t="str">
            <v>SINAPI Out/24</v>
          </cell>
        </row>
        <row r="725">
          <cell r="A725">
            <v>90669</v>
          </cell>
          <cell r="B725" t="str">
            <v>PROJETOR PNEUMÁTICO DE ARGAMASSA PARA CHAPISCO E REBOCO COM RECIPIENTE ACOPLADO, TIPO CANEQUINHA, COM COMPRESSOR DE AR REBOCÁVEL VAZÃO 89 PCM E MOTOR DIESEL DE 20 CV - CHI DIURNO. AF_05/2023</v>
          </cell>
          <cell r="C725" t="str">
            <v>CHI</v>
          </cell>
          <cell r="D725">
            <v>8.99</v>
          </cell>
          <cell r="E725" t="str">
            <v>CUSTOS HORÁRIOS DE MÁQUINAS E EQUIPAMENTOS</v>
          </cell>
          <cell r="F725" t="str">
            <v>CUSTO HORÁRIO IMPRODUTIVO DIURNO</v>
          </cell>
          <cell r="G725" t="str">
            <v>SINAPI Out/24</v>
          </cell>
        </row>
        <row r="726">
          <cell r="A726">
            <v>90675</v>
          </cell>
          <cell r="B726" t="str">
            <v>PERFURATRIZ COM TORRE METÁLICA PARA EXECUÇÃO DE ESTACA HÉLICE CONTÍNUA, PROFUNDIDADE MÁXIMA DE 30 M, DIÂMETRO MÁXIMO DE 800 MM, POTÊNCIA INSTALADA DE 268 HP, MESA ROTATIVA COM TORQUE MÁXIMO DE 170 KNM - CHI DIURNO. AF_06/2015</v>
          </cell>
          <cell r="C726" t="str">
            <v>CHI</v>
          </cell>
          <cell r="D726">
            <v>334.66</v>
          </cell>
          <cell r="E726" t="str">
            <v>CUSTOS HORÁRIOS DE MÁQUINAS E EQUIPAMENTOS</v>
          </cell>
          <cell r="F726" t="str">
            <v>CUSTO HORÁRIO IMPRODUTIVO DIURNO</v>
          </cell>
          <cell r="G726" t="str">
            <v>SINAPI Out/24</v>
          </cell>
        </row>
        <row r="727">
          <cell r="A727">
            <v>90681</v>
          </cell>
          <cell r="B727" t="str">
            <v>PERFURATRIZ HIDRÁULICA SOBRE CAMINHÃO COM TRADO CURTO ACOPLADO, PROFUNDIDADE MÁXIMA DE 20 M, DIÂMETRO MÁXIMO DE 1500 MM, POTÊNCIA INSTALADA DE 137 HP, MESA ROTATIVA COM TORQUE MÁXIMO DE 30 KNM - CHI DIURNO. AF_06/2015</v>
          </cell>
          <cell r="C727" t="str">
            <v>CHI</v>
          </cell>
          <cell r="D727">
            <v>171.11</v>
          </cell>
          <cell r="E727" t="str">
            <v>CUSTOS HORÁRIOS DE MÁQUINAS E EQUIPAMENTOS</v>
          </cell>
          <cell r="F727" t="str">
            <v>CUSTO HORÁRIO IMPRODUTIVO DIURNO</v>
          </cell>
          <cell r="G727" t="str">
            <v>SINAPI Out/24</v>
          </cell>
        </row>
        <row r="728">
          <cell r="A728">
            <v>90687</v>
          </cell>
          <cell r="B728" t="str">
            <v>MANIPULADOR TELESCÓPICO, POTÊNCIA DE 85 HP, CAPACIDADE DE CARGA DE 3.500 KG, ALTURA MÁXIMA DE ELEVAÇÃO DE 12,3 M - CHI DIURNO. AF_05/2023</v>
          </cell>
          <cell r="C728" t="str">
            <v>CHI</v>
          </cell>
          <cell r="D728">
            <v>65.94</v>
          </cell>
          <cell r="E728" t="str">
            <v>CUSTOS HORÁRIOS DE MÁQUINAS E EQUIPAMENTOS</v>
          </cell>
          <cell r="F728" t="str">
            <v>CUSTO HORÁRIO IMPRODUTIVO DIURNO</v>
          </cell>
          <cell r="G728" t="str">
            <v>SINAPI Out/24</v>
          </cell>
        </row>
        <row r="729">
          <cell r="A729">
            <v>90693</v>
          </cell>
          <cell r="B729" t="str">
            <v>MINICARREGADEIRA SOBRE RODAS, POTÊNCIA LÍQUIDA DE 47 HP, CAPACIDADE NOMINAL DE OPERAÇÃO DE 646 KG - CHI DIURNO. AF_06/2015</v>
          </cell>
          <cell r="C729" t="str">
            <v>CHI</v>
          </cell>
          <cell r="D729">
            <v>59.61</v>
          </cell>
          <cell r="E729" t="str">
            <v>CUSTOS HORÁRIOS DE MÁQUINAS E EQUIPAMENTOS</v>
          </cell>
          <cell r="F729" t="str">
            <v>CUSTO HORÁRIO IMPRODUTIVO DIURNO</v>
          </cell>
          <cell r="G729" t="str">
            <v>SINAPI Out/24</v>
          </cell>
        </row>
        <row r="730">
          <cell r="A730">
            <v>90965</v>
          </cell>
          <cell r="B730" t="str">
            <v>COMPRESSOR DE AR REBOCÁVEL, VAZÃO 89 PCM, PRESSÃO EFETIVA DE TRABALHO 102 PSI, MOTOR DIESEL, POTÊNCIA 20 CV - CHI DIURNO. AF_06/2015</v>
          </cell>
          <cell r="C730" t="str">
            <v>CHI</v>
          </cell>
          <cell r="D730">
            <v>8.9499999999999993</v>
          </cell>
          <cell r="E730" t="str">
            <v>CUSTOS HORÁRIOS DE MÁQUINAS E EQUIPAMENTOS</v>
          </cell>
          <cell r="F730" t="str">
            <v>CUSTO HORÁRIO IMPRODUTIVO DIURNO</v>
          </cell>
          <cell r="G730" t="str">
            <v>SINAPI Out/24</v>
          </cell>
        </row>
        <row r="731">
          <cell r="A731">
            <v>90973</v>
          </cell>
          <cell r="B731" t="str">
            <v>COMPRESSOR DE AR REBOCAVEL, VAZÃO 250 PCM, PRESSAO DE TRABALHO 102 PSI, MOTOR A DIESEL POTÊNCIA 81 CV - CHI DIURNO. AF_06/2015</v>
          </cell>
          <cell r="C731" t="str">
            <v>CHI</v>
          </cell>
          <cell r="D731">
            <v>8.98</v>
          </cell>
          <cell r="E731" t="str">
            <v>CUSTOS HORÁRIOS DE MÁQUINAS E EQUIPAMENTOS</v>
          </cell>
          <cell r="F731" t="str">
            <v>CUSTO HORÁRIO IMPRODUTIVO DIURNO</v>
          </cell>
          <cell r="G731" t="str">
            <v>SINAPI Out/24</v>
          </cell>
        </row>
        <row r="732">
          <cell r="A732">
            <v>90982</v>
          </cell>
          <cell r="B732" t="str">
            <v>COMPRESSOR DE AR REBOCÁVEL, VAZÃO 748 PCM, PRESSÃO EFETIVA DE TRABALHO 102 PSI, MOTOR DIESEL, POTÊNCIA 210 CV - CHI DIURNO. AF_06/2015</v>
          </cell>
          <cell r="C732" t="str">
            <v>CHI</v>
          </cell>
          <cell r="D732">
            <v>22.81</v>
          </cell>
          <cell r="E732" t="str">
            <v>CUSTOS HORÁRIOS DE MÁQUINAS E EQUIPAMENTOS</v>
          </cell>
          <cell r="F732" t="str">
            <v>CUSTO HORÁRIO IMPRODUTIVO DIURNO</v>
          </cell>
          <cell r="G732" t="str">
            <v>SINAPI Out/24</v>
          </cell>
        </row>
        <row r="733">
          <cell r="A733">
            <v>91001</v>
          </cell>
          <cell r="B733" t="str">
            <v>COMPRESSOR DE AR REBOCAVEL, VAZÃO 400 PCM, PRESSAO DE TRABALHO 102 PSI, MOTOR A DIESEL POTÊNCIA 110 CV - CHI DIURNO. AF_06/2015</v>
          </cell>
          <cell r="C733" t="str">
            <v>CHI</v>
          </cell>
          <cell r="D733">
            <v>10.65</v>
          </cell>
          <cell r="E733" t="str">
            <v>CUSTOS HORÁRIOS DE MÁQUINAS E EQUIPAMENTOS</v>
          </cell>
          <cell r="F733" t="str">
            <v>CUSTO HORÁRIO IMPRODUTIVO DIURNO</v>
          </cell>
          <cell r="G733" t="str">
            <v>SINAPI Out/24</v>
          </cell>
        </row>
        <row r="734">
          <cell r="A734">
            <v>91032</v>
          </cell>
          <cell r="B734" t="str">
            <v>CAMINHÃO TRUCADO (C/ TERCEIRO EIXO) ELETRÔNICO - POTÊNCIA 231CV - PBT = 22000KG - DIST. ENTRE EIXOS 5170 MM - INCLUI CARROCERIA FIXA ABERTA DE MADEIRA - CHI DIURNO. AF_06/2015</v>
          </cell>
          <cell r="C734" t="str">
            <v>CHI</v>
          </cell>
          <cell r="D734">
            <v>73.3</v>
          </cell>
          <cell r="E734" t="str">
            <v>CUSTOS HORÁRIOS DE MÁQUINAS E EQUIPAMENTOS</v>
          </cell>
          <cell r="F734" t="str">
            <v>CUSTO HORÁRIO IMPRODUTIVO DIURNO</v>
          </cell>
          <cell r="G734" t="str">
            <v>SINAPI Out/24</v>
          </cell>
        </row>
        <row r="735">
          <cell r="A735">
            <v>91278</v>
          </cell>
          <cell r="B735" t="str">
            <v>PLACA VIBRATÓRIA REVERSÍVEL COM MOTOR 4 TEMPOS A GASOLINA, FORÇA CENTRÍFUGA DE 25 KN (2500 KGF), POTÊNCIA 5,5 CV - CHI DIURNO. AF_08/2015</v>
          </cell>
          <cell r="C735" t="str">
            <v>CHI</v>
          </cell>
          <cell r="D735">
            <v>0.71</v>
          </cell>
          <cell r="E735" t="str">
            <v>CUSTOS HORÁRIOS DE MÁQUINAS E EQUIPAMENTOS</v>
          </cell>
          <cell r="F735" t="str">
            <v>CUSTO HORÁRIO IMPRODUTIVO DIURNO</v>
          </cell>
          <cell r="G735" t="str">
            <v>SINAPI Out/24</v>
          </cell>
        </row>
        <row r="736">
          <cell r="A736">
            <v>91285</v>
          </cell>
          <cell r="B736" t="str">
            <v>CORTADORA DE PISO COM MOTOR 4 TEMPOS A GASOLINA, POTÊNCIA DE 13 HP, COM DISCO DE CORTE DIAMANTADO SEGMENTADO PARA CONCRETO, DIÂMETRO DE 350 MM, FURO DE 1" (14 X 1") - CHI DIURNO. AF_08/2015</v>
          </cell>
          <cell r="C736" t="str">
            <v>CHI</v>
          </cell>
          <cell r="D736">
            <v>1.1100000000000001</v>
          </cell>
          <cell r="E736" t="str">
            <v>CUSTOS HORÁRIOS DE MÁQUINAS E EQUIPAMENTOS</v>
          </cell>
          <cell r="F736" t="str">
            <v>CUSTO HORÁRIO IMPRODUTIVO DIURNO</v>
          </cell>
          <cell r="G736" t="str">
            <v>SINAPI Out/24</v>
          </cell>
        </row>
        <row r="737">
          <cell r="A737">
            <v>91387</v>
          </cell>
          <cell r="B737" t="str">
            <v>CAMINHÃO BASCULANTE 10 M3, TRUCADO CABINE SIMPLES, PESO BRUTO TOTAL 23.000 KG, CARGA ÚTIL MÁXIMA 15.935 KG, DISTÂNCIA ENTRE EIXOS 4,80 M, POTÊNCIA 230 CV INCLUSIVE CAÇAMBA METÁLICA - CHI DIURNO. AF_06/2014</v>
          </cell>
          <cell r="C737" t="str">
            <v>CHI</v>
          </cell>
          <cell r="D737">
            <v>80.55</v>
          </cell>
          <cell r="E737" t="str">
            <v>CUSTOS HORÁRIOS DE MÁQUINAS E EQUIPAMENTOS</v>
          </cell>
          <cell r="F737" t="str">
            <v>CUSTO HORÁRIO IMPRODUTIVO DIURNO</v>
          </cell>
          <cell r="G737" t="str">
            <v>SINAPI Out/24</v>
          </cell>
        </row>
        <row r="738">
          <cell r="A738">
            <v>91395</v>
          </cell>
          <cell r="B738" t="str">
            <v>CAMINHÃO TOCO, PBT 14.300 KG, CARGA ÚTIL MÁX. 9.710 KG, DIST. ENTRE EIXOS 3,56 M, POTÊNCIA 185 CV, INCLUSIVE CARROCERIA FIXA ABERTA DE MADEIRA P/ TRANSPORTE GERAL DE CARGA SECA, DIMEN. APROX. 2,50 X 6,50 X 0,50 M - CHI DIURNO. AF_06/2014</v>
          </cell>
          <cell r="C738" t="str">
            <v>CHI</v>
          </cell>
          <cell r="D738">
            <v>64.61</v>
          </cell>
          <cell r="E738" t="str">
            <v>CUSTOS HORÁRIOS DE MÁQUINAS E EQUIPAMENTOS</v>
          </cell>
          <cell r="F738" t="str">
            <v>CUSTO HORÁRIO IMPRODUTIVO DIURNO</v>
          </cell>
          <cell r="G738" t="str">
            <v>SINAPI Out/24</v>
          </cell>
        </row>
        <row r="739">
          <cell r="A739">
            <v>91486</v>
          </cell>
          <cell r="B739" t="str">
            <v>ESPARGIDOR DE ASFALTO PRESSURIZADO, TANQUE 6 M3 COM ISOLAÇÃO TÉRMICA, AQUECIDO COM 2 MAÇARICOS, COM BARRA ESPARGIDORA 3,60 M, MONTADO SOBRE CAMINHÃO  TOCO, PBT 14.300 KG, POTÊNCIA 185 CV - CHI DIURNO. AF_05/2023</v>
          </cell>
          <cell r="C739" t="str">
            <v>CHI</v>
          </cell>
          <cell r="D739">
            <v>74.08</v>
          </cell>
          <cell r="E739" t="str">
            <v>CUSTOS HORÁRIOS DE MÁQUINAS E EQUIPAMENTOS</v>
          </cell>
          <cell r="F739" t="str">
            <v>CUSTO HORÁRIO IMPRODUTIVO DIURNO</v>
          </cell>
          <cell r="G739" t="str">
            <v>SINAPI Out/24</v>
          </cell>
        </row>
        <row r="740">
          <cell r="A740">
            <v>91534</v>
          </cell>
          <cell r="B740" t="str">
            <v>COMPACTADOR DE SOLOS DE PERCUSSÃO (SOQUETE) COM MOTOR A GASOLINA 4 TEMPOS, POTÊNCIA 4 CV - CHI DIURNO. AF_08/2015</v>
          </cell>
          <cell r="C740" t="str">
            <v>CHI</v>
          </cell>
          <cell r="D740">
            <v>33.25</v>
          </cell>
          <cell r="E740" t="str">
            <v>CUSTOS HORÁRIOS DE MÁQUINAS E EQUIPAMENTOS</v>
          </cell>
          <cell r="F740" t="str">
            <v>CUSTO HORÁRIO IMPRODUTIVO DIURNO</v>
          </cell>
          <cell r="G740" t="str">
            <v>SINAPI Out/24</v>
          </cell>
        </row>
        <row r="741">
          <cell r="A741">
            <v>91635</v>
          </cell>
          <cell r="B741" t="str">
            <v>GUINDAUTO HIDRÁULICO, CAPACIDADE MÁXIMA DE CARGA 6500 KG, MOMENTO MÁXIMO DE CARGA 5,8 TM, ALCANCE MÁXIMO HORIZONTAL 7,60 M, INCLUSIVE CAMINHÃO TOCO PBT 9.700 KG, POTÊNCIA DE 160 CV - CHI DIURNO. AF_08/2015</v>
          </cell>
          <cell r="C741" t="str">
            <v>CHI</v>
          </cell>
          <cell r="D741">
            <v>71.23</v>
          </cell>
          <cell r="E741" t="str">
            <v>CUSTOS HORÁRIOS DE MÁQUINAS E EQUIPAMENTOS</v>
          </cell>
          <cell r="F741" t="str">
            <v>CUSTO HORÁRIO IMPRODUTIVO DIURNO</v>
          </cell>
          <cell r="G741" t="str">
            <v>SINAPI Out/24</v>
          </cell>
        </row>
        <row r="742">
          <cell r="A742">
            <v>91646</v>
          </cell>
          <cell r="B742" t="str">
            <v>CAMINHÃO DE TRANSPORTE DE MATERIAL ASFÁLTICO 30.000 L, COM CAVALO MECÂNICO DE CAPACIDADE MÁXIMA DE TRAÇÃO COMBINADO DE 66.000 KG, POTÊNCIA 360 CV, INCLUSIVE TANQUE DE ASFALTO COM SERPENTINA - CHI DIURNO. AF_08/2015</v>
          </cell>
          <cell r="C742" t="str">
            <v>CHI</v>
          </cell>
          <cell r="D742">
            <v>105.08</v>
          </cell>
          <cell r="E742" t="str">
            <v>CUSTOS HORÁRIOS DE MÁQUINAS E EQUIPAMENTOS</v>
          </cell>
          <cell r="F742" t="str">
            <v>CUSTO HORÁRIO IMPRODUTIVO DIURNO</v>
          </cell>
          <cell r="G742" t="str">
            <v>SINAPI Out/24</v>
          </cell>
        </row>
        <row r="743">
          <cell r="A743">
            <v>91693</v>
          </cell>
          <cell r="B743" t="str">
            <v>SERRA CIRCULAR DE BANCADA COM MOTOR ELÉTRICO POTÊNCIA DE 5HP, COM COIFA PARA DISCO 10" - CHI DIURNO. AF_08/2015</v>
          </cell>
          <cell r="C743" t="str">
            <v>CHI</v>
          </cell>
          <cell r="D743">
            <v>32.31</v>
          </cell>
          <cell r="E743" t="str">
            <v>CUSTOS HORÁRIOS DE MÁQUINAS E EQUIPAMENTOS</v>
          </cell>
          <cell r="F743" t="str">
            <v>CUSTO HORÁRIO IMPRODUTIVO DIURNO</v>
          </cell>
          <cell r="G743" t="str">
            <v>SINAPI Out/24</v>
          </cell>
        </row>
        <row r="744">
          <cell r="A744">
            <v>92044</v>
          </cell>
          <cell r="B744" t="str">
            <v>DISTRIBUIDOR DE AGREGADOS REBOCAVEL, CAPACIDADE 1,9 M³, LARGURA DE TRABALHO 3,66 M - CHI DIURNO. AF_11/2015</v>
          </cell>
          <cell r="C744" t="str">
            <v>CHI</v>
          </cell>
          <cell r="D744">
            <v>7.8</v>
          </cell>
          <cell r="E744" t="str">
            <v>CUSTOS HORÁRIOS DE MÁQUINAS E EQUIPAMENTOS</v>
          </cell>
          <cell r="F744" t="str">
            <v>CUSTO HORÁRIO IMPRODUTIVO DIURNO</v>
          </cell>
          <cell r="G744" t="str">
            <v>SINAPI Out/24</v>
          </cell>
        </row>
        <row r="745">
          <cell r="A745">
            <v>92107</v>
          </cell>
          <cell r="B745" t="str">
            <v>CAMINHÃO PARA EQUIPAMENTO DE LIMPEZA A SUCÇÃO COM CAMINHÃO TRUCADO DE PESO BRUTO TOTAL 23000 KG, CARGA ÚTIL MÁXIMA 15935 KG, DISTÂNCIA ENTRE EIXOS 4,80 M, POTÊNCIA 230 CV, INCLUSIVE LIMPADORA A SUCÇÃO, TANQUE 12000 L - CHI DIURNO. AF_05/2023</v>
          </cell>
          <cell r="C745" t="str">
            <v>CHI</v>
          </cell>
          <cell r="D745">
            <v>99.16</v>
          </cell>
          <cell r="E745" t="str">
            <v>CUSTOS HORÁRIOS DE MÁQUINAS E EQUIPAMENTOS</v>
          </cell>
          <cell r="F745" t="str">
            <v>CUSTO HORÁRIO IMPRODUTIVO DIURNO</v>
          </cell>
          <cell r="G745" t="str">
            <v>SINAPI Out/24</v>
          </cell>
        </row>
        <row r="746">
          <cell r="A746">
            <v>92113</v>
          </cell>
          <cell r="B746" t="str">
            <v>PENEIRA ROTATIVA COM MOTOR ELÉTRICO TRIFÁSICO DE 2 CV, CILINDRO DE 1 M X 0,60 M, COM FUROS DE 3,17 MM - CHI DIURNO. AF_05/2023</v>
          </cell>
          <cell r="C746" t="str">
            <v>CHI</v>
          </cell>
          <cell r="D746">
            <v>1.1000000000000001</v>
          </cell>
          <cell r="E746" t="str">
            <v>CUSTOS HORÁRIOS DE MÁQUINAS E EQUIPAMENTOS</v>
          </cell>
          <cell r="F746" t="str">
            <v>CUSTO HORÁRIO IMPRODUTIVO DIURNO</v>
          </cell>
          <cell r="G746" t="str">
            <v>SINAPI Out/24</v>
          </cell>
        </row>
        <row r="747">
          <cell r="A747">
            <v>92119</v>
          </cell>
          <cell r="B747" t="str">
            <v>DOSADOR DE AREIA, CAPACIDADE DE 26 LITROS - CHI DIURNO. AF_05/2023</v>
          </cell>
          <cell r="C747" t="str">
            <v>CHI</v>
          </cell>
          <cell r="D747">
            <v>0.26</v>
          </cell>
          <cell r="E747" t="str">
            <v>CUSTOS HORÁRIOS DE MÁQUINAS E EQUIPAMENTOS</v>
          </cell>
          <cell r="F747" t="str">
            <v>CUSTO HORÁRIO IMPRODUTIVO DIURNO</v>
          </cell>
          <cell r="G747" t="str">
            <v>SINAPI Out/24</v>
          </cell>
        </row>
        <row r="748">
          <cell r="A748">
            <v>92139</v>
          </cell>
          <cell r="B748" t="str">
            <v>CAMINHONETE COM MOTOR A DIESEL, POTÊNCIA 180 CV, CABINE DUPLA, 4X4 - CHI DIURNO. AF_11/2015</v>
          </cell>
          <cell r="C748" t="str">
            <v>CHI</v>
          </cell>
          <cell r="D748">
            <v>48.21</v>
          </cell>
          <cell r="E748" t="str">
            <v>CUSTOS HORÁRIOS DE MÁQUINAS E EQUIPAMENTOS</v>
          </cell>
          <cell r="F748" t="str">
            <v>CUSTO HORÁRIO IMPRODUTIVO DIURNO</v>
          </cell>
          <cell r="G748" t="str">
            <v>SINAPI Out/24</v>
          </cell>
        </row>
        <row r="749">
          <cell r="A749">
            <v>92146</v>
          </cell>
          <cell r="B749" t="str">
            <v>CAMINHONETE CABINE SIMPLES COM MOTOR 1.6 FLEX, CÂMBIO MANUAL, POTÊNCIA 101/104 CV, 2 PORTAS - CHI DIURNO. AF_11/2015</v>
          </cell>
          <cell r="C749" t="str">
            <v>CHI</v>
          </cell>
          <cell r="D749">
            <v>36.69</v>
          </cell>
          <cell r="E749" t="str">
            <v>CUSTOS HORÁRIOS DE MÁQUINAS E EQUIPAMENTOS</v>
          </cell>
          <cell r="F749" t="str">
            <v>CUSTO HORÁRIO IMPRODUTIVO DIURNO</v>
          </cell>
          <cell r="G749" t="str">
            <v>SINAPI Out/24</v>
          </cell>
        </row>
        <row r="750">
          <cell r="A750">
            <v>92243</v>
          </cell>
          <cell r="B750" t="str">
            <v>CAMINHÃO DE TRANSPORTE DE MATERIAL ASFÁLTICO 20.000 L, COM CAVALO MECÂNICO DE CAPACIDADE MÁXIMA DE TRAÇÃO COMBINADO DE 45.000 KG, POTÊNCIA 330 CV, INCLUSIVE TANQUE DE ASFALTO COM MAÇARICO - CHI DIURNO. AF_12/2015</v>
          </cell>
          <cell r="C750" t="str">
            <v>CHI</v>
          </cell>
          <cell r="D750">
            <v>87.69</v>
          </cell>
          <cell r="E750" t="str">
            <v>CUSTOS HORÁRIOS DE MÁQUINAS E EQUIPAMENTOS</v>
          </cell>
          <cell r="F750" t="str">
            <v>CUSTO HORÁRIO IMPRODUTIVO DIURNO</v>
          </cell>
          <cell r="G750" t="str">
            <v>SINAPI Out/24</v>
          </cell>
        </row>
        <row r="751">
          <cell r="A751">
            <v>92717</v>
          </cell>
          <cell r="B751" t="str">
            <v>APARELHO PARA CORTE E SOLDA OXI-ACETILENO SOBRE RODAS, INCLUSIVE CILINDROS E MAÇARICOS - CHI DIURNO. AF_05/2023</v>
          </cell>
          <cell r="C751" t="str">
            <v>CHI</v>
          </cell>
          <cell r="D751">
            <v>0.17</v>
          </cell>
          <cell r="E751" t="str">
            <v>CUSTOS HORÁRIOS DE MÁQUINAS E EQUIPAMENTOS</v>
          </cell>
          <cell r="F751" t="str">
            <v>CUSTO HORÁRIO IMPRODUTIVO DIURNO</v>
          </cell>
          <cell r="G751" t="str">
            <v>SINAPI Out/24</v>
          </cell>
        </row>
        <row r="752">
          <cell r="A752">
            <v>92961</v>
          </cell>
          <cell r="B752" t="str">
            <v>MÁQUINA EXTRUSORA DE CONCRETO PARA GUIAS E SARJETAS, MOTOR A DIESEL, POTÊNCIA 14 CV - CHI DIURNO. AF_12/2015</v>
          </cell>
          <cell r="C752" t="str">
            <v>CHI</v>
          </cell>
          <cell r="D752">
            <v>5.22</v>
          </cell>
          <cell r="E752" t="str">
            <v>CUSTOS HORÁRIOS DE MÁQUINAS E EQUIPAMENTOS</v>
          </cell>
          <cell r="F752" t="str">
            <v>CUSTO HORÁRIO IMPRODUTIVO DIURNO</v>
          </cell>
          <cell r="G752" t="str">
            <v>SINAPI Out/24</v>
          </cell>
        </row>
        <row r="753">
          <cell r="A753">
            <v>92967</v>
          </cell>
          <cell r="B753" t="str">
            <v>MARTELO PERFURADOR PNEUMÁTICO MANUAL, HASTE 25 X 75 MM, 21 KG - CHI DIURNO. AF_12/2015</v>
          </cell>
          <cell r="C753" t="str">
            <v>CHI</v>
          </cell>
          <cell r="D753">
            <v>30.9</v>
          </cell>
          <cell r="E753" t="str">
            <v>CUSTOS HORÁRIOS DE MÁQUINAS E EQUIPAMENTOS</v>
          </cell>
          <cell r="F753" t="str">
            <v>CUSTO HORÁRIO IMPRODUTIVO DIURNO</v>
          </cell>
          <cell r="G753" t="str">
            <v>SINAPI Out/24</v>
          </cell>
        </row>
        <row r="754">
          <cell r="A754">
            <v>93225</v>
          </cell>
          <cell r="B754" t="str">
            <v>PERFURATRIZ COM TORRE METÁLICA PARA EXECUÇÃO DE ESTACA HÉLICE CONTÍNUA, PROFUNDIDADE MÁXIMA DE 32 M, DIÂMETRO MÁXIMO DE 1000 MM, POTÊNCIA INSTALADA DE 350 HP, MESA ROTATIVA COM TORQUE MÁXIMO DE 263 KNM - CHI DIURNO. AF_01/2016</v>
          </cell>
          <cell r="C754" t="str">
            <v>CHI</v>
          </cell>
          <cell r="D754">
            <v>495.99</v>
          </cell>
          <cell r="E754" t="str">
            <v>CUSTOS HORÁRIOS DE MÁQUINAS E EQUIPAMENTOS</v>
          </cell>
          <cell r="F754" t="str">
            <v>CUSTO HORÁRIO IMPRODUTIVO DIURNO</v>
          </cell>
          <cell r="G754" t="str">
            <v>SINAPI Out/24</v>
          </cell>
        </row>
        <row r="755">
          <cell r="A755">
            <v>93234</v>
          </cell>
          <cell r="B755" t="str">
            <v>BETONEIRA CAPACIDADE NOMINAL 400 L, CAPACIDADE DE MISTURA 310 L, MOTOR A GASOLINA POTÊNCIA 5,5 HP, SEM CARREGADOR - CHI DIURNO. AF_02/2016</v>
          </cell>
          <cell r="C755" t="str">
            <v>CHI</v>
          </cell>
          <cell r="D755">
            <v>0.46</v>
          </cell>
          <cell r="E755" t="str">
            <v>CUSTOS HORÁRIOS DE MÁQUINAS E EQUIPAMENTOS</v>
          </cell>
          <cell r="F755" t="str">
            <v>CUSTO HORÁRIO IMPRODUTIVO DIURNO</v>
          </cell>
          <cell r="G755" t="str">
            <v>SINAPI Out/24</v>
          </cell>
        </row>
        <row r="756">
          <cell r="A756">
            <v>93244</v>
          </cell>
          <cell r="B756" t="str">
            <v>ROLO COMPACTADOR VIBRATÓRIO PÉ DE CARNEIRO PARA SOLOS, POTÊNCIA 80 HP, PESO OPERACIONAL SEM/COM LASTRO 7,4 / 8,8 T, LARGURA DE TRABALHO 1,68 M - CHI DIURNO. AF_02/2016</v>
          </cell>
          <cell r="C756" t="str">
            <v>CHI</v>
          </cell>
          <cell r="D756">
            <v>73.150000000000006</v>
          </cell>
          <cell r="E756" t="str">
            <v>CUSTOS HORÁRIOS DE MÁQUINAS E EQUIPAMENTOS</v>
          </cell>
          <cell r="F756" t="str">
            <v>CUSTO HORÁRIO IMPRODUTIVO DIURNO</v>
          </cell>
          <cell r="G756" t="str">
            <v>SINAPI Out/24</v>
          </cell>
        </row>
        <row r="757">
          <cell r="A757">
            <v>93274</v>
          </cell>
          <cell r="B757" t="str">
            <v>GRUA ASCENSIONAL, LANÇA DE 30 M, CAPACIDADE DE 1,0 T A 30 M, ALTURA ATÉ 39 M - CHI DIURNO. AF_05/2023</v>
          </cell>
          <cell r="C757" t="str">
            <v>CHI</v>
          </cell>
          <cell r="D757">
            <v>66.569999999999993</v>
          </cell>
          <cell r="E757" t="str">
            <v>CUSTOS HORÁRIOS DE MÁQUINAS E EQUIPAMENTOS</v>
          </cell>
          <cell r="F757" t="str">
            <v>CUSTO HORÁRIO IMPRODUTIVO DIURNO</v>
          </cell>
          <cell r="G757" t="str">
            <v>SINAPI Out/24</v>
          </cell>
        </row>
        <row r="758">
          <cell r="A758">
            <v>93282</v>
          </cell>
          <cell r="B758" t="str">
            <v>GUINCHO ELÉTRICO DE COLUNA, CAPACIDADE 400 KG, COM MOTO FREIO, MOTOR TRIFÁSICO DE 1,25 CV - CHI DIURNO. AF_03/2016</v>
          </cell>
          <cell r="C758" t="str">
            <v>CHI</v>
          </cell>
          <cell r="D758">
            <v>29.24</v>
          </cell>
          <cell r="E758" t="str">
            <v>CUSTOS HORÁRIOS DE MÁQUINAS E EQUIPAMENTOS</v>
          </cell>
          <cell r="F758" t="str">
            <v>CUSTO HORÁRIO IMPRODUTIVO DIURNO</v>
          </cell>
          <cell r="G758" t="str">
            <v>SINAPI Out/24</v>
          </cell>
        </row>
        <row r="759">
          <cell r="A759">
            <v>93288</v>
          </cell>
          <cell r="B759" t="str">
            <v>GUINDASTE HIDRÁULICO AUTOPROPELIDO, COM LANÇA TELESCÓPICA 40 M, CAPACIDADE MÁXIMA 60 T, POTÊNCIA 260 KW - CHI DIURNO. AF_03/2016</v>
          </cell>
          <cell r="C759" t="str">
            <v>CHI</v>
          </cell>
          <cell r="D759">
            <v>179.74</v>
          </cell>
          <cell r="E759" t="str">
            <v>CUSTOS HORÁRIOS DE MÁQUINAS E EQUIPAMENTOS</v>
          </cell>
          <cell r="F759" t="str">
            <v>CUSTO HORÁRIO IMPRODUTIVO DIURNO</v>
          </cell>
          <cell r="G759" t="str">
            <v>SINAPI Out/24</v>
          </cell>
        </row>
        <row r="760">
          <cell r="A760">
            <v>93403</v>
          </cell>
          <cell r="B760" t="str">
            <v>GUINDAUTO HIDRÁULICO, CAPACIDADE MÁXIMA DE CARGA 3300 KG, MOMENTO MÁXIMO DE CARGA 5,8 TM, ALCANCE MÁXIMO HORIZONTAL 7,60 M, INCLUSIVE CAMINHÃO TOCO PBT 16.000 KG, POTÊNCIA DE 189 CV - CHI DIURNO. AF_03/2016</v>
          </cell>
          <cell r="C760" t="str">
            <v>CHI</v>
          </cell>
          <cell r="D760">
            <v>76.56</v>
          </cell>
          <cell r="E760" t="str">
            <v>CUSTOS HORÁRIOS DE MÁQUINAS E EQUIPAMENTOS</v>
          </cell>
          <cell r="F760" t="str">
            <v>CUSTO HORÁRIO IMPRODUTIVO DIURNO</v>
          </cell>
          <cell r="G760" t="str">
            <v>SINAPI Out/24</v>
          </cell>
        </row>
        <row r="761">
          <cell r="A761">
            <v>93409</v>
          </cell>
          <cell r="B761" t="str">
            <v>MÁQUINA JATO DE PRESSAO PORTÁTIL, CAMARA DE 1 SAIDA, CAPACIDADE 280 L, DIAMETRO 670 MM, BICO DE JATO CURTO VENTURI DE 5/16" , MANGUEIRA DE 1" COM COMPRESSOR DE AR REBOCÁVEL 189 PCM E MOTOR DIESEL 63 CV - CHI DIURNO. AF_05/2023</v>
          </cell>
          <cell r="C761" t="str">
            <v>CHI</v>
          </cell>
          <cell r="D761">
            <v>34.299999999999997</v>
          </cell>
          <cell r="E761" t="str">
            <v>CUSTOS HORÁRIOS DE MÁQUINAS E EQUIPAMENTOS</v>
          </cell>
          <cell r="F761" t="str">
            <v>CUSTO HORÁRIO IMPRODUTIVO DIURNO</v>
          </cell>
          <cell r="G761" t="str">
            <v>SINAPI Out/24</v>
          </cell>
        </row>
        <row r="762">
          <cell r="A762">
            <v>93416</v>
          </cell>
          <cell r="B762" t="str">
            <v>GERADOR PORTÁTIL MONOFÁSICO, POTÊNCIA 5500 VA, MOTOR A GASOLINA, POTÊNCIA DO MOTOR 13 CV - CHI DIURNO. AF_03/2016</v>
          </cell>
          <cell r="C762" t="str">
            <v>CHI</v>
          </cell>
          <cell r="D762">
            <v>0.46</v>
          </cell>
          <cell r="E762" t="str">
            <v>CUSTOS HORÁRIOS DE MÁQUINAS E EQUIPAMENTOS</v>
          </cell>
          <cell r="F762" t="str">
            <v>CUSTO HORÁRIO IMPRODUTIVO DIURNO</v>
          </cell>
          <cell r="G762" t="str">
            <v>SINAPI Out/24</v>
          </cell>
        </row>
        <row r="763">
          <cell r="A763">
            <v>93422</v>
          </cell>
          <cell r="B763" t="str">
            <v>GRUPO GERADOR REBOCÁVEL, POTÊNCIA 66 KVA, MOTOR A DIESEL - CHI DIURNO. AF_03/2016</v>
          </cell>
          <cell r="C763" t="str">
            <v>CHI</v>
          </cell>
          <cell r="D763">
            <v>6.07</v>
          </cell>
          <cell r="E763" t="str">
            <v>CUSTOS HORÁRIOS DE MÁQUINAS E EQUIPAMENTOS</v>
          </cell>
          <cell r="F763" t="str">
            <v>CUSTO HORÁRIO IMPRODUTIVO DIURNO</v>
          </cell>
          <cell r="G763" t="str">
            <v>SINAPI Out/24</v>
          </cell>
        </row>
        <row r="764">
          <cell r="A764">
            <v>93428</v>
          </cell>
          <cell r="B764" t="str">
            <v>GRUPO GERADOR ESTACIONÁRIO, POTÊNCIA 150 KVA, MOTOR A DIESEL- CHI DIURNO. AF_03/2016</v>
          </cell>
          <cell r="C764" t="str">
            <v>CHI</v>
          </cell>
          <cell r="D764">
            <v>8.6</v>
          </cell>
          <cell r="E764" t="str">
            <v>CUSTOS HORÁRIOS DE MÁQUINAS E EQUIPAMENTOS</v>
          </cell>
          <cell r="F764" t="str">
            <v>CUSTO HORÁRIO IMPRODUTIVO DIURNO</v>
          </cell>
          <cell r="G764" t="str">
            <v>SINAPI Out/24</v>
          </cell>
        </row>
        <row r="765">
          <cell r="A765">
            <v>93434</v>
          </cell>
          <cell r="B765" t="str">
            <v>USINA DE MISTURA ASFÁLTICA À QUENTE, TIPO CONTRA FLUXO, PROD 40 A 80 TON/HORA - CHI DIURNO. AF_05/2023</v>
          </cell>
          <cell r="C765" t="str">
            <v>CHI</v>
          </cell>
          <cell r="D765">
            <v>385.02</v>
          </cell>
          <cell r="E765" t="str">
            <v>CUSTOS HORÁRIOS DE MÁQUINAS E EQUIPAMENTOS</v>
          </cell>
          <cell r="F765" t="str">
            <v>CUSTO HORÁRIO IMPRODUTIVO DIURNO</v>
          </cell>
          <cell r="G765" t="str">
            <v>SINAPI Out/24</v>
          </cell>
        </row>
        <row r="766">
          <cell r="A766">
            <v>93440</v>
          </cell>
          <cell r="B766" t="str">
            <v>USINA DE ASFALTO À FRIO, CAPACIDADE DE 40 A 60 TON/HORA, ELÉTRICA POTÊNCIA 30 CV - CHI DIURNO. AF_05/2023</v>
          </cell>
          <cell r="C766" t="str">
            <v>CHI</v>
          </cell>
          <cell r="D766">
            <v>169.37</v>
          </cell>
          <cell r="E766" t="str">
            <v>CUSTOS HORÁRIOS DE MÁQUINAS E EQUIPAMENTOS</v>
          </cell>
          <cell r="F766" t="str">
            <v>CUSTO HORÁRIO IMPRODUTIVO DIURNO</v>
          </cell>
          <cell r="G766" t="str">
            <v>SINAPI Out/24</v>
          </cell>
        </row>
        <row r="767">
          <cell r="A767">
            <v>95122</v>
          </cell>
          <cell r="B767" t="str">
            <v>USINA MISTURADORA DE SOLOS, CAPACIDADE DE 200 A 500 TON/H, POTENCIA 75KW - CHI DIURNO. AF_07/2016</v>
          </cell>
          <cell r="C767" t="str">
            <v>CHI</v>
          </cell>
          <cell r="D767">
            <v>261.41000000000003</v>
          </cell>
          <cell r="E767" t="str">
            <v>CUSTOS HORÁRIOS DE MÁQUINAS E EQUIPAMENTOS</v>
          </cell>
          <cell r="F767" t="str">
            <v>CUSTO HORÁRIO IMPRODUTIVO DIURNO</v>
          </cell>
          <cell r="G767" t="str">
            <v>SINAPI Out/24</v>
          </cell>
        </row>
        <row r="768">
          <cell r="A768">
            <v>95128</v>
          </cell>
          <cell r="B768" t="str">
            <v>DISTRIBUIDOR DE AGREGADOS AUTOPROPELIDO, CAP 3 M3, A DIESEL, POTÊNCIA 176CV - CHI DIURNO. AF_07/2016</v>
          </cell>
          <cell r="C768" t="str">
            <v>CHI</v>
          </cell>
          <cell r="D768">
            <v>55.57</v>
          </cell>
          <cell r="E768" t="str">
            <v>CUSTOS HORÁRIOS DE MÁQUINAS E EQUIPAMENTOS</v>
          </cell>
          <cell r="F768" t="str">
            <v>CUSTO HORÁRIO IMPRODUTIVO DIURNO</v>
          </cell>
          <cell r="G768" t="str">
            <v>SINAPI Out/24</v>
          </cell>
        </row>
        <row r="769">
          <cell r="A769">
            <v>95140</v>
          </cell>
          <cell r="B769" t="str">
            <v>TALHA MANUAL DE CORRENTE, CAPACIDADE DE 2 TON. COM ELEVAÇÃO DE 3 M - CHI DIURNO. AF_07/2016</v>
          </cell>
          <cell r="C769" t="str">
            <v>CHI</v>
          </cell>
          <cell r="D769">
            <v>0.04</v>
          </cell>
          <cell r="E769" t="str">
            <v>CUSTOS HORÁRIOS DE MÁQUINAS E EQUIPAMENTOS</v>
          </cell>
          <cell r="F769" t="str">
            <v>CUSTO HORÁRIO IMPRODUTIVO DIURNO</v>
          </cell>
          <cell r="G769" t="str">
            <v>SINAPI Out/24</v>
          </cell>
        </row>
        <row r="770">
          <cell r="A770">
            <v>95213</v>
          </cell>
          <cell r="B770" t="str">
            <v>GRUA ASCENCIONAL, LANÇA DE 42 M, CAPACIDADE DE 1,5 T A 30 M, ALTURA ATÉ 39 M - CHI DIURNO. AF_05/2023</v>
          </cell>
          <cell r="C770" t="str">
            <v>CHI</v>
          </cell>
          <cell r="D770">
            <v>96.27</v>
          </cell>
          <cell r="E770" t="str">
            <v>CUSTOS HORÁRIOS DE MÁQUINAS E EQUIPAMENTOS</v>
          </cell>
          <cell r="F770" t="str">
            <v>CUSTO HORÁRIO IMPRODUTIVO DIURNO</v>
          </cell>
          <cell r="G770" t="str">
            <v>SINAPI Out/24</v>
          </cell>
        </row>
        <row r="771">
          <cell r="A771">
            <v>95259</v>
          </cell>
          <cell r="B771" t="str">
            <v>MARTELO DEMOLIDOR PNEUMÁTICO MANUAL, 32 KG - CHI DIURNO. AF_09/2016</v>
          </cell>
          <cell r="C771" t="str">
            <v>CHI</v>
          </cell>
          <cell r="D771">
            <v>30.61</v>
          </cell>
          <cell r="E771" t="str">
            <v>CUSTOS HORÁRIOS DE MÁQUINAS E EQUIPAMENTOS</v>
          </cell>
          <cell r="F771" t="str">
            <v>CUSTO HORÁRIO IMPRODUTIVO DIURNO</v>
          </cell>
          <cell r="G771" t="str">
            <v>SINAPI Out/24</v>
          </cell>
        </row>
        <row r="772">
          <cell r="A772">
            <v>95265</v>
          </cell>
          <cell r="B772" t="str">
            <v>COMPACTADOR DE SOLOS DE PERCUSÃO (SOQUETE) COM MOTOR A GASOLINA, POTÊNCIA 3 CV - CHI DIURNO. AF_09/2016</v>
          </cell>
          <cell r="C772" t="str">
            <v>CHI</v>
          </cell>
          <cell r="D772">
            <v>0.85</v>
          </cell>
          <cell r="E772" t="str">
            <v>CUSTOS HORÁRIOS DE MÁQUINAS E EQUIPAMENTOS</v>
          </cell>
          <cell r="F772" t="str">
            <v>CUSTO HORÁRIO IMPRODUTIVO DIURNO</v>
          </cell>
          <cell r="G772" t="str">
            <v>SINAPI Out/24</v>
          </cell>
        </row>
        <row r="773">
          <cell r="A773">
            <v>95271</v>
          </cell>
          <cell r="B773" t="str">
            <v>RÉGUA VIBRATÓRIA DUPLA PARA CONCRETO, PESO DE 60KG, COMPRIMENTO 4 M, COM MOTOR A GASOLINA, POTÊNCIA 5,5 HP - CHI DIURNO. AF_09/2016</v>
          </cell>
          <cell r="C773" t="str">
            <v>CHI</v>
          </cell>
          <cell r="D773">
            <v>0.55000000000000004</v>
          </cell>
          <cell r="E773" t="str">
            <v>CUSTOS HORÁRIOS DE MÁQUINAS E EQUIPAMENTOS</v>
          </cell>
          <cell r="F773" t="str">
            <v>CUSTO HORÁRIO IMPRODUTIVO DIURNO</v>
          </cell>
          <cell r="G773" t="str">
            <v>SINAPI Out/24</v>
          </cell>
        </row>
        <row r="774">
          <cell r="A774">
            <v>95277</v>
          </cell>
          <cell r="B774" t="str">
            <v>POLIDORA DE PISO (POLITRIZ), PESO DE 100KG, DIÂMETRO 450 MM, MOTOR ELÉTRICO, POTÊNCIA 4 HP - CHI DIURNO. AF_05/2023</v>
          </cell>
          <cell r="C774" t="str">
            <v>CHI</v>
          </cell>
          <cell r="D774">
            <v>0.55000000000000004</v>
          </cell>
          <cell r="E774" t="str">
            <v>CUSTOS HORÁRIOS DE MÁQUINAS E EQUIPAMENTOS</v>
          </cell>
          <cell r="F774" t="str">
            <v>CUSTO HORÁRIO IMPRODUTIVO DIURNO</v>
          </cell>
          <cell r="G774" t="str">
            <v>SINAPI Out/24</v>
          </cell>
        </row>
        <row r="775">
          <cell r="A775">
            <v>95283</v>
          </cell>
          <cell r="B775" t="str">
            <v>DESEMPENADEIRA DE CONCRETO, PESO DE 78 KG, 4 PÁS, MOTOR A GASOLINA, POTÊNCIA 5,5 HP - CHI DIURNO. AF_05/2023</v>
          </cell>
          <cell r="C775" t="str">
            <v>CHI</v>
          </cell>
          <cell r="D775">
            <v>0.66</v>
          </cell>
          <cell r="E775" t="str">
            <v>CUSTOS HORÁRIOS DE MÁQUINAS E EQUIPAMENTOS</v>
          </cell>
          <cell r="F775" t="str">
            <v>CUSTO HORÁRIO IMPRODUTIVO DIURNO</v>
          </cell>
          <cell r="G775" t="str">
            <v>SINAPI Out/24</v>
          </cell>
        </row>
        <row r="776">
          <cell r="A776">
            <v>95621</v>
          </cell>
          <cell r="B776" t="str">
            <v>PERFURATRIZ PNEUMATICA MANUAL DE PESO MEDIO, MARTELETE, 18KG, COMPRIMENTO MÁXIMO DE CURSO DE 6 M, DIAMETRO DO PISTAO DE 5,5 CM - CHI DIURNO. AF_11/2016</v>
          </cell>
          <cell r="C776" t="str">
            <v>CHI</v>
          </cell>
          <cell r="D776">
            <v>30.26</v>
          </cell>
          <cell r="E776" t="str">
            <v>CUSTOS HORÁRIOS DE MÁQUINAS E EQUIPAMENTOS</v>
          </cell>
          <cell r="F776" t="str">
            <v>CUSTO HORÁRIO IMPRODUTIVO DIURNO</v>
          </cell>
          <cell r="G776" t="str">
            <v>SINAPI Out/24</v>
          </cell>
        </row>
        <row r="777">
          <cell r="A777">
            <v>95632</v>
          </cell>
          <cell r="B777" t="str">
            <v>ROLO COMPACTADOR VIBRATORIO TANDEM, ACO LISO, POTENCIA 125 HP, PESO SEM/COM LASTRO 10,20/11,65 T, LARGURA DE TRABALHO 1,73 M - CHI DIURNO. AF_11/2016</v>
          </cell>
          <cell r="C777" t="str">
            <v>CHI</v>
          </cell>
          <cell r="D777">
            <v>91.63</v>
          </cell>
          <cell r="E777" t="str">
            <v>CUSTOS HORÁRIOS DE MÁQUINAS E EQUIPAMENTOS</v>
          </cell>
          <cell r="F777" t="str">
            <v>CUSTO HORÁRIO IMPRODUTIVO DIURNO</v>
          </cell>
          <cell r="G777" t="str">
            <v>SINAPI Out/24</v>
          </cell>
        </row>
        <row r="778">
          <cell r="A778">
            <v>95703</v>
          </cell>
          <cell r="B778" t="str">
            <v>PERFURATRIZ MANUAL, TORQUE MAXIMO 55 KGF.M, POTENCIA 5 CV, COM DIAMETRO MAXIMO 8 1/2" - CHI DIURNO. AF_11/2016</v>
          </cell>
          <cell r="C778" t="str">
            <v>CHI</v>
          </cell>
          <cell r="D778">
            <v>38.58</v>
          </cell>
          <cell r="E778" t="str">
            <v>CUSTOS HORÁRIOS DE MÁQUINAS E EQUIPAMENTOS</v>
          </cell>
          <cell r="F778" t="str">
            <v>CUSTO HORÁRIO IMPRODUTIVO DIURNO</v>
          </cell>
          <cell r="G778" t="str">
            <v>SINAPI Out/24</v>
          </cell>
        </row>
        <row r="779">
          <cell r="A779">
            <v>95709</v>
          </cell>
          <cell r="B779" t="str">
            <v>PERFURATRIZ SOBRE ESTEIRA, TORQUE MÁXIMO 600 KGF, POTÊNCIA ENTRE 50 E 60 HP, DIÂMETRO MÁXIMO 10" - CHI DIURNO. AF_11/2016</v>
          </cell>
          <cell r="C779" t="str">
            <v>CHI</v>
          </cell>
          <cell r="D779">
            <v>99.89</v>
          </cell>
          <cell r="E779" t="str">
            <v>CUSTOS HORÁRIOS DE MÁQUINAS E EQUIPAMENTOS</v>
          </cell>
          <cell r="F779" t="str">
            <v>CUSTO HORÁRIO IMPRODUTIVO DIURNO</v>
          </cell>
          <cell r="G779" t="str">
            <v>SINAPI Out/24</v>
          </cell>
        </row>
        <row r="780">
          <cell r="A780">
            <v>95721</v>
          </cell>
          <cell r="B780" t="str">
            <v>ESCAVADEIRA HIDRAULICA SOBRE ESTEIRA, EQUIPADA COM CLAMSHELL, COM CAPACIDADE DA CAÇAMBA ENTRE 1,20 E 1,50 M3, PESO OPERACIONAL ENTRE 20,00 E 22,00 TON, POTENCIA LIQUIDA ENTRE 150 E 160 HP - CHI DIURNO. AF_11/2016</v>
          </cell>
          <cell r="C780" t="str">
            <v>CHI</v>
          </cell>
          <cell r="D780">
            <v>119.41</v>
          </cell>
          <cell r="E780" t="str">
            <v>CUSTOS HORÁRIOS DE MÁQUINAS E EQUIPAMENTOS</v>
          </cell>
          <cell r="F780" t="str">
            <v>CUSTO HORÁRIO IMPRODUTIVO DIURNO</v>
          </cell>
          <cell r="G780" t="str">
            <v>SINAPI Out/24</v>
          </cell>
        </row>
        <row r="781">
          <cell r="A781">
            <v>95873</v>
          </cell>
          <cell r="B781" t="str">
            <v>GRUPO GERADOR COM CARENAGEM, MOTOR DIESEL POTÊNCIA STANDART ENTRE 250 E 260 KVA - CHI DIURNO. AF_12/2016</v>
          </cell>
          <cell r="C781" t="str">
            <v>CHI</v>
          </cell>
          <cell r="D781">
            <v>13.75</v>
          </cell>
          <cell r="E781" t="str">
            <v>CUSTOS HORÁRIOS DE MÁQUINAS E EQUIPAMENTOS</v>
          </cell>
          <cell r="F781" t="str">
            <v>CUSTO HORÁRIO IMPRODUTIVO DIURNO</v>
          </cell>
          <cell r="G781" t="str">
            <v>SINAPI Out/24</v>
          </cell>
        </row>
        <row r="782">
          <cell r="A782">
            <v>96014</v>
          </cell>
          <cell r="B782" t="str">
            <v>TRATOR DE PNEUS COM POTÊNCIA DE 122 CV, TRAÇÃO 4X4, COM VASSOURA MECÂNICA ACOPLADA - CHI DIURNO. AF_02/2017</v>
          </cell>
          <cell r="C782" t="str">
            <v>CHI</v>
          </cell>
          <cell r="D782">
            <v>62.01</v>
          </cell>
          <cell r="E782" t="str">
            <v>CUSTOS HORÁRIOS DE MÁQUINAS E EQUIPAMENTOS</v>
          </cell>
          <cell r="F782" t="str">
            <v>CUSTO HORÁRIO IMPRODUTIVO DIURNO</v>
          </cell>
          <cell r="G782" t="str">
            <v>SINAPI Out/24</v>
          </cell>
        </row>
        <row r="783">
          <cell r="A783">
            <v>96021</v>
          </cell>
          <cell r="B783" t="str">
            <v>TRATOR DE PNEUS COM POTÊNCIA DE 122 CV, TRAÇÃO 4X4, COM GRADE DE DISCOS ACOPLADA - CHI DIURNO. AF_02/2017</v>
          </cell>
          <cell r="C783" t="str">
            <v>CHI</v>
          </cell>
          <cell r="D783">
            <v>61.76</v>
          </cell>
          <cell r="E783" t="str">
            <v>CUSTOS HORÁRIOS DE MÁQUINAS E EQUIPAMENTOS</v>
          </cell>
          <cell r="F783" t="str">
            <v>CUSTO HORÁRIO IMPRODUTIVO DIURNO</v>
          </cell>
          <cell r="G783" t="str">
            <v>SINAPI Out/24</v>
          </cell>
        </row>
        <row r="784">
          <cell r="A784">
            <v>96029</v>
          </cell>
          <cell r="B784" t="str">
            <v>TRATOR DE PNEUS COM POTÊNCIA DE 85 CV, TRAÇÃO 4X4, COM GRADE DE DISCOS ACOPLADA - CHI DIURNO. AF_02/2017</v>
          </cell>
          <cell r="C784" t="str">
            <v>CHI</v>
          </cell>
          <cell r="D784">
            <v>54.99</v>
          </cell>
          <cell r="E784" t="str">
            <v>CUSTOS HORÁRIOS DE MÁQUINAS E EQUIPAMENTOS</v>
          </cell>
          <cell r="F784" t="str">
            <v>CUSTO HORÁRIO IMPRODUTIVO DIURNO</v>
          </cell>
          <cell r="G784" t="str">
            <v>SINAPI Out/24</v>
          </cell>
        </row>
        <row r="785">
          <cell r="A785">
            <v>96036</v>
          </cell>
          <cell r="B785" t="str">
            <v>CAMINHÃO BASCULANTE 10 M3, TRUCADO, POTÊNCIA 230 CV, INCLUSIVE CAÇAMBA METÁLICA, COM DISTRIBUIDOR DE AGREGADOS ACOPLADO - CHI DIURNO. AF_02/2017</v>
          </cell>
          <cell r="C785" t="str">
            <v>CHI</v>
          </cell>
          <cell r="D785">
            <v>88.86</v>
          </cell>
          <cell r="E785" t="str">
            <v>CUSTOS HORÁRIOS DE MÁQUINAS E EQUIPAMENTOS</v>
          </cell>
          <cell r="F785" t="str">
            <v>CUSTO HORÁRIO IMPRODUTIVO DIURNO</v>
          </cell>
          <cell r="G785" t="str">
            <v>SINAPI Out/24</v>
          </cell>
        </row>
        <row r="786">
          <cell r="A786">
            <v>96155</v>
          </cell>
          <cell r="B786" t="str">
            <v>TRATOR DE PNEUS COM POTÊNCIA DE 85 CV, TRAÇÃO 4X4, COM VASSOURA MECÂNICA ACOPLADA - CHI DIURNO. AF_02/2017</v>
          </cell>
          <cell r="C786" t="str">
            <v>CHI</v>
          </cell>
          <cell r="D786">
            <v>55.24</v>
          </cell>
          <cell r="E786" t="str">
            <v>CUSTOS HORÁRIOS DE MÁQUINAS E EQUIPAMENTOS</v>
          </cell>
          <cell r="F786" t="str">
            <v>CUSTO HORÁRIO IMPRODUTIVO DIURNO</v>
          </cell>
          <cell r="G786" t="str">
            <v>SINAPI Out/24</v>
          </cell>
        </row>
        <row r="787">
          <cell r="A787">
            <v>96156</v>
          </cell>
          <cell r="B787" t="str">
            <v>MINICARREGADEIRA SOBRE RODAS POTENCIA 47HP CAPACIDADE OPERACAO 646 KG, COM VASSOURA MECÂNICA ACOPLADA - CHI DIURNO. AF_03/2017</v>
          </cell>
          <cell r="C787" t="str">
            <v>CHI</v>
          </cell>
          <cell r="D787">
            <v>64.290000000000006</v>
          </cell>
          <cell r="E787" t="str">
            <v>CUSTOS HORÁRIOS DE MÁQUINAS E EQUIPAMENTOS</v>
          </cell>
          <cell r="F787" t="str">
            <v>CUSTO HORÁRIO IMPRODUTIVO DIURNO</v>
          </cell>
          <cell r="G787" t="str">
            <v>SINAPI Out/24</v>
          </cell>
        </row>
        <row r="788">
          <cell r="A788">
            <v>96159</v>
          </cell>
          <cell r="B788" t="str">
            <v>MÁQUINA DEMARCADORA DE FAIXA DE TRÁFEGO À FRIO, AUTOPROPELIDA, POTÊNCIA 38 HP - CHI DIURNO. AF_07/2016</v>
          </cell>
          <cell r="C788" t="str">
            <v>CHI</v>
          </cell>
          <cell r="D788">
            <v>95.66</v>
          </cell>
          <cell r="E788" t="str">
            <v>CUSTOS HORÁRIOS DE MÁQUINAS E EQUIPAMENTOS</v>
          </cell>
          <cell r="F788" t="str">
            <v>CUSTO HORÁRIO IMPRODUTIVO DIURNO</v>
          </cell>
          <cell r="G788" t="str">
            <v>SINAPI Out/24</v>
          </cell>
        </row>
        <row r="789">
          <cell r="A789">
            <v>96246</v>
          </cell>
          <cell r="B789" t="str">
            <v>MINIESCAVADEIRA SOBRE ESTEIRAS, POTÊNCIA LÍQUIDA DE *30* HP, PESO OPERACIONAL DE *3.500* KG - CHI DIURNO. AF_04/2017</v>
          </cell>
          <cell r="C789" t="str">
            <v>CHI</v>
          </cell>
          <cell r="D789">
            <v>71.03</v>
          </cell>
          <cell r="E789" t="str">
            <v>CUSTOS HORÁRIOS DE MÁQUINAS E EQUIPAMENTOS</v>
          </cell>
          <cell r="F789" t="str">
            <v>CUSTO HORÁRIO IMPRODUTIVO DIURNO</v>
          </cell>
          <cell r="G789" t="str">
            <v>SINAPI Out/24</v>
          </cell>
        </row>
        <row r="790">
          <cell r="A790">
            <v>96464</v>
          </cell>
          <cell r="B790" t="str">
            <v>ROLO COMPACTADOR DE PNEUS, ESTÁTICO, PRESSÃO VARIÁVEL, POTÊNCIA 110 HP, PESO SEM/COM LASTRO 10,8/27 T, LARGURA DE ROLAGEM 2,30 M - CHI DIURNO. AF_06/2017</v>
          </cell>
          <cell r="C790" t="str">
            <v>CHI</v>
          </cell>
          <cell r="D790">
            <v>98.26</v>
          </cell>
          <cell r="E790" t="str">
            <v>CUSTOS HORÁRIOS DE MÁQUINAS E EQUIPAMENTOS</v>
          </cell>
          <cell r="F790" t="str">
            <v>CUSTO HORÁRIO IMPRODUTIVO DIURNO</v>
          </cell>
          <cell r="G790" t="str">
            <v>SINAPI Out/24</v>
          </cell>
        </row>
        <row r="791">
          <cell r="A791">
            <v>98765</v>
          </cell>
          <cell r="B791" t="str">
            <v>INVERSOR DE SOLDA MONOFÁSICO DE 160 A, POTÊNCIA DE 5400 W, TENSÃO DE 220 V, PARA SOLDA COM ELETRODOS DE 2,0 A 4,0 MM E PROCESSO TIG - CHI DIURNO. AF_06/2018</v>
          </cell>
          <cell r="C791" t="str">
            <v>CHI</v>
          </cell>
          <cell r="D791">
            <v>0.06</v>
          </cell>
          <cell r="E791" t="str">
            <v>CUSTOS HORÁRIOS DE MÁQUINAS E EQUIPAMENTOS</v>
          </cell>
          <cell r="F791" t="str">
            <v>CUSTO HORÁRIO IMPRODUTIVO DIURNO</v>
          </cell>
          <cell r="G791" t="str">
            <v>SINAPI Out/24</v>
          </cell>
        </row>
        <row r="792">
          <cell r="A792">
            <v>99834</v>
          </cell>
          <cell r="B792" t="str">
            <v>LAVADORA DE ALTA PRESSAO (LAVA-JATO) PARA AGUA FRIA, PRESSAO DE OPERACAO ENTRE 1400 E 1900 LIB/POL2, VAZAO MAXIMA ENTRE 400 E 700 L/H - CHI DIURNO. AF_05/2023</v>
          </cell>
          <cell r="C792" t="str">
            <v>CHI</v>
          </cell>
          <cell r="D792">
            <v>0.26</v>
          </cell>
          <cell r="E792" t="str">
            <v>CUSTOS HORÁRIOS DE MÁQUINAS E EQUIPAMENTOS</v>
          </cell>
          <cell r="F792" t="str">
            <v>CUSTO HORÁRIO IMPRODUTIVO DIURNO</v>
          </cell>
          <cell r="G792" t="str">
            <v>SINAPI Out/24</v>
          </cell>
        </row>
        <row r="793">
          <cell r="A793">
            <v>100642</v>
          </cell>
          <cell r="B793" t="str">
            <v>USINA DE MISTURA ASFÁLTICA À QUENTE, TIPO CONTRA FLUXO, PROD 100 A 140 TON/HORA - CHI DIURNO. AF_12/2019</v>
          </cell>
          <cell r="C793" t="str">
            <v>CHI</v>
          </cell>
          <cell r="D793">
            <v>319.89999999999998</v>
          </cell>
          <cell r="E793" t="str">
            <v>CUSTOS HORÁRIOS DE MÁQUINAS E EQUIPAMENTOS</v>
          </cell>
          <cell r="F793" t="str">
            <v>CUSTO HORÁRIO IMPRODUTIVO DIURNO</v>
          </cell>
          <cell r="G793" t="str">
            <v>SINAPI Out/24</v>
          </cell>
        </row>
        <row r="794">
          <cell r="A794">
            <v>100648</v>
          </cell>
          <cell r="B794" t="str">
            <v>USINA DE ASFALTO, TIPO GRAVIMÉTRICA, PROD 150 TON/HORA - CHI DIURNO. AF_12/2019</v>
          </cell>
          <cell r="C794" t="str">
            <v>CHI</v>
          </cell>
          <cell r="D794">
            <v>634.14</v>
          </cell>
          <cell r="E794" t="str">
            <v>CUSTOS HORÁRIOS DE MÁQUINAS E EQUIPAMENTOS</v>
          </cell>
          <cell r="F794" t="str">
            <v>CUSTO HORÁRIO IMPRODUTIVO DIURNO</v>
          </cell>
          <cell r="G794" t="str">
            <v>SINAPI Out/24</v>
          </cell>
        </row>
        <row r="795">
          <cell r="A795">
            <v>102274</v>
          </cell>
          <cell r="B795" t="str">
            <v>MARTELO DEMOLIDOR ELÉTRICO, COM POTÊNCIA DE 2.000 W, 1.000 IMPACTOS POR MINUTO, PESO DE 30 KG -  CHI DIURNO. AF_01/2021</v>
          </cell>
          <cell r="C795" t="str">
            <v>CHI</v>
          </cell>
          <cell r="D795">
            <v>29.63</v>
          </cell>
          <cell r="E795" t="str">
            <v>CUSTOS HORÁRIOS DE MÁQUINAS E EQUIPAMENTOS</v>
          </cell>
          <cell r="F795" t="str">
            <v>CUSTO HORÁRIO IMPRODUTIVO DIURNO</v>
          </cell>
          <cell r="G795" t="str">
            <v>SINAPI Out/24</v>
          </cell>
        </row>
        <row r="796">
          <cell r="A796">
            <v>104092</v>
          </cell>
          <cell r="B796" t="str">
            <v>TERMOFUSORA PARA TUBOS E CONEXÕES EM PPR COM DIÂMETROS DE 20 A 63 MM, POTÊNCIA DE 800 W, TENSAO 220 V - CHI DIURNO. AF_05/2022</v>
          </cell>
          <cell r="C796" t="str">
            <v>CHI</v>
          </cell>
          <cell r="D796">
            <v>0.08</v>
          </cell>
          <cell r="E796" t="str">
            <v>CUSTOS HORÁRIOS DE MÁQUINAS E EQUIPAMENTOS</v>
          </cell>
          <cell r="F796" t="str">
            <v>CUSTO HORÁRIO IMPRODUTIVO DIURNO</v>
          </cell>
          <cell r="G796" t="str">
            <v>SINAPI Out/24</v>
          </cell>
        </row>
        <row r="797">
          <cell r="A797">
            <v>104098</v>
          </cell>
          <cell r="B797" t="str">
            <v>TERMOFUSORA PARA TUBOS E CONEXÕES EM PPR COM DIÂMETROS DE 75 A 110 MM, POTÊNCIA DE *1100* W, TENSÃO 220 V - CHI DIURNO. AF_05/2022</v>
          </cell>
          <cell r="C797" t="str">
            <v>CHI</v>
          </cell>
          <cell r="D797">
            <v>0.11</v>
          </cell>
          <cell r="E797" t="str">
            <v>CUSTOS HORÁRIOS DE MÁQUINAS E EQUIPAMENTOS</v>
          </cell>
          <cell r="F797" t="str">
            <v>CUSTO HORÁRIO IMPRODUTIVO DIURNO</v>
          </cell>
          <cell r="G797" t="str">
            <v>SINAPI Out/24</v>
          </cell>
        </row>
        <row r="798">
          <cell r="A798">
            <v>5089</v>
          </cell>
          <cell r="B798" t="str">
            <v>ROLO COMPACTADOR VIBRATÓRIO PÉ DE CARNEIRO PARA SOLOS, POTÊNCIA 80 HP, PESO OPERACIONAL SEM/COM LASTRO 7,4 / 8,8 T, LARGURA DE TRABALHO 1,68 M - MANUTENÇÃO. AF_02/2016</v>
          </cell>
          <cell r="C798" t="str">
            <v>H</v>
          </cell>
          <cell r="D798">
            <v>41.71</v>
          </cell>
          <cell r="E798" t="str">
            <v>CUSTOS HORÁRIOS DE MÁQUINAS E EQUIPAMENTOS</v>
          </cell>
          <cell r="F798" t="str">
            <v>COMPOSIÇÕES AUXILIARES</v>
          </cell>
          <cell r="G798" t="str">
            <v>SINAPI Out/24</v>
          </cell>
        </row>
        <row r="799">
          <cell r="A799">
            <v>5627</v>
          </cell>
          <cell r="B799" t="str">
            <v>ESCAVADEIRA HIDRÁULICA SOBRE ESTEIRAS, CAÇAMBA 0,80 M3, PESO OPERACIONAL 17 T, POTENCIA BRUTA 111 HP - DEPRECIAÇÃO. AF_06/2014</v>
          </cell>
          <cell r="C799" t="str">
            <v>H</v>
          </cell>
          <cell r="D799">
            <v>46.35</v>
          </cell>
          <cell r="E799" t="str">
            <v>CUSTOS HORÁRIOS DE MÁQUINAS E EQUIPAMENTOS</v>
          </cell>
          <cell r="F799" t="str">
            <v>COMPOSIÇÕES AUXILIARES</v>
          </cell>
          <cell r="G799" t="str">
            <v>SINAPI Out/24</v>
          </cell>
        </row>
        <row r="800">
          <cell r="A800">
            <v>5628</v>
          </cell>
          <cell r="B800" t="str">
            <v>ESCAVADEIRA HIDRÁULICA SOBRE ESTEIRAS, CAÇAMBA 0,80 M3, PESO OPERACIONAL 17 T, POTENCIA BRUTA 111 HP - JUROS. AF_06/2014</v>
          </cell>
          <cell r="C800" t="str">
            <v>H</v>
          </cell>
          <cell r="D800">
            <v>12.25</v>
          </cell>
          <cell r="E800" t="str">
            <v>CUSTOS HORÁRIOS DE MÁQUINAS E EQUIPAMENTOS</v>
          </cell>
          <cell r="F800" t="str">
            <v>COMPOSIÇÕES AUXILIARES</v>
          </cell>
          <cell r="G800" t="str">
            <v>SINAPI Out/24</v>
          </cell>
        </row>
        <row r="801">
          <cell r="A801">
            <v>5629</v>
          </cell>
          <cell r="B801" t="str">
            <v>ESCAVADEIRA HIDRÁULICA SOBRE ESTEIRAS, CAÇAMBA 0,80 M3, PESO OPERACIONAL 17 T, POTENCIA BRUTA 111 HP - MANUTENÇÃO. AF_06/2014</v>
          </cell>
          <cell r="C801" t="str">
            <v>H</v>
          </cell>
          <cell r="D801">
            <v>57.94</v>
          </cell>
          <cell r="E801" t="str">
            <v>CUSTOS HORÁRIOS DE MÁQUINAS E EQUIPAMENTOS</v>
          </cell>
          <cell r="F801" t="str">
            <v>COMPOSIÇÕES AUXILIARES</v>
          </cell>
          <cell r="G801" t="str">
            <v>SINAPI Out/24</v>
          </cell>
        </row>
        <row r="802">
          <cell r="A802">
            <v>5630</v>
          </cell>
          <cell r="B802" t="str">
            <v>ESCAVADEIRA HIDRÁULICA SOBRE ESTEIRAS, CAÇAMBA 0,80 M3, PESO OPERACIONAL 17 T, POTENCIA BRUTA 111 HP - MATERIAIS NA OPERAÇÃO. AF_06/2014</v>
          </cell>
          <cell r="C802" t="str">
            <v>H</v>
          </cell>
          <cell r="D802">
            <v>63.86</v>
          </cell>
          <cell r="E802" t="str">
            <v>CUSTOS HORÁRIOS DE MÁQUINAS E EQUIPAMENTOS</v>
          </cell>
          <cell r="F802" t="str">
            <v>COMPOSIÇÕES AUXILIARES</v>
          </cell>
          <cell r="G802" t="str">
            <v>SINAPI Out/24</v>
          </cell>
        </row>
        <row r="803">
          <cell r="A803">
            <v>5658</v>
          </cell>
          <cell r="B803" t="str">
            <v>GRADE DE DISCO CONTROLE REMOTO REBOCÁVEL, COM 24 DISCOS 24" X 6 MM COM PNEUS PARA TRANSPORTE - MANUTENÇÃO. AF_06/2014</v>
          </cell>
          <cell r="C803" t="str">
            <v>H</v>
          </cell>
          <cell r="D803">
            <v>2.23</v>
          </cell>
          <cell r="E803" t="str">
            <v>CUSTOS HORÁRIOS DE MÁQUINAS E EQUIPAMENTOS</v>
          </cell>
          <cell r="F803" t="str">
            <v>COMPOSIÇÕES AUXILIARES</v>
          </cell>
          <cell r="G803" t="str">
            <v>SINAPI Out/24</v>
          </cell>
        </row>
        <row r="804">
          <cell r="A804">
            <v>5664</v>
          </cell>
          <cell r="B804" t="str">
            <v>RETROESCAVADEIRA SOBRE RODAS COM CARREGADEIRA, TRAÇÃO 4X4, POTÊNCIA LÍQ. 88 HP, CAÇAMBA CARREG. CAP. MÍN. 1 M3, CAÇAMBA RETRO CAP. 0,26 M3, PESO OPERACIONAL MÍN. 6.674 KG, PROFUNDIDADE ESCAVAÇÃO MÁX. 4,37 M - MANUTENÇÃO. AF_06/2014</v>
          </cell>
          <cell r="C804" t="str">
            <v>H</v>
          </cell>
          <cell r="D804">
            <v>31.92</v>
          </cell>
          <cell r="E804" t="str">
            <v>CUSTOS HORÁRIOS DE MÁQUINAS E EQUIPAMENTOS</v>
          </cell>
          <cell r="F804" t="str">
            <v>COMPOSIÇÕES AUXILIARES</v>
          </cell>
          <cell r="G804" t="str">
            <v>SINAPI Out/24</v>
          </cell>
        </row>
        <row r="805">
          <cell r="A805">
            <v>5667</v>
          </cell>
          <cell r="B805" t="str">
            <v>RETROESCAVADEIRA SOBRE RODAS COM CARREGADEIRA, TRAÇÃO 4X2, POTÊNCIA LÍQ. 79 HP, CAÇAMBA CARREG. CAP. MÍN. 1 M3, CAÇAMBA RETRO CAP. 0,20 M3, PESO OPERACIONAL MÍN. 6.570 KG, PROFUNDIDADE ESCAVAÇÃO MÁX. 4,37 M - MANUTENÇÃO. AF_06/2014</v>
          </cell>
          <cell r="C805" t="str">
            <v>H</v>
          </cell>
          <cell r="D805">
            <v>28.39</v>
          </cell>
          <cell r="E805" t="str">
            <v>CUSTOS HORÁRIOS DE MÁQUINAS E EQUIPAMENTOS</v>
          </cell>
          <cell r="F805" t="str">
            <v>COMPOSIÇÕES AUXILIARES</v>
          </cell>
          <cell r="G805" t="str">
            <v>SINAPI Out/24</v>
          </cell>
        </row>
        <row r="806">
          <cell r="A806">
            <v>5668</v>
          </cell>
          <cell r="B806" t="str">
            <v>RETROESCAVADEIRA SOBRE RODAS COM CARREGADEIRA, TRAÇÃO 4X2, POTÊNCIA LÍQ. 79 HP, CAÇAMBA CARREG. CAP. MÍN. 1 M3, CAÇAMBA RETRO CAP. 0,20 M3, PESO OPERACIONAL MÍN. 6.570 KG, PROFUNDIDADE ESCAVAÇÃO MÁX. 4,37 M - MATERIAIS NA OPERAÇÃO. AF_06/2014</v>
          </cell>
          <cell r="C806" t="str">
            <v>H</v>
          </cell>
          <cell r="D806">
            <v>45.42</v>
          </cell>
          <cell r="E806" t="str">
            <v>CUSTOS HORÁRIOS DE MÁQUINAS E EQUIPAMENTOS</v>
          </cell>
          <cell r="F806" t="str">
            <v>COMPOSIÇÕES AUXILIARES</v>
          </cell>
          <cell r="G806" t="str">
            <v>SINAPI Out/24</v>
          </cell>
        </row>
        <row r="807">
          <cell r="A807">
            <v>5674</v>
          </cell>
          <cell r="B807" t="str">
            <v>ROLO COMPACTADOR VIBRATÓRIO DE UM CILINDRO AÇO LISO, POTÊNCIA 80 HP, PESO OPERACIONAL MÁXIMO 8,1 T, IMPACTO DINÂMICO 16,15 / 9,5 T, LARGURA DE TRABALHO 1,68 M - MANUTENÇÃO. AF_06/2014</v>
          </cell>
          <cell r="C807" t="str">
            <v>H</v>
          </cell>
          <cell r="D807">
            <v>40.11</v>
          </cell>
          <cell r="E807" t="str">
            <v>CUSTOS HORÁRIOS DE MÁQUINAS E EQUIPAMENTOS</v>
          </cell>
          <cell r="F807" t="str">
            <v>COMPOSIÇÕES AUXILIARES</v>
          </cell>
          <cell r="G807" t="str">
            <v>SINAPI Out/24</v>
          </cell>
        </row>
        <row r="808">
          <cell r="A808">
            <v>5692</v>
          </cell>
          <cell r="B808" t="str">
            <v>MOTOBOMBA CENTRÍFUGA, MOTOR A GASOLINA, POTÊNCIA 5,42 HP, BOCAIS 1 1/2" X 1", DIÂMETRO ROTOR 143 MM HM/Q = 6 MCA / 16,8 M3/H A 38 MCA / 6,6 M3/H - MANUTENÇÃO. AF_06/2014</v>
          </cell>
          <cell r="C808" t="str">
            <v>H</v>
          </cell>
          <cell r="D808">
            <v>0.32</v>
          </cell>
          <cell r="E808" t="str">
            <v>CUSTOS HORÁRIOS DE MÁQUINAS E EQUIPAMENTOS</v>
          </cell>
          <cell r="F808" t="str">
            <v>COMPOSIÇÕES AUXILIARES</v>
          </cell>
          <cell r="G808" t="str">
            <v>SINAPI Out/24</v>
          </cell>
        </row>
        <row r="809">
          <cell r="A809">
            <v>5693</v>
          </cell>
          <cell r="B809" t="str">
            <v>MOTOBOMBA CENTRÍFUGA, MOTOR A GASOLINA, POTÊNCIA 5,42 HP, BOCAIS 1 1/2" X 1", DIÂMETRO ROTOR 143 MM HM/Q = 6 MCA / 16,8 M3/H A 38 MCA / 6,6 M3/H - MATERIAIS NA OPERAÇÃO. AF_06/2014</v>
          </cell>
          <cell r="C809" t="str">
            <v>H</v>
          </cell>
          <cell r="D809">
            <v>20.260000000000002</v>
          </cell>
          <cell r="E809" t="str">
            <v>CUSTOS HORÁRIOS DE MÁQUINAS E EQUIPAMENTOS</v>
          </cell>
          <cell r="F809" t="str">
            <v>COMPOSIÇÕES AUXILIARES</v>
          </cell>
          <cell r="G809" t="str">
            <v>SINAPI Out/24</v>
          </cell>
        </row>
        <row r="810">
          <cell r="A810">
            <v>5695</v>
          </cell>
          <cell r="B810" t="str">
            <v>CAMINHÃO BASCULANTE 6 M3, PESO BRUTO TOTAL 16.000 KG, CARGA ÚTIL MÁXIMA 13.071 KG, DISTÂNCIA ENTRE EIXOS 4,80 M, POTÊNCIA 230 CV INCLUSIVE CAÇAMBA METÁLICA - MANUTENÇÃO. AF_06/2014</v>
          </cell>
          <cell r="C810" t="str">
            <v>H</v>
          </cell>
          <cell r="D810">
            <v>39.96</v>
          </cell>
          <cell r="E810" t="str">
            <v>CUSTOS HORÁRIOS DE MÁQUINAS E EQUIPAMENTOS</v>
          </cell>
          <cell r="F810" t="str">
            <v>COMPOSIÇÕES AUXILIARES</v>
          </cell>
          <cell r="G810" t="str">
            <v>SINAPI Out/24</v>
          </cell>
        </row>
        <row r="811">
          <cell r="A811">
            <v>5703</v>
          </cell>
          <cell r="B811" t="str">
            <v>USINA DE CONCRETO FIXA, CAPACIDADE NOMINAL DE 90 A 120 M3/H, SEM SILO - MATERIAIS NA OPERAÇÃO. AF_07/2016</v>
          </cell>
          <cell r="C811" t="str">
            <v>H</v>
          </cell>
          <cell r="D811">
            <v>18.8</v>
          </cell>
          <cell r="E811" t="str">
            <v>CUSTOS HORÁRIOS DE MÁQUINAS E EQUIPAMENTOS</v>
          </cell>
          <cell r="F811" t="str">
            <v>COMPOSIÇÕES AUXILIARES</v>
          </cell>
          <cell r="G811" t="str">
            <v>SINAPI Out/24</v>
          </cell>
        </row>
        <row r="812">
          <cell r="A812">
            <v>5705</v>
          </cell>
          <cell r="B812" t="str">
            <v>CAMINHÃO TOCO, PBT 16.000 KG, CARGA ÚTIL MÁX. 10.685 KG, DIST. ENTRE EIXOS 4,8 M, POTÊNCIA 189 CV, INCLUSIVE CARROCERIA FIXA ABERTA DE MADEIRA P/ TRANSPORTE GERAL DE CARGA SECA, DIMEN. APROX. 2,5 X 7,00 X 0,50 M - MANUTENÇÃO. AF_06/2014</v>
          </cell>
          <cell r="C812" t="str">
            <v>H</v>
          </cell>
          <cell r="D812">
            <v>38.450000000000003</v>
          </cell>
          <cell r="E812" t="str">
            <v>CUSTOS HORÁRIOS DE MÁQUINAS E EQUIPAMENTOS</v>
          </cell>
          <cell r="F812" t="str">
            <v>COMPOSIÇÕES AUXILIARES</v>
          </cell>
          <cell r="G812" t="str">
            <v>SINAPI Out/24</v>
          </cell>
        </row>
        <row r="813">
          <cell r="A813">
            <v>5707</v>
          </cell>
          <cell r="B813" t="str">
            <v>USINA MISTURADORA DE SOLOS, CAPACIDADE DE 200 A 500 TON/H, POTENCIA 75KW - MANUTENÇÃO. AF_07/2016</v>
          </cell>
          <cell r="C813" t="str">
            <v>H</v>
          </cell>
          <cell r="D813">
            <v>87.69</v>
          </cell>
          <cell r="E813" t="str">
            <v>CUSTOS HORÁRIOS DE MÁQUINAS E EQUIPAMENTOS</v>
          </cell>
          <cell r="F813" t="str">
            <v>COMPOSIÇÕES AUXILIARES</v>
          </cell>
          <cell r="G813" t="str">
            <v>SINAPI Out/24</v>
          </cell>
        </row>
        <row r="814">
          <cell r="A814">
            <v>5710</v>
          </cell>
          <cell r="B814" t="str">
            <v>VIBROACABADORA DE ASFALTO SOBRE ESTEIRAS, LARGURA DE PAVIMENTAÇÃO 1,90 M A 5,30 M, POTÊNCIA 105 HP CAPACIDADE 450 T/H - MANUTENÇÃO. AF_11/2014</v>
          </cell>
          <cell r="C814" t="str">
            <v>H</v>
          </cell>
          <cell r="D814">
            <v>139.91999999999999</v>
          </cell>
          <cell r="E814" t="str">
            <v>CUSTOS HORÁRIOS DE MÁQUINAS E EQUIPAMENTOS</v>
          </cell>
          <cell r="F814" t="str">
            <v>COMPOSIÇÕES AUXILIARES</v>
          </cell>
          <cell r="G814" t="str">
            <v>SINAPI Out/24</v>
          </cell>
        </row>
        <row r="815">
          <cell r="A815">
            <v>5711</v>
          </cell>
          <cell r="B815" t="str">
            <v>VIBROACABADORA DE ASFALTO SOBRE ESTEIRAS, LARGURA DE PAVIMENTAÇÃO 1,90 M A 5,30 M, POTÊNCIA 105 HP CAPACIDADE 450 T/H - MATERIAIS NA OPERAÇÃO. AF_11/2014</v>
          </cell>
          <cell r="C815" t="str">
            <v>H</v>
          </cell>
          <cell r="D815">
            <v>88.23</v>
          </cell>
          <cell r="E815" t="str">
            <v>CUSTOS HORÁRIOS DE MÁQUINAS E EQUIPAMENTOS</v>
          </cell>
          <cell r="F815" t="str">
            <v>COMPOSIÇÕES AUXILIARES</v>
          </cell>
          <cell r="G815" t="str">
            <v>SINAPI Out/24</v>
          </cell>
        </row>
        <row r="816">
          <cell r="A816">
            <v>5714</v>
          </cell>
          <cell r="B816" t="str">
            <v>TRATOR DE PNEUS, POTÊNCIA 85 CV, TRAÇÃO 4X4, PESO COM LASTRO DE 4.675 KG - MANUTENÇÃO. AF_06/2014</v>
          </cell>
          <cell r="C816" t="str">
            <v>H</v>
          </cell>
          <cell r="D816">
            <v>16.03</v>
          </cell>
          <cell r="E816" t="str">
            <v>CUSTOS HORÁRIOS DE MÁQUINAS E EQUIPAMENTOS</v>
          </cell>
          <cell r="F816" t="str">
            <v>COMPOSIÇÕES AUXILIARES</v>
          </cell>
          <cell r="G816" t="str">
            <v>SINAPI Out/24</v>
          </cell>
        </row>
        <row r="817">
          <cell r="A817">
            <v>5715</v>
          </cell>
          <cell r="B817" t="str">
            <v>TRATOR DE PNEUS, POTÊNCIA 85 CV, TRAÇÃO 4X4, PESO COM LASTRO DE 4.675 KG - MATERIAIS NA OPERAÇÃO. AF_06/2014</v>
          </cell>
          <cell r="C817" t="str">
            <v>H</v>
          </cell>
          <cell r="D817">
            <v>66.77</v>
          </cell>
          <cell r="E817" t="str">
            <v>CUSTOS HORÁRIOS DE MÁQUINAS E EQUIPAMENTOS</v>
          </cell>
          <cell r="F817" t="str">
            <v>COMPOSIÇÕES AUXILIARES</v>
          </cell>
          <cell r="G817" t="str">
            <v>SINAPI Out/24</v>
          </cell>
        </row>
        <row r="818">
          <cell r="A818">
            <v>5718</v>
          </cell>
          <cell r="B818" t="str">
            <v>TRATOR DE ESTEIRAS, POTÊNCIA 170 HP, PESO OPERACIONAL 19 T, CAÇAMBA 5,2 M3 - MATERIAIS NA OPERAÇÃO. AF_06/2014</v>
          </cell>
          <cell r="C818" t="str">
            <v>H</v>
          </cell>
          <cell r="D818">
            <v>105.31</v>
          </cell>
          <cell r="E818" t="str">
            <v>CUSTOS HORÁRIOS DE MÁQUINAS E EQUIPAMENTOS</v>
          </cell>
          <cell r="F818" t="str">
            <v>COMPOSIÇÕES AUXILIARES</v>
          </cell>
          <cell r="G818" t="str">
            <v>SINAPI Out/24</v>
          </cell>
        </row>
        <row r="819">
          <cell r="A819">
            <v>5721</v>
          </cell>
          <cell r="B819" t="str">
            <v>TRATOR DE ESTEIRAS, POTÊNCIA 150 HP, PESO OPERACIONAL 16,7 T, COM RODA MOTRIZ ELEVADA E LÂMINA 3,18 M3 - MATERIAIS NA OPERAÇÃO. AF_06/2014</v>
          </cell>
          <cell r="C819" t="str">
            <v>H</v>
          </cell>
          <cell r="D819">
            <v>92.92</v>
          </cell>
          <cell r="E819" t="str">
            <v>CUSTOS HORÁRIOS DE MÁQUINAS E EQUIPAMENTOS</v>
          </cell>
          <cell r="F819" t="str">
            <v>COMPOSIÇÕES AUXILIARES</v>
          </cell>
          <cell r="G819" t="str">
            <v>SINAPI Out/24</v>
          </cell>
        </row>
        <row r="820">
          <cell r="A820">
            <v>5722</v>
          </cell>
          <cell r="B820" t="str">
            <v>TRATOR DE ESTEIRAS, POTÊNCIA 347 HP, PESO OPERACIONAL 38,5 T, COM LÂMINA 8,70 M3 - MATERIAIS NA OPERAÇÃO. AF_06/2014</v>
          </cell>
          <cell r="C820" t="str">
            <v>H</v>
          </cell>
          <cell r="D820">
            <v>214.9</v>
          </cell>
          <cell r="E820" t="str">
            <v>CUSTOS HORÁRIOS DE MÁQUINAS E EQUIPAMENTOS</v>
          </cell>
          <cell r="F820" t="str">
            <v>COMPOSIÇÕES AUXILIARES</v>
          </cell>
          <cell r="G820" t="str">
            <v>SINAPI Out/24</v>
          </cell>
        </row>
        <row r="821">
          <cell r="A821">
            <v>5724</v>
          </cell>
          <cell r="B821" t="str">
            <v>TRATOR DE ESTEIRAS, POTÊNCIA 100 HP, PESO OPERACIONAL 9,4 T, COM LÂMINA 2,19 M3 - MANUTENÇÃO. AF_06/2014</v>
          </cell>
          <cell r="C821" t="str">
            <v>H</v>
          </cell>
          <cell r="D821">
            <v>60.04</v>
          </cell>
          <cell r="E821" t="str">
            <v>CUSTOS HORÁRIOS DE MÁQUINAS E EQUIPAMENTOS</v>
          </cell>
          <cell r="F821" t="str">
            <v>COMPOSIÇÕES AUXILIARES</v>
          </cell>
          <cell r="G821" t="str">
            <v>SINAPI Out/24</v>
          </cell>
        </row>
        <row r="822">
          <cell r="A822">
            <v>5727</v>
          </cell>
          <cell r="B822" t="str">
            <v>ROLO COMPACTADOR VIBRATÓRIO REBOCÁVEL, CILINDRO DE AÇO LISO, POTÊNCIA DE TRAÇÃO DE 65 CV, PESO 4,7 T, IMPACTO DINÂMICO 18,3 T, LARGURA DE TRABALHO 1,67 M - MANUTENÇÃO. AF_02/2016</v>
          </cell>
          <cell r="C822" t="str">
            <v>H</v>
          </cell>
          <cell r="D822">
            <v>12.1</v>
          </cell>
          <cell r="E822" t="str">
            <v>CUSTOS HORÁRIOS DE MÁQUINAS E EQUIPAMENTOS</v>
          </cell>
          <cell r="F822" t="str">
            <v>COMPOSIÇÕES AUXILIARES</v>
          </cell>
          <cell r="G822" t="str">
            <v>SINAPI Out/24</v>
          </cell>
        </row>
        <row r="823">
          <cell r="A823">
            <v>5729</v>
          </cell>
          <cell r="B823" t="str">
            <v>ROLO COMPACTADOR VIBRATÓRIO TANDEM AÇO LISO, POTÊNCIA 58 HP, PESO SEM/COM LASTRO 6,5 / 9,4 T, LARGURA DE TRABALHO 1,2 M - MANUTENÇÃO. AF_06/2014</v>
          </cell>
          <cell r="C823" t="str">
            <v>H</v>
          </cell>
          <cell r="D823">
            <v>49.26</v>
          </cell>
          <cell r="E823" t="str">
            <v>CUSTOS HORÁRIOS DE MÁQUINAS E EQUIPAMENTOS</v>
          </cell>
          <cell r="F823" t="str">
            <v>COMPOSIÇÕES AUXILIARES</v>
          </cell>
          <cell r="G823" t="str">
            <v>SINAPI Out/24</v>
          </cell>
        </row>
        <row r="824">
          <cell r="A824">
            <v>5730</v>
          </cell>
          <cell r="B824" t="str">
            <v>ROLO COMPACTADOR VIBRATÓRIO TANDEM AÇO LISO, POTÊNCIA 58 HP, PESO SEM/COM LASTRO 6,5 / 9,4 T, LARGURA DE TRABALHO 1,2 M - MATERIAIS NA OPERAÇÃO. AF_06/2014</v>
          </cell>
          <cell r="C824" t="str">
            <v>H</v>
          </cell>
          <cell r="D824">
            <v>40.5</v>
          </cell>
          <cell r="E824" t="str">
            <v>CUSTOS HORÁRIOS DE MÁQUINAS E EQUIPAMENTOS</v>
          </cell>
          <cell r="F824" t="str">
            <v>COMPOSIÇÕES AUXILIARES</v>
          </cell>
          <cell r="G824" t="str">
            <v>SINAPI Out/24</v>
          </cell>
        </row>
        <row r="825">
          <cell r="A825">
            <v>5735</v>
          </cell>
          <cell r="B825" t="str">
            <v>RETROESCAVADEIRA SOBRE RODAS COM CARREGADEIRA, TRAÇÃO 4X4, POTÊNCIA LÍQ. 72 HP, CAÇAMBA CARREG. CAP. MÍN. 0,79 M3, CAÇAMBA RETRO CAP. 0,18 M3, PESO OPERACIONAL MÍN. 7.140 KG, PROFUNDIDADE ESCAVAÇÃO MÁX. 4,50 M - MANUTENÇÃO. AF_06/2014</v>
          </cell>
          <cell r="C825" t="str">
            <v>H</v>
          </cell>
          <cell r="D825">
            <v>30.8</v>
          </cell>
          <cell r="E825" t="str">
            <v>CUSTOS HORÁRIOS DE MÁQUINAS E EQUIPAMENTOS</v>
          </cell>
          <cell r="F825" t="str">
            <v>COMPOSIÇÕES AUXILIARES</v>
          </cell>
          <cell r="G825" t="str">
            <v>SINAPI Out/24</v>
          </cell>
        </row>
        <row r="826">
          <cell r="A826">
            <v>5736</v>
          </cell>
          <cell r="B826" t="str">
            <v>RETROESCAVADEIRA SOBRE RODAS COM CARREGADEIRA, TRAÇÃO 4X4, POTÊNCIA LÍQ. 72 HP, CAÇAMBA CARREG. CAP. MÍN. 0,79 M3, CAÇAMBA RETRO CAP. 0,18 M3, PESO OPERACIONAL MÍN. 7.140 KG, PROFUNDIDADE ESCAVAÇÃO MÁX. 4,50 M - MATERIAIS NA OPERAÇÃO. AF_06/2014</v>
          </cell>
          <cell r="C826" t="str">
            <v>H</v>
          </cell>
          <cell r="D826">
            <v>41.39</v>
          </cell>
          <cell r="E826" t="str">
            <v>CUSTOS HORÁRIOS DE MÁQUINAS E EQUIPAMENTOS</v>
          </cell>
          <cell r="F826" t="str">
            <v>COMPOSIÇÕES AUXILIARES</v>
          </cell>
          <cell r="G826" t="str">
            <v>SINAPI Out/24</v>
          </cell>
        </row>
        <row r="827">
          <cell r="A827">
            <v>5738</v>
          </cell>
          <cell r="B827" t="str">
            <v>ROLO COMPACTADOR VIBRATÓRIO PÉ DE CARNEIRO, OPERADO POR CONTROLE REMOTO, POTÊNCIA 12,5 KW, PESO OPERACIONAL 1,675 T, LARGURA DE TRABALHO 0,85 M - DEPRECIAÇÃO. AF_02/2016</v>
          </cell>
          <cell r="C827" t="str">
            <v>H</v>
          </cell>
          <cell r="D827">
            <v>43.8</v>
          </cell>
          <cell r="E827" t="str">
            <v>CUSTOS HORÁRIOS DE MÁQUINAS E EQUIPAMENTOS</v>
          </cell>
          <cell r="F827" t="str">
            <v>COMPOSIÇÕES AUXILIARES</v>
          </cell>
          <cell r="G827" t="str">
            <v>SINAPI Out/24</v>
          </cell>
        </row>
        <row r="828">
          <cell r="A828">
            <v>5739</v>
          </cell>
          <cell r="B828" t="str">
            <v>ROLO COMPACTADOR VIBRATÓRIO PÉ DE CARNEIRO, OPERADO POR CONTROLE REMOTO, POTÊNCIA 12,5 KW, PESO OPERACIONAL 1,675 T, LARGURA DE TRABALHO 0,85 M - MANUTENÇÃO. AF_02/2016</v>
          </cell>
          <cell r="C828" t="str">
            <v>H</v>
          </cell>
          <cell r="D828">
            <v>54.81</v>
          </cell>
          <cell r="E828" t="str">
            <v>CUSTOS HORÁRIOS DE MÁQUINAS E EQUIPAMENTOS</v>
          </cell>
          <cell r="F828" t="str">
            <v>COMPOSIÇÕES AUXILIARES</v>
          </cell>
          <cell r="G828" t="str">
            <v>SINAPI Out/24</v>
          </cell>
        </row>
        <row r="829">
          <cell r="A829">
            <v>5741</v>
          </cell>
          <cell r="B829" t="str">
            <v>USINA DE LAMA ASFÁLTICA, PROD 30 A 50 T/H, SILO DE AGREGADO 7 M3, RESERVATÓRIOS PARA EMULSÃO E ÁGUA DE 2,3 M3 CADA, MISTURADOR TIPO PUG MILL A SER MONTADO SOBRE CAMINHÃO - MANUTENÇÃO. AF_10/2014</v>
          </cell>
          <cell r="C829" t="str">
            <v>H</v>
          </cell>
          <cell r="D829">
            <v>42.78</v>
          </cell>
          <cell r="E829" t="str">
            <v>CUSTOS HORÁRIOS DE MÁQUINAS E EQUIPAMENTOS</v>
          </cell>
          <cell r="F829" t="str">
            <v>COMPOSIÇÕES AUXILIARES</v>
          </cell>
          <cell r="G829" t="str">
            <v>SINAPI Out/24</v>
          </cell>
        </row>
        <row r="830">
          <cell r="A830">
            <v>5742</v>
          </cell>
          <cell r="B830" t="str">
            <v>USINA DE LAMA ASFÁLTICA, PROD 30 A 50 T/H, SILO DE AGREGADO 7 M3, RESERVATÓRIOS PARA EMULSÃO E ÁGUA DE 2,3 M3 CADA, MISTURADOR TIPO PUG MILL A SER MONTADO SOBRE CAMINHÃO - MATERIAIS NA OPERAÇÃO. AF_10/2014</v>
          </cell>
          <cell r="C830" t="str">
            <v>H</v>
          </cell>
          <cell r="D830">
            <v>27.33</v>
          </cell>
          <cell r="E830" t="str">
            <v>CUSTOS HORÁRIOS DE MÁQUINAS E EQUIPAMENTOS</v>
          </cell>
          <cell r="F830" t="str">
            <v>COMPOSIÇÕES AUXILIARES</v>
          </cell>
          <cell r="G830" t="str">
            <v>SINAPI Out/24</v>
          </cell>
        </row>
        <row r="831">
          <cell r="A831">
            <v>5747</v>
          </cell>
          <cell r="B831" t="str">
            <v>CAMINHÃO PIPA 6.000 L, PESO BRUTO TOTAL 13.000 KG, DISTÂNCIA ENTRE EIXOS 4,80 M, POTÊNCIA 189 CV INCLUSIVE TANQUE DE AÇO PARA TRANSPORTE DE ÁGUA, CAPACIDADE 6 M3 - MATERIAIS NA OPERAÇÃO. AF_06/2014</v>
          </cell>
          <cell r="C831" t="str">
            <v>H</v>
          </cell>
          <cell r="D831">
            <v>156.72</v>
          </cell>
          <cell r="E831" t="str">
            <v>CUSTOS HORÁRIOS DE MÁQUINAS E EQUIPAMENTOS</v>
          </cell>
          <cell r="F831" t="str">
            <v>COMPOSIÇÕES AUXILIARES</v>
          </cell>
          <cell r="G831" t="str">
            <v>SINAPI Out/24</v>
          </cell>
        </row>
        <row r="832">
          <cell r="A832">
            <v>5751</v>
          </cell>
          <cell r="B832" t="str">
            <v>CAMINHÃO TOCO, PESO BRUTO TOTAL 14.300 KG, CARGA ÚTIL MÁXIMA 9590 KG, DISTÂNCIA ENTRE EIXOS 4,76 M, POTÊNCIA 185 CV (NÃO INCLUI CARROCERIA) - MANUTENÇÃO. AF_06/2014</v>
          </cell>
          <cell r="C832" t="str">
            <v>H</v>
          </cell>
          <cell r="D832">
            <v>33.020000000000003</v>
          </cell>
          <cell r="E832" t="str">
            <v>CUSTOS HORÁRIOS DE MÁQUINAS E EQUIPAMENTOS</v>
          </cell>
          <cell r="F832" t="str">
            <v>COMPOSIÇÕES AUXILIARES</v>
          </cell>
          <cell r="G832" t="str">
            <v>SINAPI Out/24</v>
          </cell>
        </row>
        <row r="833">
          <cell r="A833">
            <v>5754</v>
          </cell>
          <cell r="B833" t="str">
            <v>CAMINHÃO TOCO, PESO BRUTO TOTAL 16.000 KG, CARGA ÚTIL MÁXIMA DE 10.685 KG, DISTÂNCIA ENTRE EIXOS 4,80 M, POTÊNCIA 189 CV EXCLUSIVE CARROCERIA - MANUTENÇÃO. AF_06/2014</v>
          </cell>
          <cell r="C833" t="str">
            <v>H</v>
          </cell>
          <cell r="D833">
            <v>36.26</v>
          </cell>
          <cell r="E833" t="str">
            <v>CUSTOS HORÁRIOS DE MÁQUINAS E EQUIPAMENTOS</v>
          </cell>
          <cell r="F833" t="str">
            <v>COMPOSIÇÕES AUXILIARES</v>
          </cell>
          <cell r="G833" t="str">
            <v>SINAPI Out/24</v>
          </cell>
        </row>
        <row r="834">
          <cell r="A834">
            <v>5763</v>
          </cell>
          <cell r="B834" t="str">
            <v>CAMINHÃO PIPA 10.000 L TRUCADO, PESO BRUTO TOTAL 23.000 KG, CARGA ÚTIL MÁXIMA 15.935 KG, DISTÂNCIA ENTRE EIXOS 4,8 M, POTÊNCIA 230 CV, INCLUSIVE TANQUE DE AÇO PARA TRANSPORTE DE ÁGUA - MANUTENÇÃO. AF_06/2014</v>
          </cell>
          <cell r="C834" t="str">
            <v>H</v>
          </cell>
          <cell r="D834">
            <v>51.62</v>
          </cell>
          <cell r="E834" t="str">
            <v>CUSTOS HORÁRIOS DE MÁQUINAS E EQUIPAMENTOS</v>
          </cell>
          <cell r="F834" t="str">
            <v>COMPOSIÇÕES AUXILIARES</v>
          </cell>
          <cell r="G834" t="str">
            <v>SINAPI Out/24</v>
          </cell>
        </row>
        <row r="835">
          <cell r="A835">
            <v>5765</v>
          </cell>
          <cell r="B835" t="str">
            <v>ESPARGIDOR DE ASFALTO PRESSURIZADO COM TANQUE DE 2500 L, REBOCÁVEL COM MOTOR A GASOLINA POTÊNCIA 3,4 HP - MANUTENÇÃO. AF_07/2014</v>
          </cell>
          <cell r="C835" t="str">
            <v>H</v>
          </cell>
          <cell r="D835">
            <v>4.6399999999999997</v>
          </cell>
          <cell r="E835" t="str">
            <v>CUSTOS HORÁRIOS DE MÁQUINAS E EQUIPAMENTOS</v>
          </cell>
          <cell r="F835" t="str">
            <v>COMPOSIÇÕES AUXILIARES</v>
          </cell>
          <cell r="G835" t="str">
            <v>SINAPI Out/24</v>
          </cell>
        </row>
        <row r="836">
          <cell r="A836">
            <v>5766</v>
          </cell>
          <cell r="B836" t="str">
            <v>ESPARGIDOR DE ASFALTO PRESSURIZADO COM TANQUE DE 2500 L, REBOCÁVEL COM MOTOR A GASOLINA POTÊNCIA 3,4 HP - MATERIAIS NA OPERAÇÃO. AF_07/2014</v>
          </cell>
          <cell r="C836" t="str">
            <v>H</v>
          </cell>
          <cell r="D836">
            <v>2.82</v>
          </cell>
          <cell r="E836" t="str">
            <v>CUSTOS HORÁRIOS DE MÁQUINAS E EQUIPAMENTOS</v>
          </cell>
          <cell r="F836" t="str">
            <v>COMPOSIÇÕES AUXILIARES</v>
          </cell>
          <cell r="G836" t="str">
            <v>SINAPI Out/24</v>
          </cell>
        </row>
        <row r="837">
          <cell r="A837">
            <v>5779</v>
          </cell>
          <cell r="B837" t="str">
            <v>MOTONIVELADORA POTÊNCIA BÁSICA LÍQUIDA (PRIMEIRA MARCHA) 125 HP, PESO BRUTO 13032 KG, LARGURA DA LÂMINA DE 3,7 M - MANUTENÇÃO. AF_06/2014</v>
          </cell>
          <cell r="C837" t="str">
            <v>H</v>
          </cell>
          <cell r="D837">
            <v>75.23</v>
          </cell>
          <cell r="E837" t="str">
            <v>CUSTOS HORÁRIOS DE MÁQUINAS E EQUIPAMENTOS</v>
          </cell>
          <cell r="F837" t="str">
            <v>COMPOSIÇÕES AUXILIARES</v>
          </cell>
          <cell r="G837" t="str">
            <v>SINAPI Out/24</v>
          </cell>
        </row>
        <row r="838">
          <cell r="A838">
            <v>5787</v>
          </cell>
          <cell r="B838" t="str">
            <v>PÁ CARREGADEIRA SOBRE RODAS, POTÊNCIA 197 HP, CAPACIDADE DA CAÇAMBA 2,5 A 3,5 M3, PESO OPERACIONAL 18338 KG - MATERIAIS NA OPERAÇÃO. AF_06/2014</v>
          </cell>
          <cell r="C838" t="str">
            <v>H</v>
          </cell>
          <cell r="D838">
            <v>69.73</v>
          </cell>
          <cell r="E838" t="str">
            <v>CUSTOS HORÁRIOS DE MÁQUINAS E EQUIPAMENTOS</v>
          </cell>
          <cell r="F838" t="str">
            <v>COMPOSIÇÕES AUXILIARES</v>
          </cell>
          <cell r="G838" t="str">
            <v>SINAPI Out/24</v>
          </cell>
        </row>
        <row r="839">
          <cell r="A839">
            <v>5797</v>
          </cell>
          <cell r="B839" t="str">
            <v>COMPRESSOR DE AR REBOCÁVEL, VAZÃO 189 PCM, PRESSÃO EFETIVA DE TRABALHO 102 PSI, MOTOR DIESEL, POTÊNCIA 63 CV - MANUTENÇÃO. AF_06/2015</v>
          </cell>
          <cell r="C839" t="str">
            <v>H</v>
          </cell>
          <cell r="D839">
            <v>6.62</v>
          </cell>
          <cell r="E839" t="str">
            <v>CUSTOS HORÁRIOS DE MÁQUINAS E EQUIPAMENTOS</v>
          </cell>
          <cell r="F839" t="str">
            <v>COMPOSIÇÕES AUXILIARES</v>
          </cell>
          <cell r="G839" t="str">
            <v>SINAPI Out/24</v>
          </cell>
        </row>
        <row r="840">
          <cell r="A840">
            <v>5800</v>
          </cell>
          <cell r="B840" t="str">
            <v>BOMBA SUBMERSÍVEL ELÉTRICA TRIFÁSICA, POTÊNCIA 2,96 HP, Ø ROTOR 144 MM SEMI-ABERTO, BOCAL DE SAÍDA Ø 2", HM/Q = 2 MCA / 38,8 M3/H A 28 MCA / 5 M3/H - MANUTENÇÃO. AF_06/2014</v>
          </cell>
          <cell r="C840" t="str">
            <v>H</v>
          </cell>
          <cell r="D840">
            <v>0.38</v>
          </cell>
          <cell r="E840" t="str">
            <v>CUSTOS HORÁRIOS DE MÁQUINAS E EQUIPAMENTOS</v>
          </cell>
          <cell r="F840" t="str">
            <v>COMPOSIÇÕES AUXILIARES</v>
          </cell>
          <cell r="G840" t="str">
            <v>SINAPI Out/24</v>
          </cell>
        </row>
        <row r="841">
          <cell r="A841">
            <v>7032</v>
          </cell>
          <cell r="B841" t="str">
            <v>TANQUE DE ASFALTO ESTACIONÁRIO COM SERPENTINA, CAPACIDADE 30.000 L - DEPRECIAÇÃO. AF_05/2023</v>
          </cell>
          <cell r="C841" t="str">
            <v>H</v>
          </cell>
          <cell r="D841">
            <v>4.7</v>
          </cell>
          <cell r="E841" t="str">
            <v>CUSTOS HORÁRIOS DE MÁQUINAS E EQUIPAMENTOS</v>
          </cell>
          <cell r="F841" t="str">
            <v>COMPOSIÇÕES AUXILIARES</v>
          </cell>
          <cell r="G841" t="str">
            <v>SINAPI Out/24</v>
          </cell>
        </row>
        <row r="842">
          <cell r="A842">
            <v>7033</v>
          </cell>
          <cell r="B842" t="str">
            <v>TANQUE DE ASFALTO ESTACIONÁRIO COM SERPENTINA, CAPACIDADE 30.000 L - JUROS. AF_05/2023</v>
          </cell>
          <cell r="C842" t="str">
            <v>H</v>
          </cell>
          <cell r="D842">
            <v>1.63</v>
          </cell>
          <cell r="E842" t="str">
            <v>CUSTOS HORÁRIOS DE MÁQUINAS E EQUIPAMENTOS</v>
          </cell>
          <cell r="F842" t="str">
            <v>COMPOSIÇÕES AUXILIARES</v>
          </cell>
          <cell r="G842" t="str">
            <v>SINAPI Out/24</v>
          </cell>
        </row>
        <row r="843">
          <cell r="A843">
            <v>7034</v>
          </cell>
          <cell r="B843" t="str">
            <v>TANQUE DE ASFALTO ESTACIONÁRIO COM SERPENTINA, CAPACIDADE 30.000 L - MANUTENÇÃO. AF_05/2023</v>
          </cell>
          <cell r="C843" t="str">
            <v>H</v>
          </cell>
          <cell r="D843">
            <v>5.88</v>
          </cell>
          <cell r="E843" t="str">
            <v>CUSTOS HORÁRIOS DE MÁQUINAS E EQUIPAMENTOS</v>
          </cell>
          <cell r="F843" t="str">
            <v>COMPOSIÇÕES AUXILIARES</v>
          </cell>
          <cell r="G843" t="str">
            <v>SINAPI Out/24</v>
          </cell>
        </row>
        <row r="844">
          <cell r="A844">
            <v>7035</v>
          </cell>
          <cell r="B844" t="str">
            <v>TANQUE DE ASFALTO ESTACIONÁRIO COM SERPENTINA, CAPACIDADE 30.000 L - MATERIAIS NA OPERAÇÃO. AF_05/2023</v>
          </cell>
          <cell r="C844" t="str">
            <v>H</v>
          </cell>
          <cell r="D844">
            <v>254.17</v>
          </cell>
          <cell r="E844" t="str">
            <v>CUSTOS HORÁRIOS DE MÁQUINAS E EQUIPAMENTOS</v>
          </cell>
          <cell r="F844" t="str">
            <v>COMPOSIÇÕES AUXILIARES</v>
          </cell>
          <cell r="G844" t="str">
            <v>SINAPI Out/24</v>
          </cell>
        </row>
        <row r="845">
          <cell r="A845">
            <v>7038</v>
          </cell>
          <cell r="B845" t="str">
            <v>ROLO COMPACTADOR DE PNEUS ESTÁTICO, PRESSÃO VARIÁVEL, POTÊNCIA 111 HP, PESO SEM/COM LASTRO 9,5 / 26 T, LARGURA DE TRABALHO 1,90 M - DEPRECIAÇÃO. AF_07/2014</v>
          </cell>
          <cell r="C845" t="str">
            <v>H</v>
          </cell>
          <cell r="D845">
            <v>50.1</v>
          </cell>
          <cell r="E845" t="str">
            <v>CUSTOS HORÁRIOS DE MÁQUINAS E EQUIPAMENTOS</v>
          </cell>
          <cell r="F845" t="str">
            <v>COMPOSIÇÕES AUXILIARES</v>
          </cell>
          <cell r="G845" t="str">
            <v>SINAPI Out/24</v>
          </cell>
        </row>
        <row r="846">
          <cell r="A846">
            <v>7039</v>
          </cell>
          <cell r="B846" t="str">
            <v>ROLO COMPACTADOR DE PNEUS ESTÁTICO, PRESSÃO VARIÁVEL, POTÊNCIA 111 HP, PESO SEM/COM LASTRO 9,5 / 26 T, LARGURA DE TRABALHO 1,90 M - JUROS. AF_07/2014</v>
          </cell>
          <cell r="C846" t="str">
            <v>H</v>
          </cell>
          <cell r="D846">
            <v>13.44</v>
          </cell>
          <cell r="E846" t="str">
            <v>CUSTOS HORÁRIOS DE MÁQUINAS E EQUIPAMENTOS</v>
          </cell>
          <cell r="F846" t="str">
            <v>COMPOSIÇÕES AUXILIARES</v>
          </cell>
          <cell r="G846" t="str">
            <v>SINAPI Out/24</v>
          </cell>
        </row>
        <row r="847">
          <cell r="A847">
            <v>7040</v>
          </cell>
          <cell r="B847" t="str">
            <v>ROLO COMPACTADOR DE PNEUS ESTÁTICO, PRESSÃO VARIÁVEL, POTÊNCIA 111 HP, PESO SEM/COM LASTRO 9,5 / 26 T, LARGURA DE TRABALHO 1,90 M - MANUTENÇÃO. AF_07/2014</v>
          </cell>
          <cell r="C847" t="str">
            <v>H</v>
          </cell>
          <cell r="D847">
            <v>62.69</v>
          </cell>
          <cell r="E847" t="str">
            <v>CUSTOS HORÁRIOS DE MÁQUINAS E EQUIPAMENTOS</v>
          </cell>
          <cell r="F847" t="str">
            <v>COMPOSIÇÕES AUXILIARES</v>
          </cell>
          <cell r="G847" t="str">
            <v>SINAPI Out/24</v>
          </cell>
        </row>
        <row r="848">
          <cell r="A848">
            <v>7044</v>
          </cell>
          <cell r="B848" t="str">
            <v>MOTOBOMBA TRASH (PARA ÁGUA SUJA) AUTO ESCORVANTE, MOTOR GASOLINA DE 6,41 HP, DIÂMETROS DE SUCÇÃO X RECALQUE: 3" X 3", HM/Q = 10 MCA / 60 M3/H A 23 MCA / 0 M3/H - DEPRECIAÇÃO. AF_10/2014</v>
          </cell>
          <cell r="C848" t="str">
            <v>H</v>
          </cell>
          <cell r="D848">
            <v>0.36</v>
          </cell>
          <cell r="E848" t="str">
            <v>CUSTOS HORÁRIOS DE MÁQUINAS E EQUIPAMENTOS</v>
          </cell>
          <cell r="F848" t="str">
            <v>COMPOSIÇÕES AUXILIARES</v>
          </cell>
          <cell r="G848" t="str">
            <v>SINAPI Out/24</v>
          </cell>
        </row>
        <row r="849">
          <cell r="A849">
            <v>7045</v>
          </cell>
          <cell r="B849" t="str">
            <v>MOTOBOMBA TRASH (PARA ÁGUA SUJA) AUTO ESCORVANTE, MOTOR GASOLINA DE 6,41 HP, DIÂMETROS DE SUCÇÃO X RECALQUE: 3" X 3", HM/Q = 10 MCA / 60 M3/H A 23 MCA / 0 M3/H - JUROS. AF_10/2014</v>
          </cell>
          <cell r="C849" t="str">
            <v>H</v>
          </cell>
          <cell r="D849">
            <v>0.08</v>
          </cell>
          <cell r="E849" t="str">
            <v>CUSTOS HORÁRIOS DE MÁQUINAS E EQUIPAMENTOS</v>
          </cell>
          <cell r="F849" t="str">
            <v>COMPOSIÇÕES AUXILIARES</v>
          </cell>
          <cell r="G849" t="str">
            <v>SINAPI Out/24</v>
          </cell>
        </row>
        <row r="850">
          <cell r="A850">
            <v>7046</v>
          </cell>
          <cell r="B850" t="str">
            <v>MOTOBOMBA TRASH (PARA ÁGUA SUJA) AUTO ESCORVANTE, MOTOR GASOLINA DE 6,41 HP, DIÂMETROS DE SUCÇÃO X RECALQUE: 3" X 3", HM/Q = 10 MCA / 60 M3/H A 23 MCA / 0 M3/H - MANUTENÇÃO. AF_10/2014</v>
          </cell>
          <cell r="C850" t="str">
            <v>H</v>
          </cell>
          <cell r="D850">
            <v>0.39</v>
          </cell>
          <cell r="E850" t="str">
            <v>CUSTOS HORÁRIOS DE MÁQUINAS E EQUIPAMENTOS</v>
          </cell>
          <cell r="F850" t="str">
            <v>COMPOSIÇÕES AUXILIARES</v>
          </cell>
          <cell r="G850" t="str">
            <v>SINAPI Out/24</v>
          </cell>
        </row>
        <row r="851">
          <cell r="A851">
            <v>7047</v>
          </cell>
          <cell r="B851" t="str">
            <v>MOTOBOMBA TRASH (PARA ÁGUA SUJA) AUTO ESCORVANTE, MOTOR GASOLINA DE 6,41 HP, DIÂMETROS DE SUCÇÃO X RECALQUE: 3" X 3", HM/Q = 10 MCA / 60 M3/H A 23 MCA / 0 M3/H - MATERIAIS NA OPERAÇÃO. AF_10/2014</v>
          </cell>
          <cell r="C851" t="str">
            <v>H</v>
          </cell>
          <cell r="D851">
            <v>23.91</v>
          </cell>
          <cell r="E851" t="str">
            <v>CUSTOS HORÁRIOS DE MÁQUINAS E EQUIPAMENTOS</v>
          </cell>
          <cell r="F851" t="str">
            <v>COMPOSIÇÕES AUXILIARES</v>
          </cell>
          <cell r="G851" t="str">
            <v>SINAPI Out/24</v>
          </cell>
        </row>
        <row r="852">
          <cell r="A852">
            <v>7051</v>
          </cell>
          <cell r="B852" t="str">
            <v>ROLO COMPACTADOR PE DE CARNEIRO VIBRATORIO, POTENCIA 125 HP, PESO OPERACIONAL SEM/COM LASTRO 11,95 / 13,30 T, IMPACTO DINAMICO 38,5 / 22,5 T, LARGURA DE TRABALHO 2,15 M - DEPRECIAÇÃO. AF_06/2014</v>
          </cell>
          <cell r="C852" t="str">
            <v>H</v>
          </cell>
          <cell r="D852">
            <v>44.43</v>
          </cell>
          <cell r="E852" t="str">
            <v>CUSTOS HORÁRIOS DE MÁQUINAS E EQUIPAMENTOS</v>
          </cell>
          <cell r="F852" t="str">
            <v>COMPOSIÇÕES AUXILIARES</v>
          </cell>
          <cell r="G852" t="str">
            <v>SINAPI Out/24</v>
          </cell>
        </row>
        <row r="853">
          <cell r="A853">
            <v>7052</v>
          </cell>
          <cell r="B853" t="str">
            <v>ROLO COMPACTADOR PE DE CARNEIRO VIBRATORIO, POTENCIA 125 HP, PESO OPERACIONAL SEM/COM LASTRO 11,95 / 13,30 T, IMPACTO DINAMICO 38,5 / 22,5 T, LARGURA DE TRABALHO 2,15 M - JUROS. AF_06/2014</v>
          </cell>
          <cell r="C853" t="str">
            <v>H</v>
          </cell>
          <cell r="D853">
            <v>12</v>
          </cell>
          <cell r="E853" t="str">
            <v>CUSTOS HORÁRIOS DE MÁQUINAS E EQUIPAMENTOS</v>
          </cell>
          <cell r="F853" t="str">
            <v>COMPOSIÇÕES AUXILIARES</v>
          </cell>
          <cell r="G853" t="str">
            <v>SINAPI Out/24</v>
          </cell>
        </row>
        <row r="854">
          <cell r="A854">
            <v>7053</v>
          </cell>
          <cell r="B854" t="str">
            <v>ROLO COMPACTADOR PE DE CARNEIRO VIBRATORIO, POTENCIA 125 HP, PESO OPERACIONAL SEM/COM LASTRO 11,95 / 13,30 T, IMPACTO DINAMICO 38,5 / 22,5 T, LARGURA DE TRABALHO 2,15 M - MANUTENÇÃO. AF_06/2014</v>
          </cell>
          <cell r="C854" t="str">
            <v>H</v>
          </cell>
          <cell r="D854">
            <v>55.61</v>
          </cell>
          <cell r="E854" t="str">
            <v>CUSTOS HORÁRIOS DE MÁQUINAS E EQUIPAMENTOS</v>
          </cell>
          <cell r="F854" t="str">
            <v>COMPOSIÇÕES AUXILIARES</v>
          </cell>
          <cell r="G854" t="str">
            <v>SINAPI Out/24</v>
          </cell>
        </row>
        <row r="855">
          <cell r="A855">
            <v>7054</v>
          </cell>
          <cell r="B855" t="str">
            <v>ROLO COMPACTADOR PE DE CARNEIRO VIBRATORIO, POTENCIA 125 HP, PESO OPERACIONAL SEM/COM LASTRO 11,95 / 13,30 T, IMPACTO DINAMICO 38,5 / 22,5 T, LARGURA DE TRABALHO 2,15 M - MATERIAIS NA OPERAÇÃO. AF_06/2014</v>
          </cell>
          <cell r="C855" t="str">
            <v>H</v>
          </cell>
          <cell r="D855">
            <v>88.47</v>
          </cell>
          <cell r="E855" t="str">
            <v>CUSTOS HORÁRIOS DE MÁQUINAS E EQUIPAMENTOS</v>
          </cell>
          <cell r="F855" t="str">
            <v>COMPOSIÇÕES AUXILIARES</v>
          </cell>
          <cell r="G855" t="str">
            <v>SINAPI Out/24</v>
          </cell>
        </row>
        <row r="856">
          <cell r="A856">
            <v>7058</v>
          </cell>
          <cell r="B856" t="str">
            <v>CAMINHÃO BASCULANTE 6 M3 TOCO, PESO BRUTO TOTAL 16.000 KG, CARGA ÚTIL MÁXIMA 11.130 KG, DISTÂNCIA ENTRE EIXOS 5,36 M, POTÊNCIA 185 CV, INCLUSIVE CAÇAMBA METÁLICA - DEPRECIAÇÃO. AF_06/2014</v>
          </cell>
          <cell r="C856" t="str">
            <v>H</v>
          </cell>
          <cell r="D856">
            <v>22.93</v>
          </cell>
          <cell r="E856" t="str">
            <v>CUSTOS HORÁRIOS DE MÁQUINAS E EQUIPAMENTOS</v>
          </cell>
          <cell r="F856" t="str">
            <v>COMPOSIÇÕES AUXILIARES</v>
          </cell>
          <cell r="G856" t="str">
            <v>SINAPI Out/24</v>
          </cell>
        </row>
        <row r="857">
          <cell r="A857">
            <v>7059</v>
          </cell>
          <cell r="B857" t="str">
            <v>CAMINHÃO BASCULANTE 6 M3 TOCO, PESO BRUTO TOTAL 16.000 KG, CARGA ÚTIL MÁXIMA 11.130 KG, DISTÂNCIA ENTRE EIXOS 5,36 M, POTÊNCIA 185 CV, INCLUSIVE CAÇAMBA METÁLICA - JUROS. AF_06/2014</v>
          </cell>
          <cell r="C857" t="str">
            <v>H</v>
          </cell>
          <cell r="D857">
            <v>8.83</v>
          </cell>
          <cell r="E857" t="str">
            <v>CUSTOS HORÁRIOS DE MÁQUINAS E EQUIPAMENTOS</v>
          </cell>
          <cell r="F857" t="str">
            <v>COMPOSIÇÕES AUXILIARES</v>
          </cell>
          <cell r="G857" t="str">
            <v>SINAPI Out/24</v>
          </cell>
        </row>
        <row r="858">
          <cell r="A858">
            <v>7060</v>
          </cell>
          <cell r="B858" t="str">
            <v>CAMINHÃO BASCULANTE 6 M3 TOCO, PESO BRUTO TOTAL 16.000 KG, CARGA ÚTIL MÁXIMA 11.130 KG, DISTÂNCIA ENTRE EIXOS 5,36 M, POTÊNCIA 185 CV, INCLUSIVE CAÇAMBA METÁLICA - MANUTENÇÃO. AF_06/2014</v>
          </cell>
          <cell r="C858" t="str">
            <v>H</v>
          </cell>
          <cell r="D858">
            <v>41.34</v>
          </cell>
          <cell r="E858" t="str">
            <v>CUSTOS HORÁRIOS DE MÁQUINAS E EQUIPAMENTOS</v>
          </cell>
          <cell r="F858" t="str">
            <v>COMPOSIÇÕES AUXILIARES</v>
          </cell>
          <cell r="G858" t="str">
            <v>SINAPI Out/24</v>
          </cell>
        </row>
        <row r="859">
          <cell r="A859">
            <v>7061</v>
          </cell>
          <cell r="B859" t="str">
            <v>CAMINHÃO BASCULANTE 6 M3 TOCO, PESO BRUTO TOTAL 16.000 KG, CARGA ÚTIL MÁXIMA 11.130 KG, DISTÂNCIA ENTRE EIXOS 5,36 M, POTÊNCIA 185 CV, INCLUSIVE CAÇAMBA METÁLICA - MATERIAIS NA OPERAÇÃO. AF_06/2014</v>
          </cell>
          <cell r="C859" t="str">
            <v>H</v>
          </cell>
          <cell r="D859">
            <v>80.760000000000005</v>
          </cell>
          <cell r="E859" t="str">
            <v>CUSTOS HORÁRIOS DE MÁQUINAS E EQUIPAMENTOS</v>
          </cell>
          <cell r="F859" t="str">
            <v>COMPOSIÇÕES AUXILIARES</v>
          </cell>
          <cell r="G859" t="str">
            <v>SINAPI Out/24</v>
          </cell>
        </row>
        <row r="860">
          <cell r="A860">
            <v>7063</v>
          </cell>
          <cell r="B860" t="str">
            <v>TRATOR DE PNEUS, POTÊNCIA 122 CV, TRAÇÃO 4X4, PESO COM LASTRO DE 4.510 KG - DEPRECIAÇÃO. AF_06/2014</v>
          </cell>
          <cell r="C860" t="str">
            <v>H</v>
          </cell>
          <cell r="D860">
            <v>19.989999999999998</v>
          </cell>
          <cell r="E860" t="str">
            <v>CUSTOS HORÁRIOS DE MÁQUINAS E EQUIPAMENTOS</v>
          </cell>
          <cell r="F860" t="str">
            <v>COMPOSIÇÕES AUXILIARES</v>
          </cell>
          <cell r="G860" t="str">
            <v>SINAPI Out/24</v>
          </cell>
        </row>
        <row r="861">
          <cell r="A861">
            <v>7064</v>
          </cell>
          <cell r="B861" t="str">
            <v>TRATOR DE PNEUS, POTÊNCIA 122 CV, TRAÇÃO 4X4, PESO COM LASTRO DE 4.510 KG - JUROS. AF_06/2014</v>
          </cell>
          <cell r="C861" t="str">
            <v>H</v>
          </cell>
          <cell r="D861">
            <v>5.4</v>
          </cell>
          <cell r="E861" t="str">
            <v>CUSTOS HORÁRIOS DE MÁQUINAS E EQUIPAMENTOS</v>
          </cell>
          <cell r="F861" t="str">
            <v>COMPOSIÇÕES AUXILIARES</v>
          </cell>
          <cell r="G861" t="str">
            <v>SINAPI Out/24</v>
          </cell>
        </row>
        <row r="862">
          <cell r="A862">
            <v>7065</v>
          </cell>
          <cell r="B862" t="str">
            <v>TRATOR DE PNEUS, POTÊNCIA 122 CV, TRAÇÃO 4X4, PESO COM LASTRO DE 4.510 KG - MANUTENÇÃO. AF_06/2014</v>
          </cell>
          <cell r="C862" t="str">
            <v>H</v>
          </cell>
          <cell r="D862">
            <v>21.87</v>
          </cell>
          <cell r="E862" t="str">
            <v>CUSTOS HORÁRIOS DE MÁQUINAS E EQUIPAMENTOS</v>
          </cell>
          <cell r="F862" t="str">
            <v>COMPOSIÇÕES AUXILIARES</v>
          </cell>
          <cell r="G862" t="str">
            <v>SINAPI Out/24</v>
          </cell>
        </row>
        <row r="863">
          <cell r="A863">
            <v>7066</v>
          </cell>
          <cell r="B863" t="str">
            <v>TRATOR DE PNEUS, POTÊNCIA 122 CV, TRAÇÃO 4X4, PESO COM LASTRO DE 4.510 KG - MATERIAIS NA OPERAÇÃO. AF_06/2014</v>
          </cell>
          <cell r="C863" t="str">
            <v>H</v>
          </cell>
          <cell r="D863">
            <v>95.82</v>
          </cell>
          <cell r="E863" t="str">
            <v>CUSTOS HORÁRIOS DE MÁQUINAS E EQUIPAMENTOS</v>
          </cell>
          <cell r="F863" t="str">
            <v>COMPOSIÇÕES AUXILIARES</v>
          </cell>
          <cell r="G863" t="str">
            <v>SINAPI Out/24</v>
          </cell>
        </row>
        <row r="864">
          <cell r="A864">
            <v>53786</v>
          </cell>
          <cell r="B864" t="str">
            <v>RETROESCAVADEIRA SOBRE RODAS COM CARREGADEIRA, TRAÇÃO 4X4, POTÊNCIA LÍQ. 88 HP, CAÇAMBA CARREG. CAP. MÍN. 1 M3, CAÇAMBA RETRO CAP. 0,26 M3, PESO OPERACIONAL MÍN. 6.674 KG, PROFUNDIDADE ESCAVAÇÃO MÁX. 4,37 M - MATERIAIS NA OPERAÇÃO. AF_06/2014</v>
          </cell>
          <cell r="C864" t="str">
            <v>H</v>
          </cell>
          <cell r="D864">
            <v>50.58</v>
          </cell>
          <cell r="E864" t="str">
            <v>CUSTOS HORÁRIOS DE MÁQUINAS E EQUIPAMENTOS</v>
          </cell>
          <cell r="F864" t="str">
            <v>COMPOSIÇÕES AUXILIARES</v>
          </cell>
          <cell r="G864" t="str">
            <v>SINAPI Out/24</v>
          </cell>
        </row>
        <row r="865">
          <cell r="A865">
            <v>53788</v>
          </cell>
          <cell r="B865" t="str">
            <v>ROLO COMPACTADOR VIBRATÓRIO DE UM CILINDRO AÇO LISO, POTÊNCIA 80 HP, PESO OPERACIONAL MÁXIMO 8,1 T, IMPACTO DINÂMICO 16,15 / 9,5 T, LARGURA DE TRABALHO 1,68 M - MATERIAIS NA OPERAÇÃO. AF_06/2014</v>
          </cell>
          <cell r="C865" t="str">
            <v>H</v>
          </cell>
          <cell r="D865">
            <v>56.63</v>
          </cell>
          <cell r="E865" t="str">
            <v>CUSTOS HORÁRIOS DE MÁQUINAS E EQUIPAMENTOS</v>
          </cell>
          <cell r="F865" t="str">
            <v>COMPOSIÇÕES AUXILIARES</v>
          </cell>
          <cell r="G865" t="str">
            <v>SINAPI Out/24</v>
          </cell>
        </row>
        <row r="866">
          <cell r="A866">
            <v>53792</v>
          </cell>
          <cell r="B866" t="str">
            <v>CAMINHÃO BASCULANTE 6 M3, PESO BRUTO TOTAL 16.000 KG, CARGA ÚTIL MÁXIMA 13.071 KG, DISTÂNCIA ENTRE EIXOS 4,80 M, POTÊNCIA 230 CV INCLUSIVE CAÇAMBA METÁLICA - MATERIAIS NA OPERAÇÃO. AF_06/2014</v>
          </cell>
          <cell r="C866" t="str">
            <v>H</v>
          </cell>
          <cell r="D866">
            <v>100.39</v>
          </cell>
          <cell r="E866" t="str">
            <v>CUSTOS HORÁRIOS DE MÁQUINAS E EQUIPAMENTOS</v>
          </cell>
          <cell r="F866" t="str">
            <v>COMPOSIÇÕES AUXILIARES</v>
          </cell>
          <cell r="G866" t="str">
            <v>SINAPI Out/24</v>
          </cell>
        </row>
        <row r="867">
          <cell r="A867">
            <v>53794</v>
          </cell>
          <cell r="B867" t="str">
            <v>USINA DE CONCRETO FIXA, CAPACIDADE NOMINAL DE 90 A 120 M3/H, SEM SILO - MANUTENÇÃO. AF_07/2016</v>
          </cell>
          <cell r="C867" t="str">
            <v>H</v>
          </cell>
          <cell r="D867">
            <v>35.619999999999997</v>
          </cell>
          <cell r="E867" t="str">
            <v>CUSTOS HORÁRIOS DE MÁQUINAS E EQUIPAMENTOS</v>
          </cell>
          <cell r="F867" t="str">
            <v>COMPOSIÇÕES AUXILIARES</v>
          </cell>
          <cell r="G867" t="str">
            <v>SINAPI Out/24</v>
          </cell>
        </row>
        <row r="868">
          <cell r="A868">
            <v>53797</v>
          </cell>
          <cell r="B868" t="str">
            <v>CAMINHÃO TOCO, PBT 16.000 KG, CARGA ÚTIL MÁX. 10.685 KG, DIST. ENTRE EIXOS 4,8 M, POTÊNCIA 189 CV, INCLUSIVE CARROCERIA FIXA ABERTA DE MADEIRA P/ TRANSPORTE GERAL DE CARGA SECA, DIMEN. APROX. 2,5 X 7,00 X 0,50 M - MATERIAIS NA OPERAÇÃO. AF_06/2014</v>
          </cell>
          <cell r="C868" t="str">
            <v>H</v>
          </cell>
          <cell r="D868">
            <v>115.45</v>
          </cell>
          <cell r="E868" t="str">
            <v>CUSTOS HORÁRIOS DE MÁQUINAS E EQUIPAMENTOS</v>
          </cell>
          <cell r="F868" t="str">
            <v>COMPOSIÇÕES AUXILIARES</v>
          </cell>
          <cell r="G868" t="str">
            <v>SINAPI Out/24</v>
          </cell>
        </row>
        <row r="869">
          <cell r="A869">
            <v>53804</v>
          </cell>
          <cell r="B869" t="str">
            <v>VASSOURA MECÂNICA REBOCÁVEL COM ESCOVA CILÍNDRICA, LARGURA ÚTIL DE VARRIMENTO DE 2,44 M - MANUTENÇÃO. AF_06/2014</v>
          </cell>
          <cell r="C869" t="str">
            <v>H</v>
          </cell>
          <cell r="D869">
            <v>4.63</v>
          </cell>
          <cell r="E869" t="str">
            <v>CUSTOS HORÁRIOS DE MÁQUINAS E EQUIPAMENTOS</v>
          </cell>
          <cell r="F869" t="str">
            <v>COMPOSIÇÕES AUXILIARES</v>
          </cell>
          <cell r="G869" t="str">
            <v>SINAPI Out/24</v>
          </cell>
        </row>
        <row r="870">
          <cell r="A870">
            <v>53806</v>
          </cell>
          <cell r="B870" t="str">
            <v>TRATOR DE ESTEIRAS, POTÊNCIA 170 HP, PESO OPERACIONAL 19 T, CAÇAMBA 5,2 M3 - MANUTENÇÃO. AF_06/2014</v>
          </cell>
          <cell r="C870" t="str">
            <v>H</v>
          </cell>
          <cell r="D870">
            <v>77.36</v>
          </cell>
          <cell r="E870" t="str">
            <v>CUSTOS HORÁRIOS DE MÁQUINAS E EQUIPAMENTOS</v>
          </cell>
          <cell r="F870" t="str">
            <v>COMPOSIÇÕES AUXILIARES</v>
          </cell>
          <cell r="G870" t="str">
            <v>SINAPI Out/24</v>
          </cell>
        </row>
        <row r="871">
          <cell r="A871">
            <v>53810</v>
          </cell>
          <cell r="B871" t="str">
            <v>TRATOR DE ESTEIRAS, POTÊNCIA 150 HP, PESO OPERACIONAL 16,7 T, COM RODA MOTRIZ ELEVADA E LÂMINA 3,18 M3 - MANUTENÇÃO. AF_06/2014</v>
          </cell>
          <cell r="C871" t="str">
            <v>H</v>
          </cell>
          <cell r="D871">
            <v>77.84</v>
          </cell>
          <cell r="E871" t="str">
            <v>CUSTOS HORÁRIOS DE MÁQUINAS E EQUIPAMENTOS</v>
          </cell>
          <cell r="F871" t="str">
            <v>COMPOSIÇÕES AUXILIARES</v>
          </cell>
          <cell r="G871" t="str">
            <v>SINAPI Out/24</v>
          </cell>
        </row>
        <row r="872">
          <cell r="A872">
            <v>53814</v>
          </cell>
          <cell r="B872" t="str">
            <v>TRATOR DE ESTEIRAS, POTÊNCIA 347 HP, PESO OPERACIONAL 38,5 T, COM LÂMINA 8,70 M3 - MANUTENÇÃO. AF_06/2014</v>
          </cell>
          <cell r="C872" t="str">
            <v>H</v>
          </cell>
          <cell r="D872">
            <v>254.96</v>
          </cell>
          <cell r="E872" t="str">
            <v>CUSTOS HORÁRIOS DE MÁQUINAS E EQUIPAMENTOS</v>
          </cell>
          <cell r="F872" t="str">
            <v>COMPOSIÇÕES AUXILIARES</v>
          </cell>
          <cell r="G872" t="str">
            <v>SINAPI Out/24</v>
          </cell>
        </row>
        <row r="873">
          <cell r="A873">
            <v>53817</v>
          </cell>
          <cell r="B873" t="str">
            <v>TRATOR DE ESTEIRAS, POTÊNCIA 100 HP, PESO OPERACIONAL 9,4 T, COM LÂMINA 2,19 M3 - MATERIAIS NA OPERAÇÃO. AF_06/2014</v>
          </cell>
          <cell r="C873" t="str">
            <v>H</v>
          </cell>
          <cell r="D873">
            <v>61.9</v>
          </cell>
          <cell r="E873" t="str">
            <v>CUSTOS HORÁRIOS DE MÁQUINAS E EQUIPAMENTOS</v>
          </cell>
          <cell r="F873" t="str">
            <v>COMPOSIÇÕES AUXILIARES</v>
          </cell>
          <cell r="G873" t="str">
            <v>SINAPI Out/24</v>
          </cell>
        </row>
        <row r="874">
          <cell r="A874">
            <v>53818</v>
          </cell>
          <cell r="B874" t="str">
            <v>ROLO COMPACTADOR VIBRATÓRIO REBOCÁVEL, CILINDRO DE AÇO LISO, POTÊNCIA DE TRAÇÃO DE 65 CV, PESO 4,7 T, IMPACTO DINÂMICO 18,3 T, LARGURA DE TRABALHO 1,67 M - DEPRECIAÇÃO. AF_02/2016</v>
          </cell>
          <cell r="C874" t="str">
            <v>H</v>
          </cell>
          <cell r="D874">
            <v>9.67</v>
          </cell>
          <cell r="E874" t="str">
            <v>CUSTOS HORÁRIOS DE MÁQUINAS E EQUIPAMENTOS</v>
          </cell>
          <cell r="F874" t="str">
            <v>COMPOSIÇÕES AUXILIARES</v>
          </cell>
          <cell r="G874" t="str">
            <v>SINAPI Out/24</v>
          </cell>
        </row>
        <row r="875">
          <cell r="A875">
            <v>53827</v>
          </cell>
          <cell r="B875" t="str">
            <v>CAMINHÃO TOCO, PESO BRUTO TOTAL 14.300 KG, CARGA ÚTIL MÁXIMA 9590 KG, DISTÂNCIA ENTRE EIXOS 4,76 M, POTÊNCIA 185 CV (NÃO INCLUI CARROCERIA) - MATERIAIS NA OPERAÇÃO. AF_06/2014</v>
          </cell>
          <cell r="C875" t="str">
            <v>H</v>
          </cell>
          <cell r="D875">
            <v>113.02</v>
          </cell>
          <cell r="E875" t="str">
            <v>CUSTOS HORÁRIOS DE MÁQUINAS E EQUIPAMENTOS</v>
          </cell>
          <cell r="F875" t="str">
            <v>COMPOSIÇÕES AUXILIARES</v>
          </cell>
          <cell r="G875" t="str">
            <v>SINAPI Out/24</v>
          </cell>
        </row>
        <row r="876">
          <cell r="A876">
            <v>53829</v>
          </cell>
          <cell r="B876" t="str">
            <v>CAMINHÃO TOCO, PESO BRUTO TOTAL 16.000 KG, CARGA ÚTIL MÁXIMA DE 10.685 KG, DISTÂNCIA ENTRE EIXOS 4,80 M, POTÊNCIA 189 CV EXCLUSIVE CARROCERIA - MATERIAIS NA OPERAÇÃO. AF_06/2014</v>
          </cell>
          <cell r="C876" t="str">
            <v>H</v>
          </cell>
          <cell r="D876">
            <v>115.45</v>
          </cell>
          <cell r="E876" t="str">
            <v>CUSTOS HORÁRIOS DE MÁQUINAS E EQUIPAMENTOS</v>
          </cell>
          <cell r="F876" t="str">
            <v>COMPOSIÇÕES AUXILIARES</v>
          </cell>
          <cell r="G876" t="str">
            <v>SINAPI Out/24</v>
          </cell>
        </row>
        <row r="877">
          <cell r="A877">
            <v>53831</v>
          </cell>
          <cell r="B877" t="str">
            <v>CAMINHÃO PIPA 10.000 L TRUCADO, PESO BRUTO TOTAL 23.000 KG, CARGA ÚTIL MÁXIMA 15.935 KG, DISTÂNCIA ENTRE EIXOS 4,8 M, POTÊNCIA 230 CV, INCLUSIVE TANQUE DE AÇO PARA TRANSPORTE DE ÁGUA - MATERIAIS NA OPERAÇÃO. AF_06/2014</v>
          </cell>
          <cell r="C877" t="str">
            <v>H</v>
          </cell>
          <cell r="D877">
            <v>190.7</v>
          </cell>
          <cell r="E877" t="str">
            <v>CUSTOS HORÁRIOS DE MÁQUINAS E EQUIPAMENTOS</v>
          </cell>
          <cell r="F877" t="str">
            <v>COMPOSIÇÕES AUXILIARES</v>
          </cell>
          <cell r="G877" t="str">
            <v>SINAPI Out/24</v>
          </cell>
        </row>
        <row r="878">
          <cell r="A878">
            <v>53840</v>
          </cell>
          <cell r="B878" t="str">
            <v>GRADE DE DISCO REBOCÁVEL COM 20 DISCOS 24" X 6 MM COM PNEUS PARA TRANSPORTE - DEPRECIAÇÃO. AF_06/2014</v>
          </cell>
          <cell r="C878" t="str">
            <v>H</v>
          </cell>
          <cell r="D878">
            <v>2.5099999999999998</v>
          </cell>
          <cell r="E878" t="str">
            <v>CUSTOS HORÁRIOS DE MÁQUINAS E EQUIPAMENTOS</v>
          </cell>
          <cell r="F878" t="str">
            <v>COMPOSIÇÕES AUXILIARES</v>
          </cell>
          <cell r="G878" t="str">
            <v>SINAPI Out/24</v>
          </cell>
        </row>
        <row r="879">
          <cell r="A879">
            <v>53841</v>
          </cell>
          <cell r="B879" t="str">
            <v>GRADE DE DISCO REBOCÁVEL COM 20 DISCOS 24" X 6 MM COM PNEUS PARA TRANSPORTE - MANUTENÇÃO. AF_06/2014</v>
          </cell>
          <cell r="C879" t="str">
            <v>H</v>
          </cell>
          <cell r="D879">
            <v>1.74</v>
          </cell>
          <cell r="E879" t="str">
            <v>CUSTOS HORÁRIOS DE MÁQUINAS E EQUIPAMENTOS</v>
          </cell>
          <cell r="F879" t="str">
            <v>COMPOSIÇÕES AUXILIARES</v>
          </cell>
          <cell r="G879" t="str">
            <v>SINAPI Out/24</v>
          </cell>
        </row>
        <row r="880">
          <cell r="A880">
            <v>53849</v>
          </cell>
          <cell r="B880" t="str">
            <v>MOTONIVELADORA POTÊNCIA BÁSICA LÍQUIDA (PRIMEIRA MARCHA) 125 HP, PESO BRUTO 13032 KG, LARGURA DA LÂMINA DE 3,7 M - MATERIAIS NA OPERAÇÃO. AF_06/2014</v>
          </cell>
          <cell r="C880" t="str">
            <v>H</v>
          </cell>
          <cell r="D880">
            <v>82.96</v>
          </cell>
          <cell r="E880" t="str">
            <v>CUSTOS HORÁRIOS DE MÁQUINAS E EQUIPAMENTOS</v>
          </cell>
          <cell r="F880" t="str">
            <v>COMPOSIÇÕES AUXILIARES</v>
          </cell>
          <cell r="G880" t="str">
            <v>SINAPI Out/24</v>
          </cell>
        </row>
        <row r="881">
          <cell r="A881">
            <v>53857</v>
          </cell>
          <cell r="B881" t="str">
            <v>PÁ CARREGADEIRA SOBRE RODAS, POTÊNCIA LÍQUIDA 128 HP, CAPACIDADE DA CAÇAMBA 1,7 A 2,8 M3, PESO OPERACIONAL 11632 KG - MANUTENÇÃO. AF_06/2014</v>
          </cell>
          <cell r="C881" t="str">
            <v>H</v>
          </cell>
          <cell r="D881">
            <v>46.55</v>
          </cell>
          <cell r="E881" t="str">
            <v>CUSTOS HORÁRIOS DE MÁQUINAS E EQUIPAMENTOS</v>
          </cell>
          <cell r="F881" t="str">
            <v>COMPOSIÇÕES AUXILIARES</v>
          </cell>
          <cell r="G881" t="str">
            <v>SINAPI Out/24</v>
          </cell>
        </row>
        <row r="882">
          <cell r="A882">
            <v>53858</v>
          </cell>
          <cell r="B882" t="str">
            <v>PÁ CARREGADEIRA SOBRE RODAS, POTÊNCIA LÍQUIDA 128 HP, CAPACIDADE DA CAÇAMBA 1,7 A 2,8 M3, PESO OPERACIONAL 11632 KG - MATERIAIS NA OPERAÇÃO. AF_06/2014</v>
          </cell>
          <cell r="C882" t="str">
            <v>H</v>
          </cell>
          <cell r="D882">
            <v>45.3</v>
          </cell>
          <cell r="E882" t="str">
            <v>CUSTOS HORÁRIOS DE MÁQUINAS E EQUIPAMENTOS</v>
          </cell>
          <cell r="F882" t="str">
            <v>COMPOSIÇÕES AUXILIARES</v>
          </cell>
          <cell r="G882" t="str">
            <v>SINAPI Out/24</v>
          </cell>
        </row>
        <row r="883">
          <cell r="A883">
            <v>53861</v>
          </cell>
          <cell r="B883" t="str">
            <v>PÁ CARREGADEIRA SOBRE RODAS, POTÊNCIA 197 HP, CAPACIDADE DA CAÇAMBA 2,5 A 3,5 M3, PESO OPERACIONAL 18338 KG - MANUTENÇÃO. AF_06/2014</v>
          </cell>
          <cell r="C883" t="str">
            <v>H</v>
          </cell>
          <cell r="D883">
            <v>64.540000000000006</v>
          </cell>
          <cell r="E883" t="str">
            <v>CUSTOS HORÁRIOS DE MÁQUINAS E EQUIPAMENTOS</v>
          </cell>
          <cell r="F883" t="str">
            <v>COMPOSIÇÕES AUXILIARES</v>
          </cell>
          <cell r="G883" t="str">
            <v>SINAPI Out/24</v>
          </cell>
        </row>
        <row r="884">
          <cell r="A884">
            <v>53863</v>
          </cell>
          <cell r="B884" t="str">
            <v>MARTELETE OU ROMPEDOR PNEUMÁTICO MANUAL, 28 KG, COM SILENCIADOR - MANUTENÇÃO. AF_07/2016</v>
          </cell>
          <cell r="C884" t="str">
            <v>H</v>
          </cell>
          <cell r="D884">
            <v>2.19</v>
          </cell>
          <cell r="E884" t="str">
            <v>CUSTOS HORÁRIOS DE MÁQUINAS E EQUIPAMENTOS</v>
          </cell>
          <cell r="F884" t="str">
            <v>COMPOSIÇÕES AUXILIARES</v>
          </cell>
          <cell r="G884" t="str">
            <v>SINAPI Out/24</v>
          </cell>
        </row>
        <row r="885">
          <cell r="A885">
            <v>53865</v>
          </cell>
          <cell r="B885" t="str">
            <v>COMPRESSOR DE AR REBOCÁVEL, VAZÃO 189 PCM, PRESSÃO EFETIVA DE TRABALHO 102 PSI, MOTOR DIESEL, POTÊNCIA 63 CV - MATERIAIS NA OPERAÇÃO. AF_06/2015</v>
          </cell>
          <cell r="C885" t="str">
            <v>H</v>
          </cell>
          <cell r="D885">
            <v>46.72</v>
          </cell>
          <cell r="E885" t="str">
            <v>CUSTOS HORÁRIOS DE MÁQUINAS E EQUIPAMENTOS</v>
          </cell>
          <cell r="F885" t="str">
            <v>COMPOSIÇÕES AUXILIARES</v>
          </cell>
          <cell r="G885" t="str">
            <v>SINAPI Out/24</v>
          </cell>
        </row>
        <row r="886">
          <cell r="A886">
            <v>53866</v>
          </cell>
          <cell r="B886" t="str">
            <v>BOMBA SUBMERSÍVEL ELÉTRICA TRIFÁSICA, POTÊNCIA 2,96 HP, Ø ROTOR 144 MM SEMI-ABERTO, BOCAL DE SAÍDA Ø 2", HM/Q = 2 MCA / 38,8 M3/H A 28 MCA / 5 M3/H - MATERIAIS NA OPERAÇÃO. AF_06/2014</v>
          </cell>
          <cell r="C886" t="str">
            <v>H</v>
          </cell>
          <cell r="D886">
            <v>1.52</v>
          </cell>
          <cell r="E886" t="str">
            <v>CUSTOS HORÁRIOS DE MÁQUINAS E EQUIPAMENTOS</v>
          </cell>
          <cell r="F886" t="str">
            <v>COMPOSIÇÕES AUXILIARES</v>
          </cell>
          <cell r="G886" t="str">
            <v>SINAPI Out/24</v>
          </cell>
        </row>
        <row r="887">
          <cell r="A887">
            <v>53882</v>
          </cell>
          <cell r="B887" t="str">
            <v>CAMINHÃO PIPA 6.000 L, PESO BRUTO TOTAL 13.000 KG, DISTÂNCIA ENTRE EIXOS 4,80 M, POTÊNCIA 189 CV INCLUSIVE TANQUE DE AÇO PARA TRANSPORTE DE ÁGUA, CAPACIDADE 6 M3 - MANUTENÇÃO. AF_06/2014</v>
          </cell>
          <cell r="C887" t="str">
            <v>H</v>
          </cell>
          <cell r="D887">
            <v>36.880000000000003</v>
          </cell>
          <cell r="E887" t="str">
            <v>CUSTOS HORÁRIOS DE MÁQUINAS E EQUIPAMENTOS</v>
          </cell>
          <cell r="F887" t="str">
            <v>COMPOSIÇÕES AUXILIARES</v>
          </cell>
          <cell r="G887" t="str">
            <v>SINAPI Out/24</v>
          </cell>
        </row>
        <row r="888">
          <cell r="A888">
            <v>55263</v>
          </cell>
          <cell r="B888" t="str">
            <v>ROLO COMPACTADOR DE PNEUS ESTÁTICO, PRESSÃO VARIÁVEL, POTÊNCIA 111 HP, PESO SEM/COM LASTRO 9,5 / 26 T, LARGURA DE TRABALHO 1,90 M - MATERIAIS NA OPERAÇÃO. AF_07/2014</v>
          </cell>
          <cell r="C888" t="str">
            <v>H</v>
          </cell>
          <cell r="D888">
            <v>63.86</v>
          </cell>
          <cell r="E888" t="str">
            <v>CUSTOS HORÁRIOS DE MÁQUINAS E EQUIPAMENTOS</v>
          </cell>
          <cell r="F888" t="str">
            <v>COMPOSIÇÕES AUXILIARES</v>
          </cell>
          <cell r="G888" t="str">
            <v>SINAPI Out/24</v>
          </cell>
        </row>
        <row r="889">
          <cell r="A889">
            <v>73303</v>
          </cell>
          <cell r="B889" t="str">
            <v>GRUPO GERADOR ESTACIONÁRIO, MOTOR DIESEL POTÊNCIA 170 KVA - DEPRECIAÇÃO. AF_02/2016</v>
          </cell>
          <cell r="C889" t="str">
            <v>H</v>
          </cell>
          <cell r="D889">
            <v>7.15</v>
          </cell>
          <cell r="E889" t="str">
            <v>CUSTOS HORÁRIOS DE MÁQUINAS E EQUIPAMENTOS</v>
          </cell>
          <cell r="F889" t="str">
            <v>COMPOSIÇÕES AUXILIARES</v>
          </cell>
          <cell r="G889" t="str">
            <v>SINAPI Out/24</v>
          </cell>
        </row>
        <row r="890">
          <cell r="A890">
            <v>73307</v>
          </cell>
          <cell r="B890" t="str">
            <v>GRUPO GERADOR ESTACIONÁRIO, MOTOR DIESEL POTÊNCIA 170 KVA - MANUTENÇÃO. AF_02/2016</v>
          </cell>
          <cell r="C890" t="str">
            <v>H</v>
          </cell>
          <cell r="D890">
            <v>6.38</v>
          </cell>
          <cell r="E890" t="str">
            <v>CUSTOS HORÁRIOS DE MÁQUINAS E EQUIPAMENTOS</v>
          </cell>
          <cell r="F890" t="str">
            <v>COMPOSIÇÕES AUXILIARES</v>
          </cell>
          <cell r="G890" t="str">
            <v>SINAPI Out/24</v>
          </cell>
        </row>
        <row r="891">
          <cell r="A891">
            <v>73309</v>
          </cell>
          <cell r="B891" t="str">
            <v>ROLO COMPACTADOR VIBRATÓRIO PÉ DE CARNEIRO PARA SOLOS, POTÊNCIA 80 HP, PESO OPERACIONAL SEM/COM LASTRO 7,4 / 8,8 T, LARGURA DE TRABALHO 1,68 M - DEPRECIAÇÃO. AF_02/2016</v>
          </cell>
          <cell r="C891" t="str">
            <v>H</v>
          </cell>
          <cell r="D891">
            <v>33.33</v>
          </cell>
          <cell r="E891" t="str">
            <v>CUSTOS HORÁRIOS DE MÁQUINAS E EQUIPAMENTOS</v>
          </cell>
          <cell r="F891" t="str">
            <v>COMPOSIÇÕES AUXILIARES</v>
          </cell>
          <cell r="G891" t="str">
            <v>SINAPI Out/24</v>
          </cell>
        </row>
        <row r="892">
          <cell r="A892">
            <v>73311</v>
          </cell>
          <cell r="B892" t="str">
            <v>GRUPO GERADOR ESTACIONÁRIO, MOTOR DIESEL POTÊNCIA 170 KVA - MATERIAIS NA OPERAÇÃO. AF_02/2016</v>
          </cell>
          <cell r="C892" t="str">
            <v>H</v>
          </cell>
          <cell r="D892">
            <v>176.53</v>
          </cell>
          <cell r="E892" t="str">
            <v>CUSTOS HORÁRIOS DE MÁQUINAS E EQUIPAMENTOS</v>
          </cell>
          <cell r="F892" t="str">
            <v>COMPOSIÇÕES AUXILIARES</v>
          </cell>
          <cell r="G892" t="str">
            <v>SINAPI Out/24</v>
          </cell>
        </row>
        <row r="893">
          <cell r="A893">
            <v>73313</v>
          </cell>
          <cell r="B893" t="str">
            <v>ROLO COMPACTADOR VIBRATÓRIO PÉ DE CARNEIRO PARA SOLOS, POTÊNCIA 80 HP, PESO OPERACIONAL SEM/COM LASTRO 7,4 / 8,8 T, LARGURA DE TRABALHO 1,68 M - JUROS. AF_02/2016</v>
          </cell>
          <cell r="C893" t="str">
            <v>H</v>
          </cell>
          <cell r="D893">
            <v>9</v>
          </cell>
          <cell r="E893" t="str">
            <v>CUSTOS HORÁRIOS DE MÁQUINAS E EQUIPAMENTOS</v>
          </cell>
          <cell r="F893" t="str">
            <v>COMPOSIÇÕES AUXILIARES</v>
          </cell>
          <cell r="G893" t="str">
            <v>SINAPI Out/24</v>
          </cell>
        </row>
        <row r="894">
          <cell r="A894">
            <v>73315</v>
          </cell>
          <cell r="B894" t="str">
            <v>ROLO COMPACTADOR VIBRATÓRIO PÉ DE CARNEIRO PARA SOLOS, POTÊNCIA 80 HP, PESO OPERACIONAL SEM/COM LASTRO 7,4 / 8,8 T, LARGURA DE TRABALHO 1,68 M - MATERIAIS NA OPERAÇÃO. AF_02/2016</v>
          </cell>
          <cell r="C894" t="str">
            <v>H</v>
          </cell>
          <cell r="D894">
            <v>56.63</v>
          </cell>
          <cell r="E894" t="str">
            <v>CUSTOS HORÁRIOS DE MÁQUINAS E EQUIPAMENTOS</v>
          </cell>
          <cell r="F894" t="str">
            <v>COMPOSIÇÕES AUXILIARES</v>
          </cell>
          <cell r="G894" t="str">
            <v>SINAPI Out/24</v>
          </cell>
        </row>
        <row r="895">
          <cell r="A895">
            <v>73335</v>
          </cell>
          <cell r="B895" t="str">
            <v>CAMINHÃO TOCO, PBT 14.300 KG, CARGA ÚTIL MÁX. 9.710 KG, DIST. ENTRE EIXOS 3,56 M, POTÊNCIA 185 CV, INCLUSIVE CARROCERIA FIXA ABERTA DE MADEIRA P/ TRANSPORTE GERAL DE CARGA SECA, DIMEN. APROX. 2,50 X 6,50 X 0,50 M - MANUTENÇÃO. AF_06/2014</v>
          </cell>
          <cell r="C895" t="str">
            <v>H</v>
          </cell>
          <cell r="D895">
            <v>35.07</v>
          </cell>
          <cell r="E895" t="str">
            <v>CUSTOS HORÁRIOS DE MÁQUINAS E EQUIPAMENTOS</v>
          </cell>
          <cell r="F895" t="str">
            <v>COMPOSIÇÕES AUXILIARES</v>
          </cell>
          <cell r="G895" t="str">
            <v>SINAPI Out/24</v>
          </cell>
        </row>
        <row r="896">
          <cell r="A896">
            <v>73340</v>
          </cell>
          <cell r="B896" t="str">
            <v>CAMINHÃO TOCO, PBT 14.300 KG, CARGA ÚTIL MÁX. 9.710 KG, DIST. ENTRE EIXOS 3,56 M, POTÊNCIA 185 CV, INCLUSIVE CARROCERIA FIXA ABERTA DE MADEIRA P/ TRANSPORTE GERAL DE CARGA SECA, DIMEN. APROX. 2,50 X 6,50 X 0,50 M - MATERIAIS NA OPERAÇÃO. AF_06/2014</v>
          </cell>
          <cell r="C896" t="str">
            <v>H</v>
          </cell>
          <cell r="D896">
            <v>153.4</v>
          </cell>
          <cell r="E896" t="str">
            <v>CUSTOS HORÁRIOS DE MÁQUINAS E EQUIPAMENTOS</v>
          </cell>
          <cell r="F896" t="str">
            <v>COMPOSIÇÕES AUXILIARES</v>
          </cell>
          <cell r="G896" t="str">
            <v>SINAPI Out/24</v>
          </cell>
        </row>
        <row r="897">
          <cell r="A897">
            <v>83361</v>
          </cell>
          <cell r="B897" t="str">
            <v>ESPARGIDOR DE ASFALTO PRESSURIZADO, TANQUE 6 M3 COM ISOLAÇÃO TÉRMICA, AQUECIDO COM 2 MAÇARICOS, COM BARRA ESPARGIDORA 3,60 M, MONTADO SOBRE CAMINHÃO  TOCO, PBT 14.300 KG, POTÊNCIA 185 CV - MANUTENÇÃO. AF_08/2015</v>
          </cell>
          <cell r="C897" t="str">
            <v>H</v>
          </cell>
          <cell r="D897">
            <v>42.81</v>
          </cell>
          <cell r="E897" t="str">
            <v>CUSTOS HORÁRIOS DE MÁQUINAS E EQUIPAMENTOS</v>
          </cell>
          <cell r="F897" t="str">
            <v>COMPOSIÇÕES AUXILIARES</v>
          </cell>
          <cell r="G897" t="str">
            <v>SINAPI Out/24</v>
          </cell>
        </row>
        <row r="898">
          <cell r="A898">
            <v>83761</v>
          </cell>
          <cell r="B898" t="str">
            <v>GRUPO DE SOLDAGEM COM GERADOR A DIESEL 60 CV PARA SOLDA ELÉTRICA, SOBRE 04 RODAS, COM MOTOR 4 CILINDROS 600 A - DEPRECIAÇÃO. AF_02/2016</v>
          </cell>
          <cell r="C898" t="str">
            <v>H</v>
          </cell>
          <cell r="D898">
            <v>9.52</v>
          </cell>
          <cell r="E898" t="str">
            <v>CUSTOS HORÁRIOS DE MÁQUINAS E EQUIPAMENTOS</v>
          </cell>
          <cell r="F898" t="str">
            <v>COMPOSIÇÕES AUXILIARES</v>
          </cell>
          <cell r="G898" t="str">
            <v>SINAPI Out/24</v>
          </cell>
        </row>
        <row r="899">
          <cell r="A899">
            <v>83762</v>
          </cell>
          <cell r="B899" t="str">
            <v>GRUPO DE SOLDAGEM COM GERADOR A DIESEL 60 CV PARA SOLDA ELÉTRICA, SOBRE 04 RODAS, COM MOTOR 4 CILINDROS 600 A - MANUTENÇÃO. AF_02/2016</v>
          </cell>
          <cell r="C899" t="str">
            <v>H</v>
          </cell>
          <cell r="D899">
            <v>8.5</v>
          </cell>
          <cell r="E899" t="str">
            <v>CUSTOS HORÁRIOS DE MÁQUINAS E EQUIPAMENTOS</v>
          </cell>
          <cell r="F899" t="str">
            <v>COMPOSIÇÕES AUXILIARES</v>
          </cell>
          <cell r="G899" t="str">
            <v>SINAPI Out/24</v>
          </cell>
        </row>
        <row r="900">
          <cell r="A900">
            <v>83763</v>
          </cell>
          <cell r="B900" t="str">
            <v>GRUPO DE SOLDAGEM COM GERADOR A DIESEL 60 CV PARA SOLDA ELÉTRICA, SOBRE 04 RODAS, COM MOTOR 4 CILINDROS 600 A - MATERIAIS NA OPERAÇÃO. AF_02/2016</v>
          </cell>
          <cell r="C900" t="str">
            <v>H</v>
          </cell>
          <cell r="D900">
            <v>49.75</v>
          </cell>
          <cell r="E900" t="str">
            <v>CUSTOS HORÁRIOS DE MÁQUINAS E EQUIPAMENTOS</v>
          </cell>
          <cell r="F900" t="str">
            <v>COMPOSIÇÕES AUXILIARES</v>
          </cell>
          <cell r="G900" t="str">
            <v>SINAPI Out/24</v>
          </cell>
        </row>
        <row r="901">
          <cell r="A901">
            <v>83764</v>
          </cell>
          <cell r="B901" t="str">
            <v>GRUPO DE SOLDAGEM COM GERADOR A DIESEL 60 CV PARA SOLDA ELÉTRICA, SOBRE 04 RODAS, COM MOTOR 4 CILINDROS 600 A - JUROS. AF_02/2016</v>
          </cell>
          <cell r="C901" t="str">
            <v>H</v>
          </cell>
          <cell r="D901">
            <v>3.35</v>
          </cell>
          <cell r="E901" t="str">
            <v>CUSTOS HORÁRIOS DE MÁQUINAS E EQUIPAMENTOS</v>
          </cell>
          <cell r="F901" t="str">
            <v>COMPOSIÇÕES AUXILIARES</v>
          </cell>
          <cell r="G901" t="str">
            <v>SINAPI Out/24</v>
          </cell>
        </row>
        <row r="902">
          <cell r="A902">
            <v>87026</v>
          </cell>
          <cell r="B902" t="str">
            <v>GRADE DE DISCO REBOCÁVEL COM 20 DISCOS 24" X 6 MM COM PNEUS PARA TRANSPORTE - JUROS. AF_06/2014</v>
          </cell>
          <cell r="C902" t="str">
            <v>H</v>
          </cell>
          <cell r="D902">
            <v>0.69</v>
          </cell>
          <cell r="E902" t="str">
            <v>CUSTOS HORÁRIOS DE MÁQUINAS E EQUIPAMENTOS</v>
          </cell>
          <cell r="F902" t="str">
            <v>COMPOSIÇÕES AUXILIARES</v>
          </cell>
          <cell r="G902" t="str">
            <v>SINAPI Out/24</v>
          </cell>
        </row>
        <row r="903">
          <cell r="A903">
            <v>87441</v>
          </cell>
          <cell r="B903" t="str">
            <v>BETONEIRA CAPACIDADE NOMINAL 400 L, CAPACIDADE DE MISTURA 310 L, MOTOR A DIESEL POTÊNCIA 5,0 CV, SEM CARREGADOR - DEPRECIAÇÃO. AF_05/2023</v>
          </cell>
          <cell r="C903" t="str">
            <v>H</v>
          </cell>
          <cell r="D903">
            <v>0.41</v>
          </cell>
          <cell r="E903" t="str">
            <v>CUSTOS HORÁRIOS DE MÁQUINAS E EQUIPAMENTOS</v>
          </cell>
          <cell r="F903" t="str">
            <v>COMPOSIÇÕES AUXILIARES</v>
          </cell>
          <cell r="G903" t="str">
            <v>SINAPI Out/24</v>
          </cell>
        </row>
        <row r="904">
          <cell r="A904">
            <v>87442</v>
          </cell>
          <cell r="B904" t="str">
            <v>BETONEIRA CAPACIDADE NOMINAL 400 L, CAPACIDADE DE MISTURA 310 L, MOTOR A DIESEL POTÊNCIA 5,0 CV, SEM CARREGADOR - JUROS. AF_05/2023</v>
          </cell>
          <cell r="C904" t="str">
            <v>H</v>
          </cell>
          <cell r="D904">
            <v>0.09</v>
          </cell>
          <cell r="E904" t="str">
            <v>CUSTOS HORÁRIOS DE MÁQUINAS E EQUIPAMENTOS</v>
          </cell>
          <cell r="F904" t="str">
            <v>COMPOSIÇÕES AUXILIARES</v>
          </cell>
          <cell r="G904" t="str">
            <v>SINAPI Out/24</v>
          </cell>
        </row>
        <row r="905">
          <cell r="A905">
            <v>87443</v>
          </cell>
          <cell r="B905" t="str">
            <v>BETONEIRA CAPACIDADE NOMINAL 400 L, CAPACIDADE DE MISTURA 310 L, MOTOR A DIESEL POTÊNCIA 5,0 CV, SEM CARREGADOR - MANUTENÇÃO. AF_05/2023</v>
          </cell>
          <cell r="C905" t="str">
            <v>H</v>
          </cell>
          <cell r="D905">
            <v>0.52</v>
          </cell>
          <cell r="E905" t="str">
            <v>CUSTOS HORÁRIOS DE MÁQUINAS E EQUIPAMENTOS</v>
          </cell>
          <cell r="F905" t="str">
            <v>COMPOSIÇÕES AUXILIARES</v>
          </cell>
          <cell r="G905" t="str">
            <v>SINAPI Out/24</v>
          </cell>
        </row>
        <row r="906">
          <cell r="A906">
            <v>87444</v>
          </cell>
          <cell r="B906" t="str">
            <v>BETONEIRA CAPACIDADE NOMINAL 400 L, CAPACIDADE DE MISTURA 310 L, MOTOR A DIESEL POTÊNCIA 5,0 CV, SEM CARREGADOR - MATERIAIS NA OPERAÇÃO. AF_05/2023</v>
          </cell>
          <cell r="C906" t="str">
            <v>H</v>
          </cell>
          <cell r="D906">
            <v>4.1500000000000004</v>
          </cell>
          <cell r="E906" t="str">
            <v>CUSTOS HORÁRIOS DE MÁQUINAS E EQUIPAMENTOS</v>
          </cell>
          <cell r="F906" t="str">
            <v>COMPOSIÇÕES AUXILIARES</v>
          </cell>
          <cell r="G906" t="str">
            <v>SINAPI Out/24</v>
          </cell>
        </row>
        <row r="907">
          <cell r="A907">
            <v>88387</v>
          </cell>
          <cell r="B907" t="str">
            <v>MISTURADOR DE ARGAMASSA, EIXO HORIZONTAL, CAPACIDADE DE MISTURA 300 KG, MOTOR ELÉTRICO POTÊNCIA 5 CV - DEPRECIAÇÃO. AF_05/2023</v>
          </cell>
          <cell r="C907" t="str">
            <v>H</v>
          </cell>
          <cell r="D907">
            <v>0.81</v>
          </cell>
          <cell r="E907" t="str">
            <v>CUSTOS HORÁRIOS DE MÁQUINAS E EQUIPAMENTOS</v>
          </cell>
          <cell r="F907" t="str">
            <v>COMPOSIÇÕES AUXILIARES</v>
          </cell>
          <cell r="G907" t="str">
            <v>SINAPI Out/24</v>
          </cell>
        </row>
        <row r="908">
          <cell r="A908">
            <v>88389</v>
          </cell>
          <cell r="B908" t="str">
            <v>MISTURADOR DE ARGAMASSA, EIXO HORIZONTAL, CAPACIDADE DE MISTURA 300 KG, MOTOR ELÉTRICO POTÊNCIA 5 CV - JUROS. AF_05/2023</v>
          </cell>
          <cell r="C908" t="str">
            <v>H</v>
          </cell>
          <cell r="D908">
            <v>0.18</v>
          </cell>
          <cell r="E908" t="str">
            <v>CUSTOS HORÁRIOS DE MÁQUINAS E EQUIPAMENTOS</v>
          </cell>
          <cell r="F908" t="str">
            <v>COMPOSIÇÕES AUXILIARES</v>
          </cell>
          <cell r="G908" t="str">
            <v>SINAPI Out/24</v>
          </cell>
        </row>
        <row r="909">
          <cell r="A909">
            <v>88390</v>
          </cell>
          <cell r="B909" t="str">
            <v>MISTURADOR DE ARGAMASSA, EIXO HORIZONTAL, CAPACIDADE DE MISTURA 300 KG, MOTOR ELÉTRICO POTÊNCIA 5 CV - MANUTENÇÃO. AF_05/2023</v>
          </cell>
          <cell r="C909" t="str">
            <v>H</v>
          </cell>
          <cell r="D909">
            <v>0.89</v>
          </cell>
          <cell r="E909" t="str">
            <v>CUSTOS HORÁRIOS DE MÁQUINAS E EQUIPAMENTOS</v>
          </cell>
          <cell r="F909" t="str">
            <v>COMPOSIÇÕES AUXILIARES</v>
          </cell>
          <cell r="G909" t="str">
            <v>SINAPI Out/24</v>
          </cell>
        </row>
        <row r="910">
          <cell r="A910">
            <v>88391</v>
          </cell>
          <cell r="B910" t="str">
            <v>MISTURADOR DE ARGAMASSA, EIXO HORIZONTAL, CAPACIDADE DE MISTURA 300 KG, MOTOR ELÉTRICO POTÊNCIA 5 CV - MATERIAIS NA OPERAÇÃO. AF_05/2023</v>
          </cell>
          <cell r="C910" t="str">
            <v>H</v>
          </cell>
          <cell r="D910">
            <v>2.4700000000000002</v>
          </cell>
          <cell r="E910" t="str">
            <v>CUSTOS HORÁRIOS DE MÁQUINAS E EQUIPAMENTOS</v>
          </cell>
          <cell r="F910" t="str">
            <v>COMPOSIÇÕES AUXILIARES</v>
          </cell>
          <cell r="G910" t="str">
            <v>SINAPI Out/24</v>
          </cell>
        </row>
        <row r="911">
          <cell r="A911">
            <v>88394</v>
          </cell>
          <cell r="B911" t="str">
            <v>MISTURADOR DE ARGAMASSA, EIXO HORIZONTAL, CAPACIDADE DE MISTURA 600 KG, MOTOR ELÉTRICO POTÊNCIA 7,5 CV - DEPRECIAÇÃO. AF_05/2023</v>
          </cell>
          <cell r="C911" t="str">
            <v>H</v>
          </cell>
          <cell r="D911">
            <v>0.96</v>
          </cell>
          <cell r="E911" t="str">
            <v>CUSTOS HORÁRIOS DE MÁQUINAS E EQUIPAMENTOS</v>
          </cell>
          <cell r="F911" t="str">
            <v>COMPOSIÇÕES AUXILIARES</v>
          </cell>
          <cell r="G911" t="str">
            <v>SINAPI Out/24</v>
          </cell>
        </row>
        <row r="912">
          <cell r="A912">
            <v>88395</v>
          </cell>
          <cell r="B912" t="str">
            <v>MISTURADOR DE ARGAMASSA, EIXO HORIZONTAL, CAPACIDADE DE MISTURA 600 KG, MOTOR ELÉTRICO POTÊNCIA 7,5 CV - JUROS. AF_05/2023</v>
          </cell>
          <cell r="C912" t="str">
            <v>H</v>
          </cell>
          <cell r="D912">
            <v>0.22</v>
          </cell>
          <cell r="E912" t="str">
            <v>CUSTOS HORÁRIOS DE MÁQUINAS E EQUIPAMENTOS</v>
          </cell>
          <cell r="F912" t="str">
            <v>COMPOSIÇÕES AUXILIARES</v>
          </cell>
          <cell r="G912" t="str">
            <v>SINAPI Out/24</v>
          </cell>
        </row>
        <row r="913">
          <cell r="A913">
            <v>88396</v>
          </cell>
          <cell r="B913" t="str">
            <v>MISTURADOR DE ARGAMASSA, EIXO HORIZONTAL, CAPACIDADE DE MISTURA 600 KG, MOTOR ELÉTRICO POTÊNCIA 7,5 CV - MANUTENÇÃO. AF_05/2023</v>
          </cell>
          <cell r="C913" t="str">
            <v>H</v>
          </cell>
          <cell r="D913">
            <v>1.05</v>
          </cell>
          <cell r="E913" t="str">
            <v>CUSTOS HORÁRIOS DE MÁQUINAS E EQUIPAMENTOS</v>
          </cell>
          <cell r="F913" t="str">
            <v>COMPOSIÇÕES AUXILIARES</v>
          </cell>
          <cell r="G913" t="str">
            <v>SINAPI Out/24</v>
          </cell>
        </row>
        <row r="914">
          <cell r="A914">
            <v>88397</v>
          </cell>
          <cell r="B914" t="str">
            <v>MISTURADOR DE ARGAMASSA, EIXO HORIZONTAL, CAPACIDADE DE MISTURA 600 KG, MOTOR ELÉTRICO POTÊNCIA 7,5 CV - MATERIAIS NA OPERAÇÃO. AF_05/2023</v>
          </cell>
          <cell r="C914" t="str">
            <v>H</v>
          </cell>
          <cell r="D914">
            <v>3.7</v>
          </cell>
          <cell r="E914" t="str">
            <v>CUSTOS HORÁRIOS DE MÁQUINAS E EQUIPAMENTOS</v>
          </cell>
          <cell r="F914" t="str">
            <v>COMPOSIÇÕES AUXILIARES</v>
          </cell>
          <cell r="G914" t="str">
            <v>SINAPI Out/24</v>
          </cell>
        </row>
        <row r="915">
          <cell r="A915">
            <v>88400</v>
          </cell>
          <cell r="B915" t="str">
            <v>MISTURADOR DE ARGAMASSA, EIXO HORIZONTAL, CAPACIDADE DE MISTURA 160 KG, MOTOR ELÉTRICO POTÊNCIA 3 CV - DEPRECIAÇÃO. AF_05/2023</v>
          </cell>
          <cell r="C915" t="str">
            <v>H</v>
          </cell>
          <cell r="D915">
            <v>0.76</v>
          </cell>
          <cell r="E915" t="str">
            <v>CUSTOS HORÁRIOS DE MÁQUINAS E EQUIPAMENTOS</v>
          </cell>
          <cell r="F915" t="str">
            <v>COMPOSIÇÕES AUXILIARES</v>
          </cell>
          <cell r="G915" t="str">
            <v>SINAPI Out/24</v>
          </cell>
        </row>
        <row r="916">
          <cell r="A916">
            <v>88401</v>
          </cell>
          <cell r="B916" t="str">
            <v>MISTURADOR DE ARGAMASSA, EIXO HORIZONTAL, CAPACIDADE DE MISTURA 160 KG, MOTOR ELÉTRICO POTÊNCIA 3 CV - JUROS. AF_05/2023</v>
          </cell>
          <cell r="C916" t="str">
            <v>H</v>
          </cell>
          <cell r="D916">
            <v>0.17</v>
          </cell>
          <cell r="E916" t="str">
            <v>CUSTOS HORÁRIOS DE MÁQUINAS E EQUIPAMENTOS</v>
          </cell>
          <cell r="F916" t="str">
            <v>COMPOSIÇÕES AUXILIARES</v>
          </cell>
          <cell r="G916" t="str">
            <v>SINAPI Out/24</v>
          </cell>
        </row>
        <row r="917">
          <cell r="A917">
            <v>88402</v>
          </cell>
          <cell r="B917" t="str">
            <v>MISTURADOR DE ARGAMASSA, EIXO HORIZONTAL, CAPACIDADE DE MISTURA 160 KG, MOTOR ELÉTRICO POTÊNCIA 3 CV - MANUTENÇÃO. AF_05/2023</v>
          </cell>
          <cell r="C917" t="str">
            <v>H</v>
          </cell>
          <cell r="D917">
            <v>0.84</v>
          </cell>
          <cell r="E917" t="str">
            <v>CUSTOS HORÁRIOS DE MÁQUINAS E EQUIPAMENTOS</v>
          </cell>
          <cell r="F917" t="str">
            <v>COMPOSIÇÕES AUXILIARES</v>
          </cell>
          <cell r="G917" t="str">
            <v>SINAPI Out/24</v>
          </cell>
        </row>
        <row r="918">
          <cell r="A918">
            <v>88403</v>
          </cell>
          <cell r="B918" t="str">
            <v>MISTURADOR DE ARGAMASSA, EIXO HORIZONTAL, CAPACIDADE DE MISTURA 160 KG, MOTOR ELÉTRICO POTÊNCIA 3 CV - MATERIAIS NA OPERAÇÃO. AF_05/2023</v>
          </cell>
          <cell r="C918" t="str">
            <v>H</v>
          </cell>
          <cell r="D918">
            <v>1.48</v>
          </cell>
          <cell r="E918" t="str">
            <v>CUSTOS HORÁRIOS DE MÁQUINAS E EQUIPAMENTOS</v>
          </cell>
          <cell r="F918" t="str">
            <v>COMPOSIÇÕES AUXILIARES</v>
          </cell>
          <cell r="G918" t="str">
            <v>SINAPI Out/24</v>
          </cell>
        </row>
        <row r="919">
          <cell r="A919">
            <v>88419</v>
          </cell>
          <cell r="B919" t="str">
            <v>PROJETOR DE ARGAMASSA, CAPACIDADE DE PROJEÇÃO 1,5 M3/H, ALCANCE DE 30 ATÉ 60 M, MOTOR ELÉTRICO POTÊNCIA 7,5 HP - DEPRECIAÇÃO. AF_06/2014</v>
          </cell>
          <cell r="C919" t="str">
            <v>H</v>
          </cell>
          <cell r="D919">
            <v>5</v>
          </cell>
          <cell r="E919" t="str">
            <v>CUSTOS HORÁRIOS DE MÁQUINAS E EQUIPAMENTOS</v>
          </cell>
          <cell r="F919" t="str">
            <v>COMPOSIÇÕES AUXILIARES</v>
          </cell>
          <cell r="G919" t="str">
            <v>SINAPI Out/24</v>
          </cell>
        </row>
        <row r="920">
          <cell r="A920">
            <v>88422</v>
          </cell>
          <cell r="B920" t="str">
            <v>PROJETOR DE ARGAMASSA, CAPACIDADE DE PROJEÇÃO 1,5 M3/H, ALCANCE DE 30 ATÉ 60 M, MOTOR ELÉTRICO POTÊNCIA 7,5 HP - JUROS. AF_06/2014</v>
          </cell>
          <cell r="C920" t="str">
            <v>H</v>
          </cell>
          <cell r="D920">
            <v>1.1499999999999999</v>
          </cell>
          <cell r="E920" t="str">
            <v>CUSTOS HORÁRIOS DE MÁQUINAS E EQUIPAMENTOS</v>
          </cell>
          <cell r="F920" t="str">
            <v>COMPOSIÇÕES AUXILIARES</v>
          </cell>
          <cell r="G920" t="str">
            <v>SINAPI Out/24</v>
          </cell>
        </row>
        <row r="921">
          <cell r="A921">
            <v>88425</v>
          </cell>
          <cell r="B921" t="str">
            <v>PROJETOR DE ARGAMASSA, CAPACIDADE DE PROJEÇÃO 1,5 M3/H, ALCANCE DE 30 ATÉ 60 M, MOTOR ELÉTRICO POTÊNCIA 7,5 HP - MANUTENÇÃO. AF_06/2014</v>
          </cell>
          <cell r="C921" t="str">
            <v>H</v>
          </cell>
          <cell r="D921">
            <v>6.26</v>
          </cell>
          <cell r="E921" t="str">
            <v>CUSTOS HORÁRIOS DE MÁQUINAS E EQUIPAMENTOS</v>
          </cell>
          <cell r="F921" t="str">
            <v>COMPOSIÇÕES AUXILIARES</v>
          </cell>
          <cell r="G921" t="str">
            <v>SINAPI Out/24</v>
          </cell>
        </row>
        <row r="922">
          <cell r="A922">
            <v>88427</v>
          </cell>
          <cell r="B922" t="str">
            <v>PROJETOR DE ARGAMASSA, CAPACIDADE DE PROJEÇÃO 1,5 M3/H, ALCANCE DE 30 ATÉ 60 M, MOTOR ELÉTRICO POTÊNCIA 7,5 HP - MATERIAIS NA OPERAÇÃO. AF_06/2014</v>
          </cell>
          <cell r="C922" t="str">
            <v>H</v>
          </cell>
          <cell r="D922">
            <v>0.83</v>
          </cell>
          <cell r="E922" t="str">
            <v>CUSTOS HORÁRIOS DE MÁQUINAS E EQUIPAMENTOS</v>
          </cell>
          <cell r="F922" t="str">
            <v>COMPOSIÇÕES AUXILIARES</v>
          </cell>
          <cell r="G922" t="str">
            <v>SINAPI Out/24</v>
          </cell>
        </row>
        <row r="923">
          <cell r="A923">
            <v>88434</v>
          </cell>
          <cell r="B923" t="str">
            <v>PROJETOR DE ARGAMASSA, CAPACIDADE DE PROJEÇÃO 2 M3/H, ALCANCE ATÉ 50 M, MOTOR ELÉTRICO POTÊNCIA 7,5 HP - DEPRECIAÇÃO. AF_06/2014</v>
          </cell>
          <cell r="C923" t="str">
            <v>H</v>
          </cell>
          <cell r="D923">
            <v>6.63</v>
          </cell>
          <cell r="E923" t="str">
            <v>CUSTOS HORÁRIOS DE MÁQUINAS E EQUIPAMENTOS</v>
          </cell>
          <cell r="F923" t="str">
            <v>COMPOSIÇÕES AUXILIARES</v>
          </cell>
          <cell r="G923" t="str">
            <v>SINAPI Out/24</v>
          </cell>
        </row>
        <row r="924">
          <cell r="A924">
            <v>88435</v>
          </cell>
          <cell r="B924" t="str">
            <v>PROJETOR DE ARGAMASSA, CAPACIDADE DE PROJEÇÃO 2 M3/H, ALCANCE ATÉ 50 M, MOTOR ELÉTRICO POTÊNCIA 7,5 HP - JUROS. AF_06/2014</v>
          </cell>
          <cell r="C924" t="str">
            <v>H</v>
          </cell>
          <cell r="D924">
            <v>1.53</v>
          </cell>
          <cell r="E924" t="str">
            <v>CUSTOS HORÁRIOS DE MÁQUINAS E EQUIPAMENTOS</v>
          </cell>
          <cell r="F924" t="str">
            <v>COMPOSIÇÕES AUXILIARES</v>
          </cell>
          <cell r="G924" t="str">
            <v>SINAPI Out/24</v>
          </cell>
        </row>
        <row r="925">
          <cell r="A925">
            <v>88436</v>
          </cell>
          <cell r="B925" t="str">
            <v>PROJETOR DE ARGAMASSA, CAPACIDADE DE PROJEÇÃO 2 M3/H, ALCANCE ATÉ 50 M, MOTOR ELÉTRICO POTÊNCIA 7,5 HP - MANUTENÇÃO. AF_06/2014</v>
          </cell>
          <cell r="C925" t="str">
            <v>H</v>
          </cell>
          <cell r="D925">
            <v>8.2899999999999991</v>
          </cell>
          <cell r="E925" t="str">
            <v>CUSTOS HORÁRIOS DE MÁQUINAS E EQUIPAMENTOS</v>
          </cell>
          <cell r="F925" t="str">
            <v>COMPOSIÇÕES AUXILIARES</v>
          </cell>
          <cell r="G925" t="str">
            <v>SINAPI Out/24</v>
          </cell>
        </row>
        <row r="926">
          <cell r="A926">
            <v>88437</v>
          </cell>
          <cell r="B926" t="str">
            <v>PROJETOR DE ARGAMASSA, CAPACIDADE DE PROJEÇÃO 2 M3/H, ALCANCE ATÉ 50 M, MOTOR ELÉTRICO POTÊNCIA 7,5 HP - MATERIAIS NA OPERAÇÃO. AF_06/2014</v>
          </cell>
          <cell r="C926" t="str">
            <v>H</v>
          </cell>
          <cell r="D926">
            <v>0.83</v>
          </cell>
          <cell r="E926" t="str">
            <v>CUSTOS HORÁRIOS DE MÁQUINAS E EQUIPAMENTOS</v>
          </cell>
          <cell r="F926" t="str">
            <v>COMPOSIÇÕES AUXILIARES</v>
          </cell>
          <cell r="G926" t="str">
            <v>SINAPI Out/24</v>
          </cell>
        </row>
        <row r="927">
          <cell r="A927">
            <v>88569</v>
          </cell>
          <cell r="B927" t="str">
            <v>ESPARGIDOR DE ASFALTO PRESSURIZADO COM TANQUE DE 2500 L, REBOCÁVEL COM MOTOR A GASOLINA POTÊNCIA 3,4 HP - DEPRECIAÇÃO. AF_07/2014</v>
          </cell>
          <cell r="C927" t="str">
            <v>H</v>
          </cell>
          <cell r="D927">
            <v>3.71</v>
          </cell>
          <cell r="E927" t="str">
            <v>CUSTOS HORÁRIOS DE MÁQUINAS E EQUIPAMENTOS</v>
          </cell>
          <cell r="F927" t="str">
            <v>COMPOSIÇÕES AUXILIARES</v>
          </cell>
          <cell r="G927" t="str">
            <v>SINAPI Out/24</v>
          </cell>
        </row>
        <row r="928">
          <cell r="A928">
            <v>88570</v>
          </cell>
          <cell r="B928" t="str">
            <v>ESPARGIDOR DE ASFALTO PRESSURIZADO COM TANQUE DE 2500 L, REBOCÁVEL COM MOTOR A GASOLINA POTÊNCIA 3,4 HP - JUROS. AF_07/2014</v>
          </cell>
          <cell r="C928" t="str">
            <v>H</v>
          </cell>
          <cell r="D928">
            <v>1.28</v>
          </cell>
          <cell r="E928" t="str">
            <v>CUSTOS HORÁRIOS DE MÁQUINAS E EQUIPAMENTOS</v>
          </cell>
          <cell r="F928" t="str">
            <v>COMPOSIÇÕES AUXILIARES</v>
          </cell>
          <cell r="G928" t="str">
            <v>SINAPI Out/24</v>
          </cell>
        </row>
        <row r="929">
          <cell r="A929">
            <v>88826</v>
          </cell>
          <cell r="B929" t="str">
            <v>BETONEIRA CAPACIDADE NOMINAL DE 400 L, CAPACIDADE DE MISTURA 280 L, MOTOR ELÉTRICO TRIFÁSICO POTÊNCIA DE 2 CV, SEM CARREGADOR - DEPRECIAÇÃO. AF_05/2023</v>
          </cell>
          <cell r="C929" t="str">
            <v>H</v>
          </cell>
          <cell r="D929">
            <v>0.3</v>
          </cell>
          <cell r="E929" t="str">
            <v>CUSTOS HORÁRIOS DE MÁQUINAS E EQUIPAMENTOS</v>
          </cell>
          <cell r="F929" t="str">
            <v>COMPOSIÇÕES AUXILIARES</v>
          </cell>
          <cell r="G929" t="str">
            <v>SINAPI Out/24</v>
          </cell>
        </row>
        <row r="930">
          <cell r="A930">
            <v>88827</v>
          </cell>
          <cell r="B930" t="str">
            <v>BETONEIRA CAPACIDADE NOMINAL DE 400 L, CAPACIDADE DE MISTURA 280 L, MOTOR ELÉTRICO TRIFÁSICO POTÊNCIA DE 2 CV, SEM CARREGADOR - JUROS. AF_05/2023</v>
          </cell>
          <cell r="C930" t="str">
            <v>H</v>
          </cell>
          <cell r="D930">
            <v>7.0000000000000007E-2</v>
          </cell>
          <cell r="E930" t="str">
            <v>CUSTOS HORÁRIOS DE MÁQUINAS E EQUIPAMENTOS</v>
          </cell>
          <cell r="F930" t="str">
            <v>COMPOSIÇÕES AUXILIARES</v>
          </cell>
          <cell r="G930" t="str">
            <v>SINAPI Out/24</v>
          </cell>
        </row>
        <row r="931">
          <cell r="A931">
            <v>88828</v>
          </cell>
          <cell r="B931" t="str">
            <v>BETONEIRA CAPACIDADE NOMINAL DE 400 L, CAPACIDADE DE MISTURA 280 L, MOTOR ELÉTRICO TRIFÁSICO POTÊNCIA DE 2 CV, SEM CARREGADOR - MANUTENÇÃO. AF_05/2023</v>
          </cell>
          <cell r="C931" t="str">
            <v>H</v>
          </cell>
          <cell r="D931">
            <v>0.33</v>
          </cell>
          <cell r="E931" t="str">
            <v>CUSTOS HORÁRIOS DE MÁQUINAS E EQUIPAMENTOS</v>
          </cell>
          <cell r="F931" t="str">
            <v>COMPOSIÇÕES AUXILIARES</v>
          </cell>
          <cell r="G931" t="str">
            <v>SINAPI Out/24</v>
          </cell>
        </row>
        <row r="932">
          <cell r="A932">
            <v>88829</v>
          </cell>
          <cell r="B932" t="str">
            <v>BETONEIRA CAPACIDADE NOMINAL DE 400 L, CAPACIDADE DE MISTURA 280 L, MOTOR ELÉTRICO TRIFÁSICO POTÊNCIA DE 2 CV, SEM CARREGADOR - MATERIAIS NA OPERAÇÃO. AF_05/2023</v>
          </cell>
          <cell r="C932" t="str">
            <v>H</v>
          </cell>
          <cell r="D932">
            <v>0.98</v>
          </cell>
          <cell r="E932" t="str">
            <v>CUSTOS HORÁRIOS DE MÁQUINAS E EQUIPAMENTOS</v>
          </cell>
          <cell r="F932" t="str">
            <v>COMPOSIÇÕES AUXILIARES</v>
          </cell>
          <cell r="G932" t="str">
            <v>SINAPI Out/24</v>
          </cell>
        </row>
        <row r="933">
          <cell r="A933">
            <v>88839</v>
          </cell>
          <cell r="B933" t="str">
            <v>TRATOR DE ESTEIRAS, POTÊNCIA 125 HP, PESO OPERACIONAL 12,9 T, COM LÂMINA 2,7 M3 - DEPRECIAÇÃO. AF_10/2014</v>
          </cell>
          <cell r="C933" t="str">
            <v>H</v>
          </cell>
          <cell r="D933">
            <v>35.15</v>
          </cell>
          <cell r="E933" t="str">
            <v>CUSTOS HORÁRIOS DE MÁQUINAS E EQUIPAMENTOS</v>
          </cell>
          <cell r="F933" t="str">
            <v>COMPOSIÇÕES AUXILIARES</v>
          </cell>
          <cell r="G933" t="str">
            <v>SINAPI Out/24</v>
          </cell>
        </row>
        <row r="934">
          <cell r="A934">
            <v>88840</v>
          </cell>
          <cell r="B934" t="str">
            <v>TRATOR DE ESTEIRAS, POTÊNCIA 125 HP, PESO OPERACIONAL 12,9 T, COM LÂMINA 2,7 M3 - JUROS. AF_10/2014</v>
          </cell>
          <cell r="C934" t="str">
            <v>H</v>
          </cell>
          <cell r="D934">
            <v>15.48</v>
          </cell>
          <cell r="E934" t="str">
            <v>CUSTOS HORÁRIOS DE MÁQUINAS E EQUIPAMENTOS</v>
          </cell>
          <cell r="F934" t="str">
            <v>COMPOSIÇÕES AUXILIARES</v>
          </cell>
          <cell r="G934" t="str">
            <v>SINAPI Out/24</v>
          </cell>
        </row>
        <row r="935">
          <cell r="A935">
            <v>88841</v>
          </cell>
          <cell r="B935" t="str">
            <v>TRATOR DE ESTEIRAS, POTÊNCIA 125 HP, PESO OPERACIONAL 12,9 T, COM LÂMINA 2,7 M3 - MANUTENÇÃO. AF_10/2014</v>
          </cell>
          <cell r="C935" t="str">
            <v>H</v>
          </cell>
          <cell r="D935">
            <v>62.84</v>
          </cell>
          <cell r="E935" t="str">
            <v>CUSTOS HORÁRIOS DE MÁQUINAS E EQUIPAMENTOS</v>
          </cell>
          <cell r="F935" t="str">
            <v>COMPOSIÇÕES AUXILIARES</v>
          </cell>
          <cell r="G935" t="str">
            <v>SINAPI Out/24</v>
          </cell>
        </row>
        <row r="936">
          <cell r="A936">
            <v>88842</v>
          </cell>
          <cell r="B936" t="str">
            <v>TRATOR DE ESTEIRAS, POTÊNCIA 125 HP, PESO OPERACIONAL 12,9 T, COM LÂMINA 2,7 M3 - MATERIAIS NA OPERAÇÃO. AF_10/2014</v>
          </cell>
          <cell r="C936" t="str">
            <v>H</v>
          </cell>
          <cell r="D936">
            <v>77.44</v>
          </cell>
          <cell r="E936" t="str">
            <v>CUSTOS HORÁRIOS DE MÁQUINAS E EQUIPAMENTOS</v>
          </cell>
          <cell r="F936" t="str">
            <v>COMPOSIÇÕES AUXILIARES</v>
          </cell>
          <cell r="G936" t="str">
            <v>SINAPI Out/24</v>
          </cell>
        </row>
        <row r="937">
          <cell r="A937">
            <v>88847</v>
          </cell>
          <cell r="B937" t="str">
            <v>USINA DE LAMA ASFÁLTICA, PROD 30 A 50 T/H, SILO DE AGREGADO 7 M3, RESERVATÓRIOS PARA EMULSÃO E ÁGUA DE 2,3 M3 CADA, MISTURADOR TIPO PUG MILL A SER MONTADO SOBRE CAMINHÃO - DEPRECIAÇÃO. AF_10/2014</v>
          </cell>
          <cell r="C937" t="str">
            <v>H</v>
          </cell>
          <cell r="D937">
            <v>22.82</v>
          </cell>
          <cell r="E937" t="str">
            <v>CUSTOS HORÁRIOS DE MÁQUINAS E EQUIPAMENTOS</v>
          </cell>
          <cell r="F937" t="str">
            <v>COMPOSIÇÕES AUXILIARES</v>
          </cell>
          <cell r="G937" t="str">
            <v>SINAPI Out/24</v>
          </cell>
        </row>
        <row r="938">
          <cell r="A938">
            <v>88848</v>
          </cell>
          <cell r="B938" t="str">
            <v>USINA DE LAMA ASFÁLTICA, PROD 30 A 50 T/H, SILO DE AGREGADO 7 M3, RESERVATÓRIOS PARA EMULSÃO E ÁGUA DE 2,3 M3 CADA, MISTURADOR TIPO PUG MILL A SER MONTADO SOBRE CAMINHÃO - JUROS. AF_10/2014</v>
          </cell>
          <cell r="C938" t="str">
            <v>H</v>
          </cell>
          <cell r="D938">
            <v>9.3800000000000008</v>
          </cell>
          <cell r="E938" t="str">
            <v>CUSTOS HORÁRIOS DE MÁQUINAS E EQUIPAMENTOS</v>
          </cell>
          <cell r="F938" t="str">
            <v>COMPOSIÇÕES AUXILIARES</v>
          </cell>
          <cell r="G938" t="str">
            <v>SINAPI Out/24</v>
          </cell>
        </row>
        <row r="939">
          <cell r="A939">
            <v>88853</v>
          </cell>
          <cell r="B939" t="str">
            <v>MOTOBOMBA CENTRÍFUGA, MOTOR A GASOLINA, POTÊNCIA 5,42 HP, BOCAIS 1 1/2" X 1", DIÂMETRO ROTOR 143 MM HM/Q = 6 MCA / 16,8 M3/H A 38 MCA / 6,6 M3/H - DEPRECIAÇÃO. AF_06/2014</v>
          </cell>
          <cell r="C939" t="str">
            <v>H</v>
          </cell>
          <cell r="D939">
            <v>0.28999999999999998</v>
          </cell>
          <cell r="E939" t="str">
            <v>CUSTOS HORÁRIOS DE MÁQUINAS E EQUIPAMENTOS</v>
          </cell>
          <cell r="F939" t="str">
            <v>COMPOSIÇÕES AUXILIARES</v>
          </cell>
          <cell r="G939" t="str">
            <v>SINAPI Out/24</v>
          </cell>
        </row>
        <row r="940">
          <cell r="A940">
            <v>88854</v>
          </cell>
          <cell r="B940" t="str">
            <v>MOTOBOMBA CENTRÍFUGA, MOTOR A GASOLINA, POTÊNCIA 5,42 HP, BOCAIS 1 1/2" X 1", DIÂMETRO ROTOR 143 MM HM/Q = 6 MCA / 16,8 M3/H A 38 MCA / 6,6 M3/H - JUROS. AF_06/2014</v>
          </cell>
          <cell r="C940" t="str">
            <v>H</v>
          </cell>
          <cell r="D940">
            <v>0.06</v>
          </cell>
          <cell r="E940" t="str">
            <v>CUSTOS HORÁRIOS DE MÁQUINAS E EQUIPAMENTOS</v>
          </cell>
          <cell r="F940" t="str">
            <v>COMPOSIÇÕES AUXILIARES</v>
          </cell>
          <cell r="G940" t="str">
            <v>SINAPI Out/24</v>
          </cell>
        </row>
        <row r="941">
          <cell r="A941">
            <v>88855</v>
          </cell>
          <cell r="B941" t="str">
            <v>GRADE DE DISCO CONTROLE REMOTO REBOCÁVEL, COM 24 DISCOS 24" X 6 MM COM PNEUS PARA TRANSPORTE - DEPRECIAÇÃO. AF_06/2014</v>
          </cell>
          <cell r="C941" t="str">
            <v>H</v>
          </cell>
          <cell r="D941">
            <v>3.21</v>
          </cell>
          <cell r="E941" t="str">
            <v>CUSTOS HORÁRIOS DE MÁQUINAS E EQUIPAMENTOS</v>
          </cell>
          <cell r="F941" t="str">
            <v>COMPOSIÇÕES AUXILIARES</v>
          </cell>
          <cell r="G941" t="str">
            <v>SINAPI Out/24</v>
          </cell>
        </row>
        <row r="942">
          <cell r="A942">
            <v>88856</v>
          </cell>
          <cell r="B942" t="str">
            <v>GRADE DE DISCO CONTROLE REMOTO REBOCÁVEL, COM 24 DISCOS 24" X 6 MM COM PNEUS PARA TRANSPORTE - JUROS. AF_06/2014</v>
          </cell>
          <cell r="C942" t="str">
            <v>H</v>
          </cell>
          <cell r="D942">
            <v>0.88</v>
          </cell>
          <cell r="E942" t="str">
            <v>CUSTOS HORÁRIOS DE MÁQUINAS E EQUIPAMENTOS</v>
          </cell>
          <cell r="F942" t="str">
            <v>COMPOSIÇÕES AUXILIARES</v>
          </cell>
          <cell r="G942" t="str">
            <v>SINAPI Out/24</v>
          </cell>
        </row>
        <row r="943">
          <cell r="A943">
            <v>88857</v>
          </cell>
          <cell r="B943" t="str">
            <v>RETROESCAVADEIRA SOBRE RODAS COM CARREGADEIRA, TRAÇÃO 4X4, POTÊNCIA LÍQ. 88 HP, CAÇAMBA CARREG. CAP. MÍN. 1 M3, CAÇAMBA RETRO CAP. 0,26 M3, PESO OPERACIONAL MÍN. 6.674 KG, PROFUNDIDADE ESCAVAÇÃO MÁX. 4,37 M - DEPRECIAÇÃO. AF_06/2014</v>
          </cell>
          <cell r="C943" t="str">
            <v>H</v>
          </cell>
          <cell r="D943">
            <v>25.54</v>
          </cell>
          <cell r="E943" t="str">
            <v>CUSTOS HORÁRIOS DE MÁQUINAS E EQUIPAMENTOS</v>
          </cell>
          <cell r="F943" t="str">
            <v>COMPOSIÇÕES AUXILIARES</v>
          </cell>
          <cell r="G943" t="str">
            <v>SINAPI Out/24</v>
          </cell>
        </row>
        <row r="944">
          <cell r="A944">
            <v>88858</v>
          </cell>
          <cell r="B944" t="str">
            <v>RETROESCAVADEIRA SOBRE RODAS COM CARREGADEIRA, TRAÇÃO 4X4, POTÊNCIA LÍQ. 88 HP, CAÇAMBA CARREG. CAP. MÍN. 1 M3, CAÇAMBA RETRO CAP. 0,26 M3, PESO OPERACIONAL MÍN. 6.674 KG, PROFUNDIDADE ESCAVAÇÃO MÁX. 4,37 M - JUROS. AF_06/2014</v>
          </cell>
          <cell r="C944" t="str">
            <v>H</v>
          </cell>
          <cell r="D944">
            <v>6.75</v>
          </cell>
          <cell r="E944" t="str">
            <v>CUSTOS HORÁRIOS DE MÁQUINAS E EQUIPAMENTOS</v>
          </cell>
          <cell r="F944" t="str">
            <v>COMPOSIÇÕES AUXILIARES</v>
          </cell>
          <cell r="G944" t="str">
            <v>SINAPI Out/24</v>
          </cell>
        </row>
        <row r="945">
          <cell r="A945">
            <v>88859</v>
          </cell>
          <cell r="B945" t="str">
            <v>RETROESCAVADEIRA SOBRE RODAS COM CARREGADEIRA, TRAÇÃO 4X2, POTÊNCIA LÍQ. 79 HP, CAÇAMBA CARREG. CAP. MÍN. 1 M3, CAÇAMBA RETRO CAP. 0,20 M3, PESO OPERACIONAL MÍN. 6.570 KG, PROFUNDIDADE ESCAVAÇÃO MÁX. 4,37 M - DEPRECIAÇÃO. AF_06/2014</v>
          </cell>
          <cell r="C945" t="str">
            <v>H</v>
          </cell>
          <cell r="D945">
            <v>22.71</v>
          </cell>
          <cell r="E945" t="str">
            <v>CUSTOS HORÁRIOS DE MÁQUINAS E EQUIPAMENTOS</v>
          </cell>
          <cell r="F945" t="str">
            <v>COMPOSIÇÕES AUXILIARES</v>
          </cell>
          <cell r="G945" t="str">
            <v>SINAPI Out/24</v>
          </cell>
        </row>
        <row r="946">
          <cell r="A946">
            <v>88860</v>
          </cell>
          <cell r="B946" t="str">
            <v>RETROESCAVADEIRA SOBRE RODAS COM CARREGADEIRA, TRAÇÃO 4X2, POTÊNCIA LÍQ. 79 HP, CAÇAMBA CARREG. CAP. MÍN. 1 M3, CAÇAMBA RETRO CAP. 0,20 M3, PESO OPERACIONAL MÍN. 6.570 KG, PROFUNDIDADE ESCAVAÇÃO MÁX. 4,37 M - JUROS. AF_06/2014</v>
          </cell>
          <cell r="C946" t="str">
            <v>H</v>
          </cell>
          <cell r="D946">
            <v>6</v>
          </cell>
          <cell r="E946" t="str">
            <v>CUSTOS HORÁRIOS DE MÁQUINAS E EQUIPAMENTOS</v>
          </cell>
          <cell r="F946" t="str">
            <v>COMPOSIÇÕES AUXILIARES</v>
          </cell>
          <cell r="G946" t="str">
            <v>SINAPI Out/24</v>
          </cell>
        </row>
        <row r="947">
          <cell r="A947">
            <v>88900</v>
          </cell>
          <cell r="B947" t="str">
            <v>ESCAVADEIRA HIDRÁULICA SOBRE ESTEIRAS, CAÇAMBA 1,20 M3, PESO OPERACIONAL 21 T, POTÊNCIA BRUTA 155 HP - DEPRECIAÇÃO. AF_06/2014</v>
          </cell>
          <cell r="C947" t="str">
            <v>H</v>
          </cell>
          <cell r="D947">
            <v>52.45</v>
          </cell>
          <cell r="E947" t="str">
            <v>CUSTOS HORÁRIOS DE MÁQUINAS E EQUIPAMENTOS</v>
          </cell>
          <cell r="F947" t="str">
            <v>COMPOSIÇÕES AUXILIARES</v>
          </cell>
          <cell r="G947" t="str">
            <v>SINAPI Out/24</v>
          </cell>
        </row>
        <row r="948">
          <cell r="A948">
            <v>88902</v>
          </cell>
          <cell r="B948" t="str">
            <v>ESCAVADEIRA HIDRÁULICA SOBRE ESTEIRAS, CAÇAMBA 1,20 M3, PESO OPERACIONAL 21 T, POTÊNCIA BRUTA 155 HP - JUROS. AF_06/2014</v>
          </cell>
          <cell r="C948" t="str">
            <v>H</v>
          </cell>
          <cell r="D948">
            <v>13.86</v>
          </cell>
          <cell r="E948" t="str">
            <v>CUSTOS HORÁRIOS DE MÁQUINAS E EQUIPAMENTOS</v>
          </cell>
          <cell r="F948" t="str">
            <v>COMPOSIÇÕES AUXILIARES</v>
          </cell>
          <cell r="G948" t="str">
            <v>SINAPI Out/24</v>
          </cell>
        </row>
        <row r="949">
          <cell r="A949">
            <v>88903</v>
          </cell>
          <cell r="B949" t="str">
            <v>ESCAVADEIRA HIDRÁULICA SOBRE ESTEIRAS, CAÇAMBA 1,20 M3, PESO OPERACIONAL 21 T, POTÊNCIA BRUTA 155 HP - MANUTENÇÃO. AF_06/2014</v>
          </cell>
          <cell r="C949" t="str">
            <v>H</v>
          </cell>
          <cell r="D949">
            <v>65.56</v>
          </cell>
          <cell r="E949" t="str">
            <v>CUSTOS HORÁRIOS DE MÁQUINAS E EQUIPAMENTOS</v>
          </cell>
          <cell r="F949" t="str">
            <v>COMPOSIÇÕES AUXILIARES</v>
          </cell>
          <cell r="G949" t="str">
            <v>SINAPI Out/24</v>
          </cell>
        </row>
        <row r="950">
          <cell r="A950">
            <v>88904</v>
          </cell>
          <cell r="B950" t="str">
            <v>ESCAVADEIRA HIDRÁULICA SOBRE ESTEIRAS, CAÇAMBA 1,20 M3, PESO OPERACIONAL 21 T, POTÊNCIA BRUTA 155 HP - MATERIAIS NA OPERAÇÃO. AF_06/2014</v>
          </cell>
          <cell r="C950" t="str">
            <v>H</v>
          </cell>
          <cell r="D950">
            <v>89.12</v>
          </cell>
          <cell r="E950" t="str">
            <v>CUSTOS HORÁRIOS DE MÁQUINAS E EQUIPAMENTOS</v>
          </cell>
          <cell r="F950" t="str">
            <v>COMPOSIÇÕES AUXILIARES</v>
          </cell>
          <cell r="G950" t="str">
            <v>SINAPI Out/24</v>
          </cell>
        </row>
        <row r="951">
          <cell r="A951">
            <v>89009</v>
          </cell>
          <cell r="B951" t="str">
            <v>TRATOR DE ESTEIRAS, POTÊNCIA 150 HP, PESO OPERACIONAL 16,7 T, COM RODA MOTRIZ ELEVADA E LÂMINA 3,18 M3 - DEPRECIAÇÃO. AF_06/2014</v>
          </cell>
          <cell r="C951" t="str">
            <v>H</v>
          </cell>
          <cell r="D951">
            <v>43.54</v>
          </cell>
          <cell r="E951" t="str">
            <v>CUSTOS HORÁRIOS DE MÁQUINAS E EQUIPAMENTOS</v>
          </cell>
          <cell r="F951" t="str">
            <v>COMPOSIÇÕES AUXILIARES</v>
          </cell>
          <cell r="G951" t="str">
            <v>SINAPI Out/24</v>
          </cell>
        </row>
        <row r="952">
          <cell r="A952">
            <v>89010</v>
          </cell>
          <cell r="B952" t="str">
            <v>TRATOR DE ESTEIRAS, POTÊNCIA 150 HP, PESO OPERACIONAL 16,7 T, COM RODA MOTRIZ ELEVADA E LÂMINA 3,18 M3 - JUROS. AF_06/2014</v>
          </cell>
          <cell r="C952" t="str">
            <v>H</v>
          </cell>
          <cell r="D952">
            <v>19.18</v>
          </cell>
          <cell r="E952" t="str">
            <v>CUSTOS HORÁRIOS DE MÁQUINAS E EQUIPAMENTOS</v>
          </cell>
          <cell r="F952" t="str">
            <v>COMPOSIÇÕES AUXILIARES</v>
          </cell>
          <cell r="G952" t="str">
            <v>SINAPI Out/24</v>
          </cell>
        </row>
        <row r="953">
          <cell r="A953">
            <v>89011</v>
          </cell>
          <cell r="B953" t="str">
            <v>RETROESCAVADEIRA SOBRE RODAS COM CARREGADEIRA, TRAÇÃO 4X4, POTÊNCIA LÍQ. 72 HP, CAÇAMBA CARREG. CAP. MÍN. 0,79 M3, CAÇAMBA RETRO CAP. 0,18 M3, PESO OPERACIONAL MÍN. 7.140 KG, PROFUNDIDADE ESCAVAÇÃO MÁX. 4,50 M - DEPRECIAÇÃO. AF_06/2014</v>
          </cell>
          <cell r="C953" t="str">
            <v>H</v>
          </cell>
          <cell r="D953">
            <v>24.64</v>
          </cell>
          <cell r="E953" t="str">
            <v>CUSTOS HORÁRIOS DE MÁQUINAS E EQUIPAMENTOS</v>
          </cell>
          <cell r="F953" t="str">
            <v>COMPOSIÇÕES AUXILIARES</v>
          </cell>
          <cell r="G953" t="str">
            <v>SINAPI Out/24</v>
          </cell>
        </row>
        <row r="954">
          <cell r="A954">
            <v>89012</v>
          </cell>
          <cell r="B954" t="str">
            <v>RETROESCAVADEIRA SOBRE RODAS COM CARREGADEIRA, TRAÇÃO 4X4, POTÊNCIA LÍQ. 72 HP, CAÇAMBA CARREG. CAP. MÍN. 0,79 M3, CAÇAMBA RETRO CAP. 0,18 M3, PESO OPERACIONAL MÍN. 7.140 KG, PROFUNDIDADE ESCAVAÇÃO MÁX. 4,50 M - JUROS. AF_06/2014</v>
          </cell>
          <cell r="C954" t="str">
            <v>H</v>
          </cell>
          <cell r="D954">
            <v>6.51</v>
          </cell>
          <cell r="E954" t="str">
            <v>CUSTOS HORÁRIOS DE MÁQUINAS E EQUIPAMENTOS</v>
          </cell>
          <cell r="F954" t="str">
            <v>COMPOSIÇÕES AUXILIARES</v>
          </cell>
          <cell r="G954" t="str">
            <v>SINAPI Out/24</v>
          </cell>
        </row>
        <row r="955">
          <cell r="A955">
            <v>89013</v>
          </cell>
          <cell r="B955" t="str">
            <v>TRATOR DE ESTEIRAS, POTÊNCIA 347 HP, PESO OPERACIONAL 38,5 T, COM LÂMINA 8,70 M3 - DEPRECIAÇÃO. AF_06/2014</v>
          </cell>
          <cell r="C955" t="str">
            <v>H</v>
          </cell>
          <cell r="D955">
            <v>142.61000000000001</v>
          </cell>
          <cell r="E955" t="str">
            <v>CUSTOS HORÁRIOS DE MÁQUINAS E EQUIPAMENTOS</v>
          </cell>
          <cell r="F955" t="str">
            <v>COMPOSIÇÕES AUXILIARES</v>
          </cell>
          <cell r="G955" t="str">
            <v>SINAPI Out/24</v>
          </cell>
        </row>
        <row r="956">
          <cell r="A956">
            <v>89014</v>
          </cell>
          <cell r="B956" t="str">
            <v>TRATOR DE ESTEIRAS, POTÊNCIA 347 HP, PESO OPERACIONAL 38,5 T, COM LÂMINA 8,70 M3 - JUROS. AF_06/2014</v>
          </cell>
          <cell r="C956" t="str">
            <v>H</v>
          </cell>
          <cell r="D956">
            <v>62.82</v>
          </cell>
          <cell r="E956" t="str">
            <v>CUSTOS HORÁRIOS DE MÁQUINAS E EQUIPAMENTOS</v>
          </cell>
          <cell r="F956" t="str">
            <v>COMPOSIÇÕES AUXILIARES</v>
          </cell>
          <cell r="G956" t="str">
            <v>SINAPI Out/24</v>
          </cell>
        </row>
        <row r="957">
          <cell r="A957">
            <v>89015</v>
          </cell>
          <cell r="B957" t="str">
            <v>VASSOURA MECÂNICA REBOCÁVEL COM ESCOVA CILÍNDRICA, LARGURA ÚTIL DE VARRIMENTO DE 2,44 M - DEPRECIAÇÃO. AF_06/2014</v>
          </cell>
          <cell r="C957" t="str">
            <v>H</v>
          </cell>
          <cell r="D957">
            <v>3.7</v>
          </cell>
          <cell r="E957" t="str">
            <v>CUSTOS HORÁRIOS DE MÁQUINAS E EQUIPAMENTOS</v>
          </cell>
          <cell r="F957" t="str">
            <v>COMPOSIÇÕES AUXILIARES</v>
          </cell>
          <cell r="G957" t="str">
            <v>SINAPI Out/24</v>
          </cell>
        </row>
        <row r="958">
          <cell r="A958">
            <v>89016</v>
          </cell>
          <cell r="B958" t="str">
            <v>VASSOURA MECÂNICA REBOCÁVEL COM ESCOVA CILÍNDRICA, LARGURA ÚTIL DE VARRIMENTO DE 2,44 M - JUROS. AF_06/2014</v>
          </cell>
          <cell r="C958" t="str">
            <v>H</v>
          </cell>
          <cell r="D958">
            <v>0.98</v>
          </cell>
          <cell r="E958" t="str">
            <v>CUSTOS HORÁRIOS DE MÁQUINAS E EQUIPAMENTOS</v>
          </cell>
          <cell r="F958" t="str">
            <v>COMPOSIÇÕES AUXILIARES</v>
          </cell>
          <cell r="G958" t="str">
            <v>SINAPI Out/24</v>
          </cell>
        </row>
        <row r="959">
          <cell r="A959">
            <v>89017</v>
          </cell>
          <cell r="B959" t="str">
            <v>TRATOR DE ESTEIRAS, POTÊNCIA 170 HP, PESO OPERACIONAL 19 T, CAÇAMBA 5,2 M3 - DEPRECIAÇÃO. AF_06/2014</v>
          </cell>
          <cell r="C959" t="str">
            <v>H</v>
          </cell>
          <cell r="D959">
            <v>43.27</v>
          </cell>
          <cell r="E959" t="str">
            <v>CUSTOS HORÁRIOS DE MÁQUINAS E EQUIPAMENTOS</v>
          </cell>
          <cell r="F959" t="str">
            <v>COMPOSIÇÕES AUXILIARES</v>
          </cell>
          <cell r="G959" t="str">
            <v>SINAPI Out/24</v>
          </cell>
        </row>
        <row r="960">
          <cell r="A960">
            <v>89018</v>
          </cell>
          <cell r="B960" t="str">
            <v>TRATOR DE ESTEIRAS, POTÊNCIA 170 HP, PESO OPERACIONAL 19 T, CAÇAMBA 5,2 M3 - JUROS. AF_06/2014</v>
          </cell>
          <cell r="C960" t="str">
            <v>H</v>
          </cell>
          <cell r="D960">
            <v>19.059999999999999</v>
          </cell>
          <cell r="E960" t="str">
            <v>CUSTOS HORÁRIOS DE MÁQUINAS E EQUIPAMENTOS</v>
          </cell>
          <cell r="F960" t="str">
            <v>COMPOSIÇÕES AUXILIARES</v>
          </cell>
          <cell r="G960" t="str">
            <v>SINAPI Out/24</v>
          </cell>
        </row>
        <row r="961">
          <cell r="A961">
            <v>89019</v>
          </cell>
          <cell r="B961" t="str">
            <v>BOMBA SUBMERSÍVEL ELÉTRICA TRIFÁSICA, POTÊNCIA 2,96 HP, Ø ROTOR 144 MM SEMI-ABERTO, BOCAL DE SAÍDA Ø 2", HM/Q = 2 MCA / 38,8 M3/H A 28 MCA / 5 M3/H - DEPRECIAÇÃO. AF_06/2014</v>
          </cell>
          <cell r="C961" t="str">
            <v>H</v>
          </cell>
          <cell r="D961">
            <v>0.35</v>
          </cell>
          <cell r="E961" t="str">
            <v>CUSTOS HORÁRIOS DE MÁQUINAS E EQUIPAMENTOS</v>
          </cell>
          <cell r="F961" t="str">
            <v>COMPOSIÇÕES AUXILIARES</v>
          </cell>
          <cell r="G961" t="str">
            <v>SINAPI Out/24</v>
          </cell>
        </row>
        <row r="962">
          <cell r="A962">
            <v>89020</v>
          </cell>
          <cell r="B962" t="str">
            <v>BOMBA SUBMERSÍVEL ELÉTRICA TRIFÁSICA, POTÊNCIA 2,96 HP, Ø ROTOR 144 MM SEMI-ABERTO, BOCAL DE SAÍDA Ø 2", HM/Q = 2 MCA / 38,8 M3/H A 28 MCA / 5 M3/H - JUROS. AF_06/2014</v>
          </cell>
          <cell r="C962" t="str">
            <v>H</v>
          </cell>
          <cell r="D962">
            <v>0.08</v>
          </cell>
          <cell r="E962" t="str">
            <v>CUSTOS HORÁRIOS DE MÁQUINAS E EQUIPAMENTOS</v>
          </cell>
          <cell r="F962" t="str">
            <v>COMPOSIÇÕES AUXILIARES</v>
          </cell>
          <cell r="G962" t="str">
            <v>SINAPI Out/24</v>
          </cell>
        </row>
        <row r="963">
          <cell r="A963">
            <v>89023</v>
          </cell>
          <cell r="B963" t="str">
            <v>TANQUE DE ASFALTO ESTACIONÁRIO COM MAÇARICO, CAPACIDADE 20.000 L - DEPRECIAÇÃO. AF_05/2023</v>
          </cell>
          <cell r="C963" t="str">
            <v>H</v>
          </cell>
          <cell r="D963">
            <v>3.82</v>
          </cell>
          <cell r="E963" t="str">
            <v>CUSTOS HORÁRIOS DE MÁQUINAS E EQUIPAMENTOS</v>
          </cell>
          <cell r="F963" t="str">
            <v>COMPOSIÇÕES AUXILIARES</v>
          </cell>
          <cell r="G963" t="str">
            <v>SINAPI Out/24</v>
          </cell>
        </row>
        <row r="964">
          <cell r="A964">
            <v>89024</v>
          </cell>
          <cell r="B964" t="str">
            <v>TANQUE DE ASFALTO ESTACIONÁRIO COM MAÇARICO, CAPACIDADE 20.000 L - JUROS. AF_05/2023</v>
          </cell>
          <cell r="C964" t="str">
            <v>H</v>
          </cell>
          <cell r="D964">
            <v>1.32</v>
          </cell>
          <cell r="E964" t="str">
            <v>CUSTOS HORÁRIOS DE MÁQUINAS E EQUIPAMENTOS</v>
          </cell>
          <cell r="F964" t="str">
            <v>COMPOSIÇÕES AUXILIARES</v>
          </cell>
          <cell r="G964" t="str">
            <v>SINAPI Out/24</v>
          </cell>
        </row>
        <row r="965">
          <cell r="A965">
            <v>89025</v>
          </cell>
          <cell r="B965" t="str">
            <v>TANQUE DE ASFALTO ESTACIONÁRIO COM MAÇARICO, CAPACIDADE 20.000 L - MANUTENÇÃO. AF_05/2023</v>
          </cell>
          <cell r="C965" t="str">
            <v>H</v>
          </cell>
          <cell r="D965">
            <v>4.78</v>
          </cell>
          <cell r="E965" t="str">
            <v>CUSTOS HORÁRIOS DE MÁQUINAS E EQUIPAMENTOS</v>
          </cell>
          <cell r="F965" t="str">
            <v>COMPOSIÇÕES AUXILIARES</v>
          </cell>
          <cell r="G965" t="str">
            <v>SINAPI Out/24</v>
          </cell>
        </row>
        <row r="966">
          <cell r="A966">
            <v>89026</v>
          </cell>
          <cell r="B966" t="str">
            <v>TANQUE DE ASFALTO ESTACIONÁRIO COM MAÇARICO, CAPACIDADE 20.000 L - MATERIAIS NA OPERAÇÃO. AF_05/2023</v>
          </cell>
          <cell r="C966" t="str">
            <v>H</v>
          </cell>
          <cell r="D966">
            <v>169.44</v>
          </cell>
          <cell r="E966" t="str">
            <v>CUSTOS HORÁRIOS DE MÁQUINAS E EQUIPAMENTOS</v>
          </cell>
          <cell r="F966" t="str">
            <v>COMPOSIÇÕES AUXILIARES</v>
          </cell>
          <cell r="G966" t="str">
            <v>SINAPI Out/24</v>
          </cell>
        </row>
        <row r="967">
          <cell r="A967">
            <v>89029</v>
          </cell>
          <cell r="B967" t="str">
            <v>TRATOR DE ESTEIRAS, POTÊNCIA 100 HP, PESO OPERACIONAL 9,4 T, COM LÂMINA 2,19 M3 - DEPRECIAÇÃO. AF_06/2014</v>
          </cell>
          <cell r="C967" t="str">
            <v>H</v>
          </cell>
          <cell r="D967">
            <v>33.58</v>
          </cell>
          <cell r="E967" t="str">
            <v>CUSTOS HORÁRIOS DE MÁQUINAS E EQUIPAMENTOS</v>
          </cell>
          <cell r="F967" t="str">
            <v>COMPOSIÇÕES AUXILIARES</v>
          </cell>
          <cell r="G967" t="str">
            <v>SINAPI Out/24</v>
          </cell>
        </row>
        <row r="968">
          <cell r="A968">
            <v>89030</v>
          </cell>
          <cell r="B968" t="str">
            <v>TRATOR DE ESTEIRAS, POTÊNCIA 100 HP, PESO OPERACIONAL 9,4 T, COM LÂMINA 2,19 M3 - JUROS. AF_06/2014</v>
          </cell>
          <cell r="C968" t="str">
            <v>H</v>
          </cell>
          <cell r="D968">
            <v>14.79</v>
          </cell>
          <cell r="E968" t="str">
            <v>CUSTOS HORÁRIOS DE MÁQUINAS E EQUIPAMENTOS</v>
          </cell>
          <cell r="F968" t="str">
            <v>COMPOSIÇÕES AUXILIARES</v>
          </cell>
          <cell r="G968" t="str">
            <v>SINAPI Out/24</v>
          </cell>
        </row>
        <row r="969">
          <cell r="A969">
            <v>89033</v>
          </cell>
          <cell r="B969" t="str">
            <v>TRATOR DE PNEUS, POTÊNCIA 85 CV, TRAÇÃO 4X4, PESO COM LASTRO DE 4.675 KG - DEPRECIAÇÃO. AF_06/2014</v>
          </cell>
          <cell r="C969" t="str">
            <v>H</v>
          </cell>
          <cell r="D969">
            <v>14.65</v>
          </cell>
          <cell r="E969" t="str">
            <v>CUSTOS HORÁRIOS DE MÁQUINAS E EQUIPAMENTOS</v>
          </cell>
          <cell r="F969" t="str">
            <v>COMPOSIÇÕES AUXILIARES</v>
          </cell>
          <cell r="G969" t="str">
            <v>SINAPI Out/24</v>
          </cell>
        </row>
        <row r="970">
          <cell r="A970">
            <v>89034</v>
          </cell>
          <cell r="B970" t="str">
            <v>TRATOR DE PNEUS, POTÊNCIA 85 CV, TRAÇÃO 4X4, PESO COM LASTRO DE 4.675 KG - JUROS. AF_06/2014</v>
          </cell>
          <cell r="C970" t="str">
            <v>H</v>
          </cell>
          <cell r="D970">
            <v>3.93</v>
          </cell>
          <cell r="E970" t="str">
            <v>CUSTOS HORÁRIOS DE MÁQUINAS E EQUIPAMENTOS</v>
          </cell>
          <cell r="F970" t="str">
            <v>COMPOSIÇÕES AUXILIARES</v>
          </cell>
          <cell r="G970" t="str">
            <v>SINAPI Out/24</v>
          </cell>
        </row>
        <row r="971">
          <cell r="A971">
            <v>89128</v>
          </cell>
          <cell r="B971" t="str">
            <v>PÁ CARREGADEIRA SOBRE RODAS, POTÊNCIA LÍQUIDA 128 HP, CAPACIDADE DA CAÇAMBA 1,7 A 2,8 M3, PESO OPERACIONAL 11632 KG - DEPRECIAÇÃO. AF_06/2014</v>
          </cell>
          <cell r="C971" t="str">
            <v>H</v>
          </cell>
          <cell r="D971">
            <v>37.24</v>
          </cell>
          <cell r="E971" t="str">
            <v>CUSTOS HORÁRIOS DE MÁQUINAS E EQUIPAMENTOS</v>
          </cell>
          <cell r="F971" t="str">
            <v>COMPOSIÇÕES AUXILIARES</v>
          </cell>
          <cell r="G971" t="str">
            <v>SINAPI Out/24</v>
          </cell>
        </row>
        <row r="972">
          <cell r="A972">
            <v>89129</v>
          </cell>
          <cell r="B972" t="str">
            <v>PÁ CARREGADEIRA SOBRE RODAS, POTÊNCIA LÍQUIDA 128 HP, CAPACIDADE DA CAÇAMBA 1,7 A 2,8 M3, PESO OPERACIONAL 11632 KG - JUROS. AF_06/2014</v>
          </cell>
          <cell r="C972" t="str">
            <v>H</v>
          </cell>
          <cell r="D972">
            <v>9.84</v>
          </cell>
          <cell r="E972" t="str">
            <v>CUSTOS HORÁRIOS DE MÁQUINAS E EQUIPAMENTOS</v>
          </cell>
          <cell r="F972" t="str">
            <v>COMPOSIÇÕES AUXILIARES</v>
          </cell>
          <cell r="G972" t="str">
            <v>SINAPI Out/24</v>
          </cell>
        </row>
        <row r="973">
          <cell r="A973">
            <v>89130</v>
          </cell>
          <cell r="B973" t="str">
            <v>PÁ CARREGADEIRA SOBRE RODAS, POTÊNCIA 197 HP, CAPACIDADE DA CAÇAMBA 2,5 A 3,5 M3, PESO OPERACIONAL 18338 KG - DEPRECIAÇÃO. AF_06/2014</v>
          </cell>
          <cell r="C973" t="str">
            <v>H</v>
          </cell>
          <cell r="D973">
            <v>51.63</v>
          </cell>
          <cell r="E973" t="str">
            <v>CUSTOS HORÁRIOS DE MÁQUINAS E EQUIPAMENTOS</v>
          </cell>
          <cell r="F973" t="str">
            <v>COMPOSIÇÕES AUXILIARES</v>
          </cell>
          <cell r="G973" t="str">
            <v>SINAPI Out/24</v>
          </cell>
        </row>
        <row r="974">
          <cell r="A974">
            <v>89131</v>
          </cell>
          <cell r="B974" t="str">
            <v>PÁ CARREGADEIRA SOBRE RODAS, POTÊNCIA 197 HP, CAPACIDADE DA CAÇAMBA 2,5 A 3,5 M3, PESO OPERACIONAL 18338 KG - JUROS. AF_06/2014</v>
          </cell>
          <cell r="C974" t="str">
            <v>H</v>
          </cell>
          <cell r="D974">
            <v>13.64</v>
          </cell>
          <cell r="E974" t="str">
            <v>CUSTOS HORÁRIOS DE MÁQUINAS E EQUIPAMENTOS</v>
          </cell>
          <cell r="F974" t="str">
            <v>COMPOSIÇÕES AUXILIARES</v>
          </cell>
          <cell r="G974" t="str">
            <v>SINAPI Out/24</v>
          </cell>
        </row>
        <row r="975">
          <cell r="A975">
            <v>89210</v>
          </cell>
          <cell r="B975" t="str">
            <v>ROLO COMPACTADOR VIBRATÓRIO DE UM CILINDRO AÇO LISO, POTÊNCIA 80 HP, PESO OPERACIONAL MÁXIMO 8,1 T, IMPACTO DINÂMICO 16,15 / 9,5 T, LARGURA DE TRABALHO 1,68 M - DEPRECIAÇÃO. AF_06/2014</v>
          </cell>
          <cell r="C975" t="str">
            <v>H</v>
          </cell>
          <cell r="D975">
            <v>32.049999999999997</v>
          </cell>
          <cell r="E975" t="str">
            <v>CUSTOS HORÁRIOS DE MÁQUINAS E EQUIPAMENTOS</v>
          </cell>
          <cell r="F975" t="str">
            <v>COMPOSIÇÕES AUXILIARES</v>
          </cell>
          <cell r="G975" t="str">
            <v>SINAPI Out/24</v>
          </cell>
        </row>
        <row r="976">
          <cell r="A976">
            <v>89211</v>
          </cell>
          <cell r="B976" t="str">
            <v>ROLO COMPACTADOR VIBRATÓRIO DE UM CILINDRO AÇO LISO, POTÊNCIA 80 HP, PESO OPERACIONAL MÁXIMO 8,1 T, IMPACTO DINÂMICO 16,15 / 9,5 T, LARGURA DE TRABALHO 1,68 M - JUROS. AF_06/2014</v>
          </cell>
          <cell r="C976" t="str">
            <v>H</v>
          </cell>
          <cell r="D976">
            <v>8.6</v>
          </cell>
          <cell r="E976" t="str">
            <v>CUSTOS HORÁRIOS DE MÁQUINAS E EQUIPAMENTOS</v>
          </cell>
          <cell r="F976" t="str">
            <v>COMPOSIÇÕES AUXILIARES</v>
          </cell>
          <cell r="G976" t="str">
            <v>SINAPI Out/24</v>
          </cell>
        </row>
        <row r="977">
          <cell r="A977">
            <v>89212</v>
          </cell>
          <cell r="B977" t="str">
            <v>BATE-ESTACAS POR GRAVIDADE, POTÊNCIA DE 160 HP, PESO DO MARTELO ATÉ 3 TONELADAS - DEPRECIAÇÃO. AF_11/2014</v>
          </cell>
          <cell r="C977" t="str">
            <v>H</v>
          </cell>
          <cell r="D977">
            <v>30</v>
          </cell>
          <cell r="E977" t="str">
            <v>CUSTOS HORÁRIOS DE MÁQUINAS E EQUIPAMENTOS</v>
          </cell>
          <cell r="F977" t="str">
            <v>COMPOSIÇÕES AUXILIARES</v>
          </cell>
          <cell r="G977" t="str">
            <v>SINAPI Out/24</v>
          </cell>
        </row>
        <row r="978">
          <cell r="A978">
            <v>89213</v>
          </cell>
          <cell r="B978" t="str">
            <v>BATE-ESTACAS POR GRAVIDADE, POTÊNCIA DE 160 HP, PESO DO MARTELO ATÉ 3 TONELADAS - JUROS. AF_11/2014</v>
          </cell>
          <cell r="C978" t="str">
            <v>H</v>
          </cell>
          <cell r="D978">
            <v>9.25</v>
          </cell>
          <cell r="E978" t="str">
            <v>CUSTOS HORÁRIOS DE MÁQUINAS E EQUIPAMENTOS</v>
          </cell>
          <cell r="F978" t="str">
            <v>COMPOSIÇÕES AUXILIARES</v>
          </cell>
          <cell r="G978" t="str">
            <v>SINAPI Out/24</v>
          </cell>
        </row>
        <row r="979">
          <cell r="A979">
            <v>89214</v>
          </cell>
          <cell r="B979" t="str">
            <v>BATE-ESTACAS POR GRAVIDADE, POTÊNCIA DE 160 HP, PESO DO MARTELO ATÉ 3 TONELADAS - MANUTENÇÃO. AF_11/2014</v>
          </cell>
          <cell r="C979" t="str">
            <v>H</v>
          </cell>
          <cell r="D979">
            <v>28.16</v>
          </cell>
          <cell r="E979" t="str">
            <v>CUSTOS HORÁRIOS DE MÁQUINAS E EQUIPAMENTOS</v>
          </cell>
          <cell r="F979" t="str">
            <v>COMPOSIÇÕES AUXILIARES</v>
          </cell>
          <cell r="G979" t="str">
            <v>SINAPI Out/24</v>
          </cell>
        </row>
        <row r="980">
          <cell r="A980">
            <v>89215</v>
          </cell>
          <cell r="B980" t="str">
            <v>BATE-ESTACAS POR GRAVIDADE, POTÊNCIA DE 160 HP, PESO DO MARTELO ATÉ 3 TONELADAS - MATERIAIS NA OPERAÇÃO. AF_11/2014</v>
          </cell>
          <cell r="C980" t="str">
            <v>H</v>
          </cell>
          <cell r="D980">
            <v>92.03</v>
          </cell>
          <cell r="E980" t="str">
            <v>CUSTOS HORÁRIOS DE MÁQUINAS E EQUIPAMENTOS</v>
          </cell>
          <cell r="F980" t="str">
            <v>COMPOSIÇÕES AUXILIARES</v>
          </cell>
          <cell r="G980" t="str">
            <v>SINAPI Out/24</v>
          </cell>
        </row>
        <row r="981">
          <cell r="A981">
            <v>89221</v>
          </cell>
          <cell r="B981" t="str">
            <v>BETONEIRA CAPACIDADE NOMINAL DE 600 L, CAPACIDADE DE MISTURA 360 L, MOTOR ELÉTRICO TRIFÁSICO POTÊNCIA DE 4 CV, SEM CARREGADOR - DEPRECIAÇÃO. AF_05/2023</v>
          </cell>
          <cell r="C981" t="str">
            <v>H</v>
          </cell>
          <cell r="D981">
            <v>1.24</v>
          </cell>
          <cell r="E981" t="str">
            <v>CUSTOS HORÁRIOS DE MÁQUINAS E EQUIPAMENTOS</v>
          </cell>
          <cell r="F981" t="str">
            <v>COMPOSIÇÕES AUXILIARES</v>
          </cell>
          <cell r="G981" t="str">
            <v>SINAPI Out/24</v>
          </cell>
        </row>
        <row r="982">
          <cell r="A982">
            <v>89222</v>
          </cell>
          <cell r="B982" t="str">
            <v>BETONEIRA CAPACIDADE NOMINAL DE 600 L, CAPACIDADE DE MISTURA 360 L, MOTOR ELÉTRICO TRIFÁSICO POTÊNCIA DE 4 CV, SEM CARREGADOR - JUROS. AF_05/2023</v>
          </cell>
          <cell r="C982" t="str">
            <v>H</v>
          </cell>
          <cell r="D982">
            <v>0.28000000000000003</v>
          </cell>
          <cell r="E982" t="str">
            <v>CUSTOS HORÁRIOS DE MÁQUINAS E EQUIPAMENTOS</v>
          </cell>
          <cell r="F982" t="str">
            <v>COMPOSIÇÕES AUXILIARES</v>
          </cell>
          <cell r="G982" t="str">
            <v>SINAPI Out/24</v>
          </cell>
        </row>
        <row r="983">
          <cell r="A983">
            <v>89223</v>
          </cell>
          <cell r="B983" t="str">
            <v>BETONEIRA CAPACIDADE NOMINAL DE 600 L, CAPACIDADE DE MISTURA 360 L, MOTOR ELÉTRICO TRIFÁSICO POTÊNCIA DE 4 CV, SEM CARREGADOR - MANUTENÇÃO. AF_05/2023</v>
          </cell>
          <cell r="C983" t="str">
            <v>H</v>
          </cell>
          <cell r="D983">
            <v>1.36</v>
          </cell>
          <cell r="E983" t="str">
            <v>CUSTOS HORÁRIOS DE MÁQUINAS E EQUIPAMENTOS</v>
          </cell>
          <cell r="F983" t="str">
            <v>COMPOSIÇÕES AUXILIARES</v>
          </cell>
          <cell r="G983" t="str">
            <v>SINAPI Out/24</v>
          </cell>
        </row>
        <row r="984">
          <cell r="A984">
            <v>89224</v>
          </cell>
          <cell r="B984" t="str">
            <v>BETONEIRA CAPACIDADE NOMINAL DE 600 L, CAPACIDADE DE MISTURA 360 L, MOTOR ELÉTRICO TRIFÁSICO POTÊNCIA DE 4 CV, SEM CARREGADOR - MATERIAIS NA OPERAÇÃO. AF_05/2023</v>
          </cell>
          <cell r="C984" t="str">
            <v>H</v>
          </cell>
          <cell r="D984">
            <v>1.97</v>
          </cell>
          <cell r="E984" t="str">
            <v>CUSTOS HORÁRIOS DE MÁQUINAS E EQUIPAMENTOS</v>
          </cell>
          <cell r="F984" t="str">
            <v>COMPOSIÇÕES AUXILIARES</v>
          </cell>
          <cell r="G984" t="str">
            <v>SINAPI Out/24</v>
          </cell>
        </row>
        <row r="985">
          <cell r="A985">
            <v>89228</v>
          </cell>
          <cell r="B985" t="str">
            <v>MOTONIVELADORA POTÊNCIA BÁSICA LÍQUIDA (PRIMEIRA MARCHA) 125 HP, PESO BRUTO 13032 KG, LARGURA DA LÂMINA DE 3,7 M - DEPRECIAÇÃO. AF_06/2014</v>
          </cell>
          <cell r="C985" t="str">
            <v>H</v>
          </cell>
          <cell r="D985">
            <v>46.8</v>
          </cell>
          <cell r="E985" t="str">
            <v>CUSTOS HORÁRIOS DE MÁQUINAS E EQUIPAMENTOS</v>
          </cell>
          <cell r="F985" t="str">
            <v>COMPOSIÇÕES AUXILIARES</v>
          </cell>
          <cell r="G985" t="str">
            <v>SINAPI Out/24</v>
          </cell>
        </row>
        <row r="986">
          <cell r="A986">
            <v>89229</v>
          </cell>
          <cell r="B986" t="str">
            <v>MOTONIVELADORA POTÊNCIA BÁSICA LÍQUIDA (PRIMEIRA MARCHA) 125 HP, PESO BRUTO 13032 KG, LARGURA DA LÂMINA DE 3,7 M - JUROS. AF_06/2014</v>
          </cell>
          <cell r="C986" t="str">
            <v>H</v>
          </cell>
          <cell r="D986">
            <v>16.489999999999998</v>
          </cell>
          <cell r="E986" t="str">
            <v>CUSTOS HORÁRIOS DE MÁQUINAS E EQUIPAMENTOS</v>
          </cell>
          <cell r="F986" t="str">
            <v>COMPOSIÇÕES AUXILIARES</v>
          </cell>
          <cell r="G986" t="str">
            <v>SINAPI Out/24</v>
          </cell>
        </row>
        <row r="987">
          <cell r="A987">
            <v>89230</v>
          </cell>
          <cell r="B987" t="str">
            <v>FRESADORA DE ASFALTO A FRIO SOBRE RODAS, LARGURA FRESAGEM DE 1,0 M, POTÊNCIA 208 HP - DEPRECIAÇÃO. AF_11/2014</v>
          </cell>
          <cell r="C987" t="str">
            <v>H</v>
          </cell>
          <cell r="D987">
            <v>121.42</v>
          </cell>
          <cell r="E987" t="str">
            <v>CUSTOS HORÁRIOS DE MÁQUINAS E EQUIPAMENTOS</v>
          </cell>
          <cell r="F987" t="str">
            <v>COMPOSIÇÕES AUXILIARES</v>
          </cell>
          <cell r="G987" t="str">
            <v>SINAPI Out/24</v>
          </cell>
        </row>
        <row r="988">
          <cell r="A988">
            <v>89231</v>
          </cell>
          <cell r="B988" t="str">
            <v>FRESADORA DE ASFALTO A FRIO SOBRE RODAS, LARGURA FRESAGEM DE 1,0 M, POTÊNCIA 208 HP - JUROS. AF_11/2014</v>
          </cell>
          <cell r="C988" t="str">
            <v>H</v>
          </cell>
          <cell r="D988">
            <v>37.18</v>
          </cell>
          <cell r="E988" t="str">
            <v>CUSTOS HORÁRIOS DE MÁQUINAS E EQUIPAMENTOS</v>
          </cell>
          <cell r="F988" t="str">
            <v>COMPOSIÇÕES AUXILIARES</v>
          </cell>
          <cell r="G988" t="str">
            <v>SINAPI Out/24</v>
          </cell>
        </row>
        <row r="989">
          <cell r="A989">
            <v>89232</v>
          </cell>
          <cell r="B989" t="str">
            <v>FRESADORA DE ASFALTO A FRIO SOBRE RODAS, LARGURA FRESAGEM DE 1,0 M, POTÊNCIA 208 HP - MANUTENÇÃO. AF_11/2014</v>
          </cell>
          <cell r="C989" t="str">
            <v>H</v>
          </cell>
          <cell r="D989">
            <v>216.58</v>
          </cell>
          <cell r="E989" t="str">
            <v>CUSTOS HORÁRIOS DE MÁQUINAS E EQUIPAMENTOS</v>
          </cell>
          <cell r="F989" t="str">
            <v>COMPOSIÇÕES AUXILIARES</v>
          </cell>
          <cell r="G989" t="str">
            <v>SINAPI Out/24</v>
          </cell>
        </row>
        <row r="990">
          <cell r="A990">
            <v>89233</v>
          </cell>
          <cell r="B990" t="str">
            <v>FRESADORA DE ASFALTO A FRIO SOBRE RODAS, LARGURA FRESAGEM DE 1,0 M, POTÊNCIA 208 HP - MATERIAIS NA OPERAÇÃO. AF_11/2014</v>
          </cell>
          <cell r="C990" t="str">
            <v>H</v>
          </cell>
          <cell r="D990">
            <v>165.62</v>
          </cell>
          <cell r="E990" t="str">
            <v>CUSTOS HORÁRIOS DE MÁQUINAS E EQUIPAMENTOS</v>
          </cell>
          <cell r="F990" t="str">
            <v>COMPOSIÇÕES AUXILIARES</v>
          </cell>
          <cell r="G990" t="str">
            <v>SINAPI Out/24</v>
          </cell>
        </row>
        <row r="991">
          <cell r="A991">
            <v>89236</v>
          </cell>
          <cell r="B991" t="str">
            <v>FRESADORA DE ASFALTO A FRIO SOBRE RODAS, LARGURA FRESAGEM DE 2,0 M, POTÊNCIA 550 HP - DEPRECIAÇÃO. AF_11/2014</v>
          </cell>
          <cell r="C991" t="str">
            <v>H</v>
          </cell>
          <cell r="D991">
            <v>283.64</v>
          </cell>
          <cell r="E991" t="str">
            <v>CUSTOS HORÁRIOS DE MÁQUINAS E EQUIPAMENTOS</v>
          </cell>
          <cell r="F991" t="str">
            <v>COMPOSIÇÕES AUXILIARES</v>
          </cell>
          <cell r="G991" t="str">
            <v>SINAPI Out/24</v>
          </cell>
        </row>
        <row r="992">
          <cell r="A992">
            <v>89237</v>
          </cell>
          <cell r="B992" t="str">
            <v>FRESADORA DE ASFALTO A FRIO SOBRE RODAS, LARGURA FRESAGEM DE 2,0 M, POTÊNCIA 550 HP - JUROS. AF_11/2014</v>
          </cell>
          <cell r="C992" t="str">
            <v>H</v>
          </cell>
          <cell r="D992">
            <v>86.85</v>
          </cell>
          <cell r="E992" t="str">
            <v>CUSTOS HORÁRIOS DE MÁQUINAS E EQUIPAMENTOS</v>
          </cell>
          <cell r="F992" t="str">
            <v>COMPOSIÇÕES AUXILIARES</v>
          </cell>
          <cell r="G992" t="str">
            <v>SINAPI Out/24</v>
          </cell>
        </row>
        <row r="993">
          <cell r="A993">
            <v>89238</v>
          </cell>
          <cell r="B993" t="str">
            <v>FRESADORA DE ASFALTO A FRIO SOBRE RODAS, LARGURA FRESAGEM DE 2,0 M, POTÊNCIA 550 HP - MANUTENÇÃO. AF_11/2014</v>
          </cell>
          <cell r="C993" t="str">
            <v>H</v>
          </cell>
          <cell r="D993">
            <v>505.94</v>
          </cell>
          <cell r="E993" t="str">
            <v>CUSTOS HORÁRIOS DE MÁQUINAS E EQUIPAMENTOS</v>
          </cell>
          <cell r="F993" t="str">
            <v>COMPOSIÇÕES AUXILIARES</v>
          </cell>
          <cell r="G993" t="str">
            <v>SINAPI Out/24</v>
          </cell>
        </row>
        <row r="994">
          <cell r="A994">
            <v>89239</v>
          </cell>
          <cell r="B994" t="str">
            <v>FRESADORA DE ASFALTO A FRIO SOBRE RODAS, LARGURA FRESAGEM DE 2,0 M, POTÊNCIA 550 HP - MATERIAIS NA OPERAÇÃO. AF_11/2014</v>
          </cell>
          <cell r="C994" t="str">
            <v>H</v>
          </cell>
          <cell r="D994">
            <v>437.98</v>
          </cell>
          <cell r="E994" t="str">
            <v>CUSTOS HORÁRIOS DE MÁQUINAS E EQUIPAMENTOS</v>
          </cell>
          <cell r="F994" t="str">
            <v>COMPOSIÇÕES AUXILIARES</v>
          </cell>
          <cell r="G994" t="str">
            <v>SINAPI Out/24</v>
          </cell>
        </row>
        <row r="995">
          <cell r="A995">
            <v>89240</v>
          </cell>
          <cell r="B995" t="str">
            <v>VIBROACABADORA DE ASFALTO SOBRE ESTEIRAS, LARGURA DE PAVIMENTAÇÃO 1,90 M A 5,30 M, POTÊNCIA 105 HP CAPACIDADE 450 T/H - DEPRECIAÇÃO. AF_11/2014</v>
          </cell>
          <cell r="C995" t="str">
            <v>H</v>
          </cell>
          <cell r="D995">
            <v>87.04</v>
          </cell>
          <cell r="E995" t="str">
            <v>CUSTOS HORÁRIOS DE MÁQUINAS E EQUIPAMENTOS</v>
          </cell>
          <cell r="F995" t="str">
            <v>COMPOSIÇÕES AUXILIARES</v>
          </cell>
          <cell r="G995" t="str">
            <v>SINAPI Out/24</v>
          </cell>
        </row>
        <row r="996">
          <cell r="A996">
            <v>89241</v>
          </cell>
          <cell r="B996" t="str">
            <v>VIBROACABADORA DE ASFALTO SOBRE ESTEIRAS, LARGURA DE PAVIMENTAÇÃO 1,90 M A 5,30 M, POTÊNCIA 105 HP CAPACIDADE 450 T/H - JUROS. AF_11/2014</v>
          </cell>
          <cell r="C996" t="str">
            <v>H</v>
          </cell>
          <cell r="D996">
            <v>30.68</v>
          </cell>
          <cell r="E996" t="str">
            <v>CUSTOS HORÁRIOS DE MÁQUINAS E EQUIPAMENTOS</v>
          </cell>
          <cell r="F996" t="str">
            <v>COMPOSIÇÕES AUXILIARES</v>
          </cell>
          <cell r="G996" t="str">
            <v>SINAPI Out/24</v>
          </cell>
        </row>
        <row r="997">
          <cell r="A997">
            <v>89246</v>
          </cell>
          <cell r="B997" t="str">
            <v>RECICLADORA DE ASFALTO A FRIO SOBRE RODAS, LARGURA FRESAGEM DE 2,0 M, POTÊNCIA 422 HP - DEPRECIAÇÃO. AF_11/2014</v>
          </cell>
          <cell r="C997" t="str">
            <v>H</v>
          </cell>
          <cell r="D997">
            <v>246.46</v>
          </cell>
          <cell r="E997" t="str">
            <v>CUSTOS HORÁRIOS DE MÁQUINAS E EQUIPAMENTOS</v>
          </cell>
          <cell r="F997" t="str">
            <v>COMPOSIÇÕES AUXILIARES</v>
          </cell>
          <cell r="G997" t="str">
            <v>SINAPI Out/24</v>
          </cell>
        </row>
        <row r="998">
          <cell r="A998">
            <v>89247</v>
          </cell>
          <cell r="B998" t="str">
            <v>RECICLADORA DE ASFALTO A FRIO SOBRE RODAS, LARGURA FRESAGEM DE 2,0 M, POTÊNCIA 422 HP - JUROS. AF_11/2014</v>
          </cell>
          <cell r="C998" t="str">
            <v>H</v>
          </cell>
          <cell r="D998">
            <v>75.47</v>
          </cell>
          <cell r="E998" t="str">
            <v>CUSTOS HORÁRIOS DE MÁQUINAS E EQUIPAMENTOS</v>
          </cell>
          <cell r="F998" t="str">
            <v>COMPOSIÇÕES AUXILIARES</v>
          </cell>
          <cell r="G998" t="str">
            <v>SINAPI Out/24</v>
          </cell>
        </row>
        <row r="999">
          <cell r="A999">
            <v>89248</v>
          </cell>
          <cell r="B999" t="str">
            <v>RECICLADORA DE ASFALTO A FRIO SOBRE RODAS, LARGURA FRESAGEM DE 2,0 M, POTÊNCIA 422 HP - MANUTENÇÃO. AF_11/2014</v>
          </cell>
          <cell r="C999" t="str">
            <v>H</v>
          </cell>
          <cell r="D999">
            <v>439.63</v>
          </cell>
          <cell r="E999" t="str">
            <v>CUSTOS HORÁRIOS DE MÁQUINAS E EQUIPAMENTOS</v>
          </cell>
          <cell r="F999" t="str">
            <v>COMPOSIÇÕES AUXILIARES</v>
          </cell>
          <cell r="G999" t="str">
            <v>SINAPI Out/24</v>
          </cell>
        </row>
        <row r="1000">
          <cell r="A1000">
            <v>89249</v>
          </cell>
          <cell r="B1000" t="str">
            <v>RECICLADORA DE ASFALTO A FRIO SOBRE RODAS, LARGURA FRESAGEM DE 2,0 M, POTÊNCIA 422 HP - MATERIAIS NA OPERAÇÃO. AF_11/2014</v>
          </cell>
          <cell r="C1000" t="str">
            <v>H</v>
          </cell>
          <cell r="D1000">
            <v>373.35</v>
          </cell>
          <cell r="E1000" t="str">
            <v>CUSTOS HORÁRIOS DE MÁQUINAS E EQUIPAMENTOS</v>
          </cell>
          <cell r="F1000" t="str">
            <v>COMPOSIÇÕES AUXILIARES</v>
          </cell>
          <cell r="G1000" t="str">
            <v>SINAPI Out/24</v>
          </cell>
        </row>
        <row r="1001">
          <cell r="A1001">
            <v>89253</v>
          </cell>
          <cell r="B1001" t="str">
            <v>VIBROACABADORA DE ASFALTO SOBRE ESTEIRAS, LARGURA DE PAVIMENTAÇÃO 2,13 M A 4,55 M, POTÊNCIA 100 HP, CAPACIDADE 400 T/H - DEPRECIAÇÃO. AF_11/2014</v>
          </cell>
          <cell r="C1001" t="str">
            <v>H</v>
          </cell>
          <cell r="D1001">
            <v>71.33</v>
          </cell>
          <cell r="E1001" t="str">
            <v>CUSTOS HORÁRIOS DE MÁQUINAS E EQUIPAMENTOS</v>
          </cell>
          <cell r="F1001" t="str">
            <v>COMPOSIÇÕES AUXILIARES</v>
          </cell>
          <cell r="G1001" t="str">
            <v>SINAPI Out/24</v>
          </cell>
        </row>
        <row r="1002">
          <cell r="A1002">
            <v>89254</v>
          </cell>
          <cell r="B1002" t="str">
            <v>VIBROACABADORA DE ASFALTO SOBRE ESTEIRAS, LARGURA DE PAVIMENTAÇÃO 2,13 M A 4,55 M, POTÊNCIA 100 HP, CAPACIDADE 400 T/H - JUROS. AF_11/2014</v>
          </cell>
          <cell r="C1002" t="str">
            <v>H</v>
          </cell>
          <cell r="D1002">
            <v>25.14</v>
          </cell>
          <cell r="E1002" t="str">
            <v>CUSTOS HORÁRIOS DE MÁQUINAS E EQUIPAMENTOS</v>
          </cell>
          <cell r="F1002" t="str">
            <v>COMPOSIÇÕES AUXILIARES</v>
          </cell>
          <cell r="G1002" t="str">
            <v>SINAPI Out/24</v>
          </cell>
        </row>
        <row r="1003">
          <cell r="A1003">
            <v>89255</v>
          </cell>
          <cell r="B1003" t="str">
            <v>VIBROACABADORA DE ASFALTO SOBRE ESTEIRAS, LARGURA DE PAVIMENTAÇÃO 2,13 M A 4,55 M, POTÊNCIA 100 HP, CAPACIDADE 400 T/H - MANUTENÇÃO. AF_11/2014</v>
          </cell>
          <cell r="C1003" t="str">
            <v>H</v>
          </cell>
          <cell r="D1003">
            <v>114.66</v>
          </cell>
          <cell r="E1003" t="str">
            <v>CUSTOS HORÁRIOS DE MÁQUINAS E EQUIPAMENTOS</v>
          </cell>
          <cell r="F1003" t="str">
            <v>COMPOSIÇÕES AUXILIARES</v>
          </cell>
          <cell r="G1003" t="str">
            <v>SINAPI Out/24</v>
          </cell>
        </row>
        <row r="1004">
          <cell r="A1004">
            <v>89256</v>
          </cell>
          <cell r="B1004" t="str">
            <v>VIBROACABADORA DE ASFALTO SOBRE ESTEIRAS, LARGURA DE PAVIMENTAÇÃO 2,13 M A 4,55 M, POTÊNCIA 100 HP, CAPACIDADE 400 T/H - MATERIAIS NA OPERAÇÃO. AF_11/2014</v>
          </cell>
          <cell r="C1004" t="str">
            <v>H</v>
          </cell>
          <cell r="D1004">
            <v>84.02</v>
          </cell>
          <cell r="E1004" t="str">
            <v>CUSTOS HORÁRIOS DE MÁQUINAS E EQUIPAMENTOS</v>
          </cell>
          <cell r="F1004" t="str">
            <v>COMPOSIÇÕES AUXILIARES</v>
          </cell>
          <cell r="G1004" t="str">
            <v>SINAPI Out/24</v>
          </cell>
        </row>
        <row r="1005">
          <cell r="A1005">
            <v>89259</v>
          </cell>
          <cell r="B1005" t="str">
            <v>GUINDAUTO HIDRÁULICO, CAPACIDADE MÁXIMA DE CARGA 6200 KG, MOMENTO MÁXIMO DE CARGA 11,7 TM, ALCANCE MÁXIMO HORIZONTAL 9,70 M, INCLUSIVE CAMINHÃO TOCO PBT 16.000 KG, POTÊNCIA DE 189 CV - DEPRECIAÇÃO. AF_06/2014</v>
          </cell>
          <cell r="C1005" t="str">
            <v>H</v>
          </cell>
          <cell r="D1005">
            <v>27.32</v>
          </cell>
          <cell r="E1005" t="str">
            <v>CUSTOS HORÁRIOS DE MÁQUINAS E EQUIPAMENTOS</v>
          </cell>
          <cell r="F1005" t="str">
            <v>COMPOSIÇÕES AUXILIARES</v>
          </cell>
          <cell r="G1005" t="str">
            <v>SINAPI Out/24</v>
          </cell>
        </row>
        <row r="1006">
          <cell r="A1006">
            <v>89260</v>
          </cell>
          <cell r="B1006" t="str">
            <v>GUINDAUTO HIDRÁULICO, CAPACIDADE MÁXIMA DE CARGA 6200 KG, MOMENTO MÁXIMO DE CARGA 11,7 TM, ALCANCE MÁXIMO HORIZONTAL 9,70 M, INCLUSIVE CAMINHÃO TOCO PBT 16.000 KG, POTÊNCIA DE 189 CV - JUROS. AF_06/2014</v>
          </cell>
          <cell r="C1006" t="str">
            <v>H</v>
          </cell>
          <cell r="D1006">
            <v>10.029999999999999</v>
          </cell>
          <cell r="E1006" t="str">
            <v>CUSTOS HORÁRIOS DE MÁQUINAS E EQUIPAMENTOS</v>
          </cell>
          <cell r="F1006" t="str">
            <v>COMPOSIÇÕES AUXILIARES</v>
          </cell>
          <cell r="G1006" t="str">
            <v>SINAPI Out/24</v>
          </cell>
        </row>
        <row r="1007">
          <cell r="A1007">
            <v>89262</v>
          </cell>
          <cell r="B1007" t="str">
            <v>GUINDAUTO HIDRÁULICO, CAPACIDADE MÁXIMA DE CARGA 6200 KG, MOMENTO MÁXIMO DE CARGA 11,7 TM, ALCANCE MÁXIMO HORIZONTAL 9,70 M, INCLUSIVE CAMINHÃO TOCO PBT 16.000 KG, POTÊNCIA DE 189 CV - MANUTENÇÃO. AF_06/2014</v>
          </cell>
          <cell r="C1007" t="str">
            <v>H</v>
          </cell>
          <cell r="D1007">
            <v>46.24</v>
          </cell>
          <cell r="E1007" t="str">
            <v>CUSTOS HORÁRIOS DE MÁQUINAS E EQUIPAMENTOS</v>
          </cell>
          <cell r="F1007" t="str">
            <v>COMPOSIÇÕES AUXILIARES</v>
          </cell>
          <cell r="G1007" t="str">
            <v>SINAPI Out/24</v>
          </cell>
        </row>
        <row r="1008">
          <cell r="A1008">
            <v>89264</v>
          </cell>
          <cell r="B1008" t="str">
            <v>CAMINHÃO TOCO, PBT 16.000 KG, CARGA ÚTIL MÁX. 10.685 KG, DIST. ENTRE EIXOS 4,8 M, POTÊNCIA 189 CV, INCLUSIVE CARROCERIA FIXA ABERTA DE MADEIRA P/ TRANSPORTE GERAL DE CARGA SECA, DIMEN. APROX. 2,5 X 7,00 X 0,50 M - DEPRECIAÇÃO. AF_06/2014</v>
          </cell>
          <cell r="C1008" t="str">
            <v>H</v>
          </cell>
          <cell r="D1008">
            <v>21.09</v>
          </cell>
          <cell r="E1008" t="str">
            <v>CUSTOS HORÁRIOS DE MÁQUINAS E EQUIPAMENTOS</v>
          </cell>
          <cell r="F1008" t="str">
            <v>COMPOSIÇÕES AUXILIARES</v>
          </cell>
          <cell r="G1008" t="str">
            <v>SINAPI Out/24</v>
          </cell>
        </row>
        <row r="1009">
          <cell r="A1009">
            <v>89265</v>
          </cell>
          <cell r="B1009" t="str">
            <v>CAMINHÃO TOCO, PBT 16.000 KG, CARGA ÚTIL MÁX. 10.685 KG, DIST. ENTRE EIXOS 4,8 M, POTÊNCIA 189 CV, INCLUSIVE CARROCERIA FIXA ABERTA DE MADEIRA P/ TRANSPORTE GERAL DE CARGA SECA, DIMEN. APROX. 2,5 X 7,00 X 0,50 M - JUROS. AF_06/2014</v>
          </cell>
          <cell r="C1009" t="str">
            <v>H</v>
          </cell>
          <cell r="D1009">
            <v>8.4</v>
          </cell>
          <cell r="E1009" t="str">
            <v>CUSTOS HORÁRIOS DE MÁQUINAS E EQUIPAMENTOS</v>
          </cell>
          <cell r="F1009" t="str">
            <v>COMPOSIÇÕES AUXILIARES</v>
          </cell>
          <cell r="G1009" t="str">
            <v>SINAPI Out/24</v>
          </cell>
        </row>
        <row r="1010">
          <cell r="A1010">
            <v>89266</v>
          </cell>
          <cell r="B1010" t="str">
            <v>CAMINHÃO TOCO, PBT 16.000 KG, CARGA ÚTIL MÁX. 10.685 KG, DIST. ENTRE EIXOS 4,8 M, POTÊNCIA 189 CV, INCLUSIVE CARROCERIA FIXA ABERTA DE MADEIRA P/ TRANSPORTE GERAL DE CARGA SECA, DIMEN. APROX. 2,5 X 7,00 X 0,50 M - IMPOSTOS E SEGUROS. AF_06/2014</v>
          </cell>
          <cell r="C1010" t="str">
            <v>H</v>
          </cell>
          <cell r="D1010">
            <v>3.39</v>
          </cell>
          <cell r="E1010" t="str">
            <v>CUSTOS HORÁRIOS DE MÁQUINAS E EQUIPAMENTOS</v>
          </cell>
          <cell r="F1010" t="str">
            <v>COMPOSIÇÕES AUXILIARES</v>
          </cell>
          <cell r="G1010" t="str">
            <v>SINAPI Out/24</v>
          </cell>
        </row>
        <row r="1011">
          <cell r="A1011">
            <v>89267</v>
          </cell>
          <cell r="B1011" t="str">
            <v>GUINDASTE HIDRÁULICO AUTOPROPELIDO, COM LANÇA TELESCÓPICA 28,80 M, CAPACIDADE MÁXIMA 30 T, POTÊNCIA 97 KW, TRAÇÃO 4 X 4 - DEPRECIAÇÃO. AF_11/2014</v>
          </cell>
          <cell r="C1011" t="str">
            <v>H</v>
          </cell>
          <cell r="D1011">
            <v>52.21</v>
          </cell>
          <cell r="E1011" t="str">
            <v>CUSTOS HORÁRIOS DE MÁQUINAS E EQUIPAMENTOS</v>
          </cell>
          <cell r="F1011" t="str">
            <v>COMPOSIÇÕES AUXILIARES</v>
          </cell>
          <cell r="G1011" t="str">
            <v>SINAPI Out/24</v>
          </cell>
        </row>
        <row r="1012">
          <cell r="A1012">
            <v>89268</v>
          </cell>
          <cell r="B1012" t="str">
            <v>GUINDASTE HIDRÁULICO AUTOPROPELIDO, COM LANÇA TELESCÓPICA 28,80 M, CAPACIDADE MÁXIMA 30 T, POTÊNCIA 97 KW, TRAÇÃO 4 X 4 - JUROS. AF_11/2014</v>
          </cell>
          <cell r="C1012" t="str">
            <v>H</v>
          </cell>
          <cell r="D1012">
            <v>18.399999999999999</v>
          </cell>
          <cell r="E1012" t="str">
            <v>CUSTOS HORÁRIOS DE MÁQUINAS E EQUIPAMENTOS</v>
          </cell>
          <cell r="F1012" t="str">
            <v>COMPOSIÇÕES AUXILIARES</v>
          </cell>
          <cell r="G1012" t="str">
            <v>SINAPI Out/24</v>
          </cell>
        </row>
        <row r="1013">
          <cell r="A1013">
            <v>89269</v>
          </cell>
          <cell r="B1013" t="str">
            <v>GUINDASTE HIDRÁULICO AUTOPROPELIDO, COM LANÇA TELESCÓPICA 28,80 M, CAPACIDADE MÁXIMA 30 T, POTÊNCIA 97 KW, TRAÇÃO 4 X 4 - IMPOSTOS E SEGUROS. AF_11/2014</v>
          </cell>
          <cell r="C1013" t="str">
            <v>H</v>
          </cell>
          <cell r="D1013">
            <v>7.44</v>
          </cell>
          <cell r="E1013" t="str">
            <v>CUSTOS HORÁRIOS DE MÁQUINAS E EQUIPAMENTOS</v>
          </cell>
          <cell r="F1013" t="str">
            <v>COMPOSIÇÕES AUXILIARES</v>
          </cell>
          <cell r="G1013" t="str">
            <v>SINAPI Out/24</v>
          </cell>
        </row>
        <row r="1014">
          <cell r="A1014">
            <v>89270</v>
          </cell>
          <cell r="B1014" t="str">
            <v>GUINDASTE HIDRÁULICO AUTOPROPELIDO, COM LANÇA TELESCÓPICA 28,80 M, CAPACIDADE MÁXIMA 30 T, POTÊNCIA 97 KW, TRAÇÃO 4 X 4 - MANUTENÇÃO. AF_11/2014</v>
          </cell>
          <cell r="C1014" t="str">
            <v>H</v>
          </cell>
          <cell r="D1014">
            <v>83.94</v>
          </cell>
          <cell r="E1014" t="str">
            <v>CUSTOS HORÁRIOS DE MÁQUINAS E EQUIPAMENTOS</v>
          </cell>
          <cell r="F1014" t="str">
            <v>COMPOSIÇÕES AUXILIARES</v>
          </cell>
          <cell r="G1014" t="str">
            <v>SINAPI Out/24</v>
          </cell>
        </row>
        <row r="1015">
          <cell r="A1015">
            <v>89271</v>
          </cell>
          <cell r="B1015" t="str">
            <v>GUINDASTE HIDRÁULICO AUTOPROPELIDO, COM LANÇA TELESCÓPICA 28,80 M, CAPACIDADE MÁXIMA 30 T, POTÊNCIA 97 KW, TRAÇÃO 4 X 4 - MATERIAIS NA OPERAÇÃO. AF_11/2014</v>
          </cell>
          <cell r="C1015" t="str">
            <v>H</v>
          </cell>
          <cell r="D1015">
            <v>28.76</v>
          </cell>
          <cell r="E1015" t="str">
            <v>CUSTOS HORÁRIOS DE MÁQUINAS E EQUIPAMENTOS</v>
          </cell>
          <cell r="F1015" t="str">
            <v>COMPOSIÇÕES AUXILIARES</v>
          </cell>
          <cell r="G1015" t="str">
            <v>SINAPI Out/24</v>
          </cell>
        </row>
        <row r="1016">
          <cell r="A1016">
            <v>89274</v>
          </cell>
          <cell r="B1016" t="str">
            <v>BETONEIRA CAPACIDADE NOMINAL DE 600 L, CAPACIDADE DE MISTURA 440 L, MOTOR A DIESEL POTÊNCIA 10 CV, COM CARREGADOR - DEPRECIAÇÃO. AF_05/2023</v>
          </cell>
          <cell r="C1016" t="str">
            <v>H</v>
          </cell>
          <cell r="D1016">
            <v>1.51</v>
          </cell>
          <cell r="E1016" t="str">
            <v>CUSTOS HORÁRIOS DE MÁQUINAS E EQUIPAMENTOS</v>
          </cell>
          <cell r="F1016" t="str">
            <v>COMPOSIÇÕES AUXILIARES</v>
          </cell>
          <cell r="G1016" t="str">
            <v>SINAPI Out/24</v>
          </cell>
        </row>
        <row r="1017">
          <cell r="A1017">
            <v>89275</v>
          </cell>
          <cell r="B1017" t="str">
            <v>BETONEIRA CAPACIDADE NOMINAL DE 600 L, CAPACIDADE DE MISTURA 440 L, MOTOR A DIESEL POTÊNCIA 10 CV, COM CARREGADOR - JUROS. AF_05/2023</v>
          </cell>
          <cell r="C1017" t="str">
            <v>H</v>
          </cell>
          <cell r="D1017">
            <v>0.35</v>
          </cell>
          <cell r="E1017" t="str">
            <v>CUSTOS HORÁRIOS DE MÁQUINAS E EQUIPAMENTOS</v>
          </cell>
          <cell r="F1017" t="str">
            <v>COMPOSIÇÕES AUXILIARES</v>
          </cell>
          <cell r="G1017" t="str">
            <v>SINAPI Out/24</v>
          </cell>
        </row>
        <row r="1018">
          <cell r="A1018">
            <v>89276</v>
          </cell>
          <cell r="B1018" t="str">
            <v>BETONEIRA CAPACIDADE NOMINAL DE 600 L, CAPACIDADE DE MISTURA 440 L, MOTOR A DIESEL POTÊNCIA 10 CV, COM CARREGADOR - MANUTENÇÃO. AF_05/2023</v>
          </cell>
          <cell r="C1018" t="str">
            <v>H</v>
          </cell>
          <cell r="D1018">
            <v>1.89</v>
          </cell>
          <cell r="E1018" t="str">
            <v>CUSTOS HORÁRIOS DE MÁQUINAS E EQUIPAMENTOS</v>
          </cell>
          <cell r="F1018" t="str">
            <v>COMPOSIÇÕES AUXILIARES</v>
          </cell>
          <cell r="G1018" t="str">
            <v>SINAPI Out/24</v>
          </cell>
        </row>
        <row r="1019">
          <cell r="A1019">
            <v>89277</v>
          </cell>
          <cell r="B1019" t="str">
            <v>BETONEIRA CAPACIDADE NOMINAL DE 600 L, CAPACIDADE DE MISTURA 440 L, MOTOR A DIESEL POTÊNCIA 10 CV, COM CARREGADOR - MATERIAIS NA OPERAÇÃO. AF_05/2023</v>
          </cell>
          <cell r="C1019" t="str">
            <v>H</v>
          </cell>
          <cell r="D1019">
            <v>8.3000000000000007</v>
          </cell>
          <cell r="E1019" t="str">
            <v>CUSTOS HORÁRIOS DE MÁQUINAS E EQUIPAMENTOS</v>
          </cell>
          <cell r="F1019" t="str">
            <v>COMPOSIÇÕES AUXILIARES</v>
          </cell>
          <cell r="G1019" t="str">
            <v>SINAPI Out/24</v>
          </cell>
        </row>
        <row r="1020">
          <cell r="A1020">
            <v>89280</v>
          </cell>
          <cell r="B1020" t="str">
            <v>ROLO COMPACTADOR VIBRATÓRIO TANDEM AÇO LISO, POTÊNCIA 58 HP, PESO SEM/COM LASTRO 6,5 / 9,4 T, LARGURA DE TRABALHO 1,2 M - DEPRECIAÇÃO. AF_06/2014</v>
          </cell>
          <cell r="C1020" t="str">
            <v>H</v>
          </cell>
          <cell r="D1020">
            <v>39.36</v>
          </cell>
          <cell r="E1020" t="str">
            <v>CUSTOS HORÁRIOS DE MÁQUINAS E EQUIPAMENTOS</v>
          </cell>
          <cell r="F1020" t="str">
            <v>COMPOSIÇÕES AUXILIARES</v>
          </cell>
          <cell r="G1020" t="str">
            <v>SINAPI Out/24</v>
          </cell>
        </row>
        <row r="1021">
          <cell r="A1021">
            <v>89281</v>
          </cell>
          <cell r="B1021" t="str">
            <v>ROLO COMPACTADOR VIBRATÓRIO TANDEM AÇO LISO, POTÊNCIA 58 HP, PESO SEM/COM LASTRO 6,5 / 9,4 T, LARGURA DE TRABALHO 1,2 M - JUROS. AF_06/2014</v>
          </cell>
          <cell r="C1021" t="str">
            <v>H</v>
          </cell>
          <cell r="D1021">
            <v>10.56</v>
          </cell>
          <cell r="E1021" t="str">
            <v>CUSTOS HORÁRIOS DE MÁQUINAS E EQUIPAMENTOS</v>
          </cell>
          <cell r="F1021" t="str">
            <v>COMPOSIÇÕES AUXILIARES</v>
          </cell>
          <cell r="G1021" t="str">
            <v>SINAPI Out/24</v>
          </cell>
        </row>
        <row r="1022">
          <cell r="A1022">
            <v>89870</v>
          </cell>
          <cell r="B1022" t="str">
            <v>CAMINHÃO BASCULANTE 14 M3, COM CAVALO MECÂNICO DE CAPACIDADE MÁXIMA DE TRAÇÃO COMBINADO DE 36000 KG, POTÊNCIA 286 CV, INCLUSIVE SEMIREBOQUE COM CAÇAMBA METÁLICA - DEPRECIAÇÃO. AF_12/2014</v>
          </cell>
          <cell r="C1022" t="str">
            <v>H</v>
          </cell>
          <cell r="D1022">
            <v>39.64</v>
          </cell>
          <cell r="E1022" t="str">
            <v>CUSTOS HORÁRIOS DE MÁQUINAS E EQUIPAMENTOS</v>
          </cell>
          <cell r="F1022" t="str">
            <v>COMPOSIÇÕES AUXILIARES</v>
          </cell>
          <cell r="G1022" t="str">
            <v>SINAPI Out/24</v>
          </cell>
        </row>
        <row r="1023">
          <cell r="A1023">
            <v>89871</v>
          </cell>
          <cell r="B1023" t="str">
            <v>CAMINHÃO BASCULANTE 14 M3, COM CAVALO MECÂNICO DE CAPACIDADE MÁXIMA DE TRAÇÃO COMBINADO DE 36000 KG, POTÊNCIA 286 CV, INCLUSIVE SEMIREBOQUE COM CAÇAMBA METÁLICA - JUROS. AF_12/2014</v>
          </cell>
          <cell r="C1023" t="str">
            <v>H</v>
          </cell>
          <cell r="D1023">
            <v>13.93</v>
          </cell>
          <cell r="E1023" t="str">
            <v>CUSTOS HORÁRIOS DE MÁQUINAS E EQUIPAMENTOS</v>
          </cell>
          <cell r="F1023" t="str">
            <v>COMPOSIÇÕES AUXILIARES</v>
          </cell>
          <cell r="G1023" t="str">
            <v>SINAPI Out/24</v>
          </cell>
        </row>
        <row r="1024">
          <cell r="A1024">
            <v>89872</v>
          </cell>
          <cell r="B1024" t="str">
            <v>CAMINHÃO BASCULANTE 14 M3, COM CAVALO MECÂNICO DE CAPACIDADE MÁXIMA DE TRAÇÃO COMBINADO DE 36000 KG, POTÊNCIA 286 CV, INCLUSIVE SEMIREBOQUE COM CAÇAMBA METÁLICA - IMPOSTOS E SEGUROS. AF_12/2014</v>
          </cell>
          <cell r="C1024" t="str">
            <v>H</v>
          </cell>
          <cell r="D1024">
            <v>5.62</v>
          </cell>
          <cell r="E1024" t="str">
            <v>CUSTOS HORÁRIOS DE MÁQUINAS E EQUIPAMENTOS</v>
          </cell>
          <cell r="F1024" t="str">
            <v>COMPOSIÇÕES AUXILIARES</v>
          </cell>
          <cell r="G1024" t="str">
            <v>SINAPI Out/24</v>
          </cell>
        </row>
        <row r="1025">
          <cell r="A1025">
            <v>89873</v>
          </cell>
          <cell r="B1025" t="str">
            <v>CAMINHÃO BASCULANTE 14 M3, COM CAVALO MECÂNICO DE CAPACIDADE MÁXIMA DE TRAÇÃO COMBINADO DE 36000 KG, POTÊNCIA 286 CV, INCLUSIVE SEMIREBOQUE COM CAÇAMBA METÁLICA - MANUTENÇÃO. AF_12/2014</v>
          </cell>
          <cell r="C1025" t="str">
            <v>H</v>
          </cell>
          <cell r="D1025">
            <v>67.78</v>
          </cell>
          <cell r="E1025" t="str">
            <v>CUSTOS HORÁRIOS DE MÁQUINAS E EQUIPAMENTOS</v>
          </cell>
          <cell r="F1025" t="str">
            <v>COMPOSIÇÕES AUXILIARES</v>
          </cell>
          <cell r="G1025" t="str">
            <v>SINAPI Out/24</v>
          </cell>
        </row>
        <row r="1026">
          <cell r="A1026">
            <v>89874</v>
          </cell>
          <cell r="B1026" t="str">
            <v>CAMINHÃO BASCULANTE 14 M3, COM CAVALO MECÂNICO DE CAPACIDADE MÁXIMA DE TRAÇÃO COMBINADO DE 36000 KG, POTÊNCIA 286 CV, INCLUSIVE SEMIREBOQUE COM CAÇAMBA METÁLICA - MATERIAIS NA OPERAÇÃO. AF_12/2014</v>
          </cell>
          <cell r="C1026" t="str">
            <v>H</v>
          </cell>
          <cell r="D1026">
            <v>174.75</v>
          </cell>
          <cell r="E1026" t="str">
            <v>CUSTOS HORÁRIOS DE MÁQUINAS E EQUIPAMENTOS</v>
          </cell>
          <cell r="F1026" t="str">
            <v>COMPOSIÇÕES AUXILIARES</v>
          </cell>
          <cell r="G1026" t="str">
            <v>SINAPI Out/24</v>
          </cell>
        </row>
        <row r="1027">
          <cell r="A1027">
            <v>89878</v>
          </cell>
          <cell r="B1027" t="str">
            <v>CAMINHÃO BASCULANTE 18 M3, COM CAVALO MECÂNICO DE CAPACIDADE MÁXIMA DE TRAÇÃO COMBINADO DE 45000 KG, POTÊNCIA 330 CV, INCLUSIVE SEMIREBOQUE COM CAÇAMBA METÁLICA - DEPRECIAÇÃO. AF_12/2014</v>
          </cell>
          <cell r="C1027" t="str">
            <v>H</v>
          </cell>
          <cell r="D1027">
            <v>42.44</v>
          </cell>
          <cell r="E1027" t="str">
            <v>CUSTOS HORÁRIOS DE MÁQUINAS E EQUIPAMENTOS</v>
          </cell>
          <cell r="F1027" t="str">
            <v>COMPOSIÇÕES AUXILIARES</v>
          </cell>
          <cell r="G1027" t="str">
            <v>SINAPI Out/24</v>
          </cell>
        </row>
        <row r="1028">
          <cell r="A1028">
            <v>89879</v>
          </cell>
          <cell r="B1028" t="str">
            <v>CAMINHÃO BASCULANTE 18 M3, COM CAVALO MECÂNICO DE CAPACIDADE MÁXIMA DE TRAÇÃO COMBINADO DE 45000 KG, POTÊNCIA 330 CV, INCLUSIVE SEMIREBOQUE COM CAÇAMBA METÁLICA - JUROS. AF_12/2014</v>
          </cell>
          <cell r="C1028" t="str">
            <v>H</v>
          </cell>
          <cell r="D1028">
            <v>14.65</v>
          </cell>
          <cell r="E1028" t="str">
            <v>CUSTOS HORÁRIOS DE MÁQUINAS E EQUIPAMENTOS</v>
          </cell>
          <cell r="F1028" t="str">
            <v>COMPOSIÇÕES AUXILIARES</v>
          </cell>
          <cell r="G1028" t="str">
            <v>SINAPI Out/24</v>
          </cell>
        </row>
        <row r="1029">
          <cell r="A1029">
            <v>89880</v>
          </cell>
          <cell r="B1029" t="str">
            <v>CAMINHÃO BASCULANTE 18 M3, COM CAVALO MECÂNICO DE CAPACIDADE MÁXIMA DE TRAÇÃO COMBINADO DE 45000 KG, POTÊNCIA 330 CV, INCLUSIVE SEMIREBOQUE COM CAÇAMBA METÁLICA - IMPOSTOS E SEGUROS. AF_12/2014</v>
          </cell>
          <cell r="C1029" t="str">
            <v>H</v>
          </cell>
          <cell r="D1029">
            <v>5.92</v>
          </cell>
          <cell r="E1029" t="str">
            <v>CUSTOS HORÁRIOS DE MÁQUINAS E EQUIPAMENTOS</v>
          </cell>
          <cell r="F1029" t="str">
            <v>COMPOSIÇÕES AUXILIARES</v>
          </cell>
          <cell r="G1029" t="str">
            <v>SINAPI Out/24</v>
          </cell>
        </row>
        <row r="1030">
          <cell r="A1030">
            <v>89881</v>
          </cell>
          <cell r="B1030" t="str">
            <v>CAMINHÃO BASCULANTE 18 M3, COM CAVALO MECÂNICO DE CAPACIDADE MÁXIMA DE TRAÇÃO COMBINADO DE 45000 KG, POTÊNCIA 330 CV, INCLUSIVE SEMIREBOQUE COM CAÇAMBA METÁLICA - MANUTENÇÃO. AF_12/2014</v>
          </cell>
          <cell r="C1030" t="str">
            <v>H</v>
          </cell>
          <cell r="D1030">
            <v>71.87</v>
          </cell>
          <cell r="E1030" t="str">
            <v>CUSTOS HORÁRIOS DE MÁQUINAS E EQUIPAMENTOS</v>
          </cell>
          <cell r="F1030" t="str">
            <v>COMPOSIÇÕES AUXILIARES</v>
          </cell>
          <cell r="G1030" t="str">
            <v>SINAPI Out/24</v>
          </cell>
        </row>
        <row r="1031">
          <cell r="A1031">
            <v>89882</v>
          </cell>
          <cell r="B1031" t="str">
            <v>CAMINHÃO BASCULANTE 18 M3, COM CAVALO MECÂNICO DE CAPACIDADE MÁXIMA DE TRAÇÃO COMBINADO DE 45000 KG, POTÊNCIA 330 CV, INCLUSIVE SEMIREBOQUE COM CAÇAMBA METÁLICA - MATERIAIS NA OPERAÇÃO. AF_12/2014</v>
          </cell>
          <cell r="C1031" t="str">
            <v>H</v>
          </cell>
          <cell r="D1031">
            <v>201.62</v>
          </cell>
          <cell r="E1031" t="str">
            <v>CUSTOS HORÁRIOS DE MÁQUINAS E EQUIPAMENTOS</v>
          </cell>
          <cell r="F1031" t="str">
            <v>COMPOSIÇÕES AUXILIARES</v>
          </cell>
          <cell r="G1031" t="str">
            <v>SINAPI Out/24</v>
          </cell>
        </row>
        <row r="1032">
          <cell r="A1032">
            <v>90582</v>
          </cell>
          <cell r="B1032" t="str">
            <v>VIBRADOR DE IMERSÃO, DIÂMETRO DE PONTEIRA 45MM, MOTOR ELÉTRICO TRIFÁSICO POTÊNCIA DE 2 CV - DEPRECIAÇÃO. AF_06/2015</v>
          </cell>
          <cell r="C1032" t="str">
            <v>H</v>
          </cell>
          <cell r="D1032">
            <v>0.43</v>
          </cell>
          <cell r="E1032" t="str">
            <v>CUSTOS HORÁRIOS DE MÁQUINAS E EQUIPAMENTOS</v>
          </cell>
          <cell r="F1032" t="str">
            <v>COMPOSIÇÕES AUXILIARES</v>
          </cell>
          <cell r="G1032" t="str">
            <v>SINAPI Out/24</v>
          </cell>
        </row>
        <row r="1033">
          <cell r="A1033">
            <v>90583</v>
          </cell>
          <cell r="B1033" t="str">
            <v>VIBRADOR DE IMERSÃO, DIÂMETRO DE PONTEIRA 45MM, MOTOR ELÉTRICO TRIFÁSICO POTÊNCIA DE 2 CV - JUROS. AF_06/2015</v>
          </cell>
          <cell r="C1033" t="str">
            <v>H</v>
          </cell>
          <cell r="D1033">
            <v>0.1</v>
          </cell>
          <cell r="E1033" t="str">
            <v>CUSTOS HORÁRIOS DE MÁQUINAS E EQUIPAMENTOS</v>
          </cell>
          <cell r="F1033" t="str">
            <v>COMPOSIÇÕES AUXILIARES</v>
          </cell>
          <cell r="G1033" t="str">
            <v>SINAPI Out/24</v>
          </cell>
        </row>
        <row r="1034">
          <cell r="A1034">
            <v>90584</v>
          </cell>
          <cell r="B1034" t="str">
            <v>VIBRADOR DE IMERSÃO, DIÂMETRO DE PONTEIRA 45MM, MOTOR ELÉTRICO TRIFÁSICO POTÊNCIA DE 2 CV - MANUTENÇÃO. AF_06/2015</v>
          </cell>
          <cell r="C1034" t="str">
            <v>H</v>
          </cell>
          <cell r="D1034">
            <v>0.33</v>
          </cell>
          <cell r="E1034" t="str">
            <v>CUSTOS HORÁRIOS DE MÁQUINAS E EQUIPAMENTOS</v>
          </cell>
          <cell r="F1034" t="str">
            <v>COMPOSIÇÕES AUXILIARES</v>
          </cell>
          <cell r="G1034" t="str">
            <v>SINAPI Out/24</v>
          </cell>
        </row>
        <row r="1035">
          <cell r="A1035">
            <v>90585</v>
          </cell>
          <cell r="B1035" t="str">
            <v>VIBRADOR DE IMERSÃO, DIÂMETRO DE PONTEIRA 45MM, MOTOR ELÉTRICO TRIFÁSICO POTÊNCIA DE 2 CV - MATERIAIS NA OPERAÇÃO. AF_06/2015</v>
          </cell>
          <cell r="C1035" t="str">
            <v>H</v>
          </cell>
          <cell r="D1035">
            <v>0.41</v>
          </cell>
          <cell r="E1035" t="str">
            <v>CUSTOS HORÁRIOS DE MÁQUINAS E EQUIPAMENTOS</v>
          </cell>
          <cell r="F1035" t="str">
            <v>COMPOSIÇÕES AUXILIARES</v>
          </cell>
          <cell r="G1035" t="str">
            <v>SINAPI Out/24</v>
          </cell>
        </row>
        <row r="1036">
          <cell r="A1036">
            <v>90621</v>
          </cell>
          <cell r="B1036" t="str">
            <v>PERFURATRIZ MANUAL, TORQUE MÁXIMO 83 N.M, POTÊNCIA 5 CV, COM DIÂMETRO MÁXIMO 4" - DEPRECIAÇÃO. AF_06/2015</v>
          </cell>
          <cell r="C1036" t="str">
            <v>H</v>
          </cell>
          <cell r="D1036">
            <v>2.34</v>
          </cell>
          <cell r="E1036" t="str">
            <v>CUSTOS HORÁRIOS DE MÁQUINAS E EQUIPAMENTOS</v>
          </cell>
          <cell r="F1036" t="str">
            <v>COMPOSIÇÕES AUXILIARES</v>
          </cell>
          <cell r="G1036" t="str">
            <v>SINAPI Out/24</v>
          </cell>
        </row>
        <row r="1037">
          <cell r="A1037">
            <v>90622</v>
          </cell>
          <cell r="B1037" t="str">
            <v>PERFURATRIZ MANUAL, TORQUE MÁXIMO 83 N.M, POTÊNCIA 5 CV, COM DIÂMETRO MÁXIMO 4" - JUROS. AF_06/2015</v>
          </cell>
          <cell r="C1037" t="str">
            <v>H</v>
          </cell>
          <cell r="D1037">
            <v>0.54</v>
          </cell>
          <cell r="E1037" t="str">
            <v>CUSTOS HORÁRIOS DE MÁQUINAS E EQUIPAMENTOS</v>
          </cell>
          <cell r="F1037" t="str">
            <v>COMPOSIÇÕES AUXILIARES</v>
          </cell>
          <cell r="G1037" t="str">
            <v>SINAPI Out/24</v>
          </cell>
        </row>
        <row r="1038">
          <cell r="A1038">
            <v>90623</v>
          </cell>
          <cell r="B1038" t="str">
            <v>PERFURATRIZ MANUAL, TORQUE MÁXIMO 83 N.M, POTÊNCIA 5 CV, COM DIÂMETRO MÁXIMO 4" - MANUTENÇÃO. AF_06/2015</v>
          </cell>
          <cell r="C1038" t="str">
            <v>H</v>
          </cell>
          <cell r="D1038">
            <v>2.92</v>
          </cell>
          <cell r="E1038" t="str">
            <v>CUSTOS HORÁRIOS DE MÁQUINAS E EQUIPAMENTOS</v>
          </cell>
          <cell r="F1038" t="str">
            <v>COMPOSIÇÕES AUXILIARES</v>
          </cell>
          <cell r="G1038" t="str">
            <v>SINAPI Out/24</v>
          </cell>
        </row>
        <row r="1039">
          <cell r="A1039">
            <v>90624</v>
          </cell>
          <cell r="B1039" t="str">
            <v>PERFURATRIZ MANUAL, TORQUE MÁXIMO 83 N.M, POTÊNCIA 5 CV, COM DIÂMETRO MÁXIMO 4" - MATERIAIS NA OPERAÇÃO. AF_06/2015</v>
          </cell>
          <cell r="C1039" t="str">
            <v>H</v>
          </cell>
          <cell r="D1039">
            <v>2.4700000000000002</v>
          </cell>
          <cell r="E1039" t="str">
            <v>CUSTOS HORÁRIOS DE MÁQUINAS E EQUIPAMENTOS</v>
          </cell>
          <cell r="F1039" t="str">
            <v>COMPOSIÇÕES AUXILIARES</v>
          </cell>
          <cell r="G1039" t="str">
            <v>SINAPI Out/24</v>
          </cell>
        </row>
        <row r="1040">
          <cell r="A1040">
            <v>90627</v>
          </cell>
          <cell r="B1040" t="str">
            <v>PERFURATRIZ SOBRE ESTEIRA, TORQUE MÁXIMO 600 KGF, PESO MÉDIO 1000 KG, POTÊNCIA 20 HP, DIÂMETRO MÁXIMO 10" - DEPRECIAÇÃO. AF_06/2015</v>
          </cell>
          <cell r="C1040" t="str">
            <v>H</v>
          </cell>
          <cell r="D1040">
            <v>52.86</v>
          </cell>
          <cell r="E1040" t="str">
            <v>CUSTOS HORÁRIOS DE MÁQUINAS E EQUIPAMENTOS</v>
          </cell>
          <cell r="F1040" t="str">
            <v>COMPOSIÇÕES AUXILIARES</v>
          </cell>
          <cell r="G1040" t="str">
            <v>SINAPI Out/24</v>
          </cell>
        </row>
        <row r="1041">
          <cell r="A1041">
            <v>90628</v>
          </cell>
          <cell r="B1041" t="str">
            <v>PERFURATRIZ SOBRE ESTEIRA, TORQUE MÁXIMO 600 KGF, PESO MÉDIO 1000 KG, POTÊNCIA 20 HP, DIÂMETRO MÁXIMO 10" - JUROS. AF_06/2015</v>
          </cell>
          <cell r="C1041" t="str">
            <v>H</v>
          </cell>
          <cell r="D1041">
            <v>14.18</v>
          </cell>
          <cell r="E1041" t="str">
            <v>CUSTOS HORÁRIOS DE MÁQUINAS E EQUIPAMENTOS</v>
          </cell>
          <cell r="F1041" t="str">
            <v>COMPOSIÇÕES AUXILIARES</v>
          </cell>
          <cell r="G1041" t="str">
            <v>SINAPI Out/24</v>
          </cell>
        </row>
        <row r="1042">
          <cell r="A1042">
            <v>90629</v>
          </cell>
          <cell r="B1042" t="str">
            <v>PERFURATRIZ SOBRE ESTEIRA, TORQUE MÁXIMO 600 KGF, PESO MÉDIO 1000 KG, POTÊNCIA 20 HP, DIÂMETRO MÁXIMO 10" - MANUTENÇÃO. AF_06/2015</v>
          </cell>
          <cell r="C1042" t="str">
            <v>H</v>
          </cell>
          <cell r="D1042">
            <v>66.150000000000006</v>
          </cell>
          <cell r="E1042" t="str">
            <v>CUSTOS HORÁRIOS DE MÁQUINAS E EQUIPAMENTOS</v>
          </cell>
          <cell r="F1042" t="str">
            <v>COMPOSIÇÕES AUXILIARES</v>
          </cell>
          <cell r="G1042" t="str">
            <v>SINAPI Out/24</v>
          </cell>
        </row>
        <row r="1043">
          <cell r="A1043">
            <v>90630</v>
          </cell>
          <cell r="B1043" t="str">
            <v>PERFURATRIZ SOBRE ESTEIRA, TORQUE MÁXIMO 600 KGF, PESO MÉDIO 1000 KG, POTÊNCIA 20 HP, DIÂMETRO MÁXIMO 10" - MATERIAIS NA OPERAÇÃO. AF_06/2015</v>
          </cell>
          <cell r="C1043" t="str">
            <v>H</v>
          </cell>
          <cell r="D1043">
            <v>1.17</v>
          </cell>
          <cell r="E1043" t="str">
            <v>CUSTOS HORÁRIOS DE MÁQUINAS E EQUIPAMENTOS</v>
          </cell>
          <cell r="F1043" t="str">
            <v>COMPOSIÇÕES AUXILIARES</v>
          </cell>
          <cell r="G1043" t="str">
            <v>SINAPI Out/24</v>
          </cell>
        </row>
        <row r="1044">
          <cell r="A1044">
            <v>90633</v>
          </cell>
          <cell r="B1044" t="str">
            <v>MISTURADOR DUPLO HORIZONTAL DE ALTA TURBULÊNCIA, CAPACIDADE / VOLUME 2 X 500 LITROS, MOTORES ELÉTRICOS MÍNIMO 5 CV CADA, PARA NATA CIMENTO, ARGAMASSA E OUTROS - DEPRECIAÇÃO. AF_06/2015</v>
          </cell>
          <cell r="C1044" t="str">
            <v>H</v>
          </cell>
          <cell r="D1044">
            <v>3.85</v>
          </cell>
          <cell r="E1044" t="str">
            <v>CUSTOS HORÁRIOS DE MÁQUINAS E EQUIPAMENTOS</v>
          </cell>
          <cell r="F1044" t="str">
            <v>COMPOSIÇÕES AUXILIARES</v>
          </cell>
          <cell r="G1044" t="str">
            <v>SINAPI Out/24</v>
          </cell>
        </row>
        <row r="1045">
          <cell r="A1045">
            <v>90634</v>
          </cell>
          <cell r="B1045" t="str">
            <v>MISTURADOR DUPLO HORIZONTAL DE ALTA TURBULÊNCIA, CAPACIDADE / VOLUME 2 X 500 LITROS, MOTORES ELÉTRICOS MÍNIMO 5 CV CADA, PARA NATA CIMENTO, ARGAMASSA E OUTROS - JUROS. AF_06/2015</v>
          </cell>
          <cell r="C1045" t="str">
            <v>H</v>
          </cell>
          <cell r="D1045">
            <v>0.89</v>
          </cell>
          <cell r="E1045" t="str">
            <v>CUSTOS HORÁRIOS DE MÁQUINAS E EQUIPAMENTOS</v>
          </cell>
          <cell r="F1045" t="str">
            <v>COMPOSIÇÕES AUXILIARES</v>
          </cell>
          <cell r="G1045" t="str">
            <v>SINAPI Out/24</v>
          </cell>
        </row>
        <row r="1046">
          <cell r="A1046">
            <v>90635</v>
          </cell>
          <cell r="B1046" t="str">
            <v>MISTURADOR DUPLO HORIZONTAL DE ALTA TURBULÊNCIA, CAPACIDADE / VOLUME 2 X 500 LITROS, MOTORES ELÉTRICOS MÍNIMO 5 CV CADA, PARA NATA CIMENTO, ARGAMASSA E OUTROS - MANUTENÇÃO. AF_06/2015</v>
          </cell>
          <cell r="C1046" t="str">
            <v>H</v>
          </cell>
          <cell r="D1046">
            <v>4.21</v>
          </cell>
          <cell r="E1046" t="str">
            <v>CUSTOS HORÁRIOS DE MÁQUINAS E EQUIPAMENTOS</v>
          </cell>
          <cell r="F1046" t="str">
            <v>COMPOSIÇÕES AUXILIARES</v>
          </cell>
          <cell r="G1046" t="str">
            <v>SINAPI Out/24</v>
          </cell>
        </row>
        <row r="1047">
          <cell r="A1047">
            <v>90636</v>
          </cell>
          <cell r="B1047" t="str">
            <v>MISTURADOR DUPLO HORIZONTAL DE ALTA TURBULÊNCIA, CAPACIDADE / VOLUME 2 X 500 LITROS, MOTORES ELÉTRICOS MÍNIMO 5 CV CADA, PARA NATA CIMENTO, ARGAMASSA E OUTROS - MATERIAIS NA OPERAÇÃO. AF_06/2015</v>
          </cell>
          <cell r="C1047" t="str">
            <v>H</v>
          </cell>
          <cell r="D1047">
            <v>4.9400000000000004</v>
          </cell>
          <cell r="E1047" t="str">
            <v>CUSTOS HORÁRIOS DE MÁQUINAS E EQUIPAMENTOS</v>
          </cell>
          <cell r="F1047" t="str">
            <v>COMPOSIÇÕES AUXILIARES</v>
          </cell>
          <cell r="G1047" t="str">
            <v>SINAPI Out/24</v>
          </cell>
        </row>
        <row r="1048">
          <cell r="A1048">
            <v>90639</v>
          </cell>
          <cell r="B1048" t="str">
            <v>BOMBA TRIPLEX, PARA INJEÇÃO DE NATA DE CIMENTO, VAZÃO MÁXIMA DE 100 LITROS/MINUTO, PRESSÃO MÁXIMA DE 70 BAR - DEPRECIAÇÃO. AF_06/2015</v>
          </cell>
          <cell r="C1048" t="str">
            <v>H</v>
          </cell>
          <cell r="D1048">
            <v>5.75</v>
          </cell>
          <cell r="E1048" t="str">
            <v>CUSTOS HORÁRIOS DE MÁQUINAS E EQUIPAMENTOS</v>
          </cell>
          <cell r="F1048" t="str">
            <v>COMPOSIÇÕES AUXILIARES</v>
          </cell>
          <cell r="G1048" t="str">
            <v>SINAPI Out/24</v>
          </cell>
        </row>
        <row r="1049">
          <cell r="A1049">
            <v>90640</v>
          </cell>
          <cell r="B1049" t="str">
            <v>BOMBA TRIPLEX, PARA INJEÇÃO DE NATA DE CIMENTO, VAZÃO MÁXIMA DE 100 LITROS/MINUTO, PRESSÃO MÁXIMA DE 70 BAR - JUROS. AF_06/2015</v>
          </cell>
          <cell r="C1049" t="str">
            <v>H</v>
          </cell>
          <cell r="D1049">
            <v>1.33</v>
          </cell>
          <cell r="E1049" t="str">
            <v>CUSTOS HORÁRIOS DE MÁQUINAS E EQUIPAMENTOS</v>
          </cell>
          <cell r="F1049" t="str">
            <v>COMPOSIÇÕES AUXILIARES</v>
          </cell>
          <cell r="G1049" t="str">
            <v>SINAPI Out/24</v>
          </cell>
        </row>
        <row r="1050">
          <cell r="A1050">
            <v>90641</v>
          </cell>
          <cell r="B1050" t="str">
            <v>BOMBA TRIPLEX, PARA INJEÇÃO DE NATA DE CIMENTO, VAZÃO MÁXIMA DE 100 LITROS/MINUTO, PRESSÃO MÁXIMA DE 70 BAR - MANUTENÇÃO. AF_06/2015</v>
          </cell>
          <cell r="C1050" t="str">
            <v>H</v>
          </cell>
          <cell r="D1050">
            <v>6.29</v>
          </cell>
          <cell r="E1050" t="str">
            <v>CUSTOS HORÁRIOS DE MÁQUINAS E EQUIPAMENTOS</v>
          </cell>
          <cell r="F1050" t="str">
            <v>COMPOSIÇÕES AUXILIARES</v>
          </cell>
          <cell r="G1050" t="str">
            <v>SINAPI Out/24</v>
          </cell>
        </row>
        <row r="1051">
          <cell r="A1051">
            <v>90642</v>
          </cell>
          <cell r="B1051" t="str">
            <v>BOMBA TRIPLEX, PARA INJEÇÃO DE NATA DE CIMENTO, VAZÃO MÁXIMA DE 100 LITROS/MINUTO, PRESSÃO MÁXIMA DE 70 BAR - MATERIAIS NA OPERAÇÃO. AF_06/2015</v>
          </cell>
          <cell r="C1051" t="str">
            <v>H</v>
          </cell>
          <cell r="D1051">
            <v>12.45</v>
          </cell>
          <cell r="E1051" t="str">
            <v>CUSTOS HORÁRIOS DE MÁQUINAS E EQUIPAMENTOS</v>
          </cell>
          <cell r="F1051" t="str">
            <v>COMPOSIÇÕES AUXILIARES</v>
          </cell>
          <cell r="G1051" t="str">
            <v>SINAPI Out/24</v>
          </cell>
        </row>
        <row r="1052">
          <cell r="A1052">
            <v>90646</v>
          </cell>
          <cell r="B1052" t="str">
            <v>BOMBA CENTRÍFUGA MONOESTÁGIO COM MOTOR ELÉTRICO MONOFÁSICO, POTÊNCIA 15 HP, DIÂMETRO DO ROTOR 173 MM, HM/Q = 30 MCA / 90 M3/H A 45 MCA / 55 M3/H - DEPRECIAÇÃO. AF_06/2015</v>
          </cell>
          <cell r="C1052" t="str">
            <v>H</v>
          </cell>
          <cell r="D1052">
            <v>1.03</v>
          </cell>
          <cell r="E1052" t="str">
            <v>CUSTOS HORÁRIOS DE MÁQUINAS E EQUIPAMENTOS</v>
          </cell>
          <cell r="F1052" t="str">
            <v>COMPOSIÇÕES AUXILIARES</v>
          </cell>
          <cell r="G1052" t="str">
            <v>SINAPI Out/24</v>
          </cell>
        </row>
        <row r="1053">
          <cell r="A1053">
            <v>90647</v>
          </cell>
          <cell r="B1053" t="str">
            <v>BOMBA CENTRÍFUGA MONOESTÁGIO COM MOTOR ELÉTRICO MONOFÁSICO, POTÊNCIA 15 HP, DIÂMETRO DO ROTOR 173 MM, HM/Q = 30 MCA / 90 M3/H A 45 MCA / 55 M3/H - JUROS. AF_06/2015</v>
          </cell>
          <cell r="C1053" t="str">
            <v>H</v>
          </cell>
          <cell r="D1053">
            <v>0.23</v>
          </cell>
          <cell r="E1053" t="str">
            <v>CUSTOS HORÁRIOS DE MÁQUINAS E EQUIPAMENTOS</v>
          </cell>
          <cell r="F1053" t="str">
            <v>COMPOSIÇÕES AUXILIARES</v>
          </cell>
          <cell r="G1053" t="str">
            <v>SINAPI Out/24</v>
          </cell>
        </row>
        <row r="1054">
          <cell r="A1054">
            <v>90648</v>
          </cell>
          <cell r="B1054" t="str">
            <v>BOMBA CENTRÍFUGA MONOESTÁGIO COM MOTOR ELÉTRICO MONOFÁSICO, POTÊNCIA 15 HP, DIÂMETRO DO ROTOR 173 MM, HM/Q = 30 MCA / 90 M3/H A 45 MCA / 55 M3/H - MANUTENÇÃO. AF_06/2015</v>
          </cell>
          <cell r="C1054" t="str">
            <v>H</v>
          </cell>
          <cell r="D1054">
            <v>1.1299999999999999</v>
          </cell>
          <cell r="E1054" t="str">
            <v>CUSTOS HORÁRIOS DE MÁQUINAS E EQUIPAMENTOS</v>
          </cell>
          <cell r="F1054" t="str">
            <v>COMPOSIÇÕES AUXILIARES</v>
          </cell>
          <cell r="G1054" t="str">
            <v>SINAPI Out/24</v>
          </cell>
        </row>
        <row r="1055">
          <cell r="A1055">
            <v>90649</v>
          </cell>
          <cell r="B1055" t="str">
            <v>BOMBA CENTRÍFUGA MONOESTÁGIO COM MOTOR ELÉTRICO MONOFÁSICO, POTÊNCIA 15 HP, DIÂMETRO DO ROTOR 173 MM, HM/Q = 30 MCA / 90 M3/H A 45 MCA / 55 M3/H - MATERIAIS NA OPERAÇÃO. AF_06/2015</v>
          </cell>
          <cell r="C1055" t="str">
            <v>H</v>
          </cell>
          <cell r="D1055">
            <v>7.7</v>
          </cell>
          <cell r="E1055" t="str">
            <v>CUSTOS HORÁRIOS DE MÁQUINAS E EQUIPAMENTOS</v>
          </cell>
          <cell r="F1055" t="str">
            <v>COMPOSIÇÕES AUXILIARES</v>
          </cell>
          <cell r="G1055" t="str">
            <v>SINAPI Out/24</v>
          </cell>
        </row>
        <row r="1056">
          <cell r="A1056">
            <v>90652</v>
          </cell>
          <cell r="B1056" t="str">
            <v>BOMBA DE PROJEÇÃO DE CONCRETO SECO, POTÊNCIA 10 CV, VAZÃO 3 M3/H - DEPRECIAÇÃO. AF_06/2015</v>
          </cell>
          <cell r="C1056" t="str">
            <v>H</v>
          </cell>
          <cell r="D1056">
            <v>3.74</v>
          </cell>
          <cell r="E1056" t="str">
            <v>CUSTOS HORÁRIOS DE MÁQUINAS E EQUIPAMENTOS</v>
          </cell>
          <cell r="F1056" t="str">
            <v>COMPOSIÇÕES AUXILIARES</v>
          </cell>
          <cell r="G1056" t="str">
            <v>SINAPI Out/24</v>
          </cell>
        </row>
        <row r="1057">
          <cell r="A1057">
            <v>90653</v>
          </cell>
          <cell r="B1057" t="str">
            <v>BOMBA DE PROJEÇÃO DE CONCRETO SECO, POTÊNCIA 10 CV, VAZÃO 3 M3/H - JUROS. AF_06/2015</v>
          </cell>
          <cell r="C1057" t="str">
            <v>H</v>
          </cell>
          <cell r="D1057">
            <v>0.86</v>
          </cell>
          <cell r="E1057" t="str">
            <v>CUSTOS HORÁRIOS DE MÁQUINAS E EQUIPAMENTOS</v>
          </cell>
          <cell r="F1057" t="str">
            <v>COMPOSIÇÕES AUXILIARES</v>
          </cell>
          <cell r="G1057" t="str">
            <v>SINAPI Out/24</v>
          </cell>
        </row>
        <row r="1058">
          <cell r="A1058">
            <v>90654</v>
          </cell>
          <cell r="B1058" t="str">
            <v>BOMBA DE PROJEÇÃO DE CONCRETO SECO, POTÊNCIA 10 CV, VAZÃO 3 M3/H - MANUTENÇÃO. AF_06/2015</v>
          </cell>
          <cell r="C1058" t="str">
            <v>H</v>
          </cell>
          <cell r="D1058">
            <v>4.09</v>
          </cell>
          <cell r="E1058" t="str">
            <v>CUSTOS HORÁRIOS DE MÁQUINAS E EQUIPAMENTOS</v>
          </cell>
          <cell r="F1058" t="str">
            <v>COMPOSIÇÕES AUXILIARES</v>
          </cell>
          <cell r="G1058" t="str">
            <v>SINAPI Out/24</v>
          </cell>
        </row>
        <row r="1059">
          <cell r="A1059">
            <v>90655</v>
          </cell>
          <cell r="B1059" t="str">
            <v>BOMBA DE PROJEÇÃO DE CONCRETO SECO, POTÊNCIA 10 CV, VAZÃO 3 M3/H - MATERIAIS NA OPERAÇÃO. AF_06/2015</v>
          </cell>
          <cell r="C1059" t="str">
            <v>H</v>
          </cell>
          <cell r="D1059">
            <v>5.07</v>
          </cell>
          <cell r="E1059" t="str">
            <v>CUSTOS HORÁRIOS DE MÁQUINAS E EQUIPAMENTOS</v>
          </cell>
          <cell r="F1059" t="str">
            <v>COMPOSIÇÕES AUXILIARES</v>
          </cell>
          <cell r="G1059" t="str">
            <v>SINAPI Out/24</v>
          </cell>
        </row>
        <row r="1060">
          <cell r="A1060">
            <v>90658</v>
          </cell>
          <cell r="B1060" t="str">
            <v>BOMBA DE PROJEÇÃO DE CONCRETO SECO, POTÊNCIA 10 CV, VAZÃO 6 M3/H - DEPRECIAÇÃO. AF_06/2015</v>
          </cell>
          <cell r="C1060" t="str">
            <v>H</v>
          </cell>
          <cell r="D1060">
            <v>4.01</v>
          </cell>
          <cell r="E1060" t="str">
            <v>CUSTOS HORÁRIOS DE MÁQUINAS E EQUIPAMENTOS</v>
          </cell>
          <cell r="F1060" t="str">
            <v>COMPOSIÇÕES AUXILIARES</v>
          </cell>
          <cell r="G1060" t="str">
            <v>SINAPI Out/24</v>
          </cell>
        </row>
        <row r="1061">
          <cell r="A1061">
            <v>90659</v>
          </cell>
          <cell r="B1061" t="str">
            <v>BOMBA DE PROJEÇÃO DE CONCRETO SECO, POTÊNCIA 10 CV, VAZÃO 6 M3/H - JUROS. AF_06/2015</v>
          </cell>
          <cell r="C1061" t="str">
            <v>H</v>
          </cell>
          <cell r="D1061">
            <v>0.92</v>
          </cell>
          <cell r="E1061" t="str">
            <v>CUSTOS HORÁRIOS DE MÁQUINAS E EQUIPAMENTOS</v>
          </cell>
          <cell r="F1061" t="str">
            <v>COMPOSIÇÕES AUXILIARES</v>
          </cell>
          <cell r="G1061" t="str">
            <v>SINAPI Out/24</v>
          </cell>
        </row>
        <row r="1062">
          <cell r="A1062">
            <v>90660</v>
          </cell>
          <cell r="B1062" t="str">
            <v>BOMBA DE PROJEÇÃO DE CONCRETO SECO, POTÊNCIA 10 CV, VAZÃO 6 M3/H - MANUTENÇÃO. AF_06/2015</v>
          </cell>
          <cell r="C1062" t="str">
            <v>H</v>
          </cell>
          <cell r="D1062">
            <v>4.38</v>
          </cell>
          <cell r="E1062" t="str">
            <v>CUSTOS HORÁRIOS DE MÁQUINAS E EQUIPAMENTOS</v>
          </cell>
          <cell r="F1062" t="str">
            <v>COMPOSIÇÕES AUXILIARES</v>
          </cell>
          <cell r="G1062" t="str">
            <v>SINAPI Out/24</v>
          </cell>
        </row>
        <row r="1063">
          <cell r="A1063">
            <v>90661</v>
          </cell>
          <cell r="B1063" t="str">
            <v>BOMBA DE PROJEÇÃO DE CONCRETO SECO, POTÊNCIA 10 CV, VAZÃO 6 M3/H - MATERIAIS NA OPERAÇÃO. AF_06/2015</v>
          </cell>
          <cell r="C1063" t="str">
            <v>H</v>
          </cell>
          <cell r="D1063">
            <v>5.07</v>
          </cell>
          <cell r="E1063" t="str">
            <v>CUSTOS HORÁRIOS DE MÁQUINAS E EQUIPAMENTOS</v>
          </cell>
          <cell r="F1063" t="str">
            <v>COMPOSIÇÕES AUXILIARES</v>
          </cell>
          <cell r="G1063" t="str">
            <v>SINAPI Out/24</v>
          </cell>
        </row>
        <row r="1064">
          <cell r="A1064">
            <v>90664</v>
          </cell>
          <cell r="B1064" t="str">
            <v>PROJETOR PNEUMÁTICO DE ARGAMASSA PARA CHAPISCO E REBOCO COM RECIPIENTE ACOPLADO, TIPO CANEQUINHA, COM COMPRESSOR DE AR REBOCÁVEL VAZÃO 89 PCM E MOTOR DIESEL DE 20 CV - DEPRECIAÇÃO. AF_05/2023</v>
          </cell>
          <cell r="C1064" t="str">
            <v>H</v>
          </cell>
          <cell r="D1064">
            <v>7.1</v>
          </cell>
          <cell r="E1064" t="str">
            <v>CUSTOS HORÁRIOS DE MÁQUINAS E EQUIPAMENTOS</v>
          </cell>
          <cell r="F1064" t="str">
            <v>COMPOSIÇÕES AUXILIARES</v>
          </cell>
          <cell r="G1064" t="str">
            <v>SINAPI Out/24</v>
          </cell>
        </row>
        <row r="1065">
          <cell r="A1065">
            <v>90665</v>
          </cell>
          <cell r="B1065" t="str">
            <v>PROJETOR PNEUMÁTICO DE ARGAMASSA PARA CHAPISCO E REBOCO COM RECIPIENTE ACOPLADO, TIPO CANEQUINHA, COM COMPRESSOR DE AR REBOCÁVEL VAZÃO 89 PCM E MOTOR DIESEL DE 20 CV - JUROS. AF_05/2023</v>
          </cell>
          <cell r="C1065" t="str">
            <v>H</v>
          </cell>
          <cell r="D1065">
            <v>1.89</v>
          </cell>
          <cell r="E1065" t="str">
            <v>CUSTOS HORÁRIOS DE MÁQUINAS E EQUIPAMENTOS</v>
          </cell>
          <cell r="F1065" t="str">
            <v>COMPOSIÇÕES AUXILIARES</v>
          </cell>
          <cell r="G1065" t="str">
            <v>SINAPI Out/24</v>
          </cell>
        </row>
        <row r="1066">
          <cell r="A1066">
            <v>90666</v>
          </cell>
          <cell r="B1066" t="str">
            <v>PROJETOR PNEUMÁTICO DE ARGAMASSA PARA CHAPISCO E REBOCO COM RECIPIENTE ACOPLADO, TIPO CANEQUINHA, COM COMPRESSOR DE AR REBOCÁVEL VAZÃO 89 PCM E MOTOR DIESEL DE 20 CV - MANUTENÇÃO. AF_05/2023</v>
          </cell>
          <cell r="C1066" t="str">
            <v>H</v>
          </cell>
          <cell r="D1066">
            <v>8.8800000000000008</v>
          </cell>
          <cell r="E1066" t="str">
            <v>CUSTOS HORÁRIOS DE MÁQUINAS E EQUIPAMENTOS</v>
          </cell>
          <cell r="F1066" t="str">
            <v>COMPOSIÇÕES AUXILIARES</v>
          </cell>
          <cell r="G1066" t="str">
            <v>SINAPI Out/24</v>
          </cell>
        </row>
        <row r="1067">
          <cell r="A1067">
            <v>90667</v>
          </cell>
          <cell r="B1067" t="str">
            <v>PROJETOR PNEUMÁTICO DE ARGAMASSA PARA CHAPISCO E REBOCO COM RECIPIENTE ACOPLADO, TIPO CANEQUINHA, COM COMPRESSOR DE AR REBOCÁVEL VAZÃO 89 PCM E MOTOR DIESEL DE 20 CV - MATERIAIS NA OPERAÇÃO. AF_05/2023</v>
          </cell>
          <cell r="C1067" t="str">
            <v>H</v>
          </cell>
          <cell r="D1067">
            <v>14.82</v>
          </cell>
          <cell r="E1067" t="str">
            <v>CUSTOS HORÁRIOS DE MÁQUINAS E EQUIPAMENTOS</v>
          </cell>
          <cell r="F1067" t="str">
            <v>COMPOSIÇÕES AUXILIARES</v>
          </cell>
          <cell r="G1067" t="str">
            <v>SINAPI Out/24</v>
          </cell>
        </row>
        <row r="1068">
          <cell r="A1068">
            <v>90670</v>
          </cell>
          <cell r="B1068" t="str">
            <v>PERFURATRIZ COM TORRE METÁLICA PARA EXECUÇÃO DE ESTACA HÉLICE CONTÍNUA, PROFUNDIDADE MÁXIMA DE 30 M, DIÂMETRO MÁXIMO DE 800 MM, POTÊNCIA INSTALADA DE 268 HP, MESA ROTATIVA COM TORQUE MÁXIMO DE 170 KNM - DEPRECIAÇÃO. AF_06/2015</v>
          </cell>
          <cell r="C1068" t="str">
            <v>H</v>
          </cell>
          <cell r="D1068">
            <v>238.49</v>
          </cell>
          <cell r="E1068" t="str">
            <v>CUSTOS HORÁRIOS DE MÁQUINAS E EQUIPAMENTOS</v>
          </cell>
          <cell r="F1068" t="str">
            <v>COMPOSIÇÕES AUXILIARES</v>
          </cell>
          <cell r="G1068" t="str">
            <v>SINAPI Out/24</v>
          </cell>
        </row>
        <row r="1069">
          <cell r="A1069">
            <v>90671</v>
          </cell>
          <cell r="B1069" t="str">
            <v>PERFURATRIZ COM TORRE METÁLICA PARA EXECUÇÃO DE ESTACA HÉLICE CONTÍNUA, PROFUNDIDADE MÁXIMA DE 30 M, DIÂMETRO MÁXIMO DE 800 MM, POTÊNCIA INSTALADA DE 268 HP, MESA ROTATIVA COM TORQUE MÁXIMO DE 170 KNM - JUROS. AF_06/2015</v>
          </cell>
          <cell r="C1069" t="str">
            <v>H</v>
          </cell>
          <cell r="D1069">
            <v>63.98</v>
          </cell>
          <cell r="E1069" t="str">
            <v>CUSTOS HORÁRIOS DE MÁQUINAS E EQUIPAMENTOS</v>
          </cell>
          <cell r="F1069" t="str">
            <v>COMPOSIÇÕES AUXILIARES</v>
          </cell>
          <cell r="G1069" t="str">
            <v>SINAPI Out/24</v>
          </cell>
        </row>
        <row r="1070">
          <cell r="A1070">
            <v>90672</v>
          </cell>
          <cell r="B1070" t="str">
            <v>PERFURATRIZ COM TORRE METÁLICA PARA EXECUÇÃO DE ESTACA HÉLICE CONTÍNUA, PROFUNDIDADE MÁXIMA DE 30 M, DIÂMETRO MÁXIMO DE 800 MM, POTÊNCIA INSTALADA DE 268 HP, MESA ROTATIVA COM TORQUE MÁXIMO DE 170 KNM - MANUTENÇÃO. AF_06/2015</v>
          </cell>
          <cell r="C1070" t="str">
            <v>H</v>
          </cell>
          <cell r="D1070">
            <v>298.45</v>
          </cell>
          <cell r="E1070" t="str">
            <v>CUSTOS HORÁRIOS DE MÁQUINAS E EQUIPAMENTOS</v>
          </cell>
          <cell r="F1070" t="str">
            <v>COMPOSIÇÕES AUXILIARES</v>
          </cell>
          <cell r="G1070" t="str">
            <v>SINAPI Out/24</v>
          </cell>
        </row>
        <row r="1071">
          <cell r="A1071">
            <v>90673</v>
          </cell>
          <cell r="B1071" t="str">
            <v>PERFURATRIZ COM TORRE METÁLICA PARA EXECUÇÃO DE ESTACA HÉLICE CONTÍNUA, PROFUNDIDADE MÁXIMA DE 30 M, DIÂMETRO MÁXIMO DE 800 MM, POTÊNCIA INSTALADA DE 268 HP, MESA ROTATIVA COM TORQUE MÁXIMO DE 170 KNM - MATERIAIS NA OPERAÇÃO. AF_06/2015</v>
          </cell>
          <cell r="C1071" t="str">
            <v>H</v>
          </cell>
          <cell r="D1071">
            <v>118.54</v>
          </cell>
          <cell r="E1071" t="str">
            <v>CUSTOS HORÁRIOS DE MÁQUINAS E EQUIPAMENTOS</v>
          </cell>
          <cell r="F1071" t="str">
            <v>COMPOSIÇÕES AUXILIARES</v>
          </cell>
          <cell r="G1071" t="str">
            <v>SINAPI Out/24</v>
          </cell>
        </row>
        <row r="1072">
          <cell r="A1072">
            <v>90676</v>
          </cell>
          <cell r="B1072" t="str">
            <v>PERFURATRIZ HIDRÁULICA SOBRE CAMINHÃO COM TRADO CURTO ACOPLADO, PROFUNDIDADE MÁXIMA DE 20 M, DIÂMETRO MÁXIMO DE 1500 MM, POTÊNCIA INSTALADA DE 137 HP, MESA ROTATIVA COM TORQUE MÁXIMO DE 30 KNM - DEPRECIAÇÃO. AF_06/2015</v>
          </cell>
          <cell r="C1072" t="str">
            <v>H</v>
          </cell>
          <cell r="D1072">
            <v>97.51</v>
          </cell>
          <cell r="E1072" t="str">
            <v>CUSTOS HORÁRIOS DE MÁQUINAS E EQUIPAMENTOS</v>
          </cell>
          <cell r="F1072" t="str">
            <v>COMPOSIÇÕES AUXILIARES</v>
          </cell>
          <cell r="G1072" t="str">
            <v>SINAPI Out/24</v>
          </cell>
        </row>
        <row r="1073">
          <cell r="A1073">
            <v>90677</v>
          </cell>
          <cell r="B1073" t="str">
            <v>PERFURATRIZ HIDRÁULICA SOBRE CAMINHÃO COM TRADO CURTO ACOPLADO, PROFUNDIDADE MÁXIMA DE 20 M, DIÂMETRO MÁXIMO DE 1500 MM, POTÊNCIA INSTALADA DE 137 HP, MESA ROTATIVA COM TORQUE MÁXIMO DE 30 KNM - JUROS. AF_06/2015</v>
          </cell>
          <cell r="C1073" t="str">
            <v>H</v>
          </cell>
          <cell r="D1073">
            <v>29.47</v>
          </cell>
          <cell r="E1073" t="str">
            <v>CUSTOS HORÁRIOS DE MÁQUINAS E EQUIPAMENTOS</v>
          </cell>
          <cell r="F1073" t="str">
            <v>COMPOSIÇÕES AUXILIARES</v>
          </cell>
          <cell r="G1073" t="str">
            <v>SINAPI Out/24</v>
          </cell>
        </row>
        <row r="1074">
          <cell r="A1074">
            <v>90678</v>
          </cell>
          <cell r="B1074" t="str">
            <v>PERFURATRIZ HIDRÁULICA SOBRE CAMINHÃO COM TRADO CURTO ACOPLADO, PROFUNDIDADE MÁXIMA DE 20 M, DIÂMETRO MÁXIMO DE 1500 MM, POTÊNCIA INSTALADA DE 137 HP, MESA ROTATIVA COM TORQUE MÁXIMO DE 30 KNM - MANUTENÇÃO. AF_06/2015</v>
          </cell>
          <cell r="C1074" t="str">
            <v>H</v>
          </cell>
          <cell r="D1074">
            <v>136.44999999999999</v>
          </cell>
          <cell r="E1074" t="str">
            <v>CUSTOS HORÁRIOS DE MÁQUINAS E EQUIPAMENTOS</v>
          </cell>
          <cell r="F1074" t="str">
            <v>COMPOSIÇÕES AUXILIARES</v>
          </cell>
          <cell r="G1074" t="str">
            <v>SINAPI Out/24</v>
          </cell>
        </row>
        <row r="1075">
          <cell r="A1075">
            <v>90679</v>
          </cell>
          <cell r="B1075" t="str">
            <v>PERFURATRIZ HIDRÁULICA SOBRE CAMINHÃO COM TRADO CURTO ACOPLADO, PROFUNDIDADE MÁXIMA DE 20 M, DIÂMETRO MÁXIMO DE 1500 MM, POTÊNCIA INSTALADA DE 137 HP, MESA ROTATIVA COM TORQUE MÁXIMO DE 30 KNM - MATERIAIS NA OPERAÇÃO. AF_06/2015</v>
          </cell>
          <cell r="C1075" t="str">
            <v>H</v>
          </cell>
          <cell r="D1075">
            <v>90.9</v>
          </cell>
          <cell r="E1075" t="str">
            <v>CUSTOS HORÁRIOS DE MÁQUINAS E EQUIPAMENTOS</v>
          </cell>
          <cell r="F1075" t="str">
            <v>COMPOSIÇÕES AUXILIARES</v>
          </cell>
          <cell r="G1075" t="str">
            <v>SINAPI Out/24</v>
          </cell>
        </row>
        <row r="1076">
          <cell r="A1076">
            <v>90682</v>
          </cell>
          <cell r="B1076" t="str">
            <v>MANIPULADOR TELESCÓPICO, POTÊNCIA DE 85 HP, CAPACIDADE DE CARGA DE 3.500 KG, ALTURA MÁXIMA DE ELEVAÇÃO DE 12,3 M - DEPRECIAÇÃO. AF_05/2023</v>
          </cell>
          <cell r="C1076" t="str">
            <v>H</v>
          </cell>
          <cell r="D1076">
            <v>28.87</v>
          </cell>
          <cell r="E1076" t="str">
            <v>CUSTOS HORÁRIOS DE MÁQUINAS E EQUIPAMENTOS</v>
          </cell>
          <cell r="F1076" t="str">
            <v>COMPOSIÇÕES AUXILIARES</v>
          </cell>
          <cell r="G1076" t="str">
            <v>SINAPI Out/24</v>
          </cell>
        </row>
        <row r="1077">
          <cell r="A1077">
            <v>90683</v>
          </cell>
          <cell r="B1077" t="str">
            <v>MANIPULADOR TELESCÓPICO, POTÊNCIA DE 85 HP, CAPACIDADE DE CARGA DE 3.500 KG, ALTURA MÁXIMA DE ELEVAÇÃO DE 12,3 M - JUROS. AF_05/2023</v>
          </cell>
          <cell r="C1077" t="str">
            <v>H</v>
          </cell>
          <cell r="D1077">
            <v>6.67</v>
          </cell>
          <cell r="E1077" t="str">
            <v>CUSTOS HORÁRIOS DE MÁQUINAS E EQUIPAMENTOS</v>
          </cell>
          <cell r="F1077" t="str">
            <v>COMPOSIÇÕES AUXILIARES</v>
          </cell>
          <cell r="G1077" t="str">
            <v>SINAPI Out/24</v>
          </cell>
        </row>
        <row r="1078">
          <cell r="A1078">
            <v>90684</v>
          </cell>
          <cell r="B1078" t="str">
            <v>MANIPULADOR TELESCÓPICO, POTÊNCIA DE 85 HP, CAPACIDADE DE CARGA DE 3.500 KG, ALTURA MÁXIMA DE ELEVAÇÃO DE 12,3 M - MANUTENÇÃO. AF_05/2023</v>
          </cell>
          <cell r="C1078" t="str">
            <v>H</v>
          </cell>
          <cell r="D1078">
            <v>31.57</v>
          </cell>
          <cell r="E1078" t="str">
            <v>CUSTOS HORÁRIOS DE MÁQUINAS E EQUIPAMENTOS</v>
          </cell>
          <cell r="F1078" t="str">
            <v>COMPOSIÇÕES AUXILIARES</v>
          </cell>
          <cell r="G1078" t="str">
            <v>SINAPI Out/24</v>
          </cell>
        </row>
        <row r="1079">
          <cell r="A1079">
            <v>90685</v>
          </cell>
          <cell r="B1079" t="str">
            <v>MANIPULADOR TELESCÓPICO, POTÊNCIA DE 85 HP, CAPACIDADE DE CARGA DE 3.500 KG, ALTURA MÁXIMA DE ELEVAÇÃO DE 12,3 M - MATERIAIS NA OPERAÇÃO. AF_05/2023</v>
          </cell>
          <cell r="C1079" t="str">
            <v>H</v>
          </cell>
          <cell r="D1079">
            <v>56.39</v>
          </cell>
          <cell r="E1079" t="str">
            <v>CUSTOS HORÁRIOS DE MÁQUINAS E EQUIPAMENTOS</v>
          </cell>
          <cell r="F1079" t="str">
            <v>COMPOSIÇÕES AUXILIARES</v>
          </cell>
          <cell r="G1079" t="str">
            <v>SINAPI Out/24</v>
          </cell>
        </row>
        <row r="1080">
          <cell r="A1080">
            <v>90688</v>
          </cell>
          <cell r="B1080" t="str">
            <v>MINICARREGADEIRA SOBRE RODAS, POTÊNCIA LÍQUIDA DE 47 HP, CAPACIDADE NOMINAL DE OPERAÇÃO DE 646 KG - DEPRECIAÇÃO. AF_06/2015</v>
          </cell>
          <cell r="C1080" t="str">
            <v>H</v>
          </cell>
          <cell r="D1080">
            <v>24.4</v>
          </cell>
          <cell r="E1080" t="str">
            <v>CUSTOS HORÁRIOS DE MÁQUINAS E EQUIPAMENTOS</v>
          </cell>
          <cell r="F1080" t="str">
            <v>COMPOSIÇÕES AUXILIARES</v>
          </cell>
          <cell r="G1080" t="str">
            <v>SINAPI Out/24</v>
          </cell>
        </row>
        <row r="1081">
          <cell r="A1081">
            <v>90689</v>
          </cell>
          <cell r="B1081" t="str">
            <v>MINICARREGADEIRA SOBRE RODAS, POTÊNCIA LÍQUIDA DE 47 HP, CAPACIDADE NOMINAL DE OPERAÇÃO DE 646 KG - JUROS. AF_06/2015</v>
          </cell>
          <cell r="C1081" t="str">
            <v>H</v>
          </cell>
          <cell r="D1081">
            <v>4.8099999999999996</v>
          </cell>
          <cell r="E1081" t="str">
            <v>CUSTOS HORÁRIOS DE MÁQUINAS E EQUIPAMENTOS</v>
          </cell>
          <cell r="F1081" t="str">
            <v>COMPOSIÇÕES AUXILIARES</v>
          </cell>
          <cell r="G1081" t="str">
            <v>SINAPI Out/24</v>
          </cell>
        </row>
        <row r="1082">
          <cell r="A1082">
            <v>90690</v>
          </cell>
          <cell r="B1082" t="str">
            <v>MINICARREGADEIRA SOBRE RODAS, POTÊNCIA LÍQUIDA DE 47 HP, CAPACIDADE NOMINAL DE OPERAÇÃO DE 646 KG - MANUTENÇÃO. AF_06/2015</v>
          </cell>
          <cell r="C1082" t="str">
            <v>H</v>
          </cell>
          <cell r="D1082">
            <v>30.5</v>
          </cell>
          <cell r="E1082" t="str">
            <v>CUSTOS HORÁRIOS DE MÁQUINAS E EQUIPAMENTOS</v>
          </cell>
          <cell r="F1082" t="str">
            <v>COMPOSIÇÕES AUXILIARES</v>
          </cell>
          <cell r="G1082" t="str">
            <v>SINAPI Out/24</v>
          </cell>
        </row>
        <row r="1083">
          <cell r="A1083">
            <v>90691</v>
          </cell>
          <cell r="B1083" t="str">
            <v>MINICARREGADEIRA SOBRE RODAS, POTÊNCIA LÍQUIDA DE 47 HP, CAPACIDADE NOMINAL DE OPERAÇÃO DE 646 KG - MATERIAIS NA OPERAÇÃO. AF_06/2015</v>
          </cell>
          <cell r="C1083" t="str">
            <v>H</v>
          </cell>
          <cell r="D1083">
            <v>39.49</v>
          </cell>
          <cell r="E1083" t="str">
            <v>CUSTOS HORÁRIOS DE MÁQUINAS E EQUIPAMENTOS</v>
          </cell>
          <cell r="F1083" t="str">
            <v>COMPOSIÇÕES AUXILIARES</v>
          </cell>
          <cell r="G1083" t="str">
            <v>SINAPI Out/24</v>
          </cell>
        </row>
        <row r="1084">
          <cell r="A1084">
            <v>90957</v>
          </cell>
          <cell r="B1084" t="str">
            <v>COMPRESSOR DE AR REBOCÁVEL, VAZÃO 189 PCM, PRESSÃO EFETIVA DE TRABALHO 102 PSI, MOTOR DIESEL, POTÊNCIA 63 CV - DEPRECIAÇÃO. AF_06/2015</v>
          </cell>
          <cell r="C1084" t="str">
            <v>H</v>
          </cell>
          <cell r="D1084">
            <v>5.29</v>
          </cell>
          <cell r="E1084" t="str">
            <v>CUSTOS HORÁRIOS DE MÁQUINAS E EQUIPAMENTOS</v>
          </cell>
          <cell r="F1084" t="str">
            <v>COMPOSIÇÕES AUXILIARES</v>
          </cell>
          <cell r="G1084" t="str">
            <v>SINAPI Out/24</v>
          </cell>
        </row>
        <row r="1085">
          <cell r="A1085">
            <v>90958</v>
          </cell>
          <cell r="B1085" t="str">
            <v>COMPRESSOR DE AR REBOCÁVEL, VAZÃO 189 PCM, PRESSÃO EFETIVA DE TRABALHO 102 PSI, MOTOR DIESEL, POTÊNCIA 63 CV - JUROS. AF_06/2015</v>
          </cell>
          <cell r="C1085" t="str">
            <v>H</v>
          </cell>
          <cell r="D1085">
            <v>1.42</v>
          </cell>
          <cell r="E1085" t="str">
            <v>CUSTOS HORÁRIOS DE MÁQUINAS E EQUIPAMENTOS</v>
          </cell>
          <cell r="F1085" t="str">
            <v>COMPOSIÇÕES AUXILIARES</v>
          </cell>
          <cell r="G1085" t="str">
            <v>SINAPI Out/24</v>
          </cell>
        </row>
        <row r="1086">
          <cell r="A1086">
            <v>90960</v>
          </cell>
          <cell r="B1086" t="str">
            <v>COMPRESSOR DE AR REBOCÁVEL, VAZÃO 89 PCM, PRESSÃO EFETIVA DE TRABALHO 102 PSI, MOTOR DIESEL, POTÊNCIA 20 CV - DEPRECIAÇÃO. AF_06/2015</v>
          </cell>
          <cell r="C1086" t="str">
            <v>H</v>
          </cell>
          <cell r="D1086">
            <v>7.06</v>
          </cell>
          <cell r="E1086" t="str">
            <v>CUSTOS HORÁRIOS DE MÁQUINAS E EQUIPAMENTOS</v>
          </cell>
          <cell r="F1086" t="str">
            <v>COMPOSIÇÕES AUXILIARES</v>
          </cell>
          <cell r="G1086" t="str">
            <v>SINAPI Out/24</v>
          </cell>
        </row>
        <row r="1087">
          <cell r="A1087">
            <v>90961</v>
          </cell>
          <cell r="B1087" t="str">
            <v>COMPRESSOR DE AR REBOCÁVEL, VAZÃO 89 PCM, PRESSÃO EFETIVA DE TRABALHO 102 PSI, MOTOR DIESEL, POTÊNCIA 20 CV - JUROS. AF_06/2015</v>
          </cell>
          <cell r="C1087" t="str">
            <v>H</v>
          </cell>
          <cell r="D1087">
            <v>1.89</v>
          </cell>
          <cell r="E1087" t="str">
            <v>CUSTOS HORÁRIOS DE MÁQUINAS E EQUIPAMENTOS</v>
          </cell>
          <cell r="F1087" t="str">
            <v>COMPOSIÇÕES AUXILIARES</v>
          </cell>
          <cell r="G1087" t="str">
            <v>SINAPI Out/24</v>
          </cell>
        </row>
        <row r="1088">
          <cell r="A1088">
            <v>90962</v>
          </cell>
          <cell r="B1088" t="str">
            <v>COMPRESSOR DE AR REBOCÁVEL, VAZÃO 89 PCM, PRESSÃO EFETIVA DE TRABALHO 102 PSI, MOTOR DIESEL, POTÊNCIA 20 CV - MANUTENÇÃO. AF_06/2015</v>
          </cell>
          <cell r="C1088" t="str">
            <v>H</v>
          </cell>
          <cell r="D1088">
            <v>8.84</v>
          </cell>
          <cell r="E1088" t="str">
            <v>CUSTOS HORÁRIOS DE MÁQUINAS E EQUIPAMENTOS</v>
          </cell>
          <cell r="F1088" t="str">
            <v>COMPOSIÇÕES AUXILIARES</v>
          </cell>
          <cell r="G1088" t="str">
            <v>SINAPI Out/24</v>
          </cell>
        </row>
        <row r="1089">
          <cell r="A1089">
            <v>90963</v>
          </cell>
          <cell r="B1089" t="str">
            <v>COMPRESSOR DE AR REBOCÁVEL, VAZÃO 89 PCM, PRESSÃO EFETIVA DE TRABALHO 102 PSI, MOTOR DIESEL, POTÊNCIA 20 CV - MATERIAIS NA OPERAÇÃO. AF_06/2015</v>
          </cell>
          <cell r="C1089" t="str">
            <v>H</v>
          </cell>
          <cell r="D1089">
            <v>14.82</v>
          </cell>
          <cell r="E1089" t="str">
            <v>CUSTOS HORÁRIOS DE MÁQUINAS E EQUIPAMENTOS</v>
          </cell>
          <cell r="F1089" t="str">
            <v>COMPOSIÇÕES AUXILIARES</v>
          </cell>
          <cell r="G1089" t="str">
            <v>SINAPI Out/24</v>
          </cell>
        </row>
        <row r="1090">
          <cell r="A1090">
            <v>90968</v>
          </cell>
          <cell r="B1090" t="str">
            <v>COMPRESSOR DE AR REBOCAVEL, VAZÃO 250 PCM, PRESSAO DE TRABALHO 102 PSI, MOTOR A DIESEL POTÊNCIA 81 CV - DEPRECIAÇÃO. AF_06/2015</v>
          </cell>
          <cell r="C1090" t="str">
            <v>H</v>
          </cell>
          <cell r="D1090">
            <v>7.08</v>
          </cell>
          <cell r="E1090" t="str">
            <v>CUSTOS HORÁRIOS DE MÁQUINAS E EQUIPAMENTOS</v>
          </cell>
          <cell r="F1090" t="str">
            <v>COMPOSIÇÕES AUXILIARES</v>
          </cell>
          <cell r="G1090" t="str">
            <v>SINAPI Out/24</v>
          </cell>
        </row>
        <row r="1091">
          <cell r="A1091">
            <v>90969</v>
          </cell>
          <cell r="B1091" t="str">
            <v>COMPRESSOR DE AR REBOCAVEL, VAZÃO 250 PCM, PRESSAO DE TRABALHO 102 PSI, MOTOR A DIESEL POTÊNCIA 81 CV - JUROS. AF_06/2015</v>
          </cell>
          <cell r="C1091" t="str">
            <v>H</v>
          </cell>
          <cell r="D1091">
            <v>1.9</v>
          </cell>
          <cell r="E1091" t="str">
            <v>CUSTOS HORÁRIOS DE MÁQUINAS E EQUIPAMENTOS</v>
          </cell>
          <cell r="F1091" t="str">
            <v>COMPOSIÇÕES AUXILIARES</v>
          </cell>
          <cell r="G1091" t="str">
            <v>SINAPI Out/24</v>
          </cell>
        </row>
        <row r="1092">
          <cell r="A1092">
            <v>90970</v>
          </cell>
          <cell r="B1092" t="str">
            <v>COMPRESSOR DE AR REBOCAVEL, VAZÃO 250 PCM, PRESSAO DE TRABALHO 102 PSI, MOTOR A DIESEL POTÊNCIA 81 CV - MANUTENÇÃO. AF_06/2015</v>
          </cell>
          <cell r="C1092" t="str">
            <v>H</v>
          </cell>
          <cell r="D1092">
            <v>8.8699999999999992</v>
          </cell>
          <cell r="E1092" t="str">
            <v>CUSTOS HORÁRIOS DE MÁQUINAS E EQUIPAMENTOS</v>
          </cell>
          <cell r="F1092" t="str">
            <v>COMPOSIÇÕES AUXILIARES</v>
          </cell>
          <cell r="G1092" t="str">
            <v>SINAPI Out/24</v>
          </cell>
        </row>
        <row r="1093">
          <cell r="A1093">
            <v>90971</v>
          </cell>
          <cell r="B1093" t="str">
            <v>COMPRESSOR DE AR REBOCAVEL, VAZÃO 250 PCM, PRESSAO DE TRABALHO 102 PSI, MOTOR A DIESEL POTÊNCIA 81 CV - MATERIAIS NA OPERAÇÃO. AF_06/2015</v>
          </cell>
          <cell r="C1093" t="str">
            <v>H</v>
          </cell>
          <cell r="D1093">
            <v>60.07</v>
          </cell>
          <cell r="E1093" t="str">
            <v>CUSTOS HORÁRIOS DE MÁQUINAS E EQUIPAMENTOS</v>
          </cell>
          <cell r="F1093" t="str">
            <v>COMPOSIÇÕES AUXILIARES</v>
          </cell>
          <cell r="G1093" t="str">
            <v>SINAPI Out/24</v>
          </cell>
        </row>
        <row r="1094">
          <cell r="A1094">
            <v>90975</v>
          </cell>
          <cell r="B1094" t="str">
            <v>COMPRESSOR DE AR REBOCÁVEL, VAZÃO 748 PCM, PRESSÃO EFETIVA DE TRABALHO 102 PSI, MOTOR DIESEL, POTÊNCIA 210 CV - DEPRECIAÇÃO. AF_06/2015</v>
          </cell>
          <cell r="C1094" t="str">
            <v>H</v>
          </cell>
          <cell r="D1094">
            <v>17.989999999999998</v>
          </cell>
          <cell r="E1094" t="str">
            <v>CUSTOS HORÁRIOS DE MÁQUINAS E EQUIPAMENTOS</v>
          </cell>
          <cell r="F1094" t="str">
            <v>COMPOSIÇÕES AUXILIARES</v>
          </cell>
          <cell r="G1094" t="str">
            <v>SINAPI Out/24</v>
          </cell>
        </row>
        <row r="1095">
          <cell r="A1095">
            <v>90976</v>
          </cell>
          <cell r="B1095" t="str">
            <v>COMPRESSOR DE AR REBOCÁVEL, VAZÃO 748 PCM, PRESSÃO EFETIVA DE TRABALHO 102 PSI, MOTOR DIESEL, POTÊNCIA 210 CV - JUROS. AF_06/2015</v>
          </cell>
          <cell r="C1095" t="str">
            <v>H</v>
          </cell>
          <cell r="D1095">
            <v>4.82</v>
          </cell>
          <cell r="E1095" t="str">
            <v>CUSTOS HORÁRIOS DE MÁQUINAS E EQUIPAMENTOS</v>
          </cell>
          <cell r="F1095" t="str">
            <v>COMPOSIÇÕES AUXILIARES</v>
          </cell>
          <cell r="G1095" t="str">
            <v>SINAPI Out/24</v>
          </cell>
        </row>
        <row r="1096">
          <cell r="A1096">
            <v>90977</v>
          </cell>
          <cell r="B1096" t="str">
            <v>COMPRESSOR DE AR REBOCÁVEL, VAZÃO 748 PCM, PRESSÃO EFETIVA DE TRABALHO 102 PSI, MOTOR DIESEL, POTÊNCIA 210 CV - MANUTENÇÃO. AF_06/2015</v>
          </cell>
          <cell r="C1096" t="str">
            <v>H</v>
          </cell>
          <cell r="D1096">
            <v>22.52</v>
          </cell>
          <cell r="E1096" t="str">
            <v>CUSTOS HORÁRIOS DE MÁQUINAS E EQUIPAMENTOS</v>
          </cell>
          <cell r="F1096" t="str">
            <v>COMPOSIÇÕES AUXILIARES</v>
          </cell>
          <cell r="G1096" t="str">
            <v>SINAPI Out/24</v>
          </cell>
        </row>
        <row r="1097">
          <cell r="A1097">
            <v>90978</v>
          </cell>
          <cell r="B1097" t="str">
            <v>COMPRESSOR DE AR REBOCÁVEL, VAZÃO 748 PCM, PRESSÃO EFETIVA DE TRABALHO 102 PSI, MOTOR DIESEL, POTÊNCIA 210 CV - MATERIAIS NA OPERAÇÃO. AF_06/2015</v>
          </cell>
          <cell r="C1097" t="str">
            <v>H</v>
          </cell>
          <cell r="D1097">
            <v>155.84</v>
          </cell>
          <cell r="E1097" t="str">
            <v>CUSTOS HORÁRIOS DE MÁQUINAS E EQUIPAMENTOS</v>
          </cell>
          <cell r="F1097" t="str">
            <v>COMPOSIÇÕES AUXILIARES</v>
          </cell>
          <cell r="G1097" t="str">
            <v>SINAPI Out/24</v>
          </cell>
        </row>
        <row r="1098">
          <cell r="A1098">
            <v>90992</v>
          </cell>
          <cell r="B1098" t="str">
            <v>COMPRESSOR DE AR REBOCAVEL, VAZÃO 400 PCM, PRESSAO DE TRABALHO 102 PSI, MOTOR A DIESEL POTÊNCIA 110 CV - DEPRECIAÇÃO. AF_06/2015</v>
          </cell>
          <cell r="C1098" t="str">
            <v>H</v>
          </cell>
          <cell r="D1098">
            <v>8.4</v>
          </cell>
          <cell r="E1098" t="str">
            <v>CUSTOS HORÁRIOS DE MÁQUINAS E EQUIPAMENTOS</v>
          </cell>
          <cell r="F1098" t="str">
            <v>COMPOSIÇÕES AUXILIARES</v>
          </cell>
          <cell r="G1098" t="str">
            <v>SINAPI Out/24</v>
          </cell>
        </row>
        <row r="1099">
          <cell r="A1099">
            <v>90993</v>
          </cell>
          <cell r="B1099" t="str">
            <v>COMPRESSOR DE AR REBOCAVEL, VAZÃO 400 PCM, PRESSAO DE TRABALHO 102 PSI, MOTOR A DIESEL POTÊNCIA 110 CV - JUROS. AF_06/2015</v>
          </cell>
          <cell r="C1099" t="str">
            <v>H</v>
          </cell>
          <cell r="D1099">
            <v>2.25</v>
          </cell>
          <cell r="E1099" t="str">
            <v>CUSTOS HORÁRIOS DE MÁQUINAS E EQUIPAMENTOS</v>
          </cell>
          <cell r="F1099" t="str">
            <v>COMPOSIÇÕES AUXILIARES</v>
          </cell>
          <cell r="G1099" t="str">
            <v>SINAPI Out/24</v>
          </cell>
        </row>
        <row r="1100">
          <cell r="A1100">
            <v>90994</v>
          </cell>
          <cell r="B1100" t="str">
            <v>COMPRESSOR DE AR REBOCAVEL, VAZÃO 400 PCM, PRESSAO DE TRABALHO 102 PSI, MOTOR A DIESEL POTÊNCIA 110 CV - MANUTENÇÃO. AF_06/2015</v>
          </cell>
          <cell r="C1100" t="str">
            <v>H</v>
          </cell>
          <cell r="D1100">
            <v>10.52</v>
          </cell>
          <cell r="E1100" t="str">
            <v>CUSTOS HORÁRIOS DE MÁQUINAS E EQUIPAMENTOS</v>
          </cell>
          <cell r="F1100" t="str">
            <v>COMPOSIÇÕES AUXILIARES</v>
          </cell>
          <cell r="G1100" t="str">
            <v>SINAPI Out/24</v>
          </cell>
        </row>
        <row r="1101">
          <cell r="A1101">
            <v>90995</v>
          </cell>
          <cell r="B1101" t="str">
            <v>COMPRESSOR DE AR REBOCAVEL, VAZÃO 400 PCM, PRESSAO DE TRABALHO 102 PSI, MOTOR A DIESEL POTÊNCIA 110 CV - MATERIAIS NA OPERAÇÃO. AF_06/2015</v>
          </cell>
          <cell r="C1101" t="str">
            <v>H</v>
          </cell>
          <cell r="D1101">
            <v>81.59</v>
          </cell>
          <cell r="E1101" t="str">
            <v>CUSTOS HORÁRIOS DE MÁQUINAS E EQUIPAMENTOS</v>
          </cell>
          <cell r="F1101" t="str">
            <v>COMPOSIÇÕES AUXILIARES</v>
          </cell>
          <cell r="G1101" t="str">
            <v>SINAPI Out/24</v>
          </cell>
        </row>
        <row r="1102">
          <cell r="A1102">
            <v>91021</v>
          </cell>
          <cell r="B1102" t="str">
            <v>PERFURATRIZ HIDRÁULICA SOBRE CAMINHÃO COM TRADO CURTO ACOPLADO, PROFUNDIDADE MÁXIMA DE 20 M, DIÂMETRO MÁXIMO DE 1500 MM, POTÊNCIA INSTALADA DE 137 HP, MESA ROTATIVA COM TORQUE MÁXIMO DE 30 KNM - IMPOSTOS E SEGUROS. AF_06/2015</v>
          </cell>
          <cell r="C1102" t="str">
            <v>H</v>
          </cell>
          <cell r="D1102">
            <v>11.94</v>
          </cell>
          <cell r="E1102" t="str">
            <v>CUSTOS HORÁRIOS DE MÁQUINAS E EQUIPAMENTOS</v>
          </cell>
          <cell r="F1102" t="str">
            <v>COMPOSIÇÕES AUXILIARES</v>
          </cell>
          <cell r="G1102" t="str">
            <v>SINAPI Out/24</v>
          </cell>
        </row>
        <row r="1103">
          <cell r="A1103">
            <v>91026</v>
          </cell>
          <cell r="B1103" t="str">
            <v>CAMINHÃO TRUCADO (C/ TERCEIRO EIXO) ELETRÔNICO - POTÊNCIA 231CV - PBT = 22000KG - DIST. ENTRE EIXOS 5170 MM - INCLUI CARROCERIA FIXA ABERTA DE MADEIRA - DEPRECIAÇÃO. AF_06/2015</v>
          </cell>
          <cell r="C1103" t="str">
            <v>H</v>
          </cell>
          <cell r="D1103">
            <v>24.76</v>
          </cell>
          <cell r="E1103" t="str">
            <v>CUSTOS HORÁRIOS DE MÁQUINAS E EQUIPAMENTOS</v>
          </cell>
          <cell r="F1103" t="str">
            <v>COMPOSIÇÕES AUXILIARES</v>
          </cell>
          <cell r="G1103" t="str">
            <v>SINAPI Out/24</v>
          </cell>
        </row>
        <row r="1104">
          <cell r="A1104">
            <v>91027</v>
          </cell>
          <cell r="B1104" t="str">
            <v>CAMINHÃO TRUCADO (C/ TERCEIRO EIXO) ELETRÔNICO - POTÊNCIA 231CV - PBT = 22000KG - DIST. ENTRE EIXOS 5170 MM - INCLUI CARROCERIA FIXA ABERTA DE MADEIRA - JUROS. AF_06/2015</v>
          </cell>
          <cell r="C1104" t="str">
            <v>H</v>
          </cell>
          <cell r="D1104">
            <v>9.92</v>
          </cell>
          <cell r="E1104" t="str">
            <v>CUSTOS HORÁRIOS DE MÁQUINAS E EQUIPAMENTOS</v>
          </cell>
          <cell r="F1104" t="str">
            <v>COMPOSIÇÕES AUXILIARES</v>
          </cell>
          <cell r="G1104" t="str">
            <v>SINAPI Out/24</v>
          </cell>
        </row>
        <row r="1105">
          <cell r="A1105">
            <v>91028</v>
          </cell>
          <cell r="B1105" t="str">
            <v>CAMINHÃO TRUCADO (C/ TERCEIRO EIXO) ELETRÔNICO - POTÊNCIA 231CV - PBT = 22000KG - DIST. ENTRE EIXOS 5170 MM - INCLUI CARROCERIA FIXA ABERTA DE MADEIRA - IMPOSTOS E SEGUROS. AF_06/2015</v>
          </cell>
          <cell r="C1105" t="str">
            <v>H</v>
          </cell>
          <cell r="D1105">
            <v>4.01</v>
          </cell>
          <cell r="E1105" t="str">
            <v>CUSTOS HORÁRIOS DE MÁQUINAS E EQUIPAMENTOS</v>
          </cell>
          <cell r="F1105" t="str">
            <v>COMPOSIÇÕES AUXILIARES</v>
          </cell>
          <cell r="G1105" t="str">
            <v>SINAPI Out/24</v>
          </cell>
        </row>
        <row r="1106">
          <cell r="A1106">
            <v>91029</v>
          </cell>
          <cell r="B1106" t="str">
            <v>CAMINHÃO TRUCADO (C/ TERCEIRO EIXO) ELETRÔNICO - POTÊNCIA 231CV - PBT = 22000KG - DIST. ENTRE EIXOS 5170 MM - INCLUI CARROCERIA FIXA ABERTA DE MADEIRA - MANUTENÇÃO. AF_06/2015</v>
          </cell>
          <cell r="C1106" t="str">
            <v>H</v>
          </cell>
          <cell r="D1106">
            <v>45.39</v>
          </cell>
          <cell r="E1106" t="str">
            <v>CUSTOS HORÁRIOS DE MÁQUINAS E EQUIPAMENTOS</v>
          </cell>
          <cell r="F1106" t="str">
            <v>COMPOSIÇÕES AUXILIARES</v>
          </cell>
          <cell r="G1106" t="str">
            <v>SINAPI Out/24</v>
          </cell>
        </row>
        <row r="1107">
          <cell r="A1107">
            <v>91030</v>
          </cell>
          <cell r="B1107" t="str">
            <v>CAMINHÃO TRUCADO (C/ TERCEIRO EIXO) ELETRÔNICO - POTÊNCIA 231CV - PBT = 22000KG - DIST. ENTRE EIXOS 5170 MM - INCLUI CARROCERIA FIXA ABERTA DE MADEIRA - MATERIAIS NA OPERAÇÃO. AF_06/2015</v>
          </cell>
          <cell r="C1107" t="str">
            <v>H</v>
          </cell>
          <cell r="D1107">
            <v>145.4</v>
          </cell>
          <cell r="E1107" t="str">
            <v>CUSTOS HORÁRIOS DE MÁQUINAS E EQUIPAMENTOS</v>
          </cell>
          <cell r="F1107" t="str">
            <v>COMPOSIÇÕES AUXILIARES</v>
          </cell>
          <cell r="G1107" t="str">
            <v>SINAPI Out/24</v>
          </cell>
        </row>
        <row r="1108">
          <cell r="A1108">
            <v>91273</v>
          </cell>
          <cell r="B1108" t="str">
            <v>PLACA VIBRATÓRIA REVERSÍVEL COM MOTOR 4 TEMPOS A GASOLINA, FORÇA CENTRÍFUGA DE 25 KN (2500 KGF), POTÊNCIA 5,5 CV - DEPRECIAÇÃO. AF_08/2015</v>
          </cell>
          <cell r="C1108" t="str">
            <v>H</v>
          </cell>
          <cell r="D1108">
            <v>0.56000000000000005</v>
          </cell>
          <cell r="E1108" t="str">
            <v>CUSTOS HORÁRIOS DE MÁQUINAS E EQUIPAMENTOS</v>
          </cell>
          <cell r="F1108" t="str">
            <v>COMPOSIÇÕES AUXILIARES</v>
          </cell>
          <cell r="G1108" t="str">
            <v>SINAPI Out/24</v>
          </cell>
        </row>
        <row r="1109">
          <cell r="A1109">
            <v>91274</v>
          </cell>
          <cell r="B1109" t="str">
            <v>PLACA VIBRATÓRIA REVERSÍVEL COM MOTOR 4 TEMPOS A GASOLINA, FORÇA CENTRÍFUGA DE 25 KN (2500 KGF), POTÊNCIA 5,5 CV - JUROS. AF_08/2015</v>
          </cell>
          <cell r="C1109" t="str">
            <v>H</v>
          </cell>
          <cell r="D1109">
            <v>0.15</v>
          </cell>
          <cell r="E1109" t="str">
            <v>CUSTOS HORÁRIOS DE MÁQUINAS E EQUIPAMENTOS</v>
          </cell>
          <cell r="F1109" t="str">
            <v>COMPOSIÇÕES AUXILIARES</v>
          </cell>
          <cell r="G1109" t="str">
            <v>SINAPI Out/24</v>
          </cell>
        </row>
        <row r="1110">
          <cell r="A1110">
            <v>91275</v>
          </cell>
          <cell r="B1110" t="str">
            <v>PLACA VIBRATÓRIA REVERSÍVEL COM MOTOR 4 TEMPOS A GASOLINA, FORÇA CENTRÍFUGA DE 25 KN (2500 KGF), POTÊNCIA 5,5 CV - MANUTENÇÃO. AF_08/2015</v>
          </cell>
          <cell r="C1110" t="str">
            <v>H</v>
          </cell>
          <cell r="D1110">
            <v>0.71</v>
          </cell>
          <cell r="E1110" t="str">
            <v>CUSTOS HORÁRIOS DE MÁQUINAS E EQUIPAMENTOS</v>
          </cell>
          <cell r="F1110" t="str">
            <v>COMPOSIÇÕES AUXILIARES</v>
          </cell>
          <cell r="G1110" t="str">
            <v>SINAPI Out/24</v>
          </cell>
        </row>
        <row r="1111">
          <cell r="A1111">
            <v>91276</v>
          </cell>
          <cell r="B1111" t="str">
            <v>PLACA VIBRATÓRIA REVERSÍVEL COM MOTOR 4 TEMPOS A GASOLINA, FORÇA CENTRÍFUGA DE 25 KN (2500 KGF), POTÊNCIA 5,5 CV - MATERIAIS NA OPERAÇÃO. AF_08/2015</v>
          </cell>
          <cell r="C1111" t="str">
            <v>H</v>
          </cell>
          <cell r="D1111">
            <v>8.48</v>
          </cell>
          <cell r="E1111" t="str">
            <v>CUSTOS HORÁRIOS DE MÁQUINAS E EQUIPAMENTOS</v>
          </cell>
          <cell r="F1111" t="str">
            <v>COMPOSIÇÕES AUXILIARES</v>
          </cell>
          <cell r="G1111" t="str">
            <v>SINAPI Out/24</v>
          </cell>
        </row>
        <row r="1112">
          <cell r="A1112">
            <v>91279</v>
          </cell>
          <cell r="B1112" t="str">
            <v>CORTADORA DE PISO COM MOTOR 4 TEMPOS A GASOLINA, POTÊNCIA DE 13 HP, COM DISCO DE CORTE DIAMANTADO SEGMENTADO PARA CONCRETO, DIÂMETRO DE 350 MM, FURO DE 1" (14 X 1") - DEPRECIAÇÃO. AF_08/2015</v>
          </cell>
          <cell r="C1112" t="str">
            <v>H</v>
          </cell>
          <cell r="D1112">
            <v>0.91</v>
          </cell>
          <cell r="E1112" t="str">
            <v>CUSTOS HORÁRIOS DE MÁQUINAS E EQUIPAMENTOS</v>
          </cell>
          <cell r="F1112" t="str">
            <v>COMPOSIÇÕES AUXILIARES</v>
          </cell>
          <cell r="G1112" t="str">
            <v>SINAPI Out/24</v>
          </cell>
        </row>
        <row r="1113">
          <cell r="A1113">
            <v>91280</v>
          </cell>
          <cell r="B1113" t="str">
            <v>CORTADORA DE PISO COM MOTOR 4 TEMPOS A GASOLINA, POTÊNCIA DE 13 HP, COM DISCO DE CORTE DIAMANTADO SEGMENTADO PARA CONCRETO, DIÂMETRO DE 350 MM, FURO DE 1" (14 X 1") - JUROS. AF_08/2015</v>
          </cell>
          <cell r="C1113" t="str">
            <v>H</v>
          </cell>
          <cell r="D1113">
            <v>0.2</v>
          </cell>
          <cell r="E1113" t="str">
            <v>CUSTOS HORÁRIOS DE MÁQUINAS E EQUIPAMENTOS</v>
          </cell>
          <cell r="F1113" t="str">
            <v>COMPOSIÇÕES AUXILIARES</v>
          </cell>
          <cell r="G1113" t="str">
            <v>SINAPI Out/24</v>
          </cell>
        </row>
        <row r="1114">
          <cell r="A1114">
            <v>91281</v>
          </cell>
          <cell r="B1114" t="str">
            <v>CORTADORA DE PISO COM MOTOR 4 TEMPOS A GASOLINA, POTÊNCIA DE 13 HP, COM DISCO DE CORTE DIAMANTADO SEGMENTADO PARA CONCRETO, DIÂMETRO DE 350 MM, FURO DE 1" (14 X 1") - MANUTENÇÃO. AF_08/2015</v>
          </cell>
          <cell r="C1114" t="str">
            <v>H</v>
          </cell>
          <cell r="D1114">
            <v>1.1399999999999999</v>
          </cell>
          <cell r="E1114" t="str">
            <v>CUSTOS HORÁRIOS DE MÁQUINAS E EQUIPAMENTOS</v>
          </cell>
          <cell r="F1114" t="str">
            <v>COMPOSIÇÕES AUXILIARES</v>
          </cell>
          <cell r="G1114" t="str">
            <v>SINAPI Out/24</v>
          </cell>
        </row>
        <row r="1115">
          <cell r="A1115">
            <v>91282</v>
          </cell>
          <cell r="B1115" t="str">
            <v>CORTADORA DE PISO COM MOTOR 4 TEMPOS A GASOLINA, POTÊNCIA DE 13 HP, COM DISCO DE CORTE DIAMANTADO SEGMENTADO PARA CONCRETO, DIÂMETRO DE 350 MM, FURO DE 1" (14 X 1") - MATERIAIS NA OPERAÇÃO. AF_08/2015</v>
          </cell>
          <cell r="C1115" t="str">
            <v>H</v>
          </cell>
          <cell r="D1115">
            <v>8.5399999999999991</v>
          </cell>
          <cell r="E1115" t="str">
            <v>CUSTOS HORÁRIOS DE MÁQUINAS E EQUIPAMENTOS</v>
          </cell>
          <cell r="F1115" t="str">
            <v>COMPOSIÇÕES AUXILIARES</v>
          </cell>
          <cell r="G1115" t="str">
            <v>SINAPI Out/24</v>
          </cell>
        </row>
        <row r="1116">
          <cell r="A1116">
            <v>91354</v>
          </cell>
          <cell r="B1116" t="str">
            <v>CAMINHÃO TOCO, PESO BRUTO TOTAL 14.300 KG, CARGA ÚTIL MÁXIMA 9590 KG, DISTÂNCIA ENTRE EIXOS 4,76 M, POTÊNCIA 185 CV (NÃO INCLUI CARROCERIA) - DEPRECIAÇÃO. AF_06/2014</v>
          </cell>
          <cell r="C1116" t="str">
            <v>H</v>
          </cell>
          <cell r="D1116">
            <v>17.61</v>
          </cell>
          <cell r="E1116" t="str">
            <v>CUSTOS HORÁRIOS DE MÁQUINAS E EQUIPAMENTOS</v>
          </cell>
          <cell r="F1116" t="str">
            <v>COMPOSIÇÕES AUXILIARES</v>
          </cell>
          <cell r="G1116" t="str">
            <v>SINAPI Out/24</v>
          </cell>
        </row>
        <row r="1117">
          <cell r="A1117">
            <v>91355</v>
          </cell>
          <cell r="B1117" t="str">
            <v>CAMINHÃO TOCO, PESO BRUTO TOTAL 14.300 KG, CARGA ÚTIL MÁXIMA 9590 KG, DISTÂNCIA ENTRE EIXOS 4,76 M, POTÊNCIA 185 CV (NÃO INCLUI CARROCERIA) - JUROS. AF_06/2014</v>
          </cell>
          <cell r="C1117" t="str">
            <v>H</v>
          </cell>
          <cell r="D1117">
            <v>7.24</v>
          </cell>
          <cell r="E1117" t="str">
            <v>CUSTOS HORÁRIOS DE MÁQUINAS E EQUIPAMENTOS</v>
          </cell>
          <cell r="F1117" t="str">
            <v>COMPOSIÇÕES AUXILIARES</v>
          </cell>
          <cell r="G1117" t="str">
            <v>SINAPI Out/24</v>
          </cell>
        </row>
        <row r="1118">
          <cell r="A1118">
            <v>91356</v>
          </cell>
          <cell r="B1118" t="str">
            <v>CAMINHÃO TOCO, PESO BRUTO TOTAL 14.300 KG, CARGA ÚTIL MÁXIMA 9590 KG, DISTÂNCIA ENTRE EIXOS 4,76 M, POTÊNCIA 185 CV (NÃO INCLUI CARROCERIA) - IMPOSTOS E SEGUROS. AF_06/2014</v>
          </cell>
          <cell r="C1118" t="str">
            <v>H</v>
          </cell>
          <cell r="D1118">
            <v>2.92</v>
          </cell>
          <cell r="E1118" t="str">
            <v>CUSTOS HORÁRIOS DE MÁQUINAS E EQUIPAMENTOS</v>
          </cell>
          <cell r="F1118" t="str">
            <v>COMPOSIÇÕES AUXILIARES</v>
          </cell>
          <cell r="G1118" t="str">
            <v>SINAPI Out/24</v>
          </cell>
        </row>
        <row r="1119">
          <cell r="A1119">
            <v>91359</v>
          </cell>
          <cell r="B1119" t="str">
            <v>CAMINHÃO PIPA 6.000 L, PESO BRUTO TOTAL 13.000 KG, DISTÂNCIA ENTRE EIXOS 4,80 M, POTÊNCIA 189 CV INCLUSIVE TANQUE DE AÇO PARA TRANSPORTE DE ÁGUA, CAPACIDADE 6 M3 - DEPRECIAÇÃO. AF_06/2014</v>
          </cell>
          <cell r="C1119" t="str">
            <v>H</v>
          </cell>
          <cell r="D1119">
            <v>20.99</v>
          </cell>
          <cell r="E1119" t="str">
            <v>CUSTOS HORÁRIOS DE MÁQUINAS E EQUIPAMENTOS</v>
          </cell>
          <cell r="F1119" t="str">
            <v>COMPOSIÇÕES AUXILIARES</v>
          </cell>
          <cell r="G1119" t="str">
            <v>SINAPI Out/24</v>
          </cell>
        </row>
        <row r="1120">
          <cell r="A1120">
            <v>91360</v>
          </cell>
          <cell r="B1120" t="str">
            <v>CAMINHÃO PIPA 6.000 L, PESO BRUTO TOTAL 13.000 KG, DISTÂNCIA ENTRE EIXOS 4,80 M, POTÊNCIA 189 CV INCLUSIVE TANQUE DE AÇO PARA TRANSPORTE DE ÁGUA, CAPACIDADE 6 M3 - JUROS. AF_06/2014</v>
          </cell>
          <cell r="C1120" t="str">
            <v>H</v>
          </cell>
          <cell r="D1120">
            <v>8.0299999999999994</v>
          </cell>
          <cell r="E1120" t="str">
            <v>CUSTOS HORÁRIOS DE MÁQUINAS E EQUIPAMENTOS</v>
          </cell>
          <cell r="F1120" t="str">
            <v>COMPOSIÇÕES AUXILIARES</v>
          </cell>
          <cell r="G1120" t="str">
            <v>SINAPI Out/24</v>
          </cell>
        </row>
        <row r="1121">
          <cell r="A1121">
            <v>91361</v>
          </cell>
          <cell r="B1121" t="str">
            <v>CAMINHÃO PIPA 6.000 L, PESO BRUTO TOTAL 13.000 KG, DISTÂNCIA ENTRE EIXOS 4,80 M, POTÊNCIA 189 CV INCLUSIVE TANQUE DE AÇO PARA TRANSPORTE DE ÁGUA, CAPACIDADE 6 M3 - IMPOSTOS E SEGUROS. AF_06/2014</v>
          </cell>
          <cell r="C1121" t="str">
            <v>H</v>
          </cell>
          <cell r="D1121">
            <v>3.24</v>
          </cell>
          <cell r="E1121" t="str">
            <v>CUSTOS HORÁRIOS DE MÁQUINAS E EQUIPAMENTOS</v>
          </cell>
          <cell r="F1121" t="str">
            <v>COMPOSIÇÕES AUXILIARES</v>
          </cell>
          <cell r="G1121" t="str">
            <v>SINAPI Out/24</v>
          </cell>
        </row>
        <row r="1122">
          <cell r="A1122">
            <v>91367</v>
          </cell>
          <cell r="B1122" t="str">
            <v>CAMINHÃO BASCULANTE 6 M3, PESO BRUTO TOTAL 16.000 KG, CARGA ÚTIL MÁXIMA 13.071 KG, DISTÂNCIA ENTRE EIXOS 4,80 M, POTÊNCIA 230 CV INCLUSIVE CAÇAMBA METÁLICA - DEPRECIAÇÃO. AF_06/2014</v>
          </cell>
          <cell r="C1122" t="str">
            <v>H</v>
          </cell>
          <cell r="D1122">
            <v>22.17</v>
          </cell>
          <cell r="E1122" t="str">
            <v>CUSTOS HORÁRIOS DE MÁQUINAS E EQUIPAMENTOS</v>
          </cell>
          <cell r="F1122" t="str">
            <v>COMPOSIÇÕES AUXILIARES</v>
          </cell>
          <cell r="G1122" t="str">
            <v>SINAPI Out/24</v>
          </cell>
        </row>
        <row r="1123">
          <cell r="A1123">
            <v>91368</v>
          </cell>
          <cell r="B1123" t="str">
            <v>CAMINHÃO BASCULANTE 6 M3, PESO BRUTO TOTAL 16.000 KG, CARGA ÚTIL MÁXIMA 13.071 KG, DISTÂNCIA ENTRE EIXOS 4,80 M, POTÊNCIA 230 CV INCLUSIVE CAÇAMBA METÁLICA - JUROS. AF_06/2014</v>
          </cell>
          <cell r="C1123" t="str">
            <v>H</v>
          </cell>
          <cell r="D1123">
            <v>8.51</v>
          </cell>
          <cell r="E1123" t="str">
            <v>CUSTOS HORÁRIOS DE MÁQUINAS E EQUIPAMENTOS</v>
          </cell>
          <cell r="F1123" t="str">
            <v>COMPOSIÇÕES AUXILIARES</v>
          </cell>
          <cell r="G1123" t="str">
            <v>SINAPI Out/24</v>
          </cell>
        </row>
        <row r="1124">
          <cell r="A1124">
            <v>91369</v>
          </cell>
          <cell r="B1124" t="str">
            <v>CAMINHÃO BASCULANTE 6 M3, PESO BRUTO TOTAL 16.000 KG, CARGA ÚTIL MÁXIMA 13.071 KG, DISTÂNCIA ENTRE EIXOS 4,80 M, POTÊNCIA 230 CV INCLUSIVE CAÇAMBA METÁLICA - IMPOSTOS E SEGUROS. AF_06/2014</v>
          </cell>
          <cell r="C1124" t="str">
            <v>H</v>
          </cell>
          <cell r="D1124">
            <v>3.43</v>
          </cell>
          <cell r="E1124" t="str">
            <v>CUSTOS HORÁRIOS DE MÁQUINAS E EQUIPAMENTOS</v>
          </cell>
          <cell r="F1124" t="str">
            <v>COMPOSIÇÕES AUXILIARES</v>
          </cell>
          <cell r="G1124" t="str">
            <v>SINAPI Out/24</v>
          </cell>
        </row>
        <row r="1125">
          <cell r="A1125">
            <v>91375</v>
          </cell>
          <cell r="B1125" t="str">
            <v>CAMINHÃO TOCO, PESO BRUTO TOTAL 16.000 KG, CARGA ÚTIL MÁXIMA DE 10.685 KG, DISTÂNCIA ENTRE EIXOS 4,80 M, POTÊNCIA 189 CV EXCLUSIVE CARROCERIA - DEPRECIAÇÃO. AF_06/2014</v>
          </cell>
          <cell r="C1125" t="str">
            <v>H</v>
          </cell>
          <cell r="D1125">
            <v>19.34</v>
          </cell>
          <cell r="E1125" t="str">
            <v>CUSTOS HORÁRIOS DE MÁQUINAS E EQUIPAMENTOS</v>
          </cell>
          <cell r="F1125" t="str">
            <v>COMPOSIÇÕES AUXILIARES</v>
          </cell>
          <cell r="G1125" t="str">
            <v>SINAPI Out/24</v>
          </cell>
        </row>
        <row r="1126">
          <cell r="A1126">
            <v>91376</v>
          </cell>
          <cell r="B1126" t="str">
            <v>CAMINHÃO TOCO, PESO BRUTO TOTAL 16.000 KG, CARGA ÚTIL MÁXIMA DE 10.685 KG, DISTÂNCIA ENTRE EIXOS 4,80 M, POTÊNCIA 189 CV EXCLUSIVE CARROCERIA - JUROS. AF_06/2014</v>
          </cell>
          <cell r="C1126" t="str">
            <v>H</v>
          </cell>
          <cell r="D1126">
            <v>7.95</v>
          </cell>
          <cell r="E1126" t="str">
            <v>CUSTOS HORÁRIOS DE MÁQUINAS E EQUIPAMENTOS</v>
          </cell>
          <cell r="F1126" t="str">
            <v>COMPOSIÇÕES AUXILIARES</v>
          </cell>
          <cell r="G1126" t="str">
            <v>SINAPI Out/24</v>
          </cell>
        </row>
        <row r="1127">
          <cell r="A1127">
            <v>91377</v>
          </cell>
          <cell r="B1127" t="str">
            <v>CAMINHÃO TOCO, PESO BRUTO TOTAL 16.000 KG, CARGA ÚTIL MÁXIMA DE 10.685 KG, DISTÂNCIA ENTRE EIXOS 4,80 M, POTÊNCIA 189 CV EXCLUSIVE CARROCERIA - IMPOSTOS E SEGUROS. AF_06/2014</v>
          </cell>
          <cell r="C1127" t="str">
            <v>H</v>
          </cell>
          <cell r="D1127">
            <v>3.21</v>
          </cell>
          <cell r="E1127" t="str">
            <v>CUSTOS HORÁRIOS DE MÁQUINAS E EQUIPAMENTOS</v>
          </cell>
          <cell r="F1127" t="str">
            <v>COMPOSIÇÕES AUXILIARES</v>
          </cell>
          <cell r="G1127" t="str">
            <v>SINAPI Out/24</v>
          </cell>
        </row>
        <row r="1128">
          <cell r="A1128">
            <v>91380</v>
          </cell>
          <cell r="B1128" t="str">
            <v>CAMINHÃO BASCULANTE 10 M3, TRUCADO CABINE SIMPLES, PESO BRUTO TOTAL 23.000 KG, CARGA ÚTIL MÁXIMA 15.935 KG, DISTÂNCIA ENTRE EIXOS 4,80 M, POTÊNCIA 230 CV INCLUSIVE CAÇAMBA METÁLICA - DEPRECIAÇÃO. AF_06/2014</v>
          </cell>
          <cell r="C1128" t="str">
            <v>H</v>
          </cell>
          <cell r="D1128">
            <v>29.17</v>
          </cell>
          <cell r="E1128" t="str">
            <v>CUSTOS HORÁRIOS DE MÁQUINAS E EQUIPAMENTOS</v>
          </cell>
          <cell r="F1128" t="str">
            <v>COMPOSIÇÕES AUXILIARES</v>
          </cell>
          <cell r="G1128" t="str">
            <v>SINAPI Out/24</v>
          </cell>
        </row>
        <row r="1129">
          <cell r="A1129">
            <v>91381</v>
          </cell>
          <cell r="B1129" t="str">
            <v>CAMINHÃO BASCULANTE 10 M3, TRUCADO CABINE SIMPLES, PESO BRUTO TOTAL 23.000 KG, CARGA ÚTIL MÁXIMA 15.935 KG, DISTÂNCIA ENTRE EIXOS 4,80 M, POTÊNCIA 230 CV INCLUSIVE CAÇAMBA METÁLICA - JUROS. AF_06/2014</v>
          </cell>
          <cell r="C1129" t="str">
            <v>H</v>
          </cell>
          <cell r="D1129">
            <v>11.19</v>
          </cell>
          <cell r="E1129" t="str">
            <v>CUSTOS HORÁRIOS DE MÁQUINAS E EQUIPAMENTOS</v>
          </cell>
          <cell r="F1129" t="str">
            <v>COMPOSIÇÕES AUXILIARES</v>
          </cell>
          <cell r="G1129" t="str">
            <v>SINAPI Out/24</v>
          </cell>
        </row>
        <row r="1130">
          <cell r="A1130">
            <v>91382</v>
          </cell>
          <cell r="B1130" t="str">
            <v>CAMINHÃO BASCULANTE 10 M3, TRUCADO CABINE SIMPLES, PESO BRUTO TOTAL 23.000 KG, CARGA ÚTIL MÁXIMA 15.935 KG, DISTÂNCIA ENTRE EIXOS 4,80 M, POTÊNCIA 230 CV INCLUSIVE CAÇAMBA METÁLICA - IMPOSTOS E SEGUROS. AF_06/2014</v>
          </cell>
          <cell r="C1130" t="str">
            <v>H</v>
          </cell>
          <cell r="D1130">
            <v>4.5199999999999996</v>
          </cell>
          <cell r="E1130" t="str">
            <v>CUSTOS HORÁRIOS DE MÁQUINAS E EQUIPAMENTOS</v>
          </cell>
          <cell r="F1130" t="str">
            <v>COMPOSIÇÕES AUXILIARES</v>
          </cell>
          <cell r="G1130" t="str">
            <v>SINAPI Out/24</v>
          </cell>
        </row>
        <row r="1131">
          <cell r="A1131">
            <v>91383</v>
          </cell>
          <cell r="B1131" t="str">
            <v>CAMINHÃO BASCULANTE 10 M3, TRUCADO CABINE SIMPLES, PESO BRUTO TOTAL 23.000 KG, CARGA ÚTIL MÁXIMA 15.935 KG, DISTÂNCIA ENTRE EIXOS 4,80 M, POTÊNCIA 230 CV INCLUSIVE CAÇAMBA METÁLICA - MANUTENÇÃO. AF_06/2014</v>
          </cell>
          <cell r="C1131" t="str">
            <v>H</v>
          </cell>
          <cell r="D1131">
            <v>52.49</v>
          </cell>
          <cell r="E1131" t="str">
            <v>CUSTOS HORÁRIOS DE MÁQUINAS E EQUIPAMENTOS</v>
          </cell>
          <cell r="F1131" t="str">
            <v>COMPOSIÇÕES AUXILIARES</v>
          </cell>
          <cell r="G1131" t="str">
            <v>SINAPI Out/24</v>
          </cell>
        </row>
        <row r="1132">
          <cell r="A1132">
            <v>91384</v>
          </cell>
          <cell r="B1132" t="str">
            <v>CAMINHÃO BASCULANTE 10 M3, TRUCADO CABINE SIMPLES, PESO BRUTO TOTAL 23.000 KG, CARGA ÚTIL MÁXIMA 15.935 KG, DISTÂNCIA ENTRE EIXOS 4,80 M, POTÊNCIA 230 CV INCLUSIVE CAÇAMBA METÁLICA - MATERIAIS NA OPERAÇÃO. AF_06/2014</v>
          </cell>
          <cell r="C1132" t="str">
            <v>H</v>
          </cell>
          <cell r="D1132">
            <v>140.54</v>
          </cell>
          <cell r="E1132" t="str">
            <v>CUSTOS HORÁRIOS DE MÁQUINAS E EQUIPAMENTOS</v>
          </cell>
          <cell r="F1132" t="str">
            <v>COMPOSIÇÕES AUXILIARES</v>
          </cell>
          <cell r="G1132" t="str">
            <v>SINAPI Out/24</v>
          </cell>
        </row>
        <row r="1133">
          <cell r="A1133">
            <v>91390</v>
          </cell>
          <cell r="B1133" t="str">
            <v>CAMINHÃO TOCO, PBT 14.300 KG, CARGA ÚTIL MÁX. 9.710 KG, DIST. ENTRE EIXOS 3,56 M, POTÊNCIA 185 CV, INCLUSIVE CARROCERIA FIXA ABERTA DE MADEIRA P/ TRANSPORTE GERAL DE CARGA SECA, DIMEN. APROX. 2,50 X 6,50 X 0,50 M - DEPRECIAÇÃO. AF_06/2014</v>
          </cell>
          <cell r="C1133" t="str">
            <v>H</v>
          </cell>
          <cell r="D1133">
            <v>19.25</v>
          </cell>
          <cell r="E1133" t="str">
            <v>CUSTOS HORÁRIOS DE MÁQUINAS E EQUIPAMENTOS</v>
          </cell>
          <cell r="F1133" t="str">
            <v>COMPOSIÇÕES AUXILIARES</v>
          </cell>
          <cell r="G1133" t="str">
            <v>SINAPI Out/24</v>
          </cell>
        </row>
        <row r="1134">
          <cell r="A1134">
            <v>91391</v>
          </cell>
          <cell r="B1134" t="str">
            <v>CAMINHÃO TOCO, PBT 14.300 KG, CARGA ÚTIL MÁX. 9.710 KG, DIST. ENTRE EIXOS 3,56 M, POTÊNCIA 185 CV, INCLUSIVE CARROCERIA FIXA ABERTA DE MADEIRA P/ TRANSPORTE GERAL DE CARGA SECA, DIMEN. APROX. 2,50 X 6,50 X 0,50 M - JUROS. AF_06/2014</v>
          </cell>
          <cell r="C1134" t="str">
            <v>H</v>
          </cell>
          <cell r="D1134">
            <v>7.66</v>
          </cell>
          <cell r="E1134" t="str">
            <v>CUSTOS HORÁRIOS DE MÁQUINAS E EQUIPAMENTOS</v>
          </cell>
          <cell r="F1134" t="str">
            <v>COMPOSIÇÕES AUXILIARES</v>
          </cell>
          <cell r="G1134" t="str">
            <v>SINAPI Out/24</v>
          </cell>
        </row>
        <row r="1135">
          <cell r="A1135">
            <v>91392</v>
          </cell>
          <cell r="B1135" t="str">
            <v>CAMINHÃO TOCO, PBT 14.300 KG, CARGA ÚTIL MÁX. 9.710 KG, DIST. ENTRE EIXOS 3,56 M, POTÊNCIA 185 CV, INCLUSIVE CARROCERIA FIXA ABERTA DE MADEIRA P/ TRANSPORTE GERAL DE CARGA SECA, DIMEN. APROX. 2,50 X 6,50 X 0,50 M - IMPOSTOS E SEGUROS. AF_06/2014</v>
          </cell>
          <cell r="C1135" t="str">
            <v>H</v>
          </cell>
          <cell r="D1135">
            <v>3.09</v>
          </cell>
          <cell r="E1135" t="str">
            <v>CUSTOS HORÁRIOS DE MÁQUINAS E EQUIPAMENTOS</v>
          </cell>
          <cell r="F1135" t="str">
            <v>COMPOSIÇÕES AUXILIARES</v>
          </cell>
          <cell r="G1135" t="str">
            <v>SINAPI Out/24</v>
          </cell>
        </row>
        <row r="1136">
          <cell r="A1136">
            <v>91396</v>
          </cell>
          <cell r="B1136" t="str">
            <v>CAMINHÃO PIPA 10.000 L TRUCADO, PESO BRUTO TOTAL 23.000 KG, CARGA ÚTIL MÁXIMA 15.935 KG, DISTÂNCIA ENTRE EIXOS 4,8 M, POTÊNCIA 230 CV, INCLUSIVE TANQUE DE AÇO PARA TRANSPORTE DE ÁGUA - DEPRECIAÇÃO. AF_06/2014</v>
          </cell>
          <cell r="C1136" t="str">
            <v>H</v>
          </cell>
          <cell r="D1136">
            <v>29.11</v>
          </cell>
          <cell r="E1136" t="str">
            <v>CUSTOS HORÁRIOS DE MÁQUINAS E EQUIPAMENTOS</v>
          </cell>
          <cell r="F1136" t="str">
            <v>COMPOSIÇÕES AUXILIARES</v>
          </cell>
          <cell r="G1136" t="str">
            <v>SINAPI Out/24</v>
          </cell>
        </row>
        <row r="1137">
          <cell r="A1137">
            <v>91397</v>
          </cell>
          <cell r="B1137" t="str">
            <v>CAMINHÃO PIPA 10.000 L TRUCADO, PESO BRUTO TOTAL 23.000 KG, CARGA ÚTIL MÁXIMA 15.935 KG, DISTÂNCIA ENTRE EIXOS 4,8 M, POTÊNCIA 230 CV, INCLUSIVE TANQUE DE AÇO PARA TRANSPORTE DE ÁGUA - JUROS. AF_06/2014</v>
          </cell>
          <cell r="C1137" t="str">
            <v>H</v>
          </cell>
          <cell r="D1137">
            <v>11.25</v>
          </cell>
          <cell r="E1137" t="str">
            <v>CUSTOS HORÁRIOS DE MÁQUINAS E EQUIPAMENTOS</v>
          </cell>
          <cell r="F1137" t="str">
            <v>COMPOSIÇÕES AUXILIARES</v>
          </cell>
          <cell r="G1137" t="str">
            <v>SINAPI Out/24</v>
          </cell>
        </row>
        <row r="1138">
          <cell r="A1138">
            <v>91398</v>
          </cell>
          <cell r="B1138" t="str">
            <v>CAMINHÃO PIPA 10.000 L TRUCADO, PESO BRUTO TOTAL 23.000 KG, CARGA ÚTIL MÁXIMA 15.935 KG, DISTÂNCIA ENTRE EIXOS 4,8 M, POTÊNCIA 230 CV, INCLUSIVE TANQUE DE AÇO PARA TRANSPORTE DE ÁGUA - IMPOSTOS E SEGUROS. AF_06/2014</v>
          </cell>
          <cell r="C1138" t="str">
            <v>H</v>
          </cell>
          <cell r="D1138">
            <v>4.54</v>
          </cell>
          <cell r="E1138" t="str">
            <v>CUSTOS HORÁRIOS DE MÁQUINAS E EQUIPAMENTOS</v>
          </cell>
          <cell r="F1138" t="str">
            <v>COMPOSIÇÕES AUXILIARES</v>
          </cell>
          <cell r="G1138" t="str">
            <v>SINAPI Out/24</v>
          </cell>
        </row>
        <row r="1139">
          <cell r="A1139">
            <v>91402</v>
          </cell>
          <cell r="B1139" t="str">
            <v>CAMINHÃO BASCULANTE 6 M3 TOCO, PESO BRUTO TOTAL 16.000 KG, CARGA ÚTIL MÁXIMA 11.130 KG, DISTÂNCIA ENTRE EIXOS 5,36 M, POTÊNCIA 185 CV, INCLUSIVE CAÇAMBA METÁLICA - IMPOSTOS E SEGUROS. AF_06/2014</v>
          </cell>
          <cell r="C1139" t="str">
            <v>H</v>
          </cell>
          <cell r="D1139">
            <v>3.56</v>
          </cell>
          <cell r="E1139" t="str">
            <v>CUSTOS HORÁRIOS DE MÁQUINAS E EQUIPAMENTOS</v>
          </cell>
          <cell r="F1139" t="str">
            <v>COMPOSIÇÕES AUXILIARES</v>
          </cell>
          <cell r="G1139" t="str">
            <v>SINAPI Out/24</v>
          </cell>
        </row>
        <row r="1140">
          <cell r="A1140">
            <v>91466</v>
          </cell>
          <cell r="B1140" t="str">
            <v>GUINDAUTO HIDRÁULICO, CAPACIDADE MÁXIMA DE CARGA 6200 KG, MOMENTO MÁXIMO DE CARGA 11,7 TM, ALCANCE MÁXIMO HORIZONTAL 9,70 M, INCLUSIVE CAMINHÃO TOCO PBT 16.000 KG, POTÊNCIA DE 189 CV - IMPOSTOS E SEGUROS. AF_08/2015</v>
          </cell>
          <cell r="C1140" t="str">
            <v>H</v>
          </cell>
          <cell r="D1140">
            <v>4.05</v>
          </cell>
          <cell r="E1140" t="str">
            <v>CUSTOS HORÁRIOS DE MÁQUINAS E EQUIPAMENTOS</v>
          </cell>
          <cell r="F1140" t="str">
            <v>COMPOSIÇÕES AUXILIARES</v>
          </cell>
          <cell r="G1140" t="str">
            <v>SINAPI Out/24</v>
          </cell>
        </row>
        <row r="1141">
          <cell r="A1141">
            <v>91467</v>
          </cell>
          <cell r="B1141" t="str">
            <v>GUINDAUTO HIDRÁULICO, CAPACIDADE MÁXIMA DE CARGA 6200 KG, MOMENTO MÁXIMO DE CARGA 11,7 TM, ALCANCE MÁXIMO HORIZONTAL 9,70 M, INCLUSIVE CAMINHÃO TOCO PBT 16.000 KG, POTÊNCIA DE 189 CV - MATERIAIS NA OPERAÇÃO. AF_08/2015</v>
          </cell>
          <cell r="C1141" t="str">
            <v>H</v>
          </cell>
          <cell r="D1141">
            <v>156.72</v>
          </cell>
          <cell r="E1141" t="str">
            <v>CUSTOS HORÁRIOS DE MÁQUINAS E EQUIPAMENTOS</v>
          </cell>
          <cell r="F1141" t="str">
            <v>COMPOSIÇÕES AUXILIARES</v>
          </cell>
          <cell r="G1141" t="str">
            <v>SINAPI Out/24</v>
          </cell>
        </row>
        <row r="1142">
          <cell r="A1142">
            <v>91468</v>
          </cell>
          <cell r="B1142" t="str">
            <v>ESPARGIDOR DE ASFALTO PRESSURIZADO, TANQUE 6 M3 COM ISOLAÇÃO TÉRMICA, AQUECIDO COM 2 MAÇARICOS, COM BARRA ESPARGIDORA 3,60 M, MONTADO SOBRE CAMINHÃO  TOCO, PBT 14.300 KG, POTÊNCIA 185 CV - DEPRECIAÇÃO. AF_05/2023</v>
          </cell>
          <cell r="C1142" t="str">
            <v>H</v>
          </cell>
          <cell r="D1142">
            <v>25.48</v>
          </cell>
          <cell r="E1142" t="str">
            <v>CUSTOS HORÁRIOS DE MÁQUINAS E EQUIPAMENTOS</v>
          </cell>
          <cell r="F1142" t="str">
            <v>COMPOSIÇÕES AUXILIARES</v>
          </cell>
          <cell r="G1142" t="str">
            <v>SINAPI Out/24</v>
          </cell>
        </row>
        <row r="1143">
          <cell r="A1143">
            <v>91469</v>
          </cell>
          <cell r="B1143" t="str">
            <v>ESPARGIDOR DE ASFALTO PRESSURIZADO, TANQUE 6 M3 COM ISOLAÇÃO TÉRMICA, AQUECIDO COM 2 MAÇARICOS, COM BARRA ESPARGIDORA 3,60 M, MONTADO SOBRE CAMINHÃO  TOCO, PBT 14.300 KG, POTÊNCIA 185 CV - JUROS. AF_05/2023</v>
          </cell>
          <cell r="C1143" t="str">
            <v>H</v>
          </cell>
          <cell r="D1143">
            <v>9.9700000000000006</v>
          </cell>
          <cell r="E1143" t="str">
            <v>CUSTOS HORÁRIOS DE MÁQUINAS E EQUIPAMENTOS</v>
          </cell>
          <cell r="F1143" t="str">
            <v>COMPOSIÇÕES AUXILIARES</v>
          </cell>
          <cell r="G1143" t="str">
            <v>SINAPI Out/24</v>
          </cell>
        </row>
        <row r="1144">
          <cell r="A1144">
            <v>91484</v>
          </cell>
          <cell r="B1144" t="str">
            <v>ESPARGIDOR DE ASFALTO PRESSURIZADO, TANQUE 6 M3 COM ISOLAÇÃO TÉRMICA, AQUECIDO COM 2 MAÇARICOS, COM BARRA ESPARGIDORA 3,60 M, MONTADO SOBRE CAMINHÃO  TOCO, PBT 14.300 KG, POTÊNCIA 185 CV - IMPOSTOS E SEGUROS. AF_05/2023</v>
          </cell>
          <cell r="C1144" t="str">
            <v>H</v>
          </cell>
          <cell r="D1144">
            <v>4.0199999999999996</v>
          </cell>
          <cell r="E1144" t="str">
            <v>CUSTOS HORÁRIOS DE MÁQUINAS E EQUIPAMENTOS</v>
          </cell>
          <cell r="F1144" t="str">
            <v>COMPOSIÇÕES AUXILIARES</v>
          </cell>
          <cell r="G1144" t="str">
            <v>SINAPI Out/24</v>
          </cell>
        </row>
        <row r="1145">
          <cell r="A1145">
            <v>91485</v>
          </cell>
          <cell r="B1145" t="str">
            <v>ESPARGIDOR DE ASFALTO PRESSURIZADO, TANQUE 6 M3 COM ISOLAÇÃO TÉRMICA, AQUECIDO COM 2 MAÇARICOS, COM BARRA ESPARGIDORA 3,60 M, MONTADO SOBRE CAMINHÃO  TOCO, PBT 14.300 KG, POTÊNCIA 185 CV - MATERIAIS NA OPERAÇÃO. AF_05/2023</v>
          </cell>
          <cell r="C1145" t="str">
            <v>H</v>
          </cell>
          <cell r="D1145">
            <v>153.4</v>
          </cell>
          <cell r="E1145" t="str">
            <v>CUSTOS HORÁRIOS DE MÁQUINAS E EQUIPAMENTOS</v>
          </cell>
          <cell r="F1145" t="str">
            <v>COMPOSIÇÕES AUXILIARES</v>
          </cell>
          <cell r="G1145" t="str">
            <v>SINAPI Out/24</v>
          </cell>
        </row>
        <row r="1146">
          <cell r="A1146">
            <v>91529</v>
          </cell>
          <cell r="B1146" t="str">
            <v>COMPACTADOR DE SOLOS DE PERCUSSÃO (SOQUETE) COM MOTOR A GASOLINA 4 TEMPOS, POTÊNCIA 4 CV - DEPRECIAÇÃO. AF_08/2015</v>
          </cell>
          <cell r="C1146" t="str">
            <v>H</v>
          </cell>
          <cell r="D1146">
            <v>0.84</v>
          </cell>
          <cell r="E1146" t="str">
            <v>CUSTOS HORÁRIOS DE MÁQUINAS E EQUIPAMENTOS</v>
          </cell>
          <cell r="F1146" t="str">
            <v>COMPOSIÇÕES AUXILIARES</v>
          </cell>
          <cell r="G1146" t="str">
            <v>SINAPI Out/24</v>
          </cell>
        </row>
        <row r="1147">
          <cell r="A1147">
            <v>91530</v>
          </cell>
          <cell r="B1147" t="str">
            <v>COMPACTADOR DE SOLOS DE PERCUSSÃO (SOQUETE) COM MOTOR A GASOLINA 4 TEMPOS, POTÊNCIA 4 CV - JUROS. AF_08/2015</v>
          </cell>
          <cell r="C1147" t="str">
            <v>H</v>
          </cell>
          <cell r="D1147">
            <v>0.22</v>
          </cell>
          <cell r="E1147" t="str">
            <v>CUSTOS HORÁRIOS DE MÁQUINAS E EQUIPAMENTOS</v>
          </cell>
          <cell r="F1147" t="str">
            <v>COMPOSIÇÕES AUXILIARES</v>
          </cell>
          <cell r="G1147" t="str">
            <v>SINAPI Out/24</v>
          </cell>
        </row>
        <row r="1148">
          <cell r="A1148">
            <v>91531</v>
          </cell>
          <cell r="B1148" t="str">
            <v>COMPACTADOR DE SOLOS DE PERCUSSÃO (SOQUETE) COM MOTOR A GASOLINA 4 TEMPOS, POTÊNCIA 4 CV - MANUTENÇÃO. AF_08/2015</v>
          </cell>
          <cell r="C1148" t="str">
            <v>H</v>
          </cell>
          <cell r="D1148">
            <v>1.05</v>
          </cell>
          <cell r="E1148" t="str">
            <v>CUSTOS HORÁRIOS DE MÁQUINAS E EQUIPAMENTOS</v>
          </cell>
          <cell r="F1148" t="str">
            <v>COMPOSIÇÕES AUXILIARES</v>
          </cell>
          <cell r="G1148" t="str">
            <v>SINAPI Out/24</v>
          </cell>
        </row>
        <row r="1149">
          <cell r="A1149">
            <v>91532</v>
          </cell>
          <cell r="B1149" t="str">
            <v>COMPACTADOR DE SOLOS DE PERCUSSÃO (SOQUETE) COM MOTOR A GASOLINA 4 TEMPOS, POTÊNCIA 4 CV - MATERIAIS NA OPERAÇÃO. AF_08/2015</v>
          </cell>
          <cell r="C1149" t="str">
            <v>H</v>
          </cell>
          <cell r="D1149">
            <v>6.06</v>
          </cell>
          <cell r="E1149" t="str">
            <v>CUSTOS HORÁRIOS DE MÁQUINAS E EQUIPAMENTOS</v>
          </cell>
          <cell r="F1149" t="str">
            <v>COMPOSIÇÕES AUXILIARES</v>
          </cell>
          <cell r="G1149" t="str">
            <v>SINAPI Out/24</v>
          </cell>
        </row>
        <row r="1150">
          <cell r="A1150">
            <v>91629</v>
          </cell>
          <cell r="B1150" t="str">
            <v>GUINDAUTO HIDRÁULICO, CAPACIDADE MÁXIMA DE CARGA 6500 KG, MOMENTO MÁXIMO DE CARGA 5,8 TM, ALCANCE MÁXIMO HORIZONTAL 7,60 M, INCLUSIVE CAMINHÃO TOCO PBT 9.700 KG, POTÊNCIA DE 160 CV - DEPRECIAÇÃO. AF_08/2015</v>
          </cell>
          <cell r="C1150" t="str">
            <v>H</v>
          </cell>
          <cell r="D1150">
            <v>21.63</v>
          </cell>
          <cell r="E1150" t="str">
            <v>CUSTOS HORÁRIOS DE MÁQUINAS E EQUIPAMENTOS</v>
          </cell>
          <cell r="F1150" t="str">
            <v>COMPOSIÇÕES AUXILIARES</v>
          </cell>
          <cell r="G1150" t="str">
            <v>SINAPI Out/24</v>
          </cell>
        </row>
        <row r="1151">
          <cell r="A1151">
            <v>91630</v>
          </cell>
          <cell r="B1151" t="str">
            <v>GUINDAUTO HIDRÁULICO, CAPACIDADE MÁXIMA DE CARGA 6500 KG, MOMENTO MÁXIMO DE CARGA 5,8 TM, ALCANCE MÁXIMO HORIZONTAL 7,60 M, INCLUSIVE CAMINHÃO TOCO PBT 9.700 KG, POTÊNCIA DE 160 CV - JUROS. AF_08/2015</v>
          </cell>
          <cell r="C1151" t="str">
            <v>H</v>
          </cell>
          <cell r="D1151">
            <v>8.0399999999999991</v>
          </cell>
          <cell r="E1151" t="str">
            <v>CUSTOS HORÁRIOS DE MÁQUINAS E EQUIPAMENTOS</v>
          </cell>
          <cell r="F1151" t="str">
            <v>COMPOSIÇÕES AUXILIARES</v>
          </cell>
          <cell r="G1151" t="str">
            <v>SINAPI Out/24</v>
          </cell>
        </row>
        <row r="1152">
          <cell r="A1152">
            <v>91631</v>
          </cell>
          <cell r="B1152" t="str">
            <v>GUINDAUTO HIDRÁULICO, CAPACIDADE MÁXIMA DE CARGA 6500 KG, MOMENTO MÁXIMO DE CARGA 5,8 TM, ALCANCE MÁXIMO HORIZONTAL 7,60 M, INCLUSIVE CAMINHÃO TOCO PBT 9.700 KG, POTÊNCIA DE 160 CV - IMPOSTOS E SEGUROS. AF_08/2015</v>
          </cell>
          <cell r="C1152" t="str">
            <v>H</v>
          </cell>
          <cell r="D1152">
            <v>3.24</v>
          </cell>
          <cell r="E1152" t="str">
            <v>CUSTOS HORÁRIOS DE MÁQUINAS E EQUIPAMENTOS</v>
          </cell>
          <cell r="F1152" t="str">
            <v>COMPOSIÇÕES AUXILIARES</v>
          </cell>
          <cell r="G1152" t="str">
            <v>SINAPI Out/24</v>
          </cell>
        </row>
        <row r="1153">
          <cell r="A1153">
            <v>91632</v>
          </cell>
          <cell r="B1153" t="str">
            <v>GUINDAUTO HIDRÁULICO, CAPACIDADE MÁXIMA DE CARGA 6500 KG, MOMENTO MÁXIMO DE CARGA 5,8 TM, ALCANCE MÁXIMO HORIZONTAL 7,60 M, INCLUSIVE CAMINHÃO TOCO PBT 9.700 KG, POTÊNCIA DE 160 CV - MANUTENÇÃO. AF_08/2015</v>
          </cell>
          <cell r="C1153" t="str">
            <v>H</v>
          </cell>
          <cell r="D1153">
            <v>37.020000000000003</v>
          </cell>
          <cell r="E1153" t="str">
            <v>CUSTOS HORÁRIOS DE MÁQUINAS E EQUIPAMENTOS</v>
          </cell>
          <cell r="F1153" t="str">
            <v>COMPOSIÇÕES AUXILIARES</v>
          </cell>
          <cell r="G1153" t="str">
            <v>SINAPI Out/24</v>
          </cell>
        </row>
        <row r="1154">
          <cell r="A1154">
            <v>91633</v>
          </cell>
          <cell r="B1154" t="str">
            <v>GUINDAUTO HIDRÁULICO, CAPACIDADE MÁXIMA DE CARGA 6500 KG, MOMENTO MÁXIMO DE CARGA 5,8 TM, ALCANCE MÁXIMO HORIZONTAL 7,60 M, INCLUSIVE CAMINHÃO TOCO PBT 9.700 KG, POTÊNCIA DE 160 CV - MATERIAIS NA OPERAÇÃO. AF_08/2015</v>
          </cell>
          <cell r="C1154" t="str">
            <v>H</v>
          </cell>
          <cell r="D1154">
            <v>132.65</v>
          </cell>
          <cell r="E1154" t="str">
            <v>CUSTOS HORÁRIOS DE MÁQUINAS E EQUIPAMENTOS</v>
          </cell>
          <cell r="F1154" t="str">
            <v>COMPOSIÇÕES AUXILIARES</v>
          </cell>
          <cell r="G1154" t="str">
            <v>SINAPI Out/24</v>
          </cell>
        </row>
        <row r="1155">
          <cell r="A1155">
            <v>91640</v>
          </cell>
          <cell r="B1155" t="str">
            <v>CAMINHÃO DE TRANSPORTE DE MATERIAL ASFÁLTICO 30.000 L, COM CAVALO MECÂNICO DE CAPACIDADE MÁXIMA DE TRAÇÃO COMBINADO DE 66.000 KG, POTÊNCIA 360 CV, INCLUSIVE TANQUE DE ASFALTO COM SERPENTINA - DEPRECIAÇÃO. AF_08/2015</v>
          </cell>
          <cell r="C1155" t="str">
            <v>H</v>
          </cell>
          <cell r="D1155">
            <v>40.74</v>
          </cell>
          <cell r="E1155" t="str">
            <v>CUSTOS HORÁRIOS DE MÁQUINAS E EQUIPAMENTOS</v>
          </cell>
          <cell r="F1155" t="str">
            <v>COMPOSIÇÕES AUXILIARES</v>
          </cell>
          <cell r="G1155" t="str">
            <v>SINAPI Out/24</v>
          </cell>
        </row>
        <row r="1156">
          <cell r="A1156">
            <v>91641</v>
          </cell>
          <cell r="B1156" t="str">
            <v>CAMINHÃO DE TRANSPORTE DE MATERIAL ASFÁLTICO 30.000 L, COM CAVALO MECÂNICO DE CAPACIDADE MÁXIMA DE TRAÇÃO COMBINADO DE 66.000 KG, POTÊNCIA 360 CV, INCLUSIVE TANQUE DE ASFALTO COM SERPENTINA - JUROS. AF_08/2015</v>
          </cell>
          <cell r="C1156" t="str">
            <v>H</v>
          </cell>
          <cell r="D1156">
            <v>16.440000000000001</v>
          </cell>
          <cell r="E1156" t="str">
            <v>CUSTOS HORÁRIOS DE MÁQUINAS E EQUIPAMENTOS</v>
          </cell>
          <cell r="F1156" t="str">
            <v>COMPOSIÇÕES AUXILIARES</v>
          </cell>
          <cell r="G1156" t="str">
            <v>SINAPI Out/24</v>
          </cell>
        </row>
        <row r="1157">
          <cell r="A1157">
            <v>91642</v>
          </cell>
          <cell r="B1157" t="str">
            <v>CAMINHÃO DE TRANSPORTE DE MATERIAL ASFÁLTICO 30.000 L, COM CAVALO MECÂNICO DE CAPACIDADE MÁXIMA DE TRAÇÃO COMBINADO DE 66.000 KG, POTÊNCIA 360 CV, INCLUSIVE TANQUE DE ASFALTO COM SERPENTINA - IMPOSTOS E SEGUROS. AF_08/2015</v>
          </cell>
          <cell r="C1157" t="str">
            <v>H</v>
          </cell>
          <cell r="D1157">
            <v>6.64</v>
          </cell>
          <cell r="E1157" t="str">
            <v>CUSTOS HORÁRIOS DE MÁQUINAS E EQUIPAMENTOS</v>
          </cell>
          <cell r="F1157" t="str">
            <v>COMPOSIÇÕES AUXILIARES</v>
          </cell>
          <cell r="G1157" t="str">
            <v>SINAPI Out/24</v>
          </cell>
        </row>
        <row r="1158">
          <cell r="A1158">
            <v>91643</v>
          </cell>
          <cell r="B1158" t="str">
            <v>CAMINHÃO DE TRANSPORTE DE MATERIAL ASFÁLTICO 30.000 L, COM CAVALO MECÂNICO DE CAPACIDADE MÁXIMA DE TRAÇÃO COMBINADO DE 66.000 KG, POTÊNCIA 360 CV, INCLUSIVE TANQUE DE ASFALTO COM SERPENTINA - MANUTENÇÃO. AF_08/2015</v>
          </cell>
          <cell r="C1158" t="str">
            <v>H</v>
          </cell>
          <cell r="D1158">
            <v>73.44</v>
          </cell>
          <cell r="E1158" t="str">
            <v>CUSTOS HORÁRIOS DE MÁQUINAS E EQUIPAMENTOS</v>
          </cell>
          <cell r="F1158" t="str">
            <v>COMPOSIÇÕES AUXILIARES</v>
          </cell>
          <cell r="G1158" t="str">
            <v>SINAPI Out/24</v>
          </cell>
        </row>
        <row r="1159">
          <cell r="A1159">
            <v>91644</v>
          </cell>
          <cell r="B1159" t="str">
            <v>CAMINHÃO DE TRANSPORTE DE MATERIAL ASFÁLTICO 30.000 L, COM CAVALO MECÂNICO DE CAPACIDADE MÁXIMA DE TRAÇÃO COMBINADO DE 66.000 KG, POTÊNCIA 360 CV, INCLUSIVE TANQUE DE ASFALTO COM SERPENTINA - MATERIAIS NA OPERAÇÃO. AF_08/2015</v>
          </cell>
          <cell r="C1159" t="str">
            <v>H</v>
          </cell>
          <cell r="D1159">
            <v>298.51</v>
          </cell>
          <cell r="E1159" t="str">
            <v>CUSTOS HORÁRIOS DE MÁQUINAS E EQUIPAMENTOS</v>
          </cell>
          <cell r="F1159" t="str">
            <v>COMPOSIÇÕES AUXILIARES</v>
          </cell>
          <cell r="G1159" t="str">
            <v>SINAPI Out/24</v>
          </cell>
        </row>
        <row r="1160">
          <cell r="A1160">
            <v>91688</v>
          </cell>
          <cell r="B1160" t="str">
            <v>SERRA CIRCULAR DE BANCADA COM MOTOR ELÉTRICO POTÊNCIA DE 5HP, COM COIFA PARA DISCO 10" - DEPRECIAÇÃO. AF_08/2015</v>
          </cell>
          <cell r="C1160" t="str">
            <v>H</v>
          </cell>
          <cell r="D1160">
            <v>0.1</v>
          </cell>
          <cell r="E1160" t="str">
            <v>CUSTOS HORÁRIOS DE MÁQUINAS E EQUIPAMENTOS</v>
          </cell>
          <cell r="F1160" t="str">
            <v>COMPOSIÇÕES AUXILIARES</v>
          </cell>
          <cell r="G1160" t="str">
            <v>SINAPI Out/24</v>
          </cell>
        </row>
        <row r="1161">
          <cell r="A1161">
            <v>91689</v>
          </cell>
          <cell r="B1161" t="str">
            <v>SERRA CIRCULAR DE BANCADA COM MOTOR ELÉTRICO POTÊNCIA DE 5HP, COM COIFA PARA DISCO 10" - JUROS. AF_08/2015</v>
          </cell>
          <cell r="C1161" t="str">
            <v>H</v>
          </cell>
          <cell r="D1161">
            <v>0.02</v>
          </cell>
          <cell r="E1161" t="str">
            <v>CUSTOS HORÁRIOS DE MÁQUINAS E EQUIPAMENTOS</v>
          </cell>
          <cell r="F1161" t="str">
            <v>COMPOSIÇÕES AUXILIARES</v>
          </cell>
          <cell r="G1161" t="str">
            <v>SINAPI Out/24</v>
          </cell>
        </row>
        <row r="1162">
          <cell r="A1162">
            <v>91690</v>
          </cell>
          <cell r="B1162" t="str">
            <v>SERRA CIRCULAR DE BANCADA COM MOTOR ELÉTRICO POTÊNCIA DE 5HP, COM COIFA PARA DISCO 10" - MANUTENÇÃO. AF_08/2015</v>
          </cell>
          <cell r="C1162" t="str">
            <v>H</v>
          </cell>
          <cell r="D1162">
            <v>7.0000000000000007E-2</v>
          </cell>
          <cell r="E1162" t="str">
            <v>CUSTOS HORÁRIOS DE MÁQUINAS E EQUIPAMENTOS</v>
          </cell>
          <cell r="F1162" t="str">
            <v>COMPOSIÇÕES AUXILIARES</v>
          </cell>
          <cell r="G1162" t="str">
            <v>SINAPI Out/24</v>
          </cell>
        </row>
        <row r="1163">
          <cell r="A1163">
            <v>91691</v>
          </cell>
          <cell r="B1163" t="str">
            <v>SERRA CIRCULAR DE BANCADA COM MOTOR ELÉTRICO POTÊNCIA DE 5HP, COM COIFA PARA DISCO 10" - MATERIAIS NA OPERAÇÃO. AF_08/2015</v>
          </cell>
          <cell r="C1163" t="str">
            <v>H</v>
          </cell>
          <cell r="D1163">
            <v>1.07</v>
          </cell>
          <cell r="E1163" t="str">
            <v>CUSTOS HORÁRIOS DE MÁQUINAS E EQUIPAMENTOS</v>
          </cell>
          <cell r="F1163" t="str">
            <v>COMPOSIÇÕES AUXILIARES</v>
          </cell>
          <cell r="G1163" t="str">
            <v>SINAPI Out/24</v>
          </cell>
        </row>
        <row r="1164">
          <cell r="A1164">
            <v>92040</v>
          </cell>
          <cell r="B1164" t="str">
            <v>DISTRIBUIDOR DE AGREGADOS REBOCAVEL, CAPACIDADE 1,9 M³, LARGURA DE TRABALHO 3,66 M - DEPRECIAÇÃO. AF_11/2015</v>
          </cell>
          <cell r="C1164" t="str">
            <v>H</v>
          </cell>
          <cell r="D1164">
            <v>6.47</v>
          </cell>
          <cell r="E1164" t="str">
            <v>CUSTOS HORÁRIOS DE MÁQUINAS E EQUIPAMENTOS</v>
          </cell>
          <cell r="F1164" t="str">
            <v>COMPOSIÇÕES AUXILIARES</v>
          </cell>
          <cell r="G1164" t="str">
            <v>SINAPI Out/24</v>
          </cell>
        </row>
        <row r="1165">
          <cell r="A1165">
            <v>92041</v>
          </cell>
          <cell r="B1165" t="str">
            <v>DISTRIBUIDOR DE AGREGADOS REBOCAVEL, CAPACIDADE 1,9 M³, LARGURA DE TRABALHO 3,66 M - JUROS. AF_11/2015</v>
          </cell>
          <cell r="C1165" t="str">
            <v>H</v>
          </cell>
          <cell r="D1165">
            <v>1.33</v>
          </cell>
          <cell r="E1165" t="str">
            <v>CUSTOS HORÁRIOS DE MÁQUINAS E EQUIPAMENTOS</v>
          </cell>
          <cell r="F1165" t="str">
            <v>COMPOSIÇÕES AUXILIARES</v>
          </cell>
          <cell r="G1165" t="str">
            <v>SINAPI Out/24</v>
          </cell>
        </row>
        <row r="1166">
          <cell r="A1166">
            <v>92042</v>
          </cell>
          <cell r="B1166" t="str">
            <v>DISTRIBUIDOR DE AGREGADOS REBOCAVEL, CAPACIDADE 1,9 M³, LARGURA DE TRABALHO 3,66 M - MANUTENÇÃO. AF_11/2015</v>
          </cell>
          <cell r="C1166" t="str">
            <v>H</v>
          </cell>
          <cell r="D1166">
            <v>5.39</v>
          </cell>
          <cell r="E1166" t="str">
            <v>CUSTOS HORÁRIOS DE MÁQUINAS E EQUIPAMENTOS</v>
          </cell>
          <cell r="F1166" t="str">
            <v>COMPOSIÇÕES AUXILIARES</v>
          </cell>
          <cell r="G1166" t="str">
            <v>SINAPI Out/24</v>
          </cell>
        </row>
        <row r="1167">
          <cell r="A1167">
            <v>92101</v>
          </cell>
          <cell r="B1167" t="str">
            <v>CAMINHÃO PARA EQUIPAMENTO DE LIMPEZA A SUCÇÃO COM CAMINHÃO TRUCADO DE PESO BRUTO TOTAL 23000 KG, CARGA ÚTIL MÁXIMA 15935 KG, DISTÂNCIA ENTRE EIXOS 4,80 M, POTÊNCIA 230 CV, INCLUSIVE LIMPADORA A SUCÇÃO, TANQUE 12000 L - DEPRECIAÇÃO. AF_05/2023</v>
          </cell>
          <cell r="C1167" t="str">
            <v>H</v>
          </cell>
          <cell r="D1167">
            <v>44.82</v>
          </cell>
          <cell r="E1167" t="str">
            <v>CUSTOS HORÁRIOS DE MÁQUINAS E EQUIPAMENTOS</v>
          </cell>
          <cell r="F1167" t="str">
            <v>COMPOSIÇÕES AUXILIARES</v>
          </cell>
          <cell r="G1167" t="str">
            <v>SINAPI Out/24</v>
          </cell>
        </row>
        <row r="1168">
          <cell r="A1168">
            <v>92102</v>
          </cell>
          <cell r="B1168" t="str">
            <v>CAMINHÃO PARA EQUIPAMENTO DE LIMPEZA A SUCÇÃO COM CAMINHÃO TRUCADO DE PESO BRUTO TOTAL 23000 KG, CARGA ÚTIL MÁXIMA 15935 KG, DISTÂNCIA ENTRE EIXOS 4,80 M, POTÊNCIA 230 CV, INCLUSIVE LIMPADORA A SUCÇÃO, TANQUE 12000 L - JUROS. AF_05/2023</v>
          </cell>
          <cell r="C1168" t="str">
            <v>H</v>
          </cell>
          <cell r="D1168">
            <v>14.05</v>
          </cell>
          <cell r="E1168" t="str">
            <v>CUSTOS HORÁRIOS DE MÁQUINAS E EQUIPAMENTOS</v>
          </cell>
          <cell r="F1168" t="str">
            <v>COMPOSIÇÕES AUXILIARES</v>
          </cell>
          <cell r="G1168" t="str">
            <v>SINAPI Out/24</v>
          </cell>
        </row>
        <row r="1169">
          <cell r="A1169">
            <v>92103</v>
          </cell>
          <cell r="B1169" t="str">
            <v>CAMINHÃO PARA EQUIPAMENTO DE LIMPEZA A SUCÇÃO COM CAMINHÃO TRUCADO DE PESO BRUTO TOTAL 23000 KG, CARGA ÚTIL MÁXIMA 15935 KG, DISTÂNCIA ENTRE EIXOS 4,80 M, POTÊNCIA 230 CV, INCLUSIVE LIMPADORA A SUCÇÃO, TANQUE 12000 L - IMPOSTOS E SEGUROS. AF_05/2023</v>
          </cell>
          <cell r="C1169" t="str">
            <v>H</v>
          </cell>
          <cell r="D1169">
            <v>5.68</v>
          </cell>
          <cell r="E1169" t="str">
            <v>CUSTOS HORÁRIOS DE MÁQUINAS E EQUIPAMENTOS</v>
          </cell>
          <cell r="F1169" t="str">
            <v>COMPOSIÇÕES AUXILIARES</v>
          </cell>
          <cell r="G1169" t="str">
            <v>SINAPI Out/24</v>
          </cell>
        </row>
        <row r="1170">
          <cell r="A1170">
            <v>92104</v>
          </cell>
          <cell r="B1170" t="str">
            <v>CAMINHÃO PARA EQUIPAMENTO DE LIMPEZA A SUCÇÃO COM CAMINHÃO TRUCADO DE PESO BRUTO TOTAL 23000 KG, CARGA ÚTIL MÁXIMA 15935 KG, DISTÂNCIA ENTRE EIXOS 4,80 M, POTÊNCIA 230 CV, INCLUSIVE LIMPADORA A SUCÇÃO, TANQUE 12000 L - MANUTENÇÃO. AF_05/2023</v>
          </cell>
          <cell r="C1170" t="str">
            <v>H</v>
          </cell>
          <cell r="D1170">
            <v>70.75</v>
          </cell>
          <cell r="E1170" t="str">
            <v>CUSTOS HORÁRIOS DE MÁQUINAS E EQUIPAMENTOS</v>
          </cell>
          <cell r="F1170" t="str">
            <v>COMPOSIÇÕES AUXILIARES</v>
          </cell>
          <cell r="G1170" t="str">
            <v>SINAPI Out/24</v>
          </cell>
        </row>
        <row r="1171">
          <cell r="A1171">
            <v>92105</v>
          </cell>
          <cell r="B1171" t="str">
            <v>CAMINHÃO PARA EQUIPAMENTO DE LIMPEZA A SUCÇÃO COM CAMINHÃO TRUCADO DE PESO BRUTO TOTAL 23000 KG, CARGA ÚTIL MÁX. 15935 KG, DISTÂNCIA ENTRE EIXOS 4,80 M, POTÊNCIA 230 CV, INCLUSIVE LIMPADORA A SUCÇÃO, TANQUE 12000 L - MATERIAIS NA OPERAÇÃO. AF_05/2023</v>
          </cell>
          <cell r="C1171" t="str">
            <v>H</v>
          </cell>
          <cell r="D1171">
            <v>190.7</v>
          </cell>
          <cell r="E1171" t="str">
            <v>CUSTOS HORÁRIOS DE MÁQUINAS E EQUIPAMENTOS</v>
          </cell>
          <cell r="F1171" t="str">
            <v>COMPOSIÇÕES AUXILIARES</v>
          </cell>
          <cell r="G1171" t="str">
            <v>SINAPI Out/24</v>
          </cell>
        </row>
        <row r="1172">
          <cell r="A1172">
            <v>92108</v>
          </cell>
          <cell r="B1172" t="str">
            <v>PENEIRA ROTATIVA COM MOTOR ELÉTRICO TRIFÁSICO DE 2 CV, CILINDRO DE 1 M X 0,60 M, COM FUROS DE 3,17 MM - DEPRECIAÇÃO. AF_05/2023</v>
          </cell>
          <cell r="C1172" t="str">
            <v>H</v>
          </cell>
          <cell r="D1172">
            <v>0.9</v>
          </cell>
          <cell r="E1172" t="str">
            <v>CUSTOS HORÁRIOS DE MÁQUINAS E EQUIPAMENTOS</v>
          </cell>
          <cell r="F1172" t="str">
            <v>COMPOSIÇÕES AUXILIARES</v>
          </cell>
          <cell r="G1172" t="str">
            <v>SINAPI Out/24</v>
          </cell>
        </row>
        <row r="1173">
          <cell r="A1173">
            <v>92109</v>
          </cell>
          <cell r="B1173" t="str">
            <v>PENEIRA ROTATIVA COM MOTOR ELÉTRICO TRIFÁSICO DE 2 CV, CILINDRO DE 1 M X 0,60 M, COM FUROS DE 3,17 MM - JUROS. AF_05/2023</v>
          </cell>
          <cell r="C1173" t="str">
            <v>H</v>
          </cell>
          <cell r="D1173">
            <v>0.2</v>
          </cell>
          <cell r="E1173" t="str">
            <v>CUSTOS HORÁRIOS DE MÁQUINAS E EQUIPAMENTOS</v>
          </cell>
          <cell r="F1173" t="str">
            <v>COMPOSIÇÕES AUXILIARES</v>
          </cell>
          <cell r="G1173" t="str">
            <v>SINAPI Out/24</v>
          </cell>
        </row>
        <row r="1174">
          <cell r="A1174">
            <v>92110</v>
          </cell>
          <cell r="B1174" t="str">
            <v>PENEIRA ROTATIVA COM MOTOR ELÉTRICO TRIFÁSICO DE 2 CV, CILINDRO DE 1 M X 0,60 M, COM FUROS DE 3,17 MM - MANUTENÇÃO. AF_05/2023</v>
          </cell>
          <cell r="C1174" t="str">
            <v>H</v>
          </cell>
          <cell r="D1174">
            <v>1.1200000000000001</v>
          </cell>
          <cell r="E1174" t="str">
            <v>CUSTOS HORÁRIOS DE MÁQUINAS E EQUIPAMENTOS</v>
          </cell>
          <cell r="F1174" t="str">
            <v>COMPOSIÇÕES AUXILIARES</v>
          </cell>
          <cell r="G1174" t="str">
            <v>SINAPI Out/24</v>
          </cell>
        </row>
        <row r="1175">
          <cell r="A1175">
            <v>92111</v>
          </cell>
          <cell r="B1175" t="str">
            <v>PENEIRA ROTATIVA COM MOTOR ELÉTRICO TRIFÁSICO DE 2 CV, CILINDRO DE 1 M X 0,60 M, COM FUROS DE 3,17 MM - MATERIAIS NA OPERAÇÃO. AF_05/2023</v>
          </cell>
          <cell r="C1175" t="str">
            <v>H</v>
          </cell>
          <cell r="D1175">
            <v>0.98</v>
          </cell>
          <cell r="E1175" t="str">
            <v>CUSTOS HORÁRIOS DE MÁQUINAS E EQUIPAMENTOS</v>
          </cell>
          <cell r="F1175" t="str">
            <v>COMPOSIÇÕES AUXILIARES</v>
          </cell>
          <cell r="G1175" t="str">
            <v>SINAPI Out/24</v>
          </cell>
        </row>
        <row r="1176">
          <cell r="A1176">
            <v>92114</v>
          </cell>
          <cell r="B1176" t="str">
            <v>DOSADOR DE AREIA, CAPACIDADE DE 26 LITROS - DEPRECIAÇÃO. AF_05/2023</v>
          </cell>
          <cell r="C1176" t="str">
            <v>H</v>
          </cell>
          <cell r="D1176">
            <v>0.22</v>
          </cell>
          <cell r="E1176" t="str">
            <v>CUSTOS HORÁRIOS DE MÁQUINAS E EQUIPAMENTOS</v>
          </cell>
          <cell r="F1176" t="str">
            <v>COMPOSIÇÕES AUXILIARES</v>
          </cell>
          <cell r="G1176" t="str">
            <v>SINAPI Out/24</v>
          </cell>
        </row>
        <row r="1177">
          <cell r="A1177">
            <v>92115</v>
          </cell>
          <cell r="B1177" t="str">
            <v>DOSADOR DE AREIA, CAPACIDADE DE 26 LITROS - JUROS. AF_05/2023</v>
          </cell>
          <cell r="C1177" t="str">
            <v>H</v>
          </cell>
          <cell r="D1177">
            <v>0.04</v>
          </cell>
          <cell r="E1177" t="str">
            <v>CUSTOS HORÁRIOS DE MÁQUINAS E EQUIPAMENTOS</v>
          </cell>
          <cell r="F1177" t="str">
            <v>COMPOSIÇÕES AUXILIARES</v>
          </cell>
          <cell r="G1177" t="str">
            <v>SINAPI Out/24</v>
          </cell>
        </row>
        <row r="1178">
          <cell r="A1178">
            <v>92116</v>
          </cell>
          <cell r="B1178" t="str">
            <v>DOSADOR DE AREIA, CAPACIDADE DE 26 LITROS - MANUTENÇÃO. AF_05/2023</v>
          </cell>
          <cell r="C1178" t="str">
            <v>H</v>
          </cell>
          <cell r="D1178">
            <v>0.15</v>
          </cell>
          <cell r="E1178" t="str">
            <v>CUSTOS HORÁRIOS DE MÁQUINAS E EQUIPAMENTOS</v>
          </cell>
          <cell r="F1178" t="str">
            <v>COMPOSIÇÕES AUXILIARES</v>
          </cell>
          <cell r="G1178" t="str">
            <v>SINAPI Out/24</v>
          </cell>
        </row>
        <row r="1179">
          <cell r="A1179">
            <v>92133</v>
          </cell>
          <cell r="B1179" t="str">
            <v>CAMINHONETE COM MOTOR A DIESEL, POTÊNCIA 180 CV, CABINE DUPLA, 4X4 - DEPRECIAÇÃO. AF_11/2015</v>
          </cell>
          <cell r="C1179" t="str">
            <v>H</v>
          </cell>
          <cell r="D1179">
            <v>12.68</v>
          </cell>
          <cell r="E1179" t="str">
            <v>CUSTOS HORÁRIOS DE MÁQUINAS E EQUIPAMENTOS</v>
          </cell>
          <cell r="F1179" t="str">
            <v>COMPOSIÇÕES AUXILIARES</v>
          </cell>
          <cell r="G1179" t="str">
            <v>SINAPI Out/24</v>
          </cell>
        </row>
        <row r="1180">
          <cell r="A1180">
            <v>92134</v>
          </cell>
          <cell r="B1180" t="str">
            <v>CAMINHONETE COM MOTOR A DIESEL, POTÊNCIA 180 CV, CABINE DUPLA, 4X4 - JUROS. AF_11/2015</v>
          </cell>
          <cell r="C1180" t="str">
            <v>H</v>
          </cell>
          <cell r="D1180">
            <v>3.91</v>
          </cell>
          <cell r="E1180" t="str">
            <v>CUSTOS HORÁRIOS DE MÁQUINAS E EQUIPAMENTOS</v>
          </cell>
          <cell r="F1180" t="str">
            <v>COMPOSIÇÕES AUXILIARES</v>
          </cell>
          <cell r="G1180" t="str">
            <v>SINAPI Out/24</v>
          </cell>
        </row>
        <row r="1181">
          <cell r="A1181">
            <v>92135</v>
          </cell>
          <cell r="B1181" t="str">
            <v>CAMINHONETE COM MOTOR A DIESEL, POTÊNCIA 180 CV, CABINE DUPLA, 4X4 - IMPOSTOS E SEGUROS. AF_11/2015</v>
          </cell>
          <cell r="C1181" t="str">
            <v>H</v>
          </cell>
          <cell r="D1181">
            <v>1.58</v>
          </cell>
          <cell r="E1181" t="str">
            <v>CUSTOS HORÁRIOS DE MÁQUINAS E EQUIPAMENTOS</v>
          </cell>
          <cell r="F1181" t="str">
            <v>COMPOSIÇÕES AUXILIARES</v>
          </cell>
          <cell r="G1181" t="str">
            <v>SINAPI Out/24</v>
          </cell>
        </row>
        <row r="1182">
          <cell r="A1182">
            <v>92136</v>
          </cell>
          <cell r="B1182" t="str">
            <v>CAMINHONETE COM MOTOR A DIESEL, POTÊNCIA 180 CV, CABINE DUPLA, 4X4 - MANUTENÇÃO. AF_11/2015</v>
          </cell>
          <cell r="C1182" t="str">
            <v>H</v>
          </cell>
          <cell r="D1182">
            <v>15.85</v>
          </cell>
          <cell r="E1182" t="str">
            <v>CUSTOS HORÁRIOS DE MÁQUINAS E EQUIPAMENTOS</v>
          </cell>
          <cell r="F1182" t="str">
            <v>COMPOSIÇÕES AUXILIARES</v>
          </cell>
          <cell r="G1182" t="str">
            <v>SINAPI Out/24</v>
          </cell>
        </row>
        <row r="1183">
          <cell r="A1183">
            <v>92137</v>
          </cell>
          <cell r="B1183" t="str">
            <v>CAMINHONETE COM MOTOR A DIESEL, POTÊNCIA 180 CV, CABINE DUPLA, 4X4 - MATERIAIS NA OPERAÇÃO. AF_11/2015</v>
          </cell>
          <cell r="C1183" t="str">
            <v>H</v>
          </cell>
          <cell r="D1183">
            <v>34.92</v>
          </cell>
          <cell r="E1183" t="str">
            <v>CUSTOS HORÁRIOS DE MÁQUINAS E EQUIPAMENTOS</v>
          </cell>
          <cell r="F1183" t="str">
            <v>COMPOSIÇÕES AUXILIARES</v>
          </cell>
          <cell r="G1183" t="str">
            <v>SINAPI Out/24</v>
          </cell>
        </row>
        <row r="1184">
          <cell r="A1184">
            <v>92140</v>
          </cell>
          <cell r="B1184" t="str">
            <v>CAMINHONETE CABINE SIMPLES COM MOTOR 1.6 FLEX, CÂMBIO MANUAL, POTÊNCIA 101/104 CV, 2 PORTAS - DEPRECIAÇÃO. AF_11/2015</v>
          </cell>
          <cell r="C1184" t="str">
            <v>H</v>
          </cell>
          <cell r="D1184">
            <v>4.6399999999999997</v>
          </cell>
          <cell r="E1184" t="str">
            <v>CUSTOS HORÁRIOS DE MÁQUINAS E EQUIPAMENTOS</v>
          </cell>
          <cell r="F1184" t="str">
            <v>COMPOSIÇÕES AUXILIARES</v>
          </cell>
          <cell r="G1184" t="str">
            <v>SINAPI Out/24</v>
          </cell>
        </row>
        <row r="1185">
          <cell r="A1185">
            <v>92141</v>
          </cell>
          <cell r="B1185" t="str">
            <v>CAMINHONETE CABINE SIMPLES COM MOTOR 1.6 FLEX, CÂMBIO MANUAL, POTÊNCIA 101/104 CV, 2 PORTAS - JUROS. AF_11/2015</v>
          </cell>
          <cell r="C1185" t="str">
            <v>H</v>
          </cell>
          <cell r="D1185">
            <v>1.43</v>
          </cell>
          <cell r="E1185" t="str">
            <v>CUSTOS HORÁRIOS DE MÁQUINAS E EQUIPAMENTOS</v>
          </cell>
          <cell r="F1185" t="str">
            <v>COMPOSIÇÕES AUXILIARES</v>
          </cell>
          <cell r="G1185" t="str">
            <v>SINAPI Out/24</v>
          </cell>
        </row>
        <row r="1186">
          <cell r="A1186">
            <v>92142</v>
          </cell>
          <cell r="B1186" t="str">
            <v>CAMINHONETE CABINE SIMPLES COM MOTOR 1.6 FLEX, CÂMBIO MANUAL, POTÊNCIA 101/104 CV, 2 PORTAS - IMPOSTOS E SEGUROS. AF_11/2015</v>
          </cell>
          <cell r="C1186" t="str">
            <v>H</v>
          </cell>
          <cell r="D1186">
            <v>0.57999999999999996</v>
          </cell>
          <cell r="E1186" t="str">
            <v>CUSTOS HORÁRIOS DE MÁQUINAS E EQUIPAMENTOS</v>
          </cell>
          <cell r="F1186" t="str">
            <v>COMPOSIÇÕES AUXILIARES</v>
          </cell>
          <cell r="G1186" t="str">
            <v>SINAPI Out/24</v>
          </cell>
        </row>
        <row r="1187">
          <cell r="A1187">
            <v>92143</v>
          </cell>
          <cell r="B1187" t="str">
            <v>CAMINHONETE CABINE SIMPLES COM MOTOR 1.6 FLEX, CÂMBIO MANUAL, POTÊNCIA 101/104 CV, 2 PORTAS - MANUTENÇÃO. AF_11/2015</v>
          </cell>
          <cell r="C1187" t="str">
            <v>H</v>
          </cell>
          <cell r="D1187">
            <v>5.8</v>
          </cell>
          <cell r="E1187" t="str">
            <v>CUSTOS HORÁRIOS DE MÁQUINAS E EQUIPAMENTOS</v>
          </cell>
          <cell r="F1187" t="str">
            <v>COMPOSIÇÕES AUXILIARES</v>
          </cell>
          <cell r="G1187" t="str">
            <v>SINAPI Out/24</v>
          </cell>
        </row>
        <row r="1188">
          <cell r="A1188">
            <v>92144</v>
          </cell>
          <cell r="B1188" t="str">
            <v>CAMINHONETE CABINE SIMPLES COM MOTOR 1.6 FLEX, CÂMBIO MANUAL, POTÊNCIA 101/104 CV, 2 PORTAS - MATERIAIS NA OPERAÇÃO. AF_11/2015</v>
          </cell>
          <cell r="C1188" t="str">
            <v>H</v>
          </cell>
          <cell r="D1188">
            <v>39.4</v>
          </cell>
          <cell r="E1188" t="str">
            <v>CUSTOS HORÁRIOS DE MÁQUINAS E EQUIPAMENTOS</v>
          </cell>
          <cell r="F1188" t="str">
            <v>COMPOSIÇÕES AUXILIARES</v>
          </cell>
          <cell r="G1188" t="str">
            <v>SINAPI Out/24</v>
          </cell>
        </row>
        <row r="1189">
          <cell r="A1189">
            <v>92237</v>
          </cell>
          <cell r="B1189" t="str">
            <v>CAMINHÃO DE TRANSPORTE DE MATERIAL ASFÁLTICO 20.000 L, COM CAVALO MECÂNICO DE CAPACIDADE MÁXIMA DE TRAÇÃO COMBINADO DE 45.000 KG, POTÊNCIA 330 CV, INCLUSIVE TANQUE DE ASFALTO COM MAÇARICO - DEPRECIAÇÃO. AF_12/2015</v>
          </cell>
          <cell r="C1189" t="str">
            <v>H</v>
          </cell>
          <cell r="D1189">
            <v>29.67</v>
          </cell>
          <cell r="E1189" t="str">
            <v>CUSTOS HORÁRIOS DE MÁQUINAS E EQUIPAMENTOS</v>
          </cell>
          <cell r="F1189" t="str">
            <v>COMPOSIÇÕES AUXILIARES</v>
          </cell>
          <cell r="G1189" t="str">
            <v>SINAPI Out/24</v>
          </cell>
        </row>
        <row r="1190">
          <cell r="A1190">
            <v>92238</v>
          </cell>
          <cell r="B1190" t="str">
            <v>CAMINHÃO DE TRANSPORTE DE MATERIAL ASFÁLTICO 20.000 L, COM CAVALO MECÂNICO DE CAPACIDADE MÁXIMA DE TRAÇÃO COMBINADO DE 45.000 KG, POTÊNCIA 330 CV, INCLUSIVE TANQUE DE ASFALTO COM MAÇARICO - JUROS. AF_12/2015</v>
          </cell>
          <cell r="C1190" t="str">
            <v>H</v>
          </cell>
          <cell r="D1190">
            <v>11.94</v>
          </cell>
          <cell r="E1190" t="str">
            <v>CUSTOS HORÁRIOS DE MÁQUINAS E EQUIPAMENTOS</v>
          </cell>
          <cell r="F1190" t="str">
            <v>COMPOSIÇÕES AUXILIARES</v>
          </cell>
          <cell r="G1190" t="str">
            <v>SINAPI Out/24</v>
          </cell>
        </row>
        <row r="1191">
          <cell r="A1191">
            <v>92239</v>
          </cell>
          <cell r="B1191" t="str">
            <v>CAMINHÃO DE TRANSPORTE DE MATERIAL ASFÁLTICO 20.000 L, COM CAVALO MECÂNICO DE CAPACIDADE MÁXIMA DE TRAÇÃO COMBINADO DE 45.000 KG, POTÊNCIA 330 CV, INCLUSIVE TANQUE DE ASFALTO COM MAÇARICO - IMPOSTOS E SEGUROS. AF_12/2015</v>
          </cell>
          <cell r="C1191" t="str">
            <v>H</v>
          </cell>
          <cell r="D1191">
            <v>4.82</v>
          </cell>
          <cell r="E1191" t="str">
            <v>CUSTOS HORÁRIOS DE MÁQUINAS E EQUIPAMENTOS</v>
          </cell>
          <cell r="F1191" t="str">
            <v>COMPOSIÇÕES AUXILIARES</v>
          </cell>
          <cell r="G1191" t="str">
            <v>SINAPI Out/24</v>
          </cell>
        </row>
        <row r="1192">
          <cell r="A1192">
            <v>92240</v>
          </cell>
          <cell r="B1192" t="str">
            <v>CAMINHÃO DE TRANSPORTE DE MATERIAL ASFÁLTICO 20.000 L, COM CAVALO MECÂNICO DE CAPACIDADE MÁXIMA DE TRAÇÃO COMBINADO DE 45.000 KG, POTÊNCIA 330 CV, INCLUSIVE TANQUE DE ASFALTO COM MAÇARICO - MANUTENÇÃO. AF_12/2015</v>
          </cell>
          <cell r="C1192" t="str">
            <v>H</v>
          </cell>
          <cell r="D1192">
            <v>53.24</v>
          </cell>
          <cell r="E1192" t="str">
            <v>CUSTOS HORÁRIOS DE MÁQUINAS E EQUIPAMENTOS</v>
          </cell>
          <cell r="F1192" t="str">
            <v>COMPOSIÇÕES AUXILIARES</v>
          </cell>
          <cell r="G1192" t="str">
            <v>SINAPI Out/24</v>
          </cell>
        </row>
        <row r="1193">
          <cell r="A1193">
            <v>92241</v>
          </cell>
          <cell r="B1193" t="str">
            <v>CAMINHÃO DE TRANSPORTE DE MATERIAL ASFÁLTICO 20.000 L, COM CAVALO MECÂNICO DE CAPACIDADE MÁXIMA DE TRAÇÃO COMBINADO DE 45.000 KG, POTÊNCIA 330 CV, INCLUSIVE TANQUE DE ASFALTO COM MAÇARICO - MATERIAIS NA OPERAÇÃO. AF_12/2015</v>
          </cell>
          <cell r="C1193" t="str">
            <v>H</v>
          </cell>
          <cell r="D1193">
            <v>273.66000000000003</v>
          </cell>
          <cell r="E1193" t="str">
            <v>CUSTOS HORÁRIOS DE MÁQUINAS E EQUIPAMENTOS</v>
          </cell>
          <cell r="F1193" t="str">
            <v>COMPOSIÇÕES AUXILIARES</v>
          </cell>
          <cell r="G1193" t="str">
            <v>SINAPI Out/24</v>
          </cell>
        </row>
        <row r="1194">
          <cell r="A1194">
            <v>92712</v>
          </cell>
          <cell r="B1194" t="str">
            <v>APARELHO PARA CORTE E SOLDA OXI-ACETILENO SOBRE RODAS, INCLUSIVE CILINDROS E MAÇARICOS - DEPRECIAÇÃO. AF_05/2023</v>
          </cell>
          <cell r="C1194" t="str">
            <v>H</v>
          </cell>
          <cell r="D1194">
            <v>0.14000000000000001</v>
          </cell>
          <cell r="E1194" t="str">
            <v>CUSTOS HORÁRIOS DE MÁQUINAS E EQUIPAMENTOS</v>
          </cell>
          <cell r="F1194" t="str">
            <v>COMPOSIÇÕES AUXILIARES</v>
          </cell>
          <cell r="G1194" t="str">
            <v>SINAPI Out/24</v>
          </cell>
        </row>
        <row r="1195">
          <cell r="A1195">
            <v>92713</v>
          </cell>
          <cell r="B1195" t="str">
            <v>APARELHO PARA CORTE E SOLDA OXI-ACETILENO SOBRE RODAS, INCLUSIVE CILINDROS E MAÇARICOS - JUROS. AF_05/2023</v>
          </cell>
          <cell r="C1195" t="str">
            <v>H</v>
          </cell>
          <cell r="D1195">
            <v>0.03</v>
          </cell>
          <cell r="E1195" t="str">
            <v>CUSTOS HORÁRIOS DE MÁQUINAS E EQUIPAMENTOS</v>
          </cell>
          <cell r="F1195" t="str">
            <v>COMPOSIÇÕES AUXILIARES</v>
          </cell>
          <cell r="G1195" t="str">
            <v>SINAPI Out/24</v>
          </cell>
        </row>
        <row r="1196">
          <cell r="A1196">
            <v>92714</v>
          </cell>
          <cell r="B1196" t="str">
            <v>APARELHO PARA CORTE E SOLDA OXI-ACETILENO SOBRE RODAS, INCLUSIVE CILINDROS E MAÇARICOS - MANUTENÇÃO. AF_05/2023</v>
          </cell>
          <cell r="C1196" t="str">
            <v>H</v>
          </cell>
          <cell r="D1196">
            <v>0.17</v>
          </cell>
          <cell r="E1196" t="str">
            <v>CUSTOS HORÁRIOS DE MÁQUINAS E EQUIPAMENTOS</v>
          </cell>
          <cell r="F1196" t="str">
            <v>COMPOSIÇÕES AUXILIARES</v>
          </cell>
          <cell r="G1196" t="str">
            <v>SINAPI Out/24</v>
          </cell>
        </row>
        <row r="1197">
          <cell r="A1197">
            <v>92715</v>
          </cell>
          <cell r="B1197" t="str">
            <v>APARELHO PARA CORTE E SOLDA OXI-ACETILENO SOBRE RODAS, INCLUSIVE CILINDROS E MAÇARICOS - MATERIAIS NA OPERAÇÃO. AF_05/2023</v>
          </cell>
          <cell r="C1197" t="str">
            <v>H</v>
          </cell>
          <cell r="D1197">
            <v>99.09</v>
          </cell>
          <cell r="E1197" t="str">
            <v>CUSTOS HORÁRIOS DE MÁQUINAS E EQUIPAMENTOS</v>
          </cell>
          <cell r="F1197" t="str">
            <v>COMPOSIÇÕES AUXILIARES</v>
          </cell>
          <cell r="G1197" t="str">
            <v>SINAPI Out/24</v>
          </cell>
        </row>
        <row r="1198">
          <cell r="A1198">
            <v>92956</v>
          </cell>
          <cell r="B1198" t="str">
            <v>MÁQUINA EXTRUSORA DE CONCRETO PARA GUIAS E SARJETAS, MOTOR A DIESEL, POTÊNCIA 14 CV - DEPRECIAÇÃO. AF_12/2015</v>
          </cell>
          <cell r="C1198" t="str">
            <v>H</v>
          </cell>
          <cell r="D1198">
            <v>4.24</v>
          </cell>
          <cell r="E1198" t="str">
            <v>CUSTOS HORÁRIOS DE MÁQUINAS E EQUIPAMENTOS</v>
          </cell>
          <cell r="F1198" t="str">
            <v>COMPOSIÇÕES AUXILIARES</v>
          </cell>
          <cell r="G1198" t="str">
            <v>SINAPI Out/24</v>
          </cell>
        </row>
        <row r="1199">
          <cell r="A1199">
            <v>92957</v>
          </cell>
          <cell r="B1199" t="str">
            <v>MÁQUINA EXTRUSORA DE CONCRETO PARA GUIAS E SARJETAS, MOTOR A DIESEL, POTÊNCIA 14 CV - JUROS. AF_12/2015</v>
          </cell>
          <cell r="C1199" t="str">
            <v>H</v>
          </cell>
          <cell r="D1199">
            <v>0.98</v>
          </cell>
          <cell r="E1199" t="str">
            <v>CUSTOS HORÁRIOS DE MÁQUINAS E EQUIPAMENTOS</v>
          </cell>
          <cell r="F1199" t="str">
            <v>COMPOSIÇÕES AUXILIARES</v>
          </cell>
          <cell r="G1199" t="str">
            <v>SINAPI Out/24</v>
          </cell>
        </row>
        <row r="1200">
          <cell r="A1200">
            <v>92958</v>
          </cell>
          <cell r="B1200" t="str">
            <v>MÁQUINA EXTRUSORA DE CONCRETO PARA GUIAS E SARJETAS, MOTOR A DIESEL, POTÊNCIA 14 CV - MANUTENÇÃO. AF_12/2015</v>
          </cell>
          <cell r="C1200" t="str">
            <v>H</v>
          </cell>
          <cell r="D1200">
            <v>4.6399999999999997</v>
          </cell>
          <cell r="E1200" t="str">
            <v>CUSTOS HORÁRIOS DE MÁQUINAS E EQUIPAMENTOS</v>
          </cell>
          <cell r="F1200" t="str">
            <v>COMPOSIÇÕES AUXILIARES</v>
          </cell>
          <cell r="G1200" t="str">
            <v>SINAPI Out/24</v>
          </cell>
        </row>
        <row r="1201">
          <cell r="A1201">
            <v>92959</v>
          </cell>
          <cell r="B1201" t="str">
            <v>MÁQUINA EXTRUSORA DE CONCRETO PARA GUIAS E SARJETAS, MOTOR A DIESEL, POTÊNCIA 14 CV - MATERIAIS NA OPERAÇÃO. AF_12/2015</v>
          </cell>
          <cell r="C1201" t="str">
            <v>H</v>
          </cell>
          <cell r="D1201">
            <v>9.19</v>
          </cell>
          <cell r="E1201" t="str">
            <v>CUSTOS HORÁRIOS DE MÁQUINAS E EQUIPAMENTOS</v>
          </cell>
          <cell r="F1201" t="str">
            <v>COMPOSIÇÕES AUXILIARES</v>
          </cell>
          <cell r="G1201" t="str">
            <v>SINAPI Out/24</v>
          </cell>
        </row>
        <row r="1202">
          <cell r="A1202">
            <v>92963</v>
          </cell>
          <cell r="B1202" t="str">
            <v>MARTELO PERFURADOR PNEUMÁTICO MANUAL, HASTE 25 X 75 MM, 21 KG - DEPRECIAÇÃO. AF_12/2015</v>
          </cell>
          <cell r="C1202" t="str">
            <v>H</v>
          </cell>
          <cell r="D1202">
            <v>1.8</v>
          </cell>
          <cell r="E1202" t="str">
            <v>CUSTOS HORÁRIOS DE MÁQUINAS E EQUIPAMENTOS</v>
          </cell>
          <cell r="F1202" t="str">
            <v>COMPOSIÇÕES AUXILIARES</v>
          </cell>
          <cell r="G1202" t="str">
            <v>SINAPI Out/24</v>
          </cell>
        </row>
        <row r="1203">
          <cell r="A1203">
            <v>92964</v>
          </cell>
          <cell r="B1203" t="str">
            <v>MARTELO PERFURADOR PNEUMÁTICO MANUAL, HASTE 25 X 75 MM, 21 KG - JUROS. AF_12/2015</v>
          </cell>
          <cell r="C1203" t="str">
            <v>H</v>
          </cell>
          <cell r="D1203">
            <v>0.41</v>
          </cell>
          <cell r="E1203" t="str">
            <v>CUSTOS HORÁRIOS DE MÁQUINAS E EQUIPAMENTOS</v>
          </cell>
          <cell r="F1203" t="str">
            <v>COMPOSIÇÕES AUXILIARES</v>
          </cell>
          <cell r="G1203" t="str">
            <v>SINAPI Out/24</v>
          </cell>
        </row>
        <row r="1204">
          <cell r="A1204">
            <v>92965</v>
          </cell>
          <cell r="B1204" t="str">
            <v>MARTELO PERFURADOR PNEUMÁTICO MANUAL, HASTE 25 X 75 MM, 21 KG - MANUTENÇÃO. AF_12/2015</v>
          </cell>
          <cell r="C1204" t="str">
            <v>H</v>
          </cell>
          <cell r="D1204">
            <v>2.2599999999999998</v>
          </cell>
          <cell r="E1204" t="str">
            <v>CUSTOS HORÁRIOS DE MÁQUINAS E EQUIPAMENTOS</v>
          </cell>
          <cell r="F1204" t="str">
            <v>COMPOSIÇÕES AUXILIARES</v>
          </cell>
          <cell r="G1204" t="str">
            <v>SINAPI Out/24</v>
          </cell>
        </row>
        <row r="1205">
          <cell r="A1205">
            <v>93220</v>
          </cell>
          <cell r="B1205" t="str">
            <v>PERFURATRIZ COM TORRE METÁLICA PARA EXECUÇÃO DE ESTACA HÉLICE CONTÍNUA, PROFUNDIDADE MÁXIMA DE 32 M, DIÂMETRO MÁXIMO DE 1000 MM, POTÊNCIA INSTALADA DE 350 HP, MESA ROTATIVA COM TORQUE MÁXIMO DE 263 KNM - DEPRECIAÇÃO. AF_01/2016</v>
          </cell>
          <cell r="C1205" t="str">
            <v>H</v>
          </cell>
          <cell r="D1205">
            <v>365.69</v>
          </cell>
          <cell r="E1205" t="str">
            <v>CUSTOS HORÁRIOS DE MÁQUINAS E EQUIPAMENTOS</v>
          </cell>
          <cell r="F1205" t="str">
            <v>COMPOSIÇÕES AUXILIARES</v>
          </cell>
          <cell r="G1205" t="str">
            <v>SINAPI Out/24</v>
          </cell>
        </row>
        <row r="1206">
          <cell r="A1206">
            <v>93221</v>
          </cell>
          <cell r="B1206" t="str">
            <v>PERFURATRIZ COM TORRE METÁLICA PARA EXECUÇÃO DE ESTACA HÉLICE CONTÍNUA, PROFUNDIDADE MÁXIMA DE 32 M, DIÂMETRO MÁXIMO DE 1000 MM, POTÊNCIA INSTALADA DE 350 HP, MESA ROTATIVA COM TORQUE MÁXIMO DE 263 KNM - JUROS. AF_01/2016</v>
          </cell>
          <cell r="C1206" t="str">
            <v>H</v>
          </cell>
          <cell r="D1206">
            <v>98.11</v>
          </cell>
          <cell r="E1206" t="str">
            <v>CUSTOS HORÁRIOS DE MÁQUINAS E EQUIPAMENTOS</v>
          </cell>
          <cell r="F1206" t="str">
            <v>COMPOSIÇÕES AUXILIARES</v>
          </cell>
          <cell r="G1206" t="str">
            <v>SINAPI Out/24</v>
          </cell>
        </row>
        <row r="1207">
          <cell r="A1207">
            <v>93222</v>
          </cell>
          <cell r="B1207" t="str">
            <v>PERFURATRIZ COM TORRE METÁLICA PARA EXECUÇÃO DE ESTACA HÉLICE CONTÍNUA, PROFUNDIDADE MÁXIMA DE 32 M, DIÂMETRO MÁXIMO DE 1000 MM, POTÊNCIA INSTALADA DE 350 HP, MESA ROTATIVA COM TORQUE MÁXIMO DE 263 KNM - MANUTENÇÃO. AF_01/2016</v>
          </cell>
          <cell r="C1207" t="str">
            <v>H</v>
          </cell>
          <cell r="D1207">
            <v>457.62</v>
          </cell>
          <cell r="E1207" t="str">
            <v>CUSTOS HORÁRIOS DE MÁQUINAS E EQUIPAMENTOS</v>
          </cell>
          <cell r="F1207" t="str">
            <v>COMPOSIÇÕES AUXILIARES</v>
          </cell>
          <cell r="G1207" t="str">
            <v>SINAPI Out/24</v>
          </cell>
        </row>
        <row r="1208">
          <cell r="A1208">
            <v>93223</v>
          </cell>
          <cell r="B1208" t="str">
            <v>PERFURATRIZ COM TORRE METÁLICA PARA EXECUÇÃO DE ESTACA HÉLICE CONTÍNUA, PROFUNDIDADE MÁXIMA DE 32 M, DIÂMETRO MÁXIMO DE 1000 MM, POTÊNCIA INSTALADA DE 350 HP, MESA ROTATIVA COM TORQUE MÁXIMO DE 263 KNM - MATERIAIS NA OPERAÇÃO. AF_01/2016</v>
          </cell>
          <cell r="C1208" t="str">
            <v>H</v>
          </cell>
          <cell r="D1208">
            <v>154.83000000000001</v>
          </cell>
          <cell r="E1208" t="str">
            <v>CUSTOS HORÁRIOS DE MÁQUINAS E EQUIPAMENTOS</v>
          </cell>
          <cell r="F1208" t="str">
            <v>COMPOSIÇÕES AUXILIARES</v>
          </cell>
          <cell r="G1208" t="str">
            <v>SINAPI Out/24</v>
          </cell>
        </row>
        <row r="1209">
          <cell r="A1209">
            <v>93229</v>
          </cell>
          <cell r="B1209" t="str">
            <v>BETONEIRA CAPACIDADE NOMINAL 400 L, CAPACIDADE DE MISTURA 310 L, MOTOR A GASOLINA POTÊNCIA 5,5 CV, SEM CARREGADOR - DEPRECIAÇÃO. AF_02/2016</v>
          </cell>
          <cell r="C1209" t="str">
            <v>H</v>
          </cell>
          <cell r="D1209">
            <v>0.38</v>
          </cell>
          <cell r="E1209" t="str">
            <v>CUSTOS HORÁRIOS DE MÁQUINAS E EQUIPAMENTOS</v>
          </cell>
          <cell r="F1209" t="str">
            <v>COMPOSIÇÕES AUXILIARES</v>
          </cell>
          <cell r="G1209" t="str">
            <v>SINAPI Out/24</v>
          </cell>
        </row>
        <row r="1210">
          <cell r="A1210">
            <v>93230</v>
          </cell>
          <cell r="B1210" t="str">
            <v>BETONEIRA CAPACIDADE NOMINAL 400 L, CAPACIDADE DE MISTURA 310 L, MOTOR A GASOLINA POTÊNCIA 5,5 CV, SEM CARREGADOR - JUROS. AF_02/2016</v>
          </cell>
          <cell r="C1210" t="str">
            <v>H</v>
          </cell>
          <cell r="D1210">
            <v>0.08</v>
          </cell>
          <cell r="E1210" t="str">
            <v>CUSTOS HORÁRIOS DE MÁQUINAS E EQUIPAMENTOS</v>
          </cell>
          <cell r="F1210" t="str">
            <v>COMPOSIÇÕES AUXILIARES</v>
          </cell>
          <cell r="G1210" t="str">
            <v>SINAPI Out/24</v>
          </cell>
        </row>
        <row r="1211">
          <cell r="A1211">
            <v>93231</v>
          </cell>
          <cell r="B1211" t="str">
            <v>BETONEIRA CAPACIDADE NOMINAL 400 L, CAPACIDADE DE MISTURA 310 L, MOTOR A GASOLINA POTÊNCIA 5,5 CV, SEM CARREGADOR - MANUTENÇÃO. AF_02/2016</v>
          </cell>
          <cell r="C1211" t="str">
            <v>H</v>
          </cell>
          <cell r="D1211">
            <v>0.48</v>
          </cell>
          <cell r="E1211" t="str">
            <v>CUSTOS HORÁRIOS DE MÁQUINAS E EQUIPAMENTOS</v>
          </cell>
          <cell r="F1211" t="str">
            <v>COMPOSIÇÕES AUXILIARES</v>
          </cell>
          <cell r="G1211" t="str">
            <v>SINAPI Out/24</v>
          </cell>
        </row>
        <row r="1212">
          <cell r="A1212">
            <v>93232</v>
          </cell>
          <cell r="B1212" t="str">
            <v>BETONEIRA CAPACIDADE NOMINAL 400 L, CAPACIDADE DE MISTURA 310 L, MOTOR A GASOLINA POTÊNCIA 5,5 CV, SEM CARREGADOR - MATERIAIS NA OPERAÇÃO. AF_02/2016</v>
          </cell>
          <cell r="C1212" t="str">
            <v>H</v>
          </cell>
          <cell r="D1212">
            <v>4.53</v>
          </cell>
          <cell r="E1212" t="str">
            <v>CUSTOS HORÁRIOS DE MÁQUINAS E EQUIPAMENTOS</v>
          </cell>
          <cell r="F1212" t="str">
            <v>COMPOSIÇÕES AUXILIARES</v>
          </cell>
          <cell r="G1212" t="str">
            <v>SINAPI Out/24</v>
          </cell>
        </row>
        <row r="1213">
          <cell r="A1213">
            <v>93235</v>
          </cell>
          <cell r="B1213" t="str">
            <v>GRUPO GERADOR ESTACIONÁRIO, MOTOR DIESEL POTÊNCIA 170 KVA - JUROS. AF_02/2016</v>
          </cell>
          <cell r="C1213" t="str">
            <v>H</v>
          </cell>
          <cell r="D1213">
            <v>2.52</v>
          </cell>
          <cell r="E1213" t="str">
            <v>CUSTOS HORÁRIOS DE MÁQUINAS E EQUIPAMENTOS</v>
          </cell>
          <cell r="F1213" t="str">
            <v>COMPOSIÇÕES AUXILIARES</v>
          </cell>
          <cell r="G1213" t="str">
            <v>SINAPI Out/24</v>
          </cell>
        </row>
        <row r="1214">
          <cell r="A1214">
            <v>93238</v>
          </cell>
          <cell r="B1214" t="str">
            <v>ROLO COMPACTADOR VIBRATÓRIO REBOCÁVEL, CILINDRO DE AÇO LISO, POTÊNCIA DE TRAÇÃO DE 65 CV, PESO 4,7 T, IMPACTO DINÂMICO 18,3 T, LARGURA DE TRABALHO 1,67 M - JUROS. AF_02/2016</v>
          </cell>
          <cell r="C1214" t="str">
            <v>H</v>
          </cell>
          <cell r="D1214">
            <v>2.59</v>
          </cell>
          <cell r="E1214" t="str">
            <v>CUSTOS HORÁRIOS DE MÁQUINAS E EQUIPAMENTOS</v>
          </cell>
          <cell r="F1214" t="str">
            <v>COMPOSIÇÕES AUXILIARES</v>
          </cell>
          <cell r="G1214" t="str">
            <v>SINAPI Out/24</v>
          </cell>
        </row>
        <row r="1215">
          <cell r="A1215">
            <v>93239</v>
          </cell>
          <cell r="B1215" t="str">
            <v>ROLO COMPACTADOR VIBRATÓRIO PÉ DE CARNEIRO, OPERADO POR CONTROLE REMOTO, POTÊNCIA 12,5 KW, PESO OPERACIONAL 1,675 T, LARGURA DE TRABALHO 0,85 M - JUROS. AF_02/2016</v>
          </cell>
          <cell r="C1215" t="str">
            <v>H</v>
          </cell>
          <cell r="D1215">
            <v>11.75</v>
          </cell>
          <cell r="E1215" t="str">
            <v>CUSTOS HORÁRIOS DE MÁQUINAS E EQUIPAMENTOS</v>
          </cell>
          <cell r="F1215" t="str">
            <v>COMPOSIÇÕES AUXILIARES</v>
          </cell>
          <cell r="G1215" t="str">
            <v>SINAPI Out/24</v>
          </cell>
        </row>
        <row r="1216">
          <cell r="A1216">
            <v>93240</v>
          </cell>
          <cell r="B1216" t="str">
            <v>ROLO COMPACTADOR VIBRATÓRIO PÉ DE CARNEIRO, OPERADO POR CONTROLE REMOTO, POTÊNCIA 12,5 KW, PESO OPERACIONAL 1,675 T, LARGURA DE TRABALHO 0,85 M - MATERIAIS NA OPERAÇÃO. AF_02/2016</v>
          </cell>
          <cell r="C1216" t="str">
            <v>H</v>
          </cell>
          <cell r="D1216">
            <v>11.86</v>
          </cell>
          <cell r="E1216" t="str">
            <v>CUSTOS HORÁRIOS DE MÁQUINAS E EQUIPAMENTOS</v>
          </cell>
          <cell r="F1216" t="str">
            <v>COMPOSIÇÕES AUXILIARES</v>
          </cell>
          <cell r="G1216" t="str">
            <v>SINAPI Out/24</v>
          </cell>
        </row>
        <row r="1217">
          <cell r="A1217">
            <v>93267</v>
          </cell>
          <cell r="B1217" t="str">
            <v>GRUA ASCENCIONAL, LANÇA DE 30 M, CAPACIDADE DE 1,0 T A 30 M, ALTURA ATÉ 39 M   DEPRECIAÇÃO. AF_05/2023</v>
          </cell>
          <cell r="C1217" t="str">
            <v>H</v>
          </cell>
          <cell r="D1217">
            <v>26.87</v>
          </cell>
          <cell r="E1217" t="str">
            <v>CUSTOS HORÁRIOS DE MÁQUINAS E EQUIPAMENTOS</v>
          </cell>
          <cell r="F1217" t="str">
            <v>COMPOSIÇÕES AUXILIARES</v>
          </cell>
          <cell r="G1217" t="str">
            <v>SINAPI Out/24</v>
          </cell>
        </row>
        <row r="1218">
          <cell r="A1218">
            <v>93269</v>
          </cell>
          <cell r="B1218" t="str">
            <v>GRUA ASCENCIONAL, LANÇA DE 30 M, CAPACIDADE DE 1,0 T A 30 M, ALTURA ATÉ 39 M   JUROS. AF_05/2023</v>
          </cell>
          <cell r="C1218" t="str">
            <v>H</v>
          </cell>
          <cell r="D1218">
            <v>10.07</v>
          </cell>
          <cell r="E1218" t="str">
            <v>CUSTOS HORÁRIOS DE MÁQUINAS E EQUIPAMENTOS</v>
          </cell>
          <cell r="F1218" t="str">
            <v>COMPOSIÇÕES AUXILIARES</v>
          </cell>
          <cell r="G1218" t="str">
            <v>SINAPI Out/24</v>
          </cell>
        </row>
        <row r="1219">
          <cell r="A1219">
            <v>93270</v>
          </cell>
          <cell r="B1219" t="str">
            <v>GRUA ASCENCIONAL, LANÇA DE 30 M, CAPACIDADE DE 1,0 T A 30 M, ALTURA ATÉ 39 M   MANUTENÇÃO. AF_05/2023</v>
          </cell>
          <cell r="C1219" t="str">
            <v>H</v>
          </cell>
          <cell r="D1219">
            <v>26.12</v>
          </cell>
          <cell r="E1219" t="str">
            <v>CUSTOS HORÁRIOS DE MÁQUINAS E EQUIPAMENTOS</v>
          </cell>
          <cell r="F1219" t="str">
            <v>COMPOSIÇÕES AUXILIARES</v>
          </cell>
          <cell r="G1219" t="str">
            <v>SINAPI Out/24</v>
          </cell>
        </row>
        <row r="1220">
          <cell r="A1220">
            <v>93271</v>
          </cell>
          <cell r="B1220" t="str">
            <v>GRUA ASCENCIONAL, LANÇA DE 30 M, CAPACIDADE DE 1,0 T A 30 M, ALTURA ATÉ 39 M   MATERIAIS NA OPERAÇÃO. AF_05/2023</v>
          </cell>
          <cell r="C1220" t="str">
            <v>H</v>
          </cell>
          <cell r="D1220">
            <v>7.38</v>
          </cell>
          <cell r="E1220" t="str">
            <v>CUSTOS HORÁRIOS DE MÁQUINAS E EQUIPAMENTOS</v>
          </cell>
          <cell r="F1220" t="str">
            <v>COMPOSIÇÕES AUXILIARES</v>
          </cell>
          <cell r="G1220" t="str">
            <v>SINAPI Out/24</v>
          </cell>
        </row>
        <row r="1221">
          <cell r="A1221">
            <v>93277</v>
          </cell>
          <cell r="B1221" t="str">
            <v>GUINCHO ELÉTRICO DE COLUNA, CAPACIDADE 400 KG, COM MOTO FREIO, MOTOR TRIFÁSICO DE 1,25 CV - DEPRECIAÇÃO. AF_03/2016</v>
          </cell>
          <cell r="C1221" t="str">
            <v>H</v>
          </cell>
          <cell r="D1221">
            <v>0.28999999999999998</v>
          </cell>
          <cell r="E1221" t="str">
            <v>CUSTOS HORÁRIOS DE MÁQUINAS E EQUIPAMENTOS</v>
          </cell>
          <cell r="F1221" t="str">
            <v>COMPOSIÇÕES AUXILIARES</v>
          </cell>
          <cell r="G1221" t="str">
            <v>SINAPI Out/24</v>
          </cell>
        </row>
        <row r="1222">
          <cell r="A1222">
            <v>93278</v>
          </cell>
          <cell r="B1222" t="str">
            <v>GUINCHO ELÉTRICO DE COLUNA, CAPACIDADE 400 KG, COM MOTO FREIO, MOTOR TRIFÁSICO DE 1,25 CV - JUROS. AF_03/2016</v>
          </cell>
          <cell r="C1222" t="str">
            <v>H</v>
          </cell>
          <cell r="D1222">
            <v>0.06</v>
          </cell>
          <cell r="E1222" t="str">
            <v>CUSTOS HORÁRIOS DE MÁQUINAS E EQUIPAMENTOS</v>
          </cell>
          <cell r="F1222" t="str">
            <v>COMPOSIÇÕES AUXILIARES</v>
          </cell>
          <cell r="G1222" t="str">
            <v>SINAPI Out/24</v>
          </cell>
        </row>
        <row r="1223">
          <cell r="A1223">
            <v>93279</v>
          </cell>
          <cell r="B1223" t="str">
            <v>GUINCHO ELÉTRICO DE COLUNA, CAPACIDADE 400 KG, COM MOTO FREIO, MOTOR TRIFÁSICO DE 1,25 CV - MANUTENÇÃO. AF_03/2016</v>
          </cell>
          <cell r="C1223" t="str">
            <v>H</v>
          </cell>
          <cell r="D1223">
            <v>0.28000000000000003</v>
          </cell>
          <cell r="E1223" t="str">
            <v>CUSTOS HORÁRIOS DE MÁQUINAS E EQUIPAMENTOS</v>
          </cell>
          <cell r="F1223" t="str">
            <v>COMPOSIÇÕES AUXILIARES</v>
          </cell>
          <cell r="G1223" t="str">
            <v>SINAPI Out/24</v>
          </cell>
        </row>
        <row r="1224">
          <cell r="A1224">
            <v>93280</v>
          </cell>
          <cell r="B1224" t="str">
            <v>GUINCHO ELÉTRICO DE COLUNA, CAPACIDADE 400 KG, COM MOTO FREIO, MOTOR TRIFÁSICO DE 1,25 CV - MATERIAIS NA OPERAÇÃO. AF_03/2016</v>
          </cell>
          <cell r="C1224" t="str">
            <v>H</v>
          </cell>
          <cell r="D1224">
            <v>0.61</v>
          </cell>
          <cell r="E1224" t="str">
            <v>CUSTOS HORÁRIOS DE MÁQUINAS E EQUIPAMENTOS</v>
          </cell>
          <cell r="F1224" t="str">
            <v>COMPOSIÇÕES AUXILIARES</v>
          </cell>
          <cell r="G1224" t="str">
            <v>SINAPI Out/24</v>
          </cell>
        </row>
        <row r="1225">
          <cell r="A1225">
            <v>93283</v>
          </cell>
          <cell r="B1225" t="str">
            <v>GUINDASTE HIDRÁULICO AUTOPROPELIDO, COM LANÇA TELESCÓPICA 40 M, CAPACIDADE MÁXIMA 60 T, POTÊNCIA 260 KW - DEPRECIAÇÃO. AF_03/2016</v>
          </cell>
          <cell r="C1225" t="str">
            <v>H</v>
          </cell>
          <cell r="D1225">
            <v>100.42</v>
          </cell>
          <cell r="E1225" t="str">
            <v>CUSTOS HORÁRIOS DE MÁQUINAS E EQUIPAMENTOS</v>
          </cell>
          <cell r="F1225" t="str">
            <v>COMPOSIÇÕES AUXILIARES</v>
          </cell>
          <cell r="G1225" t="str">
            <v>SINAPI Out/24</v>
          </cell>
        </row>
        <row r="1226">
          <cell r="A1226">
            <v>93284</v>
          </cell>
          <cell r="B1226" t="str">
            <v>GUINDASTE HIDRÁULICO AUTOPROPELIDO, COM LANÇA TELESCÓPICA 40 M, CAPACIDADE MÁXIMA 60 T, POTÊNCIA 260 KW - JUROS. AF_03/2016</v>
          </cell>
          <cell r="C1226" t="str">
            <v>H</v>
          </cell>
          <cell r="D1226">
            <v>35.39</v>
          </cell>
          <cell r="E1226" t="str">
            <v>CUSTOS HORÁRIOS DE MÁQUINAS E EQUIPAMENTOS</v>
          </cell>
          <cell r="F1226" t="str">
            <v>COMPOSIÇÕES AUXILIARES</v>
          </cell>
          <cell r="G1226" t="str">
            <v>SINAPI Out/24</v>
          </cell>
        </row>
        <row r="1227">
          <cell r="A1227">
            <v>93285</v>
          </cell>
          <cell r="B1227" t="str">
            <v>GUINDASTE HIDRÁULICO AUTOPROPELIDO, COM LANÇA TELESCÓPICA 40 M, CAPACIDADE MÁXIMA 60 T, POTÊNCIA 260 KW - MANUTENÇÃO. AF_03/2016</v>
          </cell>
          <cell r="C1227" t="str">
            <v>H</v>
          </cell>
          <cell r="D1227">
            <v>161.41999999999999</v>
          </cell>
          <cell r="E1227" t="str">
            <v>CUSTOS HORÁRIOS DE MÁQUINAS E EQUIPAMENTOS</v>
          </cell>
          <cell r="F1227" t="str">
            <v>COMPOSIÇÕES AUXILIARES</v>
          </cell>
          <cell r="G1227" t="str">
            <v>SINAPI Out/24</v>
          </cell>
        </row>
        <row r="1228">
          <cell r="A1228">
            <v>93286</v>
          </cell>
          <cell r="B1228" t="str">
            <v>GUINDASTE HIDRÁULICO AUTOPROPELIDO, COM LANÇA TELESCÓPICA 40 M, CAPACIDADE MÁXIMA 60 T, POTÊNCIA 260 KW - MATERIAIS NA OPERAÇÃO. AF_03/2016</v>
          </cell>
          <cell r="C1228" t="str">
            <v>H</v>
          </cell>
          <cell r="D1228">
            <v>10.27</v>
          </cell>
          <cell r="E1228" t="str">
            <v>CUSTOS HORÁRIOS DE MÁQUINAS E EQUIPAMENTOS</v>
          </cell>
          <cell r="F1228" t="str">
            <v>COMPOSIÇÕES AUXILIARES</v>
          </cell>
          <cell r="G1228" t="str">
            <v>SINAPI Out/24</v>
          </cell>
        </row>
        <row r="1229">
          <cell r="A1229">
            <v>93296</v>
          </cell>
          <cell r="B1229" t="str">
            <v>GUINDASTE HIDRÁULICO AUTOPROPELIDO, COM LANÇA TELESCÓPICA 40 M, CAPACIDADE MÁXIMA 60 T, POTÊNCIA 260 KW - IMPOSTOS E SEGUROS. AF_03/2016</v>
          </cell>
          <cell r="C1229" t="str">
            <v>H</v>
          </cell>
          <cell r="D1229">
            <v>14.3</v>
          </cell>
          <cell r="E1229" t="str">
            <v>CUSTOS HORÁRIOS DE MÁQUINAS E EQUIPAMENTOS</v>
          </cell>
          <cell r="F1229" t="str">
            <v>COMPOSIÇÕES AUXILIARES</v>
          </cell>
          <cell r="G1229" t="str">
            <v>SINAPI Out/24</v>
          </cell>
        </row>
        <row r="1230">
          <cell r="A1230">
            <v>93397</v>
          </cell>
          <cell r="B1230" t="str">
            <v>GUINDAUTO HIDRÁULICO, CAPACIDADE MÁXIMA DE CARGA 3300 KG, MOMENTO MÁXIMO DE CARGA 5,8 TM, ALCANCE MÁXIMO HORIZONTAL 7,60 M, INCLUSIVE CAMINHÃO TOCO PBT 16.000 KG, POTÊNCIA DE 189 CV - DEPRECIAÇÃO. AF_03/2016</v>
          </cell>
          <cell r="C1230" t="str">
            <v>H</v>
          </cell>
          <cell r="D1230">
            <v>25.01</v>
          </cell>
          <cell r="E1230" t="str">
            <v>CUSTOS HORÁRIOS DE MÁQUINAS E EQUIPAMENTOS</v>
          </cell>
          <cell r="F1230" t="str">
            <v>COMPOSIÇÕES AUXILIARES</v>
          </cell>
          <cell r="G1230" t="str">
            <v>SINAPI Out/24</v>
          </cell>
        </row>
        <row r="1231">
          <cell r="A1231">
            <v>93398</v>
          </cell>
          <cell r="B1231" t="str">
            <v>GUINDAUTO HIDRÁULICO, CAPACIDADE MÁXIMA DE CARGA 3300 KG, MOMENTO MÁXIMO DE CARGA 5,8 TM, ALCANCE MÁXIMO HORIZONTAL 7,60 M, INCLUSIVE CAMINHÃO TOCO PBT 16.000 KG, POTÊNCIA DE 189 CV - JUROS. AF_03/2016</v>
          </cell>
          <cell r="C1231" t="str">
            <v>H</v>
          </cell>
          <cell r="D1231">
            <v>9.43</v>
          </cell>
          <cell r="E1231" t="str">
            <v>CUSTOS HORÁRIOS DE MÁQUINAS E EQUIPAMENTOS</v>
          </cell>
          <cell r="F1231" t="str">
            <v>COMPOSIÇÕES AUXILIARES</v>
          </cell>
          <cell r="G1231" t="str">
            <v>SINAPI Out/24</v>
          </cell>
        </row>
        <row r="1232">
          <cell r="A1232">
            <v>93399</v>
          </cell>
          <cell r="B1232" t="str">
            <v>GUINDAUTO HIDRÁULICO, CAPACIDADE MÁXIMA DE CARGA 3300 KG, MOMENTO MÁXIMO DE CARGA 5,8 TM, ALCANCE MÁXIMO HORIZONTAL 7,60 M, INCLUSIVE CAMINHÃO TOCO PBT 16.000 KG, POTÊNCIA DE 189 CV - IMPOSTOS E SEGUROS. AF_03/2016</v>
          </cell>
          <cell r="C1232" t="str">
            <v>H</v>
          </cell>
          <cell r="D1232">
            <v>3.8</v>
          </cell>
          <cell r="E1232" t="str">
            <v>CUSTOS HORÁRIOS DE MÁQUINAS E EQUIPAMENTOS</v>
          </cell>
          <cell r="F1232" t="str">
            <v>COMPOSIÇÕES AUXILIARES</v>
          </cell>
          <cell r="G1232" t="str">
            <v>SINAPI Out/24</v>
          </cell>
        </row>
        <row r="1233">
          <cell r="A1233">
            <v>93400</v>
          </cell>
          <cell r="B1233" t="str">
            <v>GUINDAUTO HIDRÁULICO, CAPACIDADE MÁXIMA DE CARGA 3300 KG, MOMENTO MÁXIMO DE CARGA 5,8 TM, ALCANCE MÁXIMO HORIZONTAL 7,60 M, INCLUSIVE CAMINHÃO TOCO PBT 16.000 KG, POTÊNCIA DE 189 CV - MANUTENÇÃO. AF_03/2016</v>
          </cell>
          <cell r="C1233" t="str">
            <v>H</v>
          </cell>
          <cell r="D1233">
            <v>43.35</v>
          </cell>
          <cell r="E1233" t="str">
            <v>CUSTOS HORÁRIOS DE MÁQUINAS E EQUIPAMENTOS</v>
          </cell>
          <cell r="F1233" t="str">
            <v>COMPOSIÇÕES AUXILIARES</v>
          </cell>
          <cell r="G1233" t="str">
            <v>SINAPI Out/24</v>
          </cell>
        </row>
        <row r="1234">
          <cell r="A1234">
            <v>93401</v>
          </cell>
          <cell r="B1234" t="str">
            <v>GUINDAUTO HIDRÁULICO, CAPACIDADE MÁXIMA DE CARGA 3300 KG, MOMENTO MÁXIMO DE CARGA 5,8 TM, ALCANCE MÁXIMO HORIZONTAL 7,60 M, INCLUSIVE CAMINHÃO TOCO PBT 16.000 KG, POTÊNCIA DE 189 CV - MATERIAIS NA OPERAÇÃO. AF_03/2016</v>
          </cell>
          <cell r="C1234" t="str">
            <v>H</v>
          </cell>
          <cell r="D1234">
            <v>156.72</v>
          </cell>
          <cell r="E1234" t="str">
            <v>CUSTOS HORÁRIOS DE MÁQUINAS E EQUIPAMENTOS</v>
          </cell>
          <cell r="F1234" t="str">
            <v>COMPOSIÇÕES AUXILIARES</v>
          </cell>
          <cell r="G1234" t="str">
            <v>SINAPI Out/24</v>
          </cell>
        </row>
        <row r="1235">
          <cell r="A1235">
            <v>93404</v>
          </cell>
          <cell r="B1235" t="str">
            <v>MÁQUINA JATO DE PRESSAO PORTÁTIL, CAMARA DE 1 SAIDA, CAPACIDADE 280 L, DIAMETRO 670 MM, BICO DE JATO CURTO VENTURI DE 5/16" , MANGUEIRA DE 1" COM COMPRESSOR DE AR REBOCÁVEL 189 PCM E MOTOR DIESEL 63 CV - DEPRECIAÇÃO. AF_05/2023</v>
          </cell>
          <cell r="C1235" t="str">
            <v>H</v>
          </cell>
          <cell r="D1235">
            <v>7.8</v>
          </cell>
          <cell r="E1235" t="str">
            <v>CUSTOS HORÁRIOS DE MÁQUINAS E EQUIPAMENTOS</v>
          </cell>
          <cell r="F1235" t="str">
            <v>COMPOSIÇÕES AUXILIARES</v>
          </cell>
          <cell r="G1235" t="str">
            <v>SINAPI Out/24</v>
          </cell>
        </row>
        <row r="1236">
          <cell r="A1236">
            <v>93405</v>
          </cell>
          <cell r="B1236" t="str">
            <v>MÁQUINA JATO DE PRESSAO PORTÁTIL, CAMARA DE 1 SAIDA, CAPACIDADE 280 L, DIAMETRO 670 MM, BICO DE JATO CURTO VENTURI DE 5/16" , MANGUEIRA DE 1" COM COMPRESSOR DE AR REBOCÁVEL 189 PCM E MOTOR DIESEL 63 CV - JUROS. AF_05/2023</v>
          </cell>
          <cell r="C1236" t="str">
            <v>H</v>
          </cell>
          <cell r="D1236">
            <v>2</v>
          </cell>
          <cell r="E1236" t="str">
            <v>CUSTOS HORÁRIOS DE MÁQUINAS E EQUIPAMENTOS</v>
          </cell>
          <cell r="F1236" t="str">
            <v>COMPOSIÇÕES AUXILIARES</v>
          </cell>
          <cell r="G1236" t="str">
            <v>SINAPI Out/24</v>
          </cell>
        </row>
        <row r="1237">
          <cell r="A1237">
            <v>93406</v>
          </cell>
          <cell r="B1237" t="str">
            <v>MÁQUINA JATO DE PRESSAO PORTÁTIL, CAMARA DE 1 SAIDA, CAPACIDADE 280 L, DIAMETRO 670 MM, BICO DE JATO CURTO VENTURI DE 5/16" , MANGUEIRA DE 1" COM COMPRESSOR DE AR REBOCÁVEL 189 PCM E MOTOR DIESEL 63 CV - MANUTENÇÃO. AF_05/2023</v>
          </cell>
          <cell r="C1237" t="str">
            <v>H</v>
          </cell>
          <cell r="D1237">
            <v>9.36</v>
          </cell>
          <cell r="E1237" t="str">
            <v>CUSTOS HORÁRIOS DE MÁQUINAS E EQUIPAMENTOS</v>
          </cell>
          <cell r="F1237" t="str">
            <v>COMPOSIÇÕES AUXILIARES</v>
          </cell>
          <cell r="G1237" t="str">
            <v>SINAPI Out/24</v>
          </cell>
        </row>
        <row r="1238">
          <cell r="A1238">
            <v>93407</v>
          </cell>
          <cell r="B1238" t="str">
            <v>MÁQUINA JATO DE PRESSAO PORTÁTIL, CAMARA DE 1 SAIDA, CAPACIDADE 280 L, DIAMETRO 670 MM, BICO DE JATO CURTO VENTURI DE 5/16" , MANGUEIRA DE 1" COM COMPRESSOR DE AR REBOCÁVEL 189 PCM E MOTOR DIESEL 63 CV - MATERIAIS NA OPERAÇÃO. AF_05/2023</v>
          </cell>
          <cell r="C1238" t="str">
            <v>H</v>
          </cell>
          <cell r="D1238">
            <v>46.72</v>
          </cell>
          <cell r="E1238" t="str">
            <v>CUSTOS HORÁRIOS DE MÁQUINAS E EQUIPAMENTOS</v>
          </cell>
          <cell r="F1238" t="str">
            <v>COMPOSIÇÕES AUXILIARES</v>
          </cell>
          <cell r="G1238" t="str">
            <v>SINAPI Out/24</v>
          </cell>
        </row>
        <row r="1239">
          <cell r="A1239">
            <v>93411</v>
          </cell>
          <cell r="B1239" t="str">
            <v>GERADOR PORTÁTIL MONOFÁSICO, POTÊNCIA 5500 VA, MOTOR A GASOLINA, POTÊNCIA DO MOTOR 13 CV - DEPRECIAÇÃO. AF_03/2016</v>
          </cell>
          <cell r="C1239" t="str">
            <v>H</v>
          </cell>
          <cell r="D1239">
            <v>0.34</v>
          </cell>
          <cell r="E1239" t="str">
            <v>CUSTOS HORÁRIOS DE MÁQUINAS E EQUIPAMENTOS</v>
          </cell>
          <cell r="F1239" t="str">
            <v>COMPOSIÇÕES AUXILIARES</v>
          </cell>
          <cell r="G1239" t="str">
            <v>SINAPI Out/24</v>
          </cell>
        </row>
        <row r="1240">
          <cell r="A1240">
            <v>93412</v>
          </cell>
          <cell r="B1240" t="str">
            <v>GERADOR PORTÁTIL MONOFÁSICO, POTÊNCIA 5500 VA, MOTOR A GASOLINA, POTÊNCIA DO MOTOR 13 CV - JUROS. AF_03/2016</v>
          </cell>
          <cell r="C1240" t="str">
            <v>H</v>
          </cell>
          <cell r="D1240">
            <v>0.12</v>
          </cell>
          <cell r="E1240" t="str">
            <v>CUSTOS HORÁRIOS DE MÁQUINAS E EQUIPAMENTOS</v>
          </cell>
          <cell r="F1240" t="str">
            <v>COMPOSIÇÕES AUXILIARES</v>
          </cell>
          <cell r="G1240" t="str">
            <v>SINAPI Out/24</v>
          </cell>
        </row>
        <row r="1241">
          <cell r="A1241">
            <v>93413</v>
          </cell>
          <cell r="B1241" t="str">
            <v>GERADOR PORTÁTIL MONOFÁSICO, POTÊNCIA 5500 VA, MOTOR A GASOLINA, POTÊNCIA DO MOTOR 13 CV - MANUTENÇÃO. AF_03/2016</v>
          </cell>
          <cell r="C1241" t="str">
            <v>H</v>
          </cell>
          <cell r="D1241">
            <v>0.3</v>
          </cell>
          <cell r="E1241" t="str">
            <v>CUSTOS HORÁRIOS DE MÁQUINAS E EQUIPAMENTOS</v>
          </cell>
          <cell r="F1241" t="str">
            <v>COMPOSIÇÕES AUXILIARES</v>
          </cell>
          <cell r="G1241" t="str">
            <v>SINAPI Out/24</v>
          </cell>
        </row>
        <row r="1242">
          <cell r="A1242">
            <v>93414</v>
          </cell>
          <cell r="B1242" t="str">
            <v>GERADOR PORTÁTIL MONOFÁSICO, POTÊNCIA 5500 VA, MOTOR A GASOLINA, POTÊNCIA DO MOTOR 13 CV - MATERIAIS NA OPERAÇÃO. AF_03/2016</v>
          </cell>
          <cell r="C1242" t="str">
            <v>H</v>
          </cell>
          <cell r="D1242">
            <v>10.71</v>
          </cell>
          <cell r="E1242" t="str">
            <v>CUSTOS HORÁRIOS DE MÁQUINAS E EQUIPAMENTOS</v>
          </cell>
          <cell r="F1242" t="str">
            <v>COMPOSIÇÕES AUXILIARES</v>
          </cell>
          <cell r="G1242" t="str">
            <v>SINAPI Out/24</v>
          </cell>
        </row>
        <row r="1243">
          <cell r="A1243">
            <v>93417</v>
          </cell>
          <cell r="B1243" t="str">
            <v>GRUPO GERADOR REBOCÁVEL, POTÊNCIA 66 KVA, MOTOR A DIESEL - DEPRECIAÇÃO. AF_03/2016</v>
          </cell>
          <cell r="C1243" t="str">
            <v>H</v>
          </cell>
          <cell r="D1243">
            <v>4.49</v>
          </cell>
          <cell r="E1243" t="str">
            <v>CUSTOS HORÁRIOS DE MÁQUINAS E EQUIPAMENTOS</v>
          </cell>
          <cell r="F1243" t="str">
            <v>COMPOSIÇÕES AUXILIARES</v>
          </cell>
          <cell r="G1243" t="str">
            <v>SINAPI Out/24</v>
          </cell>
        </row>
        <row r="1244">
          <cell r="A1244">
            <v>93418</v>
          </cell>
          <cell r="B1244" t="str">
            <v>GRUPO GERADOR REBOCÁVEL, POTÊNCIA 66 KVA, MOTOR A DIESEL - JUROS. AF_03/2016</v>
          </cell>
          <cell r="C1244" t="str">
            <v>H</v>
          </cell>
          <cell r="D1244">
            <v>1.58</v>
          </cell>
          <cell r="E1244" t="str">
            <v>CUSTOS HORÁRIOS DE MÁQUINAS E EQUIPAMENTOS</v>
          </cell>
          <cell r="F1244" t="str">
            <v>COMPOSIÇÕES AUXILIARES</v>
          </cell>
          <cell r="G1244" t="str">
            <v>SINAPI Out/24</v>
          </cell>
        </row>
        <row r="1245">
          <cell r="A1245">
            <v>93419</v>
          </cell>
          <cell r="B1245" t="str">
            <v>GRUPO GERADOR REBOCÁVEL, POTÊNCIA 66 KVA, MOTOR A DIESEL - MANUTENÇÃO. AF_03/2016</v>
          </cell>
          <cell r="C1245" t="str">
            <v>H</v>
          </cell>
          <cell r="D1245">
            <v>4.01</v>
          </cell>
          <cell r="E1245" t="str">
            <v>CUSTOS HORÁRIOS DE MÁQUINAS E EQUIPAMENTOS</v>
          </cell>
          <cell r="F1245" t="str">
            <v>COMPOSIÇÕES AUXILIARES</v>
          </cell>
          <cell r="G1245" t="str">
            <v>SINAPI Out/24</v>
          </cell>
        </row>
        <row r="1246">
          <cell r="A1246">
            <v>93420</v>
          </cell>
          <cell r="B1246" t="str">
            <v>GRUPO GERADOR REBOCÁVEL, POTÊNCIA 66 KVA, MOTOR A DIESEL - MATERIAIS NA OPERAÇÃO. AF_03/2016</v>
          </cell>
          <cell r="C1246" t="str">
            <v>H</v>
          </cell>
          <cell r="D1246">
            <v>66.47</v>
          </cell>
          <cell r="E1246" t="str">
            <v>CUSTOS HORÁRIOS DE MÁQUINAS E EQUIPAMENTOS</v>
          </cell>
          <cell r="F1246" t="str">
            <v>COMPOSIÇÕES AUXILIARES</v>
          </cell>
          <cell r="G1246" t="str">
            <v>SINAPI Out/24</v>
          </cell>
        </row>
        <row r="1247">
          <cell r="A1247">
            <v>93423</v>
          </cell>
          <cell r="B1247" t="str">
            <v>GRUPO GERADOR ESTACIONÁRIO, POTÊNCIA 150 KVA, MOTOR A DIESEL- DEPRECIAÇÃO. AF_03/2016</v>
          </cell>
          <cell r="C1247" t="str">
            <v>H</v>
          </cell>
          <cell r="D1247">
            <v>6.36</v>
          </cell>
          <cell r="E1247" t="str">
            <v>CUSTOS HORÁRIOS DE MÁQUINAS E EQUIPAMENTOS</v>
          </cell>
          <cell r="F1247" t="str">
            <v>COMPOSIÇÕES AUXILIARES</v>
          </cell>
          <cell r="G1247" t="str">
            <v>SINAPI Out/24</v>
          </cell>
        </row>
        <row r="1248">
          <cell r="A1248">
            <v>93424</v>
          </cell>
          <cell r="B1248" t="str">
            <v>GRUPO GERADOR ESTACIONÁRIO, POTÊNCIA 150 KVA, MOTOR A DIESEL- JUROS. AF_03/2016</v>
          </cell>
          <cell r="C1248" t="str">
            <v>H</v>
          </cell>
          <cell r="D1248">
            <v>2.2400000000000002</v>
          </cell>
          <cell r="E1248" t="str">
            <v>CUSTOS HORÁRIOS DE MÁQUINAS E EQUIPAMENTOS</v>
          </cell>
          <cell r="F1248" t="str">
            <v>COMPOSIÇÕES AUXILIARES</v>
          </cell>
          <cell r="G1248" t="str">
            <v>SINAPI Out/24</v>
          </cell>
        </row>
        <row r="1249">
          <cell r="A1249">
            <v>93425</v>
          </cell>
          <cell r="B1249" t="str">
            <v>GRUPO GERADOR ESTACIONÁRIO, POTÊNCIA 150 KVA, MOTOR A DIESEL- MANUTENÇÃO. AF_03/2016</v>
          </cell>
          <cell r="C1249" t="str">
            <v>H</v>
          </cell>
          <cell r="D1249">
            <v>5.68</v>
          </cell>
          <cell r="E1249" t="str">
            <v>CUSTOS HORÁRIOS DE MÁQUINAS E EQUIPAMENTOS</v>
          </cell>
          <cell r="F1249" t="str">
            <v>COMPOSIÇÕES AUXILIARES</v>
          </cell>
          <cell r="G1249" t="str">
            <v>SINAPI Out/24</v>
          </cell>
        </row>
        <row r="1250">
          <cell r="A1250">
            <v>93426</v>
          </cell>
          <cell r="B1250" t="str">
            <v>GRUPO GERADOR ESTACIONÁRIO, POTÊNCIA 150 KVA, MOTOR A DIESEL- MATERIAIS NA OPERAÇÃO. AF_03/2016</v>
          </cell>
          <cell r="C1250" t="str">
            <v>H</v>
          </cell>
          <cell r="D1250">
            <v>158.86000000000001</v>
          </cell>
          <cell r="E1250" t="str">
            <v>CUSTOS HORÁRIOS DE MÁQUINAS E EQUIPAMENTOS</v>
          </cell>
          <cell r="F1250" t="str">
            <v>COMPOSIÇÕES AUXILIARES</v>
          </cell>
          <cell r="G1250" t="str">
            <v>SINAPI Out/24</v>
          </cell>
        </row>
        <row r="1251">
          <cell r="A1251">
            <v>93429</v>
          </cell>
          <cell r="B1251" t="str">
            <v>USINA DE MISTURA ASFÁLTICA À QUENTE, TIPO CONTRA FLUXO, PROD 40 A 80 TON/HORA - DEPRECIAÇÃO. AF_05/2023</v>
          </cell>
          <cell r="C1251" t="str">
            <v>H</v>
          </cell>
          <cell r="D1251">
            <v>174.76</v>
          </cell>
          <cell r="E1251" t="str">
            <v>CUSTOS HORÁRIOS DE MÁQUINAS E EQUIPAMENTOS</v>
          </cell>
          <cell r="F1251" t="str">
            <v>COMPOSIÇÕES AUXILIARES</v>
          </cell>
          <cell r="G1251" t="str">
            <v>SINAPI Out/24</v>
          </cell>
        </row>
        <row r="1252">
          <cell r="A1252">
            <v>93430</v>
          </cell>
          <cell r="B1252" t="str">
            <v>USINA DE MISTURA ASFÁLTICA À QUENTE, TIPO CONTRA FLUXO, PROD 40 A 80 TON/HORA - JUROS. AF_05/2023</v>
          </cell>
          <cell r="C1252" t="str">
            <v>H</v>
          </cell>
          <cell r="D1252">
            <v>53.72</v>
          </cell>
          <cell r="E1252" t="str">
            <v>CUSTOS HORÁRIOS DE MÁQUINAS E EQUIPAMENTOS</v>
          </cell>
          <cell r="F1252" t="str">
            <v>COMPOSIÇÕES AUXILIARES</v>
          </cell>
          <cell r="G1252" t="str">
            <v>SINAPI Out/24</v>
          </cell>
        </row>
        <row r="1253">
          <cell r="A1253">
            <v>93431</v>
          </cell>
          <cell r="B1253" t="str">
            <v>USINA DE MISTURA ASFÁLTICA À QUENTE, TIPO CONTRA FLUXO, PROD 40 A 80 TON/HORA - MANUTENÇÃO. AF_05/2023</v>
          </cell>
          <cell r="C1253" t="str">
            <v>H</v>
          </cell>
          <cell r="D1253">
            <v>218.62</v>
          </cell>
          <cell r="E1253" t="str">
            <v>CUSTOS HORÁRIOS DE MÁQUINAS E EQUIPAMENTOS</v>
          </cell>
          <cell r="F1253" t="str">
            <v>COMPOSIÇÕES AUXILIARES</v>
          </cell>
          <cell r="G1253" t="str">
            <v>SINAPI Out/24</v>
          </cell>
        </row>
        <row r="1254">
          <cell r="A1254">
            <v>93432</v>
          </cell>
          <cell r="B1254" t="str">
            <v>USINA DE MISTURA ASFÁLTICA À QUENTE, TIPO CONTRA FLUXO, PROD 40 A 80 TON/HORA - MATERIAIS NA OPERAÇÃO. AF_05/2023</v>
          </cell>
          <cell r="C1254" t="str">
            <v>H</v>
          </cell>
          <cell r="D1254">
            <v>2134.8000000000002</v>
          </cell>
          <cell r="E1254" t="str">
            <v>CUSTOS HORÁRIOS DE MÁQUINAS E EQUIPAMENTOS</v>
          </cell>
          <cell r="F1254" t="str">
            <v>COMPOSIÇÕES AUXILIARES</v>
          </cell>
          <cell r="G1254" t="str">
            <v>SINAPI Out/24</v>
          </cell>
        </row>
        <row r="1255">
          <cell r="A1255">
            <v>93435</v>
          </cell>
          <cell r="B1255" t="str">
            <v>USINA DE ASFALTO À FRIO, CAPACIDADE DE 40 A 60 TON/HORA, ELÉTRICA POTÊNCIA 30 CV - DEPRECIAÇÃO. AF_05/2023</v>
          </cell>
          <cell r="C1255" t="str">
            <v>H</v>
          </cell>
          <cell r="D1255">
            <v>9.81</v>
          </cell>
          <cell r="E1255" t="str">
            <v>CUSTOS HORÁRIOS DE MÁQUINAS E EQUIPAMENTOS</v>
          </cell>
          <cell r="F1255" t="str">
            <v>COMPOSIÇÕES AUXILIARES</v>
          </cell>
          <cell r="G1255" t="str">
            <v>SINAPI Out/24</v>
          </cell>
        </row>
        <row r="1256">
          <cell r="A1256">
            <v>93436</v>
          </cell>
          <cell r="B1256" t="str">
            <v>USINA DE ASFALTO À FRIO, CAPACIDADE DE 40 A 60 TON/HORA, ELÉTRICA POTÊNCIA 30 CV - JUROS. AF_05/2023</v>
          </cell>
          <cell r="C1256" t="str">
            <v>H</v>
          </cell>
          <cell r="D1256">
            <v>3.02</v>
          </cell>
          <cell r="E1256" t="str">
            <v>CUSTOS HORÁRIOS DE MÁQUINAS E EQUIPAMENTOS</v>
          </cell>
          <cell r="F1256" t="str">
            <v>COMPOSIÇÕES AUXILIARES</v>
          </cell>
          <cell r="G1256" t="str">
            <v>SINAPI Out/24</v>
          </cell>
        </row>
        <row r="1257">
          <cell r="A1257">
            <v>93437</v>
          </cell>
          <cell r="B1257" t="str">
            <v>USINA DE ASFALTO À FRIO, CAPACIDADE DE 40 A 60 TON/HORA, ELÉTRICA POTÊNCIA 30 CV - MANUTENÇÃO. AF_05/2023</v>
          </cell>
          <cell r="C1257" t="str">
            <v>H</v>
          </cell>
          <cell r="D1257">
            <v>10.73</v>
          </cell>
          <cell r="E1257" t="str">
            <v>CUSTOS HORÁRIOS DE MÁQUINAS E EQUIPAMENTOS</v>
          </cell>
          <cell r="F1257" t="str">
            <v>COMPOSIÇÕES AUXILIARES</v>
          </cell>
          <cell r="G1257" t="str">
            <v>SINAPI Out/24</v>
          </cell>
        </row>
        <row r="1258">
          <cell r="A1258">
            <v>93438</v>
          </cell>
          <cell r="B1258" t="str">
            <v>USINA DE ASFALTO À FRIO, CAPACIDADE DE 40 A 60 TON/HORA, ELÉTRICA POTÊNCIA 30 CV - MATERIAIS NA OPERAÇÃO. AF_05/2023</v>
          </cell>
          <cell r="C1258" t="str">
            <v>H</v>
          </cell>
          <cell r="D1258">
            <v>111.3</v>
          </cell>
          <cell r="E1258" t="str">
            <v>CUSTOS HORÁRIOS DE MÁQUINAS E EQUIPAMENTOS</v>
          </cell>
          <cell r="F1258" t="str">
            <v>COMPOSIÇÕES AUXILIARES</v>
          </cell>
          <cell r="G1258" t="str">
            <v>SINAPI Out/24</v>
          </cell>
        </row>
        <row r="1259">
          <cell r="A1259">
            <v>95114</v>
          </cell>
          <cell r="B1259" t="str">
            <v>MARTELETE OU ROMPEDOR PNEUMÁTICO MANUAL, 28 KG, COM SILENCIADOR - DEPRECIAÇÃO. AF_07/2016</v>
          </cell>
          <cell r="C1259" t="str">
            <v>H</v>
          </cell>
          <cell r="D1259">
            <v>1.75</v>
          </cell>
          <cell r="E1259" t="str">
            <v>CUSTOS HORÁRIOS DE MÁQUINAS E EQUIPAMENTOS</v>
          </cell>
          <cell r="F1259" t="str">
            <v>COMPOSIÇÕES AUXILIARES</v>
          </cell>
          <cell r="G1259" t="str">
            <v>SINAPI Out/24</v>
          </cell>
        </row>
        <row r="1260">
          <cell r="A1260">
            <v>95115</v>
          </cell>
          <cell r="B1260" t="str">
            <v>MARTELETE OU ROMPEDOR PNEUMÁTICO MANUAL, 28 KG, COM SILENCIADOR - JUROS. AF_07/2016</v>
          </cell>
          <cell r="C1260" t="str">
            <v>H</v>
          </cell>
          <cell r="D1260">
            <v>0.4</v>
          </cell>
          <cell r="E1260" t="str">
            <v>CUSTOS HORÁRIOS DE MÁQUINAS E EQUIPAMENTOS</v>
          </cell>
          <cell r="F1260" t="str">
            <v>COMPOSIÇÕES AUXILIARES</v>
          </cell>
          <cell r="G1260" t="str">
            <v>SINAPI Out/24</v>
          </cell>
        </row>
        <row r="1261">
          <cell r="A1261">
            <v>95116</v>
          </cell>
          <cell r="B1261" t="str">
            <v>USINA DE CONCRETO FIXA, CAPACIDADE NOMINAL DE 90 A 120 M3/H, SEM SILO - DEPRECIAÇÃO. AF_07/2016</v>
          </cell>
          <cell r="C1261" t="str">
            <v>H</v>
          </cell>
          <cell r="D1261">
            <v>32.549999999999997</v>
          </cell>
          <cell r="E1261" t="str">
            <v>CUSTOS HORÁRIOS DE MÁQUINAS E EQUIPAMENTOS</v>
          </cell>
          <cell r="F1261" t="str">
            <v>COMPOSIÇÕES AUXILIARES</v>
          </cell>
          <cell r="G1261" t="str">
            <v>SINAPI Out/24</v>
          </cell>
        </row>
        <row r="1262">
          <cell r="A1262">
            <v>95117</v>
          </cell>
          <cell r="B1262" t="str">
            <v>USINA DE CONCRETO FIXA, CAPACIDADE NOMINAL DE 90 A 120 M3/H, SEM SILO - JUROS. AF_07/2016</v>
          </cell>
          <cell r="C1262" t="str">
            <v>H</v>
          </cell>
          <cell r="D1262">
            <v>10.039999999999999</v>
          </cell>
          <cell r="E1262" t="str">
            <v>CUSTOS HORÁRIOS DE MÁQUINAS E EQUIPAMENTOS</v>
          </cell>
          <cell r="F1262" t="str">
            <v>COMPOSIÇÕES AUXILIARES</v>
          </cell>
          <cell r="G1262" t="str">
            <v>SINAPI Out/24</v>
          </cell>
        </row>
        <row r="1263">
          <cell r="A1263">
            <v>95118</v>
          </cell>
          <cell r="B1263" t="str">
            <v>USINA MISTURADORA DE SOLOS, CAPACIDADE DE 200 A 500 TON/H, POTENCIA 75KW - DEPRECIAÇÃO. AF_07/2016</v>
          </cell>
          <cell r="C1263" t="str">
            <v>H</v>
          </cell>
          <cell r="D1263">
            <v>80.150000000000006</v>
          </cell>
          <cell r="E1263" t="str">
            <v>CUSTOS HORÁRIOS DE MÁQUINAS E EQUIPAMENTOS</v>
          </cell>
          <cell r="F1263" t="str">
            <v>COMPOSIÇÕES AUXILIARES</v>
          </cell>
          <cell r="G1263" t="str">
            <v>SINAPI Out/24</v>
          </cell>
        </row>
        <row r="1264">
          <cell r="A1264">
            <v>95119</v>
          </cell>
          <cell r="B1264" t="str">
            <v>USINA MISTURADORA DE SOLOS, CAPACIDADE DE 200 A 500 TON/H, POTENCIA 75KW - JUROS. AF_07/2016</v>
          </cell>
          <cell r="C1264" t="str">
            <v>H</v>
          </cell>
          <cell r="D1264">
            <v>24.72</v>
          </cell>
          <cell r="E1264" t="str">
            <v>CUSTOS HORÁRIOS DE MÁQUINAS E EQUIPAMENTOS</v>
          </cell>
          <cell r="F1264" t="str">
            <v>COMPOSIÇÕES AUXILIARES</v>
          </cell>
          <cell r="G1264" t="str">
            <v>SINAPI Out/24</v>
          </cell>
        </row>
        <row r="1265">
          <cell r="A1265">
            <v>95120</v>
          </cell>
          <cell r="B1265" t="str">
            <v>USINA MISTURADORA DE SOLOS, CAPACIDADE DE 200 A 500 TON/H, POTENCIA 75KW - MATERIAIS NA OPERAÇÃO. AF_07/2016</v>
          </cell>
          <cell r="C1265" t="str">
            <v>H</v>
          </cell>
          <cell r="D1265">
            <v>50.36</v>
          </cell>
          <cell r="E1265" t="str">
            <v>CUSTOS HORÁRIOS DE MÁQUINAS E EQUIPAMENTOS</v>
          </cell>
          <cell r="F1265" t="str">
            <v>COMPOSIÇÕES AUXILIARES</v>
          </cell>
          <cell r="G1265" t="str">
            <v>SINAPI Out/24</v>
          </cell>
        </row>
        <row r="1266">
          <cell r="A1266">
            <v>95123</v>
          </cell>
          <cell r="B1266" t="str">
            <v>DISTRIBUIDOR DE AGREGADOS AUTOPROPELIDO, CAP 3 M3, A DIESEL, POTÊNCIA 176CV - DEPRECIAÇÃO. AF_07/2016</v>
          </cell>
          <cell r="C1266" t="str">
            <v>H</v>
          </cell>
          <cell r="D1266">
            <v>17.87</v>
          </cell>
          <cell r="E1266" t="str">
            <v>CUSTOS HORÁRIOS DE MÁQUINAS E EQUIPAMENTOS</v>
          </cell>
          <cell r="F1266" t="str">
            <v>COMPOSIÇÕES AUXILIARES</v>
          </cell>
          <cell r="G1266" t="str">
            <v>SINAPI Out/24</v>
          </cell>
        </row>
        <row r="1267">
          <cell r="A1267">
            <v>95124</v>
          </cell>
          <cell r="B1267" t="str">
            <v>DISTRIBUIDOR DE AGREGADOS AUTOPROPELIDO, C/AP 3 M3, A DIESEL, POTÊNCIA 176CV - JUROS. AF_07/2016</v>
          </cell>
          <cell r="C1267" t="str">
            <v>H</v>
          </cell>
          <cell r="D1267">
            <v>5.51</v>
          </cell>
          <cell r="E1267" t="str">
            <v>CUSTOS HORÁRIOS DE MÁQUINAS E EQUIPAMENTOS</v>
          </cell>
          <cell r="F1267" t="str">
            <v>COMPOSIÇÕES AUXILIARES</v>
          </cell>
          <cell r="G1267" t="str">
            <v>SINAPI Out/24</v>
          </cell>
        </row>
        <row r="1268">
          <cell r="A1268">
            <v>95125</v>
          </cell>
          <cell r="B1268" t="str">
            <v>DISTRIBUIDOR DE AGREGADOS AUTOPROPELIDO, CAP 3 M3, A DIESEL, POTÊNCIA 176CV - MANUTENÇÃO. AF_07/2016</v>
          </cell>
          <cell r="C1268" t="str">
            <v>H</v>
          </cell>
          <cell r="D1268">
            <v>19.559999999999999</v>
          </cell>
          <cell r="E1268" t="str">
            <v>CUSTOS HORÁRIOS DE MÁQUINAS E EQUIPAMENTOS</v>
          </cell>
          <cell r="F1268" t="str">
            <v>COMPOSIÇÕES AUXILIARES</v>
          </cell>
          <cell r="G1268" t="str">
            <v>SINAPI Out/24</v>
          </cell>
        </row>
        <row r="1269">
          <cell r="A1269">
            <v>95126</v>
          </cell>
          <cell r="B1269" t="str">
            <v>DISTRIBUIDOR DE AGREGADOS AUTOPROPELIDO, CAP 3 M3, A DIESEL, POTÊNCIA 176CV - MATERIAIS NA OPERAÇÃO. AF_07/2016</v>
          </cell>
          <cell r="C1269" t="str">
            <v>H</v>
          </cell>
          <cell r="D1269">
            <v>145.93</v>
          </cell>
          <cell r="E1269" t="str">
            <v>CUSTOS HORÁRIOS DE MÁQUINAS E EQUIPAMENTOS</v>
          </cell>
          <cell r="F1269" t="str">
            <v>COMPOSIÇÕES AUXILIARES</v>
          </cell>
          <cell r="G1269" t="str">
            <v>SINAPI Out/24</v>
          </cell>
        </row>
        <row r="1270">
          <cell r="A1270">
            <v>95129</v>
          </cell>
          <cell r="B1270" t="str">
            <v>MÁQUINA DEMARCADORA DE FAIXA DE TRÁFEGO À FRIO, AUTOPROPELIDA, POTÊNCIA 38 HP - DEPRECIAÇÃO. AF_07/2016</v>
          </cell>
          <cell r="C1270" t="str">
            <v>H</v>
          </cell>
          <cell r="D1270">
            <v>47.9</v>
          </cell>
          <cell r="E1270" t="str">
            <v>CUSTOS HORÁRIOS DE MÁQUINAS E EQUIPAMENTOS</v>
          </cell>
          <cell r="F1270" t="str">
            <v>COMPOSIÇÕES AUXILIARES</v>
          </cell>
          <cell r="G1270" t="str">
            <v>SINAPI Out/24</v>
          </cell>
        </row>
        <row r="1271">
          <cell r="A1271">
            <v>95130</v>
          </cell>
          <cell r="B1271" t="str">
            <v>MÁQUINA DEMARCADORA DE FAIXA DE TRÁFEGO À FRIO, AUTOPROPELIDA, POTÊNCIA 38 HP - JUROS. AF_07/2016</v>
          </cell>
          <cell r="C1271" t="str">
            <v>H</v>
          </cell>
          <cell r="D1271">
            <v>17.36</v>
          </cell>
          <cell r="E1271" t="str">
            <v>CUSTOS HORÁRIOS DE MÁQUINAS E EQUIPAMENTOS</v>
          </cell>
          <cell r="F1271" t="str">
            <v>COMPOSIÇÕES AUXILIARES</v>
          </cell>
          <cell r="G1271" t="str">
            <v>SINAPI Out/24</v>
          </cell>
        </row>
        <row r="1272">
          <cell r="A1272">
            <v>95131</v>
          </cell>
          <cell r="B1272" t="str">
            <v>MÁQUINA DEMARCADORA DE FAIXA DE TRÁFEGO À FRIO, AUTOPROPELIDA, POTÊNCIA 38 HP - MANUTENÇÃO. AF_07/2016</v>
          </cell>
          <cell r="C1272" t="str">
            <v>H</v>
          </cell>
          <cell r="D1272">
            <v>56.38</v>
          </cell>
          <cell r="E1272" t="str">
            <v>CUSTOS HORÁRIOS DE MÁQUINAS E EQUIPAMENTOS</v>
          </cell>
          <cell r="F1272" t="str">
            <v>COMPOSIÇÕES AUXILIARES</v>
          </cell>
          <cell r="G1272" t="str">
            <v>SINAPI Out/24</v>
          </cell>
        </row>
        <row r="1273">
          <cell r="A1273">
            <v>95132</v>
          </cell>
          <cell r="B1273" t="str">
            <v>MÁQUINA DEMARCADORA DE FAIXA DE TRÁFEGO À FRIO, AUTOPROPELIDA, POTÊNCIA 38 HP - MATERIAIS NA OPERAÇÃO. AF_07/2016</v>
          </cell>
          <cell r="C1273" t="str">
            <v>H</v>
          </cell>
          <cell r="D1273">
            <v>31.96</v>
          </cell>
          <cell r="E1273" t="str">
            <v>CUSTOS HORÁRIOS DE MÁQUINAS E EQUIPAMENTOS</v>
          </cell>
          <cell r="F1273" t="str">
            <v>COMPOSIÇÕES AUXILIARES</v>
          </cell>
          <cell r="G1273" t="str">
            <v>SINAPI Out/24</v>
          </cell>
        </row>
        <row r="1274">
          <cell r="A1274">
            <v>95136</v>
          </cell>
          <cell r="B1274" t="str">
            <v>TALHA MANUAL DE CORRENTE, CAPACIDADE DE 2 TON. COM ELEVAÇÃO DE 3 M - DEPRECIAÇÃO. AF_07/2016</v>
          </cell>
          <cell r="C1274" t="str">
            <v>H</v>
          </cell>
          <cell r="D1274">
            <v>0.03</v>
          </cell>
          <cell r="E1274" t="str">
            <v>CUSTOS HORÁRIOS DE MÁQUINAS E EQUIPAMENTOS</v>
          </cell>
          <cell r="F1274" t="str">
            <v>COMPOSIÇÕES AUXILIARES</v>
          </cell>
          <cell r="G1274" t="str">
            <v>SINAPI Out/24</v>
          </cell>
        </row>
        <row r="1275">
          <cell r="A1275">
            <v>95137</v>
          </cell>
          <cell r="B1275" t="str">
            <v>TALHA MANUAL DE CORRENTE, CAPACIDADE DE 2 TON. COM ELEVAÇÃO DE 3 M - JUROS. AF_07/2016</v>
          </cell>
          <cell r="C1275" t="str">
            <v>H</v>
          </cell>
          <cell r="D1275">
            <v>0.01</v>
          </cell>
          <cell r="E1275" t="str">
            <v>CUSTOS HORÁRIOS DE MÁQUINAS E EQUIPAMENTOS</v>
          </cell>
          <cell r="F1275" t="str">
            <v>COMPOSIÇÕES AUXILIARES</v>
          </cell>
          <cell r="G1275" t="str">
            <v>SINAPI Out/24</v>
          </cell>
        </row>
        <row r="1276">
          <cell r="A1276">
            <v>95138</v>
          </cell>
          <cell r="B1276" t="str">
            <v>TALHA MANUAL DE CORRENTE, CAPACIDADE DE 2 TON. COM ELEVAÇÃO DE 3 M - MANUTENÇÃO. AF_07/2016</v>
          </cell>
          <cell r="C1276" t="str">
            <v>H</v>
          </cell>
          <cell r="D1276">
            <v>0.02</v>
          </cell>
          <cell r="E1276" t="str">
            <v>CUSTOS HORÁRIOS DE MÁQUINAS E EQUIPAMENTOS</v>
          </cell>
          <cell r="F1276" t="str">
            <v>COMPOSIÇÕES AUXILIARES</v>
          </cell>
          <cell r="G1276" t="str">
            <v>SINAPI Out/24</v>
          </cell>
        </row>
        <row r="1277">
          <cell r="A1277">
            <v>95208</v>
          </cell>
          <cell r="B1277" t="str">
            <v>GRUA ASCENCIONAL, LANÇA DE 42 M, CAPACIDADE DE 1,5 T A 30 M, ALTURA ATÉ 39 M   DEPRECIAÇÃO. AF_05/2023</v>
          </cell>
          <cell r="C1277" t="str">
            <v>H</v>
          </cell>
          <cell r="D1277">
            <v>54.13</v>
          </cell>
          <cell r="E1277" t="str">
            <v>CUSTOS HORÁRIOS DE MÁQUINAS E EQUIPAMENTOS</v>
          </cell>
          <cell r="F1277" t="str">
            <v>COMPOSIÇÕES AUXILIARES</v>
          </cell>
          <cell r="G1277" t="str">
            <v>SINAPI Out/24</v>
          </cell>
        </row>
        <row r="1278">
          <cell r="A1278">
            <v>95209</v>
          </cell>
          <cell r="B1278" t="str">
            <v>GRUA ASCENCIONAL, LANCA DE 42 M, CAPACIDADE DE 1,5 T A 30 M, ALTURA ATE 39 M   JUROS. AF_05/2023</v>
          </cell>
          <cell r="C1278" t="str">
            <v>H</v>
          </cell>
          <cell r="D1278">
            <v>12.51</v>
          </cell>
          <cell r="E1278" t="str">
            <v>CUSTOS HORÁRIOS DE MÁQUINAS E EQUIPAMENTOS</v>
          </cell>
          <cell r="F1278" t="str">
            <v>COMPOSIÇÕES AUXILIARES</v>
          </cell>
          <cell r="G1278" t="str">
            <v>SINAPI Out/24</v>
          </cell>
        </row>
        <row r="1279">
          <cell r="A1279">
            <v>95210</v>
          </cell>
          <cell r="B1279" t="str">
            <v>GRUA ASCENCIONAL, LANCA DE 42 M, CAPACIDADE DE 1,5 T A 30 M, ALTURA ATE 39 M   MANUTENÇÃO. AF_05/2023</v>
          </cell>
          <cell r="C1279" t="str">
            <v>H</v>
          </cell>
          <cell r="D1279">
            <v>59.2</v>
          </cell>
          <cell r="E1279" t="str">
            <v>CUSTOS HORÁRIOS DE MÁQUINAS E EQUIPAMENTOS</v>
          </cell>
          <cell r="F1279" t="str">
            <v>COMPOSIÇÕES AUXILIARES</v>
          </cell>
          <cell r="G1279" t="str">
            <v>SINAPI Out/24</v>
          </cell>
        </row>
        <row r="1280">
          <cell r="A1280">
            <v>95211</v>
          </cell>
          <cell r="B1280" t="str">
            <v>GRUA ASCENCIONAL, LANCA DE 42 M, CAPACIDADE DE 1,5 T A 30 M, ALTURA ATE 39 M   MATERIAIS NA OPERAÇÃO. AF_05/2023</v>
          </cell>
          <cell r="C1280" t="str">
            <v>H</v>
          </cell>
          <cell r="D1280">
            <v>7.38</v>
          </cell>
          <cell r="E1280" t="str">
            <v>CUSTOS HORÁRIOS DE MÁQUINAS E EQUIPAMENTOS</v>
          </cell>
          <cell r="F1280" t="str">
            <v>COMPOSIÇÕES AUXILIARES</v>
          </cell>
          <cell r="G1280" t="str">
            <v>SINAPI Out/24</v>
          </cell>
        </row>
        <row r="1281">
          <cell r="A1281">
            <v>95217</v>
          </cell>
          <cell r="B1281" t="str">
            <v>PULVERIZADOR DE TINTA ELÉTRICO/MÁQUINA DE PINTURA AIRLESS, VAZÃO 2 L/MIN - MATERIAIS NA OPERAÇÃO. AF_05/2023</v>
          </cell>
          <cell r="C1281" t="str">
            <v>H</v>
          </cell>
          <cell r="D1281">
            <v>0.49</v>
          </cell>
          <cell r="E1281" t="str">
            <v>CUSTOS HORÁRIOS DE MÁQUINAS E EQUIPAMENTOS</v>
          </cell>
          <cell r="F1281" t="str">
            <v>COMPOSIÇÕES AUXILIARES</v>
          </cell>
          <cell r="G1281" t="str">
            <v>SINAPI Out/24</v>
          </cell>
        </row>
        <row r="1282">
          <cell r="A1282">
            <v>95255</v>
          </cell>
          <cell r="B1282" t="str">
            <v>MARTELO DEMOLIDOR PNEUMÁTICO MANUAL, 32 KG - DEPRECIAÇÃO. AF_09/2016</v>
          </cell>
          <cell r="C1282" t="str">
            <v>H</v>
          </cell>
          <cell r="D1282">
            <v>1.56</v>
          </cell>
          <cell r="E1282" t="str">
            <v>CUSTOS HORÁRIOS DE MÁQUINAS E EQUIPAMENTOS</v>
          </cell>
          <cell r="F1282" t="str">
            <v>COMPOSIÇÕES AUXILIARES</v>
          </cell>
          <cell r="G1282" t="str">
            <v>SINAPI Out/24</v>
          </cell>
        </row>
        <row r="1283">
          <cell r="A1283">
            <v>95256</v>
          </cell>
          <cell r="B1283" t="str">
            <v>MARTELO DEMOLIDOR PNEUMÁTICO MANUAL, 32 KG - JUROS. AF_09/2016</v>
          </cell>
          <cell r="C1283" t="str">
            <v>H</v>
          </cell>
          <cell r="D1283">
            <v>0.36</v>
          </cell>
          <cell r="E1283" t="str">
            <v>CUSTOS HORÁRIOS DE MÁQUINAS E EQUIPAMENTOS</v>
          </cell>
          <cell r="F1283" t="str">
            <v>COMPOSIÇÕES AUXILIARES</v>
          </cell>
          <cell r="G1283" t="str">
            <v>SINAPI Out/24</v>
          </cell>
        </row>
        <row r="1284">
          <cell r="A1284">
            <v>95257</v>
          </cell>
          <cell r="B1284" t="str">
            <v>MARTELO DEMOLIDOR PNEUMÁTICO MANUAL, 32 KG - MANUTENÇÃO. AF_09/2016</v>
          </cell>
          <cell r="C1284" t="str">
            <v>H</v>
          </cell>
          <cell r="D1284">
            <v>1.95</v>
          </cell>
          <cell r="E1284" t="str">
            <v>CUSTOS HORÁRIOS DE MÁQUINAS E EQUIPAMENTOS</v>
          </cell>
          <cell r="F1284" t="str">
            <v>COMPOSIÇÕES AUXILIARES</v>
          </cell>
          <cell r="G1284" t="str">
            <v>SINAPI Out/24</v>
          </cell>
        </row>
        <row r="1285">
          <cell r="A1285">
            <v>95260</v>
          </cell>
          <cell r="B1285" t="str">
            <v>COMPACTADOR DE SOLOS DE PERCUSÃO (SOQUETE) COM MOTOR A GASOLINA, POTÊNCIA 3 CV - DEPRECIAÇÃO. AF_09/2016</v>
          </cell>
          <cell r="C1285" t="str">
            <v>H</v>
          </cell>
          <cell r="D1285">
            <v>0.67</v>
          </cell>
          <cell r="E1285" t="str">
            <v>CUSTOS HORÁRIOS DE MÁQUINAS E EQUIPAMENTOS</v>
          </cell>
          <cell r="F1285" t="str">
            <v>COMPOSIÇÕES AUXILIARES</v>
          </cell>
          <cell r="G1285" t="str">
            <v>SINAPI Out/24</v>
          </cell>
        </row>
        <row r="1286">
          <cell r="A1286">
            <v>95261</v>
          </cell>
          <cell r="B1286" t="str">
            <v>COMPACTADOR DE SOLOS DE PERCUSÃO (SOQUETE) COM MOTOR A GASOLINA, POTÊNCIA 3 CV - JUROS. AF_09/2016</v>
          </cell>
          <cell r="C1286" t="str">
            <v>H</v>
          </cell>
          <cell r="D1286">
            <v>0.18</v>
          </cell>
          <cell r="E1286" t="str">
            <v>CUSTOS HORÁRIOS DE MÁQUINAS E EQUIPAMENTOS</v>
          </cell>
          <cell r="F1286" t="str">
            <v>COMPOSIÇÕES AUXILIARES</v>
          </cell>
          <cell r="G1286" t="str">
            <v>SINAPI Out/24</v>
          </cell>
        </row>
        <row r="1287">
          <cell r="A1287">
            <v>95262</v>
          </cell>
          <cell r="B1287" t="str">
            <v>COMPACTADOR DE SOLOS DE PERCUSÃO (SOQUETE) COM MOTOR A GASOLINA, POTÊNCIA 3 CV - MANUTENÇÃO. AF_09/2016</v>
          </cell>
          <cell r="C1287" t="str">
            <v>H</v>
          </cell>
          <cell r="D1287">
            <v>0.84</v>
          </cell>
          <cell r="E1287" t="str">
            <v>CUSTOS HORÁRIOS DE MÁQUINAS E EQUIPAMENTOS</v>
          </cell>
          <cell r="F1287" t="str">
            <v>COMPOSIÇÕES AUXILIARES</v>
          </cell>
          <cell r="G1287" t="str">
            <v>SINAPI Out/24</v>
          </cell>
        </row>
        <row r="1288">
          <cell r="A1288">
            <v>95263</v>
          </cell>
          <cell r="B1288" t="str">
            <v>COMPACTADOR DE SOLOS DE PERCUSÃO (SOQUETE) COM MOTOR A GASOLINA, POTÊNCIA 3 CV - MATERIAIS NA OPERAÇÃO. AF_09/2016</v>
          </cell>
          <cell r="C1288" t="str">
            <v>H</v>
          </cell>
          <cell r="D1288">
            <v>4.59</v>
          </cell>
          <cell r="E1288" t="str">
            <v>CUSTOS HORÁRIOS DE MÁQUINAS E EQUIPAMENTOS</v>
          </cell>
          <cell r="F1288" t="str">
            <v>COMPOSIÇÕES AUXILIARES</v>
          </cell>
          <cell r="G1288" t="str">
            <v>SINAPI Out/24</v>
          </cell>
        </row>
        <row r="1289">
          <cell r="A1289">
            <v>95266</v>
          </cell>
          <cell r="B1289" t="str">
            <v>RÉGUA VIBRATÓRIA DUPLA PARA CONCRETO, PESO DE 60KG, COMPRIMENTO 4 M, COM MOTOR A GASOLINA, POTÊNCIA 5,5 HP - DEPRECIAÇÃO. AF_09/2016</v>
          </cell>
          <cell r="C1289" t="str">
            <v>H</v>
          </cell>
          <cell r="D1289">
            <v>0.46</v>
          </cell>
          <cell r="E1289" t="str">
            <v>CUSTOS HORÁRIOS DE MÁQUINAS E EQUIPAMENTOS</v>
          </cell>
          <cell r="F1289" t="str">
            <v>COMPOSIÇÕES AUXILIARES</v>
          </cell>
          <cell r="G1289" t="str">
            <v>SINAPI Out/24</v>
          </cell>
        </row>
        <row r="1290">
          <cell r="A1290">
            <v>95267</v>
          </cell>
          <cell r="B1290" t="str">
            <v>RÉGUA VIBRATÓRIA DUPLA PARA CONCRETO, PESO DE 60KG, COMPRIMENTO 4 M, COM MOTOR A GASOLINA, POTÊNCIA 5,5 HP - JUROS. AF_09/2016</v>
          </cell>
          <cell r="C1290" t="str">
            <v>H</v>
          </cell>
          <cell r="D1290">
            <v>0.09</v>
          </cell>
          <cell r="E1290" t="str">
            <v>CUSTOS HORÁRIOS DE MÁQUINAS E EQUIPAMENTOS</v>
          </cell>
          <cell r="F1290" t="str">
            <v>COMPOSIÇÕES AUXILIARES</v>
          </cell>
          <cell r="G1290" t="str">
            <v>SINAPI Out/24</v>
          </cell>
        </row>
        <row r="1291">
          <cell r="A1291">
            <v>95268</v>
          </cell>
          <cell r="B1291" t="str">
            <v>RÉGUA VIBRATÓRIA DUPLA PARA CONCRETO, PESO DE 60KG, COMPRIMENTO 4 M, COM MOTOR A GASOLINA, POTÊNCIA 5,5 HP - MANUTENÇÃO. AF_09/2016</v>
          </cell>
          <cell r="C1291" t="str">
            <v>H</v>
          </cell>
          <cell r="D1291">
            <v>0.45</v>
          </cell>
          <cell r="E1291" t="str">
            <v>CUSTOS HORÁRIOS DE MÁQUINAS E EQUIPAMENTOS</v>
          </cell>
          <cell r="F1291" t="str">
            <v>COMPOSIÇÕES AUXILIARES</v>
          </cell>
          <cell r="G1291" t="str">
            <v>SINAPI Out/24</v>
          </cell>
        </row>
        <row r="1292">
          <cell r="A1292">
            <v>95269</v>
          </cell>
          <cell r="B1292" t="str">
            <v>RÉGUA VIBRATÓRIA DUPLA PARA CONCRETO, PESO DE 60KG, COMPRIMENTO 4 M, COM MOTOR A GASOLINA, POTÊNCIA 5,5 HP - MATERIAIS NA OPERAÇÃO. AF_09/2016</v>
          </cell>
          <cell r="C1292" t="str">
            <v>H</v>
          </cell>
          <cell r="D1292">
            <v>8.48</v>
          </cell>
          <cell r="E1292" t="str">
            <v>CUSTOS HORÁRIOS DE MÁQUINAS E EQUIPAMENTOS</v>
          </cell>
          <cell r="F1292" t="str">
            <v>COMPOSIÇÕES AUXILIARES</v>
          </cell>
          <cell r="G1292" t="str">
            <v>SINAPI Out/24</v>
          </cell>
        </row>
        <row r="1293">
          <cell r="A1293">
            <v>95272</v>
          </cell>
          <cell r="B1293" t="str">
            <v>POLIDORA DE PISO (POLITRIZ), PESO DE 100KG, DIÂMETRO 450 MM, MOTOR ELÉTRICO, POTÊNCIA 4 HP - DEPRECIAÇÃO. AF_05/2023</v>
          </cell>
          <cell r="C1293" t="str">
            <v>H</v>
          </cell>
          <cell r="D1293">
            <v>0.45</v>
          </cell>
          <cell r="E1293" t="str">
            <v>CUSTOS HORÁRIOS DE MÁQUINAS E EQUIPAMENTOS</v>
          </cell>
          <cell r="F1293" t="str">
            <v>COMPOSIÇÕES AUXILIARES</v>
          </cell>
          <cell r="G1293" t="str">
            <v>SINAPI Out/24</v>
          </cell>
        </row>
        <row r="1294">
          <cell r="A1294">
            <v>95273</v>
          </cell>
          <cell r="B1294" t="str">
            <v>POLIDORA DE PISO (POLITRIZ), PESO DE 100KG, DIÂMETRO 450 MM, MOTOR ELÉTRICO, POTÊNCIA 4 HP - JUROS. AF_05/2023</v>
          </cell>
          <cell r="C1294" t="str">
            <v>H</v>
          </cell>
          <cell r="D1294">
            <v>0.1</v>
          </cell>
          <cell r="E1294" t="str">
            <v>CUSTOS HORÁRIOS DE MÁQUINAS E EQUIPAMENTOS</v>
          </cell>
          <cell r="F1294" t="str">
            <v>COMPOSIÇÕES AUXILIARES</v>
          </cell>
          <cell r="G1294" t="str">
            <v>SINAPI Out/24</v>
          </cell>
        </row>
        <row r="1295">
          <cell r="A1295">
            <v>95274</v>
          </cell>
          <cell r="B1295" t="str">
            <v>POLIDORA DE PISO (POLITRIZ), PESO DE 100KG, DIÂMETRO 450 MM, MOTOR ELÉTRICO, POTÊNCIA 4 HP - MANUTENÇÃO. AF_05/2023</v>
          </cell>
          <cell r="C1295" t="str">
            <v>H</v>
          </cell>
          <cell r="D1295">
            <v>0.35</v>
          </cell>
          <cell r="E1295" t="str">
            <v>CUSTOS HORÁRIOS DE MÁQUINAS E EQUIPAMENTOS</v>
          </cell>
          <cell r="F1295" t="str">
            <v>COMPOSIÇÕES AUXILIARES</v>
          </cell>
          <cell r="G1295" t="str">
            <v>SINAPI Out/24</v>
          </cell>
        </row>
        <row r="1296">
          <cell r="A1296">
            <v>95275</v>
          </cell>
          <cell r="B1296" t="str">
            <v>POLIDORA DE PISO (POLITRIZ), PESO DE 100KG, DIÂMETRO 450 MM, MOTOR ELÉTRICO, POTÊNCIA 4 HP - MATERIAIS NA OPERAÇÃO. AF_05/2023</v>
          </cell>
          <cell r="C1296" t="str">
            <v>H</v>
          </cell>
          <cell r="D1296">
            <v>2</v>
          </cell>
          <cell r="E1296" t="str">
            <v>CUSTOS HORÁRIOS DE MÁQUINAS E EQUIPAMENTOS</v>
          </cell>
          <cell r="F1296" t="str">
            <v>COMPOSIÇÕES AUXILIARES</v>
          </cell>
          <cell r="G1296" t="str">
            <v>SINAPI Out/24</v>
          </cell>
        </row>
        <row r="1297">
          <cell r="A1297">
            <v>95278</v>
          </cell>
          <cell r="B1297" t="str">
            <v>DESEMPENADEIRA DE CONCRETO, PESO DE 78 KG, 4 PÁS, MOTOR A GASOLINA, POTÊNCIA 5,5 HP - DEPRECIAÇÃO. AF_05/2023</v>
          </cell>
          <cell r="C1297" t="str">
            <v>H</v>
          </cell>
          <cell r="D1297">
            <v>0.55000000000000004</v>
          </cell>
          <cell r="E1297" t="str">
            <v>CUSTOS HORÁRIOS DE MÁQUINAS E EQUIPAMENTOS</v>
          </cell>
          <cell r="F1297" t="str">
            <v>COMPOSIÇÕES AUXILIARES</v>
          </cell>
          <cell r="G1297" t="str">
            <v>SINAPI Out/24</v>
          </cell>
        </row>
        <row r="1298">
          <cell r="A1298">
            <v>95279</v>
          </cell>
          <cell r="B1298" t="str">
            <v>DESEMPENADEIRA DE CONCRETO, PESO DE 78 KG, 4 PÁS, MOTOR A GASOLINA, POTÊNCIA 5,5 HP - JUROS. AF_05/2023</v>
          </cell>
          <cell r="C1298" t="str">
            <v>H</v>
          </cell>
          <cell r="D1298">
            <v>0.11</v>
          </cell>
          <cell r="E1298" t="str">
            <v>CUSTOS HORÁRIOS DE MÁQUINAS E EQUIPAMENTOS</v>
          </cell>
          <cell r="F1298" t="str">
            <v>COMPOSIÇÕES AUXILIARES</v>
          </cell>
          <cell r="G1298" t="str">
            <v>SINAPI Out/24</v>
          </cell>
        </row>
        <row r="1299">
          <cell r="A1299">
            <v>95280</v>
          </cell>
          <cell r="B1299" t="str">
            <v>DESEMPENADEIRA DE CONCRETO, PESO DE 78 KG, 4 PÁS, MOTOR A GASOLINA, POTÊNCIA 5,5 HP - MANUTENÇÃO. AF_05/2023</v>
          </cell>
          <cell r="C1299" t="str">
            <v>H</v>
          </cell>
          <cell r="D1299">
            <v>0.53</v>
          </cell>
          <cell r="E1299" t="str">
            <v>CUSTOS HORÁRIOS DE MÁQUINAS E EQUIPAMENTOS</v>
          </cell>
          <cell r="F1299" t="str">
            <v>COMPOSIÇÕES AUXILIARES</v>
          </cell>
          <cell r="G1299" t="str">
            <v>SINAPI Out/24</v>
          </cell>
        </row>
        <row r="1300">
          <cell r="A1300">
            <v>95281</v>
          </cell>
          <cell r="B1300" t="str">
            <v>DESEMPENADEIRA DE CONCRETO, PESO DE 78 KG, 4 PÁS, MOTOR A GASOLINA, POTÊNCIA 5,5 HP   MATERIAIS NA OPERAÇÃO. AF_05/2023</v>
          </cell>
          <cell r="C1300" t="str">
            <v>H</v>
          </cell>
          <cell r="D1300">
            <v>8.48</v>
          </cell>
          <cell r="E1300" t="str">
            <v>CUSTOS HORÁRIOS DE MÁQUINAS E EQUIPAMENTOS</v>
          </cell>
          <cell r="F1300" t="str">
            <v>COMPOSIÇÕES AUXILIARES</v>
          </cell>
          <cell r="G1300" t="str">
            <v>SINAPI Out/24</v>
          </cell>
        </row>
        <row r="1301">
          <cell r="A1301">
            <v>95617</v>
          </cell>
          <cell r="B1301" t="str">
            <v>PERFURATRIZ PNEUMATICA MANUAL DE PESO MEDIO, MARTELETE, 18KG, COMPRIMENTO MÁXIMO DE CURSO DE 6 M, DIAMETRO DO PISTAO DE 5,5 CM - DEPRECIAÇÃO. AF_11/2016</v>
          </cell>
          <cell r="C1301" t="str">
            <v>H</v>
          </cell>
          <cell r="D1301">
            <v>1.28</v>
          </cell>
          <cell r="E1301" t="str">
            <v>CUSTOS HORÁRIOS DE MÁQUINAS E EQUIPAMENTOS</v>
          </cell>
          <cell r="F1301" t="str">
            <v>COMPOSIÇÕES AUXILIARES</v>
          </cell>
          <cell r="G1301" t="str">
            <v>SINAPI Out/24</v>
          </cell>
        </row>
        <row r="1302">
          <cell r="A1302">
            <v>95618</v>
          </cell>
          <cell r="B1302" t="str">
            <v>PERFURATRIZ PNEUMATICA MANUAL DE PESO MEDIO, MARTELETE, 18KG, COMPRIMENTO MÁXIMO DE CURSO DE 6 M, DIAMETRO DO PISTAO DE 5,5 CM - JUROS. AF_11/2016</v>
          </cell>
          <cell r="C1302" t="str">
            <v>H</v>
          </cell>
          <cell r="D1302">
            <v>0.28999999999999998</v>
          </cell>
          <cell r="E1302" t="str">
            <v>CUSTOS HORÁRIOS DE MÁQUINAS E EQUIPAMENTOS</v>
          </cell>
          <cell r="F1302" t="str">
            <v>COMPOSIÇÕES AUXILIARES</v>
          </cell>
          <cell r="G1302" t="str">
            <v>SINAPI Out/24</v>
          </cell>
        </row>
        <row r="1303">
          <cell r="A1303">
            <v>95619</v>
          </cell>
          <cell r="B1303" t="str">
            <v>PERFURATRIZ PNEUMATICA MANUAL DE PESO MEDIO, MARTELETE, 18KG, COMPRIMENTO MÁXIMO DE CURSO DE 6 M, DIAMETRO DO PISTAO DE 5,5 CM - MANUTENÇÃO. AF_11/2016</v>
          </cell>
          <cell r="C1303" t="str">
            <v>H</v>
          </cell>
          <cell r="D1303">
            <v>1.6</v>
          </cell>
          <cell r="E1303" t="str">
            <v>CUSTOS HORÁRIOS DE MÁQUINAS E EQUIPAMENTOS</v>
          </cell>
          <cell r="F1303" t="str">
            <v>COMPOSIÇÕES AUXILIARES</v>
          </cell>
          <cell r="G1303" t="str">
            <v>SINAPI Out/24</v>
          </cell>
        </row>
        <row r="1304">
          <cell r="A1304">
            <v>95627</v>
          </cell>
          <cell r="B1304" t="str">
            <v>ROLO COMPACTADOR VIBRATORIO TANDEM, ACO LISO, POTENCIA 125 HP, PESO SEM/COM LASTRO 10,20/11,65 T, LARGURA DE TRABALHO 1,73 M - DEPRECIAÇÃO. AF_11/2016</v>
          </cell>
          <cell r="C1304" t="str">
            <v>H</v>
          </cell>
          <cell r="D1304">
            <v>47.95</v>
          </cell>
          <cell r="E1304" t="str">
            <v>CUSTOS HORÁRIOS DE MÁQUINAS E EQUIPAMENTOS</v>
          </cell>
          <cell r="F1304" t="str">
            <v>COMPOSIÇÕES AUXILIARES</v>
          </cell>
          <cell r="G1304" t="str">
            <v>SINAPI Out/24</v>
          </cell>
        </row>
        <row r="1305">
          <cell r="A1305">
            <v>95628</v>
          </cell>
          <cell r="B1305" t="str">
            <v>ROLO COMPACTADOR VIBRATORIO TANDEM, ACO LISO, POTENCIA 125 HP, PESO SEM/COM LASTRO 10,20/11,65 T, LARGURA DE TRABALHO 1,73 M - JUROS. AF_11/2016</v>
          </cell>
          <cell r="C1305" t="str">
            <v>H</v>
          </cell>
          <cell r="D1305">
            <v>12.86</v>
          </cell>
          <cell r="E1305" t="str">
            <v>CUSTOS HORÁRIOS DE MÁQUINAS E EQUIPAMENTOS</v>
          </cell>
          <cell r="F1305" t="str">
            <v>COMPOSIÇÕES AUXILIARES</v>
          </cell>
          <cell r="G1305" t="str">
            <v>SINAPI Out/24</v>
          </cell>
        </row>
        <row r="1306">
          <cell r="A1306">
            <v>95629</v>
          </cell>
          <cell r="B1306" t="str">
            <v>ROLO COMPACTADOR VIBRATORIO TANDEM, ACO LISO, POTENCIA 125 HP, PESO SEM/COM LASTRO 10,20/11,65 T, LARGURA DE TRABALHO 1,73 M - MANUTENÇÃO. AF_11/2016</v>
          </cell>
          <cell r="C1306" t="str">
            <v>H</v>
          </cell>
          <cell r="D1306">
            <v>60.01</v>
          </cell>
          <cell r="E1306" t="str">
            <v>CUSTOS HORÁRIOS DE MÁQUINAS E EQUIPAMENTOS</v>
          </cell>
          <cell r="F1306" t="str">
            <v>COMPOSIÇÕES AUXILIARES</v>
          </cell>
          <cell r="G1306" t="str">
            <v>SINAPI Out/24</v>
          </cell>
        </row>
        <row r="1307">
          <cell r="A1307">
            <v>95630</v>
          </cell>
          <cell r="B1307" t="str">
            <v>ROLO COMPACTADOR VIBRATORIO TANDEM, ACO LISO, POTENCIA 125 HP, PESO SEM/COM LASTRO 10,20/11,65 T, LARGURA DE TRABALHO 1,73 M - MATERIAIS NA OPERAÇÃO. AF_11/2016</v>
          </cell>
          <cell r="C1307" t="str">
            <v>H</v>
          </cell>
          <cell r="D1307">
            <v>88.47</v>
          </cell>
          <cell r="E1307" t="str">
            <v>CUSTOS HORÁRIOS DE MÁQUINAS E EQUIPAMENTOS</v>
          </cell>
          <cell r="F1307" t="str">
            <v>COMPOSIÇÕES AUXILIARES</v>
          </cell>
          <cell r="G1307" t="str">
            <v>SINAPI Out/24</v>
          </cell>
        </row>
        <row r="1308">
          <cell r="A1308">
            <v>95698</v>
          </cell>
          <cell r="B1308" t="str">
            <v>PERFURATRIZ MANUAL, TORQUE MAXIMO 55 KGF.M, POTENCIA 5 CV, COM DIAMETRO MAXIMO 8 1/2" - DEPRECIAÇÃO. AF_11/2016</v>
          </cell>
          <cell r="C1308" t="str">
            <v>H</v>
          </cell>
          <cell r="D1308">
            <v>5.19</v>
          </cell>
          <cell r="E1308" t="str">
            <v>CUSTOS HORÁRIOS DE MÁQUINAS E EQUIPAMENTOS</v>
          </cell>
          <cell r="F1308" t="str">
            <v>COMPOSIÇÕES AUXILIARES</v>
          </cell>
          <cell r="G1308" t="str">
            <v>SINAPI Out/24</v>
          </cell>
        </row>
        <row r="1309">
          <cell r="A1309">
            <v>95699</v>
          </cell>
          <cell r="B1309" t="str">
            <v>PERFURATRIZ MANUAL, TORQUE MAXIMO 55 KGF.M, POTENCIA 5 CV, COM DIAMETRO MAXIMO 8 1/2" - JUROS. AF_11/2016</v>
          </cell>
          <cell r="C1309" t="str">
            <v>H</v>
          </cell>
          <cell r="D1309">
            <v>1.2</v>
          </cell>
          <cell r="E1309" t="str">
            <v>CUSTOS HORÁRIOS DE MÁQUINAS E EQUIPAMENTOS</v>
          </cell>
          <cell r="F1309" t="str">
            <v>COMPOSIÇÕES AUXILIARES</v>
          </cell>
          <cell r="G1309" t="str">
            <v>SINAPI Out/24</v>
          </cell>
        </row>
        <row r="1310">
          <cell r="A1310">
            <v>95700</v>
          </cell>
          <cell r="B1310" t="str">
            <v>PERFURATRIZ MANUAL, TORQUE MAXIMO 55 KGF.M, POTENCIA 5 CV, COM DIAMETRO MAXIMO 8 1/2" - MANUTENÇÃO. AF_11/2016</v>
          </cell>
          <cell r="C1310" t="str">
            <v>H</v>
          </cell>
          <cell r="D1310">
            <v>6.49</v>
          </cell>
          <cell r="E1310" t="str">
            <v>CUSTOS HORÁRIOS DE MÁQUINAS E EQUIPAMENTOS</v>
          </cell>
          <cell r="F1310" t="str">
            <v>COMPOSIÇÕES AUXILIARES</v>
          </cell>
          <cell r="G1310" t="str">
            <v>SINAPI Out/24</v>
          </cell>
        </row>
        <row r="1311">
          <cell r="A1311">
            <v>95701</v>
          </cell>
          <cell r="B1311" t="str">
            <v>PERFURATRIZ MANUAL, TORQUE MAXIMO 55 KGF.M, POTENCIA 5 CV, COM DIAMETRO MAXIMO 8 1/2" - MATERIAIS NA OPERAÇÃO. AF_11/2016</v>
          </cell>
          <cell r="C1311" t="str">
            <v>H</v>
          </cell>
          <cell r="D1311">
            <v>2.4700000000000002</v>
          </cell>
          <cell r="E1311" t="str">
            <v>CUSTOS HORÁRIOS DE MÁQUINAS E EQUIPAMENTOS</v>
          </cell>
          <cell r="F1311" t="str">
            <v>COMPOSIÇÕES AUXILIARES</v>
          </cell>
          <cell r="G1311" t="str">
            <v>SINAPI Out/24</v>
          </cell>
        </row>
        <row r="1312">
          <cell r="A1312">
            <v>95704</v>
          </cell>
          <cell r="B1312" t="str">
            <v>PERFURATRIZ SOBRE ESTEIRA, TORQUE MÁXIMO 600 KGF, POTÊNCIA ENTRE 50 E 60 HP, DIÂMETRO MÁXIMO 10" - DEPRECIAÇÃO. AF_11/2016</v>
          </cell>
          <cell r="C1312" t="str">
            <v>H</v>
          </cell>
          <cell r="D1312">
            <v>53.38</v>
          </cell>
          <cell r="E1312" t="str">
            <v>CUSTOS HORÁRIOS DE MÁQUINAS E EQUIPAMENTOS</v>
          </cell>
          <cell r="F1312" t="str">
            <v>COMPOSIÇÕES AUXILIARES</v>
          </cell>
          <cell r="G1312" t="str">
            <v>SINAPI Out/24</v>
          </cell>
        </row>
        <row r="1313">
          <cell r="A1313">
            <v>95705</v>
          </cell>
          <cell r="B1313" t="str">
            <v>PERFURATRIZ SOBRE ESTEIRA, TORQUE MÁXIMO 600 KGF, POTÊNCIA ENTRE 50 E 60 HP, DIÂMETRO MÁXIMO 10" - JUROS. AF_11/2016</v>
          </cell>
          <cell r="C1313" t="str">
            <v>H</v>
          </cell>
          <cell r="D1313">
            <v>14.32</v>
          </cell>
          <cell r="E1313" t="str">
            <v>CUSTOS HORÁRIOS DE MÁQUINAS E EQUIPAMENTOS</v>
          </cell>
          <cell r="F1313" t="str">
            <v>COMPOSIÇÕES AUXILIARES</v>
          </cell>
          <cell r="G1313" t="str">
            <v>SINAPI Out/24</v>
          </cell>
        </row>
        <row r="1314">
          <cell r="A1314">
            <v>95706</v>
          </cell>
          <cell r="B1314" t="str">
            <v>PERFURATRIZ SOBRE ESTEIRA, TORQUE MÁXIMO 600 KGF, POTÊNCIA ENTRE 50 E 60 HP, DIÂMETRO MÁXIMO 10" - MANUTENÇÃO. AF_11/2016</v>
          </cell>
          <cell r="C1314" t="str">
            <v>H</v>
          </cell>
          <cell r="D1314">
            <v>66.8</v>
          </cell>
          <cell r="E1314" t="str">
            <v>CUSTOS HORÁRIOS DE MÁQUINAS E EQUIPAMENTOS</v>
          </cell>
          <cell r="F1314" t="str">
            <v>COMPOSIÇÕES AUXILIARES</v>
          </cell>
          <cell r="G1314" t="str">
            <v>SINAPI Out/24</v>
          </cell>
        </row>
        <row r="1315">
          <cell r="A1315">
            <v>95707</v>
          </cell>
          <cell r="B1315" t="str">
            <v>PERFURATRIZ SOBRE ESTEIRA, TORQUE MÁXIMO 600 KGF, POTÊNCIA ENTRE 50 E 60 HP, DIÂMETRO MÁXIMO 10" - MATERIAIS NA OPERAÇÃO. AF_11/2016</v>
          </cell>
          <cell r="C1315" t="str">
            <v>H</v>
          </cell>
          <cell r="D1315">
            <v>3.23</v>
          </cell>
          <cell r="E1315" t="str">
            <v>CUSTOS HORÁRIOS DE MÁQUINAS E EQUIPAMENTOS</v>
          </cell>
          <cell r="F1315" t="str">
            <v>COMPOSIÇÕES AUXILIARES</v>
          </cell>
          <cell r="G1315" t="str">
            <v>SINAPI Out/24</v>
          </cell>
        </row>
        <row r="1316">
          <cell r="A1316">
            <v>95716</v>
          </cell>
          <cell r="B1316" t="str">
            <v>ESCAVADEIRA HIDRAULICA SOBRE ESTEIRA, EQUIPADA COM CLAMSHELL, COM CAPACIDADE DA CAÇAMBA ENTRE 1,20 E 1,50 M3, PESO OPERACIONAL ENTRE 20,00 E 22,00 TON, POTENCIA LIQUIDA ENTRE 150 E 160 HP - DEPRECIAÇÃO. AF_11/2016</v>
          </cell>
          <cell r="C1316" t="str">
            <v>H</v>
          </cell>
          <cell r="D1316">
            <v>64.19</v>
          </cell>
          <cell r="E1316" t="str">
            <v>CUSTOS HORÁRIOS DE MÁQUINAS E EQUIPAMENTOS</v>
          </cell>
          <cell r="F1316" t="str">
            <v>COMPOSIÇÕES AUXILIARES</v>
          </cell>
          <cell r="G1316" t="str">
            <v>SINAPI Out/24</v>
          </cell>
        </row>
        <row r="1317">
          <cell r="A1317">
            <v>95717</v>
          </cell>
          <cell r="B1317" t="str">
            <v>ESCAVADEIRA HIDRAULICA SOBRE ESTEIRA, EQUIPADA COM CLAMSHELL, COM CAPACIDADE DA CAÇAMBA ENTRE 1,20 E 1,50 M3, PESO OPERACIONAL ENTRE 20,00 E 22,00 TON, POTENCIA LIQUIDA ENTRE 150 E 160 HP - JUROS. AF_11/2016</v>
          </cell>
          <cell r="C1317" t="str">
            <v>H</v>
          </cell>
          <cell r="D1317">
            <v>16.96</v>
          </cell>
          <cell r="E1317" t="str">
            <v>CUSTOS HORÁRIOS DE MÁQUINAS E EQUIPAMENTOS</v>
          </cell>
          <cell r="F1317" t="str">
            <v>COMPOSIÇÕES AUXILIARES</v>
          </cell>
          <cell r="G1317" t="str">
            <v>SINAPI Out/24</v>
          </cell>
        </row>
        <row r="1318">
          <cell r="A1318">
            <v>95718</v>
          </cell>
          <cell r="B1318" t="str">
            <v>ESCAVADEIRA HIDRAULICA SOBRE ESTEIRA, EQUIPADA COM CLAMSHELL, COM CAPACIDADE DA CAÇAMBA ENTRE 1,20 E 1,50 M3, PESO OPERACIONAL ENTRE 20,00 E 22,00 TON, POTENCIA LIQUIDA ENTRE 150 E 160 HP - MANUTENÇÃO. AF_11/2016</v>
          </cell>
          <cell r="C1318" t="str">
            <v>H</v>
          </cell>
          <cell r="D1318">
            <v>80.239999999999995</v>
          </cell>
          <cell r="E1318" t="str">
            <v>CUSTOS HORÁRIOS DE MÁQUINAS E EQUIPAMENTOS</v>
          </cell>
          <cell r="F1318" t="str">
            <v>COMPOSIÇÕES AUXILIARES</v>
          </cell>
          <cell r="G1318" t="str">
            <v>SINAPI Out/24</v>
          </cell>
        </row>
        <row r="1319">
          <cell r="A1319">
            <v>95719</v>
          </cell>
          <cell r="B1319" t="str">
            <v>ESCAVADEIRA HIDRAULICA SOBRE ESTEIRA, EQUIPADA COM CLAMSHELL, COM CAPACIDADE DA CAÇAMBA ENTRE 1,20 E 1,50 M3, PESO OPERACIONAL ENTRE 20,00 E 22,00 TON, POTENCIA LIQUIDA ENTRE 150 E 160 HP - MATERIAIS NA OPERAÇÃO. AF_11/2016</v>
          </cell>
          <cell r="C1319" t="str">
            <v>H</v>
          </cell>
          <cell r="D1319">
            <v>89.12</v>
          </cell>
          <cell r="E1319" t="str">
            <v>CUSTOS HORÁRIOS DE MÁQUINAS E EQUIPAMENTOS</v>
          </cell>
          <cell r="F1319" t="str">
            <v>COMPOSIÇÕES AUXILIARES</v>
          </cell>
          <cell r="G1319" t="str">
            <v>SINAPI Out/24</v>
          </cell>
        </row>
        <row r="1320">
          <cell r="A1320">
            <v>95869</v>
          </cell>
          <cell r="B1320" t="str">
            <v>GRUPO GERADOR COM CARENAGEM, MOTOR DIESEL POTÊNCIA STANDART ENTRE 250 E 260 KVA - JUROS. AF_12/2016</v>
          </cell>
          <cell r="C1320" t="str">
            <v>H</v>
          </cell>
          <cell r="D1320">
            <v>3.58</v>
          </cell>
          <cell r="E1320" t="str">
            <v>CUSTOS HORÁRIOS DE MÁQUINAS E EQUIPAMENTOS</v>
          </cell>
          <cell r="F1320" t="str">
            <v>COMPOSIÇÕES AUXILIARES</v>
          </cell>
          <cell r="G1320" t="str">
            <v>SINAPI Out/24</v>
          </cell>
        </row>
        <row r="1321">
          <cell r="A1321">
            <v>95870</v>
          </cell>
          <cell r="B1321" t="str">
            <v>GRUPO GERADOR COM CARENAGEM, MOTOR DIESEL POTÊNCIA STANDART ENTRE 250 E 260 KVA - MANUTENÇÃO. AF_12/2016</v>
          </cell>
          <cell r="C1321" t="str">
            <v>H</v>
          </cell>
          <cell r="D1321">
            <v>9.08</v>
          </cell>
          <cell r="E1321" t="str">
            <v>CUSTOS HORÁRIOS DE MÁQUINAS E EQUIPAMENTOS</v>
          </cell>
          <cell r="F1321" t="str">
            <v>COMPOSIÇÕES AUXILIARES</v>
          </cell>
          <cell r="G1321" t="str">
            <v>SINAPI Out/24</v>
          </cell>
        </row>
        <row r="1322">
          <cell r="A1322">
            <v>95871</v>
          </cell>
          <cell r="B1322" t="str">
            <v>GRUPO GERADOR COM CARENAGEM, MOTOR DIESEL POTÊNCIA STANDART ENTRE 250 E 260 KVA - MATERIAIS NA OPERAÇÃO. AF_12/2016</v>
          </cell>
          <cell r="C1322" t="str">
            <v>H</v>
          </cell>
          <cell r="D1322">
            <v>270.64</v>
          </cell>
          <cell r="E1322" t="str">
            <v>CUSTOS HORÁRIOS DE MÁQUINAS E EQUIPAMENTOS</v>
          </cell>
          <cell r="F1322" t="str">
            <v>COMPOSIÇÕES AUXILIARES</v>
          </cell>
          <cell r="G1322" t="str">
            <v>SINAPI Out/24</v>
          </cell>
        </row>
        <row r="1323">
          <cell r="A1323">
            <v>95874</v>
          </cell>
          <cell r="B1323" t="str">
            <v>GRUPO GERADOR COM CARENAGEM, MOTOR DIESEL POTÊNCIA STANDART ENTRE 250 E 260 KVA - DEPRECIAÇÃO. AF_12/2016</v>
          </cell>
          <cell r="C1323" t="str">
            <v>H</v>
          </cell>
          <cell r="D1323">
            <v>10.17</v>
          </cell>
          <cell r="E1323" t="str">
            <v>CUSTOS HORÁRIOS DE MÁQUINAS E EQUIPAMENTOS</v>
          </cell>
          <cell r="F1323" t="str">
            <v>COMPOSIÇÕES AUXILIARES</v>
          </cell>
          <cell r="G1323" t="str">
            <v>SINAPI Out/24</v>
          </cell>
        </row>
        <row r="1324">
          <cell r="A1324">
            <v>96008</v>
          </cell>
          <cell r="B1324" t="str">
            <v>TRATOR DE PNEUS COM POTÊNCIA DE 122 CV, TRAÇÃO 4X4, COM VASSOURA MECÂNICA ACOPLADA - DEPRECIAÇÃO. AF_02/2017</v>
          </cell>
          <cell r="C1324" t="str">
            <v>H</v>
          </cell>
          <cell r="D1324">
            <v>23.52</v>
          </cell>
          <cell r="E1324" t="str">
            <v>CUSTOS HORÁRIOS DE MÁQUINAS E EQUIPAMENTOS</v>
          </cell>
          <cell r="F1324" t="str">
            <v>COMPOSIÇÕES AUXILIARES</v>
          </cell>
          <cell r="G1324" t="str">
            <v>SINAPI Out/24</v>
          </cell>
        </row>
        <row r="1325">
          <cell r="A1325">
            <v>96009</v>
          </cell>
          <cell r="B1325" t="str">
            <v>TRATOR DE PNEUS COM POTÊNCIA DE 122 CV, TRAÇÃO 4X4, COM VASSOURA MECÂNICA ACOPLADA - JUROS. AF_02/2017</v>
          </cell>
          <cell r="C1325" t="str">
            <v>H</v>
          </cell>
          <cell r="D1325">
            <v>6.3</v>
          </cell>
          <cell r="E1325" t="str">
            <v>CUSTOS HORÁRIOS DE MÁQUINAS E EQUIPAMENTOS</v>
          </cell>
          <cell r="F1325" t="str">
            <v>COMPOSIÇÕES AUXILIARES</v>
          </cell>
          <cell r="G1325" t="str">
            <v>SINAPI Out/24</v>
          </cell>
        </row>
        <row r="1326">
          <cell r="A1326">
            <v>96011</v>
          </cell>
          <cell r="B1326" t="str">
            <v>TRATOR DE PNEUS COM POTÊNCIA DE 122 CV, TRAÇÃO 4X4, COM VASSOURA MECÂNICA ACOPLADA - MANUTENÇÃO. AF_02/2017</v>
          </cell>
          <cell r="C1326" t="str">
            <v>H</v>
          </cell>
          <cell r="D1326">
            <v>25.73</v>
          </cell>
          <cell r="E1326" t="str">
            <v>CUSTOS HORÁRIOS DE MÁQUINAS E EQUIPAMENTOS</v>
          </cell>
          <cell r="F1326" t="str">
            <v>COMPOSIÇÕES AUXILIARES</v>
          </cell>
          <cell r="G1326" t="str">
            <v>SINAPI Out/24</v>
          </cell>
        </row>
        <row r="1327">
          <cell r="A1327">
            <v>96012</v>
          </cell>
          <cell r="B1327" t="str">
            <v>TRATOR DE PNEUS COM POTÊNCIA DE 122 CV, TRAÇÃO 4X4, COM VASSOURA MECÂNICA ACOPLADA - MATERIAIS NA OPERAÇÃO. AF_02/2017</v>
          </cell>
          <cell r="C1327" t="str">
            <v>H</v>
          </cell>
          <cell r="D1327">
            <v>95.82</v>
          </cell>
          <cell r="E1327" t="str">
            <v>CUSTOS HORÁRIOS DE MÁQUINAS E EQUIPAMENTOS</v>
          </cell>
          <cell r="F1327" t="str">
            <v>COMPOSIÇÕES AUXILIARES</v>
          </cell>
          <cell r="G1327" t="str">
            <v>SINAPI Out/24</v>
          </cell>
        </row>
        <row r="1328">
          <cell r="A1328">
            <v>96015</v>
          </cell>
          <cell r="B1328" t="str">
            <v>TRATOR DE PNEUS COM POTÊNCIA DE 122 CV, TRAÇÃO 4X4, COM GRADE DE DISCOS ACOPLADA - DEPRECIAÇÃO. AF_02/2017</v>
          </cell>
          <cell r="C1328" t="str">
            <v>H</v>
          </cell>
          <cell r="D1328">
            <v>23.32</v>
          </cell>
          <cell r="E1328" t="str">
            <v>CUSTOS HORÁRIOS DE MÁQUINAS E EQUIPAMENTOS</v>
          </cell>
          <cell r="F1328" t="str">
            <v>COMPOSIÇÕES AUXILIARES</v>
          </cell>
          <cell r="G1328" t="str">
            <v>SINAPI Out/24</v>
          </cell>
        </row>
        <row r="1329">
          <cell r="A1329">
            <v>96016</v>
          </cell>
          <cell r="B1329" t="str">
            <v>TRATOR DE PNEUS COM POTÊNCIA DE 122 CV, TRAÇÃO 4X4, COM GRADE DE DISCOS ACOPLADA - JUROS. AF_02/2017</v>
          </cell>
          <cell r="C1329" t="str">
            <v>H</v>
          </cell>
          <cell r="D1329">
            <v>6.25</v>
          </cell>
          <cell r="E1329" t="str">
            <v>CUSTOS HORÁRIOS DE MÁQUINAS E EQUIPAMENTOS</v>
          </cell>
          <cell r="F1329" t="str">
            <v>COMPOSIÇÕES AUXILIARES</v>
          </cell>
          <cell r="G1329" t="str">
            <v>SINAPI Out/24</v>
          </cell>
        </row>
        <row r="1330">
          <cell r="A1330">
            <v>96018</v>
          </cell>
          <cell r="B1330" t="str">
            <v>TRATOR DE PNEUS COM POTÊNCIA DE 122 CV, TRAÇÃO 4X4, COM GRADE DE DISCOS ACOPLADA - MANUTENÇÃO. AF_02/2017</v>
          </cell>
          <cell r="C1330" t="str">
            <v>H</v>
          </cell>
          <cell r="D1330">
            <v>25.51</v>
          </cell>
          <cell r="E1330" t="str">
            <v>CUSTOS HORÁRIOS DE MÁQUINAS E EQUIPAMENTOS</v>
          </cell>
          <cell r="F1330" t="str">
            <v>COMPOSIÇÕES AUXILIARES</v>
          </cell>
          <cell r="G1330" t="str">
            <v>SINAPI Out/24</v>
          </cell>
        </row>
        <row r="1331">
          <cell r="A1331">
            <v>96019</v>
          </cell>
          <cell r="B1331" t="str">
            <v>TRATOR DE PNEUS COM POTÊNCIA DE 122 CV, TRAÇÃO 4X4, COM GRADE DE DISCOS ACOPLADA - MATERIAIS NA OPERAÇÃO. AF_02/2017</v>
          </cell>
          <cell r="C1331" t="str">
            <v>H</v>
          </cell>
          <cell r="D1331">
            <v>95.82</v>
          </cell>
          <cell r="E1331" t="str">
            <v>CUSTOS HORÁRIOS DE MÁQUINAS E EQUIPAMENTOS</v>
          </cell>
          <cell r="F1331" t="str">
            <v>COMPOSIÇÕES AUXILIARES</v>
          </cell>
          <cell r="G1331" t="str">
            <v>SINAPI Out/24</v>
          </cell>
        </row>
        <row r="1332">
          <cell r="A1332">
            <v>96023</v>
          </cell>
          <cell r="B1332" t="str">
            <v>TRATOR DE PNEUS COM POTÊNCIA DE 85 CV, TRAÇÃO 4X4, COM GRADE DE DISCOS ACOPLADA - DEPRECIAÇÃO. AF_02/2017</v>
          </cell>
          <cell r="C1332" t="str">
            <v>H</v>
          </cell>
          <cell r="D1332">
            <v>17.98</v>
          </cell>
          <cell r="E1332" t="str">
            <v>CUSTOS HORÁRIOS DE MÁQUINAS E EQUIPAMENTOS</v>
          </cell>
          <cell r="F1332" t="str">
            <v>COMPOSIÇÕES AUXILIARES</v>
          </cell>
          <cell r="G1332" t="str">
            <v>SINAPI Out/24</v>
          </cell>
        </row>
        <row r="1333">
          <cell r="A1333">
            <v>96024</v>
          </cell>
          <cell r="B1333" t="str">
            <v>TRATOR DE PNEUS COM POTÊNCIA DE 85 CV, TRAÇÃO 4X4, COM GRADE DE DISCOS ACOPLADA - JUROS. AF_02/2017</v>
          </cell>
          <cell r="C1333" t="str">
            <v>H</v>
          </cell>
          <cell r="D1333">
            <v>4.82</v>
          </cell>
          <cell r="E1333" t="str">
            <v>CUSTOS HORÁRIOS DE MÁQUINAS E EQUIPAMENTOS</v>
          </cell>
          <cell r="F1333" t="str">
            <v>COMPOSIÇÕES AUXILIARES</v>
          </cell>
          <cell r="G1333" t="str">
            <v>SINAPI Out/24</v>
          </cell>
        </row>
        <row r="1334">
          <cell r="A1334">
            <v>96026</v>
          </cell>
          <cell r="B1334" t="str">
            <v>TRATOR DE PNEUS COM POTÊNCIA DE 85 CV, TRAÇÃO 4X4, COM GRADE DE DISCOS ACOPLADA - MANUTENÇÃO. AF_02/2017</v>
          </cell>
          <cell r="C1334" t="str">
            <v>H</v>
          </cell>
          <cell r="D1334">
            <v>19.670000000000002</v>
          </cell>
          <cell r="E1334" t="str">
            <v>CUSTOS HORÁRIOS DE MÁQUINAS E EQUIPAMENTOS</v>
          </cell>
          <cell r="F1334" t="str">
            <v>COMPOSIÇÕES AUXILIARES</v>
          </cell>
          <cell r="G1334" t="str">
            <v>SINAPI Out/24</v>
          </cell>
        </row>
        <row r="1335">
          <cell r="A1335">
            <v>96027</v>
          </cell>
          <cell r="B1335" t="str">
            <v>TRATOR DE PNEUS COM POTÊNCIA DE 85 CV, TRAÇÃO 4X4, COM GRADE DE DISCOS ACOPLADA - MATERIAIS NA OPERAÇÃO. AF_02/2017</v>
          </cell>
          <cell r="C1335" t="str">
            <v>H</v>
          </cell>
          <cell r="D1335">
            <v>66.77</v>
          </cell>
          <cell r="E1335" t="str">
            <v>CUSTOS HORÁRIOS DE MÁQUINAS E EQUIPAMENTOS</v>
          </cell>
          <cell r="F1335" t="str">
            <v>COMPOSIÇÕES AUXILIARES</v>
          </cell>
          <cell r="G1335" t="str">
            <v>SINAPI Out/24</v>
          </cell>
        </row>
        <row r="1336">
          <cell r="A1336">
            <v>96030</v>
          </cell>
          <cell r="B1336" t="str">
            <v>CAMINHÃO BASCULANTE 10 M3, TRUCADO, POTÊNCIA 230 CV, INCLUSIVE CAÇAMBA METÁLICA, COM DISTRIBUIDOR DE AGREGADOS ACOPLADO - DEPRECIAÇÃO. AF_02/2017</v>
          </cell>
          <cell r="C1336" t="str">
            <v>H</v>
          </cell>
          <cell r="D1336">
            <v>35.64</v>
          </cell>
          <cell r="E1336" t="str">
            <v>CUSTOS HORÁRIOS DE MÁQUINAS E EQUIPAMENTOS</v>
          </cell>
          <cell r="F1336" t="str">
            <v>COMPOSIÇÕES AUXILIARES</v>
          </cell>
          <cell r="G1336" t="str">
            <v>SINAPI Out/24</v>
          </cell>
        </row>
        <row r="1337">
          <cell r="A1337">
            <v>96031</v>
          </cell>
          <cell r="B1337" t="str">
            <v>CAMINHÃO BASCULANTE 10 M3, TRUCADO, POTÊNCIA 230 CV, INCLUSIVE CAÇAMBA METÁLICA, COM DISTRIBUIDOR DE AGREGADOS ACOPLADO - JUROS. AF_02/2017</v>
          </cell>
          <cell r="C1337" t="str">
            <v>H</v>
          </cell>
          <cell r="D1337">
            <v>12.52</v>
          </cell>
          <cell r="E1337" t="str">
            <v>CUSTOS HORÁRIOS DE MÁQUINAS E EQUIPAMENTOS</v>
          </cell>
          <cell r="F1337" t="str">
            <v>COMPOSIÇÕES AUXILIARES</v>
          </cell>
          <cell r="G1337" t="str">
            <v>SINAPI Out/24</v>
          </cell>
        </row>
        <row r="1338">
          <cell r="A1338">
            <v>96032</v>
          </cell>
          <cell r="B1338" t="str">
            <v>CAMINHÃO BASCULANTE 10 M3, TRUCADO, POTÊNCIA 230 CV, INCLUSIVE CAÇAMBA METÁLICA, COM DISTRIBUIDOR DE AGREGADOS ACOPLADO - IMPOSTOS E SEGUROS. AF_02/2017</v>
          </cell>
          <cell r="C1338" t="str">
            <v>H</v>
          </cell>
          <cell r="D1338">
            <v>5.03</v>
          </cell>
          <cell r="E1338" t="str">
            <v>CUSTOS HORÁRIOS DE MÁQUINAS E EQUIPAMENTOS</v>
          </cell>
          <cell r="F1338" t="str">
            <v>COMPOSIÇÕES AUXILIARES</v>
          </cell>
          <cell r="G1338" t="str">
            <v>SINAPI Out/24</v>
          </cell>
        </row>
        <row r="1339">
          <cell r="A1339">
            <v>96033</v>
          </cell>
          <cell r="B1339" t="str">
            <v>CAMINHÃO BASCULANTE 10 M3, TRUCADO, POTÊNCIA 230 CV, INCLUSIVE CAÇAMBA METÁLICA, COM DISTRIBUIDOR DE AGREGADOS ACOPLADO - MANUTENÇÃO. AF_02/2017</v>
          </cell>
          <cell r="C1339" t="str">
            <v>H</v>
          </cell>
          <cell r="D1339">
            <v>57.88</v>
          </cell>
          <cell r="E1339" t="str">
            <v>CUSTOS HORÁRIOS DE MÁQUINAS E EQUIPAMENTOS</v>
          </cell>
          <cell r="F1339" t="str">
            <v>COMPOSIÇÕES AUXILIARES</v>
          </cell>
          <cell r="G1339" t="str">
            <v>SINAPI Out/24</v>
          </cell>
        </row>
        <row r="1340">
          <cell r="A1340">
            <v>96034</v>
          </cell>
          <cell r="B1340" t="str">
            <v>CAMINHÃO BASCULANTE 10 M3, TRUCADO, POTÊNCIA 230 CV, INCLUSIVE CAÇAMBA METÁLICA, COM DISTRIBUIDOR DE AGREGADOS ACOPLADO - MATERIAIS NA OPERAÇÃO. AF_02/2017</v>
          </cell>
          <cell r="C1340" t="str">
            <v>H</v>
          </cell>
          <cell r="D1340">
            <v>140.54</v>
          </cell>
          <cell r="E1340" t="str">
            <v>CUSTOS HORÁRIOS DE MÁQUINAS E EQUIPAMENTOS</v>
          </cell>
          <cell r="F1340" t="str">
            <v>COMPOSIÇÕES AUXILIARES</v>
          </cell>
          <cell r="G1340" t="str">
            <v>SINAPI Out/24</v>
          </cell>
        </row>
        <row r="1341">
          <cell r="A1341">
            <v>96053</v>
          </cell>
          <cell r="B1341" t="str">
            <v>TRATOR DE PNEUS COM POTÊNCIA DE 85 CV, TRAÇÃO 4X4, COM VASSOURA MECÂNICA ACOPLADA - DEPRECIAÇÃO. AF_03/2017</v>
          </cell>
          <cell r="C1341" t="str">
            <v>H</v>
          </cell>
          <cell r="D1341">
            <v>18.18</v>
          </cell>
          <cell r="E1341" t="str">
            <v>CUSTOS HORÁRIOS DE MÁQUINAS E EQUIPAMENTOS</v>
          </cell>
          <cell r="F1341" t="str">
            <v>COMPOSIÇÕES AUXILIARES</v>
          </cell>
          <cell r="G1341" t="str">
            <v>SINAPI Out/24</v>
          </cell>
        </row>
        <row r="1342">
          <cell r="A1342">
            <v>96054</v>
          </cell>
          <cell r="B1342" t="str">
            <v>MINICARREGADEIRA SOBRE RODAS POTENCIA 47HP CAPACIDADE OPERACAO 646 KG, COM VASSOURA MECÂNICA ACOPLADA - DEPRECIAÇÃO. AF_03/2017</v>
          </cell>
          <cell r="C1342" t="str">
            <v>H</v>
          </cell>
          <cell r="D1342">
            <v>28.1</v>
          </cell>
          <cell r="E1342" t="str">
            <v>CUSTOS HORÁRIOS DE MÁQUINAS E EQUIPAMENTOS</v>
          </cell>
          <cell r="F1342" t="str">
            <v>COMPOSIÇÕES AUXILIARES</v>
          </cell>
          <cell r="G1342" t="str">
            <v>SINAPI Out/24</v>
          </cell>
        </row>
        <row r="1343">
          <cell r="A1343">
            <v>96055</v>
          </cell>
          <cell r="B1343" t="str">
            <v>TRATOR DE PNEUS COM POTÊNCIA DE 85 CV, TRAÇÃO 4X4, COM VASSOURA MECÂNICA ACOPLADA - JUROS. AF_03/2017</v>
          </cell>
          <cell r="C1343" t="str">
            <v>H</v>
          </cell>
          <cell r="D1343">
            <v>4.87</v>
          </cell>
          <cell r="E1343" t="str">
            <v>CUSTOS HORÁRIOS DE MÁQUINAS E EQUIPAMENTOS</v>
          </cell>
          <cell r="F1343" t="str">
            <v>COMPOSIÇÕES AUXILIARES</v>
          </cell>
          <cell r="G1343" t="str">
            <v>SINAPI Out/24</v>
          </cell>
        </row>
        <row r="1344">
          <cell r="A1344">
            <v>96056</v>
          </cell>
          <cell r="B1344" t="str">
            <v>TRATOR DE PNEUS COM POTÊNCIA DE 85 CV, TRAÇÃO 4X4, COM VASSOURA MECÂNICA ACOPLADA - MANUTENÇÃO. AF_03/2017</v>
          </cell>
          <cell r="C1344" t="str">
            <v>H</v>
          </cell>
          <cell r="D1344">
            <v>19.89</v>
          </cell>
          <cell r="E1344" t="str">
            <v>CUSTOS HORÁRIOS DE MÁQUINAS E EQUIPAMENTOS</v>
          </cell>
          <cell r="F1344" t="str">
            <v>COMPOSIÇÕES AUXILIARES</v>
          </cell>
          <cell r="G1344" t="str">
            <v>SINAPI Out/24</v>
          </cell>
        </row>
        <row r="1345">
          <cell r="A1345">
            <v>96057</v>
          </cell>
          <cell r="B1345" t="str">
            <v>TRATOR DE PNEUS COM POTÊNCIA DE 85 CV, TRAÇÃO 4X4, COM VASSOURA MECÂNICA ACOPLADA - MATERIAIS NA OPERAÇÃO. AF_03/2017</v>
          </cell>
          <cell r="C1345" t="str">
            <v>H</v>
          </cell>
          <cell r="D1345">
            <v>66.77</v>
          </cell>
          <cell r="E1345" t="str">
            <v>CUSTOS HORÁRIOS DE MÁQUINAS E EQUIPAMENTOS</v>
          </cell>
          <cell r="F1345" t="str">
            <v>COMPOSIÇÕES AUXILIARES</v>
          </cell>
          <cell r="G1345" t="str">
            <v>SINAPI Out/24</v>
          </cell>
        </row>
        <row r="1346">
          <cell r="A1346">
            <v>96060</v>
          </cell>
          <cell r="B1346" t="str">
            <v>MINICARREGADEIRA SOBRE RODAS POTENCIA 47HP CAPACIDADE OPERACAO 646 KG, COM VASSOURA MECÂNICA ACOPLADA - JUROS. AF_03/2017</v>
          </cell>
          <cell r="C1346" t="str">
            <v>H</v>
          </cell>
          <cell r="D1346">
            <v>5.79</v>
          </cell>
          <cell r="E1346" t="str">
            <v>CUSTOS HORÁRIOS DE MÁQUINAS E EQUIPAMENTOS</v>
          </cell>
          <cell r="F1346" t="str">
            <v>COMPOSIÇÕES AUXILIARES</v>
          </cell>
          <cell r="G1346" t="str">
            <v>SINAPI Out/24</v>
          </cell>
        </row>
        <row r="1347">
          <cell r="A1347">
            <v>96061</v>
          </cell>
          <cell r="B1347" t="str">
            <v>MINICARREGADEIRA SOBRE RODAS POTENCIA 47HP CAPACIDADE OPERACAO 646 KG, COM VASSOURA MECÂNICA ACOPLADA - MANUTENÇÃO. AF_03/2017</v>
          </cell>
          <cell r="C1347" t="str">
            <v>H</v>
          </cell>
          <cell r="D1347">
            <v>35.130000000000003</v>
          </cell>
          <cell r="E1347" t="str">
            <v>CUSTOS HORÁRIOS DE MÁQUINAS E EQUIPAMENTOS</v>
          </cell>
          <cell r="F1347" t="str">
            <v>COMPOSIÇÕES AUXILIARES</v>
          </cell>
          <cell r="G1347" t="str">
            <v>SINAPI Out/24</v>
          </cell>
        </row>
        <row r="1348">
          <cell r="A1348">
            <v>96062</v>
          </cell>
          <cell r="B1348" t="str">
            <v>MINICARREGADEIRA SOBRE RODAS POTENCIA 47HP CAPACIDADE OPERACAO 646 KG, COM VASSOURA MECÂNICA ACOPLADA - MATERIAIS NA OPERAÇÃO. AF_03/2017</v>
          </cell>
          <cell r="C1348" t="str">
            <v>H</v>
          </cell>
          <cell r="D1348">
            <v>39.49</v>
          </cell>
          <cell r="E1348" t="str">
            <v>CUSTOS HORÁRIOS DE MÁQUINAS E EQUIPAMENTOS</v>
          </cell>
          <cell r="F1348" t="str">
            <v>COMPOSIÇÕES AUXILIARES</v>
          </cell>
          <cell r="G1348" t="str">
            <v>SINAPI Out/24</v>
          </cell>
        </row>
        <row r="1349">
          <cell r="A1349">
            <v>96241</v>
          </cell>
          <cell r="B1349" t="str">
            <v>MINIESCAVADEIRA SOBRE ESTEIRAS, POTÊNCIA LÍQUIDA DE *30* HP, PESO OPERACIONAL DE *3.500* KG - DEPRECIAÇÃO. AF_04/2017</v>
          </cell>
          <cell r="C1349" t="str">
            <v>H</v>
          </cell>
          <cell r="D1349">
            <v>25.92</v>
          </cell>
          <cell r="E1349" t="str">
            <v>CUSTOS HORÁRIOS DE MÁQUINAS E EQUIPAMENTOS</v>
          </cell>
          <cell r="F1349" t="str">
            <v>COMPOSIÇÕES AUXILIARES</v>
          </cell>
          <cell r="G1349" t="str">
            <v>SINAPI Out/24</v>
          </cell>
        </row>
        <row r="1350">
          <cell r="A1350">
            <v>96242</v>
          </cell>
          <cell r="B1350" t="str">
            <v>MINIESCAVADEIRA SOBRE ESTEIRAS, POTÊNCIA LÍQUIDA DE *30* HP, PESO OPERACIONAL DE *3.500* KG - JUROS. AF_04/2017</v>
          </cell>
          <cell r="C1350" t="str">
            <v>H</v>
          </cell>
          <cell r="D1350">
            <v>6.85</v>
          </cell>
          <cell r="E1350" t="str">
            <v>CUSTOS HORÁRIOS DE MÁQUINAS E EQUIPAMENTOS</v>
          </cell>
          <cell r="F1350" t="str">
            <v>COMPOSIÇÕES AUXILIARES</v>
          </cell>
          <cell r="G1350" t="str">
            <v>SINAPI Out/24</v>
          </cell>
        </row>
        <row r="1351">
          <cell r="A1351">
            <v>96243</v>
          </cell>
          <cell r="B1351" t="str">
            <v>MINIESCAVADEIRA SOBRE ESTEIRAS, POTÊNCIA LÍQUIDA DE *30* HP, PESO OPERACIONAL DE *3.500* KG - MANUTENÇÃO. AF_04/2017</v>
          </cell>
          <cell r="C1351" t="str">
            <v>H</v>
          </cell>
          <cell r="D1351">
            <v>32.4</v>
          </cell>
          <cell r="E1351" t="str">
            <v>CUSTOS HORÁRIOS DE MÁQUINAS E EQUIPAMENTOS</v>
          </cell>
          <cell r="F1351" t="str">
            <v>COMPOSIÇÕES AUXILIARES</v>
          </cell>
          <cell r="G1351" t="str">
            <v>SINAPI Out/24</v>
          </cell>
        </row>
        <row r="1352">
          <cell r="A1352">
            <v>96244</v>
          </cell>
          <cell r="B1352" t="str">
            <v>MINIESCAVADEIRA SOBRE ESTEIRAS, POTÊNCIA LÍQUIDA DE *30* HP, PESO OPERACIONAL DE *3.500* KG - MATERIAIS NA OPERAÇÃO. AF_04/2017</v>
          </cell>
          <cell r="C1352" t="str">
            <v>H</v>
          </cell>
          <cell r="D1352">
            <v>17.25</v>
          </cell>
          <cell r="E1352" t="str">
            <v>CUSTOS HORÁRIOS DE MÁQUINAS E EQUIPAMENTOS</v>
          </cell>
          <cell r="F1352" t="str">
            <v>COMPOSIÇÕES AUXILIARES</v>
          </cell>
          <cell r="G1352" t="str">
            <v>SINAPI Out/24</v>
          </cell>
        </row>
        <row r="1353">
          <cell r="A1353">
            <v>96301</v>
          </cell>
          <cell r="B1353" t="str">
            <v>PERFURATRIZ ROTATIVA SOBRE ESTEIRA, TORQUE MAXIMO 2500 KGM, POTENCIA 110 HP, MOTOR DIESEL - MATERIAIS NA OPERAÇÃO. AF_05/2017</v>
          </cell>
          <cell r="C1353" t="str">
            <v>H</v>
          </cell>
          <cell r="D1353">
            <v>48.68</v>
          </cell>
          <cell r="E1353" t="str">
            <v>CUSTOS HORÁRIOS DE MÁQUINAS E EQUIPAMENTOS</v>
          </cell>
          <cell r="F1353" t="str">
            <v>COMPOSIÇÕES AUXILIARES</v>
          </cell>
          <cell r="G1353" t="str">
            <v>SINAPI Out/24</v>
          </cell>
        </row>
        <row r="1354">
          <cell r="A1354">
            <v>96457</v>
          </cell>
          <cell r="B1354" t="str">
            <v>ROLO COMPACTADOR DE PNEUS, ESTÁTICO, PRESSÃO VARIÁVEL, POTÊNCIA 110 HP, PESO SEM/COM LASTRO 10,8/27 T, LARGURA DE ROLAGEM 2,30 M - MATERIAIS NA OPERAÇÃO. AF_06/2017</v>
          </cell>
          <cell r="C1354" t="str">
            <v>H</v>
          </cell>
          <cell r="D1354">
            <v>63.27</v>
          </cell>
          <cell r="E1354" t="str">
            <v>CUSTOS HORÁRIOS DE MÁQUINAS E EQUIPAMENTOS</v>
          </cell>
          <cell r="F1354" t="str">
            <v>COMPOSIÇÕES AUXILIARES</v>
          </cell>
          <cell r="G1354" t="str">
            <v>SINAPI Out/24</v>
          </cell>
        </row>
        <row r="1355">
          <cell r="A1355">
            <v>96458</v>
          </cell>
          <cell r="B1355" t="str">
            <v>ROLO COMPACTADOR DE PNEUS, ESTÁTICO, PRESSÃO VARIÁVEL, POTÊNCIA 110 HP, PESO SEM/COM LASTRO 10,8/27 T, LARGURA DE ROLAGEM 2,30 M - MANUTENÇÃO. AF_06/2017</v>
          </cell>
          <cell r="C1355" t="str">
            <v>H</v>
          </cell>
          <cell r="D1355">
            <v>66.55</v>
          </cell>
          <cell r="E1355" t="str">
            <v>CUSTOS HORÁRIOS DE MÁQUINAS E EQUIPAMENTOS</v>
          </cell>
          <cell r="F1355" t="str">
            <v>COMPOSIÇÕES AUXILIARES</v>
          </cell>
          <cell r="G1355" t="str">
            <v>SINAPI Out/24</v>
          </cell>
        </row>
        <row r="1356">
          <cell r="A1356">
            <v>96459</v>
          </cell>
          <cell r="B1356" t="str">
            <v>ROLO COMPACTADOR DE PNEUS, ESTÁTICO, PRESSÃO VARIÁVEL, POTÊNCIA 110 HP, PESO SEM/COM LASTRO 10,8/27 T, LARGURA DE ROLAGEM 2,30 M - JUROS. AF_06/2017</v>
          </cell>
          <cell r="C1356" t="str">
            <v>H</v>
          </cell>
          <cell r="D1356">
            <v>14.26</v>
          </cell>
          <cell r="E1356" t="str">
            <v>CUSTOS HORÁRIOS DE MÁQUINAS E EQUIPAMENTOS</v>
          </cell>
          <cell r="F1356" t="str">
            <v>COMPOSIÇÕES AUXILIARES</v>
          </cell>
          <cell r="G1356" t="str">
            <v>SINAPI Out/24</v>
          </cell>
        </row>
        <row r="1357">
          <cell r="A1357">
            <v>96460</v>
          </cell>
          <cell r="B1357" t="str">
            <v>ROLO COMPACTADOR DE PNEUS, ESTÁTICO, PRESSÃO VARIÁVEL, POTÊNCIA 110 HP, PESO SEM/COM LASTRO 10,8/27 T, LARGURA DE ROLAGEM 2,30 M - DEPRECIAÇÃO. AF_06/2017</v>
          </cell>
          <cell r="C1357" t="str">
            <v>H</v>
          </cell>
          <cell r="D1357">
            <v>53.18</v>
          </cell>
          <cell r="E1357" t="str">
            <v>CUSTOS HORÁRIOS DE MÁQUINAS E EQUIPAMENTOS</v>
          </cell>
          <cell r="F1357" t="str">
            <v>COMPOSIÇÕES AUXILIARES</v>
          </cell>
          <cell r="G1357" t="str">
            <v>SINAPI Out/24</v>
          </cell>
        </row>
        <row r="1358">
          <cell r="A1358">
            <v>98760</v>
          </cell>
          <cell r="B1358" t="str">
            <v>INVERSOR DE SOLDA MONOFÁSICO DE 160 A, POTÊNCIA DE 5400 W, TENSÃO DE 220 V, PARA SOLDA COM ELETRODOS DE 2,0 A 4,0 MM E PROCESSO TIG - DEPRECIAÇÃO. AF_06/2018</v>
          </cell>
          <cell r="C1358" t="str">
            <v>H</v>
          </cell>
          <cell r="D1358">
            <v>0.05</v>
          </cell>
          <cell r="E1358" t="str">
            <v>CUSTOS HORÁRIOS DE MÁQUINAS E EQUIPAMENTOS</v>
          </cell>
          <cell r="F1358" t="str">
            <v>COMPOSIÇÕES AUXILIARES</v>
          </cell>
          <cell r="G1358" t="str">
            <v>SINAPI Out/24</v>
          </cell>
        </row>
        <row r="1359">
          <cell r="A1359">
            <v>98761</v>
          </cell>
          <cell r="B1359" t="str">
            <v>INVERSOR DE SOLDA MONOFÁSICO DE 160 A, POTÊNCIA DE 5400 W, TENSÃO DE 220 V, PARA SOLDA COM ELETRODOS DE 2,0 A 4,0 MM E PROCESSO TIG - JUROS. AF_06/2018</v>
          </cell>
          <cell r="C1359" t="str">
            <v>H</v>
          </cell>
          <cell r="D1359">
            <v>0.01</v>
          </cell>
          <cell r="E1359" t="str">
            <v>CUSTOS HORÁRIOS DE MÁQUINAS E EQUIPAMENTOS</v>
          </cell>
          <cell r="F1359" t="str">
            <v>COMPOSIÇÕES AUXILIARES</v>
          </cell>
          <cell r="G1359" t="str">
            <v>SINAPI Out/24</v>
          </cell>
        </row>
        <row r="1360">
          <cell r="A1360">
            <v>98762</v>
          </cell>
          <cell r="B1360" t="str">
            <v>INVERSOR DE SOLDA MONOFÁSICO DE 160 A, POTÊNCIA DE 5400 W, TENSÃO DE 220 V, PARA SOLDA COM ELETRODOS DE 2,0 A 4,0 MM E PROCESSO TIG - MANUTENÇÃO. AF_06/2018</v>
          </cell>
          <cell r="C1360" t="str">
            <v>H</v>
          </cell>
          <cell r="D1360">
            <v>0.06</v>
          </cell>
          <cell r="E1360" t="str">
            <v>CUSTOS HORÁRIOS DE MÁQUINAS E EQUIPAMENTOS</v>
          </cell>
          <cell r="F1360" t="str">
            <v>COMPOSIÇÕES AUXILIARES</v>
          </cell>
          <cell r="G1360" t="str">
            <v>SINAPI Out/24</v>
          </cell>
        </row>
        <row r="1361">
          <cell r="A1361">
            <v>98763</v>
          </cell>
          <cell r="B1361" t="str">
            <v>INVERSOR DE SOLDA MONOFÁSICO DE 160 A, POTÊNCIA DE 5400 W, TENSÃO DE 220 V, PARA SOLDA COM ELETRODOS DE 2,0 A 4,0 MM E PROCESSO TIG - MATERIAIS NA OPERAÇÃO. AF_06/2018</v>
          </cell>
          <cell r="C1361" t="str">
            <v>H</v>
          </cell>
          <cell r="D1361">
            <v>3.62</v>
          </cell>
          <cell r="E1361" t="str">
            <v>CUSTOS HORÁRIOS DE MÁQUINAS E EQUIPAMENTOS</v>
          </cell>
          <cell r="F1361" t="str">
            <v>COMPOSIÇÕES AUXILIARES</v>
          </cell>
          <cell r="G1361" t="str">
            <v>SINAPI Out/24</v>
          </cell>
        </row>
        <row r="1362">
          <cell r="A1362">
            <v>99829</v>
          </cell>
          <cell r="B1362" t="str">
            <v>LAVADORA DE ALTA PRESSAO (LAVA-JATO) PARA AGUA FRIA, PRESSAO DE OPERACAO ENTRE 1400 E 1900 LIB/POL2, VAZAO MAXIMA ENTRE 400 E 700 L/H - DEPRECIAÇÃO. AF_05/2023</v>
          </cell>
          <cell r="C1362" t="str">
            <v>H</v>
          </cell>
          <cell r="D1362">
            <v>0.22</v>
          </cell>
          <cell r="E1362" t="str">
            <v>CUSTOS HORÁRIOS DE MÁQUINAS E EQUIPAMENTOS</v>
          </cell>
          <cell r="F1362" t="str">
            <v>COMPOSIÇÕES AUXILIARES</v>
          </cell>
          <cell r="G1362" t="str">
            <v>SINAPI Out/24</v>
          </cell>
        </row>
        <row r="1363">
          <cell r="A1363">
            <v>99830</v>
          </cell>
          <cell r="B1363" t="str">
            <v>LAVADORA DE ALTA PRESSAO (LAVA-JATO) PARA AGUA FRIA, PRESSAO DE OPERACAO ENTRE 1400 E 1900 LIB/POL2, VAZAO MAXIMA ENTRE 400 E 700 L/H - JUROS. AF_05/2023</v>
          </cell>
          <cell r="C1363" t="str">
            <v>H</v>
          </cell>
          <cell r="D1363">
            <v>0.04</v>
          </cell>
          <cell r="E1363" t="str">
            <v>CUSTOS HORÁRIOS DE MÁQUINAS E EQUIPAMENTOS</v>
          </cell>
          <cell r="F1363" t="str">
            <v>COMPOSIÇÕES AUXILIARES</v>
          </cell>
          <cell r="G1363" t="str">
            <v>SINAPI Out/24</v>
          </cell>
        </row>
        <row r="1364">
          <cell r="A1364">
            <v>99831</v>
          </cell>
          <cell r="B1364" t="str">
            <v>LAVADORA DE ALTA PRESSAO (LAVA-JATO) PARA AGUA FRIA, PRESSAO DE OPERACAO ENTRE 1400 E 1900 LIB/POL2, VAZAO MAXIMA ENTRE 400 E 700 L/H - MANUTENÇÃO. AF_05/2023</v>
          </cell>
          <cell r="C1364" t="str">
            <v>H</v>
          </cell>
          <cell r="D1364">
            <v>0.15</v>
          </cell>
          <cell r="E1364" t="str">
            <v>CUSTOS HORÁRIOS DE MÁQUINAS E EQUIPAMENTOS</v>
          </cell>
          <cell r="F1364" t="str">
            <v>COMPOSIÇÕES AUXILIARES</v>
          </cell>
          <cell r="G1364" t="str">
            <v>SINAPI Out/24</v>
          </cell>
        </row>
        <row r="1365">
          <cell r="A1365">
            <v>99832</v>
          </cell>
          <cell r="B1365" t="str">
            <v>LAVADORA DE ALTA PRESSAO (LAVA-JATO) PARA AGUA FRIA, PRESSAO DE OPERACAO ENTRE 1400 E 1900 LIB/POL2, VAZAO MAXIMA ENTRE 400 E 700 L/H - MATERIAIS NA OPERAÇÃO. AF_05/2023</v>
          </cell>
          <cell r="C1365" t="str">
            <v>H</v>
          </cell>
          <cell r="D1365">
            <v>3.49</v>
          </cell>
          <cell r="E1365" t="str">
            <v>CUSTOS HORÁRIOS DE MÁQUINAS E EQUIPAMENTOS</v>
          </cell>
          <cell r="F1365" t="str">
            <v>COMPOSIÇÕES AUXILIARES</v>
          </cell>
          <cell r="G1365" t="str">
            <v>SINAPI Out/24</v>
          </cell>
        </row>
        <row r="1366">
          <cell r="A1366">
            <v>100637</v>
          </cell>
          <cell r="B1366" t="str">
            <v>USINA DE MISTURA ASFÁLTICA À QUENTE, TIPO CONTRA FLUXO, PROD 100 A 140 TON/HORA - DEPRECIAÇÃO. AF_12/2019</v>
          </cell>
          <cell r="C1366" t="str">
            <v>H</v>
          </cell>
          <cell r="D1366">
            <v>214.66</v>
          </cell>
          <cell r="E1366" t="str">
            <v>CUSTOS HORÁRIOS DE MÁQUINAS E EQUIPAMENTOS</v>
          </cell>
          <cell r="F1366" t="str">
            <v>COMPOSIÇÕES AUXILIARES</v>
          </cell>
          <cell r="G1366" t="str">
            <v>SINAPI Out/24</v>
          </cell>
        </row>
        <row r="1367">
          <cell r="A1367">
            <v>100638</v>
          </cell>
          <cell r="B1367" t="str">
            <v>USINA DE MISTURA ASFÁLTICA À QUENTE, TIPO CONTRA FLUXO, PROD 100 A 140 TON/HORA - JUROS. AF_12/2019</v>
          </cell>
          <cell r="C1367" t="str">
            <v>H</v>
          </cell>
          <cell r="D1367">
            <v>65.98</v>
          </cell>
          <cell r="E1367" t="str">
            <v>CUSTOS HORÁRIOS DE MÁQUINAS E EQUIPAMENTOS</v>
          </cell>
          <cell r="F1367" t="str">
            <v>COMPOSIÇÕES AUXILIARES</v>
          </cell>
          <cell r="G1367" t="str">
            <v>SINAPI Out/24</v>
          </cell>
        </row>
        <row r="1368">
          <cell r="A1368">
            <v>100639</v>
          </cell>
          <cell r="B1368" t="str">
            <v>USINA DE MISTURA ASFÁLTICA À QUENTE, TIPO CONTRA FLUXO, PROD 100 A 140 TON/HORA - MANUTENÇÃO. AF_12/2019</v>
          </cell>
          <cell r="C1368" t="str">
            <v>H</v>
          </cell>
          <cell r="D1368">
            <v>268.52999999999997</v>
          </cell>
          <cell r="E1368" t="str">
            <v>CUSTOS HORÁRIOS DE MÁQUINAS E EQUIPAMENTOS</v>
          </cell>
          <cell r="F1368" t="str">
            <v>COMPOSIÇÕES AUXILIARES</v>
          </cell>
          <cell r="G1368" t="str">
            <v>SINAPI Out/24</v>
          </cell>
        </row>
        <row r="1369">
          <cell r="A1369">
            <v>100640</v>
          </cell>
          <cell r="B1369" t="str">
            <v>USINA DE MISTURA ASFÁLTICA À QUENTE, TIPO CONTRA FLUXO, PROD 100 A 140 TON/HORA - MATERIAIS NA OPERAÇÃO. AF_12/2019</v>
          </cell>
          <cell r="C1369" t="str">
            <v>H</v>
          </cell>
          <cell r="D1369">
            <v>4269.6000000000004</v>
          </cell>
          <cell r="E1369" t="str">
            <v>CUSTOS HORÁRIOS DE MÁQUINAS E EQUIPAMENTOS</v>
          </cell>
          <cell r="F1369" t="str">
            <v>COMPOSIÇÕES AUXILIARES</v>
          </cell>
          <cell r="G1369" t="str">
            <v>SINAPI Out/24</v>
          </cell>
        </row>
        <row r="1370">
          <cell r="A1370">
            <v>100643</v>
          </cell>
          <cell r="B1370" t="str">
            <v>USINA DE ASFALTO, TIPO GRAVIMÉTRICA, PROD 150 TON/HORA - DEPRECIAÇÃO. AF_12/2019</v>
          </cell>
          <cell r="C1370" t="str">
            <v>H</v>
          </cell>
          <cell r="D1370">
            <v>439.84</v>
          </cell>
          <cell r="E1370" t="str">
            <v>CUSTOS HORÁRIOS DE MÁQUINAS E EQUIPAMENTOS</v>
          </cell>
          <cell r="F1370" t="str">
            <v>COMPOSIÇÕES AUXILIARES</v>
          </cell>
          <cell r="G1370" t="str">
            <v>SINAPI Out/24</v>
          </cell>
        </row>
        <row r="1371">
          <cell r="A1371">
            <v>100644</v>
          </cell>
          <cell r="B1371" t="str">
            <v>USINA DE ASFALTO, TIPO GRAVIMÉTRICA, PROD 150 TON/HORA - JUROS. AF_12/2019</v>
          </cell>
          <cell r="C1371" t="str">
            <v>H</v>
          </cell>
          <cell r="D1371">
            <v>155.04</v>
          </cell>
          <cell r="E1371" t="str">
            <v>CUSTOS HORÁRIOS DE MÁQUINAS E EQUIPAMENTOS</v>
          </cell>
          <cell r="F1371" t="str">
            <v>COMPOSIÇÕES AUXILIARES</v>
          </cell>
          <cell r="G1371" t="str">
            <v>SINAPI Out/24</v>
          </cell>
        </row>
        <row r="1372">
          <cell r="A1372">
            <v>100645</v>
          </cell>
          <cell r="B1372" t="str">
            <v>USINA DE ASFALTO, TIPO GRAVIMÉTRICA, PROD 150 TON/HORA - MANUTENÇÃO. AF_12/2019</v>
          </cell>
          <cell r="C1372" t="str">
            <v>H</v>
          </cell>
          <cell r="D1372">
            <v>707.05</v>
          </cell>
          <cell r="E1372" t="str">
            <v>CUSTOS HORÁRIOS DE MÁQUINAS E EQUIPAMENTOS</v>
          </cell>
          <cell r="F1372" t="str">
            <v>COMPOSIÇÕES AUXILIARES</v>
          </cell>
          <cell r="G1372" t="str">
            <v>SINAPI Out/24</v>
          </cell>
        </row>
        <row r="1373">
          <cell r="A1373">
            <v>100646</v>
          </cell>
          <cell r="B1373" t="str">
            <v>USINA DE ASFALTO, TIPO GRAVIMÉTRICA, PROD 150 TON/HORA - MATERIAIS NA OPERAÇÃO. AF_12/2019</v>
          </cell>
          <cell r="C1373" t="str">
            <v>H</v>
          </cell>
          <cell r="D1373">
            <v>5337</v>
          </cell>
          <cell r="E1373" t="str">
            <v>CUSTOS HORÁRIOS DE MÁQUINAS E EQUIPAMENTOS</v>
          </cell>
          <cell r="F1373" t="str">
            <v>COMPOSIÇÕES AUXILIARES</v>
          </cell>
          <cell r="G1373" t="str">
            <v>SINAPI Out/24</v>
          </cell>
        </row>
        <row r="1374">
          <cell r="A1374">
            <v>102270</v>
          </cell>
          <cell r="B1374" t="str">
            <v>MARTELO DEMOLIDOR ELÉTRICO, COM POTÊNCIA DE 2.000 W, 1.000 IMPACTOS POR MINUTO, PESO DE 30 KG - DEPRECIAÇÃO. AF_01/2021</v>
          </cell>
          <cell r="C1374" t="str">
            <v>H</v>
          </cell>
          <cell r="D1374">
            <v>0.77</v>
          </cell>
          <cell r="E1374" t="str">
            <v>CUSTOS HORÁRIOS DE MÁQUINAS E EQUIPAMENTOS</v>
          </cell>
          <cell r="F1374" t="str">
            <v>COMPOSIÇÕES AUXILIARES</v>
          </cell>
          <cell r="G1374" t="str">
            <v>SINAPI Out/24</v>
          </cell>
        </row>
        <row r="1375">
          <cell r="A1375">
            <v>102271</v>
          </cell>
          <cell r="B1375" t="str">
            <v>MARTELO DEMOLIDOR ELÉTRICO, COM POTÊNCIA DE 2.000 W, 1.000 IMPACTOS POR MINUTO, PESO DE 30 KG - JUROS. AF_01/2021</v>
          </cell>
          <cell r="C1375" t="str">
            <v>H</v>
          </cell>
          <cell r="D1375">
            <v>0.17</v>
          </cell>
          <cell r="E1375" t="str">
            <v>CUSTOS HORÁRIOS DE MÁQUINAS E EQUIPAMENTOS</v>
          </cell>
          <cell r="F1375" t="str">
            <v>COMPOSIÇÕES AUXILIARES</v>
          </cell>
          <cell r="G1375" t="str">
            <v>SINAPI Out/24</v>
          </cell>
        </row>
        <row r="1376">
          <cell r="A1376">
            <v>102272</v>
          </cell>
          <cell r="B1376" t="str">
            <v>MARTELO DEMOLIDOR ELÉTRICO, COM POTÊNCIA DE 2.000 W, 1.000 IMPACTOS POR MINUTO, PESO DE 30 KG - MANUTENÇÃO. AF_01/2021</v>
          </cell>
          <cell r="C1376" t="str">
            <v>H</v>
          </cell>
          <cell r="D1376">
            <v>0.96</v>
          </cell>
          <cell r="E1376" t="str">
            <v>CUSTOS HORÁRIOS DE MÁQUINAS E EQUIPAMENTOS</v>
          </cell>
          <cell r="F1376" t="str">
            <v>COMPOSIÇÕES AUXILIARES</v>
          </cell>
          <cell r="G1376" t="str">
            <v>SINAPI Out/24</v>
          </cell>
        </row>
        <row r="1377">
          <cell r="A1377">
            <v>102273</v>
          </cell>
          <cell r="B1377" t="str">
            <v>MARTELO DEMOLIDOR ELÉTRICO, COM POTÊNCIA DE 2.000 W, 1.000 IMPACTOS POR MINUTO, PESO DE 30 KG - MATERIAIS NA OPERAÇÃO. AF_01/2021</v>
          </cell>
          <cell r="C1377" t="str">
            <v>H</v>
          </cell>
          <cell r="D1377">
            <v>1.34</v>
          </cell>
          <cell r="E1377" t="str">
            <v>CUSTOS HORÁRIOS DE MÁQUINAS E EQUIPAMENTOS</v>
          </cell>
          <cell r="F1377" t="str">
            <v>COMPOSIÇÕES AUXILIARES</v>
          </cell>
          <cell r="G1377" t="str">
            <v>SINAPI Out/24</v>
          </cell>
        </row>
        <row r="1378">
          <cell r="A1378">
            <v>102809</v>
          </cell>
          <cell r="B1378" t="str">
            <v>CALDEIRA A GÁS COM TERMOSTATO, CAPACIDADE 100 LITROS - MATERIAIS NA OPERAÇÃO. AF_05/2023</v>
          </cell>
          <cell r="C1378" t="str">
            <v>H</v>
          </cell>
          <cell r="D1378">
            <v>17.739999999999998</v>
          </cell>
          <cell r="E1378" t="str">
            <v>CUSTOS HORÁRIOS DE MÁQUINAS E EQUIPAMENTOS</v>
          </cell>
          <cell r="F1378" t="str">
            <v>COMPOSIÇÕES AUXILIARES</v>
          </cell>
          <cell r="G1378" t="str">
            <v>SINAPI Out/24</v>
          </cell>
        </row>
        <row r="1379">
          <cell r="A1379">
            <v>102815</v>
          </cell>
          <cell r="B1379" t="str">
            <v>CENTRAL DE LAMA BENTONÍTICA (DEPÓSITO DE BENTONITA, MISTURADOR DE ALTA TURBULÊNCIA, SILOS DE ARMAZENAMENTO DE LAMA E ÁGUA, LABORATÓRIO DE CONTROLE DE QUALIDADE DA LAMA) - MATERIAIS NA OPERAÇÃO. AF_04/2019</v>
          </cell>
          <cell r="C1379" t="str">
            <v>H</v>
          </cell>
          <cell r="D1379">
            <v>2.68</v>
          </cell>
          <cell r="E1379" t="str">
            <v>CUSTOS HORÁRIOS DE MÁQUINAS E EQUIPAMENTOS</v>
          </cell>
          <cell r="F1379" t="str">
            <v>COMPOSIÇÕES AUXILIARES</v>
          </cell>
          <cell r="G1379" t="str">
            <v>SINAPI Out/24</v>
          </cell>
        </row>
        <row r="1380">
          <cell r="A1380">
            <v>102826</v>
          </cell>
          <cell r="B1380" t="str">
            <v>CONJUNTO MACACO E BOMBA HIDRÁULICA PARA PROTENSAO DE CORDOALHAS, ESFORÇO MAXIMO DE 115 TONELADAS - MATERIAIS NA OPERAÇÃO. AF_05/2023</v>
          </cell>
          <cell r="C1380" t="str">
            <v>H</v>
          </cell>
          <cell r="D1380">
            <v>5.04</v>
          </cell>
          <cell r="E1380" t="str">
            <v>CUSTOS HORÁRIOS DE MÁQUINAS E EQUIPAMENTOS</v>
          </cell>
          <cell r="F1380" t="str">
            <v>COMPOSIÇÕES AUXILIARES</v>
          </cell>
          <cell r="G1380" t="str">
            <v>SINAPI Out/24</v>
          </cell>
        </row>
        <row r="1381">
          <cell r="A1381">
            <v>102832</v>
          </cell>
          <cell r="B1381" t="str">
            <v>CONJUNTO CILINDRO E BOMBA HIDRÁULICA PARA PROTENSÃO DE MONOBARRAS PARA TIRANTES, ESFORÇO MÁXIMO DE 30 TONELADAS  - MATERIAIS NA OPERAÇÃO. AF_05/2023</v>
          </cell>
          <cell r="C1381" t="str">
            <v>H</v>
          </cell>
          <cell r="D1381">
            <v>6.71</v>
          </cell>
          <cell r="E1381" t="str">
            <v>CUSTOS HORÁRIOS DE MÁQUINAS E EQUIPAMENTOS</v>
          </cell>
          <cell r="F1381" t="str">
            <v>COMPOSIÇÕES AUXILIARES</v>
          </cell>
          <cell r="G1381" t="str">
            <v>SINAPI Out/24</v>
          </cell>
        </row>
        <row r="1382">
          <cell r="A1382">
            <v>102843</v>
          </cell>
          <cell r="B1382" t="str">
            <v>GUINDASTE HIDRAULICO AUTOPROPELIDO, COM LANÇA TRELIÇADA 40 M, CAPACIDADE MÁXIMA 75 T, EQUIPADO COM CLAMSHELL - MATERIAIS NA OPERAÇÃO. AF_04/2019</v>
          </cell>
          <cell r="C1382" t="str">
            <v>H</v>
          </cell>
          <cell r="D1382">
            <v>133.41999999999999</v>
          </cell>
          <cell r="E1382" t="str">
            <v>CUSTOS HORÁRIOS DE MÁQUINAS E EQUIPAMENTOS</v>
          </cell>
          <cell r="F1382" t="str">
            <v>COMPOSIÇÕES AUXILIARES</v>
          </cell>
          <cell r="G1382" t="str">
            <v>SINAPI Out/24</v>
          </cell>
        </row>
        <row r="1383">
          <cell r="A1383">
            <v>102849</v>
          </cell>
          <cell r="B1383" t="str">
            <v>GUINDASTE SOBRE ESTEIRAS, COM LANÇA TRELIÇADA 40 M, CAPACIDADE MÁXIMA 75 T - MATERIAIS NA OPERAÇÃO. AF_04/2019</v>
          </cell>
          <cell r="C1383" t="str">
            <v>H</v>
          </cell>
          <cell r="D1383">
            <v>65.23</v>
          </cell>
          <cell r="E1383" t="str">
            <v>CUSTOS HORÁRIOS DE MÁQUINAS E EQUIPAMENTOS</v>
          </cell>
          <cell r="F1383" t="str">
            <v>COMPOSIÇÕES AUXILIARES</v>
          </cell>
          <cell r="G1383" t="str">
            <v>SINAPI Out/24</v>
          </cell>
        </row>
        <row r="1384">
          <cell r="A1384">
            <v>102855</v>
          </cell>
          <cell r="B1384" t="str">
            <v>GUINDASTE SOBRE ESTEIRAS, COM LANÇA TRELIÇADA 40 M, CAPACIDADE MÁXIMA 75 T, EQUIPADO COM CLAMSHELL - MATERIAIS NA OPERAÇÃO. AF_04/2019</v>
          </cell>
          <cell r="C1384" t="str">
            <v>H</v>
          </cell>
          <cell r="D1384">
            <v>65.23</v>
          </cell>
          <cell r="E1384" t="str">
            <v>CUSTOS HORÁRIOS DE MÁQUINAS E EQUIPAMENTOS</v>
          </cell>
          <cell r="F1384" t="str">
            <v>COMPOSIÇÕES AUXILIARES</v>
          </cell>
          <cell r="G1384" t="str">
            <v>SINAPI Out/24</v>
          </cell>
        </row>
        <row r="1385">
          <cell r="A1385">
            <v>102861</v>
          </cell>
          <cell r="B1385" t="str">
            <v>MÁQUINA FORMER DOBRAS DIVERSAS: 220V/380V TRIFÁSICO OU MONOFÁSICO, CAPACIDADE 0,5-1,27MM, MOTOR 2CV - MATERIAIS NA OPERAÇÃO. AF_05/2023</v>
          </cell>
          <cell r="C1385" t="str">
            <v>H</v>
          </cell>
          <cell r="D1385">
            <v>0.98</v>
          </cell>
          <cell r="E1385" t="str">
            <v>CUSTOS HORÁRIOS DE MÁQUINAS E EQUIPAMENTOS</v>
          </cell>
          <cell r="F1385" t="str">
            <v>COMPOSIÇÕES AUXILIARES</v>
          </cell>
          <cell r="G1385" t="str">
            <v>SINAPI Out/24</v>
          </cell>
        </row>
        <row r="1386">
          <cell r="A1386">
            <v>102867</v>
          </cell>
          <cell r="B1386" t="str">
            <v>MÁQUINA SOLDA ARCO COM PISTOLA DE SOLDAGEM PARA STUD BOLT DE 5 MM A 22 MM - MATERIAIS NA OPERAÇÃO. AF_05/2023</v>
          </cell>
          <cell r="C1386" t="str">
            <v>H</v>
          </cell>
          <cell r="D1386">
            <v>0.53</v>
          </cell>
          <cell r="E1386" t="str">
            <v>CUSTOS HORÁRIOS DE MÁQUINAS E EQUIPAMENTOS</v>
          </cell>
          <cell r="F1386" t="str">
            <v>COMPOSIÇÕES AUXILIARES</v>
          </cell>
          <cell r="G1386" t="str">
            <v>SINAPI Out/24</v>
          </cell>
        </row>
        <row r="1387">
          <cell r="A1387">
            <v>102873</v>
          </cell>
          <cell r="B1387" t="str">
            <v>PERFURATRIZ HIDRÁULICA SOBRE ESTEIRA, TORQUE MÁXIMO 161 KNM, PROFUNDIDADE MÁXIMA 54 M, DIÂMETRO MÁXIMO 1500 MM, POTÊNCIA MOTOR 268 HP - MATERIAIS NA OPERAÇÃO. AF_04/2019</v>
          </cell>
          <cell r="C1387" t="str">
            <v>H</v>
          </cell>
          <cell r="D1387">
            <v>118.54</v>
          </cell>
          <cell r="E1387" t="str">
            <v>CUSTOS HORÁRIOS DE MÁQUINAS E EQUIPAMENTOS</v>
          </cell>
          <cell r="F1387" t="str">
            <v>COMPOSIÇÕES AUXILIARES</v>
          </cell>
          <cell r="G1387" t="str">
            <v>SINAPI Out/24</v>
          </cell>
        </row>
        <row r="1388">
          <cell r="A1388">
            <v>102879</v>
          </cell>
          <cell r="B1388" t="str">
            <v>PERFURATRIZ PARA EXECUÇÃO DE ESTACAS SECANTES, TIPO HÉLICE CONTÍNUA COM CABEÇOTE DUPLO E TUBO METÁLICO - MATERIAIS NA OPERAÇÃO. AF_04/2019</v>
          </cell>
          <cell r="C1388" t="str">
            <v>H</v>
          </cell>
          <cell r="D1388">
            <v>177.9</v>
          </cell>
          <cell r="E1388" t="str">
            <v>CUSTOS HORÁRIOS DE MÁQUINAS E EQUIPAMENTOS</v>
          </cell>
          <cell r="F1388" t="str">
            <v>COMPOSIÇÕES AUXILIARES</v>
          </cell>
          <cell r="G1388" t="str">
            <v>SINAPI Out/24</v>
          </cell>
        </row>
        <row r="1389">
          <cell r="A1389">
            <v>102885</v>
          </cell>
          <cell r="B1389" t="str">
            <v>PLATAFORMA ELEVATÓRIA - MATERIAIS NA OPERAÇÃO. AF_04/2019</v>
          </cell>
          <cell r="C1389" t="str">
            <v>H</v>
          </cell>
          <cell r="D1389">
            <v>1.01</v>
          </cell>
          <cell r="E1389" t="str">
            <v>CUSTOS HORÁRIOS DE MÁQUINAS E EQUIPAMENTOS</v>
          </cell>
          <cell r="F1389" t="str">
            <v>COMPOSIÇÕES AUXILIARES</v>
          </cell>
          <cell r="G1389" t="str">
            <v>SINAPI Out/24</v>
          </cell>
        </row>
        <row r="1390">
          <cell r="A1390">
            <v>102891</v>
          </cell>
          <cell r="B1390" t="str">
            <v>PÓRTICO ROLANTE MONOVIGA, PERFIL I, 4 PERNAS, CAPACIDADE 5 T  - MATERIAIS NA OPERAÇÃO. AF_04/2019</v>
          </cell>
          <cell r="C1390" t="str">
            <v>H</v>
          </cell>
          <cell r="D1390">
            <v>1.01</v>
          </cell>
          <cell r="E1390" t="str">
            <v>CUSTOS HORÁRIOS DE MÁQUINAS E EQUIPAMENTOS</v>
          </cell>
          <cell r="F1390" t="str">
            <v>COMPOSIÇÕES AUXILIARES</v>
          </cell>
          <cell r="G1390" t="str">
            <v>SINAPI Out/24</v>
          </cell>
        </row>
        <row r="1391">
          <cell r="A1391">
            <v>102897</v>
          </cell>
          <cell r="B1391" t="str">
            <v>ESCAVADEIRA HIDRÁULICA SOBRE ESTEIRA, PESO OPERACIONAL ENTRE 22,00 E 23,50 T, POTÊNCIA NOMINAL 139 HP, COM MARTELO ROMPEDOR HIDRÁULICO 1700 KG - MATERIAIS NA OPERAÇÃO. AF_04/2019</v>
          </cell>
          <cell r="C1391" t="str">
            <v>H</v>
          </cell>
          <cell r="D1391">
            <v>89.12</v>
          </cell>
          <cell r="E1391" t="str">
            <v>CUSTOS HORÁRIOS DE MÁQUINAS E EQUIPAMENTOS</v>
          </cell>
          <cell r="F1391" t="str">
            <v>COMPOSIÇÕES AUXILIARES</v>
          </cell>
          <cell r="G1391" t="str">
            <v>SINAPI Out/24</v>
          </cell>
        </row>
        <row r="1392">
          <cell r="A1392">
            <v>102903</v>
          </cell>
          <cell r="B1392" t="str">
            <v>TORRE, COMPOSTA POR GUINCHO MECÂNICO, GUINCHO MANUAL, CABOS DE AÇO, PITEIRA E SOQUETE  - MATERIAIS NA OPERAÇÃO. AF_05/2023</v>
          </cell>
          <cell r="C1392" t="str">
            <v>H</v>
          </cell>
          <cell r="D1392">
            <v>11.56</v>
          </cell>
          <cell r="E1392" t="str">
            <v>CUSTOS HORÁRIOS DE MÁQUINAS E EQUIPAMENTOS</v>
          </cell>
          <cell r="F1392" t="str">
            <v>COMPOSIÇÕES AUXILIARES</v>
          </cell>
          <cell r="G1392" t="str">
            <v>SINAPI Out/24</v>
          </cell>
        </row>
        <row r="1393">
          <cell r="A1393">
            <v>102909</v>
          </cell>
          <cell r="B1393" t="str">
            <v>UNIDADE DOSADORA AIRLESS TIPO HOT SPRAY - MATERIAIS NA OPERAÇÃO. AF_05/2023</v>
          </cell>
          <cell r="C1393" t="str">
            <v>H</v>
          </cell>
          <cell r="D1393">
            <v>3.22</v>
          </cell>
          <cell r="E1393" t="str">
            <v>CUSTOS HORÁRIOS DE MÁQUINAS E EQUIPAMENTOS</v>
          </cell>
          <cell r="F1393" t="str">
            <v>COMPOSIÇÕES AUXILIARES</v>
          </cell>
          <cell r="G1393" t="str">
            <v>SINAPI Out/24</v>
          </cell>
        </row>
        <row r="1394">
          <cell r="A1394">
            <v>102915</v>
          </cell>
          <cell r="B1394" t="str">
            <v>ENCERADEIRA INDUSTRIAL, 400 MM, 220V, 1 HP - MATERIAIS NA OPERAÇÃO. AF_05/2023</v>
          </cell>
          <cell r="C1394" t="str">
            <v>H</v>
          </cell>
          <cell r="D1394">
            <v>0.49</v>
          </cell>
          <cell r="E1394" t="str">
            <v>CUSTOS HORÁRIOS DE MÁQUINAS E EQUIPAMENTOS</v>
          </cell>
          <cell r="F1394" t="str">
            <v>COMPOSIÇÕES AUXILIARES</v>
          </cell>
          <cell r="G1394" t="str">
            <v>SINAPI Out/24</v>
          </cell>
        </row>
        <row r="1395">
          <cell r="A1395">
            <v>102927</v>
          </cell>
          <cell r="B1395" t="str">
            <v>SERRA FITA HORIZONTAL, ELÉTRICA, COM CONTROLE HIDRÁULICO, PAINEL DE COMANDO EM 24 V, MOTOR ELÉTRICO 1,5 CV, DIMENSÕES DA FITA 3880 X 27 X 0,9 MM, TRIFÁSICA - MATERIAIS NA OPERAÇÃO. AF_05/2023</v>
          </cell>
          <cell r="C1395" t="str">
            <v>H</v>
          </cell>
          <cell r="D1395">
            <v>0.74</v>
          </cell>
          <cell r="E1395" t="str">
            <v>CUSTOS HORÁRIOS DE MÁQUINAS E EQUIPAMENTOS</v>
          </cell>
          <cell r="F1395" t="str">
            <v>COMPOSIÇÕES AUXILIARES</v>
          </cell>
          <cell r="G1395" t="str">
            <v>SINAPI Out/24</v>
          </cell>
        </row>
        <row r="1396">
          <cell r="A1396">
            <v>102933</v>
          </cell>
          <cell r="B1396" t="str">
            <v>FURADEIRA ELETROMAGNÉTICA, VELOCIDADE (SEM CARGA/ COM CARGA) 450/ 270 RPM, ESPESSURA MÁXIMA DA CHAPA A SER FURADA 50 MM, PORÇA DE ADESÃO MAGNÉTICA 17000 N, POTÊNCIA 1100 W, ALIMENTÇÃO 220 - 60 HZ, MONOFÁSICA - MATERIAIS NA OPERAÇÃO. AF_08/2019</v>
          </cell>
          <cell r="C1396" t="str">
            <v>H</v>
          </cell>
          <cell r="D1396">
            <v>0.74</v>
          </cell>
          <cell r="E1396" t="str">
            <v>CUSTOS HORÁRIOS DE MÁQUINAS E EQUIPAMENTOS</v>
          </cell>
          <cell r="F1396" t="str">
            <v>COMPOSIÇÕES AUXILIARES</v>
          </cell>
          <cell r="G1396" t="str">
            <v>SINAPI Out/24</v>
          </cell>
        </row>
        <row r="1397">
          <cell r="A1397">
            <v>102939</v>
          </cell>
          <cell r="B1397" t="str">
            <v>MÁQUINA METALEIRA UNIVERSAL MODELO IW 110/180 BTD - MATERIAIS NA OPERAÇÃO. AF_05/2023</v>
          </cell>
          <cell r="C1397" t="str">
            <v>H</v>
          </cell>
          <cell r="D1397">
            <v>7.38</v>
          </cell>
          <cell r="E1397" t="str">
            <v>CUSTOS HORÁRIOS DE MÁQUINAS E EQUIPAMENTOS</v>
          </cell>
          <cell r="F1397" t="str">
            <v>COMPOSIÇÕES AUXILIARES</v>
          </cell>
          <cell r="G1397" t="str">
            <v>SINAPI Out/24</v>
          </cell>
        </row>
        <row r="1398">
          <cell r="A1398">
            <v>102945</v>
          </cell>
          <cell r="B1398" t="str">
            <v>TARTARUGA DE OXICORTE CG1, MONOFÁSICA, 220 V, FREQUÊNCIA 50 HZ, VELOCIDADE DE CORTE (MM/MIN) 50 A 750, DIÂMETRO MÍNIMO DO COMPASSO MM 200 - MATERIAIS NA OPERAÇÃO. AF_05/2023</v>
          </cell>
          <cell r="C1398" t="str">
            <v>H</v>
          </cell>
          <cell r="D1398">
            <v>0.01</v>
          </cell>
          <cell r="E1398" t="str">
            <v>CUSTOS HORÁRIOS DE MÁQUINAS E EQUIPAMENTOS</v>
          </cell>
          <cell r="F1398" t="str">
            <v>COMPOSIÇÕES AUXILIARES</v>
          </cell>
          <cell r="G1398" t="str">
            <v>SINAPI Out/24</v>
          </cell>
        </row>
        <row r="1399">
          <cell r="A1399">
            <v>102951</v>
          </cell>
          <cell r="B1399" t="str">
            <v>BETONEIRA CAPACIDADE NOMINAL DE 250 L, CAPACIDADE DE MISTURA DE 175 L, MOTOR ELÉTRICO MONOFÁSICO POTÊNCIA 1CV - MATERIAIS NA OPERAÇÃO. AF_05/2023</v>
          </cell>
          <cell r="C1399" t="str">
            <v>H</v>
          </cell>
          <cell r="D1399">
            <v>0.49</v>
          </cell>
          <cell r="E1399" t="str">
            <v>CUSTOS HORÁRIOS DE MÁQUINAS E EQUIPAMENTOS</v>
          </cell>
          <cell r="F1399" t="str">
            <v>COMPOSIÇÕES AUXILIARES</v>
          </cell>
          <cell r="G1399" t="str">
            <v>SINAPI Out/24</v>
          </cell>
        </row>
        <row r="1400">
          <cell r="A1400">
            <v>102957</v>
          </cell>
          <cell r="B1400" t="str">
            <v>RETROESCAVADEIRA SOBRE RODAS COM CARREGADEIRA , PESO OPERACIONAL MÍN. 6,674, POTÊNCIA LÍQ 88 HP, COM MARTELO ROMPEDOR HIDRÁULICO ENTRE  275 A 362 KG - MATERIAIS NA OPERAÇÃO. AF_02/2021</v>
          </cell>
          <cell r="C1400" t="str">
            <v>H</v>
          </cell>
          <cell r="D1400">
            <v>38.96</v>
          </cell>
          <cell r="E1400" t="str">
            <v>CUSTOS HORÁRIOS DE MÁQUINAS E EQUIPAMENTOS</v>
          </cell>
          <cell r="F1400" t="str">
            <v>COMPOSIÇÕES AUXILIARES</v>
          </cell>
          <cell r="G1400" t="str">
            <v>SINAPI Out/24</v>
          </cell>
        </row>
        <row r="1401">
          <cell r="A1401">
            <v>102963</v>
          </cell>
          <cell r="B1401" t="str">
            <v>PERFURATRIZ HIDRÁULICA SOBRE ESTEIRA, TORQUE MÁXIMO 98 KNM, PROFUNDIDADE MÁXIMA 25 M, DIÂMETRO MÁXIMO 115 MM, POTÊNCIA MOTOR 190 HP - MATERIAIS NA OPERAÇÃO. AF_02/2021</v>
          </cell>
          <cell r="C1401" t="str">
            <v>H</v>
          </cell>
          <cell r="D1401">
            <v>84.02</v>
          </cell>
          <cell r="E1401" t="str">
            <v>CUSTOS HORÁRIOS DE MÁQUINAS E EQUIPAMENTOS</v>
          </cell>
          <cell r="F1401" t="str">
            <v>COMPOSIÇÕES AUXILIARES</v>
          </cell>
          <cell r="G1401" t="str">
            <v>SINAPI Out/24</v>
          </cell>
        </row>
        <row r="1402">
          <cell r="A1402">
            <v>102969</v>
          </cell>
          <cell r="B1402" t="str">
            <v>COMPRESSOR DE AR, VAZAO DE 10 PCM, RESERVATORIO 100 L, PRESSAO DE TRABALHO ENTRE 6,9 E 9,7 BAR, POTENCIA 2 HP, TENSAO 110/220 V - MATERIAIS NA OPERAÇÃO. AF_05/2023</v>
          </cell>
          <cell r="C1402" t="str">
            <v>H</v>
          </cell>
          <cell r="D1402">
            <v>0.11</v>
          </cell>
          <cell r="E1402" t="str">
            <v>CUSTOS HORÁRIOS DE MÁQUINAS E EQUIPAMENTOS</v>
          </cell>
          <cell r="F1402" t="str">
            <v>COMPOSIÇÕES AUXILIARES</v>
          </cell>
          <cell r="G1402" t="str">
            <v>SINAPI Out/24</v>
          </cell>
        </row>
        <row r="1403">
          <cell r="A1403">
            <v>102985</v>
          </cell>
          <cell r="B1403" t="str">
            <v>MÁQUINA DEMARCADORA DE FAIXA DE TRÁFEGO À FRIO, TRAÇÃO MANUAL, 4 CV, PRESSÃO MAX 3300 PSI, TANQUE 20 L - MATERIAIS NA OPERAÇÃO. AF_06/2021</v>
          </cell>
          <cell r="C1403" t="str">
            <v>H</v>
          </cell>
          <cell r="D1403">
            <v>14.82</v>
          </cell>
          <cell r="E1403" t="str">
            <v>CUSTOS HORÁRIOS DE MÁQUINAS E EQUIPAMENTOS</v>
          </cell>
          <cell r="F1403" t="str">
            <v>COMPOSIÇÕES AUXILIARES</v>
          </cell>
          <cell r="G1403" t="str">
            <v>SINAPI Out/24</v>
          </cell>
        </row>
        <row r="1404">
          <cell r="A1404">
            <v>103156</v>
          </cell>
          <cell r="B1404" t="str">
            <v>MÁQUINA PARA SOLDA POR ELETROFUSÃO PARA TUBOS DE POLIETILENO DE ALTA DENSIDADE (PEAD) COM DIÂMETRO EXTERNO DE 20 A 800 MM, POTÊNCIA ENTRE 2750 E 3000 W - MATERIAIS NA OPERAÇÃO. AF_05/2023</v>
          </cell>
          <cell r="C1404" t="str">
            <v>H</v>
          </cell>
          <cell r="D1404">
            <v>1.88</v>
          </cell>
          <cell r="E1404" t="str">
            <v>CUSTOS HORÁRIOS DE MÁQUINAS E EQUIPAMENTOS</v>
          </cell>
          <cell r="F1404" t="str">
            <v>COMPOSIÇÕES AUXILIARES</v>
          </cell>
          <cell r="G1404" t="str">
            <v>SINAPI Out/24</v>
          </cell>
        </row>
        <row r="1405">
          <cell r="A1405">
            <v>103162</v>
          </cell>
          <cell r="B1405" t="str">
            <v>MÁQUINA PARA SOLDA POR ELETROFUSÃO PARA TUBOS DE POLIETILENO DE ALTA DENSIDADE (PEAD) COM DIÂMETRO EXTERNO DE 20 A 1600 MM, POTÊNCIA DE 3500 W - MATERIAIS NA OPERAÇÃO. AF_05/2023</v>
          </cell>
          <cell r="C1405" t="str">
            <v>H</v>
          </cell>
          <cell r="D1405">
            <v>0.52</v>
          </cell>
          <cell r="E1405" t="str">
            <v>CUSTOS HORÁRIOS DE MÁQUINAS E EQUIPAMENTOS</v>
          </cell>
          <cell r="F1405" t="str">
            <v>COMPOSIÇÕES AUXILIARES</v>
          </cell>
          <cell r="G1405" t="str">
            <v>SINAPI Out/24</v>
          </cell>
        </row>
        <row r="1406">
          <cell r="A1406">
            <v>103168</v>
          </cell>
          <cell r="B1406" t="str">
            <v>MÁQUINA PARA SOLDA POR TERMOFUSÃO PARA TUBOS DE POLIETILENO DE ALTA DENSIDADE (PEAD) COM DIÂMETRO EXTERNO DE 90 A 315 MM, POTÊNCIA ENTRE 2500 E 5350 W - MATERIAIS NA OPERAÇÃO. AF_05/2023</v>
          </cell>
          <cell r="C1406" t="str">
            <v>H</v>
          </cell>
          <cell r="D1406">
            <v>0.6</v>
          </cell>
          <cell r="E1406" t="str">
            <v>CUSTOS HORÁRIOS DE MÁQUINAS E EQUIPAMENTOS</v>
          </cell>
          <cell r="F1406" t="str">
            <v>COMPOSIÇÕES AUXILIARES</v>
          </cell>
          <cell r="G1406" t="str">
            <v>SINAPI Out/24</v>
          </cell>
        </row>
        <row r="1407">
          <cell r="A1407">
            <v>103174</v>
          </cell>
          <cell r="B1407" t="str">
            <v>MÁQUINA PARA SOLDA POR TERMOFUSÃO PARA TUBOS DE POLIETILENO DE ALTA DENSIDADE (PEAD) COM DIÂMETRO EXTERNO DE 315 A 630 MM, POTÊNCIA ENTRE 8000 E 12350 W - MATERIAIS NA OPERAÇÃO. AF_05/2023</v>
          </cell>
          <cell r="C1407" t="str">
            <v>H</v>
          </cell>
          <cell r="D1407">
            <v>1.5</v>
          </cell>
          <cell r="E1407" t="str">
            <v>CUSTOS HORÁRIOS DE MÁQUINAS E EQUIPAMENTOS</v>
          </cell>
          <cell r="F1407" t="str">
            <v>COMPOSIÇÕES AUXILIARES</v>
          </cell>
          <cell r="G1407" t="str">
            <v>SINAPI Out/24</v>
          </cell>
        </row>
        <row r="1408">
          <cell r="A1408">
            <v>103180</v>
          </cell>
          <cell r="B1408" t="str">
            <v>MÁQUINA PARA SOLDA POR TERMOFUSÃO PARA TUBOS DE POLIETILENO DE ALTA DENSIDADE (PEAD) COM DIÂMETRO EXTERNO DE 710 A 1200 MM, POTÊNCIA ENTRE 16000 E 29500 W - MATERIAIS NA OPERAÇÃO. AF_05/2023</v>
          </cell>
          <cell r="C1408" t="str">
            <v>H</v>
          </cell>
          <cell r="D1408">
            <v>3.45</v>
          </cell>
          <cell r="E1408" t="str">
            <v>CUSTOS HORÁRIOS DE MÁQUINAS E EQUIPAMENTOS</v>
          </cell>
          <cell r="F1408" t="str">
            <v>COMPOSIÇÕES AUXILIARES</v>
          </cell>
          <cell r="G1408" t="str">
            <v>SINAPI Out/24</v>
          </cell>
        </row>
        <row r="1409">
          <cell r="A1409">
            <v>103223</v>
          </cell>
          <cell r="B1409" t="str">
            <v>PERFURATRIZ PARA FURO DIRECIONAL HORIZONTAL (HDD) COM CAPACIDADE ATÉ 89 KN, POTÊNCIA 24,8 HP A 80 HP (INCLUSO FERRAMENTAS E LOCALIZADOR) - MATERIAIS NA OPERAÇÃO. AF_05/2023</v>
          </cell>
          <cell r="C1409" t="str">
            <v>H</v>
          </cell>
          <cell r="D1409">
            <v>34.74</v>
          </cell>
          <cell r="E1409" t="str">
            <v>CUSTOS HORÁRIOS DE MÁQUINAS E EQUIPAMENTOS</v>
          </cell>
          <cell r="F1409" t="str">
            <v>COMPOSIÇÕES AUXILIARES</v>
          </cell>
          <cell r="G1409" t="str">
            <v>SINAPI Out/24</v>
          </cell>
        </row>
        <row r="1410">
          <cell r="A1410">
            <v>103229</v>
          </cell>
          <cell r="B1410" t="str">
            <v>PERFURATRIZ PARA FURO DIRECIONAL HORIZONTAL (HDD) COM CAPACIDADE DE 90 KN A 200 KN, POTÊNCIA 100 HP A 160 HP (INCLUSO FERRAMENTAS E LOCALIZADOR) - MATERIAIS NA OPERAÇÃO. AF_05/2023</v>
          </cell>
          <cell r="C1410" t="str">
            <v>H</v>
          </cell>
          <cell r="D1410">
            <v>86.28</v>
          </cell>
          <cell r="E1410" t="str">
            <v>CUSTOS HORÁRIOS DE MÁQUINAS E EQUIPAMENTOS</v>
          </cell>
          <cell r="F1410" t="str">
            <v>COMPOSIÇÕES AUXILIARES</v>
          </cell>
          <cell r="G1410" t="str">
            <v>SINAPI Out/24</v>
          </cell>
        </row>
        <row r="1411">
          <cell r="A1411">
            <v>103235</v>
          </cell>
          <cell r="B1411" t="str">
            <v>PERFURATRIZ PARA FURO DIRECIONAL HORIZONTAL (HDD) COM CAPACIDADE DE 201 KN A 560 KN, POTÊNCIA 200 HP A 260 HP (INCLUSO FERRAMENTAS E LOCALIZADOR) - MATERIAIS NA OPERAÇÃO. AF_05/2023</v>
          </cell>
          <cell r="C1411" t="str">
            <v>H</v>
          </cell>
          <cell r="D1411">
            <v>101.74</v>
          </cell>
          <cell r="E1411" t="str">
            <v>CUSTOS HORÁRIOS DE MÁQUINAS E EQUIPAMENTOS</v>
          </cell>
          <cell r="F1411" t="str">
            <v>COMPOSIÇÕES AUXILIARES</v>
          </cell>
          <cell r="G1411" t="str">
            <v>SINAPI Out/24</v>
          </cell>
        </row>
        <row r="1412">
          <cell r="A1412">
            <v>103241</v>
          </cell>
          <cell r="B1412" t="str">
            <v>MISTURADOR PARA PREPARO DE LAMA ESTABILIZANTE COM CAPACIDADE DE *4000* L, COM BOMBA CENTRÍFUGA 5,5 HP A 23,07 HP, PARA SISTEMA DE FURO DIRECIONAL - MATERIAIS NA OPERAÇÃO. AF_05/2023</v>
          </cell>
          <cell r="C1412" t="str">
            <v>H</v>
          </cell>
          <cell r="D1412">
            <v>9.26</v>
          </cell>
          <cell r="E1412" t="str">
            <v>CUSTOS HORÁRIOS DE MÁQUINAS E EQUIPAMENTOS</v>
          </cell>
          <cell r="F1412" t="str">
            <v>COMPOSIÇÕES AUXILIARES</v>
          </cell>
          <cell r="G1412" t="str">
            <v>SINAPI Out/24</v>
          </cell>
        </row>
        <row r="1413">
          <cell r="A1413">
            <v>103660</v>
          </cell>
          <cell r="B1413" t="str">
            <v>VARREDEIRA DE GRAMA SINTÉTICA A GASOLINA, 2,4 CV, 4 TEMPOS - MATERIAIS NA OPERAÇÃO. AF_05/2023</v>
          </cell>
          <cell r="C1413" t="str">
            <v>H</v>
          </cell>
          <cell r="D1413">
            <v>11.42</v>
          </cell>
          <cell r="E1413" t="str">
            <v>CUSTOS HORÁRIOS DE MÁQUINAS E EQUIPAMENTOS</v>
          </cell>
          <cell r="F1413" t="str">
            <v>COMPOSIÇÕES AUXILIARES</v>
          </cell>
          <cell r="G1413" t="str">
            <v>SINAPI Out/24</v>
          </cell>
        </row>
        <row r="1414">
          <cell r="A1414">
            <v>103666</v>
          </cell>
          <cell r="B1414" t="str">
            <v>BATE ESTACA PARA INSTALAÇÃO DE DEFENSAS METÁLICAS (GUARD RAIL) FIXO, INCLUSIVE CAMINHÃO TOCO PBT 9.700 KG, POTÊNCIA DE 160 CV - MATERIAIS NA OPERAÇÃO. AF_05/2023</v>
          </cell>
          <cell r="C1414" t="str">
            <v>H</v>
          </cell>
          <cell r="D1414">
            <v>134.49</v>
          </cell>
          <cell r="E1414" t="str">
            <v>CUSTOS HORÁRIOS DE MÁQUINAS E EQUIPAMENTOS</v>
          </cell>
          <cell r="F1414" t="str">
            <v>COMPOSIÇÕES AUXILIARES</v>
          </cell>
          <cell r="G1414" t="str">
            <v>SINAPI Out/24</v>
          </cell>
        </row>
        <row r="1415">
          <cell r="A1415">
            <v>103792</v>
          </cell>
          <cell r="B1415" t="str">
            <v>MINI GUINDASTE ARANHA SOBRE ESTEIRAS E LANCA TELESCÓPICA, CAPACIDADE MÁXIMA DE CARGA 3,0 TON, RAIO MÁXIMO DE TRABALHO 8,25 M, ALTURA DE LANÇA DO SOLO 9,2 M, 55 M DE CABO DE AÇO 8 MM, MOTOR ELÉTRICO 220/380 VOLTS - MATERIAIS NA OPERAÇÃO. AF_03/2022</v>
          </cell>
          <cell r="C1415" t="str">
            <v>H</v>
          </cell>
          <cell r="D1415">
            <v>3.69</v>
          </cell>
          <cell r="E1415" t="str">
            <v>CUSTOS HORÁRIOS DE MÁQUINAS E EQUIPAMENTOS</v>
          </cell>
          <cell r="F1415" t="str">
            <v>COMPOSIÇÕES AUXILIARES</v>
          </cell>
          <cell r="G1415" t="str">
            <v>SINAPI Out/24</v>
          </cell>
        </row>
        <row r="1416">
          <cell r="A1416">
            <v>103937</v>
          </cell>
          <cell r="B1416" t="str">
            <v>CONJUNTO MACACO HIDRÁULICO E CENTRAL DE BOMBEAMENTO MOTORIZADO 1,8 KW PARA PROTENSÃO DE MONOCABOS PARA CONCRETO PROTENDIDO, ESFORÇO MÁXIMO DE 20 TONELADAS  - MATERIAIS NA OPERAÇÃO. AF_05/2022</v>
          </cell>
          <cell r="C1416" t="str">
            <v>H</v>
          </cell>
          <cell r="D1416">
            <v>1.2</v>
          </cell>
          <cell r="E1416" t="str">
            <v>CUSTOS HORÁRIOS DE MÁQUINAS E EQUIPAMENTOS</v>
          </cell>
          <cell r="F1416" t="str">
            <v>COMPOSIÇÕES AUXILIARES</v>
          </cell>
          <cell r="G1416" t="str">
            <v>SINAPI Out/24</v>
          </cell>
        </row>
        <row r="1417">
          <cell r="A1417">
            <v>103943</v>
          </cell>
          <cell r="B1417" t="str">
            <v>CONJUNTO MACACO HIDRÁULICO E CENTRAL DE BOMBEAMENTO MOTORIZADO 1,8 KW PARA PROTENSÃO DE MONOCABOS PARA CONCRETO PROTENDIDO, ESFORÇO MÁXIMO DE 30 TONELADAS  - MATERIAIS NA OPERAÇÃO. AF_05/2022</v>
          </cell>
          <cell r="C1417" t="str">
            <v>H</v>
          </cell>
          <cell r="D1417">
            <v>1.2</v>
          </cell>
          <cell r="E1417" t="str">
            <v>CUSTOS HORÁRIOS DE MÁQUINAS E EQUIPAMENTOS</v>
          </cell>
          <cell r="F1417" t="str">
            <v>COMPOSIÇÕES AUXILIARES</v>
          </cell>
          <cell r="G1417" t="str">
            <v>SINAPI Out/24</v>
          </cell>
        </row>
        <row r="1418">
          <cell r="A1418">
            <v>104087</v>
          </cell>
          <cell r="B1418" t="str">
            <v>TERMOFUSORA PARA TUBOS E CONEXÕES EM PPR COM DIÂMETROS DE 20 A 63 MM, POTÊNCIA DE 800 W, TENSAO 220 V - DEPRECIAÇÃO. AF_05/2022</v>
          </cell>
          <cell r="C1418" t="str">
            <v>H</v>
          </cell>
          <cell r="D1418">
            <v>7.0000000000000007E-2</v>
          </cell>
          <cell r="E1418" t="str">
            <v>CUSTOS HORÁRIOS DE MÁQUINAS E EQUIPAMENTOS</v>
          </cell>
          <cell r="F1418" t="str">
            <v>COMPOSIÇÕES AUXILIARES</v>
          </cell>
          <cell r="G1418" t="str">
            <v>SINAPI Out/24</v>
          </cell>
        </row>
        <row r="1419">
          <cell r="A1419">
            <v>104088</v>
          </cell>
          <cell r="B1419" t="str">
            <v>TERMOFUSORA PARA TUBOS E CONEXÕES EM PPR COM DIÂMETROS DE 20 A 63 MM, POTÊNCIA DE 800 W, TENSAO 220 V - JUROS. AF_05/2022</v>
          </cell>
          <cell r="C1419" t="str">
            <v>H</v>
          </cell>
          <cell r="D1419">
            <v>0.01</v>
          </cell>
          <cell r="E1419" t="str">
            <v>CUSTOS HORÁRIOS DE MÁQUINAS E EQUIPAMENTOS</v>
          </cell>
          <cell r="F1419" t="str">
            <v>COMPOSIÇÕES AUXILIARES</v>
          </cell>
          <cell r="G1419" t="str">
            <v>SINAPI Out/24</v>
          </cell>
        </row>
        <row r="1420">
          <cell r="A1420">
            <v>104089</v>
          </cell>
          <cell r="B1420" t="str">
            <v>TERMOFUSORA PARA TUBOS E CONEXÕES EM PPR COM DIÂMETROS DE 20 A 63 MM, POTÊNCIA DE 800 W, TENSAO 220 V - MANUTENÇÃO. AF_05/2022</v>
          </cell>
          <cell r="C1420" t="str">
            <v>H</v>
          </cell>
          <cell r="D1420">
            <v>0.08</v>
          </cell>
          <cell r="E1420" t="str">
            <v>CUSTOS HORÁRIOS DE MÁQUINAS E EQUIPAMENTOS</v>
          </cell>
          <cell r="F1420" t="str">
            <v>COMPOSIÇÕES AUXILIARES</v>
          </cell>
          <cell r="G1420" t="str">
            <v>SINAPI Out/24</v>
          </cell>
        </row>
        <row r="1421">
          <cell r="A1421">
            <v>104090</v>
          </cell>
          <cell r="B1421" t="str">
            <v>TERMOFUSORA PARA TUBOS E CONEXÕES EM PPR COM DIÂMETROS DE 20 A 63 MM, POTÊNCIA DE 800 W, TENSAO 220 V - MATERIAIS NA OPERAÇÃO. AF_05/2022</v>
          </cell>
          <cell r="C1421" t="str">
            <v>H</v>
          </cell>
          <cell r="D1421">
            <v>0.53</v>
          </cell>
          <cell r="E1421" t="str">
            <v>CUSTOS HORÁRIOS DE MÁQUINAS E EQUIPAMENTOS</v>
          </cell>
          <cell r="F1421" t="str">
            <v>COMPOSIÇÕES AUXILIARES</v>
          </cell>
          <cell r="G1421" t="str">
            <v>SINAPI Out/24</v>
          </cell>
        </row>
        <row r="1422">
          <cell r="A1422">
            <v>104093</v>
          </cell>
          <cell r="B1422" t="str">
            <v>TERMOFUSORA PARA TUBOS E CONEXÕES EM PPR COM DIÂMETROS DE 75 A 110 MM, POTÊNCIA DE *1100* W, TENSÃO 220 V - DEPRECIAÇÃO. AF_05/2022</v>
          </cell>
          <cell r="C1422" t="str">
            <v>H</v>
          </cell>
          <cell r="D1422">
            <v>0.09</v>
          </cell>
          <cell r="E1422" t="str">
            <v>CUSTOS HORÁRIOS DE MÁQUINAS E EQUIPAMENTOS</v>
          </cell>
          <cell r="F1422" t="str">
            <v>COMPOSIÇÕES AUXILIARES</v>
          </cell>
          <cell r="G1422" t="str">
            <v>SINAPI Out/24</v>
          </cell>
        </row>
        <row r="1423">
          <cell r="A1423">
            <v>104094</v>
          </cell>
          <cell r="B1423" t="str">
            <v>TERMOFUSORA PARA TUBOS E CONEXÕES EM PPR COM DIÂMETROS DE 75 A 110 MM, POTÊNCIA DE *1100* W, TENSÃO 220 V - JUROS. AF_05/2022</v>
          </cell>
          <cell r="C1423" t="str">
            <v>H</v>
          </cell>
          <cell r="D1423">
            <v>0.02</v>
          </cell>
          <cell r="E1423" t="str">
            <v>CUSTOS HORÁRIOS DE MÁQUINAS E EQUIPAMENTOS</v>
          </cell>
          <cell r="F1423" t="str">
            <v>COMPOSIÇÕES AUXILIARES</v>
          </cell>
          <cell r="G1423" t="str">
            <v>SINAPI Out/24</v>
          </cell>
        </row>
        <row r="1424">
          <cell r="A1424">
            <v>104095</v>
          </cell>
          <cell r="B1424" t="str">
            <v>TERMOFUSORA PARA TUBOS E CONEXÕES EM PPR COM DIÂMETROS DE 75 A 110 MM, POTÊNCIA DE *1100* W, TENSÃO 220 V - MANUTENÇÃO. AF_05/2022</v>
          </cell>
          <cell r="C1424" t="str">
            <v>H</v>
          </cell>
          <cell r="D1424">
            <v>0.12</v>
          </cell>
          <cell r="E1424" t="str">
            <v>CUSTOS HORÁRIOS DE MÁQUINAS E EQUIPAMENTOS</v>
          </cell>
          <cell r="F1424" t="str">
            <v>COMPOSIÇÕES AUXILIARES</v>
          </cell>
          <cell r="G1424" t="str">
            <v>SINAPI Out/24</v>
          </cell>
        </row>
        <row r="1425">
          <cell r="A1425">
            <v>104096</v>
          </cell>
          <cell r="B1425" t="str">
            <v>TERMOFUSORA PARA TUBOS E CONEXÕES EM PPR COM DIÂMETROS DE 75 A 110 MM, POTÊNCIA DE *1100* W, TENSÃO 220 V - MATERIAIS NA OPERAÇÃO. AF_05/2022</v>
          </cell>
          <cell r="C1425" t="str">
            <v>H</v>
          </cell>
          <cell r="D1425">
            <v>0.74</v>
          </cell>
          <cell r="E1425" t="str">
            <v>CUSTOS HORÁRIOS DE MÁQUINAS E EQUIPAMENTOS</v>
          </cell>
          <cell r="F1425" t="str">
            <v>COMPOSIÇÕES AUXILIARES</v>
          </cell>
          <cell r="G1425" t="str">
            <v>SINAPI Out/24</v>
          </cell>
        </row>
        <row r="1426">
          <cell r="A1426">
            <v>104519</v>
          </cell>
          <cell r="B1426" t="str">
            <v>LIXADEIRA DE PAREDE, COM LED, POTÊNCIA 750 W, FREQUÊNCIA 60 HZ, VELOCIDADE 1000 A 2100 RPM, DIÂMETRO DA LIXA 225 MM - MATERIAIS NA OPERAÇÃO. AF_12/2022</v>
          </cell>
          <cell r="C1426" t="str">
            <v>H</v>
          </cell>
          <cell r="D1426">
            <v>0.5</v>
          </cell>
          <cell r="E1426" t="str">
            <v>CUSTOS HORÁRIOS DE MÁQUINAS E EQUIPAMENTOS</v>
          </cell>
          <cell r="F1426" t="str">
            <v>COMPOSIÇÕES AUXILIARES</v>
          </cell>
          <cell r="G1426" t="str">
            <v>SINAPI Out/24</v>
          </cell>
        </row>
        <row r="1427">
          <cell r="A1427">
            <v>104655</v>
          </cell>
          <cell r="B1427" t="str">
            <v>MARTELETE PERFURADOR/ ROMPEDOR ELÉTRICO, POTÊNCIA 800 W, 220 V - MATERIAIS NA OPERAÇÃO. AF_05/2023</v>
          </cell>
          <cell r="C1427" t="str">
            <v>H</v>
          </cell>
          <cell r="D1427">
            <v>0.53</v>
          </cell>
          <cell r="E1427" t="str">
            <v>CUSTOS HORÁRIOS DE MÁQUINAS E EQUIPAMENTOS</v>
          </cell>
          <cell r="F1427" t="str">
            <v>COMPOSIÇÕES AUXILIARES</v>
          </cell>
          <cell r="G1427" t="str">
            <v>SINAPI Out/24</v>
          </cell>
        </row>
        <row r="1428">
          <cell r="A1428">
            <v>104687</v>
          </cell>
          <cell r="B1428" t="str">
            <v>GRUPO GERADOR DIESEL, COM CARENAGEM, POTÊNCIA STANDART ENTRE 400 E 460 KVA, VELOCIDADE DE 1800 RPM, FREQUÊNCIA DE 60 HZ - MATERIAIS NA OPERAÇÃO. AF_05/2023</v>
          </cell>
          <cell r="C1428" t="str">
            <v>H</v>
          </cell>
          <cell r="D1428">
            <v>445.46</v>
          </cell>
          <cell r="E1428" t="str">
            <v>CUSTOS HORÁRIOS DE MÁQUINAS E EQUIPAMENTOS</v>
          </cell>
          <cell r="F1428" t="str">
            <v>COMPOSIÇÕES AUXILIARES</v>
          </cell>
          <cell r="G1428" t="str">
            <v>SINAPI Out/24</v>
          </cell>
        </row>
        <row r="1429">
          <cell r="A1429">
            <v>104694</v>
          </cell>
          <cell r="B1429" t="str">
            <v>PERFURATRIZ DE COROA DIAMANTADA PARA CONCRETO, DIÂMETRO ATÉ 250 MM, MOTOR ELÉTRICO 220 V, POTÊNCIA 2.500 W - MATERIAIS NA OPERAÇÃO. AF_05/2023</v>
          </cell>
          <cell r="C1429" t="str">
            <v>H</v>
          </cell>
          <cell r="D1429">
            <v>1.68</v>
          </cell>
          <cell r="E1429" t="str">
            <v>CUSTOS HORÁRIOS DE MÁQUINAS E EQUIPAMENTOS</v>
          </cell>
          <cell r="F1429" t="str">
            <v>COMPOSIÇÕES AUXILIARES</v>
          </cell>
          <cell r="G1429" t="str">
            <v>SINAPI Out/24</v>
          </cell>
        </row>
        <row r="1430">
          <cell r="A1430">
            <v>104703</v>
          </cell>
          <cell r="B1430" t="str">
            <v>CAMINHÃO TANQUE PARA HIDROSSEMEADURA, COM CAPACIDADE DE 8.000 LITROS, INCLUINDO BOMBA PARA LANÇAMENTO COM MOTOR DIESEL COM POTÊNCIA DE 105 CV - MATERIAIS NA OPERAÇÃO. AF_06/2023</v>
          </cell>
          <cell r="C1430" t="str">
            <v>H</v>
          </cell>
          <cell r="D1430">
            <v>91.67</v>
          </cell>
          <cell r="E1430" t="str">
            <v>CUSTOS HORÁRIOS DE MÁQUINAS E EQUIPAMENTOS</v>
          </cell>
          <cell r="F1430" t="str">
            <v>COMPOSIÇÕES AUXILIARES</v>
          </cell>
          <cell r="G1430" t="str">
            <v>SINAPI Out/24</v>
          </cell>
        </row>
        <row r="1431">
          <cell r="A1431">
            <v>104709</v>
          </cell>
          <cell r="B1431" t="str">
            <v>GUINDASTE HIDRÁULICO AUTOPROPELIDO, COM LANÇA TRELICADA 41 M, CAPACIDADE MÁXIMA DE ELEVAÇÃO 43 T, POTÊNCIA 230 KW, EQUIPADO COM CAÇAMBA DE ARRASTO (DRAGLINE) DE 0,76 M3 - MATERIAIS NA OPERAÇÃO. AF_06/2023</v>
          </cell>
          <cell r="C1431" t="str">
            <v>H</v>
          </cell>
          <cell r="D1431">
            <v>1159.31</v>
          </cell>
          <cell r="E1431" t="str">
            <v>CUSTOS HORÁRIOS DE MÁQUINAS E EQUIPAMENTOS</v>
          </cell>
          <cell r="F1431" t="str">
            <v>COMPOSIÇÕES AUXILIARES</v>
          </cell>
          <cell r="G1431" t="str">
            <v>SINAPI Out/24</v>
          </cell>
        </row>
        <row r="1432">
          <cell r="A1432">
            <v>104715</v>
          </cell>
          <cell r="B1432" t="str">
            <v>ESCAVADEIRA HIDRÁULICA DE BRAÇO LONGO (LONGO ALCANCE) SOBRE ESTEIRAS, CAÇAMBA 0,52 M3, PESO OPERACIONAL 24 T, POTÊNCIA LÍQUIDA 155 HP  - MATERIAIS NA OPERAÇÃO. AF_06/2023</v>
          </cell>
          <cell r="C1432" t="str">
            <v>H</v>
          </cell>
          <cell r="D1432">
            <v>89.12</v>
          </cell>
          <cell r="E1432" t="str">
            <v>CUSTOS HORÁRIOS DE MÁQUINAS E EQUIPAMENTOS</v>
          </cell>
          <cell r="F1432" t="str">
            <v>COMPOSIÇÕES AUXILIARES</v>
          </cell>
          <cell r="G1432" t="str">
            <v>SINAPI Out/24</v>
          </cell>
        </row>
        <row r="1433">
          <cell r="A1433">
            <v>104906</v>
          </cell>
          <cell r="B1433" t="str">
            <v>GUINDASTE HIDRÁULICO RODOVIÁRIO, LANCA TELESCÓPICA DE *50+20* M, CAPACIDADE MÁXIMA DE 90T, 4 EIXOS, POTÊNCIA 330 KW, MOTOR DIESEL - MATERIAIS NA OPERAÇÃO. AF_01/2024</v>
          </cell>
          <cell r="C1433" t="str">
            <v>H</v>
          </cell>
          <cell r="D1433">
            <v>97.84</v>
          </cell>
          <cell r="E1433" t="str">
            <v>CUSTOS HORÁRIOS DE MÁQUINAS E EQUIPAMENTOS</v>
          </cell>
          <cell r="F1433" t="str">
            <v>COMPOSIÇÕES AUXILIARES</v>
          </cell>
          <cell r="G1433" t="str">
            <v>SINAPI Out/24</v>
          </cell>
        </row>
        <row r="1434">
          <cell r="A1434">
            <v>104912</v>
          </cell>
          <cell r="B1434" t="str">
            <v>GUINDASTE DERRICK, LANÇA DE *20* M, CARGA MÁXIMA 10T, POTÊNCIA 45 KW - MATERIAIS NA OPERAÇÃO. AF_01/2024</v>
          </cell>
          <cell r="C1434" t="str">
            <v>H</v>
          </cell>
          <cell r="D1434">
            <v>30.21</v>
          </cell>
          <cell r="E1434" t="str">
            <v>CUSTOS HORÁRIOS DE MÁQUINAS E EQUIPAMENTOS</v>
          </cell>
          <cell r="F1434" t="str">
            <v>COMPOSIÇÕES AUXILIARES</v>
          </cell>
          <cell r="G1434" t="str">
            <v>SINAPI Out/24</v>
          </cell>
        </row>
        <row r="1435">
          <cell r="A1435">
            <v>92259</v>
          </cell>
          <cell r="B1435" t="str">
            <v>INSTALAÇÃO DE TESOURA (INTEIRA OU MEIA), BIAPOIADA, EM MADEIRA NÃO APARELHADA, PARA VÃOS MAIORES OU IGUAIS A 3,0 M E MENORES QUE 6,0 M, INCLUSO IÇAMENTO. AF_07/2019</v>
          </cell>
          <cell r="C1435" t="str">
            <v>UN</v>
          </cell>
          <cell r="D1435">
            <v>530.33000000000004</v>
          </cell>
          <cell r="E1435" t="str">
            <v>COBERTURA</v>
          </cell>
          <cell r="F1435" t="str">
            <v>MADEIRAMENTO</v>
          </cell>
          <cell r="G1435" t="str">
            <v>SINAPI Out/24</v>
          </cell>
        </row>
        <row r="1436">
          <cell r="A1436">
            <v>92260</v>
          </cell>
          <cell r="B1436" t="str">
            <v>INSTALAÇÃO DE TESOURA (INTEIRA OU MEIA), BIAPOIADA, EM MADEIRA NÃO APARELHADA, PARA VÃOS MAIORES OU IGUAIS A 6,0 M E MENORES QUE 8,0 M, INCLUSO IÇAMENTO. AF_07/2019</v>
          </cell>
          <cell r="C1436" t="str">
            <v>UN</v>
          </cell>
          <cell r="D1436">
            <v>611.33000000000004</v>
          </cell>
          <cell r="E1436" t="str">
            <v>COBERTURA</v>
          </cell>
          <cell r="F1436" t="str">
            <v>MADEIRAMENTO</v>
          </cell>
          <cell r="G1436" t="str">
            <v>SINAPI Out/24</v>
          </cell>
        </row>
        <row r="1437">
          <cell r="A1437">
            <v>92261</v>
          </cell>
          <cell r="B1437" t="str">
            <v>INSTALAÇÃO DE TESOURA (INTEIRA OU MEIA), BIAPOIADA, EM MADEIRA NÃO APARELHADA, PARA VÃOS MAIORES OU IGUAIS A 8,0 M E MENORES QUE 10,0 M, INCLUSO IÇAMENTO. AF_07/2019</v>
          </cell>
          <cell r="C1437" t="str">
            <v>UN</v>
          </cell>
          <cell r="D1437">
            <v>689.88</v>
          </cell>
          <cell r="E1437" t="str">
            <v>COBERTURA</v>
          </cell>
          <cell r="F1437" t="str">
            <v>MADEIRAMENTO</v>
          </cell>
          <cell r="G1437" t="str">
            <v>SINAPI Out/24</v>
          </cell>
        </row>
        <row r="1438">
          <cell r="A1438">
            <v>92262</v>
          </cell>
          <cell r="B1438" t="str">
            <v>INSTALAÇÃO DE TESOURA (INTEIRA OU MEIA), BIAPOIADA, EM MADEIRA NÃO APARELHADA, PARA VÃOS MAIORES OU IGUAIS A 10,0 M E MENORES QUE 12,0 M, INCLUSO IÇAMENTO. AF_07/2019</v>
          </cell>
          <cell r="C1438" t="str">
            <v>UN</v>
          </cell>
          <cell r="D1438">
            <v>816.33</v>
          </cell>
          <cell r="E1438" t="str">
            <v>COBERTURA</v>
          </cell>
          <cell r="F1438" t="str">
            <v>MADEIRAMENTO</v>
          </cell>
          <cell r="G1438" t="str">
            <v>SINAPI Out/24</v>
          </cell>
        </row>
        <row r="1439">
          <cell r="A1439">
            <v>92539</v>
          </cell>
          <cell r="B1439" t="str">
            <v>TRAMA DE MADEIRA COMPOSTA POR RIPAS, CAIBROS E TERÇAS PARA TELHADOS DE ATÉ 2 ÁGUAS PARA TELHA DE ENCAIXE DE CERÂMICA OU DE CONCRETO, INCLUSO TRANSPORTE VERTICAL. AF_07/2019</v>
          </cell>
          <cell r="C1439" t="str">
            <v>M2</v>
          </cell>
          <cell r="D1439">
            <v>89.54</v>
          </cell>
          <cell r="E1439" t="str">
            <v>COBERTURA</v>
          </cell>
          <cell r="F1439" t="str">
            <v>MADEIRAMENTO</v>
          </cell>
          <cell r="G1439" t="str">
            <v>SINAPI Out/24</v>
          </cell>
        </row>
        <row r="1440">
          <cell r="A1440">
            <v>92540</v>
          </cell>
          <cell r="B1440" t="str">
            <v>TRAMA DE MADEIRA COMPOSTA POR RIPAS, CAIBROS E TERÇAS PARA TELHADOS DE MAIS QUE 2 ÁGUAS PARA TELHA DE ENCAIXE DE CERÂMICA OU DE CONCRETO, INCLUSO TRANSPORTE VERTICAL. AF_07/2019</v>
          </cell>
          <cell r="C1440" t="str">
            <v>M2</v>
          </cell>
          <cell r="D1440">
            <v>101.63</v>
          </cell>
          <cell r="E1440" t="str">
            <v>COBERTURA</v>
          </cell>
          <cell r="F1440" t="str">
            <v>MADEIRAMENTO</v>
          </cell>
          <cell r="G1440" t="str">
            <v>SINAPI Out/24</v>
          </cell>
        </row>
        <row r="1441">
          <cell r="A1441">
            <v>92541</v>
          </cell>
          <cell r="B1441" t="str">
            <v>TRAMA DE MADEIRA COMPOSTA POR RIPAS, CAIBROS E TERÇAS PARA TELHADOS DE ATÉ 2 ÁGUAS PARA TELHA CERÂMICA CAPA-CANAL, INCLUSO TRANSPORTE VERTICAL. AF_07/2019</v>
          </cell>
          <cell r="C1441" t="str">
            <v>M2</v>
          </cell>
          <cell r="D1441">
            <v>96.45</v>
          </cell>
          <cell r="E1441" t="str">
            <v>COBERTURA</v>
          </cell>
          <cell r="F1441" t="str">
            <v>MADEIRAMENTO</v>
          </cell>
          <cell r="G1441" t="str">
            <v>SINAPI Out/24</v>
          </cell>
        </row>
        <row r="1442">
          <cell r="A1442">
            <v>92542</v>
          </cell>
          <cell r="B1442" t="str">
            <v>TRAMA DE MADEIRA COMPOSTA POR RIPAS, CAIBROS E TERÇAS PARA TELHADOS DE MAIS QUE 2 ÁGUAS PARA TELHA CERÂMICA CAPA-CANAL, INCLUSO TRANSPORTE VERTICAL. AF_07/2019</v>
          </cell>
          <cell r="C1442" t="str">
            <v>M2</v>
          </cell>
          <cell r="D1442">
            <v>118.04</v>
          </cell>
          <cell r="E1442" t="str">
            <v>COBERTURA</v>
          </cell>
          <cell r="F1442" t="str">
            <v>MADEIRAMENTO</v>
          </cell>
          <cell r="G1442" t="str">
            <v>SINAPI Out/24</v>
          </cell>
        </row>
        <row r="1443">
          <cell r="A1443">
            <v>92543</v>
          </cell>
          <cell r="B1443" t="str">
            <v>TRAMA DE MADEIRA COMPOSTA POR TERÇAS PARA TELHADOS DE ATÉ 2 ÁGUAS PARA TELHA ONDULADA DE FIBROCIMENTO, METÁLICA, PLÁSTICA OU TERMOACÚSTICA, INCLUSO TRANSPORTE VERTICAL. AF_07/2019</v>
          </cell>
          <cell r="C1443" t="str">
            <v>M2</v>
          </cell>
          <cell r="D1443">
            <v>26.74</v>
          </cell>
          <cell r="E1443" t="str">
            <v>COBERTURA</v>
          </cell>
          <cell r="F1443" t="str">
            <v>MADEIRAMENTO</v>
          </cell>
          <cell r="G1443" t="str">
            <v>SINAPI Out/24</v>
          </cell>
        </row>
        <row r="1444">
          <cell r="A1444">
            <v>92544</v>
          </cell>
          <cell r="B1444" t="str">
            <v>TRAMA DE MADEIRA COMPOSTA POR TERÇAS PARA TELHADOS DE ATÉ 2 ÁGUAS PARA TELHA ESTRUTURAL DE FIBROCIMENTO, INCLUSO TRANSPORTE VERTICAL. AF_07/2019</v>
          </cell>
          <cell r="C1444" t="str">
            <v>M2</v>
          </cell>
          <cell r="D1444">
            <v>21.32</v>
          </cell>
          <cell r="E1444" t="str">
            <v>COBERTURA</v>
          </cell>
          <cell r="F1444" t="str">
            <v>MADEIRAMENTO</v>
          </cell>
          <cell r="G1444" t="str">
            <v>SINAPI Out/24</v>
          </cell>
        </row>
        <row r="1445">
          <cell r="A1445">
            <v>92545</v>
          </cell>
          <cell r="B1445" t="str">
            <v>FABRICAÇÃO E INSTALAÇÃO DE TESOURA INTEIRA EM MADEIRA NÃO APARELHADA, VÃO DE 3 M, PARA TELHA CERÂMICA OU DE CONCRETO, INCLUSO IÇAMENTO. AF_07/2019</v>
          </cell>
          <cell r="C1445" t="str">
            <v>UN</v>
          </cell>
          <cell r="D1445">
            <v>1182.42</v>
          </cell>
          <cell r="E1445" t="str">
            <v>COBERTURA</v>
          </cell>
          <cell r="F1445" t="str">
            <v>MADEIRAMENTO</v>
          </cell>
          <cell r="G1445" t="str">
            <v>SINAPI Out/24</v>
          </cell>
        </row>
        <row r="1446">
          <cell r="A1446">
            <v>92546</v>
          </cell>
          <cell r="B1446" t="str">
            <v>FABRICAÇÃO E INSTALAÇÃO DE TESOURA INTEIRA EM MADEIRA NÃO APARELHADA, VÃO DE 4 M, PARA TELHA CERÂMICA OU DE CONCRETO, INCLUSO IÇAMENTO. AF_07/2019</v>
          </cell>
          <cell r="C1446" t="str">
            <v>UN</v>
          </cell>
          <cell r="D1446">
            <v>1460.77</v>
          </cell>
          <cell r="E1446" t="str">
            <v>COBERTURA</v>
          </cell>
          <cell r="F1446" t="str">
            <v>MADEIRAMENTO</v>
          </cell>
          <cell r="G1446" t="str">
            <v>SINAPI Out/24</v>
          </cell>
        </row>
        <row r="1447">
          <cell r="A1447">
            <v>92547</v>
          </cell>
          <cell r="B1447" t="str">
            <v>FABRICAÇÃO E INSTALAÇÃO DE TESOURA INTEIRA EM MADEIRA NÃO APARELHADA, VÃO DE 5 M, PARA TELHA CERÂMICA OU DE CONCRETO, INCLUSO IÇAMENTO. AF_07/2019</v>
          </cell>
          <cell r="C1447" t="str">
            <v>UN</v>
          </cell>
          <cell r="D1447">
            <v>1539.53</v>
          </cell>
          <cell r="E1447" t="str">
            <v>COBERTURA</v>
          </cell>
          <cell r="F1447" t="str">
            <v>MADEIRAMENTO</v>
          </cell>
          <cell r="G1447" t="str">
            <v>SINAPI Out/24</v>
          </cell>
        </row>
        <row r="1448">
          <cell r="A1448">
            <v>92548</v>
          </cell>
          <cell r="B1448" t="str">
            <v>FABRICAÇÃO E INSTALAÇÃO DE TESOURA INTEIRA EM MADEIRA NÃO APARELHADA, VÃO DE 6 M, PARA TELHA CERÂMICA OU DE CONCRETO, INCLUSO IÇAMENTO. AF_07/2019</v>
          </cell>
          <cell r="C1448" t="str">
            <v>UN</v>
          </cell>
          <cell r="D1448">
            <v>1715.14</v>
          </cell>
          <cell r="E1448" t="str">
            <v>COBERTURA</v>
          </cell>
          <cell r="F1448" t="str">
            <v>MADEIRAMENTO</v>
          </cell>
          <cell r="G1448" t="str">
            <v>SINAPI Out/24</v>
          </cell>
        </row>
        <row r="1449">
          <cell r="A1449">
            <v>92549</v>
          </cell>
          <cell r="B1449" t="str">
            <v>FABRICAÇÃO E INSTALAÇÃO DE TESOURA INTEIRA EM MADEIRA NÃO APARELHADA, VÃO DE 7 M, PARA TELHA CERÂMICA OU DE CONCRETO, INCLUSO IÇAMENTO. AF_07/2019</v>
          </cell>
          <cell r="C1449" t="str">
            <v>UN</v>
          </cell>
          <cell r="D1449">
            <v>2165.1999999999998</v>
          </cell>
          <cell r="E1449" t="str">
            <v>COBERTURA</v>
          </cell>
          <cell r="F1449" t="str">
            <v>MADEIRAMENTO</v>
          </cell>
          <cell r="G1449" t="str">
            <v>SINAPI Out/24</v>
          </cell>
        </row>
        <row r="1450">
          <cell r="A1450">
            <v>92550</v>
          </cell>
          <cell r="B1450" t="str">
            <v>FABRICAÇÃO E INSTALAÇÃO DE TESOURA INTEIRA EM MADEIRA NÃO APARELHADA, VÃO DE 8 M, PARA TELHA CERÂMICA OU DE CONCRETO, INCLUSO IÇAMENTO. AF_07/2019</v>
          </cell>
          <cell r="C1450" t="str">
            <v>UN</v>
          </cell>
          <cell r="D1450">
            <v>2594.52</v>
          </cell>
          <cell r="E1450" t="str">
            <v>COBERTURA</v>
          </cell>
          <cell r="F1450" t="str">
            <v>MADEIRAMENTO</v>
          </cell>
          <cell r="G1450" t="str">
            <v>SINAPI Out/24</v>
          </cell>
        </row>
        <row r="1451">
          <cell r="A1451">
            <v>92551</v>
          </cell>
          <cell r="B1451" t="str">
            <v>FABRICAÇÃO E INSTALAÇÃO DE TESOURA INTEIRA EM MADEIRA NÃO APARELHADA, VÃO DE 9 M, PARA TELHA CERÂMICA OU DE CONCRETO, INCLUSO IÇAMENTO. AF_07/2019</v>
          </cell>
          <cell r="C1451" t="str">
            <v>UN</v>
          </cell>
          <cell r="D1451">
            <v>2696.24</v>
          </cell>
          <cell r="E1451" t="str">
            <v>COBERTURA</v>
          </cell>
          <cell r="F1451" t="str">
            <v>MADEIRAMENTO</v>
          </cell>
          <cell r="G1451" t="str">
            <v>SINAPI Out/24</v>
          </cell>
        </row>
        <row r="1452">
          <cell r="A1452">
            <v>92552</v>
          </cell>
          <cell r="B1452" t="str">
            <v>FABRICAÇÃO E INSTALAÇÃO DE TESOURA INTEIRA EM MADEIRA NÃO APARELHADA, VÃO DE 10 M, PARA TELHA CERÂMICA OU DE CONCRETO, INCLUSO IÇAMENTO. AF_07/2019</v>
          </cell>
          <cell r="C1452" t="str">
            <v>UN</v>
          </cell>
          <cell r="D1452">
            <v>2940.28</v>
          </cell>
          <cell r="E1452" t="str">
            <v>COBERTURA</v>
          </cell>
          <cell r="F1452" t="str">
            <v>MADEIRAMENTO</v>
          </cell>
          <cell r="G1452" t="str">
            <v>SINAPI Out/24</v>
          </cell>
        </row>
        <row r="1453">
          <cell r="A1453">
            <v>92553</v>
          </cell>
          <cell r="B1453" t="str">
            <v>FABRICAÇÃO E INSTALAÇÃO DE TESOURA INTEIRA EM MADEIRA NÃO APARELHADA, VÃO DE 11 M, PARA TELHA CERÂMICA OU DE CONCRETO, INCLUSO IÇAMENTO. AF_07/2019</v>
          </cell>
          <cell r="C1453" t="str">
            <v>UN</v>
          </cell>
          <cell r="D1453">
            <v>3398.5</v>
          </cell>
          <cell r="E1453" t="str">
            <v>COBERTURA</v>
          </cell>
          <cell r="F1453" t="str">
            <v>MADEIRAMENTO</v>
          </cell>
          <cell r="G1453" t="str">
            <v>SINAPI Out/24</v>
          </cell>
        </row>
        <row r="1454">
          <cell r="A1454">
            <v>92554</v>
          </cell>
          <cell r="B1454" t="str">
            <v>FABRICAÇÃO E INSTALAÇÃO DE TESOURA INTEIRA EM MADEIRA NÃO APARELHADA, VÃO DE 12 M, PARA TELHA CERÂMICA OU DE CONCRETO, INCLUSO IÇAMENTO. AF_07/2019</v>
          </cell>
          <cell r="C1454" t="str">
            <v>UN</v>
          </cell>
          <cell r="D1454">
            <v>3515.3</v>
          </cell>
          <cell r="E1454" t="str">
            <v>COBERTURA</v>
          </cell>
          <cell r="F1454" t="str">
            <v>MADEIRAMENTO</v>
          </cell>
          <cell r="G1454" t="str">
            <v>SINAPI Out/24</v>
          </cell>
        </row>
        <row r="1455">
          <cell r="A1455">
            <v>92555</v>
          </cell>
          <cell r="B1455" t="str">
            <v>FABRICAÇÃO E INSTALAÇÃO DE TESOURA INTEIRA EM MADEIRA NÃO APARELHADA, VÃO DE 3 M, PARA TELHA ONDULADA DE FIBROCIMENTO, METÁLICA, PLÁSTICA OU TERMOACÚSTICA, INCLUSO IÇAMENTO. AF_07/2019</v>
          </cell>
          <cell r="C1455" t="str">
            <v>UN</v>
          </cell>
          <cell r="D1455">
            <v>1166.56</v>
          </cell>
          <cell r="E1455" t="str">
            <v>COBERTURA</v>
          </cell>
          <cell r="F1455" t="str">
            <v>MADEIRAMENTO</v>
          </cell>
          <cell r="G1455" t="str">
            <v>SINAPI Out/24</v>
          </cell>
        </row>
        <row r="1456">
          <cell r="A1456">
            <v>92556</v>
          </cell>
          <cell r="B1456" t="str">
            <v>FABRICAÇÃO E INSTALAÇÃO DE TESOURA INTEIRA EM MADEIRA NÃO APARELHADA, VÃO DE 4 M, PARA TELHA ONDULADA DE FIBROCIMENTO, METÁLICA, PLÁSTICA OU TERMOACÚSTICA, INCLUSO IÇAMENTO. AF_07/2019</v>
          </cell>
          <cell r="C1456" t="str">
            <v>UN</v>
          </cell>
          <cell r="D1456">
            <v>1432.98</v>
          </cell>
          <cell r="E1456" t="str">
            <v>COBERTURA</v>
          </cell>
          <cell r="F1456" t="str">
            <v>MADEIRAMENTO</v>
          </cell>
          <cell r="G1456" t="str">
            <v>SINAPI Out/24</v>
          </cell>
        </row>
        <row r="1457">
          <cell r="A1457">
            <v>92557</v>
          </cell>
          <cell r="B1457" t="str">
            <v>FABRICAÇÃO E INSTALAÇÃO DE TESOURA INTEIRA EM MADEIRA NÃO APARELHADA, VÃO DE 5 M, PARA TELHA ONDULADA DE FIBROCIMENTO, METÁLICA, PLÁSTICA OU TERMOACÚSTICA, INCLUSO IÇAMENTO. AF_07/2019</v>
          </cell>
          <cell r="C1457" t="str">
            <v>UN</v>
          </cell>
          <cell r="D1457">
            <v>1511.73</v>
          </cell>
          <cell r="E1457" t="str">
            <v>COBERTURA</v>
          </cell>
          <cell r="F1457" t="str">
            <v>MADEIRAMENTO</v>
          </cell>
          <cell r="G1457" t="str">
            <v>SINAPI Out/24</v>
          </cell>
        </row>
        <row r="1458">
          <cell r="A1458">
            <v>92558</v>
          </cell>
          <cell r="B1458" t="str">
            <v>FABRICAÇÃO E INSTALAÇÃO DE TESOURA INTEIRA EM MADEIRA NÃO APARELHADA, VÃO DE 6 M, PARA TELHA ONDULADA DE FIBROCIMENTO, METÁLICA, PLÁSTICA OU TERMOACÚSTICA, INCLUSO IÇAMENTO. AF_07/2019</v>
          </cell>
          <cell r="C1458" t="str">
            <v>UN</v>
          </cell>
          <cell r="D1458">
            <v>1699.27</v>
          </cell>
          <cell r="E1458" t="str">
            <v>COBERTURA</v>
          </cell>
          <cell r="F1458" t="str">
            <v>MADEIRAMENTO</v>
          </cell>
          <cell r="G1458" t="str">
            <v>SINAPI Out/24</v>
          </cell>
        </row>
        <row r="1459">
          <cell r="A1459">
            <v>92559</v>
          </cell>
          <cell r="B1459" t="str">
            <v>FABRICAÇÃO E INSTALAÇÃO DE TESOURA INTEIRA EM MADEIRA NÃO APARELHADA, VÃO DE 7 M, PARA TELHA ONDULADA DE FIBROCIMENTO, METÁLICA, PLÁSTICA OU TERMOACÚSTICA, INCLUSO IÇAMENTO. AF_07/2019</v>
          </cell>
          <cell r="C1459" t="str">
            <v>UN</v>
          </cell>
          <cell r="D1459">
            <v>2135.66</v>
          </cell>
          <cell r="E1459" t="str">
            <v>COBERTURA</v>
          </cell>
          <cell r="F1459" t="str">
            <v>MADEIRAMENTO</v>
          </cell>
          <cell r="G1459" t="str">
            <v>SINAPI Out/24</v>
          </cell>
        </row>
        <row r="1460">
          <cell r="A1460">
            <v>92560</v>
          </cell>
          <cell r="B1460" t="str">
            <v>FABRICAÇÃO E INSTALAÇÃO DE TESOURA INTEIRA EM MADEIRA NÃO APARELHADA, VÃO DE 8 M, PARA TELHA ONDULADA DE FIBROCIMENTO, METÁLICA, PLÁSTICA OU TERMOACÚSTICA, INCLUSO IÇAMENTO. AF_07/2019</v>
          </cell>
          <cell r="C1460" t="str">
            <v>UN</v>
          </cell>
          <cell r="D1460">
            <v>2554.2800000000002</v>
          </cell>
          <cell r="E1460" t="str">
            <v>COBERTURA</v>
          </cell>
          <cell r="F1460" t="str">
            <v>MADEIRAMENTO</v>
          </cell>
          <cell r="G1460" t="str">
            <v>SINAPI Out/24</v>
          </cell>
        </row>
        <row r="1461">
          <cell r="A1461">
            <v>92561</v>
          </cell>
          <cell r="B1461" t="str">
            <v>FABRICAÇÃO E INSTALAÇÃO DE TESOURA INTEIRA EM MADEIRA NÃO APARELHADA, VÃO DE 9 M, PARA TELHA ONDULADA DE FIBROCIMENTO, METÁLICA, PLÁSTICA OU TERMOACÚSTICA, INCLUSO IÇAMENTO. AF_07/2019</v>
          </cell>
          <cell r="C1461" t="str">
            <v>UN</v>
          </cell>
          <cell r="D1461">
            <v>2657.09</v>
          </cell>
          <cell r="E1461" t="str">
            <v>COBERTURA</v>
          </cell>
          <cell r="F1461" t="str">
            <v>MADEIRAMENTO</v>
          </cell>
          <cell r="G1461" t="str">
            <v>SINAPI Out/24</v>
          </cell>
        </row>
        <row r="1462">
          <cell r="A1462">
            <v>92562</v>
          </cell>
          <cell r="B1462" t="str">
            <v>FABRICAÇÃO E INSTALAÇÃO DE TESOURA INTEIRA EM MADEIRA NÃO APARELHADA, VÃO DE 10 M, PARA TELHA ONDULADA DE FIBROCIMENTO, METÁLICA, PLÁSTICA OU TERMOACÚSTICA, INCLUSO IÇAMENTO. AF_07/2019</v>
          </cell>
          <cell r="C1462" t="str">
            <v>UN</v>
          </cell>
          <cell r="D1462">
            <v>2873.34</v>
          </cell>
          <cell r="E1462" t="str">
            <v>COBERTURA</v>
          </cell>
          <cell r="F1462" t="str">
            <v>MADEIRAMENTO</v>
          </cell>
          <cell r="G1462" t="str">
            <v>SINAPI Out/24</v>
          </cell>
        </row>
        <row r="1463">
          <cell r="A1463">
            <v>92563</v>
          </cell>
          <cell r="B1463" t="str">
            <v>FABRICAÇÃO E INSTALAÇÃO DE TESOURA INTEIRA EM MADEIRA NÃO APARELHADA, VÃO DE 11 M, PARA TELHA ONDULADA DE FIBROCIMENTO, METÁLICA, PLÁSTICA OU TERMOACÚSTICA, INCLUSO IÇAMENTO. AF_07/2019</v>
          </cell>
          <cell r="C1463" t="str">
            <v>UN</v>
          </cell>
          <cell r="D1463">
            <v>3320.22</v>
          </cell>
          <cell r="E1463" t="str">
            <v>COBERTURA</v>
          </cell>
          <cell r="F1463" t="str">
            <v>MADEIRAMENTO</v>
          </cell>
          <cell r="G1463" t="str">
            <v>SINAPI Out/24</v>
          </cell>
        </row>
        <row r="1464">
          <cell r="A1464">
            <v>92564</v>
          </cell>
          <cell r="B1464" t="str">
            <v>FABRICAÇÃO E INSTALAÇÃO DE TESOURA INTEIRA EM MADEIRA NÃO APARELHADA, VÃO DE 12 M, PARA TELHA ONDULADA DE FIBROCIMENTO, METÁLICA, PLÁSTICA OU TERMOACÚSTICA, INCLUSO IÇAMENTO. AF_07/2019</v>
          </cell>
          <cell r="C1464" t="str">
            <v>UN</v>
          </cell>
          <cell r="D1464">
            <v>3419.42</v>
          </cell>
          <cell r="E1464" t="str">
            <v>COBERTURA</v>
          </cell>
          <cell r="F1464" t="str">
            <v>MADEIRAMENTO</v>
          </cell>
          <cell r="G1464" t="str">
            <v>SINAPI Out/24</v>
          </cell>
        </row>
        <row r="1465">
          <cell r="A1465">
            <v>100379</v>
          </cell>
          <cell r="B1465" t="str">
            <v>FABRICAÇÃO E INSTALAÇÃO DE PONTALETES DE MADEIRA NÃO APARELHADA PARA TELHADOS COM ATÉ 2 ÁGUAS E COM TELHA CERÂMICA OU DE CONCRETO EM EDIFÍCIO RESIDENCIAL TÉRREO, INCLUSO TRANSPORTE VERTICAL. AF_07/2019</v>
          </cell>
          <cell r="C1465" t="str">
            <v>M2</v>
          </cell>
          <cell r="D1465">
            <v>42.88</v>
          </cell>
          <cell r="E1465" t="str">
            <v>COBERTURA</v>
          </cell>
          <cell r="F1465" t="str">
            <v>MADEIRAMENTO</v>
          </cell>
          <cell r="G1465" t="str">
            <v>SINAPI Out/24</v>
          </cell>
        </row>
        <row r="1466">
          <cell r="A1466">
            <v>100380</v>
          </cell>
          <cell r="B1466" t="str">
            <v>FABRICAÇÃO E INSTALAÇÃO DE PONTALETES DE MADEIRA NÃO APARELHADA PARA TELHADOS COM ATÉ 2 ÁGUAS E COM TELHA CERÂMICA OU DE CONCRETO EM EDIFÍCIO RESIDENCIAL DE MÚLTIPLOS PAVIMENTOS, INCLUSO TRANSPORTE VERTICAL. AF_07/2019</v>
          </cell>
          <cell r="C1466" t="str">
            <v>M2</v>
          </cell>
          <cell r="D1466">
            <v>57.58</v>
          </cell>
          <cell r="E1466" t="str">
            <v>COBERTURA</v>
          </cell>
          <cell r="F1466" t="str">
            <v>MADEIRAMENTO</v>
          </cell>
          <cell r="G1466" t="str">
            <v>SINAPI Out/24</v>
          </cell>
        </row>
        <row r="1467">
          <cell r="A1467">
            <v>100381</v>
          </cell>
          <cell r="B1467" t="str">
            <v>FABRICAÇÃO E INSTALAÇÃO DE PONTALETES DE MADEIRA NÃO APARELHADA PARA TELHADOS COM ATÉ 2 ÁGUAS E COM TELHA CERÂMICA OU DE CONCRETO EM EDIFÍCIO INSTITUCIONAL TÉRREO, INCLUSO TRANSPORTE VERTICAL. AF_07/2019</v>
          </cell>
          <cell r="C1467" t="str">
            <v>M2</v>
          </cell>
          <cell r="D1467">
            <v>65.510000000000005</v>
          </cell>
          <cell r="E1467" t="str">
            <v>COBERTURA</v>
          </cell>
          <cell r="F1467" t="str">
            <v>MADEIRAMENTO</v>
          </cell>
          <cell r="G1467" t="str">
            <v>SINAPI Out/24</v>
          </cell>
        </row>
        <row r="1468">
          <cell r="A1468">
            <v>100383</v>
          </cell>
          <cell r="B1468" t="str">
            <v>FABRICAÇÃO E INSTALAÇÃO DE PONTALETES DE MADEIRA NÃO APARELHADA PARA TELHADOS COM ATÉ 2 ÁGUAS E COM TELHA ONDULADA DE FIBROCIMENTO, ALUMÍNIO OU PLÁSTICA EM EDIFÍCIO RESIDENCIAL DE MÚLTIPLOS PAVIMENTOS, INCLUSO TRANSPORTE VERTICAL. AF_07/2019</v>
          </cell>
          <cell r="C1468" t="str">
            <v>M2</v>
          </cell>
          <cell r="D1468">
            <v>28.51</v>
          </cell>
          <cell r="E1468" t="str">
            <v>COBERTURA</v>
          </cell>
          <cell r="F1468" t="str">
            <v>MADEIRAMENTO</v>
          </cell>
          <cell r="G1468" t="str">
            <v>SINAPI Out/24</v>
          </cell>
        </row>
        <row r="1469">
          <cell r="A1469">
            <v>100384</v>
          </cell>
          <cell r="B1469" t="str">
            <v>FABRICAÇÃO E INSTALAÇÃO DE PONTALETES DE MADEIRA NÃO APARELHADA PARA TELHADOS COM ATÉ 2 ÁGUAS E COM TELHA ONDULADA DE FIBROCIMENTO, ALUMÍNIO OU PLÁSTICA EM EDIFÍCIO INSTITUCIONAL TÉRREO, INCLUSO TRANSPORTE VERTICAL. AF_07/2019</v>
          </cell>
          <cell r="C1469" t="str">
            <v>M2</v>
          </cell>
          <cell r="D1469">
            <v>30.4</v>
          </cell>
          <cell r="E1469" t="str">
            <v>COBERTURA</v>
          </cell>
          <cell r="F1469" t="str">
            <v>MADEIRAMENTO</v>
          </cell>
          <cell r="G1469" t="str">
            <v>SINAPI Out/24</v>
          </cell>
        </row>
        <row r="1470">
          <cell r="A1470">
            <v>100385</v>
          </cell>
          <cell r="B1470" t="str">
            <v>FABRICAÇÃO E INSTALAÇÃO DE PONTALETES DE MADEIRA NÃO APARELHADA PARA TELHADOS COM MAIS QUE 2 ÁGUAS E COM TELHA CERÂMICA OU DE CONCRETO EM EDIFÍCIO RESIDENCIAL TÉRREO, INCLUSO TRANSPORTE VERTICAL. AF_07/2019</v>
          </cell>
          <cell r="C1470" t="str">
            <v>M2</v>
          </cell>
          <cell r="D1470">
            <v>37.97</v>
          </cell>
          <cell r="E1470" t="str">
            <v>COBERTURA</v>
          </cell>
          <cell r="F1470" t="str">
            <v>MADEIRAMENTO</v>
          </cell>
          <cell r="G1470" t="str">
            <v>SINAPI Out/24</v>
          </cell>
        </row>
        <row r="1471">
          <cell r="A1471">
            <v>100386</v>
          </cell>
          <cell r="B1471" t="str">
            <v>FABRICAÇÃO E INSTALAÇÃO DE PONTALETES DE MADEIRA NÃO APARELHADA PARA TELHADOS COM MAIS QUE 2 ÁGUAS E COM TELHA CERÂMICA OU DE CONCRETO EM EDIFÍCIO RESIDENCIAL DE MÚLTIPLOS PAVIMENTOS. AF_07/2019</v>
          </cell>
          <cell r="C1471" t="str">
            <v>M2</v>
          </cell>
          <cell r="D1471">
            <v>49.34</v>
          </cell>
          <cell r="E1471" t="str">
            <v>COBERTURA</v>
          </cell>
          <cell r="F1471" t="str">
            <v>MADEIRAMENTO</v>
          </cell>
          <cell r="G1471" t="str">
            <v>SINAPI Out/24</v>
          </cell>
        </row>
        <row r="1472">
          <cell r="A1472">
            <v>100387</v>
          </cell>
          <cell r="B1472" t="str">
            <v>FABRICAÇÃO E INSTALAÇÃO DE PONTALETES DE MADEIRA NÃO APARELHADA PARA TELHADOS COM MAIS QUE 2 ÁGUAS E COM TELHA CERÂMICA OU DE CONCRETO EM EDIFÍCIO INSTITUCIONAL TÉRREO, INCLUSO TRANSPORTE VERTICAL. AF_07/2019</v>
          </cell>
          <cell r="C1472" t="str">
            <v>M2</v>
          </cell>
          <cell r="D1472">
            <v>61.3</v>
          </cell>
          <cell r="E1472" t="str">
            <v>COBERTURA</v>
          </cell>
          <cell r="F1472" t="str">
            <v>MADEIRAMENTO</v>
          </cell>
          <cell r="G1472" t="str">
            <v>SINAPI Out/24</v>
          </cell>
        </row>
        <row r="1473">
          <cell r="A1473">
            <v>100388</v>
          </cell>
          <cell r="B1473" t="str">
            <v>RETIRADA E RECOLOCAÇÃO DE RIPA EM TELHADOS DE ATÉ 2 ÁGUAS COM TELHA CERÂMICA OU DE CONCRETO DE ENCAIXE, INCLUSO TRANSPORTE VERTICAL. AF_07/2019</v>
          </cell>
          <cell r="C1473" t="str">
            <v>M2</v>
          </cell>
          <cell r="D1473">
            <v>23.74</v>
          </cell>
          <cell r="E1473" t="str">
            <v>COBERTURA</v>
          </cell>
          <cell r="F1473" t="str">
            <v>MADEIRAMENTO</v>
          </cell>
          <cell r="G1473" t="str">
            <v>SINAPI Out/24</v>
          </cell>
        </row>
        <row r="1474">
          <cell r="A1474">
            <v>100389</v>
          </cell>
          <cell r="B1474" t="str">
            <v>RETIRADA E RECOLOCAÇÃO DE CAIBRO EM TELHADOS DE ATÉ 2 ÁGUAS COM TELHA CERÂMICA OU DE CONCRETO DE ENCAIXE, INCLUSO TRANSPORTE VERTICAL. AF_07/2019</v>
          </cell>
          <cell r="C1474" t="str">
            <v>M2</v>
          </cell>
          <cell r="D1474">
            <v>21.06</v>
          </cell>
          <cell r="E1474" t="str">
            <v>COBERTURA</v>
          </cell>
          <cell r="F1474" t="str">
            <v>MADEIRAMENTO</v>
          </cell>
          <cell r="G1474" t="str">
            <v>SINAPI Out/24</v>
          </cell>
        </row>
        <row r="1475">
          <cell r="A1475">
            <v>100390</v>
          </cell>
          <cell r="B1475" t="str">
            <v>RETIRADA E RECOLOCAÇÃO DE RIPA EM TELHADOS DE MAIS DE 2 ÁGUAS COM TELHA CERÂMICA OU DE CONCRETO DE ENCAIXE, INCLUSO TRANSPORTE VERTICAL. AF_07/2019</v>
          </cell>
          <cell r="C1475" t="str">
            <v>M2</v>
          </cell>
          <cell r="D1475">
            <v>28.51</v>
          </cell>
          <cell r="E1475" t="str">
            <v>COBERTURA</v>
          </cell>
          <cell r="F1475" t="str">
            <v>MADEIRAMENTO</v>
          </cell>
          <cell r="G1475" t="str">
            <v>SINAPI Out/24</v>
          </cell>
        </row>
        <row r="1476">
          <cell r="A1476">
            <v>100391</v>
          </cell>
          <cell r="B1476" t="str">
            <v>RETIRADA E RECOLOCAÇÃO DE CAIBRO EM TELHADOS DE MAIS DE 2 ÁGUAS COM TELHA CERÂMICA OU DE CONCRETO DE ENCAIXE, INCLUSO TRANSPORTE VERTICAL. AF_07/2019</v>
          </cell>
          <cell r="C1476" t="str">
            <v>M2</v>
          </cell>
          <cell r="D1476">
            <v>24.31</v>
          </cell>
          <cell r="E1476" t="str">
            <v>COBERTURA</v>
          </cell>
          <cell r="F1476" t="str">
            <v>MADEIRAMENTO</v>
          </cell>
          <cell r="G1476" t="str">
            <v>SINAPI Out/24</v>
          </cell>
        </row>
        <row r="1477">
          <cell r="A1477">
            <v>100392</v>
          </cell>
          <cell r="B1477" t="str">
            <v>RETIRADA E RECOLOCAÇÃO DE RIPA EM TELHADOS DE ATÉ 2 ÁGUAS COM TELHA CERÂMICA CAPA-CANAL, INCLUSO TRANSPORTE VERTICAL. AF_07/2019</v>
          </cell>
          <cell r="C1477" t="str">
            <v>M2</v>
          </cell>
          <cell r="D1477">
            <v>18.62</v>
          </cell>
          <cell r="E1477" t="str">
            <v>COBERTURA</v>
          </cell>
          <cell r="F1477" t="str">
            <v>MADEIRAMENTO</v>
          </cell>
          <cell r="G1477" t="str">
            <v>SINAPI Out/24</v>
          </cell>
        </row>
        <row r="1478">
          <cell r="A1478">
            <v>100393</v>
          </cell>
          <cell r="B1478" t="str">
            <v>RETIRADA E RECOLOCAÇÃO DE CAIBRO EM TELHADOS DE ATÉ 2 ÁGUAS COM TELHA CERÂMICA CAPA-CANAL, INCLUSO TRANSPORTE VERTICAL. AF_07/2019</v>
          </cell>
          <cell r="C1478" t="str">
            <v>M2</v>
          </cell>
          <cell r="D1478">
            <v>24.28</v>
          </cell>
          <cell r="E1478" t="str">
            <v>COBERTURA</v>
          </cell>
          <cell r="F1478" t="str">
            <v>MADEIRAMENTO</v>
          </cell>
          <cell r="G1478" t="str">
            <v>SINAPI Out/24</v>
          </cell>
        </row>
        <row r="1479">
          <cell r="A1479">
            <v>100394</v>
          </cell>
          <cell r="B1479" t="str">
            <v>RETIRADA E RECOLOCAÇÃO DE RIPA EM TELHADOS DE MAIS DE 2 ÁGUAS COM TELHA CERÂMICA CAPA-CANAL, INCLUSO TRANSPORTE VERTICAL. AF_07/2019</v>
          </cell>
          <cell r="C1479" t="str">
            <v>M2</v>
          </cell>
          <cell r="D1479">
            <v>22.38</v>
          </cell>
          <cell r="E1479" t="str">
            <v>COBERTURA</v>
          </cell>
          <cell r="F1479" t="str">
            <v>MADEIRAMENTO</v>
          </cell>
          <cell r="G1479" t="str">
            <v>SINAPI Out/24</v>
          </cell>
        </row>
        <row r="1480">
          <cell r="A1480">
            <v>100395</v>
          </cell>
          <cell r="B1480" t="str">
            <v>RETIRADA E RECOLOCAÇÃO DE CAIBRO EM TELHADOS DE MAIS DE 2 ÁGUAS COM TELHA CERÂMICA CAPA-CANAL, INCLUSO TRANSPORTE VERTICAL. AF_07/2019</v>
          </cell>
          <cell r="C1480" t="str">
            <v>M2</v>
          </cell>
          <cell r="D1480">
            <v>29.1</v>
          </cell>
          <cell r="E1480" t="str">
            <v>COBERTURA</v>
          </cell>
          <cell r="F1480" t="str">
            <v>MADEIRAMENTO</v>
          </cell>
          <cell r="G1480" t="str">
            <v>SINAPI Out/24</v>
          </cell>
        </row>
        <row r="1481">
          <cell r="A1481">
            <v>94189</v>
          </cell>
          <cell r="B1481" t="str">
            <v>TELHAMENTO COM TELHA DE CONCRETO DE ENCAIXE, COM ATÉ 2 ÁGUAS, INCLUSO TRANSPORTE VERTICAL. AF_07/2019</v>
          </cell>
          <cell r="C1481" t="str">
            <v>M2</v>
          </cell>
          <cell r="D1481">
            <v>43</v>
          </cell>
          <cell r="E1481" t="str">
            <v>COBERTURA</v>
          </cell>
          <cell r="F1481" t="str">
            <v>TELHAMENTO COM TELHA CERAMICA</v>
          </cell>
          <cell r="G1481" t="str">
            <v>SINAPI Out/24</v>
          </cell>
        </row>
        <row r="1482">
          <cell r="A1482">
            <v>94192</v>
          </cell>
          <cell r="B1482" t="str">
            <v>TELHAMENTO COM TELHA DE CONCRETO DE ENCAIXE, COM MAIS DE 2 ÁGUAS, INCLUSO TRANSPORTE VERTICAL. AF_07/2019</v>
          </cell>
          <cell r="C1482" t="str">
            <v>M2</v>
          </cell>
          <cell r="D1482">
            <v>46.38</v>
          </cell>
          <cell r="E1482" t="str">
            <v>COBERTURA</v>
          </cell>
          <cell r="F1482" t="str">
            <v>TELHAMENTO COM TELHA CERAMICA</v>
          </cell>
          <cell r="G1482" t="str">
            <v>SINAPI Out/24</v>
          </cell>
        </row>
        <row r="1483">
          <cell r="A1483">
            <v>94195</v>
          </cell>
          <cell r="B1483" t="str">
            <v>TELHAMENTO COM TELHA CERÂMICA DE ENCAIXE, TIPO PORTUGUESA, COM ATÉ 2 ÁGUAS, INCLUSO TRANSPORTE VERTICAL. AF_07/2019</v>
          </cell>
          <cell r="C1483" t="str">
            <v>M2</v>
          </cell>
          <cell r="D1483">
            <v>62.22</v>
          </cell>
          <cell r="E1483" t="str">
            <v>COBERTURA</v>
          </cell>
          <cell r="F1483" t="str">
            <v>TELHAMENTO COM TELHA CERAMICA</v>
          </cell>
          <cell r="G1483" t="str">
            <v>SINAPI Out/24</v>
          </cell>
        </row>
        <row r="1484">
          <cell r="A1484">
            <v>94198</v>
          </cell>
          <cell r="B1484" t="str">
            <v>TELHAMENTO COM TELHA CERÂMICA DE ENCAIXE, TIPO PORTUGUESA, COM MAIS DE 2 ÁGUAS, INCLUSO TRANSPORTE VERTICAL. AF_07/2019</v>
          </cell>
          <cell r="C1484" t="str">
            <v>M2</v>
          </cell>
          <cell r="D1484">
            <v>66.69</v>
          </cell>
          <cell r="E1484" t="str">
            <v>COBERTURA</v>
          </cell>
          <cell r="F1484" t="str">
            <v>TELHAMENTO COM TELHA CERAMICA</v>
          </cell>
          <cell r="G1484" t="str">
            <v>SINAPI Out/24</v>
          </cell>
        </row>
        <row r="1485">
          <cell r="A1485">
            <v>94201</v>
          </cell>
          <cell r="B1485" t="str">
            <v>TELHAMENTO COM TELHA CERÂMICA CAPA-CANAL, TIPO COLONIAL, COM ATÉ 2 ÁGUAS, INCLUSO TRANSPORTE VERTICAL. AF_07/2019</v>
          </cell>
          <cell r="C1485" t="str">
            <v>M2</v>
          </cell>
          <cell r="D1485">
            <v>87.89</v>
          </cell>
          <cell r="E1485" t="str">
            <v>COBERTURA</v>
          </cell>
          <cell r="F1485" t="str">
            <v>TELHAMENTO COM TELHA CERAMICA</v>
          </cell>
          <cell r="G1485" t="str">
            <v>SINAPI Out/24</v>
          </cell>
        </row>
        <row r="1486">
          <cell r="A1486">
            <v>94204</v>
          </cell>
          <cell r="B1486" t="str">
            <v>TELHAMENTO COM TELHA CERÂMICA CAPA-CANAL, TIPO COLONIAL, COM MAIS DE 2 ÁGUAS, INCLUSO TRANSPORTE VERTICAL. AF_07/2019</v>
          </cell>
          <cell r="C1486" t="str">
            <v>M2</v>
          </cell>
          <cell r="D1486">
            <v>95.49</v>
          </cell>
          <cell r="E1486" t="str">
            <v>COBERTURA</v>
          </cell>
          <cell r="F1486" t="str">
            <v>TELHAMENTO COM TELHA CERAMICA</v>
          </cell>
          <cell r="G1486" t="str">
            <v>SINAPI Out/24</v>
          </cell>
        </row>
        <row r="1487">
          <cell r="A1487">
            <v>94224</v>
          </cell>
          <cell r="B1487" t="str">
            <v>EMBOÇAMENTO COM ARGAMASSA TRAÇO 1:2:9 (CIMENTO, CAL E AREIA). AF_07/2019</v>
          </cell>
          <cell r="C1487" t="str">
            <v>M</v>
          </cell>
          <cell r="D1487">
            <v>31.74</v>
          </cell>
          <cell r="E1487" t="str">
            <v>COBERTURA</v>
          </cell>
          <cell r="F1487" t="str">
            <v>TELHAMENTO COM TELHA CERAMICA</v>
          </cell>
          <cell r="G1487" t="str">
            <v>SINAPI Out/24</v>
          </cell>
        </row>
        <row r="1488">
          <cell r="A1488">
            <v>94226</v>
          </cell>
          <cell r="B1488" t="str">
            <v>SUBCOBERTURA COM MANTA PLÁSTICA REVESTIDA POR PELÍCULA DE ALUMÍNO, INCLUSO TRANSPORTE VERTICAL. AF_07/2019</v>
          </cell>
          <cell r="C1488" t="str">
            <v>M2</v>
          </cell>
          <cell r="D1488">
            <v>23.48</v>
          </cell>
          <cell r="E1488" t="str">
            <v>COBERTURA</v>
          </cell>
          <cell r="F1488" t="str">
            <v>TELHAMENTO COM TELHA CERAMICA</v>
          </cell>
          <cell r="G1488" t="str">
            <v>SINAPI Out/24</v>
          </cell>
        </row>
        <row r="1489">
          <cell r="A1489">
            <v>94232</v>
          </cell>
          <cell r="B1489" t="str">
            <v>AMARRAÇÃO DE TELHAS CERÂMICAS OU DE CONCRETO. AF_07/2019</v>
          </cell>
          <cell r="C1489" t="str">
            <v>UN</v>
          </cell>
          <cell r="D1489">
            <v>3.53</v>
          </cell>
          <cell r="E1489" t="str">
            <v>COBERTURA</v>
          </cell>
          <cell r="F1489" t="str">
            <v>TELHAMENTO COM TELHA CERAMICA</v>
          </cell>
          <cell r="G1489" t="str">
            <v>SINAPI Out/24</v>
          </cell>
        </row>
        <row r="1490">
          <cell r="A1490">
            <v>94440</v>
          </cell>
          <cell r="B1490" t="str">
            <v>TELHAMENTO COM TELHA CERÂMICA DE ENCAIXE, TIPO FRANCESA, COM ATÉ 2 ÁGUAS, INCLUSO TRANSPORTE VERTICAL. AF_07/2019</v>
          </cell>
          <cell r="C1490" t="str">
            <v>M2</v>
          </cell>
          <cell r="D1490">
            <v>62.22</v>
          </cell>
          <cell r="E1490" t="str">
            <v>COBERTURA</v>
          </cell>
          <cell r="F1490" t="str">
            <v>TELHAMENTO COM TELHA CERAMICA</v>
          </cell>
          <cell r="G1490" t="str">
            <v>SINAPI Out/24</v>
          </cell>
        </row>
        <row r="1491">
          <cell r="A1491">
            <v>94441</v>
          </cell>
          <cell r="B1491" t="str">
            <v>TELHAMENTO COM TELHA CERÂMICA DE ENCAIXE, TIPO FRANCESA, COM MAIS DE 2 ÁGUAS, INCLUSO TRANSPORTE VERTICAL. AF_07/2019</v>
          </cell>
          <cell r="C1491" t="str">
            <v>M2</v>
          </cell>
          <cell r="D1491">
            <v>66.69</v>
          </cell>
          <cell r="E1491" t="str">
            <v>COBERTURA</v>
          </cell>
          <cell r="F1491" t="str">
            <v>TELHAMENTO COM TELHA CERAMICA</v>
          </cell>
          <cell r="G1491" t="str">
            <v>SINAPI Out/24</v>
          </cell>
        </row>
        <row r="1492">
          <cell r="A1492">
            <v>94442</v>
          </cell>
          <cell r="B1492" t="str">
            <v>TELHAMENTO COM TELHA CERÂMICA DE ENCAIXE, TIPO ROMANA, COM ATÉ 2 ÁGUAS, INCLUSO TRANSPORTE VERTICAL. AF_07/2019</v>
          </cell>
          <cell r="C1492" t="str">
            <v>M2</v>
          </cell>
          <cell r="D1492">
            <v>62.22</v>
          </cell>
          <cell r="E1492" t="str">
            <v>COBERTURA</v>
          </cell>
          <cell r="F1492" t="str">
            <v>TELHAMENTO COM TELHA CERAMICA</v>
          </cell>
          <cell r="G1492" t="str">
            <v>SINAPI Out/24</v>
          </cell>
        </row>
        <row r="1493">
          <cell r="A1493">
            <v>94443</v>
          </cell>
          <cell r="B1493" t="str">
            <v>TELHAMENTO COM TELHA CERÂMICA DE ENCAIXE, TIPO ROMANA, COM MAIS DE 2 ÁGUAS, INCLUSO TRANSPORTE VERTICAL. AF_07/2019</v>
          </cell>
          <cell r="C1493" t="str">
            <v>M2</v>
          </cell>
          <cell r="D1493">
            <v>66.69</v>
          </cell>
          <cell r="E1493" t="str">
            <v>COBERTURA</v>
          </cell>
          <cell r="F1493" t="str">
            <v>TELHAMENTO COM TELHA CERAMICA</v>
          </cell>
          <cell r="G1493" t="str">
            <v>SINAPI Out/24</v>
          </cell>
        </row>
        <row r="1494">
          <cell r="A1494">
            <v>94445</v>
          </cell>
          <cell r="B1494" t="str">
            <v>TELHAMENTO COM TELHA CERÂMICA CAPA-CANAL, TIPO PLAN, COM ATÉ 2 ÁGUAS, INCLUSO TRANSPORTE VERTICAL. AF_07/2019</v>
          </cell>
          <cell r="C1494" t="str">
            <v>M2</v>
          </cell>
          <cell r="D1494">
            <v>87.89</v>
          </cell>
          <cell r="E1494" t="str">
            <v>COBERTURA</v>
          </cell>
          <cell r="F1494" t="str">
            <v>TELHAMENTO COM TELHA CERAMICA</v>
          </cell>
          <cell r="G1494" t="str">
            <v>SINAPI Out/24</v>
          </cell>
        </row>
        <row r="1495">
          <cell r="A1495">
            <v>94446</v>
          </cell>
          <cell r="B1495" t="str">
            <v>TELHAMENTO COM TELHA CERÂMICA CAPA-CANAL, TIPO PLAN, COM MAIS DE 2 ÁGUAS, INCLUSO TRANSPORTE VERTICAL. AF_07/2019</v>
          </cell>
          <cell r="C1495" t="str">
            <v>M2</v>
          </cell>
          <cell r="D1495">
            <v>95.49</v>
          </cell>
          <cell r="E1495" t="str">
            <v>COBERTURA</v>
          </cell>
          <cell r="F1495" t="str">
            <v>TELHAMENTO COM TELHA CERAMICA</v>
          </cell>
          <cell r="G1495" t="str">
            <v>SINAPI Out/24</v>
          </cell>
        </row>
        <row r="1496">
          <cell r="A1496">
            <v>94447</v>
          </cell>
          <cell r="B1496" t="str">
            <v>TELHAMENTO COM TELHA CERÂMICA CAPA-CANAL, TIPO PAULISTA, COM ATÉ 2 ÁGUAS, INCLUSO TRANSPORTE VERTICAL. AF_07/2019</v>
          </cell>
          <cell r="C1496" t="str">
            <v>M2</v>
          </cell>
          <cell r="D1496">
            <v>87.89</v>
          </cell>
          <cell r="E1496" t="str">
            <v>COBERTURA</v>
          </cell>
          <cell r="F1496" t="str">
            <v>TELHAMENTO COM TELHA CERAMICA</v>
          </cell>
          <cell r="G1496" t="str">
            <v>SINAPI Out/24</v>
          </cell>
        </row>
        <row r="1497">
          <cell r="A1497">
            <v>94448</v>
          </cell>
          <cell r="B1497" t="str">
            <v>TELHAMENTO COM TELHA CERÂMICA CAPA-CANAL, TIPO PAULISTA, COM MAIS DE 2 ÁGUAS, INCLUSO TRANSPORTE VERTICAL. AF_07/2019</v>
          </cell>
          <cell r="C1497" t="str">
            <v>M2</v>
          </cell>
          <cell r="D1497">
            <v>95.49</v>
          </cell>
          <cell r="E1497" t="str">
            <v>COBERTURA</v>
          </cell>
          <cell r="F1497" t="str">
            <v>TELHAMENTO COM TELHA CERAMICA</v>
          </cell>
          <cell r="G1497" t="str">
            <v>SINAPI Out/24</v>
          </cell>
        </row>
        <row r="1498">
          <cell r="A1498">
            <v>94207</v>
          </cell>
          <cell r="B1498" t="str">
            <v>TELHAMENTO COM TELHA ONDULADA DE FIBROCIMENTO E = 6 MM, COM RECOBRIMENTO LATERAL DE 1/4 DE ONDA PARA TELHADO COM INCLINAÇÃO MAIOR QUE 10°, COM ATÉ 2 ÁGUAS, INCLUSO IÇAMENTO. AF_07/2019</v>
          </cell>
          <cell r="C1498" t="str">
            <v>M2</v>
          </cell>
          <cell r="D1498">
            <v>45.78</v>
          </cell>
          <cell r="E1498" t="str">
            <v>COBERTURA</v>
          </cell>
          <cell r="F1498" t="str">
            <v>TELHAMENTO COM TELHA DE FIBROCIMENTO</v>
          </cell>
          <cell r="G1498" t="str">
            <v>SINAPI Out/24</v>
          </cell>
        </row>
        <row r="1499">
          <cell r="A1499">
            <v>94210</v>
          </cell>
          <cell r="B1499" t="str">
            <v>TELHAMENTO COM TELHA ONDULADA DE FIBROCIMENTO E = 6 MM, COM RECOBRIMENTO LATERAL DE 1 1/4 DE ONDA PARA TELHADO COM INCLINAÇÃO MÁXIMA DE 10°, COM ATÉ 2 ÁGUAS, INCLUSO IÇAMENTO. AF_07/2019</v>
          </cell>
          <cell r="C1499" t="str">
            <v>M2</v>
          </cell>
          <cell r="D1499">
            <v>48.64</v>
          </cell>
          <cell r="E1499" t="str">
            <v>COBERTURA</v>
          </cell>
          <cell r="F1499" t="str">
            <v>TELHAMENTO COM TELHA DE FIBROCIMENTO</v>
          </cell>
          <cell r="G1499" t="str">
            <v>SINAPI Out/24</v>
          </cell>
        </row>
        <row r="1500">
          <cell r="A1500">
            <v>94218</v>
          </cell>
          <cell r="B1500" t="str">
            <v>TELHAMENTO COM TELHA ESTRUTURAL DE FIBROCIMENTO E= 8 MM, COM ATÉ 2 ÁGUAS, INCLUSO IÇAMENTO. AF_07/2019_PS</v>
          </cell>
          <cell r="C1500" t="str">
            <v>M2</v>
          </cell>
          <cell r="D1500">
            <v>111.44</v>
          </cell>
          <cell r="E1500" t="str">
            <v>COBERTURA</v>
          </cell>
          <cell r="F1500" t="str">
            <v>TELHAMENTO COM TELHA DE FIBROCIMENTO</v>
          </cell>
          <cell r="G1500" t="str">
            <v>SINAPI Out/24</v>
          </cell>
        </row>
        <row r="1501">
          <cell r="A1501">
            <v>94213</v>
          </cell>
          <cell r="B1501" t="str">
            <v>TELHAMENTO COM TELHA DE AÇO/ALUMÍNIO E = 0,5 MM, COM ATÉ 2 ÁGUAS, INCLUSO IÇAMENTO. AF_07/2019</v>
          </cell>
          <cell r="C1501" t="str">
            <v>M2</v>
          </cell>
          <cell r="D1501">
            <v>69.86</v>
          </cell>
          <cell r="E1501" t="str">
            <v>COBERTURA</v>
          </cell>
          <cell r="F1501" t="str">
            <v>TELHAMENTO COM TELHA METALICA</v>
          </cell>
          <cell r="G1501" t="str">
            <v>SINAPI Out/24</v>
          </cell>
        </row>
        <row r="1502">
          <cell r="A1502">
            <v>94216</v>
          </cell>
          <cell r="B1502" t="str">
            <v>TELHAMENTO COM TELHA METÁLICA TERMOACÚSTICA E = 30 MM, COM ATÉ 2 ÁGUAS, INCLUSO IÇAMENTO. AF_07/2019</v>
          </cell>
          <cell r="C1502" t="str">
            <v>M2</v>
          </cell>
          <cell r="D1502">
            <v>193.06</v>
          </cell>
          <cell r="E1502" t="str">
            <v>COBERTURA</v>
          </cell>
          <cell r="F1502" t="str">
            <v>TELHAMENTO COM TELHA METALICA</v>
          </cell>
          <cell r="G1502" t="str">
            <v>SINAPI Out/24</v>
          </cell>
        </row>
        <row r="1503">
          <cell r="A1503">
            <v>94219</v>
          </cell>
          <cell r="B1503" t="str">
            <v>CUMEEIRA E ESPIGÃO PARA TELHA CERÂMICA EMBOÇADA COM ARGAMASSA TRAÇO 1:2:9 (CIMENTO, CAL E AREIA), PARA TELHADOS COM MAIS DE 2 ÁGUAS, INCLUSO TRANSPORTE VERTICAL. AF_07/2019</v>
          </cell>
          <cell r="C1503" t="str">
            <v>M</v>
          </cell>
          <cell r="D1503">
            <v>46.08</v>
          </cell>
          <cell r="E1503" t="str">
            <v>COBERTURA</v>
          </cell>
          <cell r="F1503" t="str">
            <v>CUMEEIRA CERAMICA</v>
          </cell>
          <cell r="G1503" t="str">
            <v>SINAPI Out/24</v>
          </cell>
        </row>
        <row r="1504">
          <cell r="A1504">
            <v>94220</v>
          </cell>
          <cell r="B1504" t="str">
            <v>CUMEEIRA E ESPIGÃO PARA TELHA DE CONCRETO EMBOÇADA COM ARGAMASSA TRAÇO 1:2:9 (CIMENTO, CAL E AREIA), PARA TELHADOS COM MAIS DE 2 ÁGUAS, INCLUSO TRANSPORTE VERTICAL. AF_07/2019</v>
          </cell>
          <cell r="C1504" t="str">
            <v>M</v>
          </cell>
          <cell r="D1504">
            <v>60.54</v>
          </cell>
          <cell r="E1504" t="str">
            <v>COBERTURA</v>
          </cell>
          <cell r="F1504" t="str">
            <v>CUMEEIRA CERAMICA</v>
          </cell>
          <cell r="G1504" t="str">
            <v>SINAPI Out/24</v>
          </cell>
        </row>
        <row r="1505">
          <cell r="A1505">
            <v>94221</v>
          </cell>
          <cell r="B1505" t="str">
            <v>CUMEEIRA PARA TELHA CERÂMICA EMBOÇADA COM ARGAMASSA TRAÇO 1:2:9 (CIMENTO, CAL E AREIA) PARA TELHADOS COM ATÉ 2 ÁGUAS, INCLUSO TRANSPORTE VERTICAL. AF_07/2019</v>
          </cell>
          <cell r="C1505" t="str">
            <v>M</v>
          </cell>
          <cell r="D1505">
            <v>37.25</v>
          </cell>
          <cell r="E1505" t="str">
            <v>COBERTURA</v>
          </cell>
          <cell r="F1505" t="str">
            <v>CUMEEIRA CERAMICA</v>
          </cell>
          <cell r="G1505" t="str">
            <v>SINAPI Out/24</v>
          </cell>
        </row>
        <row r="1506">
          <cell r="A1506">
            <v>94222</v>
          </cell>
          <cell r="B1506" t="str">
            <v>CUMEEIRA PARA TELHA DE CONCRETO EMBOÇADA COM ARGAMASSA TRAÇO 1:2:9 (CIMENTO, CAL E AREIA) PARA TELHADOS COM ATÉ 2 ÁGUAS, INCLUSO TRANSPORTE VERTICAL. AF_07/2019</v>
          </cell>
          <cell r="C1506" t="str">
            <v>M</v>
          </cell>
          <cell r="D1506">
            <v>51.71</v>
          </cell>
          <cell r="E1506" t="str">
            <v>COBERTURA</v>
          </cell>
          <cell r="F1506" t="str">
            <v>CUMEEIRA CERAMICA</v>
          </cell>
          <cell r="G1506" t="str">
            <v>SINAPI Out/24</v>
          </cell>
        </row>
        <row r="1507">
          <cell r="A1507">
            <v>94223</v>
          </cell>
          <cell r="B1507" t="str">
            <v>CUMEEIRA PARA TELHA DE FIBROCIMENTO ONDULADA E = 6 MM, INCLUSO ACESSÓRIOS DE FIXAÇÃO E IÇAMENTO. AF_07/2019</v>
          </cell>
          <cell r="C1507" t="str">
            <v>M</v>
          </cell>
          <cell r="D1507">
            <v>77.42</v>
          </cell>
          <cell r="E1507" t="str">
            <v>COBERTURA</v>
          </cell>
          <cell r="F1507" t="str">
            <v>CUMEEIRA DE FIBROCIMENTO</v>
          </cell>
          <cell r="G1507" t="str">
            <v>SINAPI Out/24</v>
          </cell>
        </row>
        <row r="1508">
          <cell r="A1508">
            <v>94451</v>
          </cell>
          <cell r="B1508" t="str">
            <v>CUMEEIRA PARA TELHA DE FIBROCIMENTO ESTRUTURAL E = 6 MM, INCLUSO ACESSÓRIOS DE FIXAÇÃO E IÇAMENTO. AF_07/2019</v>
          </cell>
          <cell r="C1508" t="str">
            <v>M</v>
          </cell>
          <cell r="D1508">
            <v>85.73</v>
          </cell>
          <cell r="E1508" t="str">
            <v>COBERTURA</v>
          </cell>
          <cell r="F1508" t="str">
            <v>CUMEEIRA DE FIBROCIMENTO</v>
          </cell>
          <cell r="G1508" t="str">
            <v>SINAPI Out/24</v>
          </cell>
        </row>
        <row r="1509">
          <cell r="A1509">
            <v>100325</v>
          </cell>
          <cell r="B1509" t="str">
            <v>CUMEEIRA SHED PARA TELHA ONDULADA DE FIBROCIMENTO, E = 6 MM, INCLUSO ACESSÓRIOS DE FIXAÇÃO E IÇAMENTO. AF_07/2019</v>
          </cell>
          <cell r="C1509" t="str">
            <v>M</v>
          </cell>
          <cell r="D1509">
            <v>83.05</v>
          </cell>
          <cell r="E1509" t="str">
            <v>COBERTURA</v>
          </cell>
          <cell r="F1509" t="str">
            <v>CUMEEIRA DE FIBROCIMENTO</v>
          </cell>
          <cell r="G1509" t="str">
            <v>SINAPI Out/24</v>
          </cell>
        </row>
        <row r="1510">
          <cell r="A1510">
            <v>100327</v>
          </cell>
          <cell r="B1510" t="str">
            <v>RUFO EXTERNO/INTERNO EM CHAPA DE AÇO GALVANIZADO NÚMERO 26, CORTE DE 33 CM, INCLUSO IÇAMENTO. AF_07/2019</v>
          </cell>
          <cell r="C1510" t="str">
            <v>M</v>
          </cell>
          <cell r="D1510">
            <v>60.48</v>
          </cell>
          <cell r="E1510" t="str">
            <v>COBERTURA</v>
          </cell>
          <cell r="F1510" t="str">
            <v>CUMEEIRA DE FIBROCIMENTO</v>
          </cell>
          <cell r="G1510" t="str">
            <v>SINAPI Out/24</v>
          </cell>
        </row>
        <row r="1511">
          <cell r="A1511">
            <v>100328</v>
          </cell>
          <cell r="B1511" t="str">
            <v>RETIRADA E RECOLOCAÇÃO DE  TELHA CERÂMICA DE ENCAIXE, COM ATÉ DUAS ÁGUAS, INCLUSO IÇAMENTO. AF_07/2019</v>
          </cell>
          <cell r="C1511" t="str">
            <v>M2</v>
          </cell>
          <cell r="D1511">
            <v>21.22</v>
          </cell>
          <cell r="E1511" t="str">
            <v>COBERTURA</v>
          </cell>
          <cell r="F1511" t="str">
            <v>CUMEEIRA DE FIBROCIMENTO</v>
          </cell>
          <cell r="G1511" t="str">
            <v>SINAPI Out/24</v>
          </cell>
        </row>
        <row r="1512">
          <cell r="A1512">
            <v>100329</v>
          </cell>
          <cell r="B1512" t="str">
            <v>RETIRADA E RECOLOCAÇÃO DE  TELHA CERÂMICA DE ENCAIXE, COM MAIS DE DUAS ÁGUAS, INCLUSO IÇAMENTO. AF_07/2019</v>
          </cell>
          <cell r="C1512" t="str">
            <v>M2</v>
          </cell>
          <cell r="D1512">
            <v>25.69</v>
          </cell>
          <cell r="E1512" t="str">
            <v>COBERTURA</v>
          </cell>
          <cell r="F1512" t="str">
            <v>CUMEEIRA DE FIBROCIMENTO</v>
          </cell>
          <cell r="G1512" t="str">
            <v>SINAPI Out/24</v>
          </cell>
        </row>
        <row r="1513">
          <cell r="A1513">
            <v>100330</v>
          </cell>
          <cell r="B1513" t="str">
            <v>RETIRADA E RECOLOCAÇÃO DE  TELHA CERÂMICA CAPA-CANAL, COM ATÉ DUAS ÁGUAS, INCLUSO IÇAMENTO. AF_07/2019</v>
          </cell>
          <cell r="C1513" t="str">
            <v>M2</v>
          </cell>
          <cell r="D1513">
            <v>28.78</v>
          </cell>
          <cell r="E1513" t="str">
            <v>COBERTURA</v>
          </cell>
          <cell r="F1513" t="str">
            <v>CUMEEIRA DE FIBROCIMENTO</v>
          </cell>
          <cell r="G1513" t="str">
            <v>SINAPI Out/24</v>
          </cell>
        </row>
        <row r="1514">
          <cell r="A1514">
            <v>100331</v>
          </cell>
          <cell r="B1514" t="str">
            <v>RETIRADA E RECOLOCAÇÃO DE  TELHA CERÂMICA CAPA-CANAL, COM MAIS DE DUAS ÁGUAS, INCLUSO IÇAMENTO. AF_07/2019</v>
          </cell>
          <cell r="C1514" t="str">
            <v>M2</v>
          </cell>
          <cell r="D1514">
            <v>36.42</v>
          </cell>
          <cell r="E1514" t="str">
            <v>COBERTURA</v>
          </cell>
          <cell r="F1514" t="str">
            <v>CUMEEIRA DE FIBROCIMENTO</v>
          </cell>
          <cell r="G1514" t="str">
            <v>SINAPI Out/24</v>
          </cell>
        </row>
        <row r="1515">
          <cell r="A1515">
            <v>100434</v>
          </cell>
          <cell r="B1515" t="str">
            <v>CALHA DE BEIRAL, SEMICIRCULAR DE PVC, DIAMETRO 125 MM, INCLUINDO CABECEIRAS, EMENDAS, BOCAIS, SUPORTES E VEDAÇÕES, EXCLUINDO CONDUTORES, INCLUSO TRANSPORTE VERTICAL. AF_07/2019</v>
          </cell>
          <cell r="C1515" t="str">
            <v>M</v>
          </cell>
          <cell r="D1515">
            <v>171.97</v>
          </cell>
          <cell r="E1515" t="str">
            <v>COBERTURA</v>
          </cell>
          <cell r="F1515" t="str">
            <v>CALHA DE PVC, PECAS E ACESSORIOS</v>
          </cell>
          <cell r="G1515" t="str">
            <v>SINAPI Out/24</v>
          </cell>
        </row>
        <row r="1516">
          <cell r="A1516">
            <v>100435</v>
          </cell>
          <cell r="B1516" t="str">
            <v>RUFO EM FIBROCIMENTO PARA TELHA ONDULADA E = 6 MM, ABA DE 26 CM, INCLUSO TRANSPORTE VERTICAL, EXCETO CONTRARRUFO. AF_07/2019</v>
          </cell>
          <cell r="C1516" t="str">
            <v>M</v>
          </cell>
          <cell r="D1516">
            <v>57.76</v>
          </cell>
          <cell r="E1516" t="str">
            <v>COBERTURA</v>
          </cell>
          <cell r="F1516" t="str">
            <v>CALHA DE PVC, PECAS E ACESSORIOS</v>
          </cell>
          <cell r="G1516" t="str">
            <v>SINAPI Out/24</v>
          </cell>
        </row>
        <row r="1517">
          <cell r="A1517">
            <v>94227</v>
          </cell>
          <cell r="B1517" t="str">
            <v>CALHA EM CHAPA DE AÇO GALVANIZADO NÚMERO 24, DESENVOLVIMENTO DE 33 CM, INCLUSO TRANSPORTE VERTICAL. AF_07/2019</v>
          </cell>
          <cell r="C1517" t="str">
            <v>M</v>
          </cell>
          <cell r="D1517">
            <v>65.41</v>
          </cell>
          <cell r="E1517" t="str">
            <v>COBERTURA</v>
          </cell>
          <cell r="F1517" t="str">
            <v>CALHA METALICA</v>
          </cell>
          <cell r="G1517" t="str">
            <v>SINAPI Out/24</v>
          </cell>
        </row>
        <row r="1518">
          <cell r="A1518">
            <v>94228</v>
          </cell>
          <cell r="B1518" t="str">
            <v>CALHA EM CHAPA DE AÇO GALVANIZADO NÚMERO 24, DESENVOLVIMENTO DE 50 CM, INCLUSO TRANSPORTE VERTICAL. AF_07/2019</v>
          </cell>
          <cell r="C1518" t="str">
            <v>M</v>
          </cell>
          <cell r="D1518">
            <v>89.63</v>
          </cell>
          <cell r="E1518" t="str">
            <v>COBERTURA</v>
          </cell>
          <cell r="F1518" t="str">
            <v>CALHA METALICA</v>
          </cell>
          <cell r="G1518" t="str">
            <v>SINAPI Out/24</v>
          </cell>
        </row>
        <row r="1519">
          <cell r="A1519">
            <v>94229</v>
          </cell>
          <cell r="B1519" t="str">
            <v>CALHA EM CHAPA DE AÇO GALVANIZADO NÚMERO 24, DESENVOLVIMENTO DE 100 CM, INCLUSO TRANSPORTE VERTICAL. AF_07/2019</v>
          </cell>
          <cell r="C1519" t="str">
            <v>M</v>
          </cell>
          <cell r="D1519">
            <v>172.71</v>
          </cell>
          <cell r="E1519" t="str">
            <v>COBERTURA</v>
          </cell>
          <cell r="F1519" t="str">
            <v>CALHA METALICA</v>
          </cell>
          <cell r="G1519" t="str">
            <v>SINAPI Out/24</v>
          </cell>
        </row>
        <row r="1520">
          <cell r="A1520">
            <v>94231</v>
          </cell>
          <cell r="B1520" t="str">
            <v>RUFO EM CHAPA DE AÇO GALVANIZADO NÚMERO 24, CORTE DE 25 CM, INCLUSO TRANSPORTE VERTICAL. AF_07/2019</v>
          </cell>
          <cell r="C1520" t="str">
            <v>M</v>
          </cell>
          <cell r="D1520">
            <v>52.86</v>
          </cell>
          <cell r="E1520" t="str">
            <v>COBERTURA</v>
          </cell>
          <cell r="F1520" t="str">
            <v>RUFO METALICO</v>
          </cell>
          <cell r="G1520" t="str">
            <v>SINAPI Out/24</v>
          </cell>
        </row>
        <row r="1521">
          <cell r="A1521">
            <v>94449</v>
          </cell>
          <cell r="B1521" t="str">
            <v>TELHAMENTO COM TELHA ONDULADA DE FIBRA DE VIDRO E = 0,6 MM, PARA TELHADO COM INCLINAÇÃO MAIOR QUE 10°, COM ATÉ 2 ÁGUAS, INCLUSO IÇAMENTO. AF_07/2019</v>
          </cell>
          <cell r="C1521" t="str">
            <v>M2</v>
          </cell>
          <cell r="D1521">
            <v>81.55</v>
          </cell>
          <cell r="E1521" t="str">
            <v>COBERTURA</v>
          </cell>
          <cell r="F1521" t="str">
            <v>TELHAMENTO COM TELHA DE FIBRA DE VIDRO</v>
          </cell>
          <cell r="G1521" t="str">
            <v>SINAPI Out/24</v>
          </cell>
        </row>
        <row r="1522">
          <cell r="A1522">
            <v>92255</v>
          </cell>
          <cell r="B1522" t="str">
            <v>INSTALAÇÃO DE TESOURA (INTEIRA OU MEIA), EM AÇO, PARA VÃOS MAIORES OU IGUAIS A 3,0 M E MENORES QUE 6,0 M, INCLUSO IÇAMENTO. AF_07/2019</v>
          </cell>
          <cell r="C1522" t="str">
            <v>UN</v>
          </cell>
          <cell r="D1522">
            <v>213.08</v>
          </cell>
          <cell r="E1522" t="str">
            <v>COBERTURA</v>
          </cell>
          <cell r="F1522" t="str">
            <v>ESTRUTURA METALICA</v>
          </cell>
          <cell r="G1522" t="str">
            <v>SINAPI Out/24</v>
          </cell>
        </row>
        <row r="1523">
          <cell r="A1523">
            <v>92256</v>
          </cell>
          <cell r="B1523" t="str">
            <v>INSTALAÇÃO DE TESOURA (INTEIRA OU MEIA), EM AÇO, PARA VÃOS MAIORES OU IGUAIS A 6,0 M E MENORES QUE 8,0 M, INCLUSO IÇAMENTO. AF_07/2019</v>
          </cell>
          <cell r="C1523" t="str">
            <v>UN</v>
          </cell>
          <cell r="D1523">
            <v>266.13</v>
          </cell>
          <cell r="E1523" t="str">
            <v>COBERTURA</v>
          </cell>
          <cell r="F1523" t="str">
            <v>ESTRUTURA METALICA</v>
          </cell>
          <cell r="G1523" t="str">
            <v>SINAPI Out/24</v>
          </cell>
        </row>
        <row r="1524">
          <cell r="A1524">
            <v>92257</v>
          </cell>
          <cell r="B1524" t="str">
            <v>INSTALAÇÃO DE TESOURA (INTEIRA OU MEIA), EM AÇO, PARA VÃOS MAIORES OU IGUAIS A 8,0 M E MENORES QUE 10,0 M, INCLUSO IÇAMENTO. AF_07/2019</v>
          </cell>
          <cell r="C1524" t="str">
            <v>UN</v>
          </cell>
          <cell r="D1524">
            <v>318.74</v>
          </cell>
          <cell r="E1524" t="str">
            <v>COBERTURA</v>
          </cell>
          <cell r="F1524" t="str">
            <v>ESTRUTURA METALICA</v>
          </cell>
          <cell r="G1524" t="str">
            <v>SINAPI Out/24</v>
          </cell>
        </row>
        <row r="1525">
          <cell r="A1525">
            <v>92258</v>
          </cell>
          <cell r="B1525" t="str">
            <v>INSTALAÇÃO DE TESOURA (INTEIRA OU MEIA), EM AÇO, PARA VÃOS MAIORES OU IGUAIS A 10,0 M E MENORES QUE 12,0 M, INCLUSO IÇAMENTO. AF_07/2019</v>
          </cell>
          <cell r="C1525" t="str">
            <v>UN</v>
          </cell>
          <cell r="D1525">
            <v>403.34</v>
          </cell>
          <cell r="E1525" t="str">
            <v>COBERTURA</v>
          </cell>
          <cell r="F1525" t="str">
            <v>ESTRUTURA METALICA</v>
          </cell>
          <cell r="G1525" t="str">
            <v>SINAPI Out/24</v>
          </cell>
        </row>
        <row r="1526">
          <cell r="A1526">
            <v>92568</v>
          </cell>
          <cell r="B1526" t="str">
            <v>TRAMA DE AÇO COMPOSTA POR RIPAS, CAIBROS E TERÇAS PARA TELHADOS DE ATÉ 2 ÁGUAS PARA TELHA DE ENCAIXE DE CERÂMICA OU DE CONCRETO, INCLUSO TRANSPORTE VERTICAL. AF_07/2019</v>
          </cell>
          <cell r="C1526" t="str">
            <v>M2</v>
          </cell>
          <cell r="D1526">
            <v>126.11</v>
          </cell>
          <cell r="E1526" t="str">
            <v>COBERTURA</v>
          </cell>
          <cell r="F1526" t="str">
            <v>ESTRUTURA METALICA</v>
          </cell>
          <cell r="G1526" t="str">
            <v>SINAPI Out/24</v>
          </cell>
        </row>
        <row r="1527">
          <cell r="A1527">
            <v>92569</v>
          </cell>
          <cell r="B1527" t="str">
            <v>TRAMA DE AÇO COMPOSTA POR RIPAS E CAIBROS PARA TELHADOS DE ATÉ 2 ÁGUAS PARA TELHA DE ENCAIXE DE CERÂMICA OU DE CONCRETO, INCLUSO TRANSPORTE VERTICAL. AF_07/2019</v>
          </cell>
          <cell r="C1527" t="str">
            <v>M2</v>
          </cell>
          <cell r="D1527">
            <v>69.97</v>
          </cell>
          <cell r="E1527" t="str">
            <v>COBERTURA</v>
          </cell>
          <cell r="F1527" t="str">
            <v>ESTRUTURA METALICA</v>
          </cell>
          <cell r="G1527" t="str">
            <v>SINAPI Out/24</v>
          </cell>
        </row>
        <row r="1528">
          <cell r="A1528">
            <v>92570</v>
          </cell>
          <cell r="B1528" t="str">
            <v>TRAMA DE AÇO COMPOSTA POR RIPAS PARA TELHADOS DE ATÉ 2 ÁGUAS PARA TELHA DE ENCAIXE DE CERÂMICA OU DE CONCRETO, INCLUSO TRANSPORTE VERTICAL. AF_07/2019</v>
          </cell>
          <cell r="C1528" t="str">
            <v>M2</v>
          </cell>
          <cell r="D1528">
            <v>44.22</v>
          </cell>
          <cell r="E1528" t="str">
            <v>COBERTURA</v>
          </cell>
          <cell r="F1528" t="str">
            <v>ESTRUTURA METALICA</v>
          </cell>
          <cell r="G1528" t="str">
            <v>SINAPI Out/24</v>
          </cell>
        </row>
        <row r="1529">
          <cell r="A1529">
            <v>92571</v>
          </cell>
          <cell r="B1529" t="str">
            <v>TRAMA DE AÇO COMPOSTA POR RIPAS, CAIBROS E TERÇAS PARA TELHADOS DE MAIS DE 2 ÁGUAS PARA TELHA DE ENCAIXE DE CERÂMICA OU DE CONCRETO, INCLUSO TRANSPORTE VERTICAL. AF_07/2019</v>
          </cell>
          <cell r="C1529" t="str">
            <v>M2</v>
          </cell>
          <cell r="D1529">
            <v>136.22</v>
          </cell>
          <cell r="E1529" t="str">
            <v>COBERTURA</v>
          </cell>
          <cell r="F1529" t="str">
            <v>ESTRUTURA METALICA</v>
          </cell>
          <cell r="G1529" t="str">
            <v>SINAPI Out/24</v>
          </cell>
        </row>
        <row r="1530">
          <cell r="A1530">
            <v>92572</v>
          </cell>
          <cell r="B1530" t="str">
            <v>TRAMA DE AÇO COMPOSTA POR RIPAS E CAIBROS PARA TELHADOS DE MAIS DE 2 ÁGUAS PARA TELHA DE ENCAIXE DE CERÂMICA OU DE CONCRETO, INCLUSO TRANSPORTE VERTICAL. AF_07/2019</v>
          </cell>
          <cell r="C1530" t="str">
            <v>M2</v>
          </cell>
          <cell r="D1530">
            <v>81.349999999999994</v>
          </cell>
          <cell r="E1530" t="str">
            <v>COBERTURA</v>
          </cell>
          <cell r="F1530" t="str">
            <v>ESTRUTURA METALICA</v>
          </cell>
          <cell r="G1530" t="str">
            <v>SINAPI Out/24</v>
          </cell>
        </row>
        <row r="1531">
          <cell r="A1531">
            <v>92573</v>
          </cell>
          <cell r="B1531" t="str">
            <v>TRAMA DE AÇO COMPOSTA POR RIPAS PARA TELHADOS DE MAIS DE 2 ÁGUAS PARA TELHA DE ENCAIXE DE CERÂMICA OU DE CONCRETO, INCLUSO TRANSPORTE VERTICAL, INCLUSO TRANSPORTE VERTICAL. AF_07/2019</v>
          </cell>
          <cell r="C1531" t="str">
            <v>M2</v>
          </cell>
          <cell r="D1531">
            <v>48.56</v>
          </cell>
          <cell r="E1531" t="str">
            <v>COBERTURA</v>
          </cell>
          <cell r="F1531" t="str">
            <v>ESTRUTURA METALICA</v>
          </cell>
          <cell r="G1531" t="str">
            <v>SINAPI Out/24</v>
          </cell>
        </row>
        <row r="1532">
          <cell r="A1532">
            <v>92574</v>
          </cell>
          <cell r="B1532" t="str">
            <v>TRAMA DE AÇO COMPOSTA POR RIPAS, CAIBROS E TERÇAS PARA TELHADOS DE ATÉ 2 ÁGUAS PARA TELHA CERÂMICA CAPA-CANAL, INCLUSO TRANSPORTE VERTICAL. AF_07/2019</v>
          </cell>
          <cell r="C1532" t="str">
            <v>M2</v>
          </cell>
          <cell r="D1532">
            <v>128.49</v>
          </cell>
          <cell r="E1532" t="str">
            <v>COBERTURA</v>
          </cell>
          <cell r="F1532" t="str">
            <v>ESTRUTURA METALICA</v>
          </cell>
          <cell r="G1532" t="str">
            <v>SINAPI Out/24</v>
          </cell>
        </row>
        <row r="1533">
          <cell r="A1533">
            <v>92575</v>
          </cell>
          <cell r="B1533" t="str">
            <v>TRAMA DE AÇO COMPOSTA POR RIPAS E CAIBROS PARA TELHADOS DE ATÉ 2 ÁGUAS PARA TELHA CERÂMICA CAPA-CANAL, INCLUSO TRANSPORTE VERTICAL. AF_07/2019</v>
          </cell>
          <cell r="C1533" t="str">
            <v>M2</v>
          </cell>
          <cell r="D1533">
            <v>64.16</v>
          </cell>
          <cell r="E1533" t="str">
            <v>COBERTURA</v>
          </cell>
          <cell r="F1533" t="str">
            <v>ESTRUTURA METALICA</v>
          </cell>
          <cell r="G1533" t="str">
            <v>SINAPI Out/24</v>
          </cell>
        </row>
        <row r="1534">
          <cell r="A1534">
            <v>92576</v>
          </cell>
          <cell r="B1534" t="str">
            <v>TRAMA DE AÇO COMPOSTA POR RIPAS PARA TELHADOS DE ATÉ 2 ÁGUAS PARA TELHA CERÂMICA CAPA-CANAL, INCLUSO TRANSPORTE VERTICAL. AF_07/2019</v>
          </cell>
          <cell r="C1534" t="str">
            <v>M2</v>
          </cell>
          <cell r="D1534">
            <v>34.950000000000003</v>
          </cell>
          <cell r="E1534" t="str">
            <v>COBERTURA</v>
          </cell>
          <cell r="F1534" t="str">
            <v>ESTRUTURA METALICA</v>
          </cell>
          <cell r="G1534" t="str">
            <v>SINAPI Out/24</v>
          </cell>
        </row>
        <row r="1535">
          <cell r="A1535">
            <v>92577</v>
          </cell>
          <cell r="B1535" t="str">
            <v>TRAMA DE AÇO COMPOSTA POR RIPAS, CAIBROS E TERÇAS PARA TELHADOS DE MAIS DE 2 ÁGUAS PARA TELHA CERÂMICA CAPA-CANAL, INCLUSO TRANSPORTE VERTICAL. AF_07/2019</v>
          </cell>
          <cell r="C1535" t="str">
            <v>M2</v>
          </cell>
          <cell r="D1535">
            <v>138.97999999999999</v>
          </cell>
          <cell r="E1535" t="str">
            <v>COBERTURA</v>
          </cell>
          <cell r="F1535" t="str">
            <v>ESTRUTURA METALICA</v>
          </cell>
          <cell r="G1535" t="str">
            <v>SINAPI Out/24</v>
          </cell>
        </row>
        <row r="1536">
          <cell r="A1536">
            <v>92578</v>
          </cell>
          <cell r="B1536" t="str">
            <v>TRAMA DE AÇO COMPOSTA POR RIPAS E CAIBROS PARA TELHADOS DE MAIS DE 2 ÁGUAS PARA TELHA CERÂMICA CAPA-CANAL, INCLUSO TRANSPORTE VERTICAL. AF_07/2019</v>
          </cell>
          <cell r="C1536" t="str">
            <v>M2</v>
          </cell>
          <cell r="D1536">
            <v>70.03</v>
          </cell>
          <cell r="E1536" t="str">
            <v>COBERTURA</v>
          </cell>
          <cell r="F1536" t="str">
            <v>ESTRUTURA METALICA</v>
          </cell>
          <cell r="G1536" t="str">
            <v>SINAPI Out/24</v>
          </cell>
        </row>
        <row r="1537">
          <cell r="A1537">
            <v>92579</v>
          </cell>
          <cell r="B1537" t="str">
            <v>TRAMA DE AÇO COMPOSTA POR RIPAS PARA TELHADOS DE MAIS DE 2 ÁGUAS PARA TELHA CERÂMICA CAPA-CANAL, INCLUSO TRANSPORTE VERTICAL. AF_07/2019</v>
          </cell>
          <cell r="C1537" t="str">
            <v>M2</v>
          </cell>
          <cell r="D1537">
            <v>38.42</v>
          </cell>
          <cell r="E1537" t="str">
            <v>COBERTURA</v>
          </cell>
          <cell r="F1537" t="str">
            <v>ESTRUTURA METALICA</v>
          </cell>
          <cell r="G1537" t="str">
            <v>SINAPI Out/24</v>
          </cell>
        </row>
        <row r="1538">
          <cell r="A1538">
            <v>92580</v>
          </cell>
          <cell r="B1538" t="str">
            <v>TRAMA DE AÇO COMPOSTA POR TERÇAS PARA TELHADOS DE ATÉ 2 ÁGUAS PARA TELHA ONDULADA DE FIBROCIMENTO, METÁLICA, PLÁSTICA OU TERMOACÚSTICA, INCLUSO TRANSPORTE VERTICAL. AF_07/2019</v>
          </cell>
          <cell r="C1538" t="str">
            <v>M2</v>
          </cell>
          <cell r="D1538">
            <v>48.54</v>
          </cell>
          <cell r="E1538" t="str">
            <v>COBERTURA</v>
          </cell>
          <cell r="F1538" t="str">
            <v>ESTRUTURA METALICA</v>
          </cell>
          <cell r="G1538" t="str">
            <v>SINAPI Out/24</v>
          </cell>
        </row>
        <row r="1539">
          <cell r="A1539">
            <v>92581</v>
          </cell>
          <cell r="B1539" t="str">
            <v>TRAMA DE AÇO COMPOSTA POR TERÇAS PARA TELHADOS DE ATÉ 2 ÁGUAS PARA TELHA ESTRUTURAL DE FIBROCIMENTO, INCLUSO TRANSPORTE VERTICAL. AF_07/2019</v>
          </cell>
          <cell r="C1539" t="str">
            <v>M2</v>
          </cell>
          <cell r="D1539">
            <v>50.33</v>
          </cell>
          <cell r="E1539" t="str">
            <v>COBERTURA</v>
          </cell>
          <cell r="F1539" t="str">
            <v>ESTRUTURA METALICA</v>
          </cell>
          <cell r="G1539" t="str">
            <v>SINAPI Out/24</v>
          </cell>
        </row>
        <row r="1540">
          <cell r="A1540">
            <v>92582</v>
          </cell>
          <cell r="B1540" t="str">
            <v>FABRICAÇÃO E INSTALAÇÃO DE TESOURA INTEIRA EM AÇO, VÃO DE 3 M, PARA TELHA CERÂMICA OU DE CONCRETO, INCLUSO IÇAMENTO. AF_07/2019</v>
          </cell>
          <cell r="C1540" t="str">
            <v>UN</v>
          </cell>
          <cell r="D1540">
            <v>725.67</v>
          </cell>
          <cell r="E1540" t="str">
            <v>COBERTURA</v>
          </cell>
          <cell r="F1540" t="str">
            <v>ESTRUTURA METALICA</v>
          </cell>
          <cell r="G1540" t="str">
            <v>SINAPI Out/24</v>
          </cell>
        </row>
        <row r="1541">
          <cell r="A1541">
            <v>92584</v>
          </cell>
          <cell r="B1541" t="str">
            <v>FABRICAÇÃO E INSTALAÇÃO DE TESOURA INTEIRA EM AÇO, VÃO DE 4 M, PARA TELHA CERÂMICA OU DE CONCRETO, INCLUSO IÇAMENTO. AF_07/2019</v>
          </cell>
          <cell r="C1541" t="str">
            <v>UN</v>
          </cell>
          <cell r="D1541">
            <v>841.73</v>
          </cell>
          <cell r="E1541" t="str">
            <v>COBERTURA</v>
          </cell>
          <cell r="F1541" t="str">
            <v>ESTRUTURA METALICA</v>
          </cell>
          <cell r="G1541" t="str">
            <v>SINAPI Out/24</v>
          </cell>
        </row>
        <row r="1542">
          <cell r="A1542">
            <v>92586</v>
          </cell>
          <cell r="B1542" t="str">
            <v>FABRICAÇÃO E INSTALAÇÃO DE TESOURA INTEIRA EM AÇO, VÃO DE 5 M, PARA TELHA CERÂMICA OU DE CONCRETO, INCLUSO IÇAMENTO. AF_07/2019</v>
          </cell>
          <cell r="C1542" t="str">
            <v>UN</v>
          </cell>
          <cell r="D1542">
            <v>957.78</v>
          </cell>
          <cell r="E1542" t="str">
            <v>COBERTURA</v>
          </cell>
          <cell r="F1542" t="str">
            <v>ESTRUTURA METALICA</v>
          </cell>
          <cell r="G1542" t="str">
            <v>SINAPI Out/24</v>
          </cell>
        </row>
        <row r="1543">
          <cell r="A1543">
            <v>92588</v>
          </cell>
          <cell r="B1543" t="str">
            <v>FABRICAÇÃO E INSTALAÇÃO DE TESOURA INTEIRA EM AÇO, VÃO DE 6 M, PARA TELHA CERÂMICA OU DE CONCRETO, INCLUSO IÇAMENTO. AF_07/2019</v>
          </cell>
          <cell r="C1543" t="str">
            <v>UN</v>
          </cell>
          <cell r="D1543">
            <v>1217.74</v>
          </cell>
          <cell r="E1543" t="str">
            <v>COBERTURA</v>
          </cell>
          <cell r="F1543" t="str">
            <v>ESTRUTURA METALICA</v>
          </cell>
          <cell r="G1543" t="str">
            <v>SINAPI Out/24</v>
          </cell>
        </row>
        <row r="1544">
          <cell r="A1544">
            <v>92590</v>
          </cell>
          <cell r="B1544" t="str">
            <v>FABRICAÇÃO E INSTALAÇÃO DE TESOURA INTEIRA EM AÇO, VÃO DE 7 M, PARA TELHA CERÂMICA OU DE CONCRETO, INCLUSO IÇAMENTO. AF_07/2019</v>
          </cell>
          <cell r="C1544" t="str">
            <v>UN</v>
          </cell>
          <cell r="D1544">
            <v>1333.79</v>
          </cell>
          <cell r="E1544" t="str">
            <v>COBERTURA</v>
          </cell>
          <cell r="F1544" t="str">
            <v>ESTRUTURA METALICA</v>
          </cell>
          <cell r="G1544" t="str">
            <v>SINAPI Out/24</v>
          </cell>
        </row>
        <row r="1545">
          <cell r="A1545">
            <v>92592</v>
          </cell>
          <cell r="B1545" t="str">
            <v>FABRICAÇÃO E INSTALAÇÃO DE TESOURA INTEIRA EM AÇO, VÃO DE 8 M, PARA TELHA CERÂMICA OU DE CONCRETO, INCLUSO IÇAMENTO. AF_07/2019</v>
          </cell>
          <cell r="C1545" t="str">
            <v>UN</v>
          </cell>
          <cell r="D1545">
            <v>1502.46</v>
          </cell>
          <cell r="E1545" t="str">
            <v>COBERTURA</v>
          </cell>
          <cell r="F1545" t="str">
            <v>ESTRUTURA METALICA</v>
          </cell>
          <cell r="G1545" t="str">
            <v>SINAPI Out/24</v>
          </cell>
        </row>
        <row r="1546">
          <cell r="A1546">
            <v>92594</v>
          </cell>
          <cell r="B1546" t="str">
            <v>FABRICAÇÃO E INSTALAÇÃO DE TESOURA INTEIRA EM AÇO, VÃO DE 9 M, PARA TELHA CERÂMICA OU DE CONCRETO, INCLUSO IÇAMENTO. AF_07/2019</v>
          </cell>
          <cell r="C1546" t="str">
            <v>UN</v>
          </cell>
          <cell r="D1546">
            <v>1738.74</v>
          </cell>
          <cell r="E1546" t="str">
            <v>COBERTURA</v>
          </cell>
          <cell r="F1546" t="str">
            <v>ESTRUTURA METALICA</v>
          </cell>
          <cell r="G1546" t="str">
            <v>SINAPI Out/24</v>
          </cell>
        </row>
        <row r="1547">
          <cell r="A1547">
            <v>92596</v>
          </cell>
          <cell r="B1547" t="str">
            <v>FABRICAÇÃO E INSTALAÇÃO DE TESOURA INTEIRA EM AÇO, VÃO DE 10 M, PARA TELHA CERÂMICA OU DE CONCRETO, INCLUSO IÇAMENTO. AF_07/2019</v>
          </cell>
          <cell r="C1547" t="str">
            <v>UN</v>
          </cell>
          <cell r="D1547">
            <v>1944.36</v>
          </cell>
          <cell r="E1547" t="str">
            <v>COBERTURA</v>
          </cell>
          <cell r="F1547" t="str">
            <v>ESTRUTURA METALICA</v>
          </cell>
          <cell r="G1547" t="str">
            <v>SINAPI Out/24</v>
          </cell>
        </row>
        <row r="1548">
          <cell r="A1548">
            <v>92598</v>
          </cell>
          <cell r="B1548" t="str">
            <v>FABRICAÇÃO E INSTALAÇÃO DE TESOURA INTEIRA EM AÇO, VÃO DE 11 M, PARA TELHA CERÂMICA OU DE CONCRETO, INCLUSO IÇAMENTO. AF_07/2019</v>
          </cell>
          <cell r="C1548" t="str">
            <v>UN</v>
          </cell>
          <cell r="D1548">
            <v>2060.41</v>
          </cell>
          <cell r="E1548" t="str">
            <v>COBERTURA</v>
          </cell>
          <cell r="F1548" t="str">
            <v>ESTRUTURA METALICA</v>
          </cell>
          <cell r="G1548" t="str">
            <v>SINAPI Out/24</v>
          </cell>
        </row>
        <row r="1549">
          <cell r="A1549">
            <v>92600</v>
          </cell>
          <cell r="B1549" t="str">
            <v>FABRICAÇÃO E INSTALAÇÃO DE TESOURA INTEIRA EM AÇO, VÃO DE 12 M, PARA TELHA CERÂMICA OU DE CONCRETO, INCLUSO IÇAMENTO. AF_07/2019</v>
          </cell>
          <cell r="C1549" t="str">
            <v>UN</v>
          </cell>
          <cell r="D1549">
            <v>2205.8200000000002</v>
          </cell>
          <cell r="E1549" t="str">
            <v>COBERTURA</v>
          </cell>
          <cell r="F1549" t="str">
            <v>ESTRUTURA METALICA</v>
          </cell>
          <cell r="G1549" t="str">
            <v>SINAPI Out/24</v>
          </cell>
        </row>
        <row r="1550">
          <cell r="A1550">
            <v>92602</v>
          </cell>
          <cell r="B1550" t="str">
            <v>FABRICAÇÃO E INSTALAÇÃO DE TESOURA INTEIRA EM AÇO, VÃO DE 3 M, PARA TELHA ONDULADA DE FIBROCIMENTO, METÁLICA, PLÁSTICA OU TERMOACÚSTICA, INCLUSO IÇAMENTO. AF_07/2019</v>
          </cell>
          <cell r="C1550" t="str">
            <v>UN</v>
          </cell>
          <cell r="D1550">
            <v>725.67</v>
          </cell>
          <cell r="E1550" t="str">
            <v>COBERTURA</v>
          </cell>
          <cell r="F1550" t="str">
            <v>ESTRUTURA METALICA</v>
          </cell>
          <cell r="G1550" t="str">
            <v>SINAPI Out/24</v>
          </cell>
        </row>
        <row r="1551">
          <cell r="A1551">
            <v>92604</v>
          </cell>
          <cell r="B1551" t="str">
            <v>FABRICAÇÃO E INSTALAÇÃO DE TESOURA INTEIRA EM AÇO, VÃO DE 4 M, PARA TELHA ONDULADA DE FIBROCIMENTO, METÁLICA, PLÁSTICA OU TERMOACÚSTICA, INCLUSO IÇAMENTO. AF_07/2019</v>
          </cell>
          <cell r="C1551" t="str">
            <v>UN</v>
          </cell>
          <cell r="D1551">
            <v>812.37</v>
          </cell>
          <cell r="E1551" t="str">
            <v>COBERTURA</v>
          </cell>
          <cell r="F1551" t="str">
            <v>ESTRUTURA METALICA</v>
          </cell>
          <cell r="G1551" t="str">
            <v>SINAPI Out/24</v>
          </cell>
        </row>
        <row r="1552">
          <cell r="A1552">
            <v>92606</v>
          </cell>
          <cell r="B1552" t="str">
            <v>FABRICAÇÃO E INSTALAÇÃO DE TESOURA INTEIRA EM AÇO, VÃO DE 5 M, PARA TELHA ONDULADA DE FIBROCIMENTO, METÁLICA, PLÁSTICA OU TERMOACÚSTICA, INCLUSO IÇAMENTO. AF_07/2019</v>
          </cell>
          <cell r="C1552" t="str">
            <v>UN</v>
          </cell>
          <cell r="D1552">
            <v>928.43</v>
          </cell>
          <cell r="E1552" t="str">
            <v>COBERTURA</v>
          </cell>
          <cell r="F1552" t="str">
            <v>ESTRUTURA METALICA</v>
          </cell>
          <cell r="G1552" t="str">
            <v>SINAPI Out/24</v>
          </cell>
        </row>
        <row r="1553">
          <cell r="A1553">
            <v>92608</v>
          </cell>
          <cell r="B1553" t="str">
            <v>FABRICAÇÃO E INSTALAÇÃO DE TESOURA INTEIRA EM AÇO, VÃO DE 6 M, PARA TELHA ONDULADA DE FIBROCIMENTO, METÁLICA, PLÁSTICA OU TERMOACÚSTICA, INCLUSO IÇAMENTO. AF_07/2019</v>
          </cell>
          <cell r="C1553" t="str">
            <v>UN</v>
          </cell>
          <cell r="D1553">
            <v>1159.03</v>
          </cell>
          <cell r="E1553" t="str">
            <v>COBERTURA</v>
          </cell>
          <cell r="F1553" t="str">
            <v>ESTRUTURA METALICA</v>
          </cell>
          <cell r="G1553" t="str">
            <v>SINAPI Out/24</v>
          </cell>
        </row>
        <row r="1554">
          <cell r="A1554">
            <v>92610</v>
          </cell>
          <cell r="B1554" t="str">
            <v>FABRICAÇÃO E INSTALAÇÃO DE TESOURA INTEIRA EM AÇO, VÃO DE 7 M, PARA TELHA ONDULADA DE FIBROCIMENTO, METÁLICA, PLÁSTICA OU TERMOACÚSTICA, INCLUSO IÇAMENTO. AF_07/2019</v>
          </cell>
          <cell r="C1554" t="str">
            <v>UN</v>
          </cell>
          <cell r="D1554">
            <v>1275.0899999999999</v>
          </cell>
          <cell r="E1554" t="str">
            <v>COBERTURA</v>
          </cell>
          <cell r="F1554" t="str">
            <v>ESTRUTURA METALICA</v>
          </cell>
          <cell r="G1554" t="str">
            <v>SINAPI Out/24</v>
          </cell>
        </row>
        <row r="1555">
          <cell r="A1555">
            <v>92612</v>
          </cell>
          <cell r="B1555" t="str">
            <v>FABRICAÇÃO E INSTALAÇÃO DE TESOURA INTEIRA EM AÇO, VÃO DE 8 M, PARA TELHA ONDULADA DE FIBROCIMENTO, METÁLICA, PLÁSTICA OU TERMOACÚSTICA, INCLUSO IÇAMENTO, INCLUSO IÇAMENTO. AF_07/2019</v>
          </cell>
          <cell r="C1555" t="str">
            <v>UN</v>
          </cell>
          <cell r="D1555">
            <v>1443.75</v>
          </cell>
          <cell r="E1555" t="str">
            <v>COBERTURA</v>
          </cell>
          <cell r="F1555" t="str">
            <v>ESTRUTURA METALICA</v>
          </cell>
          <cell r="G1555" t="str">
            <v>SINAPI Out/24</v>
          </cell>
        </row>
        <row r="1556">
          <cell r="A1556">
            <v>92614</v>
          </cell>
          <cell r="B1556" t="str">
            <v>FABRICAÇÃO E INSTALAÇÃO DE TESOURA INTEIRA EM AÇO, VÃO DE 9 M, PARA TELHA ONDULADA DE FIBROCIMENTO, METÁLICA, PLÁSTICA OU TERMOACÚSTICA, INCLUSO IÇAMENTO. AF_07/2019</v>
          </cell>
          <cell r="C1556" t="str">
            <v>UN</v>
          </cell>
          <cell r="D1556">
            <v>1621.33</v>
          </cell>
          <cell r="E1556" t="str">
            <v>COBERTURA</v>
          </cell>
          <cell r="F1556" t="str">
            <v>ESTRUTURA METALICA</v>
          </cell>
          <cell r="G1556" t="str">
            <v>SINAPI Out/24</v>
          </cell>
        </row>
        <row r="1557">
          <cell r="A1557">
            <v>92616</v>
          </cell>
          <cell r="B1557" t="str">
            <v>FABRICAÇÃO E INSTALAÇÃO DE TESOURA INTEIRA EM AÇO, VÃO DE 10 M, PARA TELHA ONDULADA DE FIBROCIMENTO, METÁLICA, PLÁSTICA OU TERMOACÚSTICA, INCLUSO IÇAMENTO. AF_07/2019</v>
          </cell>
          <cell r="C1557" t="str">
            <v>UN</v>
          </cell>
          <cell r="D1557">
            <v>1856.3</v>
          </cell>
          <cell r="E1557" t="str">
            <v>COBERTURA</v>
          </cell>
          <cell r="F1557" t="str">
            <v>ESTRUTURA METALICA</v>
          </cell>
          <cell r="G1557" t="str">
            <v>SINAPI Out/24</v>
          </cell>
        </row>
        <row r="1558">
          <cell r="A1558">
            <v>92618</v>
          </cell>
          <cell r="B1558" t="str">
            <v>FABRICAÇÃO E INSTALAÇÃO DE TESOURA INTEIRA EM AÇO, VÃO DE 11 M, PARA TELHA ONDULADA DE FIBROCIMENTO, METÁLICA, PLÁSTICA OU TERMOACÚSTICA, INCLUSO IÇAMENTO. AF_07/2019</v>
          </cell>
          <cell r="C1558" t="str">
            <v>UN</v>
          </cell>
          <cell r="D1558">
            <v>1972.35</v>
          </cell>
          <cell r="E1558" t="str">
            <v>COBERTURA</v>
          </cell>
          <cell r="F1558" t="str">
            <v>ESTRUTURA METALICA</v>
          </cell>
          <cell r="G1558" t="str">
            <v>SINAPI Out/24</v>
          </cell>
        </row>
        <row r="1559">
          <cell r="A1559">
            <v>92620</v>
          </cell>
          <cell r="B1559" t="str">
            <v>FABRICAÇÃO E INSTALAÇÃO DE TESOURA INTEIRA EM AÇO, VÃO DE 12 M, PARA TELHA ONDULADA DE FIBROCIMENTO, METÁLICA, PLÁSTICA OU TERMOACÚSTICA, INCLUSO IÇAMENTO. AF_07/2019</v>
          </cell>
          <cell r="C1559" t="str">
            <v>UN</v>
          </cell>
          <cell r="D1559">
            <v>2088.4</v>
          </cell>
          <cell r="E1559" t="str">
            <v>COBERTURA</v>
          </cell>
          <cell r="F1559" t="str">
            <v>ESTRUTURA METALICA</v>
          </cell>
          <cell r="G1559" t="str">
            <v>SINAPI Out/24</v>
          </cell>
        </row>
        <row r="1560">
          <cell r="A1560">
            <v>100357</v>
          </cell>
          <cell r="B1560" t="str">
            <v>FABRICAÇÃO E INSTALAÇÃO DE MEIA TESOURA DE MADEIRA NÃO APARELHADA, COM VÃO DE 3 M, PARA TELHA CERÂMICA OU DE CONCRETO, INCLUSO IÇAMENTO. AF_07/2019</v>
          </cell>
          <cell r="C1560" t="str">
            <v>UN</v>
          </cell>
          <cell r="D1560">
            <v>1228.33</v>
          </cell>
          <cell r="E1560" t="str">
            <v>COBERTURA</v>
          </cell>
          <cell r="F1560" t="str">
            <v>ESTRUTURA METALICA</v>
          </cell>
          <cell r="G1560" t="str">
            <v>SINAPI Out/24</v>
          </cell>
        </row>
        <row r="1561">
          <cell r="A1561">
            <v>100358</v>
          </cell>
          <cell r="B1561" t="str">
            <v>FABRICAÇÃO E INSTALAÇÃO DE MEIA TESOURA DE MADEIRA NÃO APARELHADA, COM VÃO DE 4 M, PARA TELHA CERÂMICA OU DE CONCRETO, INCLUSO IÇAMENTO. AF_07/2019</v>
          </cell>
          <cell r="C1561" t="str">
            <v>UN</v>
          </cell>
          <cell r="D1561">
            <v>1684.59</v>
          </cell>
          <cell r="E1561" t="str">
            <v>COBERTURA</v>
          </cell>
          <cell r="F1561" t="str">
            <v>ESTRUTURA METALICA</v>
          </cell>
          <cell r="G1561" t="str">
            <v>SINAPI Out/24</v>
          </cell>
        </row>
        <row r="1562">
          <cell r="A1562">
            <v>100359</v>
          </cell>
          <cell r="B1562" t="str">
            <v>FABRICAÇÃO E INSTALAÇÃO DE MEIA TESOURA DE MADEIRA NÃO APARELHADA, COM VÃO DE 5 M, PARA TELHA CERÂMICA OU DE CONCRETO, INCLUSO IÇAMENTO. AF_07/2019</v>
          </cell>
          <cell r="C1562" t="str">
            <v>UN</v>
          </cell>
          <cell r="D1562">
            <v>1765.55</v>
          </cell>
          <cell r="E1562" t="str">
            <v>COBERTURA</v>
          </cell>
          <cell r="F1562" t="str">
            <v>ESTRUTURA METALICA</v>
          </cell>
          <cell r="G1562" t="str">
            <v>SINAPI Out/24</v>
          </cell>
        </row>
        <row r="1563">
          <cell r="A1563">
            <v>100360</v>
          </cell>
          <cell r="B1563" t="str">
            <v>FABRICAÇÃO E INSTALAÇÃO DE MEIA TESOURA DE MADEIRA NÃO APARELHADA, COM VÃO DE 6 M, PARA TELHA CERÂMICA OU DE CONCRETO, INCLUSO IÇAMENTO. AF_07/2019</v>
          </cell>
          <cell r="C1563" t="str">
            <v>UN</v>
          </cell>
          <cell r="D1563">
            <v>1958.15</v>
          </cell>
          <cell r="E1563" t="str">
            <v>COBERTURA</v>
          </cell>
          <cell r="F1563" t="str">
            <v>ESTRUTURA METALICA</v>
          </cell>
          <cell r="G1563" t="str">
            <v>SINAPI Out/24</v>
          </cell>
        </row>
        <row r="1564">
          <cell r="A1564">
            <v>100361</v>
          </cell>
          <cell r="B1564" t="str">
            <v>FABRICAÇÃO E INSTALAÇÃO DE MEIA TESOURA DE MADEIRA NÃO APARELHADA, COM VÃO DE 7 M, PARA TELHA CERÂMICA OU DE CONCRETO, INCLUSO IÇAMENTO. AF_07/2019</v>
          </cell>
          <cell r="C1564" t="str">
            <v>UN</v>
          </cell>
          <cell r="D1564">
            <v>2449.58</v>
          </cell>
          <cell r="E1564" t="str">
            <v>COBERTURA</v>
          </cell>
          <cell r="F1564" t="str">
            <v>ESTRUTURA METALICA</v>
          </cell>
          <cell r="G1564" t="str">
            <v>SINAPI Out/24</v>
          </cell>
        </row>
        <row r="1565">
          <cell r="A1565">
            <v>100362</v>
          </cell>
          <cell r="B1565" t="str">
            <v>FABRICAÇÃO E INSTALAÇÃO DE MEIA TESOURA DE MADEIRA NÃO APARELHADA, COM VÃO DE 8 M, PARA TELHA CERÂMICA OU DE CONCRETO, INCLUSO IÇAMENTO. AF_07/2019</v>
          </cell>
          <cell r="C1565" t="str">
            <v>UN</v>
          </cell>
          <cell r="D1565">
            <v>3123.55</v>
          </cell>
          <cell r="E1565" t="str">
            <v>COBERTURA</v>
          </cell>
          <cell r="F1565" t="str">
            <v>ESTRUTURA METALICA</v>
          </cell>
          <cell r="G1565" t="str">
            <v>SINAPI Out/24</v>
          </cell>
        </row>
        <row r="1566">
          <cell r="A1566">
            <v>100363</v>
          </cell>
          <cell r="B1566" t="str">
            <v>FABRICAÇÃO E INSTALAÇÃO DE MEIA TESOURA DE MADEIRA NÃO APARELHADA, COM VÃO DE 9 M, PARA TELHA CERÂMICA OU DE CONCRETO, INCLUSO IÇAMENTO. AF_07/2019</v>
          </cell>
          <cell r="C1566" t="str">
            <v>UN</v>
          </cell>
          <cell r="D1566">
            <v>3220.73</v>
          </cell>
          <cell r="E1566" t="str">
            <v>COBERTURA</v>
          </cell>
          <cell r="F1566" t="str">
            <v>ESTRUTURA METALICA</v>
          </cell>
          <cell r="G1566" t="str">
            <v>SINAPI Out/24</v>
          </cell>
        </row>
        <row r="1567">
          <cell r="A1567">
            <v>100364</v>
          </cell>
          <cell r="B1567" t="str">
            <v>FABRICAÇÃO E INSTALAÇÃO DE MEIA TESOURA DE MADEIRA NÃO APARELHADA, COM VÃO DE 10 M, PARA TELHA CERÂMICA OU DE CONCRETO, INCLUSO IÇAMENTO. AF_07/2019</v>
          </cell>
          <cell r="C1567" t="str">
            <v>UN</v>
          </cell>
          <cell r="D1567">
            <v>3506.05</v>
          </cell>
          <cell r="E1567" t="str">
            <v>COBERTURA</v>
          </cell>
          <cell r="F1567" t="str">
            <v>ESTRUTURA METALICA</v>
          </cell>
          <cell r="G1567" t="str">
            <v>SINAPI Out/24</v>
          </cell>
        </row>
        <row r="1568">
          <cell r="A1568">
            <v>100365</v>
          </cell>
          <cell r="B1568" t="str">
            <v>FABRICAÇÃO E INSTALAÇÃO DE MEIA TESOURA DE MADEIRA NÃO APARELHADA, COM VÃO DE 11 M, PARA TELHA CERÂMICA OU DE CONCRETO, INCLUSO IÇAMENTO. AF_07/2019</v>
          </cell>
          <cell r="C1568" t="str">
            <v>UN</v>
          </cell>
          <cell r="D1568">
            <v>4056.06</v>
          </cell>
          <cell r="E1568" t="str">
            <v>COBERTURA</v>
          </cell>
          <cell r="F1568" t="str">
            <v>ESTRUTURA METALICA</v>
          </cell>
          <cell r="G1568" t="str">
            <v>SINAPI Out/24</v>
          </cell>
        </row>
        <row r="1569">
          <cell r="A1569">
            <v>100366</v>
          </cell>
          <cell r="B1569" t="str">
            <v>FABRICAÇÃO E INSTALAÇÃO DE MEIA TESOURA DE MADEIRA NÃO APARELHADA, COM VÃO DE 12 M, PARA TELHA CERÂMICA OU DE CONCRETO, INCLUSO IÇAMENTO. AF_07/2019</v>
          </cell>
          <cell r="C1569" t="str">
            <v>UN</v>
          </cell>
          <cell r="D1569">
            <v>4323.1899999999996</v>
          </cell>
          <cell r="E1569" t="str">
            <v>COBERTURA</v>
          </cell>
          <cell r="F1569" t="str">
            <v>ESTRUTURA METALICA</v>
          </cell>
          <cell r="G1569" t="str">
            <v>SINAPI Out/24</v>
          </cell>
        </row>
        <row r="1570">
          <cell r="A1570">
            <v>100367</v>
          </cell>
          <cell r="B1570" t="str">
            <v>FABRICAÇÃO E INSTALAÇÃO DE MEIA TESOURA DE MADEIRA NÃO APARELHADA, COM VÃO DE 3 M, PARA TELHA ONDULADA DE FIBROCIMENTO, ALUMÍNIO, PLÁSTICA OU TERMOACÚSTICA, INCLUSO IÇAMENTO. AF_07/2019</v>
          </cell>
          <cell r="C1570" t="str">
            <v>UN</v>
          </cell>
          <cell r="D1570">
            <v>1196.5999999999999</v>
          </cell>
          <cell r="E1570" t="str">
            <v>COBERTURA</v>
          </cell>
          <cell r="F1570" t="str">
            <v>ESTRUTURA METALICA</v>
          </cell>
          <cell r="G1570" t="str">
            <v>SINAPI Out/24</v>
          </cell>
        </row>
        <row r="1571">
          <cell r="A1571">
            <v>100368</v>
          </cell>
          <cell r="B1571" t="str">
            <v>FABRICAÇÃO E INSTALAÇÃO DE MEIA TESOURA DE MADEIRA NÃO APARELHADA, COM VÃO DE 4 M, PARA TELHA ONDULADA DE FIBROCIMENTO, ALUMÍNIO, PLÁSTICA OU TERMOACÚSTICA, INCLUSO IÇAMENTO. AF_07/2019</v>
          </cell>
          <cell r="C1571" t="str">
            <v>UN</v>
          </cell>
          <cell r="D1571">
            <v>1645.44</v>
          </cell>
          <cell r="E1571" t="str">
            <v>COBERTURA</v>
          </cell>
          <cell r="F1571" t="str">
            <v>ESTRUTURA METALICA</v>
          </cell>
          <cell r="G1571" t="str">
            <v>SINAPI Out/24</v>
          </cell>
        </row>
        <row r="1572">
          <cell r="A1572">
            <v>100369</v>
          </cell>
          <cell r="B1572" t="str">
            <v>FABRICAÇÃO E INSTALAÇÃO DE MEIA TESOURA DE MADEIRA NÃO APARELHADA, COM VÃO DE 5 M, PARA TELHA ONDULADA DE FIBROCIMENTO, ALUMÍNIO, PLÁSTICA OU TERMOACÚSTICA, INCLUSO IÇAMENTO. AF_07/2019</v>
          </cell>
          <cell r="C1572" t="str">
            <v>UN</v>
          </cell>
          <cell r="D1572">
            <v>1726.41</v>
          </cell>
          <cell r="E1572" t="str">
            <v>COBERTURA</v>
          </cell>
          <cell r="F1572" t="str">
            <v>ESTRUTURA METALICA</v>
          </cell>
          <cell r="G1572" t="str">
            <v>SINAPI Out/24</v>
          </cell>
        </row>
        <row r="1573">
          <cell r="A1573">
            <v>100370</v>
          </cell>
          <cell r="B1573" t="str">
            <v>FABRICAÇÃO E INSTALAÇÃO DE MEIA TESOURA DE MADEIRA NÃO APARELHADA, COM VÃO DE 6 M, PARA TELHA ONDULADA DE FIBROCIMENTO, ALUMÍNIO, PLÁSTICA OU TERMOACÚSTICA, INCLUSO IÇAMENTO. AF_07/2019</v>
          </cell>
          <cell r="C1573" t="str">
            <v>UN</v>
          </cell>
          <cell r="D1573">
            <v>2040.27</v>
          </cell>
          <cell r="E1573" t="str">
            <v>COBERTURA</v>
          </cell>
          <cell r="F1573" t="str">
            <v>ESTRUTURA METALICA</v>
          </cell>
          <cell r="G1573" t="str">
            <v>SINAPI Out/24</v>
          </cell>
        </row>
        <row r="1574">
          <cell r="A1574">
            <v>100371</v>
          </cell>
          <cell r="B1574" t="str">
            <v>FABRICAÇÃO E INSTALAÇÃO DE MEIA TESOURA DE MADEIRA NÃO APARELHADA, COM VÃO DE 7 M, PARA TELHA ONDULADA DE FIBROCIMENTO, ALUMÍNIO, PLÁSTICA OU TERMOACÚSTICA, INCLUSO IÇAMENTO. AF_07/2019</v>
          </cell>
          <cell r="C1574" t="str">
            <v>UN</v>
          </cell>
          <cell r="D1574">
            <v>2345.1999999999998</v>
          </cell>
          <cell r="E1574" t="str">
            <v>COBERTURA</v>
          </cell>
          <cell r="F1574" t="str">
            <v>ESTRUTURA METALICA</v>
          </cell>
          <cell r="G1574" t="str">
            <v>SINAPI Out/24</v>
          </cell>
        </row>
        <row r="1575">
          <cell r="A1575">
            <v>100372</v>
          </cell>
          <cell r="B1575" t="str">
            <v>FABRICAÇÃO E INSTALAÇÃO DE MEIA TESOURA DE MADEIRA NÃO APARELHADA, COM VÃO DE 8 M, PARA TELHA ONDULADA DE FIBROCIMENTO, ALUMÍNIO, PLÁSTICA OU TERMOACÚSTICA, INCLUSO IÇAMENTO. AF_07/2019</v>
          </cell>
          <cell r="C1575" t="str">
            <v>UN</v>
          </cell>
          <cell r="D1575">
            <v>2944.71</v>
          </cell>
          <cell r="E1575" t="str">
            <v>COBERTURA</v>
          </cell>
          <cell r="F1575" t="str">
            <v>ESTRUTURA METALICA</v>
          </cell>
          <cell r="G1575" t="str">
            <v>SINAPI Out/24</v>
          </cell>
        </row>
        <row r="1576">
          <cell r="A1576">
            <v>100373</v>
          </cell>
          <cell r="B1576" t="str">
            <v>FABRICAÇÃO E INSTALAÇÃO DE MEIA TESOURA DE MADEIRA NÃO APARELHADA, COM VÃO DE 9 M, PARA TELHA ONDULADA DE FIBROCIMENTO, ALUMÍNIO, PLÁSTICA OU TERMOACÚSTICA, INCLUSO IÇAMENTO. AF_07/2019</v>
          </cell>
          <cell r="C1576" t="str">
            <v>UN</v>
          </cell>
          <cell r="D1576">
            <v>3042.98</v>
          </cell>
          <cell r="E1576" t="str">
            <v>COBERTURA</v>
          </cell>
          <cell r="F1576" t="str">
            <v>ESTRUTURA METALICA</v>
          </cell>
          <cell r="G1576" t="str">
            <v>SINAPI Out/24</v>
          </cell>
        </row>
        <row r="1577">
          <cell r="A1577">
            <v>100374</v>
          </cell>
          <cell r="B1577" t="str">
            <v>FABRICAÇÃO E INSTALAÇÃO DE MEIA TESOURA DE MADEIRA NÃO APARELHADA, COM VÃO DE 10 M, PARA TELHA ONDULADA DE FIBROCIMENTO, ALUMÍNIO, PLÁSTICA OU TERMOACÚSTICA, INCLUSO IÇAMENTO. AF_07/2019</v>
          </cell>
          <cell r="C1577" t="str">
            <v>UN</v>
          </cell>
          <cell r="D1577">
            <v>3273.38</v>
          </cell>
          <cell r="E1577" t="str">
            <v>COBERTURA</v>
          </cell>
          <cell r="F1577" t="str">
            <v>ESTRUTURA METALICA</v>
          </cell>
          <cell r="G1577" t="str">
            <v>SINAPI Out/24</v>
          </cell>
        </row>
        <row r="1578">
          <cell r="A1578">
            <v>100375</v>
          </cell>
          <cell r="B1578" t="str">
            <v>FABRICAÇÃO E INSTALAÇÃO DE MEIA TESOURA DE MADEIRA NÃO APARELHADA, COM VÃO DE 11 M, PARA TELHA ONDULADA DE FIBROCIMENTO, ALUMÍNIO, PLÁSTICA OU TERMOACÚSTICA, INCLUSO IÇAMENTO. AF_07/2019</v>
          </cell>
          <cell r="C1578" t="str">
            <v>UN</v>
          </cell>
          <cell r="D1578">
            <v>3707.72</v>
          </cell>
          <cell r="E1578" t="str">
            <v>COBERTURA</v>
          </cell>
          <cell r="F1578" t="str">
            <v>ESTRUTURA METALICA</v>
          </cell>
          <cell r="G1578" t="str">
            <v>SINAPI Out/24</v>
          </cell>
        </row>
        <row r="1579">
          <cell r="A1579">
            <v>100376</v>
          </cell>
          <cell r="B1579" t="str">
            <v>FABRICAÇÃO E INSTALAÇÃO DE MEIA TESOURA DE MADEIRA NÃO APARELHADA, COM VÃO DE 12 M, PARA TELHA ONDULADA DE FIBROCIMENTO, ALUMÍNIO, PLÁSTICA OU TERMOACÚSTICA, INCLUSO IÇAMENTO. AF_07/2019</v>
          </cell>
          <cell r="C1579" t="str">
            <v>UN</v>
          </cell>
          <cell r="D1579">
            <v>3628.5</v>
          </cell>
          <cell r="E1579" t="str">
            <v>COBERTURA</v>
          </cell>
          <cell r="F1579" t="str">
            <v>ESTRUTURA METALICA</v>
          </cell>
          <cell r="G1579" t="str">
            <v>SINAPI Out/24</v>
          </cell>
        </row>
        <row r="1580">
          <cell r="A1580">
            <v>100377</v>
          </cell>
          <cell r="B1580" t="str">
            <v>FABRICAÇÃO E INSTALAÇÃO DE TESOURA (INTEIRA OU MEIA) EM AÇO, VÃOS MAIORES OU IGUAIS A 3,0 M E MENORES OU IGUAL A 6,0 M, INCLUSO IÇAMENTO. AF_07/2019</v>
          </cell>
          <cell r="C1580" t="str">
            <v>KG</v>
          </cell>
          <cell r="D1580">
            <v>11.88</v>
          </cell>
          <cell r="E1580" t="str">
            <v>COBERTURA</v>
          </cell>
          <cell r="F1580" t="str">
            <v>ESTRUTURA METALICA</v>
          </cell>
          <cell r="G1580" t="str">
            <v>SINAPI Out/24</v>
          </cell>
        </row>
        <row r="1581">
          <cell r="A1581">
            <v>100378</v>
          </cell>
          <cell r="B1581" t="str">
            <v>FABRICAÇÃO E INSTALAÇÃO DE TESOURA (INTEIRA OU MEIA) EM AÇO, VÃOS MAIORES QUE 6,0 M E MENORES QUE 12,0 M, INCLUSO IÇAMENTO. AF_07/2019</v>
          </cell>
          <cell r="C1581" t="str">
            <v>KG</v>
          </cell>
          <cell r="D1581">
            <v>10.99</v>
          </cell>
          <cell r="E1581" t="str">
            <v>COBERTURA</v>
          </cell>
          <cell r="F1581" t="str">
            <v>ESTRUTURA METALICA</v>
          </cell>
          <cell r="G1581" t="str">
            <v>SINAPI Out/24</v>
          </cell>
        </row>
        <row r="1582">
          <cell r="A1582">
            <v>100382</v>
          </cell>
          <cell r="B1582" t="str">
            <v>FABRICAÇÃO E INSTALAÇÃO DE PONTALETES DE MADEIRA NÃO APARELHADA PARA TELHADOS COM ATÉ 2 ÁGUAS E COM TELHA ONDULADA DE FIBROCIMENTO, ALUMÍNIO OU PLÁSTICA EM EDIFÍCIO RESIDENCIAL TÉRREO, INCLUSO TRANSPORTE VERTICAL. AF_07/2019</v>
          </cell>
          <cell r="C1582" t="str">
            <v>M2</v>
          </cell>
          <cell r="D1582">
            <v>26.36</v>
          </cell>
          <cell r="E1582" t="str">
            <v>COBERTURA</v>
          </cell>
          <cell r="F1582" t="str">
            <v>ESTRUTURA METALICA</v>
          </cell>
          <cell r="G1582" t="str">
            <v>SINAPI Out/24</v>
          </cell>
        </row>
        <row r="1583">
          <cell r="A1583">
            <v>104314</v>
          </cell>
          <cell r="B1583" t="str">
            <v>TRAMA DE AÇO COMPOSTA POR TERÇAS PARA TELHADOS DE ATÉ 2 ÁGUAS PARA TELHA ONDULADA DE FIBROCIMENTO, METÁLICA, PLÁSTICA OU TERMOACÚSTICA, INCLUSO TRANSPORTE VERTICAL (EM KG). AF_07/2019</v>
          </cell>
          <cell r="C1583" t="str">
            <v>KG</v>
          </cell>
          <cell r="D1583">
            <v>11.18</v>
          </cell>
          <cell r="E1583" t="str">
            <v>COBERTURA</v>
          </cell>
          <cell r="F1583" t="str">
            <v>ESTRUTURA METALICA</v>
          </cell>
          <cell r="G1583" t="str">
            <v>SINAPI Out/24</v>
          </cell>
        </row>
        <row r="1584">
          <cell r="A1584">
            <v>94444</v>
          </cell>
          <cell r="B1584" t="str">
            <v>TELHAMENTO COM TELHA DE ENCAIXE, TIPO FRANCESA DE VIDRO, COM ATÉ 2 ÁGUAS, INCLUSO TRANSPORTE VERTICAL. AF_07/2019</v>
          </cell>
          <cell r="C1584" t="str">
            <v>M2</v>
          </cell>
          <cell r="D1584">
            <v>650.25</v>
          </cell>
          <cell r="E1584" t="str">
            <v>COBERTURA</v>
          </cell>
          <cell r="F1584" t="str">
            <v>TELHAMENTO COM TELHA DE VIDRO</v>
          </cell>
          <cell r="G1584" t="str">
            <v>SINAPI Out/24</v>
          </cell>
        </row>
        <row r="1585">
          <cell r="A1585">
            <v>104482</v>
          </cell>
          <cell r="B1585" t="str">
            <v>ESGOTAMENTO DE VALA COM BOMBA SUBMERSÍVEL. AF_12/2022</v>
          </cell>
          <cell r="C1585" t="str">
            <v>H</v>
          </cell>
          <cell r="D1585">
            <v>44.15</v>
          </cell>
          <cell r="E1585" t="str">
            <v>DRENAGEM/OBRAS DE CONTENCAO/POCOS DE VISITA E CAIXAS</v>
          </cell>
          <cell r="F1585" t="str">
            <v>ESGOTAMENTO COM BOMBA</v>
          </cell>
          <cell r="G1585" t="str">
            <v>SINAPI Out/24</v>
          </cell>
        </row>
        <row r="1586">
          <cell r="A1586">
            <v>104184</v>
          </cell>
          <cell r="B1586" t="str">
            <v>INSTALAÇÃO E DESINSTALAÇÃO DE REGISTRO DE PVC PARA SISTEMA DE REBAIXAMENTO DE LENÇOL FREÁTICO POR PONTEIRAS FILTRANTES. AF_12/2022</v>
          </cell>
          <cell r="C1586" t="str">
            <v>UN</v>
          </cell>
          <cell r="D1586">
            <v>42.73</v>
          </cell>
          <cell r="E1586" t="str">
            <v>DRENAGEM/OBRAS DE CONTENCAO/POCOS DE VISITA E CAIXAS</v>
          </cell>
          <cell r="F1586" t="str">
            <v>REBAIXAMENTO DO LENCOL FREATICO</v>
          </cell>
          <cell r="G1586" t="str">
            <v>SINAPI Out/24</v>
          </cell>
        </row>
        <row r="1587">
          <cell r="A1587">
            <v>104185</v>
          </cell>
          <cell r="B1587" t="str">
            <v>INSTALAÇÃO E DESINSTALAÇÃO DE CONJUNTO DE BOMBAS, À VÁCUO E CENTRÍFUGA, PARA SISTEMA DE REBAIXAMENTO DE LENÇOL FREÁTICO POR PONTEIRAS FILTRANTES (EXCLUI O FORNECIMENTO DE BOMBAS). AF_12/2022</v>
          </cell>
          <cell r="C1587" t="str">
            <v>UN</v>
          </cell>
          <cell r="D1587">
            <v>37.299999999999997</v>
          </cell>
          <cell r="E1587" t="str">
            <v>DRENAGEM/OBRAS DE CONTENCAO/POCOS DE VISITA E CAIXAS</v>
          </cell>
          <cell r="F1587" t="str">
            <v>REBAIXAMENTO DO LENCOL FREATICO</v>
          </cell>
          <cell r="G1587" t="str">
            <v>SINAPI Out/24</v>
          </cell>
        </row>
        <row r="1588">
          <cell r="A1588">
            <v>104189</v>
          </cell>
          <cell r="B1588" t="str">
            <v>INSTALAÇÃO DE MATERIAL GRANULAR FILTRANTE PARA SISTEMA DE REBAIXAMENTO DE LENÇOL FREÁTICO POR POÇOS PROFUNDOSA, DIÂMETRO DO POÇO DE 400 MM. AF_12/2022</v>
          </cell>
          <cell r="C1588" t="str">
            <v>M3</v>
          </cell>
          <cell r="D1588">
            <v>137.66</v>
          </cell>
          <cell r="E1588" t="str">
            <v>DRENAGEM/OBRAS DE CONTENCAO/POCOS DE VISITA E CAIXAS</v>
          </cell>
          <cell r="F1588" t="str">
            <v>REBAIXAMENTO DO LENCOL FREATICO</v>
          </cell>
          <cell r="G1588" t="str">
            <v>SINAPI Out/24</v>
          </cell>
        </row>
        <row r="1589">
          <cell r="A1589">
            <v>104190</v>
          </cell>
          <cell r="B1589" t="str">
            <v>INSTALAÇÃO E DESINSTALAÇÃO DE SISTEMA DE BOMBA PARA SISTEMA DE REBAIXAMENTO DE LENÇOL FREÁTICO POR POÇOS PROFUNDOS (EXCLUI O FORNECIMENTO DE BOMBA). AF_12/2022</v>
          </cell>
          <cell r="C1589" t="str">
            <v>UN</v>
          </cell>
          <cell r="D1589">
            <v>963.85</v>
          </cell>
          <cell r="E1589" t="str">
            <v>DRENAGEM/OBRAS DE CONTENCAO/POCOS DE VISITA E CAIXAS</v>
          </cell>
          <cell r="F1589" t="str">
            <v>REBAIXAMENTO DO LENCOL FREATICO</v>
          </cell>
          <cell r="G1589" t="str">
            <v>SINAPI Out/24</v>
          </cell>
        </row>
        <row r="1590">
          <cell r="A1590">
            <v>102661</v>
          </cell>
          <cell r="B1590" t="str">
            <v>DRENO SUBSUPERFICIAL (SEÇÃO 0,40 X 0,40 M), COM TUBO DE PEAD CORRUGADO PERFURADO, DN 100 MM, ENCHIMENTO COM AREIA. AF_07/2021</v>
          </cell>
          <cell r="C1590" t="str">
            <v>M</v>
          </cell>
          <cell r="D1590">
            <v>34.33</v>
          </cell>
          <cell r="E1590" t="str">
            <v>DRENAGEM/OBRAS DE CONTENCAO/POCOS DE VISITA E CAIXAS</v>
          </cell>
          <cell r="F1590" t="str">
            <v>DRENOS</v>
          </cell>
          <cell r="G1590" t="str">
            <v>SINAPI Out/24</v>
          </cell>
        </row>
        <row r="1591">
          <cell r="A1591">
            <v>102662</v>
          </cell>
          <cell r="B1591" t="str">
            <v>DRENO SUBSUPERFICIAL (SEÇÃO 0,40 X 0,40 M), COM TUBO DE PVC CORRUGADO RÍGIDO PERFURADO, DN 100 MM, ENCHIMENTO COM AREIA. AF_07/2021</v>
          </cell>
          <cell r="C1591" t="str">
            <v>M</v>
          </cell>
          <cell r="D1591">
            <v>91.51</v>
          </cell>
          <cell r="E1591" t="str">
            <v>DRENAGEM/OBRAS DE CONTENCAO/POCOS DE VISITA E CAIXAS</v>
          </cell>
          <cell r="F1591" t="str">
            <v>DRENOS</v>
          </cell>
          <cell r="G1591" t="str">
            <v>SINAPI Out/24</v>
          </cell>
        </row>
        <row r="1592">
          <cell r="A1592">
            <v>102663</v>
          </cell>
          <cell r="B1592" t="str">
            <v>DRENO SUBSUPERFICIAL (SEÇÃO 0,40 X 0,40 M), COM TUBO DE CONCRETO SIMPLES POROSO, DN 200 MM, ENCHIMENTO COM AREIA. AF_07/2021</v>
          </cell>
          <cell r="C1592" t="str">
            <v>M</v>
          </cell>
          <cell r="D1592">
            <v>65.19</v>
          </cell>
          <cell r="E1592" t="str">
            <v>DRENAGEM/OBRAS DE CONTENCAO/POCOS DE VISITA E CAIXAS</v>
          </cell>
          <cell r="F1592" t="str">
            <v>DRENOS</v>
          </cell>
          <cell r="G1592" t="str">
            <v>SINAPI Out/24</v>
          </cell>
        </row>
        <row r="1593">
          <cell r="A1593">
            <v>102664</v>
          </cell>
          <cell r="B1593" t="str">
            <v>DRENO SUBSUPERFICIAL (SEÇÃO 0,40 X 0,40 M), CEGO, ENCHIMENTO DE BRITA, ENVOLVIDO COM MANTA GEOTÊXTIL. AF_07/2021</v>
          </cell>
          <cell r="C1593" t="str">
            <v>M</v>
          </cell>
          <cell r="D1593">
            <v>46.58</v>
          </cell>
          <cell r="E1593" t="str">
            <v>DRENAGEM/OBRAS DE CONTENCAO/POCOS DE VISITA E CAIXAS</v>
          </cell>
          <cell r="F1593" t="str">
            <v>DRENOS</v>
          </cell>
          <cell r="G1593" t="str">
            <v>SINAPI Out/24</v>
          </cell>
        </row>
        <row r="1594">
          <cell r="A1594">
            <v>102665</v>
          </cell>
          <cell r="B1594" t="str">
            <v>DRENO SUBSUPERFICIAL (SEÇÃO 0,40 X 0,40 M), CEGO, ENCHIMENTO DE BRITA. AF_07/2021</v>
          </cell>
          <cell r="C1594" t="str">
            <v>M</v>
          </cell>
          <cell r="D1594">
            <v>21.06</v>
          </cell>
          <cell r="E1594" t="str">
            <v>DRENAGEM/OBRAS DE CONTENCAO/POCOS DE VISITA E CAIXAS</v>
          </cell>
          <cell r="F1594" t="str">
            <v>DRENOS</v>
          </cell>
          <cell r="G1594" t="str">
            <v>SINAPI Out/24</v>
          </cell>
        </row>
        <row r="1595">
          <cell r="A1595">
            <v>102666</v>
          </cell>
          <cell r="B1595" t="str">
            <v>DRENO SUBSUPERFICIAL (SEÇÃO 0,40 X 0,40 M), COM TUBO DE PEAD CORRUGADO PERFURADO, DN 100 MM, ENCHIMENTO COM BRITA, ENVOLVIDO COM MANTA GEOTÊXTIL. AF_07/2021</v>
          </cell>
          <cell r="C1595" t="str">
            <v>M</v>
          </cell>
          <cell r="D1595">
            <v>58.45</v>
          </cell>
          <cell r="E1595" t="str">
            <v>DRENAGEM/OBRAS DE CONTENCAO/POCOS DE VISITA E CAIXAS</v>
          </cell>
          <cell r="F1595" t="str">
            <v>DRENOS</v>
          </cell>
          <cell r="G1595" t="str">
            <v>SINAPI Out/24</v>
          </cell>
        </row>
        <row r="1596">
          <cell r="A1596">
            <v>102668</v>
          </cell>
          <cell r="B1596" t="str">
            <v>DRENO SUBSUPERFICIAL (SEÇÃO 0,40 X 0,40 M), COM TUBO DE PVC CORRUGADO RÍGIDO PERFURADO, DN 100 MM, ENCHIMENTO COM BRITA, ENVOLVIDO COM MANTA GEOTÊXTIL. AF_07/2021</v>
          </cell>
          <cell r="C1596" t="str">
            <v>M</v>
          </cell>
          <cell r="D1596">
            <v>115.61</v>
          </cell>
          <cell r="E1596" t="str">
            <v>DRENAGEM/OBRAS DE CONTENCAO/POCOS DE VISITA E CAIXAS</v>
          </cell>
          <cell r="F1596" t="str">
            <v>DRENOS</v>
          </cell>
          <cell r="G1596" t="str">
            <v>SINAPI Out/24</v>
          </cell>
        </row>
        <row r="1597">
          <cell r="A1597">
            <v>102669</v>
          </cell>
          <cell r="B1597" t="str">
            <v>DRENO SUBSUPERFICIAL (SEÇÃO 0,40 X 0,40 M), COM TUBO DE CONCRETO SIMPLES POROSO, DN 200 MM, ENCHIMENTO COM BRITA, ENVOLVIDO COM MANTA GEOTÊXTIL. AF_07/2021</v>
          </cell>
          <cell r="C1597" t="str">
            <v>M</v>
          </cell>
          <cell r="D1597">
            <v>89.5</v>
          </cell>
          <cell r="E1597" t="str">
            <v>DRENAGEM/OBRAS DE CONTENCAO/POCOS DE VISITA E CAIXAS</v>
          </cell>
          <cell r="F1597" t="str">
            <v>DRENOS</v>
          </cell>
          <cell r="G1597" t="str">
            <v>SINAPI Out/24</v>
          </cell>
        </row>
        <row r="1598">
          <cell r="A1598">
            <v>102670</v>
          </cell>
          <cell r="B1598" t="str">
            <v>DRENO PROFUNDO (SEÇÃO 0,50 X 1,50 M), COM TUBO DE PEAD CORRUGADO PERFURADO, DN 100 MM, ENCHIMENTO COM AREIA, COM SELO DE ARGILA. AF_07/2021</v>
          </cell>
          <cell r="C1598" t="str">
            <v>M</v>
          </cell>
          <cell r="D1598">
            <v>93.79</v>
          </cell>
          <cell r="E1598" t="str">
            <v>DRENAGEM/OBRAS DE CONTENCAO/POCOS DE VISITA E CAIXAS</v>
          </cell>
          <cell r="F1598" t="str">
            <v>DRENOS</v>
          </cell>
          <cell r="G1598" t="str">
            <v>SINAPI Out/24</v>
          </cell>
        </row>
        <row r="1599">
          <cell r="A1599">
            <v>102672</v>
          </cell>
          <cell r="B1599" t="str">
            <v>DRENO PROFUNDO (SEÇÃO 0,50 X 1,50 M), COM TUBO DE PVC CORRUGADO RÍGIDO PERFURADO, DN 100 MM, ENCHIMENTO COM AREIA, COM SELO DE ARGILA. AF_07/2021</v>
          </cell>
          <cell r="C1599" t="str">
            <v>M</v>
          </cell>
          <cell r="D1599">
            <v>166.94</v>
          </cell>
          <cell r="E1599" t="str">
            <v>DRENAGEM/OBRAS DE CONTENCAO/POCOS DE VISITA E CAIXAS</v>
          </cell>
          <cell r="F1599" t="str">
            <v>DRENOS</v>
          </cell>
          <cell r="G1599" t="str">
            <v>SINAPI Out/24</v>
          </cell>
        </row>
        <row r="1600">
          <cell r="A1600">
            <v>102673</v>
          </cell>
          <cell r="B1600" t="str">
            <v>DRENO PROFUNDO (SEÇÃO 0,50 X 1,50 M), COM TUBO DE CONCRETO SIMPLES POROSO, DN 200 MM, ENCHIMENTO COM AREIA, COM SELO DE ARGILA. AF_07/2021</v>
          </cell>
          <cell r="C1600" t="str">
            <v>M</v>
          </cell>
          <cell r="D1600">
            <v>155.72999999999999</v>
          </cell>
          <cell r="E1600" t="str">
            <v>DRENAGEM/OBRAS DE CONTENCAO/POCOS DE VISITA E CAIXAS</v>
          </cell>
          <cell r="F1600" t="str">
            <v>DRENOS</v>
          </cell>
          <cell r="G1600" t="str">
            <v>SINAPI Out/24</v>
          </cell>
        </row>
        <row r="1601">
          <cell r="A1601">
            <v>102674</v>
          </cell>
          <cell r="B1601" t="str">
            <v>DRENO PROFUNDO (SEÇÃO 0,50 X 1,50 M), COM TUBO DE PEAD CORRUGADO PERFURADO, DN 100 MM, ENCHIMENTO COM AREIA. AF_07/2021</v>
          </cell>
          <cell r="C1601" t="str">
            <v>M</v>
          </cell>
          <cell r="D1601">
            <v>101.39</v>
          </cell>
          <cell r="E1601" t="str">
            <v>DRENAGEM/OBRAS DE CONTENCAO/POCOS DE VISITA E CAIXAS</v>
          </cell>
          <cell r="F1601" t="str">
            <v>DRENOS</v>
          </cell>
          <cell r="G1601" t="str">
            <v>SINAPI Out/24</v>
          </cell>
        </row>
        <row r="1602">
          <cell r="A1602">
            <v>102676</v>
          </cell>
          <cell r="B1602" t="str">
            <v>DRENO PROFUNDO (SEÇÃO 0,50 X 1,50 M), COM TUBO DE PVC CORRUGADO RÍGIDO PERFURADO, DN 100 MM, ENCHIMENTO COM AREIA. AF_07/2021</v>
          </cell>
          <cell r="C1602" t="str">
            <v>M</v>
          </cell>
          <cell r="D1602">
            <v>162.5</v>
          </cell>
          <cell r="E1602" t="str">
            <v>DRENAGEM/OBRAS DE CONTENCAO/POCOS DE VISITA E CAIXAS</v>
          </cell>
          <cell r="F1602" t="str">
            <v>DRENOS</v>
          </cell>
          <cell r="G1602" t="str">
            <v>SINAPI Out/24</v>
          </cell>
        </row>
        <row r="1603">
          <cell r="A1603">
            <v>102677</v>
          </cell>
          <cell r="B1603" t="str">
            <v>DRENO PROFUNDO (SEÇÃO 0,50 X 1,50 M), COM TUBO DE CONCRETO SIMPLES POROSO, DN 200 MM, ENCHIMENTO COM AREIA. AF_07/2021</v>
          </cell>
          <cell r="C1603" t="str">
            <v>M</v>
          </cell>
          <cell r="D1603">
            <v>139.16999999999999</v>
          </cell>
          <cell r="E1603" t="str">
            <v>DRENAGEM/OBRAS DE CONTENCAO/POCOS DE VISITA E CAIXAS</v>
          </cell>
          <cell r="F1603" t="str">
            <v>DRENOS</v>
          </cell>
          <cell r="G1603" t="str">
            <v>SINAPI Out/24</v>
          </cell>
        </row>
        <row r="1604">
          <cell r="A1604">
            <v>102678</v>
          </cell>
          <cell r="B1604" t="str">
            <v>DRENO PROFUNDO (SEÇÃO 0,50 X 1,50 M), CEGO, ENCHIMENTO DE BRITA, ENVOLVIDO COM MANTA GEOTÊXTIL, COM SELO DE ARGILA. AF_07/2021</v>
          </cell>
          <cell r="C1604" t="str">
            <v>M</v>
          </cell>
          <cell r="D1604">
            <v>123.97</v>
          </cell>
          <cell r="E1604" t="str">
            <v>DRENAGEM/OBRAS DE CONTENCAO/POCOS DE VISITA E CAIXAS</v>
          </cell>
          <cell r="F1604" t="str">
            <v>DRENOS</v>
          </cell>
          <cell r="G1604" t="str">
            <v>SINAPI Out/24</v>
          </cell>
        </row>
        <row r="1605">
          <cell r="A1605">
            <v>102679</v>
          </cell>
          <cell r="B1605" t="str">
            <v>DRENO PROFUNDO (SEÇÃO 0,50 X 1,50 M), CEGO, ENCHIMENTO DE BRITA, ENVOLVIDO COM MANTA GEOTÊXTIL. AF_07/2021</v>
          </cell>
          <cell r="C1605" t="str">
            <v>M</v>
          </cell>
          <cell r="D1605">
            <v>132.31</v>
          </cell>
          <cell r="E1605" t="str">
            <v>DRENAGEM/OBRAS DE CONTENCAO/POCOS DE VISITA E CAIXAS</v>
          </cell>
          <cell r="F1605" t="str">
            <v>DRENOS</v>
          </cell>
          <cell r="G1605" t="str">
            <v>SINAPI Out/24</v>
          </cell>
        </row>
        <row r="1606">
          <cell r="A1606">
            <v>102680</v>
          </cell>
          <cell r="B1606" t="str">
            <v>DRENO PROFUNDO (SEÇÃO 0,50 X 1,50 M), COM TUBO DE PEAD CORRUGADO PERFURADO, DN 100 MM, ENCHIMENTO COM BRITA, ENVOLVIDO COM MANTA GEOTÊXTIL, COM SELO DE ARGILA. AF_07/2021</v>
          </cell>
          <cell r="C1606" t="str">
            <v>M</v>
          </cell>
          <cell r="D1606">
            <v>137.28</v>
          </cell>
          <cell r="E1606" t="str">
            <v>DRENAGEM/OBRAS DE CONTENCAO/POCOS DE VISITA E CAIXAS</v>
          </cell>
          <cell r="F1606" t="str">
            <v>DRENOS</v>
          </cell>
          <cell r="G1606" t="str">
            <v>SINAPI Out/24</v>
          </cell>
        </row>
        <row r="1607">
          <cell r="A1607">
            <v>102681</v>
          </cell>
          <cell r="B1607" t="str">
            <v>DRENO PROFUNDO (SEÇÃO 0,50 X 1,50 M), COM TUBO DE PVC CORRUGADO RÍGIDO PERFURADO, DN 100 MM, ENCHIMENTO COM BRITA, ENVOLVIDO COM MANTA GEOTÊXTIL, COM SELO DE ARGILA. AF_07/2021</v>
          </cell>
          <cell r="C1607" t="str">
            <v>M</v>
          </cell>
          <cell r="D1607">
            <v>198.41</v>
          </cell>
          <cell r="E1607" t="str">
            <v>DRENAGEM/OBRAS DE CONTENCAO/POCOS DE VISITA E CAIXAS</v>
          </cell>
          <cell r="F1607" t="str">
            <v>DRENOS</v>
          </cell>
          <cell r="G1607" t="str">
            <v>SINAPI Out/24</v>
          </cell>
        </row>
        <row r="1608">
          <cell r="A1608">
            <v>102683</v>
          </cell>
          <cell r="B1608" t="str">
            <v>DRENO PROFUNDO (SEÇÃO 0,50 X 1,50 M), COM TUBO DE CONCRETO SIMPLES POROSO, DN 200 MM, ENCHIMENTO COM BRITA, ENVOLVIDO COM MANTA GEOTÊXTIL, COM SELO DE ARGILA. AF_07/2021</v>
          </cell>
          <cell r="C1608" t="str">
            <v>M</v>
          </cell>
          <cell r="D1608">
            <v>179.83</v>
          </cell>
          <cell r="E1608" t="str">
            <v>DRENAGEM/OBRAS DE CONTENCAO/POCOS DE VISITA E CAIXAS</v>
          </cell>
          <cell r="F1608" t="str">
            <v>DRENOS</v>
          </cell>
          <cell r="G1608" t="str">
            <v>SINAPI Out/24</v>
          </cell>
        </row>
        <row r="1609">
          <cell r="A1609">
            <v>102684</v>
          </cell>
          <cell r="B1609" t="str">
            <v>DRENO PROFUNDO (SEÇÃO 0,50 X 1,50 M), COM TUBO DE PEAD CORRUGADO PERFURADO, DN 100 MM, ENCHIMENTO COM BRITA, ENVOLVIDO COM MANTA GEOTÊXTIL. AF_07/2021</v>
          </cell>
          <cell r="C1609" t="str">
            <v>M</v>
          </cell>
          <cell r="D1609">
            <v>145.58000000000001</v>
          </cell>
          <cell r="E1609" t="str">
            <v>DRENAGEM/OBRAS DE CONTENCAO/POCOS DE VISITA E CAIXAS</v>
          </cell>
          <cell r="F1609" t="str">
            <v>DRENOS</v>
          </cell>
          <cell r="G1609" t="str">
            <v>SINAPI Out/24</v>
          </cell>
        </row>
        <row r="1610">
          <cell r="A1610">
            <v>102685</v>
          </cell>
          <cell r="B1610" t="str">
            <v>DRENO PROFUNDO (SEÇÃO 0,50 X 1,50 M), COM TUBO DE PVC CORRUGADO RÍGIDO PERFURADO, DN 100 MM, ENCHIMENTO COM BRITA, ENVOLVIDO COM MANTA GEOTÊXTIL. AF_07/2021</v>
          </cell>
          <cell r="C1610" t="str">
            <v>M</v>
          </cell>
          <cell r="D1610">
            <v>206.72</v>
          </cell>
          <cell r="E1610" t="str">
            <v>DRENAGEM/OBRAS DE CONTENCAO/POCOS DE VISITA E CAIXAS</v>
          </cell>
          <cell r="F1610" t="str">
            <v>DRENOS</v>
          </cell>
          <cell r="G1610" t="str">
            <v>SINAPI Out/24</v>
          </cell>
        </row>
        <row r="1611">
          <cell r="A1611">
            <v>102687</v>
          </cell>
          <cell r="B1611" t="str">
            <v>DRENO PROFUNDO (SEÇÃO 0,50 X 1,50 M), COM TUBO DE CONCRETO SIMPLES POROSO, DN 200 MM, ENCHIMENTO COM BRITA, ENVOLVIDO COM MANTA GEOTÊXTIL. AF_07/2021</v>
          </cell>
          <cell r="C1611" t="str">
            <v>M</v>
          </cell>
          <cell r="D1611">
            <v>183.6</v>
          </cell>
          <cell r="E1611" t="str">
            <v>DRENAGEM/OBRAS DE CONTENCAO/POCOS DE VISITA E CAIXAS</v>
          </cell>
          <cell r="F1611" t="str">
            <v>DRENOS</v>
          </cell>
          <cell r="G1611" t="str">
            <v>SINAPI Out/24</v>
          </cell>
        </row>
        <row r="1612">
          <cell r="A1612">
            <v>102688</v>
          </cell>
          <cell r="B1612" t="str">
            <v>DRENO ESPINHA DE PEIXE (SEÇÃO 0,40 X 0,40 M), COM TUBO DE PEAD CORRUGADO PERFURADO, DN 100 MM, ENCHIMENTO COM AREIA, INCLUSIVE CONEXÕES. AF_07/2021</v>
          </cell>
          <cell r="C1612" t="str">
            <v>M</v>
          </cell>
          <cell r="D1612">
            <v>41.55</v>
          </cell>
          <cell r="E1612" t="str">
            <v>DRENAGEM/OBRAS DE CONTENCAO/POCOS DE VISITA E CAIXAS</v>
          </cell>
          <cell r="F1612" t="str">
            <v>DRENOS</v>
          </cell>
          <cell r="G1612" t="str">
            <v>SINAPI Out/24</v>
          </cell>
        </row>
        <row r="1613">
          <cell r="A1613">
            <v>102689</v>
          </cell>
          <cell r="B1613" t="str">
            <v>DRENO ESPINHA DE PEIXE (SEÇÃO 0,40 X 0,40 M), COM TUBO DE PVC CORRUGADO RÍGIDO PERFURADO, DN 100 MM, ENCHIMENTO COM AREIA, INCLUSIVE CONEXÕES. AF_07/2021</v>
          </cell>
          <cell r="C1613" t="str">
            <v>M</v>
          </cell>
          <cell r="D1613">
            <v>95.6</v>
          </cell>
          <cell r="E1613" t="str">
            <v>DRENAGEM/OBRAS DE CONTENCAO/POCOS DE VISITA E CAIXAS</v>
          </cell>
          <cell r="F1613" t="str">
            <v>DRENOS</v>
          </cell>
          <cell r="G1613" t="str">
            <v>SINAPI Out/24</v>
          </cell>
        </row>
        <row r="1614">
          <cell r="A1614">
            <v>102690</v>
          </cell>
          <cell r="B1614" t="str">
            <v>DRENO ESPINHA DE PEIXE (SEÇÃO (0,40 X 0,40 M), COM TUBO DE PEAD CORRUGADO PERFURADO, DN 100 MM, ENCHIMENTO COM BRITA, ENVOLVIDO COM MANTA GEOTÊXTIL, INCLUSIVE CONEXÕES. AF_07/2021</v>
          </cell>
          <cell r="C1614" t="str">
            <v>M</v>
          </cell>
          <cell r="D1614">
            <v>65.66</v>
          </cell>
          <cell r="E1614" t="str">
            <v>DRENAGEM/OBRAS DE CONTENCAO/POCOS DE VISITA E CAIXAS</v>
          </cell>
          <cell r="F1614" t="str">
            <v>DRENOS</v>
          </cell>
          <cell r="G1614" t="str">
            <v>SINAPI Out/24</v>
          </cell>
        </row>
        <row r="1615">
          <cell r="A1615">
            <v>102693</v>
          </cell>
          <cell r="B1615" t="str">
            <v>DRENO ESPINHA DE PEIXE (SEÇÃO 0,40 X 0,40 M), COM TUBO DE PVC CORRUGADO RÍGIDO PERFURADO, DN 100 MM, ENCHIMENTO COM BRITA, ENVOLVIDO COM MANTA GEOTÊXTIL, INCLUSIVE CONEXÕES. AF_07/2021</v>
          </cell>
          <cell r="C1615" t="str">
            <v>M</v>
          </cell>
          <cell r="D1615">
            <v>119.71</v>
          </cell>
          <cell r="E1615" t="str">
            <v>DRENAGEM/OBRAS DE CONTENCAO/POCOS DE VISITA E CAIXAS</v>
          </cell>
          <cell r="F1615" t="str">
            <v>DRENOS</v>
          </cell>
          <cell r="G1615" t="str">
            <v>SINAPI Out/24</v>
          </cell>
        </row>
        <row r="1616">
          <cell r="A1616">
            <v>102694</v>
          </cell>
          <cell r="B1616" t="str">
            <v>DRENO ESPINHA DE PEIXE (SEÇÃO 0,50 X 0,80 M), COM TUBO DE PEAD CORRUGADO PERFURADO, DN 100 MM, ENCHIMENTO COM AREIA, INCLUSIVE CONEXÕES. AF_07/2021</v>
          </cell>
          <cell r="C1616" t="str">
            <v>M</v>
          </cell>
          <cell r="D1616">
            <v>72.680000000000007</v>
          </cell>
          <cell r="E1616" t="str">
            <v>DRENAGEM/OBRAS DE CONTENCAO/POCOS DE VISITA E CAIXAS</v>
          </cell>
          <cell r="F1616" t="str">
            <v>DRENOS</v>
          </cell>
          <cell r="G1616" t="str">
            <v>SINAPI Out/24</v>
          </cell>
        </row>
        <row r="1617">
          <cell r="A1617">
            <v>102696</v>
          </cell>
          <cell r="B1617" t="str">
            <v>DRENO ESPINHA DE PEIXE (SEÇÃO 0,50 X 0,80 M), COM TUBO DE PVC CORRUGADO RÍGIDO PERFURADO, DN 100 MM, ENCHIMENTO COM AREIA, INCLUSIVE CONEXÕES. AF_07/2021</v>
          </cell>
          <cell r="C1617" t="str">
            <v>M</v>
          </cell>
          <cell r="D1617">
            <v>126.77</v>
          </cell>
          <cell r="E1617" t="str">
            <v>DRENAGEM/OBRAS DE CONTENCAO/POCOS DE VISITA E CAIXAS</v>
          </cell>
          <cell r="F1617" t="str">
            <v>DRENOS</v>
          </cell>
          <cell r="G1617" t="str">
            <v>SINAPI Out/24</v>
          </cell>
        </row>
        <row r="1618">
          <cell r="A1618">
            <v>102697</v>
          </cell>
          <cell r="B1618" t="str">
            <v>DRENO ESPINHA DE PEIXE (SEÇÃO 0,50 X 0,80 M), COM TUBO DE PEAD CORRUGADO PERFURADO, DN 100 MM, ENCHIMENTO COM BRITA, ENVOLVIDO COM MANTA GEOTÊXTIL, INCLUSIVE CONEXÕES. AF_07/2021</v>
          </cell>
          <cell r="C1618" t="str">
            <v>M</v>
          </cell>
          <cell r="D1618">
            <v>104</v>
          </cell>
          <cell r="E1618" t="str">
            <v>DRENAGEM/OBRAS DE CONTENCAO/POCOS DE VISITA E CAIXAS</v>
          </cell>
          <cell r="F1618" t="str">
            <v>DRENOS</v>
          </cell>
          <cell r="G1618" t="str">
            <v>SINAPI Out/24</v>
          </cell>
        </row>
        <row r="1619">
          <cell r="A1619">
            <v>102703</v>
          </cell>
          <cell r="B1619" t="str">
            <v>DRENO ESPINHA DE PEIXE (SEÇÃO 0,50 X 0,80 M), COM TUBO DE PVC CORRUGADO RÍGIDO PERFURADO, DN 100 MM, ENCHIMENTO COM BRITA, ENVOLVIDO COM MANTA GEOTÊXTIL, INCLUSIVE CONEXÕES. AF_07/2021</v>
          </cell>
          <cell r="C1619" t="str">
            <v>M</v>
          </cell>
          <cell r="D1619">
            <v>158.11000000000001</v>
          </cell>
          <cell r="E1619" t="str">
            <v>DRENAGEM/OBRAS DE CONTENCAO/POCOS DE VISITA E CAIXAS</v>
          </cell>
          <cell r="F1619" t="str">
            <v>DRENOS</v>
          </cell>
          <cell r="G1619" t="str">
            <v>SINAPI Out/24</v>
          </cell>
        </row>
        <row r="1620">
          <cell r="A1620">
            <v>102704</v>
          </cell>
          <cell r="B1620" t="str">
            <v>TUBO DE PEAD CORRUGADO PERFURADO, DN 100 MM, PARA DRENO - FORNECIMENTO E ASSENTAMENTO. AF_07/2021</v>
          </cell>
          <cell r="C1620" t="str">
            <v>M</v>
          </cell>
          <cell r="D1620">
            <v>12.34</v>
          </cell>
          <cell r="E1620" t="str">
            <v>DRENAGEM/OBRAS DE CONTENCAO/POCOS DE VISITA E CAIXAS</v>
          </cell>
          <cell r="F1620" t="str">
            <v>DRENOS</v>
          </cell>
          <cell r="G1620" t="str">
            <v>SINAPI Out/24</v>
          </cell>
        </row>
        <row r="1621">
          <cell r="A1621">
            <v>102705</v>
          </cell>
          <cell r="B1621" t="str">
            <v>TUBO DE PVC CORRUGADO RÍGIDO PERFURADO, DN 100 MM, PARA DRENO - FORNECIMENTO E ASSENTAMENTO. AF_07/2021</v>
          </cell>
          <cell r="C1621" t="str">
            <v>M</v>
          </cell>
          <cell r="D1621">
            <v>64.959999999999994</v>
          </cell>
          <cell r="E1621" t="str">
            <v>DRENAGEM/OBRAS DE CONTENCAO/POCOS DE VISITA E CAIXAS</v>
          </cell>
          <cell r="F1621" t="str">
            <v>DRENOS</v>
          </cell>
          <cell r="G1621" t="str">
            <v>SINAPI Out/24</v>
          </cell>
        </row>
        <row r="1622">
          <cell r="A1622">
            <v>102707</v>
          </cell>
          <cell r="B1622" t="str">
            <v>TUBO DE CONCRETO SIMPLES POROSO, DN 200 MM, PARA DRENO - FORNECIMENTO E ASSENTAMENTO. AF_07/2021</v>
          </cell>
          <cell r="C1622" t="str">
            <v>M</v>
          </cell>
          <cell r="D1622">
            <v>46.77</v>
          </cell>
          <cell r="E1622" t="str">
            <v>DRENAGEM/OBRAS DE CONTENCAO/POCOS DE VISITA E CAIXAS</v>
          </cell>
          <cell r="F1622" t="str">
            <v>DRENOS</v>
          </cell>
          <cell r="G1622" t="str">
            <v>SINAPI Out/24</v>
          </cell>
        </row>
        <row r="1623">
          <cell r="A1623">
            <v>102708</v>
          </cell>
          <cell r="B1623" t="str">
            <v>LUVA DE PVC, SÉRIE NORMAL, PARA ESGOTO PREDIAL, DN 100 MM, INSTALADA EM DRENO  - FORNECIMENTO E INSTALAÇÃO. AF_07/2021</v>
          </cell>
          <cell r="C1623" t="str">
            <v>UN</v>
          </cell>
          <cell r="D1623">
            <v>30.12</v>
          </cell>
          <cell r="E1623" t="str">
            <v>DRENAGEM/OBRAS DE CONTENCAO/POCOS DE VISITA E CAIXAS</v>
          </cell>
          <cell r="F1623" t="str">
            <v>DRENOS</v>
          </cell>
          <cell r="G1623" t="str">
            <v>SINAPI Out/24</v>
          </cell>
        </row>
        <row r="1624">
          <cell r="A1624">
            <v>102710</v>
          </cell>
          <cell r="B1624" t="str">
            <v>JUNÇÃO SIMPLES DE PVC, 45 GRAUS, SÉRIE NORMAL, PARA ESGOTO PREDIAL, DN 100 MM, INSTALADA EM DRENO - FORNECIMENTO E INSTALAÇÃO. AF_07/2021</v>
          </cell>
          <cell r="C1624" t="str">
            <v>UN</v>
          </cell>
          <cell r="D1624">
            <v>71.72</v>
          </cell>
          <cell r="E1624" t="str">
            <v>DRENAGEM/OBRAS DE CONTENCAO/POCOS DE VISITA E CAIXAS</v>
          </cell>
          <cell r="F1624" t="str">
            <v>DRENOS</v>
          </cell>
          <cell r="G1624" t="str">
            <v>SINAPI Out/24</v>
          </cell>
        </row>
        <row r="1625">
          <cell r="A1625">
            <v>102711</v>
          </cell>
          <cell r="B1625" t="str">
            <v>JUNÇÃO DUPLA DE PVC, SÉRIE NORMAL, PARA ESGOTO PREDIAL, DN 100 X 100 X 100 MM, INSTALADA EM DRENO  - FORNECIMENTO E INSTALAÇÃO. AF_07/2021</v>
          </cell>
          <cell r="C1625" t="str">
            <v>UN</v>
          </cell>
          <cell r="D1625">
            <v>90.49</v>
          </cell>
          <cell r="E1625" t="str">
            <v>DRENAGEM/OBRAS DE CONTENCAO/POCOS DE VISITA E CAIXAS</v>
          </cell>
          <cell r="F1625" t="str">
            <v>DRENOS</v>
          </cell>
          <cell r="G1625" t="str">
            <v>SINAPI Out/24</v>
          </cell>
        </row>
        <row r="1626">
          <cell r="A1626">
            <v>102712</v>
          </cell>
          <cell r="B1626" t="str">
            <v>GEOTÊXTIL NÃO TECIDO 100% POLIÉSTER, RESISTÊNCIA A TRAÇÃO DE 9 KN/M (RT - 9), INSTALADO EM DRENO - FORNECIMENTO E INSTALAÇÃO. AF_07/2021</v>
          </cell>
          <cell r="C1626" t="str">
            <v>M2</v>
          </cell>
          <cell r="D1626">
            <v>10</v>
          </cell>
          <cell r="E1626" t="str">
            <v>DRENAGEM/OBRAS DE CONTENCAO/POCOS DE VISITA E CAIXAS</v>
          </cell>
          <cell r="F1626" t="str">
            <v>DRENOS</v>
          </cell>
          <cell r="G1626" t="str">
            <v>SINAPI Out/24</v>
          </cell>
        </row>
        <row r="1627">
          <cell r="A1627">
            <v>102713</v>
          </cell>
          <cell r="B1627" t="str">
            <v>GEOTÊXTIL NÃO TECIDO 100% POLIÉSTER, RESISTÊNCIA A TRAÇÃO DE 14 KN/M (RT - 14), INSTALADO EM DRENO - FORNECIMENTO E INSTALAÇÃO. AF_07/2021</v>
          </cell>
          <cell r="C1627" t="str">
            <v>M2</v>
          </cell>
          <cell r="D1627">
            <v>13.71</v>
          </cell>
          <cell r="E1627" t="str">
            <v>DRENAGEM/OBRAS DE CONTENCAO/POCOS DE VISITA E CAIXAS</v>
          </cell>
          <cell r="F1627" t="str">
            <v>DRENOS</v>
          </cell>
          <cell r="G1627" t="str">
            <v>SINAPI Out/24</v>
          </cell>
        </row>
        <row r="1628">
          <cell r="A1628">
            <v>102715</v>
          </cell>
          <cell r="B1628" t="str">
            <v>GEOTÊXTIL NÃO TECIDO 100% POLIÉSTER, RESISTÊNCIA A TRAÇÃO DE 26 KN/M (RT - 26), INSTALADO EM DRENO - FORNECIMENTO E INSTALAÇÃO. AF_07/2021</v>
          </cell>
          <cell r="C1628" t="str">
            <v>M2</v>
          </cell>
          <cell r="D1628">
            <v>27.01</v>
          </cell>
          <cell r="E1628" t="str">
            <v>DRENAGEM/OBRAS DE CONTENCAO/POCOS DE VISITA E CAIXAS</v>
          </cell>
          <cell r="F1628" t="str">
            <v>DRENOS</v>
          </cell>
          <cell r="G1628" t="str">
            <v>SINAPI Out/24</v>
          </cell>
        </row>
        <row r="1629">
          <cell r="A1629">
            <v>102716</v>
          </cell>
          <cell r="B1629" t="str">
            <v>ENCHIMENTO DE AREIA PARA DRENO, LANÇAMENTO MECANIZADO. AF_07/2021</v>
          </cell>
          <cell r="C1629" t="str">
            <v>M3</v>
          </cell>
          <cell r="D1629">
            <v>115.35</v>
          </cell>
          <cell r="E1629" t="str">
            <v>DRENAGEM/OBRAS DE CONTENCAO/POCOS DE VISITA E CAIXAS</v>
          </cell>
          <cell r="F1629" t="str">
            <v>DRENOS</v>
          </cell>
          <cell r="G1629" t="str">
            <v>SINAPI Out/24</v>
          </cell>
        </row>
        <row r="1630">
          <cell r="A1630">
            <v>102717</v>
          </cell>
          <cell r="B1630" t="str">
            <v>ENCHIMENTO DE BRITA PARA DRENO, LANÇAMENTO MECANIZADO. AF_07/2021</v>
          </cell>
          <cell r="C1630" t="str">
            <v>M3</v>
          </cell>
          <cell r="D1630">
            <v>105.99</v>
          </cell>
          <cell r="E1630" t="str">
            <v>DRENAGEM/OBRAS DE CONTENCAO/POCOS DE VISITA E CAIXAS</v>
          </cell>
          <cell r="F1630" t="str">
            <v>DRENOS</v>
          </cell>
          <cell r="G1630" t="str">
            <v>SINAPI Out/24</v>
          </cell>
        </row>
        <row r="1631">
          <cell r="A1631">
            <v>102718</v>
          </cell>
          <cell r="B1631" t="str">
            <v>ENCHIMENTO DE AREIA PARA DRENO, LANÇAMENTO MANUAL. AF_07/2021</v>
          </cell>
          <cell r="C1631" t="str">
            <v>M3</v>
          </cell>
          <cell r="D1631">
            <v>132.04</v>
          </cell>
          <cell r="E1631" t="str">
            <v>DRENAGEM/OBRAS DE CONTENCAO/POCOS DE VISITA E CAIXAS</v>
          </cell>
          <cell r="F1631" t="str">
            <v>DRENOS</v>
          </cell>
          <cell r="G1631" t="str">
            <v>SINAPI Out/24</v>
          </cell>
        </row>
        <row r="1632">
          <cell r="A1632">
            <v>102719</v>
          </cell>
          <cell r="B1632" t="str">
            <v>ENCHIMENTO DE BRITA PARA DRENO, LANÇAMENTO MANUAL. AF_07/2021</v>
          </cell>
          <cell r="C1632" t="str">
            <v>M3</v>
          </cell>
          <cell r="D1632">
            <v>122.68</v>
          </cell>
          <cell r="E1632" t="str">
            <v>DRENAGEM/OBRAS DE CONTENCAO/POCOS DE VISITA E CAIXAS</v>
          </cell>
          <cell r="F1632" t="str">
            <v>DRENOS</v>
          </cell>
          <cell r="G1632" t="str">
            <v>SINAPI Out/24</v>
          </cell>
        </row>
        <row r="1633">
          <cell r="A1633">
            <v>102722</v>
          </cell>
          <cell r="B1633" t="str">
            <v>DRENO EM MURO DE CONTENÇÃO, EXECUTADO NO PÉ DO MURO, COM TUBO DE PEAD CORRUGADO FLEXÍVEL PERFURADO, ENCHIMENTO COM BRITA, ENVOLVIDO COM MANTA GEOTÊXTIL. AF_07/2021</v>
          </cell>
          <cell r="C1633" t="str">
            <v>M</v>
          </cell>
          <cell r="D1633">
            <v>57.8</v>
          </cell>
          <cell r="E1633" t="str">
            <v>DRENAGEM/OBRAS DE CONTENCAO/POCOS DE VISITA E CAIXAS</v>
          </cell>
          <cell r="F1633" t="str">
            <v>DRENOS</v>
          </cell>
          <cell r="G1633" t="str">
            <v>SINAPI Out/24</v>
          </cell>
        </row>
        <row r="1634">
          <cell r="A1634">
            <v>102723</v>
          </cell>
          <cell r="B1634" t="str">
            <v>DRENO EM MURO DE CONTENÇÃO, EXECUTADO NO PÉ DO MURO, COM TUBO DE PVC CORRUGADO RÍGIDO PERFURADO, ENCHIMENTO COM BRITA, ENVOLVIDO COM MANTA GEOTÊXTIL. AF_07/2021</v>
          </cell>
          <cell r="C1634" t="str">
            <v>M</v>
          </cell>
          <cell r="D1634">
            <v>110.42</v>
          </cell>
          <cell r="E1634" t="str">
            <v>DRENAGEM/OBRAS DE CONTENCAO/POCOS DE VISITA E CAIXAS</v>
          </cell>
          <cell r="F1634" t="str">
            <v>DRENOS</v>
          </cell>
          <cell r="G1634" t="str">
            <v>SINAPI Out/24</v>
          </cell>
        </row>
        <row r="1635">
          <cell r="A1635">
            <v>102724</v>
          </cell>
          <cell r="B1635" t="str">
            <v>DRENO BARBACÃ, DN 100 MM, COM MATERIAL DRENANTE. AF_07/2021</v>
          </cell>
          <cell r="C1635" t="str">
            <v>UN</v>
          </cell>
          <cell r="D1635">
            <v>33.58</v>
          </cell>
          <cell r="E1635" t="str">
            <v>DRENAGEM/OBRAS DE CONTENCAO/POCOS DE VISITA E CAIXAS</v>
          </cell>
          <cell r="F1635" t="str">
            <v>DRENOS</v>
          </cell>
          <cell r="G1635" t="str">
            <v>SINAPI Out/24</v>
          </cell>
        </row>
        <row r="1636">
          <cell r="A1636">
            <v>102725</v>
          </cell>
          <cell r="B1636" t="str">
            <v>DRENO BARBACÃ, DN 75 MM, COM MATERIAL DRENANTE. AF_07/2021</v>
          </cell>
          <cell r="C1636" t="str">
            <v>UN</v>
          </cell>
          <cell r="D1636">
            <v>32.909999999999997</v>
          </cell>
          <cell r="E1636" t="str">
            <v>DRENAGEM/OBRAS DE CONTENCAO/POCOS DE VISITA E CAIXAS</v>
          </cell>
          <cell r="F1636" t="str">
            <v>DRENOS</v>
          </cell>
          <cell r="G1636" t="str">
            <v>SINAPI Out/24</v>
          </cell>
        </row>
        <row r="1637">
          <cell r="A1637">
            <v>102726</v>
          </cell>
          <cell r="B1637" t="str">
            <v>DRENO BARBACÃ, DN 50 MM, COM MATERIAL DRENANTE. AF_07/2021</v>
          </cell>
          <cell r="C1637" t="str">
            <v>UN</v>
          </cell>
          <cell r="D1637">
            <v>30.89</v>
          </cell>
          <cell r="E1637" t="str">
            <v>DRENAGEM/OBRAS DE CONTENCAO/POCOS DE VISITA E CAIXAS</v>
          </cell>
          <cell r="F1637" t="str">
            <v>DRENOS</v>
          </cell>
          <cell r="G1637" t="str">
            <v>SINAPI Out/24</v>
          </cell>
        </row>
        <row r="1638">
          <cell r="A1638">
            <v>103653</v>
          </cell>
          <cell r="B1638" t="str">
            <v>GEOTÊXTIL NÃO TECIDO 100% POLIÉSTER, RESISTÊNCIA A TRAÇÃO DE 31 KN/M (RT-31), INSTALADO EM DRENO - FORNECIMENTO E INSTALAÇÃO. AF_07/2021</v>
          </cell>
          <cell r="C1638" t="str">
            <v>M2</v>
          </cell>
          <cell r="D1638">
            <v>32.24</v>
          </cell>
          <cell r="E1638" t="str">
            <v>DRENAGEM/OBRAS DE CONTENCAO/POCOS DE VISITA E CAIXAS</v>
          </cell>
          <cell r="F1638" t="str">
            <v>DRENOS</v>
          </cell>
          <cell r="G1638" t="str">
            <v>SINAPI Out/24</v>
          </cell>
        </row>
        <row r="1639">
          <cell r="A1639">
            <v>92743</v>
          </cell>
          <cell r="B1639" t="str">
            <v>MURO DE GABIÃO, ENCHIMENTO COM PEDRA DE MÃO TIPO RACHÃO, DE GRAVIDADE, COM GAIOLAS DE COMPRIMENTO IGUAL A 2 M, PARA MUROS COM ALTURA MENOR OU IGUAL A 4 M - FORNECIMENTO E EXECUÇÃO. AF_03/2024</v>
          </cell>
          <cell r="C1639" t="str">
            <v>M3</v>
          </cell>
          <cell r="D1639">
            <v>635.51</v>
          </cell>
          <cell r="E1639" t="str">
            <v>DRENAGEM/OBRAS DE CONTENCAO/POCOS DE VISITA E CAIXAS</v>
          </cell>
          <cell r="F1639" t="str">
            <v>GABIOES</v>
          </cell>
          <cell r="G1639" t="str">
            <v>SINAPI Out/24</v>
          </cell>
        </row>
        <row r="1640">
          <cell r="A1640">
            <v>92744</v>
          </cell>
          <cell r="B1640" t="str">
            <v>MURO DE GABIÃO, ENCHIMENTO COM PEDRA DE MÃO TIPO RACHÃO, DE GRAVIDADE, COM GAIOLAS DE COMPRIMENTO IGUAL A 5 M, PARA MUROS COM ALTURA MENOR OU IGUAL A 4 M - FORNECIMENTO E EXECUÇÃO. AF_03/2024</v>
          </cell>
          <cell r="C1640" t="str">
            <v>M3</v>
          </cell>
          <cell r="D1640">
            <v>564.63</v>
          </cell>
          <cell r="E1640" t="str">
            <v>DRENAGEM/OBRAS DE CONTENCAO/POCOS DE VISITA E CAIXAS</v>
          </cell>
          <cell r="F1640" t="str">
            <v>GABIOES</v>
          </cell>
          <cell r="G1640" t="str">
            <v>SINAPI Out/24</v>
          </cell>
        </row>
        <row r="1641">
          <cell r="A1641">
            <v>92745</v>
          </cell>
          <cell r="B1641" t="str">
            <v>MURO DE GABIÃO, ENCHIMENTO COM PEDRA DE MÃO TIPO RACHÃO, DE GRAVIDADE, COM GAIOLAS DE COMPRIMENTO IGUAL A 2 M, PARA MUROS COM ALTURA MAIOR QUE 4 M E MENOR OU IGUAL A 6 M - FORNECIMENTO E EXECUÇÃO. AF_03/2024</v>
          </cell>
          <cell r="C1641" t="str">
            <v>M3</v>
          </cell>
          <cell r="D1641">
            <v>771.57</v>
          </cell>
          <cell r="E1641" t="str">
            <v>DRENAGEM/OBRAS DE CONTENCAO/POCOS DE VISITA E CAIXAS</v>
          </cell>
          <cell r="F1641" t="str">
            <v>GABIOES</v>
          </cell>
          <cell r="G1641" t="str">
            <v>SINAPI Out/24</v>
          </cell>
        </row>
        <row r="1642">
          <cell r="A1642">
            <v>92746</v>
          </cell>
          <cell r="B1642" t="str">
            <v>MURO DE GABIÃO, ENCHIMENTO COM PEDRA DE MÃO TIPO RACHÃO, DE GRAVIDADE, COM GAIOLAS DE COMPRIMENTO IGUAL A 5 M, PARA MUROS COM ALTURA MAIOR QUE 4 M E MENOR OU IGUAL A 6 M - FORNECIMENTO E EXECUÇÃO. AF_03/2024</v>
          </cell>
          <cell r="C1642" t="str">
            <v>M3</v>
          </cell>
          <cell r="D1642">
            <v>678.83</v>
          </cell>
          <cell r="E1642" t="str">
            <v>DRENAGEM/OBRAS DE CONTENCAO/POCOS DE VISITA E CAIXAS</v>
          </cell>
          <cell r="F1642" t="str">
            <v>GABIOES</v>
          </cell>
          <cell r="G1642" t="str">
            <v>SINAPI Out/24</v>
          </cell>
        </row>
        <row r="1643">
          <cell r="A1643">
            <v>92747</v>
          </cell>
          <cell r="B1643" t="str">
            <v>MURO DE GABIÃO, ENCHIMENTO COM PEDRA DE MÃO TIPO RACHÃO, DE GRAVIDADE, COM GAIOLAS DE COMPRIMENTO IGUAL A 2 M, PARA MUROS COM ALTURA MAIOR QUE 6 M E MENOR OU IGUAL A 10 M - FORNECIMENTO E EXECUÇÃO. AF_03/2024</v>
          </cell>
          <cell r="C1643" t="str">
            <v>M3</v>
          </cell>
          <cell r="D1643">
            <v>857.64</v>
          </cell>
          <cell r="E1643" t="str">
            <v>DRENAGEM/OBRAS DE CONTENCAO/POCOS DE VISITA E CAIXAS</v>
          </cell>
          <cell r="F1643" t="str">
            <v>GABIOES</v>
          </cell>
          <cell r="G1643" t="str">
            <v>SINAPI Out/24</v>
          </cell>
        </row>
        <row r="1644">
          <cell r="A1644">
            <v>92748</v>
          </cell>
          <cell r="B1644" t="str">
            <v>MURO DE GABIÃO, ENCHIMENTO COM PEDRA DE MÃO TIPO RACHÃO, DE GRAVIDADE, COM GAIOLAS DE COMPRIMENTO IGUAL A 5 M, PARA MUROS COM ALTURA MAIOR QUE 6 M E MENOR OU IGUAL A 10 M- FORNECIMENTO E EXECUÇÃO. AF_03/2024</v>
          </cell>
          <cell r="C1644" t="str">
            <v>M3</v>
          </cell>
          <cell r="D1644">
            <v>748.28</v>
          </cell>
          <cell r="E1644" t="str">
            <v>DRENAGEM/OBRAS DE CONTENCAO/POCOS DE VISITA E CAIXAS</v>
          </cell>
          <cell r="F1644" t="str">
            <v>GABIOES</v>
          </cell>
          <cell r="G1644" t="str">
            <v>SINAPI Out/24</v>
          </cell>
        </row>
        <row r="1645">
          <cell r="A1645">
            <v>92749</v>
          </cell>
          <cell r="B1645" t="str">
            <v>MURO DE GABIÃO, ENCHIMENTO COM PEDRA DE MÃO TIPO RACHÃO, COM SOLO REFORÇADO, PARA MUROS COM ALTURA MENOR OU IGUAL A 4 M - FORNECIMENTO E EXECUÇÃO. AF_03/2024</v>
          </cell>
          <cell r="C1645" t="str">
            <v>M3</v>
          </cell>
          <cell r="D1645">
            <v>898.36</v>
          </cell>
          <cell r="E1645" t="str">
            <v>DRENAGEM/OBRAS DE CONTENCAO/POCOS DE VISITA E CAIXAS</v>
          </cell>
          <cell r="F1645" t="str">
            <v>GABIOES</v>
          </cell>
          <cell r="G1645" t="str">
            <v>SINAPI Out/24</v>
          </cell>
        </row>
        <row r="1646">
          <cell r="A1646">
            <v>92750</v>
          </cell>
          <cell r="B1646" t="str">
            <v>MURO DE GABIÃO, ENCHIMENTO COM PEDRA DE MÃO TIPO RACHÃO, COM SOLO REFORÇADO, PARA MUROS COM ALTURA MAIOR QUE 4 M E MENOR OU IGUAL A 12 M - FORNECIMENTO E EXECUÇÃO. AF_03/2024</v>
          </cell>
          <cell r="C1646" t="str">
            <v>M3</v>
          </cell>
          <cell r="D1646">
            <v>1486.99</v>
          </cell>
          <cell r="E1646" t="str">
            <v>DRENAGEM/OBRAS DE CONTENCAO/POCOS DE VISITA E CAIXAS</v>
          </cell>
          <cell r="F1646" t="str">
            <v>GABIOES</v>
          </cell>
          <cell r="G1646" t="str">
            <v>SINAPI Out/24</v>
          </cell>
        </row>
        <row r="1647">
          <cell r="A1647">
            <v>92751</v>
          </cell>
          <cell r="B1647" t="str">
            <v>MURO DE GABIÃO, ENCHIMENTO COM PEDRA DE MÃO TIPO RACHÃO, COM SOLO REFORÇADO, PARA MUROS COM ALTURA MAIOR QUE 12 M E MENOR OU IGUAL A 20 M - FORNECIMENTO E EXECUÇÃO. AF_03/2024</v>
          </cell>
          <cell r="C1647" t="str">
            <v>M3</v>
          </cell>
          <cell r="D1647">
            <v>1831</v>
          </cell>
          <cell r="E1647" t="str">
            <v>DRENAGEM/OBRAS DE CONTENCAO/POCOS DE VISITA E CAIXAS</v>
          </cell>
          <cell r="F1647" t="str">
            <v>GABIOES</v>
          </cell>
          <cell r="G1647" t="str">
            <v>SINAPI Out/24</v>
          </cell>
        </row>
        <row r="1648">
          <cell r="A1648">
            <v>92752</v>
          </cell>
          <cell r="B1648" t="str">
            <v>MURO DE GABIÃO, ENCHIMENTO COM PEDRA DE MÃO TIPO RACHÃO, COM SOLO REFORÇADO, PARA MUROS COM ALTURA MAIOR QUE 20 M E MENOR OU IGUAL A 28 M - FORNECIMENTO E EXECUÇÃO. AF_03/2024</v>
          </cell>
          <cell r="C1648" t="str">
            <v>M3</v>
          </cell>
          <cell r="D1648">
            <v>2172.14</v>
          </cell>
          <cell r="E1648" t="str">
            <v>DRENAGEM/OBRAS DE CONTENCAO/POCOS DE VISITA E CAIXAS</v>
          </cell>
          <cell r="F1648" t="str">
            <v>GABIOES</v>
          </cell>
          <cell r="G1648" t="str">
            <v>SINAPI Out/24</v>
          </cell>
        </row>
        <row r="1649">
          <cell r="A1649">
            <v>92753</v>
          </cell>
          <cell r="B1649" t="str">
            <v>MURO DE GABIÃO, ENCHIMENTO COM RESÍDUO DE CONSTRUÇÃO E DEMOLIÇÃO, DE GRAVIDADE, COM GAIOLA TRAPEZOIDAL DE COMPRIMENTO IGUAL A 2 M, PARA MUROS COM ALTURA MENOR OU IGUAL A 2 M - FORNECIMENTO E EXECUÇÃO. AF_03/2024</v>
          </cell>
          <cell r="C1649" t="str">
            <v>M3</v>
          </cell>
          <cell r="D1649">
            <v>627.94000000000005</v>
          </cell>
          <cell r="E1649" t="str">
            <v>DRENAGEM/OBRAS DE CONTENCAO/POCOS DE VISITA E CAIXAS</v>
          </cell>
          <cell r="F1649" t="str">
            <v>GABIOES</v>
          </cell>
          <cell r="G1649" t="str">
            <v>SINAPI Out/24</v>
          </cell>
        </row>
        <row r="1650">
          <cell r="A1650">
            <v>92754</v>
          </cell>
          <cell r="B1650" t="str">
            <v>MURO DE GABIÃO, ENCHIMENTO COM RESÍDUO DE CONSTRUÇÃO E DEMOLIÇÃO, DE GRAVIDADE, COM GAIOLA TRAPEZOIDAL DE COMPRIMENTO IGUAL A 2 M, PARA MUROS COM ALTURA MAIOR QUE 2 M E MENOR OU IGUAL A 4 M - FORNECIMENTO E EXECUÇÃO. AF_03/2024</v>
          </cell>
          <cell r="C1650" t="str">
            <v>M3</v>
          </cell>
          <cell r="D1650">
            <v>619.19000000000005</v>
          </cell>
          <cell r="E1650" t="str">
            <v>DRENAGEM/OBRAS DE CONTENCAO/POCOS DE VISITA E CAIXAS</v>
          </cell>
          <cell r="F1650" t="str">
            <v>GABIOES</v>
          </cell>
          <cell r="G1650" t="str">
            <v>SINAPI Out/24</v>
          </cell>
        </row>
        <row r="1651">
          <cell r="A1651">
            <v>92755</v>
          </cell>
          <cell r="B1651" t="str">
            <v>PROTEÇÃO SUPERFICIAL DE CANAL EM GABIÃO TIPO COLCHÃO, ALTURA DE 17 CENTÍMETROS, ENCHIMENTO COM PEDRA DE MÃO TIPO RACHÃO - FORNECIMENTO E EXECUÇÃO. AF_03/2024</v>
          </cell>
          <cell r="C1651" t="str">
            <v>M2</v>
          </cell>
          <cell r="D1651">
            <v>237.64</v>
          </cell>
          <cell r="E1651" t="str">
            <v>DRENAGEM/OBRAS DE CONTENCAO/POCOS DE VISITA E CAIXAS</v>
          </cell>
          <cell r="F1651" t="str">
            <v>GABIOES</v>
          </cell>
          <cell r="G1651" t="str">
            <v>SINAPI Out/24</v>
          </cell>
        </row>
        <row r="1652">
          <cell r="A1652">
            <v>92756</v>
          </cell>
          <cell r="B1652" t="str">
            <v>PROTEÇÃO SUPERFICIAL DE CANAL EM GABIÃO TIPO COLCHÃO, ALTURA DE 23 CENTÍMETROS, ENCHIMENTO COM PEDRA DE MÃO TIPO RACHÃO - FORNECIMENTO E EXECUÇÃO. AF_03/2024</v>
          </cell>
          <cell r="C1652" t="str">
            <v>M2</v>
          </cell>
          <cell r="D1652">
            <v>272.83999999999997</v>
          </cell>
          <cell r="E1652" t="str">
            <v>DRENAGEM/OBRAS DE CONTENCAO/POCOS DE VISITA E CAIXAS</v>
          </cell>
          <cell r="F1652" t="str">
            <v>GABIOES</v>
          </cell>
          <cell r="G1652" t="str">
            <v>SINAPI Out/24</v>
          </cell>
        </row>
        <row r="1653">
          <cell r="A1653">
            <v>92757</v>
          </cell>
          <cell r="B1653" t="str">
            <v>PROTEÇÃO SUPERFICIAL DE CANAL EM GABIÃO TIPO COLCHÃO, ALTURA DE 30 CENTÍMETROS, ENCHIMENTO COM PEDRA DE MÃO TIPO RACHÃO - FORNECIMENTO E EXECUÇÃO. AF_03/2024</v>
          </cell>
          <cell r="C1653" t="str">
            <v>M2</v>
          </cell>
          <cell r="D1653">
            <v>314.93</v>
          </cell>
          <cell r="E1653" t="str">
            <v>DRENAGEM/OBRAS DE CONTENCAO/POCOS DE VISITA E CAIXAS</v>
          </cell>
          <cell r="F1653" t="str">
            <v>GABIOES</v>
          </cell>
          <cell r="G1653" t="str">
            <v>SINAPI Out/24</v>
          </cell>
        </row>
        <row r="1654">
          <cell r="A1654">
            <v>92758</v>
          </cell>
          <cell r="B1654" t="str">
            <v>PROTEÇÃO SUPERFICIAL DE CANAL EM GABIÃO TIPO SACO, DIÂMETRO DE 65 CENTÍMETROS, ENCHIMENTO MANUAL COM PEDRA DE MÃO TIPO RACHÃO - FORNECIMENTO E EXECUÇÃO. AF_03/2024</v>
          </cell>
          <cell r="C1654" t="str">
            <v>M3</v>
          </cell>
          <cell r="D1654">
            <v>612.16</v>
          </cell>
          <cell r="E1654" t="str">
            <v>DRENAGEM/OBRAS DE CONTENCAO/POCOS DE VISITA E CAIXAS</v>
          </cell>
          <cell r="F1654" t="str">
            <v>GABIOES</v>
          </cell>
          <cell r="G1654" t="str">
            <v>SINAPI Out/24</v>
          </cell>
        </row>
        <row r="1655">
          <cell r="A1655">
            <v>91069</v>
          </cell>
          <cell r="B1655" t="str">
            <v>EXECUÇÃO DE REVESTIMENTO DE CONCRETO PROJETADO COM ESPESSURA DE 7 CM, ARMADO COM TELA, INCLINAÇÃO MENOR QUE 90°, APLICAÇÃO CONTÍNUA, UTILIZANDO EQUIPAMENTO DE PROJEÇÃO COM 6 M³/H DE CAPACIDADE. AF_07/2024</v>
          </cell>
          <cell r="C1655" t="str">
            <v>M2</v>
          </cell>
          <cell r="D1655">
            <v>199.13</v>
          </cell>
          <cell r="E1655" t="str">
            <v>DRENAGEM/OBRAS DE CONTENCAO/POCOS DE VISITA E CAIXAS</v>
          </cell>
          <cell r="F1655" t="str">
            <v>MUROS DE ARRIMO</v>
          </cell>
          <cell r="G1655" t="str">
            <v>SINAPI Out/24</v>
          </cell>
        </row>
        <row r="1656">
          <cell r="A1656">
            <v>91070</v>
          </cell>
          <cell r="B1656" t="str">
            <v>EXECUÇÃO DE REVESTIMENTO DE CONCRETO PROJETADO COM ESPESSURA DE 10 CM, ARMADO COM TELA, INCLINAÇÃO MENOR QUE 90°, APLICAÇÃO CONTÍNUA, UTILIZANDO EQUIPAMENTO DE PROJEÇÃO COM 6 M³/H DE CAPACIDADE. AF_07/2024</v>
          </cell>
          <cell r="C1656" t="str">
            <v>M2</v>
          </cell>
          <cell r="D1656">
            <v>208.18</v>
          </cell>
          <cell r="E1656" t="str">
            <v>DRENAGEM/OBRAS DE CONTENCAO/POCOS DE VISITA E CAIXAS</v>
          </cell>
          <cell r="F1656" t="str">
            <v>MUROS DE ARRIMO</v>
          </cell>
          <cell r="G1656" t="str">
            <v>SINAPI Out/24</v>
          </cell>
        </row>
        <row r="1657">
          <cell r="A1657">
            <v>91071</v>
          </cell>
          <cell r="B1657" t="str">
            <v>EXECUÇÃO DE REVESTIMENTO DE CONCRETO PROJETADO COM ESPESSURA DE 7 CM, ARMADO COM TELA, INCLINAÇÃO DE 90°, APLICAÇÃO CONTÍNUA, UTILIZANDO EQUIPAMENTO DE PROJEÇÃO COM 6 M³/H DE CAPACIDADE. AF_07/2024</v>
          </cell>
          <cell r="C1657" t="str">
            <v>M2</v>
          </cell>
          <cell r="D1657">
            <v>339.22</v>
          </cell>
          <cell r="E1657" t="str">
            <v>DRENAGEM/OBRAS DE CONTENCAO/POCOS DE VISITA E CAIXAS</v>
          </cell>
          <cell r="F1657" t="str">
            <v>MUROS DE ARRIMO</v>
          </cell>
          <cell r="G1657" t="str">
            <v>SINAPI Out/24</v>
          </cell>
        </row>
        <row r="1658">
          <cell r="A1658">
            <v>91072</v>
          </cell>
          <cell r="B1658" t="str">
            <v>EXECUÇÃO DE REVESTIMENTO DE CONCRETO PROJETADO COM ESPESSURA DE 10 CM, ARMADO COM TELA, INCLINAÇÃO DE 90°, APLICAÇÃO CONTÍNUA, UTILIZANDO EQUIPAMENTO DE PROJEÇÃO COM 6 M³/H DE CAPACIDADE. AF_07/2024</v>
          </cell>
          <cell r="C1658" t="str">
            <v>M2</v>
          </cell>
          <cell r="D1658">
            <v>345.73</v>
          </cell>
          <cell r="E1658" t="str">
            <v>DRENAGEM/OBRAS DE CONTENCAO/POCOS DE VISITA E CAIXAS</v>
          </cell>
          <cell r="F1658" t="str">
            <v>MUROS DE ARRIMO</v>
          </cell>
          <cell r="G1658" t="str">
            <v>SINAPI Out/24</v>
          </cell>
        </row>
        <row r="1659">
          <cell r="A1659">
            <v>91073</v>
          </cell>
          <cell r="B1659" t="str">
            <v>EXECUÇÃO DE REVESTIMENTO DE CONCRETO PROJETADO COM ESPESSURA DE 7 CM, ARMADO COM TELA, INCLINAÇÃO MENOR QUE 90°, APLICAÇÃO CONTÍNUA, UTILIZANDO EQUIPAMENTO DE PROJEÇÃO COM 3 M³/H DE CAPACIDADE. AF_07/2024</v>
          </cell>
          <cell r="C1659" t="str">
            <v>M2</v>
          </cell>
          <cell r="D1659">
            <v>265</v>
          </cell>
          <cell r="E1659" t="str">
            <v>DRENAGEM/OBRAS DE CONTENCAO/POCOS DE VISITA E CAIXAS</v>
          </cell>
          <cell r="F1659" t="str">
            <v>MUROS DE ARRIMO</v>
          </cell>
          <cell r="G1659" t="str">
            <v>SINAPI Out/24</v>
          </cell>
        </row>
        <row r="1660">
          <cell r="A1660">
            <v>91074</v>
          </cell>
          <cell r="B1660" t="str">
            <v>EXECUÇÃO DE REVESTIMENTO DE CONCRETO PROJETADO COM ESPESSURA DE 10 CM, ARMADO COM TELA, INCLINAÇÃO MENOR QUE 90°, APLICAÇÃO CONTÍNUA, UTILIZANDO EQUIPAMENTO DE PROJEÇÃO COM 3 M³/H DE CAPACIDADE. AF_07/2024</v>
          </cell>
          <cell r="C1660" t="str">
            <v>M2</v>
          </cell>
          <cell r="D1660">
            <v>247.1</v>
          </cell>
          <cell r="E1660" t="str">
            <v>DRENAGEM/OBRAS DE CONTENCAO/POCOS DE VISITA E CAIXAS</v>
          </cell>
          <cell r="F1660" t="str">
            <v>MUROS DE ARRIMO</v>
          </cell>
          <cell r="G1660" t="str">
            <v>SINAPI Out/24</v>
          </cell>
        </row>
        <row r="1661">
          <cell r="A1661">
            <v>91075</v>
          </cell>
          <cell r="B1661" t="str">
            <v>EXECUÇÃO DE REVESTIMENTO DE CONCRETO PROJETADO COM ESPESSURA DE 7 CM, ARMADO COM TELA, INCLINAÇÃO DE 90°, APLICAÇÃO CONTÍNUA, UTILIZANDO EQUIPAMENTO DE PROJEÇÃO COM 3 M³/H DE CAPACIDADE. AF_07/2024</v>
          </cell>
          <cell r="C1661" t="str">
            <v>M2</v>
          </cell>
          <cell r="D1661">
            <v>437.27</v>
          </cell>
          <cell r="E1661" t="str">
            <v>DRENAGEM/OBRAS DE CONTENCAO/POCOS DE VISITA E CAIXAS</v>
          </cell>
          <cell r="F1661" t="str">
            <v>MUROS DE ARRIMO</v>
          </cell>
          <cell r="G1661" t="str">
            <v>SINAPI Out/24</v>
          </cell>
        </row>
        <row r="1662">
          <cell r="A1662">
            <v>91076</v>
          </cell>
          <cell r="B1662" t="str">
            <v>EXECUÇÃO DE REVESTIMENTO DE CONCRETO PROJETADO COM ESPESSURA DE 10 CM, ARMADO COM TELA, INCLINAÇÃO DE 90°, APLICAÇÃO CONTÍNUA, UTILIZANDO EQUIPAMENTO DE PROJEÇÃO COM 3 M³/H DE CAPACIDADE. AF_07/2024</v>
          </cell>
          <cell r="C1662" t="str">
            <v>M2</v>
          </cell>
          <cell r="D1662">
            <v>396.55</v>
          </cell>
          <cell r="E1662" t="str">
            <v>DRENAGEM/OBRAS DE CONTENCAO/POCOS DE VISITA E CAIXAS</v>
          </cell>
          <cell r="F1662" t="str">
            <v>MUROS DE ARRIMO</v>
          </cell>
          <cell r="G1662" t="str">
            <v>SINAPI Out/24</v>
          </cell>
        </row>
        <row r="1663">
          <cell r="A1663">
            <v>91077</v>
          </cell>
          <cell r="B1663" t="str">
            <v>EXECUÇÃO DE REVESTIMENTO DE CONCRETO PROJETADO COM ESPESSURA DE 7 CM, ARMADO COM FIBRAS DE AÇO, INCLINAÇÃO MENOR QUE 90°, APLICAÇÃO CONTÍNUA, UTILIZANDO EQUIPAMENTO DE PROJEÇÃO COM 6 M³/H DE CAPACIDADE. AF_07/2024</v>
          </cell>
          <cell r="C1663" t="str">
            <v>M2</v>
          </cell>
          <cell r="D1663">
            <v>178.58</v>
          </cell>
          <cell r="E1663" t="str">
            <v>DRENAGEM/OBRAS DE CONTENCAO/POCOS DE VISITA E CAIXAS</v>
          </cell>
          <cell r="F1663" t="str">
            <v>MUROS DE ARRIMO</v>
          </cell>
          <cell r="G1663" t="str">
            <v>SINAPI Out/24</v>
          </cell>
        </row>
        <row r="1664">
          <cell r="A1664">
            <v>91078</v>
          </cell>
          <cell r="B1664" t="str">
            <v>EXECUÇÃO DE REVESTIMENTO DE CONCRETO PROJETADO COM ESPESSURA DE 10 CM, ARMADO COM FIBRAS DE AÇO, INCLINAÇÃO MENOR QUE 90°, APLICAÇÃO CONTÍNUA, UTILIZANDO EQUIPAMENTO DE PROJEÇÃO COM 6 M³/H DE CAPACIDADE. AF_07/2024</v>
          </cell>
          <cell r="C1664" t="str">
            <v>M2</v>
          </cell>
          <cell r="D1664">
            <v>193.12</v>
          </cell>
          <cell r="E1664" t="str">
            <v>DRENAGEM/OBRAS DE CONTENCAO/POCOS DE VISITA E CAIXAS</v>
          </cell>
          <cell r="F1664" t="str">
            <v>MUROS DE ARRIMO</v>
          </cell>
          <cell r="G1664" t="str">
            <v>SINAPI Out/24</v>
          </cell>
        </row>
        <row r="1665">
          <cell r="A1665">
            <v>91079</v>
          </cell>
          <cell r="B1665" t="str">
            <v>EXECUÇÃO DE REVESTIMENTO DE CONCRETO PROJETADO COM ESPESSURA DE 7 CM, ARMADO COM FIBRAS DE AÇO, INCLINAÇÃO DE 90°, APLICAÇÃO CONTÍNUA, UTILIZANDO EQUIPAMENTO DE PROJEÇÃO COM 6 M³/H DE CAPACIDADE. AF_07/2024</v>
          </cell>
          <cell r="C1665" t="str">
            <v>M2</v>
          </cell>
          <cell r="D1665">
            <v>196.78</v>
          </cell>
          <cell r="E1665" t="str">
            <v>DRENAGEM/OBRAS DE CONTENCAO/POCOS DE VISITA E CAIXAS</v>
          </cell>
          <cell r="F1665" t="str">
            <v>MUROS DE ARRIMO</v>
          </cell>
          <cell r="G1665" t="str">
            <v>SINAPI Out/24</v>
          </cell>
        </row>
        <row r="1666">
          <cell r="A1666">
            <v>91080</v>
          </cell>
          <cell r="B1666" t="str">
            <v>EXECUÇÃO DE REVESTIMENTO DE CONCRETO PROJETADO COM ESPESSURA DE 10 CM, ARMADO COM FIBRAS DE AÇO, INCLINAÇÃO DE 90°, APLICAÇÃO CONTÍNUA, UTILIZANDO EQUIPAMENTO DE PROJEÇÃO COM 6 M³/H DE CAPACIDADE. AF_07/2024</v>
          </cell>
          <cell r="C1666" t="str">
            <v>M2</v>
          </cell>
          <cell r="D1666">
            <v>207.13</v>
          </cell>
          <cell r="E1666" t="str">
            <v>DRENAGEM/OBRAS DE CONTENCAO/POCOS DE VISITA E CAIXAS</v>
          </cell>
          <cell r="F1666" t="str">
            <v>MUROS DE ARRIMO</v>
          </cell>
          <cell r="G1666" t="str">
            <v>SINAPI Out/24</v>
          </cell>
        </row>
        <row r="1667">
          <cell r="A1667">
            <v>91081</v>
          </cell>
          <cell r="B1667" t="str">
            <v>EXECUÇÃO DE REVESTIMENTO DE CONCRETO PROJETADO COM ESPESSURA DE 7 CM, ARMADO COM FIBRAS DE AÇO, INCLINAÇÃO MENOR QUE 90°, APLICAÇÃO CONTÍNUA, UTILIZANDO EQUIPAMENTO DE PROJEÇÃO COM 3 M³/H DE CAPACIDADE. AF_07/2024</v>
          </cell>
          <cell r="C1667" t="str">
            <v>M2</v>
          </cell>
          <cell r="D1667">
            <v>271.97000000000003</v>
          </cell>
          <cell r="E1667" t="str">
            <v>DRENAGEM/OBRAS DE CONTENCAO/POCOS DE VISITA E CAIXAS</v>
          </cell>
          <cell r="F1667" t="str">
            <v>MUROS DE ARRIMO</v>
          </cell>
          <cell r="G1667" t="str">
            <v>SINAPI Out/24</v>
          </cell>
        </row>
        <row r="1668">
          <cell r="A1668">
            <v>91082</v>
          </cell>
          <cell r="B1668" t="str">
            <v>EXECUÇÃO DE REVESTIMENTO DE CONCRETO PROJETADO COM ESPESSURA DE 10 CM, ARMADO COM FIBRAS DE AÇO, INCLINAÇÃO MENOR QUE 90°, APLICAÇÃO CONTÍNUA, UTILIZANDO EQUIPAMENTO DE PROJEÇÃO COM 3 M³/H DE CAPACIDADE. AF_07/2024</v>
          </cell>
          <cell r="C1668" t="str">
            <v>M2</v>
          </cell>
          <cell r="D1668">
            <v>241.12</v>
          </cell>
          <cell r="E1668" t="str">
            <v>DRENAGEM/OBRAS DE CONTENCAO/POCOS DE VISITA E CAIXAS</v>
          </cell>
          <cell r="F1668" t="str">
            <v>MUROS DE ARRIMO</v>
          </cell>
          <cell r="G1668" t="str">
            <v>SINAPI Out/24</v>
          </cell>
        </row>
        <row r="1669">
          <cell r="A1669">
            <v>91083</v>
          </cell>
          <cell r="B1669" t="str">
            <v>EXECUÇÃO DE REVESTIMENTO DE CONCRETO PROJETADO COM ESPESSURA DE 7 CM, ARMADO COM FIBRAS DE AÇO, INCLINAÇÃO DE 90°, APLICAÇÃO CONTÍNUA, UTILIZANDO EQUIPAMENTO DE PROJEÇÃO COM 3 M³/H DE CAPACIDADE. AF_07/2024</v>
          </cell>
          <cell r="C1669" t="str">
            <v>M2</v>
          </cell>
          <cell r="D1669">
            <v>347.58</v>
          </cell>
          <cell r="E1669" t="str">
            <v>DRENAGEM/OBRAS DE CONTENCAO/POCOS DE VISITA E CAIXAS</v>
          </cell>
          <cell r="F1669" t="str">
            <v>MUROS DE ARRIMO</v>
          </cell>
          <cell r="G1669" t="str">
            <v>SINAPI Out/24</v>
          </cell>
        </row>
        <row r="1670">
          <cell r="A1670">
            <v>91084</v>
          </cell>
          <cell r="B1670" t="str">
            <v>EXECUÇÃO DE REVESTIMENTO DE CONCRETO PROJETADO COM ESPESSURA DE 10 CM, ARMADO COM FIBRAS DE AÇO, INCLINAÇÃO DE 90°, APLICAÇÃO CONTÍNUA, UTILIZANDO EQUIPAMENTO DE PROJEÇÃO COM 3 M³/H DE CAPACIDADE. AF_07/2024</v>
          </cell>
          <cell r="C1670" t="str">
            <v>M2</v>
          </cell>
          <cell r="D1670">
            <v>271.41000000000003</v>
          </cell>
          <cell r="E1670" t="str">
            <v>DRENAGEM/OBRAS DE CONTENCAO/POCOS DE VISITA E CAIXAS</v>
          </cell>
          <cell r="F1670" t="str">
            <v>MUROS DE ARRIMO</v>
          </cell>
          <cell r="G1670" t="str">
            <v>SINAPI Out/24</v>
          </cell>
        </row>
        <row r="1671">
          <cell r="A1671">
            <v>91086</v>
          </cell>
          <cell r="B1671" t="str">
            <v>EXECUÇÃO DE REVESTIMENTO DE CONCRETO PROJETADO COM ESPESSURA DE 7 CM, ARMADO COM TELA, INCLINAÇÃO MENOR QUE 90°, APLICAÇÃO DESCONTÍNUA, UTILIZANDO EQUIPAMENTO DE PROJEÇÃO COM 6 M³/H DE CAPACIDADE. AF_07/2024</v>
          </cell>
          <cell r="C1671" t="str">
            <v>M2</v>
          </cell>
          <cell r="D1671">
            <v>222.28</v>
          </cell>
          <cell r="E1671" t="str">
            <v>DRENAGEM/OBRAS DE CONTENCAO/POCOS DE VISITA E CAIXAS</v>
          </cell>
          <cell r="F1671" t="str">
            <v>MUROS DE ARRIMO</v>
          </cell>
          <cell r="G1671" t="str">
            <v>SINAPI Out/24</v>
          </cell>
        </row>
        <row r="1672">
          <cell r="A1672">
            <v>91087</v>
          </cell>
          <cell r="B1672" t="str">
            <v>EXECUÇÃO DE REVESTIMENTO DE CONCRETO PROJETADO COM ESPESSURA DE 10 CM, ARMADO COM TELA, INCLINAÇÃO MENOR QUE 90°, APLICAÇÃO DESCONTÍNUA, UTILIZANDO EQUIPAMENTO DE PROJEÇÃO COM 6 M³/H DE CAPACIDADE. AF_07/2024</v>
          </cell>
          <cell r="C1672" t="str">
            <v>M2</v>
          </cell>
          <cell r="D1672">
            <v>233.11</v>
          </cell>
          <cell r="E1672" t="str">
            <v>DRENAGEM/OBRAS DE CONTENCAO/POCOS DE VISITA E CAIXAS</v>
          </cell>
          <cell r="F1672" t="str">
            <v>MUROS DE ARRIMO</v>
          </cell>
          <cell r="G1672" t="str">
            <v>SINAPI Out/24</v>
          </cell>
        </row>
        <row r="1673">
          <cell r="A1673">
            <v>91088</v>
          </cell>
          <cell r="B1673" t="str">
            <v>EXECUÇÃO DE REVESTIMENTO DE CONCRETO PROJETADO COM ESPESSURA DE 7 CM, ARMADO COM TELA, INCLINAÇÃO DE 90°, APLICAÇÃO DESCONTÍNUA, UTILIZANDO EQUIPAMENTO DE PROJEÇÃO COM 6 M³/H DE CAPACIDADE. AF_07/2024</v>
          </cell>
          <cell r="C1673" t="str">
            <v>M2</v>
          </cell>
          <cell r="D1673">
            <v>362.88</v>
          </cell>
          <cell r="E1673" t="str">
            <v>DRENAGEM/OBRAS DE CONTENCAO/POCOS DE VISITA E CAIXAS</v>
          </cell>
          <cell r="F1673" t="str">
            <v>MUROS DE ARRIMO</v>
          </cell>
          <cell r="G1673" t="str">
            <v>SINAPI Out/24</v>
          </cell>
        </row>
        <row r="1674">
          <cell r="A1674">
            <v>91089</v>
          </cell>
          <cell r="B1674" t="str">
            <v>EXECUÇÃO DE REVESTIMENTO DE CONCRETO PROJETADO COM ESPESSURA DE 10 CM, ARMADO COM TELA, INCLINAÇÃO DE 90°, APLICAÇÃO DESCONTÍNUA, UTILIZANDO EQUIPAMENTO DE PROJEÇÃO COM 6 M³/H DE CAPACIDADE. AF_07/2024</v>
          </cell>
          <cell r="C1674" t="str">
            <v>M2</v>
          </cell>
          <cell r="D1674">
            <v>372.09</v>
          </cell>
          <cell r="E1674" t="str">
            <v>DRENAGEM/OBRAS DE CONTENCAO/POCOS DE VISITA E CAIXAS</v>
          </cell>
          <cell r="F1674" t="str">
            <v>MUROS DE ARRIMO</v>
          </cell>
          <cell r="G1674" t="str">
            <v>SINAPI Out/24</v>
          </cell>
        </row>
        <row r="1675">
          <cell r="A1675">
            <v>91090</v>
          </cell>
          <cell r="B1675" t="str">
            <v>EXECUÇÃO DE REVESTIMENTO DE CONCRETO PROJETADO COM ESPESSURA DE 7 CM, ARMADO COM TELA, INCLINAÇÃO MENOR QUE 90°, APLICAÇÃO DESCONTÍNUA, UTILIZANDO EQUIPAMENTO DE PROJEÇÃO COM 3 M³/H DE CAPACIDADE. AF_07/2024</v>
          </cell>
          <cell r="C1675" t="str">
            <v>M2</v>
          </cell>
          <cell r="D1675">
            <v>271.98</v>
          </cell>
          <cell r="E1675" t="str">
            <v>DRENAGEM/OBRAS DE CONTENCAO/POCOS DE VISITA E CAIXAS</v>
          </cell>
          <cell r="F1675" t="str">
            <v>MUROS DE ARRIMO</v>
          </cell>
          <cell r="G1675" t="str">
            <v>SINAPI Out/24</v>
          </cell>
        </row>
        <row r="1676">
          <cell r="A1676">
            <v>91091</v>
          </cell>
          <cell r="B1676" t="str">
            <v>EXECUÇÃO DE REVESTIMENTO DE CONCRETO PROJETADO COM ESPESSURA DE 10 CM, ARMADO COM TELA, INCLINAÇÃO MENOR QUE 90°, APLICAÇÃO DESCONTÍNUA, UTILIZANDO EQUIPAMENTO DE PROJEÇÃO COM 3 M³/H DE CAPACIDADE. AF_07/2024</v>
          </cell>
          <cell r="C1676" t="str">
            <v>M2</v>
          </cell>
          <cell r="D1676">
            <v>265.52999999999997</v>
          </cell>
          <cell r="E1676" t="str">
            <v>DRENAGEM/OBRAS DE CONTENCAO/POCOS DE VISITA E CAIXAS</v>
          </cell>
          <cell r="F1676" t="str">
            <v>MUROS DE ARRIMO</v>
          </cell>
          <cell r="G1676" t="str">
            <v>SINAPI Out/24</v>
          </cell>
        </row>
        <row r="1677">
          <cell r="A1677">
            <v>91092</v>
          </cell>
          <cell r="B1677" t="str">
            <v>EXECUÇÃO DE REVESTIMENTO DE CONCRETO PROJETADO COM ESPESSURA DE 7 CM, ARMADO COM TELA, INCLINAÇÃO DE 90°, APLICAÇÃO DESCONTÍNUA, UTILIZANDO EQUIPAMENTO DE PROJEÇÃO COM 3 M³/H DE CAPACIDADE. AF_07/2024</v>
          </cell>
          <cell r="C1677" t="str">
            <v>M2</v>
          </cell>
          <cell r="D1677">
            <v>433.24</v>
          </cell>
          <cell r="E1677" t="str">
            <v>DRENAGEM/OBRAS DE CONTENCAO/POCOS DE VISITA E CAIXAS</v>
          </cell>
          <cell r="F1677" t="str">
            <v>MUROS DE ARRIMO</v>
          </cell>
          <cell r="G1677" t="str">
            <v>SINAPI Out/24</v>
          </cell>
        </row>
        <row r="1678">
          <cell r="A1678">
            <v>91093</v>
          </cell>
          <cell r="B1678" t="str">
            <v>EXECUÇÃO DE REVESTIMENTO DE CONCRETO PROJETADO COM ESPESSURA DE 10 CM, ARMADO COM TELA, INCLINAÇÃO DE 90°, APLICAÇÃO DESCONTÍNUA, UTILIZANDO EQUIPAMENTO DE PROJEÇÃO COM 3 M³/H DE CAPACIDADE. AF_07/2024</v>
          </cell>
          <cell r="C1678" t="str">
            <v>M2</v>
          </cell>
          <cell r="D1678">
            <v>413.67</v>
          </cell>
          <cell r="E1678" t="str">
            <v>DRENAGEM/OBRAS DE CONTENCAO/POCOS DE VISITA E CAIXAS</v>
          </cell>
          <cell r="F1678" t="str">
            <v>MUROS DE ARRIMO</v>
          </cell>
          <cell r="G1678" t="str">
            <v>SINAPI Out/24</v>
          </cell>
        </row>
        <row r="1679">
          <cell r="A1679">
            <v>91094</v>
          </cell>
          <cell r="B1679" t="str">
            <v>EXECUÇÃO DE REVESTIMENTO DE CONCRETO PROJETADO COM ESPESSURA DE 7 CM, ARMADO COM FIBRAS DE AÇO, INCLINAÇÃO MENOR QUE 90°, APLICAÇÃO DESCONTÍNUA, UTILIZANDO EQUIPAMENTO DE PROJEÇÃO COM 6 M³/H DE CAPACIDADE. AF_07/2024</v>
          </cell>
          <cell r="C1679" t="str">
            <v>M2</v>
          </cell>
          <cell r="D1679">
            <v>169.52</v>
          </cell>
          <cell r="E1679" t="str">
            <v>DRENAGEM/OBRAS DE CONTENCAO/POCOS DE VISITA E CAIXAS</v>
          </cell>
          <cell r="F1679" t="str">
            <v>MUROS DE ARRIMO</v>
          </cell>
          <cell r="G1679" t="str">
            <v>SINAPI Out/24</v>
          </cell>
        </row>
        <row r="1680">
          <cell r="A1680">
            <v>91095</v>
          </cell>
          <cell r="B1680" t="str">
            <v>EXECUÇÃO DE REVESTIMENTO DE CONCRETO PROJETADO COM ESPESSURA DE 10 CM, ARMADO COM FIBRAS DE AÇO, INCLINAÇÃO MENOR QUE 90°, APLICAÇÃO DESCONTÍNUA, UTILIZANDO EQUIPAMENTO DE PROJEÇÃO COM 6 M³/H DE CAPACIDADE. AF_07/2024</v>
          </cell>
          <cell r="C1680" t="str">
            <v>M2</v>
          </cell>
          <cell r="D1680">
            <v>186.68</v>
          </cell>
          <cell r="E1680" t="str">
            <v>DRENAGEM/OBRAS DE CONTENCAO/POCOS DE VISITA E CAIXAS</v>
          </cell>
          <cell r="F1680" t="str">
            <v>MUROS DE ARRIMO</v>
          </cell>
          <cell r="G1680" t="str">
            <v>SINAPI Out/24</v>
          </cell>
        </row>
        <row r="1681">
          <cell r="A1681">
            <v>91096</v>
          </cell>
          <cell r="B1681" t="str">
            <v>EXECUÇÃO DE REVESTIMENTO DE CONCRETO PROJETADO COM ESPESSURA DE 7 CM, ARMADO COM FIBRAS DE AÇO, INCLINAÇÃO DE 90°, APLICAÇÃO DESCONTÍNUA, UTILIZANDO EQUIPAMENTO DE PROJEÇÃO COM 6 M³/H DE CAPACIDADE. AF_07/2024</v>
          </cell>
          <cell r="C1681" t="str">
            <v>M2</v>
          </cell>
          <cell r="D1681">
            <v>184.48</v>
          </cell>
          <cell r="E1681" t="str">
            <v>DRENAGEM/OBRAS DE CONTENCAO/POCOS DE VISITA E CAIXAS</v>
          </cell>
          <cell r="F1681" t="str">
            <v>MUROS DE ARRIMO</v>
          </cell>
          <cell r="G1681" t="str">
            <v>SINAPI Out/24</v>
          </cell>
        </row>
        <row r="1682">
          <cell r="A1682">
            <v>91097</v>
          </cell>
          <cell r="B1682" t="str">
            <v>EXECUÇÃO DE REVESTIMENTO DE CONCRETO PROJETADO COM ESPESSURA DE 10 CM, ARMADO COM FIBRAS DE AÇO, INCLINAÇÃO DE 90°, APLICAÇÃO DESCONTÍNUA, UTILIZANDO EQUIPAMENTO DE PROJEÇÃO COM 6 M³/H DE CAPACIDADE. AF_07/2024</v>
          </cell>
          <cell r="C1682" t="str">
            <v>M2</v>
          </cell>
          <cell r="D1682">
            <v>199.02</v>
          </cell>
          <cell r="E1682" t="str">
            <v>DRENAGEM/OBRAS DE CONTENCAO/POCOS DE VISITA E CAIXAS</v>
          </cell>
          <cell r="F1682" t="str">
            <v>MUROS DE ARRIMO</v>
          </cell>
          <cell r="G1682" t="str">
            <v>SINAPI Out/24</v>
          </cell>
        </row>
        <row r="1683">
          <cell r="A1683">
            <v>91098</v>
          </cell>
          <cell r="B1683" t="str">
            <v>EXECUÇÃO DE REVESTIMENTO DE CONCRETO PROJETADO COM ESPESSURA DE 7 CM, ARMADO COM FIBRAS DE AÇO, INCLINAÇÃO MENOR QUE 90°, APLICAÇÃO DESCONTÍNUA, UTILIZANDO EQUIPAMENTO DE PROJEÇÃO COM 3 M³/H DE CAPACIDADE. AF_07/2024</v>
          </cell>
          <cell r="C1683" t="str">
            <v>M2</v>
          </cell>
          <cell r="D1683">
            <v>236.33</v>
          </cell>
          <cell r="E1683" t="str">
            <v>DRENAGEM/OBRAS DE CONTENCAO/POCOS DE VISITA E CAIXAS</v>
          </cell>
          <cell r="F1683" t="str">
            <v>MUROS DE ARRIMO</v>
          </cell>
          <cell r="G1683" t="str">
            <v>SINAPI Out/24</v>
          </cell>
        </row>
        <row r="1684">
          <cell r="A1684">
            <v>91099</v>
          </cell>
          <cell r="B1684" t="str">
            <v>EXECUÇÃO DE REVESTIMENTO DE CONCRETO PROJETADO COM ESPESSURA DE 10 CM, ARMADO COM FIBRAS DE AÇO, INCLINAÇÃO MENOR QUE 90°, APLICAÇÃO DESCONTÍNUA, UTILIZANDO EQUIPAMENTO DE PROJEÇÃO COM 3 M³/H DE CAPACIDADE. AF_07/2024</v>
          </cell>
          <cell r="C1684" t="str">
            <v>M2</v>
          </cell>
          <cell r="D1684">
            <v>225.91</v>
          </cell>
          <cell r="E1684" t="str">
            <v>DRENAGEM/OBRAS DE CONTENCAO/POCOS DE VISITA E CAIXAS</v>
          </cell>
          <cell r="F1684" t="str">
            <v>MUROS DE ARRIMO</v>
          </cell>
          <cell r="G1684" t="str">
            <v>SINAPI Out/24</v>
          </cell>
        </row>
        <row r="1685">
          <cell r="A1685">
            <v>91100</v>
          </cell>
          <cell r="B1685" t="str">
            <v>EXECUÇÃO DE REVESTIMENTO DE CONCRETO PROJETADO COM ESPESSURA DE 7 CM, ARMADO COM FIBRAS DE AÇO, INCLINAÇÃO DE 90°, APLICAÇÃO DESCONTÍNUA, UTILIZANDO EQUIPAMENTO DE PROJEÇÃO COM 3 M³/H DE CAPACIDADE. AF_07/2024</v>
          </cell>
          <cell r="C1685" t="str">
            <v>M2</v>
          </cell>
          <cell r="D1685">
            <v>284.29000000000002</v>
          </cell>
          <cell r="E1685" t="str">
            <v>DRENAGEM/OBRAS DE CONTENCAO/POCOS DE VISITA E CAIXAS</v>
          </cell>
          <cell r="F1685" t="str">
            <v>MUROS DE ARRIMO</v>
          </cell>
          <cell r="G1685" t="str">
            <v>SINAPI Out/24</v>
          </cell>
        </row>
        <row r="1686">
          <cell r="A1686">
            <v>91101</v>
          </cell>
          <cell r="B1686" t="str">
            <v>EXECUÇÃO DE REVESTIMENTO DE CONCRETO PROJETADO COM ESPESSURA DE 10 CM, ARMADO COM FIBRAS DE AÇO, INCLINAÇÃO DE 90°, APLICAÇÃO DESCONTÍNUA, UTILIZANDO EQUIPAMENTO DE PROJEÇÃO COM 3 M³/H DE CAPACIDADE. AF_07/2024</v>
          </cell>
          <cell r="C1686" t="str">
            <v>M2</v>
          </cell>
          <cell r="D1686">
            <v>249.96</v>
          </cell>
          <cell r="E1686" t="str">
            <v>DRENAGEM/OBRAS DE CONTENCAO/POCOS DE VISITA E CAIXAS</v>
          </cell>
          <cell r="F1686" t="str">
            <v>MUROS DE ARRIMO</v>
          </cell>
          <cell r="G1686" t="str">
            <v>SINAPI Out/24</v>
          </cell>
        </row>
        <row r="1687">
          <cell r="A1687">
            <v>93957</v>
          </cell>
          <cell r="B1687" t="str">
            <v>EXECUÇÃO DE GRAMPO PARA SOLO GRAMPEADO COM COMPRIMENTO MENOR OU IGUAL A 6 M, DIÂMETRO DE 10 CM, PERFURAÇÃO COM EQUIPAMENTO MANUAL E ARMADURA COM DIÂMETRO DE 20 MM. AF_07/2024</v>
          </cell>
          <cell r="C1687" t="str">
            <v>M</v>
          </cell>
          <cell r="D1687">
            <v>374.71</v>
          </cell>
          <cell r="E1687" t="str">
            <v>DRENAGEM/OBRAS DE CONTENCAO/POCOS DE VISITA E CAIXAS</v>
          </cell>
          <cell r="F1687" t="str">
            <v>MUROS DE ARRIMO</v>
          </cell>
          <cell r="G1687" t="str">
            <v>SINAPI Out/24</v>
          </cell>
        </row>
        <row r="1688">
          <cell r="A1688">
            <v>93959</v>
          </cell>
          <cell r="B1688" t="str">
            <v>EXECUÇÃO DE GRAMPO PARA SOLO GRAMPEADO COM COMPRIMENTO MAIOR QUE 6 M E MENOR OU IGUAL A 10 M, DIÂMETRO DE 10 CM, PERFURAÇÃO COM EQUIPAMENTO MANUAL E ARMADURA COM DIÂMETRO DE 20 MM. AF_07/2024</v>
          </cell>
          <cell r="C1688" t="str">
            <v>M</v>
          </cell>
          <cell r="D1688">
            <v>299.97000000000003</v>
          </cell>
          <cell r="E1688" t="str">
            <v>DRENAGEM/OBRAS DE CONTENCAO/POCOS DE VISITA E CAIXAS</v>
          </cell>
          <cell r="F1688" t="str">
            <v>MUROS DE ARRIMO</v>
          </cell>
          <cell r="G1688" t="str">
            <v>SINAPI Out/24</v>
          </cell>
        </row>
        <row r="1689">
          <cell r="A1689">
            <v>93961</v>
          </cell>
          <cell r="B1689" t="str">
            <v>EXECUÇÃO DE GRAMPO PARA SOLO GRAMPEADO COM COMPRIMENTO MAIOR QUE 10 M, DIÂMETRO DE 10 CM, PERFURAÇÃO COM EQUIPAMENTO MANUAL E ARMADURA COM DIÂMETRO DE 20 MM. AF_07/2024</v>
          </cell>
          <cell r="C1689" t="str">
            <v>M</v>
          </cell>
          <cell r="D1689">
            <v>268.60000000000002</v>
          </cell>
          <cell r="E1689" t="str">
            <v>DRENAGEM/OBRAS DE CONTENCAO/POCOS DE VISITA E CAIXAS</v>
          </cell>
          <cell r="F1689" t="str">
            <v>MUROS DE ARRIMO</v>
          </cell>
          <cell r="G1689" t="str">
            <v>SINAPI Out/24</v>
          </cell>
        </row>
        <row r="1690">
          <cell r="A1690">
            <v>93967</v>
          </cell>
          <cell r="B1690" t="str">
            <v>EXECUÇÃO DE GRAMPO PARA SOLO GRAMPEADO COM COMPRIMENTO MENOR OU IGUAL A 6 M, DIÂMETRO DE 7 CM, PERFURAÇÃO COM EQUIPAMENTO MANUAL E ARMADURA COM DIÂMETRO DE 20 MM. AF_07/2024</v>
          </cell>
          <cell r="C1690" t="str">
            <v>M</v>
          </cell>
          <cell r="D1690">
            <v>310.92</v>
          </cell>
          <cell r="E1690" t="str">
            <v>DRENAGEM/OBRAS DE CONTENCAO/POCOS DE VISITA E CAIXAS</v>
          </cell>
          <cell r="F1690" t="str">
            <v>MUROS DE ARRIMO</v>
          </cell>
          <cell r="G1690" t="str">
            <v>SINAPI Out/24</v>
          </cell>
        </row>
        <row r="1691">
          <cell r="A1691">
            <v>93969</v>
          </cell>
          <cell r="B1691" t="str">
            <v>EXECUÇÃO DE GRAMPO PARA SOLO GRAMPEADO COM COMPRIMENTO MAIOR QUE 6 M E MENOR OU IGUAL A 10 M, DIÂMETRO DE 7 CM, PERFURAÇÃO COM EQUIPAMENTO MANUAL E ARMADURA COM DIÂMETRO DE 20 MM. AF_07/2024</v>
          </cell>
          <cell r="C1691" t="str">
            <v>M</v>
          </cell>
          <cell r="D1691">
            <v>248.53</v>
          </cell>
          <cell r="E1691" t="str">
            <v>DRENAGEM/OBRAS DE CONTENCAO/POCOS DE VISITA E CAIXAS</v>
          </cell>
          <cell r="F1691" t="str">
            <v>MUROS DE ARRIMO</v>
          </cell>
          <cell r="G1691" t="str">
            <v>SINAPI Out/24</v>
          </cell>
        </row>
        <row r="1692">
          <cell r="A1692">
            <v>93971</v>
          </cell>
          <cell r="B1692" t="str">
            <v>EXECUÇÃO DE GRAMPO PARA SOLO GRAMPEADO COM COMPRIMENTO MAIOR QUE 10 M, DIÂMETRO DE 7 CM, PERFURAÇÃO COM EQUIPAMENTO MANUAL E ARMADURA COM DIÂMETRO DE 20 MM. AF_07/2024</v>
          </cell>
          <cell r="C1692" t="str">
            <v>M</v>
          </cell>
          <cell r="D1692">
            <v>223.19</v>
          </cell>
          <cell r="E1692" t="str">
            <v>DRENAGEM/OBRAS DE CONTENCAO/POCOS DE VISITA E CAIXAS</v>
          </cell>
          <cell r="F1692" t="str">
            <v>MUROS DE ARRIMO</v>
          </cell>
          <cell r="G1692" t="str">
            <v>SINAPI Out/24</v>
          </cell>
        </row>
        <row r="1693">
          <cell r="A1693">
            <v>95108</v>
          </cell>
          <cell r="B1693" t="str">
            <v>EXECUÇÃO DE PROTEÇÃO DA CABEÇA DO TIRANTE COM USO DE FÔRMAS METÁLICAS, 50 UTILIZAÇÕES, E CONCRETO FCK =15 MPA. AF_11/2023</v>
          </cell>
          <cell r="C1693" t="str">
            <v>UN</v>
          </cell>
          <cell r="D1693">
            <v>43.57</v>
          </cell>
          <cell r="E1693" t="str">
            <v>DRENAGEM/OBRAS DE CONTENCAO/POCOS DE VISITA E CAIXAS</v>
          </cell>
          <cell r="F1693" t="str">
            <v>MUROS DE ARRIMO</v>
          </cell>
          <cell r="G1693" t="str">
            <v>SINAPI Out/24</v>
          </cell>
        </row>
        <row r="1694">
          <cell r="A1694">
            <v>100332</v>
          </cell>
          <cell r="B1694" t="str">
            <v>CONTENÇÃO EM PERFIL PRANCHADO COM PRANCHÃO DE MADEIRA, PERFIS ESPAÇADOS A 1,5 M PARA 1 SUBSOLO. AF_07/2019</v>
          </cell>
          <cell r="C1694" t="str">
            <v>M2</v>
          </cell>
          <cell r="D1694">
            <v>846.46</v>
          </cell>
          <cell r="E1694" t="str">
            <v>DRENAGEM/OBRAS DE CONTENCAO/POCOS DE VISITA E CAIXAS</v>
          </cell>
          <cell r="F1694" t="str">
            <v>MUROS DE ARRIMO</v>
          </cell>
          <cell r="G1694" t="str">
            <v>SINAPI Out/24</v>
          </cell>
        </row>
        <row r="1695">
          <cell r="A1695">
            <v>100333</v>
          </cell>
          <cell r="B1695" t="str">
            <v>CONTENÇÃO EM PERFIL PRANCHADO COM PRANCHÃO DE MADEIRA, PERFIS ESPAÇADOS A 1,5 M PARA 2 OU MAIS SUBSOLOS. AF_07/2019</v>
          </cell>
          <cell r="C1695" t="str">
            <v>M2</v>
          </cell>
          <cell r="D1695">
            <v>524.22</v>
          </cell>
          <cell r="E1695" t="str">
            <v>DRENAGEM/OBRAS DE CONTENCAO/POCOS DE VISITA E CAIXAS</v>
          </cell>
          <cell r="F1695" t="str">
            <v>MUROS DE ARRIMO</v>
          </cell>
          <cell r="G1695" t="str">
            <v>SINAPI Out/24</v>
          </cell>
        </row>
        <row r="1696">
          <cell r="A1696">
            <v>100334</v>
          </cell>
          <cell r="B1696" t="str">
            <v>CONTENÇÃO EM PERFIL PRANCHADO COM PRANCHÃO DE MADEIRA, PERFIS ESPAÇADOS A 2 M PARA 1 SUBSOLO. AF_07/2019</v>
          </cell>
          <cell r="C1696" t="str">
            <v>M2</v>
          </cell>
          <cell r="D1696">
            <v>671.08</v>
          </cell>
          <cell r="E1696" t="str">
            <v>DRENAGEM/OBRAS DE CONTENCAO/POCOS DE VISITA E CAIXAS</v>
          </cell>
          <cell r="F1696" t="str">
            <v>MUROS DE ARRIMO</v>
          </cell>
          <cell r="G1696" t="str">
            <v>SINAPI Out/24</v>
          </cell>
        </row>
        <row r="1697">
          <cell r="A1697">
            <v>100335</v>
          </cell>
          <cell r="B1697" t="str">
            <v>CONTENÇÃO EM PERFIL PRANCHADO COM PRANCHÃO DE MADEIRA, PERFIS ESPAÇADOS A 2 M PARA 2 OU MAIS SUBSOLOS. AF_07/2019</v>
          </cell>
          <cell r="C1697" t="str">
            <v>M2</v>
          </cell>
          <cell r="D1697">
            <v>429.4</v>
          </cell>
          <cell r="E1697" t="str">
            <v>DRENAGEM/OBRAS DE CONTENCAO/POCOS DE VISITA E CAIXAS</v>
          </cell>
          <cell r="F1697" t="str">
            <v>MUROS DE ARRIMO</v>
          </cell>
          <cell r="G1697" t="str">
            <v>SINAPI Out/24</v>
          </cell>
        </row>
        <row r="1698">
          <cell r="A1698">
            <v>100341</v>
          </cell>
          <cell r="B1698" t="str">
            <v>FABRICAÇÃO, MONTAGEM E DESMONTAGEM DE FÔRMA PARA CORTINA DE CONTENÇÃO, EM CHAPA DE MADEIRA COMPENSADA PLASTIFICADA, E = 18 MM, 10 UTILIZAÇÕES. AF_07/2019</v>
          </cell>
          <cell r="C1698" t="str">
            <v>M2</v>
          </cell>
          <cell r="D1698">
            <v>41.11</v>
          </cell>
          <cell r="E1698" t="str">
            <v>DRENAGEM/OBRAS DE CONTENCAO/POCOS DE VISITA E CAIXAS</v>
          </cell>
          <cell r="F1698" t="str">
            <v>MUROS DE ARRIMO</v>
          </cell>
          <cell r="G1698" t="str">
            <v>SINAPI Out/24</v>
          </cell>
        </row>
        <row r="1699">
          <cell r="A1699">
            <v>100342</v>
          </cell>
          <cell r="B1699" t="str">
            <v>ARMAÇÃO DE CORTINA DE CONTENÇÃO EM CONCRETO ARMADO, COM AÇO CA-50 DE 6,3 MM - MONTAGEM. AF_07/2019</v>
          </cell>
          <cell r="C1699" t="str">
            <v>KG</v>
          </cell>
          <cell r="D1699">
            <v>14.6</v>
          </cell>
          <cell r="E1699" t="str">
            <v>DRENAGEM/OBRAS DE CONTENCAO/POCOS DE VISITA E CAIXAS</v>
          </cell>
          <cell r="F1699" t="str">
            <v>MUROS DE ARRIMO</v>
          </cell>
          <cell r="G1699" t="str">
            <v>SINAPI Out/24</v>
          </cell>
        </row>
        <row r="1700">
          <cell r="A1700">
            <v>100343</v>
          </cell>
          <cell r="B1700" t="str">
            <v>ARMAÇÃO DE CORTINA DE CONTENÇÃO EM CONCRETO ARMADO, COM AÇO CA-50 DE 8 MM - MONTAGEM. AF_07/2019</v>
          </cell>
          <cell r="C1700" t="str">
            <v>KG</v>
          </cell>
          <cell r="D1700">
            <v>13.33</v>
          </cell>
          <cell r="E1700" t="str">
            <v>DRENAGEM/OBRAS DE CONTENCAO/POCOS DE VISITA E CAIXAS</v>
          </cell>
          <cell r="F1700" t="str">
            <v>MUROS DE ARRIMO</v>
          </cell>
          <cell r="G1700" t="str">
            <v>SINAPI Out/24</v>
          </cell>
        </row>
        <row r="1701">
          <cell r="A1701">
            <v>100344</v>
          </cell>
          <cell r="B1701" t="str">
            <v>ARMAÇÃO DE CORTINA DE CONTENÇÃO EM CONCRETO ARMADO, COM AÇO CA-50 DE 10 MM - MONTAGEM. AF_07/2019</v>
          </cell>
          <cell r="C1701" t="str">
            <v>KG</v>
          </cell>
          <cell r="D1701">
            <v>11.71</v>
          </cell>
          <cell r="E1701" t="str">
            <v>DRENAGEM/OBRAS DE CONTENCAO/POCOS DE VISITA E CAIXAS</v>
          </cell>
          <cell r="F1701" t="str">
            <v>MUROS DE ARRIMO</v>
          </cell>
          <cell r="G1701" t="str">
            <v>SINAPI Out/24</v>
          </cell>
        </row>
        <row r="1702">
          <cell r="A1702">
            <v>100345</v>
          </cell>
          <cell r="B1702" t="str">
            <v>ARMAÇÃO DE CORTINA DE CONTENÇÃO EM CONCRETO ARMADO, COM AÇO CA-50 DE 12,5 MM - MONTAGEM. AF_07/2019</v>
          </cell>
          <cell r="C1702" t="str">
            <v>KG</v>
          </cell>
          <cell r="D1702">
            <v>9.8000000000000007</v>
          </cell>
          <cell r="E1702" t="str">
            <v>DRENAGEM/OBRAS DE CONTENCAO/POCOS DE VISITA E CAIXAS</v>
          </cell>
          <cell r="F1702" t="str">
            <v>MUROS DE ARRIMO</v>
          </cell>
          <cell r="G1702" t="str">
            <v>SINAPI Out/24</v>
          </cell>
        </row>
        <row r="1703">
          <cell r="A1703">
            <v>100346</v>
          </cell>
          <cell r="B1703" t="str">
            <v>ARMAÇÃO DE CORTINA DE CONTENÇÃO EM CONCRETO ARMADO, COM AÇO CA-50 DE 16 MM - MONTAGEM. AF_07/2019</v>
          </cell>
          <cell r="C1703" t="str">
            <v>KG</v>
          </cell>
          <cell r="D1703">
            <v>9.1</v>
          </cell>
          <cell r="E1703" t="str">
            <v>DRENAGEM/OBRAS DE CONTENCAO/POCOS DE VISITA E CAIXAS</v>
          </cell>
          <cell r="F1703" t="str">
            <v>MUROS DE ARRIMO</v>
          </cell>
          <cell r="G1703" t="str">
            <v>SINAPI Out/24</v>
          </cell>
        </row>
        <row r="1704">
          <cell r="A1704">
            <v>100347</v>
          </cell>
          <cell r="B1704" t="str">
            <v>ARMAÇÃO DE CORTINA DE CONTENÇÃO EM CONCRETO ARMADO, COM AÇO CA-50 DE 20 MM - MONTAGEM. AF_07/2019</v>
          </cell>
          <cell r="C1704" t="str">
            <v>KG</v>
          </cell>
          <cell r="D1704">
            <v>10.02</v>
          </cell>
          <cell r="E1704" t="str">
            <v>DRENAGEM/OBRAS DE CONTENCAO/POCOS DE VISITA E CAIXAS</v>
          </cell>
          <cell r="F1704" t="str">
            <v>MUROS DE ARRIMO</v>
          </cell>
          <cell r="G1704" t="str">
            <v>SINAPI Out/24</v>
          </cell>
        </row>
        <row r="1705">
          <cell r="A1705">
            <v>100348</v>
          </cell>
          <cell r="B1705" t="str">
            <v>ARMAÇÃO DE CORTINA DE CONTENÇÃO EM CONCRETO ARMADO, COM AÇO CA-50 DE 25 MM - MONTAGEM. AF_07/2019</v>
          </cell>
          <cell r="C1705" t="str">
            <v>KG</v>
          </cell>
          <cell r="D1705">
            <v>9.6999999999999993</v>
          </cell>
          <cell r="E1705" t="str">
            <v>DRENAGEM/OBRAS DE CONTENCAO/POCOS DE VISITA E CAIXAS</v>
          </cell>
          <cell r="F1705" t="str">
            <v>MUROS DE ARRIMO</v>
          </cell>
          <cell r="G1705" t="str">
            <v>SINAPI Out/24</v>
          </cell>
        </row>
        <row r="1706">
          <cell r="A1706">
            <v>100349</v>
          </cell>
          <cell r="B1706" t="str">
            <v>CONCRETAGEM DE CORTINA DE CONTENÇÃO, ATRAVÉS DE BOMBA  - LANÇAMENTO, ADENSAMENTO E ACABAMENTO. AF_07/2019</v>
          </cell>
          <cell r="C1706" t="str">
            <v>M3</v>
          </cell>
          <cell r="D1706">
            <v>581.29</v>
          </cell>
          <cell r="E1706" t="str">
            <v>DRENAGEM/OBRAS DE CONTENCAO/POCOS DE VISITA E CAIXAS</v>
          </cell>
          <cell r="F1706" t="str">
            <v>MUROS DE ARRIMO</v>
          </cell>
          <cell r="G1706" t="str">
            <v>SINAPI Out/24</v>
          </cell>
        </row>
        <row r="1707">
          <cell r="A1707">
            <v>104841</v>
          </cell>
          <cell r="B1707" t="str">
            <v>EXECUÇÃO DE PERFURAÇÃO PARA TIRANTE, COMPRIMENTO MAIOR OU IGUAL A 14 M E MENOR QUE 22 M, COM DIÂMETRO DE FURO DE 100 MM EXECUTADO COM HASTE E TUBOS DE REVESTIMENTO UTILIZANDO PERFURATRIZ SOBRE ESTEIRA. AF_11/2023</v>
          </cell>
          <cell r="C1707" t="str">
            <v>M</v>
          </cell>
          <cell r="D1707">
            <v>87.3</v>
          </cell>
          <cell r="E1707" t="str">
            <v>DRENAGEM/OBRAS DE CONTENCAO/POCOS DE VISITA E CAIXAS</v>
          </cell>
          <cell r="F1707" t="str">
            <v>MUROS DE ARRIMO</v>
          </cell>
          <cell r="G1707" t="str">
            <v>SINAPI Out/24</v>
          </cell>
        </row>
        <row r="1708">
          <cell r="A1708">
            <v>104842</v>
          </cell>
          <cell r="B1708" t="str">
            <v>EXECUÇÃO DE PERFURAÇÃO PARA TIRANTE, COMPRIMENTO MAIOR OU IGUAL A 22 M E MENOR QUE 30 M, COM DIÂMETRO DE FURO DE 100 MM EXECUTADO COM HASTE E TUBOS DE REVESTIMENTO UTILIZANDO PERFURATRIZ SOBRE ESTEIRA. AF_11/2023</v>
          </cell>
          <cell r="C1708" t="str">
            <v>M</v>
          </cell>
          <cell r="D1708">
            <v>73.89</v>
          </cell>
          <cell r="E1708" t="str">
            <v>DRENAGEM/OBRAS DE CONTENCAO/POCOS DE VISITA E CAIXAS</v>
          </cell>
          <cell r="F1708" t="str">
            <v>MUROS DE ARRIMO</v>
          </cell>
          <cell r="G1708" t="str">
            <v>SINAPI Out/24</v>
          </cell>
        </row>
        <row r="1709">
          <cell r="A1709">
            <v>104843</v>
          </cell>
          <cell r="B1709" t="str">
            <v>EXECUÇÃO DE PERFURAÇÃO PARA TIRANTE, COMPRIMENTO MAIOR OU IGUAL A 6 M E MENOR QUE 14 M, COM DIÂMETRO DE FURO DE 150 MM EXECUTADO COM HASTE E TUBOS DE REVESTIMENTO UTILIZANDO PERFURATRIZ SOBRE ESTEIRA. AF_11/2023</v>
          </cell>
          <cell r="C1709" t="str">
            <v>M</v>
          </cell>
          <cell r="D1709">
            <v>121.55</v>
          </cell>
          <cell r="E1709" t="str">
            <v>DRENAGEM/OBRAS DE CONTENCAO/POCOS DE VISITA E CAIXAS</v>
          </cell>
          <cell r="F1709" t="str">
            <v>MUROS DE ARRIMO</v>
          </cell>
          <cell r="G1709" t="str">
            <v>SINAPI Out/24</v>
          </cell>
        </row>
        <row r="1710">
          <cell r="A1710">
            <v>104844</v>
          </cell>
          <cell r="B1710" t="str">
            <v>EXECUÇÃO DE PERFURAÇÃO PARA TIRANTE, COMPRIMENTO MAIOR OU IGUAL A 14 M E MENOR QUE 22 M, COM DIÂMETRO DE FURO DE 150 MM EXECUTADO COM HASTE E TUBOS DE REVESTIMENTO UTILIZANDO PERFURATRIZ SOBRE ESTEIRA. AF_11/2023</v>
          </cell>
          <cell r="C1710" t="str">
            <v>M</v>
          </cell>
          <cell r="D1710">
            <v>96.85</v>
          </cell>
          <cell r="E1710" t="str">
            <v>DRENAGEM/OBRAS DE CONTENCAO/POCOS DE VISITA E CAIXAS</v>
          </cell>
          <cell r="F1710" t="str">
            <v>MUROS DE ARRIMO</v>
          </cell>
          <cell r="G1710" t="str">
            <v>SINAPI Out/24</v>
          </cell>
        </row>
        <row r="1711">
          <cell r="A1711">
            <v>104845</v>
          </cell>
          <cell r="B1711" t="str">
            <v>EXECUÇÃO DE PERFURAÇÃO PARA TIRANTE, COMPRIMENTO MAIOR OU IGUAL A 6 M E MENOR QUE 14 M, COM DIÂMETRO DE FURO DE 200 MM EXECUTADO COM HASTE E TUBOS DE REVESTIMENTO UTILIZANDO PERFURATRIZ SOBRE ESTEIRA. AF_11/2023</v>
          </cell>
          <cell r="C1711" t="str">
            <v>M</v>
          </cell>
          <cell r="D1711">
            <v>139.25</v>
          </cell>
          <cell r="E1711" t="str">
            <v>DRENAGEM/OBRAS DE CONTENCAO/POCOS DE VISITA E CAIXAS</v>
          </cell>
          <cell r="F1711" t="str">
            <v>MUROS DE ARRIMO</v>
          </cell>
          <cell r="G1711" t="str">
            <v>SINAPI Out/24</v>
          </cell>
        </row>
        <row r="1712">
          <cell r="A1712">
            <v>104846</v>
          </cell>
          <cell r="B1712" t="str">
            <v>EXECUÇÃO DE PERFURAÇÃO PARA TIRANTE, COMPRIMENTO MAIOR OU IGUAL A 14 M E MENOR QUE 22 M, COM DIÂMETRO DE FURO DE 200 MM EXECUTADO COM HASTE E TUBOS DE REVESTIMENTO UTILIZANDO PERFURATRIZ SOBRE ESTEIRA. AF_11/2023</v>
          </cell>
          <cell r="C1712" t="str">
            <v>M</v>
          </cell>
          <cell r="D1712">
            <v>111.05</v>
          </cell>
          <cell r="E1712" t="str">
            <v>DRENAGEM/OBRAS DE CONTENCAO/POCOS DE VISITA E CAIXAS</v>
          </cell>
          <cell r="F1712" t="str">
            <v>MUROS DE ARRIMO</v>
          </cell>
          <cell r="G1712" t="str">
            <v>SINAPI Out/24</v>
          </cell>
        </row>
        <row r="1713">
          <cell r="A1713">
            <v>104847</v>
          </cell>
          <cell r="B1713" t="str">
            <v>EXECUÇÃO DE PERFURAÇÃO PARA TIRANTE, COMPRIMENTO MAIOR OU IGUAL A 22 M E MENOR QUE 30 M, COM DIÂMETRO DE FURO DE 200 MM EXECUTADO COM HASTE E TUBOS DE REVESTIMENTO UTILIZANDO PERFURATRIZ SOBRE ESTEIRA. AF_11/2023</v>
          </cell>
          <cell r="C1713" t="str">
            <v>M</v>
          </cell>
          <cell r="D1713">
            <v>93.7</v>
          </cell>
          <cell r="E1713" t="str">
            <v>DRENAGEM/OBRAS DE CONTENCAO/POCOS DE VISITA E CAIXAS</v>
          </cell>
          <cell r="F1713" t="str">
            <v>MUROS DE ARRIMO</v>
          </cell>
          <cell r="G1713" t="str">
            <v>SINAPI Out/24</v>
          </cell>
        </row>
        <row r="1714">
          <cell r="A1714">
            <v>104848</v>
          </cell>
          <cell r="B1714" t="str">
            <v>EXECUÇÃO DE PERFURAÇÃO PARA TIRANTE, COMPRIMENTO MAIOR OU IGUAL A 6 M E MENOR QUE 14 M, COM DIÂMETRO DE FURO DE 100 MM EXECUTADO COM HASTE UTILIZANDO PERFURATRIZ MANUAL SOBRE BASE DE MONTAGEM. AF_11/2023</v>
          </cell>
          <cell r="C1714" t="str">
            <v>M</v>
          </cell>
          <cell r="D1714">
            <v>69.69</v>
          </cell>
          <cell r="E1714" t="str">
            <v>DRENAGEM/OBRAS DE CONTENCAO/POCOS DE VISITA E CAIXAS</v>
          </cell>
          <cell r="F1714" t="str">
            <v>MUROS DE ARRIMO</v>
          </cell>
          <cell r="G1714" t="str">
            <v>SINAPI Out/24</v>
          </cell>
        </row>
        <row r="1715">
          <cell r="A1715">
            <v>104849</v>
          </cell>
          <cell r="B1715" t="str">
            <v>EXECUÇÃO DE PERFURAÇÃO PARA TIRANTE, COMPRIMENTO MAIOR OU IGUAL A 14 M E MENOR QUE 22 M, COM DIÂMETRO DE FURO DE 100 MM EXECUTADO COM HASTE UTILIZANDO PERFURATRIZ MANUAL SOBRE BASE DE MONTAGEM. AF_11/2023</v>
          </cell>
          <cell r="C1715" t="str">
            <v>M</v>
          </cell>
          <cell r="D1715">
            <v>59.19</v>
          </cell>
          <cell r="E1715" t="str">
            <v>DRENAGEM/OBRAS DE CONTENCAO/POCOS DE VISITA E CAIXAS</v>
          </cell>
          <cell r="F1715" t="str">
            <v>MUROS DE ARRIMO</v>
          </cell>
          <cell r="G1715" t="str">
            <v>SINAPI Out/24</v>
          </cell>
        </row>
        <row r="1716">
          <cell r="A1716">
            <v>104850</v>
          </cell>
          <cell r="B1716" t="str">
            <v>EXECUÇÃO DE PERFURAÇÃO PARA TIRANTE, COMPRIMENTO MAIOR OU IGUAL A 22 M E MENOR QUE 30 M, COM DIÂMETRO DE FURO DE 100 MM EXECUTADO COM HASTE UTILIZANDO PERFURATRIZ MANUAL SOBRE BASE DE MONTAGEM. AF_11/2023</v>
          </cell>
          <cell r="C1716" t="str">
            <v>M</v>
          </cell>
          <cell r="D1716">
            <v>52.13</v>
          </cell>
          <cell r="E1716" t="str">
            <v>DRENAGEM/OBRAS DE CONTENCAO/POCOS DE VISITA E CAIXAS</v>
          </cell>
          <cell r="F1716" t="str">
            <v>MUROS DE ARRIMO</v>
          </cell>
          <cell r="G1716" t="str">
            <v>SINAPI Out/24</v>
          </cell>
        </row>
        <row r="1717">
          <cell r="A1717">
            <v>104851</v>
          </cell>
          <cell r="B1717" t="str">
            <v>EXECUÇÃO DE PERFURAÇÃO PARA TIRANTE, COMPRIMENTO MAIOR OU IGUAL A 6 M E MENOR QUE 14 M, COM DIÂMETRO DE FURO DE 150 MM EXECUTADO COM HASTE UTILIZANDO PERFURATRIZ MANUAL SOBRE BASE DE MONTAGEM. AF_11/2023</v>
          </cell>
          <cell r="C1717" t="str">
            <v>M</v>
          </cell>
          <cell r="D1717">
            <v>77.8</v>
          </cell>
          <cell r="E1717" t="str">
            <v>DRENAGEM/OBRAS DE CONTENCAO/POCOS DE VISITA E CAIXAS</v>
          </cell>
          <cell r="F1717" t="str">
            <v>MUROS DE ARRIMO</v>
          </cell>
          <cell r="G1717" t="str">
            <v>SINAPI Out/24</v>
          </cell>
        </row>
        <row r="1718">
          <cell r="A1718">
            <v>104852</v>
          </cell>
          <cell r="B1718" t="str">
            <v>EXECUÇÃO DE PERFURAÇÃO PARA TIRANTE, COMPRIMENTO MAIOR OU IGUAL A 14 M E MENOR QUE 22 M, COM DIÂMETRO DE FURO DE 150 MM EXECUTADO COM HASTE UTILIZANDO PERFURATRIZ MANUAL SOBRE BASE DE MONTAGEM. AF_11/2023</v>
          </cell>
          <cell r="C1718" t="str">
            <v>M</v>
          </cell>
          <cell r="D1718">
            <v>65.67</v>
          </cell>
          <cell r="E1718" t="str">
            <v>DRENAGEM/OBRAS DE CONTENCAO/POCOS DE VISITA E CAIXAS</v>
          </cell>
          <cell r="F1718" t="str">
            <v>MUROS DE ARRIMO</v>
          </cell>
          <cell r="G1718" t="str">
            <v>SINAPI Out/24</v>
          </cell>
        </row>
        <row r="1719">
          <cell r="A1719">
            <v>104853</v>
          </cell>
          <cell r="B1719" t="str">
            <v>EXECUÇÃO DE PERFURAÇÃO PARA TIRANTE, COMPRIMENTO MAIOR OU IGUAL A 22 M E MENOR QUE 30 M, COM DIÂMETRO DE FURO DE 150 MM EXECUTADO COM HASTE UTILIZANDO PERFURATRIZ MANUAL SOBRE BASE DE MONTAGEM. AF_11/2023</v>
          </cell>
          <cell r="C1719" t="str">
            <v>M</v>
          </cell>
          <cell r="D1719">
            <v>57.6</v>
          </cell>
          <cell r="E1719" t="str">
            <v>DRENAGEM/OBRAS DE CONTENCAO/POCOS DE VISITA E CAIXAS</v>
          </cell>
          <cell r="F1719" t="str">
            <v>MUROS DE ARRIMO</v>
          </cell>
          <cell r="G1719" t="str">
            <v>SINAPI Out/24</v>
          </cell>
        </row>
        <row r="1720">
          <cell r="A1720">
            <v>104854</v>
          </cell>
          <cell r="B1720" t="str">
            <v>EXECUÇÃO DE PERFURAÇÃO PARA TIRANTE, COMPRIMENTO MAIOR OU IGUAL A 14 M E MENOR QUE 22 M, COM DIÂMETRO DE FURO DE 200 MM EXECUTADO COM HASTE UTILIZANDO PERFURATRIZ MANUAL SOBRE BASE DE MONTAGEM. AF_11/2023</v>
          </cell>
          <cell r="C1720" t="str">
            <v>M</v>
          </cell>
          <cell r="D1720">
            <v>75.33</v>
          </cell>
          <cell r="E1720" t="str">
            <v>DRENAGEM/OBRAS DE CONTENCAO/POCOS DE VISITA E CAIXAS</v>
          </cell>
          <cell r="F1720" t="str">
            <v>MUROS DE ARRIMO</v>
          </cell>
          <cell r="G1720" t="str">
            <v>SINAPI Out/24</v>
          </cell>
        </row>
        <row r="1721">
          <cell r="A1721">
            <v>104855</v>
          </cell>
          <cell r="B1721" t="str">
            <v>EXECUÇÃO DE PERFURAÇÃO PARA TIRANTE, COMPRIMENTO MAIOR OU IGUAL A 22 M E MENOR QUE 30 M, COM DIÂMETRO DE FURO DE 200 MM EXECUTADO COM HASTE UTILIZANDO PERFURATRIZ MANUAL SOBRE BASE DE MONTAGEM. AF_11/2023</v>
          </cell>
          <cell r="C1721" t="str">
            <v>M</v>
          </cell>
          <cell r="D1721">
            <v>65.63</v>
          </cell>
          <cell r="E1721" t="str">
            <v>DRENAGEM/OBRAS DE CONTENCAO/POCOS DE VISITA E CAIXAS</v>
          </cell>
          <cell r="F1721" t="str">
            <v>MUROS DE ARRIMO</v>
          </cell>
          <cell r="G1721" t="str">
            <v>SINAPI Out/24</v>
          </cell>
        </row>
        <row r="1722">
          <cell r="A1722">
            <v>104876</v>
          </cell>
          <cell r="B1722" t="str">
            <v>PERFURAÇÃO DE CORTINA PRÉ-MOLDADA COM MARTELETE ROMPEDOR. AF_11/2023</v>
          </cell>
          <cell r="C1722" t="str">
            <v>UN</v>
          </cell>
          <cell r="D1722">
            <v>28.6</v>
          </cell>
          <cell r="E1722" t="str">
            <v>DRENAGEM/OBRAS DE CONTENCAO/POCOS DE VISITA E CAIXAS</v>
          </cell>
          <cell r="F1722" t="str">
            <v>MUROS DE ARRIMO</v>
          </cell>
          <cell r="G1722" t="str">
            <v>SINAPI Out/24</v>
          </cell>
        </row>
        <row r="1723">
          <cell r="A1723">
            <v>104877</v>
          </cell>
          <cell r="B1723" t="str">
            <v>EXECUÇÃO DE LONGARINA, PARA TIRANTES PROVISÓRIOS, COM PERFIL METÁLICO, INCLUINDO CUNHA E SOLIDARIZAÇÃO. AF_11/2023</v>
          </cell>
          <cell r="C1723" t="str">
            <v>UN</v>
          </cell>
          <cell r="D1723">
            <v>656.63</v>
          </cell>
          <cell r="E1723" t="str">
            <v>DRENAGEM/OBRAS DE CONTENCAO/POCOS DE VISITA E CAIXAS</v>
          </cell>
          <cell r="F1723" t="str">
            <v>MUROS DE ARRIMO</v>
          </cell>
          <cell r="G1723" t="str">
            <v>SINAPI Out/24</v>
          </cell>
        </row>
        <row r="1724">
          <cell r="A1724">
            <v>104878</v>
          </cell>
          <cell r="B1724" t="str">
            <v>EXECUÇÃO DE LONGARINA, PARA TIRANTES PERMANENTES, COM PERFIL METÁLICO, INCLUINDO CUNHA E SOLIDARIZAÇÃO. AF_11/2023</v>
          </cell>
          <cell r="C1724" t="str">
            <v>UN</v>
          </cell>
          <cell r="D1724">
            <v>2359.0300000000002</v>
          </cell>
          <cell r="E1724" t="str">
            <v>DRENAGEM/OBRAS DE CONTENCAO/POCOS DE VISITA E CAIXAS</v>
          </cell>
          <cell r="F1724" t="str">
            <v>MUROS DE ARRIMO</v>
          </cell>
          <cell r="G1724" t="str">
            <v>SINAPI Out/24</v>
          </cell>
        </row>
        <row r="1725">
          <cell r="A1725">
            <v>104879</v>
          </cell>
          <cell r="B1725" t="str">
            <v>EXECUÇÃO DE PERFURAÇÃO PARA TIRANTE, COMPRIMENTO MAIOR OU IGUAL A 22 M E MENOR QUE 30 M, COM DIÂMETRO DE FURO DE 150 MM EXECUTADO COM HASTE E TUBOS DE REVESTIMENTO UTILIZANDO PERFURATRIZ SOBRE ESTEIRA. AF_11/2023</v>
          </cell>
          <cell r="C1725" t="str">
            <v>M</v>
          </cell>
          <cell r="D1725">
            <v>81.87</v>
          </cell>
          <cell r="E1725" t="str">
            <v>DRENAGEM/OBRAS DE CONTENCAO/POCOS DE VISITA E CAIXAS</v>
          </cell>
          <cell r="F1725" t="str">
            <v>MUROS DE ARRIMO</v>
          </cell>
          <cell r="G1725" t="str">
            <v>SINAPI Out/24</v>
          </cell>
        </row>
        <row r="1726">
          <cell r="A1726">
            <v>104880</v>
          </cell>
          <cell r="B1726" t="str">
            <v>EXECUÇÃO DE PERFURAÇÃO PARA TIRANTE, COMPRIMENTO MAIOR OU IGUAL A 6 M E MENOR QUE 14 M, COM DIÂMETRO DE FURO DE 200 MM EXECUTADO COM HASTE UTILIZANDO PERFURATRIZ MANUAL SOBRE BASE DE MONTAGEM. AF_11/2023</v>
          </cell>
          <cell r="C1726" t="str">
            <v>M</v>
          </cell>
          <cell r="D1726">
            <v>89.81</v>
          </cell>
          <cell r="E1726" t="str">
            <v>DRENAGEM/OBRAS DE CONTENCAO/POCOS DE VISITA E CAIXAS</v>
          </cell>
          <cell r="F1726" t="str">
            <v>MUROS DE ARRIMO</v>
          </cell>
          <cell r="G1726" t="str">
            <v>SINAPI Out/24</v>
          </cell>
        </row>
        <row r="1727">
          <cell r="A1727">
            <v>104886</v>
          </cell>
          <cell r="B1727" t="str">
            <v>EXECUÇÃO DE PERFURAÇÃO PARA TIRANTE, COMPRIMENTO MAIOR OU IGUAL A 6 M E MENOR QUE 14 M, COM DIÂMETRO DE FURO DE 100 MM EXECUTADO COM HASTE UTILIZANDO PERFURATRIZ SOBRE ESTEIRA. AF_11/2023</v>
          </cell>
          <cell r="C1727" t="str">
            <v>M</v>
          </cell>
          <cell r="D1727">
            <v>50.87</v>
          </cell>
          <cell r="E1727" t="str">
            <v>DRENAGEM/OBRAS DE CONTENCAO/POCOS DE VISITA E CAIXAS</v>
          </cell>
          <cell r="F1727" t="str">
            <v>MUROS DE ARRIMO</v>
          </cell>
          <cell r="G1727" t="str">
            <v>SINAPI Out/24</v>
          </cell>
        </row>
        <row r="1728">
          <cell r="A1728">
            <v>104887</v>
          </cell>
          <cell r="B1728" t="str">
            <v>EXECUÇÃO DE PERFURAÇÃO PARA TIRANTE, COMPRIMENTO MAIOR OU IGUAL A 14 M E MENOR QUE 22 M, COM DIÂMETRO DE FURO DE 100 MM EXECUTADO COM HASTE UTILIZANDO PERFURATRIZ SOBRE ESTEIRA. AF_11/2023</v>
          </cell>
          <cell r="C1728" t="str">
            <v>M</v>
          </cell>
          <cell r="D1728">
            <v>44.17</v>
          </cell>
          <cell r="E1728" t="str">
            <v>DRENAGEM/OBRAS DE CONTENCAO/POCOS DE VISITA E CAIXAS</v>
          </cell>
          <cell r="F1728" t="str">
            <v>MUROS DE ARRIMO</v>
          </cell>
          <cell r="G1728" t="str">
            <v>SINAPI Out/24</v>
          </cell>
        </row>
        <row r="1729">
          <cell r="A1729">
            <v>104888</v>
          </cell>
          <cell r="B1729" t="str">
            <v>EXECUÇÃO DE PERFURAÇÃO PARA TIRANTE, COMPRIMENTO MAIOR OU IGUAL A 22 M E MENOR QUE 30 M, COM DIÂMETRO DE FURO DE 100 MM EXECUTADO COM HASTE UTILIZANDO PERFURATRIZ SOBRE ESTEIRA. AF_11/2023</v>
          </cell>
          <cell r="C1729" t="str">
            <v>M</v>
          </cell>
          <cell r="D1729">
            <v>39.659999999999997</v>
          </cell>
          <cell r="E1729" t="str">
            <v>DRENAGEM/OBRAS DE CONTENCAO/POCOS DE VISITA E CAIXAS</v>
          </cell>
          <cell r="F1729" t="str">
            <v>MUROS DE ARRIMO</v>
          </cell>
          <cell r="G1729" t="str">
            <v>SINAPI Out/24</v>
          </cell>
        </row>
        <row r="1730">
          <cell r="A1730">
            <v>104889</v>
          </cell>
          <cell r="B1730" t="str">
            <v>EXECUÇÃO DE PERFURAÇÃO PARA TIRANTE, COMPRIMENTO MAIOR OU IGUAL A 6 M E MENOR QUE 14 M, COM DIÂMETRO DE FURO DE 200 MM EXECUTADO COM HASTE UTILIZANDO PERFURATRIZ SOBRE ESTEIRA. AF_11/2023</v>
          </cell>
          <cell r="C1730" t="str">
            <v>M</v>
          </cell>
          <cell r="D1730">
            <v>59.78</v>
          </cell>
          <cell r="E1730" t="str">
            <v>DRENAGEM/OBRAS DE CONTENCAO/POCOS DE VISITA E CAIXAS</v>
          </cell>
          <cell r="F1730" t="str">
            <v>MUROS DE ARRIMO</v>
          </cell>
          <cell r="G1730" t="str">
            <v>SINAPI Out/24</v>
          </cell>
        </row>
        <row r="1731">
          <cell r="A1731">
            <v>104890</v>
          </cell>
          <cell r="B1731" t="str">
            <v>EXECUÇÃO DE PERFURAÇÃO PARA TIRANTE, COMPRIMENTO MAIOR OU IGUAL A 14 M E MENOR QUE 22 M, COM DIÂMETRO DE FURO DE 200 MM EXECUTADO COM HASTE UTILIZANDO PERFURATRIZ SOBRE ESTEIRA. AF_11/2023</v>
          </cell>
          <cell r="C1731" t="str">
            <v>M</v>
          </cell>
          <cell r="D1731">
            <v>51.34</v>
          </cell>
          <cell r="E1731" t="str">
            <v>DRENAGEM/OBRAS DE CONTENCAO/POCOS DE VISITA E CAIXAS</v>
          </cell>
          <cell r="F1731" t="str">
            <v>MUROS DE ARRIMO</v>
          </cell>
          <cell r="G1731" t="str">
            <v>SINAPI Out/24</v>
          </cell>
        </row>
        <row r="1732">
          <cell r="A1732">
            <v>104891</v>
          </cell>
          <cell r="B1732" t="str">
            <v>EXECUÇÃO DE PERFURAÇÃO PARA TIRANTE, COMPRIMENTO MAIOR OU IGUAL A 22 M E MENOR QUE 30 M, COM DIÂMETRO DE FURO DE 200 MM EXECUTADO COM HASTE UTILIZANDO PERFURATRIZ SOBRE ESTEIRA. AF_11/2023</v>
          </cell>
          <cell r="C1732" t="str">
            <v>M</v>
          </cell>
          <cell r="D1732">
            <v>45.71</v>
          </cell>
          <cell r="E1732" t="str">
            <v>DRENAGEM/OBRAS DE CONTENCAO/POCOS DE VISITA E CAIXAS</v>
          </cell>
          <cell r="F1732" t="str">
            <v>MUROS DE ARRIMO</v>
          </cell>
          <cell r="G1732" t="str">
            <v>SINAPI Out/24</v>
          </cell>
        </row>
        <row r="1733">
          <cell r="A1733">
            <v>104892</v>
          </cell>
          <cell r="B1733" t="str">
            <v>EXECUÇÃO DE PERFURAÇÃO PARA TIRANTE, COMPRIMENTO MAIOR OU IGUAL A 6 M E MENOR QUE 14 M, COM DIÂMETRO DE FURO DE 100 MM EXECUTADO COM HASTE E TUBOS DE REVESTIMENTO UTILIZANDO PERFURATRIZ SOBRE ESTEIRA. AF_11/2023</v>
          </cell>
          <cell r="C1733" t="str">
            <v>M</v>
          </cell>
          <cell r="D1733">
            <v>109.66</v>
          </cell>
          <cell r="E1733" t="str">
            <v>DRENAGEM/OBRAS DE CONTENCAO/POCOS DE VISITA E CAIXAS</v>
          </cell>
          <cell r="F1733" t="str">
            <v>MUROS DE ARRIMO</v>
          </cell>
          <cell r="G1733" t="str">
            <v>SINAPI Out/24</v>
          </cell>
        </row>
        <row r="1734">
          <cell r="A1734">
            <v>102989</v>
          </cell>
          <cell r="B1734" t="str">
            <v>CANALETA MEIA CANA PRÉ-MOLDADA DE CONCRETO (D = 20 CM) - FORNECIMENTO E INSTALAÇÃO. AF_08/2021</v>
          </cell>
          <cell r="C1734" t="str">
            <v>M</v>
          </cell>
          <cell r="D1734">
            <v>41.75</v>
          </cell>
          <cell r="E1734" t="str">
            <v>DRENAGEM/OBRAS DE CONTENCAO/POCOS DE VISITA E CAIXAS</v>
          </cell>
          <cell r="F1734" t="str">
            <v>CALHAS DE DRENAGEM/ALAS DE GALERIAS (ESTRUT. DE LANCAMENTO)</v>
          </cell>
          <cell r="G1734" t="str">
            <v>SINAPI Out/24</v>
          </cell>
        </row>
        <row r="1735">
          <cell r="A1735">
            <v>102990</v>
          </cell>
          <cell r="B1735" t="str">
            <v>CANALETA MEIA CANA PRÉ-MOLDADA DE CONCRETO (D = 30 CM) - FORNECIMENTO E INSTALAÇÃO. AF_08/2021</v>
          </cell>
          <cell r="C1735" t="str">
            <v>M</v>
          </cell>
          <cell r="D1735">
            <v>50.59</v>
          </cell>
          <cell r="E1735" t="str">
            <v>DRENAGEM/OBRAS DE CONTENCAO/POCOS DE VISITA E CAIXAS</v>
          </cell>
          <cell r="F1735" t="str">
            <v>CALHAS DE DRENAGEM/ALAS DE GALERIAS (ESTRUT. DE LANCAMENTO)</v>
          </cell>
          <cell r="G1735" t="str">
            <v>SINAPI Out/24</v>
          </cell>
        </row>
        <row r="1736">
          <cell r="A1736">
            <v>102991</v>
          </cell>
          <cell r="B1736" t="str">
            <v>CANALETA MEIA CANA PRÉ-MOLDADA DE CONCRETO (D = 40 CM) - FORNECIMENTO E INSTALAÇÃO. AF_08/2021</v>
          </cell>
          <cell r="C1736" t="str">
            <v>M</v>
          </cell>
          <cell r="D1736">
            <v>65.37</v>
          </cell>
          <cell r="E1736" t="str">
            <v>DRENAGEM/OBRAS DE CONTENCAO/POCOS DE VISITA E CAIXAS</v>
          </cell>
          <cell r="F1736" t="str">
            <v>CALHAS DE DRENAGEM/ALAS DE GALERIAS (ESTRUT. DE LANCAMENTO)</v>
          </cell>
          <cell r="G1736" t="str">
            <v>SINAPI Out/24</v>
          </cell>
        </row>
        <row r="1737">
          <cell r="A1737">
            <v>102992</v>
          </cell>
          <cell r="B1737" t="str">
            <v>CANALETA MEIA CANA PRÉ-MOLDADA DE CONCRETO (D = 50 CM) - FORNECIMENTO E INSTALAÇÃO. AF_08/2021</v>
          </cell>
          <cell r="C1737" t="str">
            <v>M</v>
          </cell>
          <cell r="D1737">
            <v>94.39</v>
          </cell>
          <cell r="E1737" t="str">
            <v>DRENAGEM/OBRAS DE CONTENCAO/POCOS DE VISITA E CAIXAS</v>
          </cell>
          <cell r="F1737" t="str">
            <v>CALHAS DE DRENAGEM/ALAS DE GALERIAS (ESTRUT. DE LANCAMENTO)</v>
          </cell>
          <cell r="G1737" t="str">
            <v>SINAPI Out/24</v>
          </cell>
        </row>
        <row r="1738">
          <cell r="A1738">
            <v>102993</v>
          </cell>
          <cell r="B1738" t="str">
            <v>CANALETA MEIA CANA PRÉ-MOLDADA DE CONCRETO (D = 60 CM) - FORNECIMENTO E INSTALAÇÃO. AF_08/2021</v>
          </cell>
          <cell r="C1738" t="str">
            <v>M</v>
          </cell>
          <cell r="D1738">
            <v>123.13</v>
          </cell>
          <cell r="E1738" t="str">
            <v>DRENAGEM/OBRAS DE CONTENCAO/POCOS DE VISITA E CAIXAS</v>
          </cell>
          <cell r="F1738" t="str">
            <v>CALHAS DE DRENAGEM/ALAS DE GALERIAS (ESTRUT. DE LANCAMENTO)</v>
          </cell>
          <cell r="G1738" t="str">
            <v>SINAPI Out/24</v>
          </cell>
        </row>
        <row r="1739">
          <cell r="A1739">
            <v>102994</v>
          </cell>
          <cell r="B1739" t="str">
            <v>CANALETA MEIA CANA PRÉ-MOLDADA DE CONCRETO (D = 80 CM) - FORNECIMENTO E INSTALAÇÃO. AF_08/2021</v>
          </cell>
          <cell r="C1739" t="str">
            <v>M</v>
          </cell>
          <cell r="D1739">
            <v>205.77</v>
          </cell>
          <cell r="E1739" t="str">
            <v>DRENAGEM/OBRAS DE CONTENCAO/POCOS DE VISITA E CAIXAS</v>
          </cell>
          <cell r="F1739" t="str">
            <v>CALHAS DE DRENAGEM/ALAS DE GALERIAS (ESTRUT. DE LANCAMENTO)</v>
          </cell>
          <cell r="G1739" t="str">
            <v>SINAPI Out/24</v>
          </cell>
        </row>
        <row r="1740">
          <cell r="A1740">
            <v>102995</v>
          </cell>
          <cell r="B1740" t="str">
            <v>EXECUÇÃO DE CANALETA DE CONCRETO MOLDADO IN LOCO, ESPESSURA DE 0,07 M, GEOMETRIA TRAPEZOIDAL (DIMENSÕES INTERNAS: B=0,6 M; B=0,147 M; H=0,2 M). AF_08/2021</v>
          </cell>
          <cell r="C1740" t="str">
            <v>M</v>
          </cell>
          <cell r="D1740">
            <v>52.29</v>
          </cell>
          <cell r="E1740" t="str">
            <v>DRENAGEM/OBRAS DE CONTENCAO/POCOS DE VISITA E CAIXAS</v>
          </cell>
          <cell r="F1740" t="str">
            <v>CALHAS DE DRENAGEM/ALAS DE GALERIAS (ESTRUT. DE LANCAMENTO)</v>
          </cell>
          <cell r="G1740" t="str">
            <v>SINAPI Out/24</v>
          </cell>
        </row>
        <row r="1741">
          <cell r="A1741">
            <v>102996</v>
          </cell>
          <cell r="B1741" t="str">
            <v>EXECUÇÃO DE CANALETA DE CONCRETO MOLDADO IN LOCO, ESPESSURA DE 0,07 M, GEOMETRIA TRAPEZOIDAL (DIMENSÕES INTERNAS: B=0,9 M; B=0,246 M; H=0,3 M). AF_08/2021</v>
          </cell>
          <cell r="C1741" t="str">
            <v>M</v>
          </cell>
          <cell r="D1741">
            <v>73.7</v>
          </cell>
          <cell r="E1741" t="str">
            <v>DRENAGEM/OBRAS DE CONTENCAO/POCOS DE VISITA E CAIXAS</v>
          </cell>
          <cell r="F1741" t="str">
            <v>CALHAS DE DRENAGEM/ALAS DE GALERIAS (ESTRUT. DE LANCAMENTO)</v>
          </cell>
          <cell r="G1741" t="str">
            <v>SINAPI Out/24</v>
          </cell>
        </row>
        <row r="1742">
          <cell r="A1742">
            <v>102997</v>
          </cell>
          <cell r="B1742" t="str">
            <v>EXECUÇÃO DE CANALETA DE CONCRETO MOLDADO IN LOCO, ESPESSURA DE 0,08 M, GEOMETRIA TRAPEZOIDAL (DIMENSÕES INTERNAS: B=1M; B=0,5 M; H=0,25 M). AF_08/2021</v>
          </cell>
          <cell r="C1742" t="str">
            <v>M</v>
          </cell>
          <cell r="D1742">
            <v>96.67</v>
          </cell>
          <cell r="E1742" t="str">
            <v>DRENAGEM/OBRAS DE CONTENCAO/POCOS DE VISITA E CAIXAS</v>
          </cell>
          <cell r="F1742" t="str">
            <v>CALHAS DE DRENAGEM/ALAS DE GALERIAS (ESTRUT. DE LANCAMENTO)</v>
          </cell>
          <cell r="G1742" t="str">
            <v>SINAPI Out/24</v>
          </cell>
        </row>
        <row r="1743">
          <cell r="A1743">
            <v>102998</v>
          </cell>
          <cell r="B1743" t="str">
            <v>EXECUÇÃO DE CANALETA DE CONCRETO MOLDADO IN LOCO, ESPESSURA DE 0,08 M, GEOMETRIA TRAPEZOIDAL (DIMENSÕES INTERNAS: B=1,074 M; B=0,534 M; H=0,27 M). AF_08/2021</v>
          </cell>
          <cell r="C1743" t="str">
            <v>M</v>
          </cell>
          <cell r="D1743">
            <v>92.99</v>
          </cell>
          <cell r="E1743" t="str">
            <v>DRENAGEM/OBRAS DE CONTENCAO/POCOS DE VISITA E CAIXAS</v>
          </cell>
          <cell r="F1743" t="str">
            <v>CALHAS DE DRENAGEM/ALAS DE GALERIAS (ESTRUT. DE LANCAMENTO)</v>
          </cell>
          <cell r="G1743" t="str">
            <v>SINAPI Out/24</v>
          </cell>
        </row>
        <row r="1744">
          <cell r="A1744">
            <v>102999</v>
          </cell>
          <cell r="B1744" t="str">
            <v>EXECUÇÃO DE CANALETA DE CONCRETO MOLDADO IN LOCO, ESPESSURA DE 0,08 M, GEOMETRIA TRAPEZOIDAL (DIMENSÕES INTERNAS: B=1,4 M; B=0,7 M; H=0,35 M). AF_08/2021</v>
          </cell>
          <cell r="C1744" t="str">
            <v>M</v>
          </cell>
          <cell r="D1744">
            <v>117.52</v>
          </cell>
          <cell r="E1744" t="str">
            <v>DRENAGEM/OBRAS DE CONTENCAO/POCOS DE VISITA E CAIXAS</v>
          </cell>
          <cell r="F1744" t="str">
            <v>CALHAS DE DRENAGEM/ALAS DE GALERIAS (ESTRUT. DE LANCAMENTO)</v>
          </cell>
          <cell r="G1744" t="str">
            <v>SINAPI Out/24</v>
          </cell>
        </row>
        <row r="1745">
          <cell r="A1745">
            <v>103000</v>
          </cell>
          <cell r="B1745" t="str">
            <v>EXECUÇÃO DE CANALETA DE CONCRETO MOLDADO IN LOCO, ESPESSURA DE 0,08 M, GEOMETRIA TRAPEZOIDAL (DIMENSÕES INTERNAS: B=1,474 M; B=0,934 M; H=0,27 M). AF_08/2021</v>
          </cell>
          <cell r="C1745" t="str">
            <v>M</v>
          </cell>
          <cell r="D1745">
            <v>118</v>
          </cell>
          <cell r="E1745" t="str">
            <v>DRENAGEM/OBRAS DE CONTENCAO/POCOS DE VISITA E CAIXAS</v>
          </cell>
          <cell r="F1745" t="str">
            <v>CALHAS DE DRENAGEM/ALAS DE GALERIAS (ESTRUT. DE LANCAMENTO)</v>
          </cell>
          <cell r="G1745" t="str">
            <v>SINAPI Out/24</v>
          </cell>
        </row>
        <row r="1746">
          <cell r="A1746">
            <v>103001</v>
          </cell>
          <cell r="B1746" t="str">
            <v>GRELHA DE FERRO FUNDIDO SIMPLES COM REQUADRO, 150 X 1000 MM, ASSENTADA COM ARGAMASSA 1 : 3 CIMENTO: AREIA - FORNECIMENTO E INSTALAÇÃO. AF_08/2021</v>
          </cell>
          <cell r="C1746" t="str">
            <v>UN</v>
          </cell>
          <cell r="D1746">
            <v>233.03</v>
          </cell>
          <cell r="E1746" t="str">
            <v>DRENAGEM/OBRAS DE CONTENCAO/POCOS DE VISITA E CAIXAS</v>
          </cell>
          <cell r="F1746" t="str">
            <v>CALHAS DE DRENAGEM/ALAS DE GALERIAS (ESTRUT. DE LANCAMENTO)</v>
          </cell>
          <cell r="G1746" t="str">
            <v>SINAPI Out/24</v>
          </cell>
        </row>
        <row r="1747">
          <cell r="A1747">
            <v>103002</v>
          </cell>
          <cell r="B1747" t="str">
            <v>GRELHA DE FERRO FUNDIDO SIMPLES COM REQUADRO, 200 X 1000 MM, ASSENTADA COM ARGAMASSA 1 : 3 CIMENTO: AREIA - FORNECIMENTO E INSTALAÇÃO. AF_08/2021</v>
          </cell>
          <cell r="C1747" t="str">
            <v>UN</v>
          </cell>
          <cell r="D1747">
            <v>288.83999999999997</v>
          </cell>
          <cell r="E1747" t="str">
            <v>DRENAGEM/OBRAS DE CONTENCAO/POCOS DE VISITA E CAIXAS</v>
          </cell>
          <cell r="F1747" t="str">
            <v>CALHAS DE DRENAGEM/ALAS DE GALERIAS (ESTRUT. DE LANCAMENTO)</v>
          </cell>
          <cell r="G1747" t="str">
            <v>SINAPI Out/24</v>
          </cell>
        </row>
        <row r="1748">
          <cell r="A1748">
            <v>103003</v>
          </cell>
          <cell r="B1748" t="str">
            <v>GRELHA DE FERRO FUNDIDO SIMPLES COM REQUADRO, 300 X 1000 MM, ASSENTADA COM ARGAMASSA 1 : 3 CIMENTO: AREIA - FORNECIMENTO E INSTALAÇÃO. AF_08/2021</v>
          </cell>
          <cell r="C1748" t="str">
            <v>UN</v>
          </cell>
          <cell r="D1748">
            <v>400.52</v>
          </cell>
          <cell r="E1748" t="str">
            <v>DRENAGEM/OBRAS DE CONTENCAO/POCOS DE VISITA E CAIXAS</v>
          </cell>
          <cell r="F1748" t="str">
            <v>CALHAS DE DRENAGEM/ALAS DE GALERIAS (ESTRUT. DE LANCAMENTO)</v>
          </cell>
          <cell r="G1748" t="str">
            <v>SINAPI Out/24</v>
          </cell>
        </row>
        <row r="1749">
          <cell r="A1749">
            <v>103005</v>
          </cell>
          <cell r="B1749" t="str">
            <v>CAIXA COM GRELHA RETANGULAR DE FERRO FUNDIDO, EM ALVENARIA COM TIJOLOS CERÂMICOS MACIÇOS, DIMENSÕES INTERNAS: 0,15 X 1,00 X 0,3 M. AF_08/2021</v>
          </cell>
          <cell r="C1749" t="str">
            <v>UN</v>
          </cell>
          <cell r="D1749">
            <v>612.91</v>
          </cell>
          <cell r="E1749" t="str">
            <v>DRENAGEM/OBRAS DE CONTENCAO/POCOS DE VISITA E CAIXAS</v>
          </cell>
          <cell r="F1749" t="str">
            <v>CALHAS DE DRENAGEM/ALAS DE GALERIAS (ESTRUT. DE LANCAMENTO)</v>
          </cell>
          <cell r="G1749" t="str">
            <v>SINAPI Out/24</v>
          </cell>
        </row>
        <row r="1750">
          <cell r="A1750">
            <v>103006</v>
          </cell>
          <cell r="B1750" t="str">
            <v>CAIXA COM GRELHA RETANGULAR DE FERRO FUNDIDO, EM ALVENARIA COM TIJOLOS CERÂMICOS MACIÇOS, DIMENSÕES INTERNAS: 0,20 X 1,00 X 0,4 M. AF_08/2021</v>
          </cell>
          <cell r="C1750" t="str">
            <v>UN</v>
          </cell>
          <cell r="D1750">
            <v>841.48</v>
          </cell>
          <cell r="E1750" t="str">
            <v>DRENAGEM/OBRAS DE CONTENCAO/POCOS DE VISITA E CAIXAS</v>
          </cell>
          <cell r="F1750" t="str">
            <v>CALHAS DE DRENAGEM/ALAS DE GALERIAS (ESTRUT. DE LANCAMENTO)</v>
          </cell>
          <cell r="G1750" t="str">
            <v>SINAPI Out/24</v>
          </cell>
        </row>
        <row r="1751">
          <cell r="A1751">
            <v>103007</v>
          </cell>
          <cell r="B1751" t="str">
            <v>CAIXA COM GRELHA RETANGULAR DE FERRO FUNDIDO, EM ALVENARIA COM TIJOLOS CERÂMICOS MACIÇOS, DIMENSÕES INTERNAS: 0,30 X 1,00 X 0,5 M. AF_08/2021</v>
          </cell>
          <cell r="C1751" t="str">
            <v>UN</v>
          </cell>
          <cell r="D1751">
            <v>1113.77</v>
          </cell>
          <cell r="E1751" t="str">
            <v>DRENAGEM/OBRAS DE CONTENCAO/POCOS DE VISITA E CAIXAS</v>
          </cell>
          <cell r="F1751" t="str">
            <v>CALHAS DE DRENAGEM/ALAS DE GALERIAS (ESTRUT. DE LANCAMENTO)</v>
          </cell>
          <cell r="G1751" t="str">
            <v>SINAPI Out/24</v>
          </cell>
        </row>
        <row r="1752">
          <cell r="A1752">
            <v>97933</v>
          </cell>
          <cell r="B1752" t="str">
            <v>CAIXA COM GRELHA SIMPLES RETANGULAR, EM CONCRETO PRÉ-MOLDADO, DIMENSÕES INTERNAS: 0,6X1,0X1,0 M. AF_12/2020</v>
          </cell>
          <cell r="C1752" t="str">
            <v>UN</v>
          </cell>
          <cell r="D1752">
            <v>1152.67</v>
          </cell>
          <cell r="E1752" t="str">
            <v>DRENAGEM/OBRAS DE CONTENCAO/POCOS DE VISITA E CAIXAS</v>
          </cell>
          <cell r="F1752" t="str">
            <v>POCOS DE VISITA/BOCAS DE LOBO/CX. DE PASSAGEM/CX. DIVERSAS</v>
          </cell>
          <cell r="G1752" t="str">
            <v>SINAPI Out/24</v>
          </cell>
        </row>
        <row r="1753">
          <cell r="A1753">
            <v>97934</v>
          </cell>
          <cell r="B1753" t="str">
            <v>CAIXA COM GRELHA DUPLA RETANGULAR, EM CONCRETO PRÉ-MOLDADO, DIMENSÕES INTERNAS: 0,5X2,2X1,0 M. AF_12/2020</v>
          </cell>
          <cell r="C1753" t="str">
            <v>UN</v>
          </cell>
          <cell r="D1753">
            <v>2438.85</v>
          </cell>
          <cell r="E1753" t="str">
            <v>DRENAGEM/OBRAS DE CONTENCAO/POCOS DE VISITA E CAIXAS</v>
          </cell>
          <cell r="F1753" t="str">
            <v>POCOS DE VISITA/BOCAS DE LOBO/CX. DE PASSAGEM/CX. DIVERSAS</v>
          </cell>
          <cell r="G1753" t="str">
            <v>SINAPI Out/24</v>
          </cell>
        </row>
        <row r="1754">
          <cell r="A1754">
            <v>97935</v>
          </cell>
          <cell r="B1754" t="str">
            <v>CAIXA PARA BOCA DE LOBO SIMPLES RETANGULAR, EM CONCRETO PRÉ-MOLDADO, DIMENSÕES INTERNAS: 0,6X1,0X1,2 M. AF_12/2020</v>
          </cell>
          <cell r="C1754" t="str">
            <v>UN</v>
          </cell>
          <cell r="D1754">
            <v>938.42</v>
          </cell>
          <cell r="E1754" t="str">
            <v>DRENAGEM/OBRAS DE CONTENCAO/POCOS DE VISITA E CAIXAS</v>
          </cell>
          <cell r="F1754" t="str">
            <v>POCOS DE VISITA/BOCAS DE LOBO/CX. DE PASSAGEM/CX. DIVERSAS</v>
          </cell>
          <cell r="G1754" t="str">
            <v>SINAPI Out/24</v>
          </cell>
        </row>
        <row r="1755">
          <cell r="A1755">
            <v>97936</v>
          </cell>
          <cell r="B1755" t="str">
            <v>CAIXA PARA BOCA DE LOBO DUPLA RETANGULAR, EM CONCRETO PRÉ-MOLDADO, DIMENSÕES INTERNAS: 0,6X2,2X1,2 M. AF_12/2020</v>
          </cell>
          <cell r="C1755" t="str">
            <v>UN</v>
          </cell>
          <cell r="D1755">
            <v>2039.17</v>
          </cell>
          <cell r="E1755" t="str">
            <v>DRENAGEM/OBRAS DE CONTENCAO/POCOS DE VISITA E CAIXAS</v>
          </cell>
          <cell r="F1755" t="str">
            <v>POCOS DE VISITA/BOCAS DE LOBO/CX. DE PASSAGEM/CX. DIVERSAS</v>
          </cell>
          <cell r="G1755" t="str">
            <v>SINAPI Out/24</v>
          </cell>
        </row>
        <row r="1756">
          <cell r="A1756">
            <v>97947</v>
          </cell>
          <cell r="B1756" t="str">
            <v>CAIXA COM GRELHA SIMPLES RETANGULAR, EM ALVENARIA COM TIJOLOS CERÂMICOS MACIÇOS, DIMENSÕES INTERNAS: 0,5X1X1 M. AF_12/2020</v>
          </cell>
          <cell r="C1756" t="str">
            <v>UN</v>
          </cell>
          <cell r="D1756">
            <v>1926.26</v>
          </cell>
          <cell r="E1756" t="str">
            <v>DRENAGEM/OBRAS DE CONTENCAO/POCOS DE VISITA E CAIXAS</v>
          </cell>
          <cell r="F1756" t="str">
            <v>POCOS DE VISITA/BOCAS DE LOBO/CX. DE PASSAGEM/CX. DIVERSAS</v>
          </cell>
          <cell r="G1756" t="str">
            <v>SINAPI Out/24</v>
          </cell>
        </row>
        <row r="1757">
          <cell r="A1757">
            <v>97948</v>
          </cell>
          <cell r="B1757" t="str">
            <v>CAIXA COM GRELHA DUPLA RETANGULAR, EM ALVENARIA COM TIJOLOS CERÂMICOS MACIÇOS, DIMENSÕES INTERNAS: 0,5X2,2X1 M. AF_12/2020</v>
          </cell>
          <cell r="C1757" t="str">
            <v>UN</v>
          </cell>
          <cell r="D1757">
            <v>3543.85</v>
          </cell>
          <cell r="E1757" t="str">
            <v>DRENAGEM/OBRAS DE CONTENCAO/POCOS DE VISITA E CAIXAS</v>
          </cell>
          <cell r="F1757" t="str">
            <v>POCOS DE VISITA/BOCAS DE LOBO/CX. DE PASSAGEM/CX. DIVERSAS</v>
          </cell>
          <cell r="G1757" t="str">
            <v>SINAPI Out/24</v>
          </cell>
        </row>
        <row r="1758">
          <cell r="A1758">
            <v>97949</v>
          </cell>
          <cell r="B1758" t="str">
            <v>CAIXA PARA BOCA DE LOBO SIMPLES RETANGULAR, EM ALVENARIA COM TIJOLOS CERÂMICOS MACIÇOS, DIMENSÕES INTERNAS: 0,6X1X1,2 M. AF_12/2020</v>
          </cell>
          <cell r="C1758" t="str">
            <v>UN</v>
          </cell>
          <cell r="D1758">
            <v>1922.56</v>
          </cell>
          <cell r="E1758" t="str">
            <v>DRENAGEM/OBRAS DE CONTENCAO/POCOS DE VISITA E CAIXAS</v>
          </cell>
          <cell r="F1758" t="str">
            <v>POCOS DE VISITA/BOCAS DE LOBO/CX. DE PASSAGEM/CX. DIVERSAS</v>
          </cell>
          <cell r="G1758" t="str">
            <v>SINAPI Out/24</v>
          </cell>
        </row>
        <row r="1759">
          <cell r="A1759">
            <v>97950</v>
          </cell>
          <cell r="B1759" t="str">
            <v>CAIXA PARA BOCA DE LOBO DUPLA RETANGULAR, EM ALVENARIA COM TIJOLOS CERÂMICOS MACIÇOS, DIMENSÕES INTERNAS: 0,6X2,2X1,2 M. AF_12/2020</v>
          </cell>
          <cell r="C1759" t="str">
            <v>UN</v>
          </cell>
          <cell r="D1759">
            <v>3371.99</v>
          </cell>
          <cell r="E1759" t="str">
            <v>DRENAGEM/OBRAS DE CONTENCAO/POCOS DE VISITA E CAIXAS</v>
          </cell>
          <cell r="F1759" t="str">
            <v>POCOS DE VISITA/BOCAS DE LOBO/CX. DE PASSAGEM/CX. DIVERSAS</v>
          </cell>
          <cell r="G1759" t="str">
            <v>SINAPI Out/24</v>
          </cell>
        </row>
        <row r="1760">
          <cell r="A1760">
            <v>97951</v>
          </cell>
          <cell r="B1760" t="str">
            <v>CAIXA PARA BOCA DE LOBO COMBINADA COM GRELHA RETANGULAR, EM ALVENARIA COM TIJOLOS CERÂMICOS MACIÇOS, DIMENSÕES INTERNAS: 1,3X1X1,2 M. AF_12/2020</v>
          </cell>
          <cell r="C1760" t="str">
            <v>UN</v>
          </cell>
          <cell r="D1760">
            <v>3086.29</v>
          </cell>
          <cell r="E1760" t="str">
            <v>DRENAGEM/OBRAS DE CONTENCAO/POCOS DE VISITA E CAIXAS</v>
          </cell>
          <cell r="F1760" t="str">
            <v>POCOS DE VISITA/BOCAS DE LOBO/CX. DE PASSAGEM/CX. DIVERSAS</v>
          </cell>
          <cell r="G1760" t="str">
            <v>SINAPI Out/24</v>
          </cell>
        </row>
        <row r="1761">
          <cell r="A1761">
            <v>97952</v>
          </cell>
          <cell r="B1761" t="str">
            <v>CAIXA PARA BOCA DE LOBO DUPLA COMBINADA COM GRELHA RETANGULAR, EM ALVENARIA COM TIJOLOS CERÂMICOS MACIÇOS, DIMENSÕES INTERNAS: 1,3X2,2X1,2 M. AF_12/2020</v>
          </cell>
          <cell r="C1761" t="str">
            <v>UN</v>
          </cell>
          <cell r="D1761">
            <v>5322.2</v>
          </cell>
          <cell r="E1761" t="str">
            <v>DRENAGEM/OBRAS DE CONTENCAO/POCOS DE VISITA E CAIXAS</v>
          </cell>
          <cell r="F1761" t="str">
            <v>POCOS DE VISITA/BOCAS DE LOBO/CX. DE PASSAGEM/CX. DIVERSAS</v>
          </cell>
          <cell r="G1761" t="str">
            <v>SINAPI Out/24</v>
          </cell>
        </row>
        <row r="1762">
          <cell r="A1762">
            <v>97953</v>
          </cell>
          <cell r="B1762" t="str">
            <v>CAIXA COM GRELHA SIMPLES RETANGULAR, EM ALVENARIA COM BLOCOS DE CONCRETO, DIMENSÕES INTERNAS: 0,5X1X1 M. AF_12/2020</v>
          </cell>
          <cell r="C1762" t="str">
            <v>UN</v>
          </cell>
          <cell r="D1762">
            <v>1482.14</v>
          </cell>
          <cell r="E1762" t="str">
            <v>DRENAGEM/OBRAS DE CONTENCAO/POCOS DE VISITA E CAIXAS</v>
          </cell>
          <cell r="F1762" t="str">
            <v>POCOS DE VISITA/BOCAS DE LOBO/CX. DE PASSAGEM/CX. DIVERSAS</v>
          </cell>
          <cell r="G1762" t="str">
            <v>SINAPI Out/24</v>
          </cell>
        </row>
        <row r="1763">
          <cell r="A1763">
            <v>97955</v>
          </cell>
          <cell r="B1763" t="str">
            <v>CAIXA COM GRELHA DUPLA RETANGULAR, EM ALVENARIA COM BLOCOS DE CONCRETO, DIMENSÕES INTERNAS: 0,5X2,2X1 M. AF_12/2020</v>
          </cell>
          <cell r="C1763" t="str">
            <v>UN</v>
          </cell>
          <cell r="D1763">
            <v>3133.12</v>
          </cell>
          <cell r="E1763" t="str">
            <v>DRENAGEM/OBRAS DE CONTENCAO/POCOS DE VISITA E CAIXAS</v>
          </cell>
          <cell r="F1763" t="str">
            <v>POCOS DE VISITA/BOCAS DE LOBO/CX. DE PASSAGEM/CX. DIVERSAS</v>
          </cell>
          <cell r="G1763" t="str">
            <v>SINAPI Out/24</v>
          </cell>
        </row>
        <row r="1764">
          <cell r="A1764">
            <v>97956</v>
          </cell>
          <cell r="B1764" t="str">
            <v>CAIXA PARA BOCA DE LOBO SIMPLES RETANGULAR, EM ALVENARIA COM BLOCOS DE CONCRETO, DIMENSÕES INTERNAS: 0,6X1X1,2 M. AF_12/2020</v>
          </cell>
          <cell r="C1764" t="str">
            <v>UN</v>
          </cell>
          <cell r="D1764">
            <v>1542.94</v>
          </cell>
          <cell r="E1764" t="str">
            <v>DRENAGEM/OBRAS DE CONTENCAO/POCOS DE VISITA E CAIXAS</v>
          </cell>
          <cell r="F1764" t="str">
            <v>POCOS DE VISITA/BOCAS DE LOBO/CX. DE PASSAGEM/CX. DIVERSAS</v>
          </cell>
          <cell r="G1764" t="str">
            <v>SINAPI Out/24</v>
          </cell>
        </row>
        <row r="1765">
          <cell r="A1765">
            <v>97957</v>
          </cell>
          <cell r="B1765" t="str">
            <v>CAIXA PARA BOCA DE LOBO DUPLA RETANGULAR, EM ALVENARIA COM BLOCOS DE CONCRETO, DIMENSÕES INTERNAS: 0,6X2,2X1,2 M. AF_12/2020</v>
          </cell>
          <cell r="C1765" t="str">
            <v>UN</v>
          </cell>
          <cell r="D1765">
            <v>2761.19</v>
          </cell>
          <cell r="E1765" t="str">
            <v>DRENAGEM/OBRAS DE CONTENCAO/POCOS DE VISITA E CAIXAS</v>
          </cell>
          <cell r="F1765" t="str">
            <v>POCOS DE VISITA/BOCAS DE LOBO/CX. DE PASSAGEM/CX. DIVERSAS</v>
          </cell>
          <cell r="G1765" t="str">
            <v>SINAPI Out/24</v>
          </cell>
        </row>
        <row r="1766">
          <cell r="A1766">
            <v>97961</v>
          </cell>
          <cell r="B1766" t="str">
            <v>CAIXA PARA BOCA DE LOBO COMBINADA COM GRELHA RETANGULAR, EM ALVENARIA COM BLOCOS DE CONCRETO, DIMENSÕES INTERNAS: 1,3X1X1,2 M. AF_12/2020</v>
          </cell>
          <cell r="C1766" t="str">
            <v>UN</v>
          </cell>
          <cell r="D1766">
            <v>2536.9899999999998</v>
          </cell>
          <cell r="E1766" t="str">
            <v>DRENAGEM/OBRAS DE CONTENCAO/POCOS DE VISITA E CAIXAS</v>
          </cell>
          <cell r="F1766" t="str">
            <v>POCOS DE VISITA/BOCAS DE LOBO/CX. DE PASSAGEM/CX. DIVERSAS</v>
          </cell>
          <cell r="G1766" t="str">
            <v>SINAPI Out/24</v>
          </cell>
        </row>
        <row r="1767">
          <cell r="A1767">
            <v>97973</v>
          </cell>
          <cell r="B1767" t="str">
            <v>CAIXA PARA BOCA DE LOBO DUPLA COMBINADA COM GRELHA RETANGULAR, EM ALVENARIA COM BLOCOS DE CONCRETO, DIMENSÕES INTERNAS: 1,3X2,2X1,2 M. AF_12/2020</v>
          </cell>
          <cell r="C1767" t="str">
            <v>UN</v>
          </cell>
          <cell r="D1767">
            <v>4701.6099999999997</v>
          </cell>
          <cell r="E1767" t="str">
            <v>DRENAGEM/OBRAS DE CONTENCAO/POCOS DE VISITA E CAIXAS</v>
          </cell>
          <cell r="F1767" t="str">
            <v>POCOS DE VISITA/BOCAS DE LOBO/CX. DE PASSAGEM/CX. DIVERSAS</v>
          </cell>
          <cell r="G1767" t="str">
            <v>SINAPI Out/24</v>
          </cell>
        </row>
        <row r="1768">
          <cell r="A1768">
            <v>97974</v>
          </cell>
          <cell r="B1768" t="str">
            <v>POÇO DE INSPEÇÃO CIRCULAR PARA ESGOTO, EM CONCRETO PRÉ-MOLDADO, DIÂMETRO INTERNO = 0,60 M, PROFUNDIDADE = 0,90 M, EXCLUINDO TAMPÃO. AF_12/2020_PA</v>
          </cell>
          <cell r="C1768" t="str">
            <v>UN</v>
          </cell>
          <cell r="D1768">
            <v>500.45</v>
          </cell>
          <cell r="E1768" t="str">
            <v>DRENAGEM/OBRAS DE CONTENCAO/POCOS DE VISITA E CAIXAS</v>
          </cell>
          <cell r="F1768" t="str">
            <v>POCOS DE VISITA/BOCAS DE LOBO/CX. DE PASSAGEM/CX. DIVERSAS</v>
          </cell>
          <cell r="G1768" t="str">
            <v>SINAPI Out/24</v>
          </cell>
        </row>
        <row r="1769">
          <cell r="A1769">
            <v>97975</v>
          </cell>
          <cell r="B1769" t="str">
            <v>POÇO DE INSPEÇÃO CIRCULAR PARA ESGOTO, EM CONCRETO PRÉ-MOLDADO, DIÂMETRO INTERNO = 0,60 M, PROFUNDIDADE = 1,40 M, EXCLUINDO TAMPÃO. AF_12/2020_PA</v>
          </cell>
          <cell r="C1769" t="str">
            <v>UN</v>
          </cell>
          <cell r="D1769">
            <v>658.59</v>
          </cell>
          <cell r="E1769" t="str">
            <v>DRENAGEM/OBRAS DE CONTENCAO/POCOS DE VISITA E CAIXAS</v>
          </cell>
          <cell r="F1769" t="str">
            <v>POCOS DE VISITA/BOCAS DE LOBO/CX. DE PASSAGEM/CX. DIVERSAS</v>
          </cell>
          <cell r="G1769" t="str">
            <v>SINAPI Out/24</v>
          </cell>
        </row>
        <row r="1770">
          <cell r="A1770">
            <v>97976</v>
          </cell>
          <cell r="B1770" t="str">
            <v>POÇO DE INSPEÇÃO CIRCULAR PARA ESGOTO, EM ALVENARIA COM TIJOLOS CERÂMICOS MACIÇOS, DIÂMETRO INTERNO = 0,60 M, PROFUNDIDADE = 0,95 M, EXCLUINDO TAMPÃO. AF_12/2020_PA</v>
          </cell>
          <cell r="C1770" t="str">
            <v>UN</v>
          </cell>
          <cell r="D1770">
            <v>1175.6400000000001</v>
          </cell>
          <cell r="E1770" t="str">
            <v>DRENAGEM/OBRAS DE CONTENCAO/POCOS DE VISITA E CAIXAS</v>
          </cell>
          <cell r="F1770" t="str">
            <v>POCOS DE VISITA/BOCAS DE LOBO/CX. DE PASSAGEM/CX. DIVERSAS</v>
          </cell>
          <cell r="G1770" t="str">
            <v>SINAPI Out/24</v>
          </cell>
        </row>
        <row r="1771">
          <cell r="A1771">
            <v>97977</v>
          </cell>
          <cell r="B1771" t="str">
            <v>POÇO DE INSPEÇÃO CIRCULAR PARA ESGOTO, EM ALVENARIA COM TIJOLOS CERÂMICOS MACIÇOS, DIÂMETRO INTERNO = 0,60 M, PROFUNDIDADE = 1,45 M, EXCLUINDO TAMPÃO. AF_12/2020_PA</v>
          </cell>
          <cell r="C1771" t="str">
            <v>UN</v>
          </cell>
          <cell r="D1771">
            <v>1707.54</v>
          </cell>
          <cell r="E1771" t="str">
            <v>DRENAGEM/OBRAS DE CONTENCAO/POCOS DE VISITA E CAIXAS</v>
          </cell>
          <cell r="F1771" t="str">
            <v>POCOS DE VISITA/BOCAS DE LOBO/CX. DE PASSAGEM/CX. DIVERSAS</v>
          </cell>
          <cell r="G1771" t="str">
            <v>SINAPI Out/24</v>
          </cell>
        </row>
        <row r="1772">
          <cell r="A1772">
            <v>97978</v>
          </cell>
          <cell r="B1772" t="str">
            <v>BASE PARA POÇO DE VISITA CIRCULAR PARA ESGOTO, EM CONCRETO PRÉ-MOLDADO, DIÂMETRO INTERNO = 0,80 M, PROFUNDIDADE = 1,35 M, EXCLUINDO TAMPÃO. AF_12/2020_PA</v>
          </cell>
          <cell r="C1772" t="str">
            <v>UN</v>
          </cell>
          <cell r="D1772">
            <v>1002.83</v>
          </cell>
          <cell r="E1772" t="str">
            <v>DRENAGEM/OBRAS DE CONTENCAO/POCOS DE VISITA E CAIXAS</v>
          </cell>
          <cell r="F1772" t="str">
            <v>POCOS DE VISITA/BOCAS DE LOBO/CX. DE PASSAGEM/CX. DIVERSAS</v>
          </cell>
          <cell r="G1772" t="str">
            <v>SINAPI Out/24</v>
          </cell>
        </row>
        <row r="1773">
          <cell r="A1773">
            <v>97980</v>
          </cell>
          <cell r="B1773" t="str">
            <v>BASE PARA POÇO DE VISITA CIRCULAR PARA  ESGOTO, EM ALVENARIA COM TIJOLOS CERÂMICOS MACIÇOS, DIÂMETRO INTERNO = 0,80 M, PROFUNDIDADE = 1,40 M, EXCLUINDO TAMPÃO. AF_12/2020_PA</v>
          </cell>
          <cell r="C1773" t="str">
            <v>UN</v>
          </cell>
          <cell r="D1773">
            <v>2176.08</v>
          </cell>
          <cell r="E1773" t="str">
            <v>DRENAGEM/OBRAS DE CONTENCAO/POCOS DE VISITA E CAIXAS</v>
          </cell>
          <cell r="F1773" t="str">
            <v>POCOS DE VISITA/BOCAS DE LOBO/CX. DE PASSAGEM/CX. DIVERSAS</v>
          </cell>
          <cell r="G1773" t="str">
            <v>SINAPI Out/24</v>
          </cell>
        </row>
        <row r="1774">
          <cell r="A1774">
            <v>97981</v>
          </cell>
          <cell r="B1774" t="str">
            <v>ACRÉSCIMO PARA POÇO DE VISITA CIRCULAR PARA ESGOTO, EM ALVENARIA COM TIJOLOS CERÂMICOS MACIÇOS, DIÂMETRO INTERNO = 0,8 M. AF_12/2020</v>
          </cell>
          <cell r="C1774" t="str">
            <v>M</v>
          </cell>
          <cell r="D1774">
            <v>1317.6</v>
          </cell>
          <cell r="E1774" t="str">
            <v>DRENAGEM/OBRAS DE CONTENCAO/POCOS DE VISITA E CAIXAS</v>
          </cell>
          <cell r="F1774" t="str">
            <v>POCOS DE VISITA/BOCAS DE LOBO/CX. DE PASSAGEM/CX. DIVERSAS</v>
          </cell>
          <cell r="G1774" t="str">
            <v>SINAPI Out/24</v>
          </cell>
        </row>
        <row r="1775">
          <cell r="A1775">
            <v>97983</v>
          </cell>
          <cell r="B1775" t="str">
            <v>ACRÉSCIMO PARA POÇO DE VISITA CIRCULAR PARA ESGOTO, EM CONCRETO PRÉ-MOLDADO, DIÂMETRO INTERNO = 1 M. AF_12/2020</v>
          </cell>
          <cell r="C1775" t="str">
            <v>M</v>
          </cell>
          <cell r="D1775">
            <v>556.9</v>
          </cell>
          <cell r="E1775" t="str">
            <v>DRENAGEM/OBRAS DE CONTENCAO/POCOS DE VISITA E CAIXAS</v>
          </cell>
          <cell r="F1775" t="str">
            <v>POCOS DE VISITA/BOCAS DE LOBO/CX. DE PASSAGEM/CX. DIVERSAS</v>
          </cell>
          <cell r="G1775" t="str">
            <v>SINAPI Out/24</v>
          </cell>
        </row>
        <row r="1776">
          <cell r="A1776">
            <v>97985</v>
          </cell>
          <cell r="B1776" t="str">
            <v>ACRÉSCIMO PARA POÇO DE VISITA CIRCULAR PARA  ESGOTO, EM ALVENARIA COM TIJOLOS CERÂMICOS MACIÇOS, DIÂMETRO INTERNO = 1 M. AF_12/2020</v>
          </cell>
          <cell r="C1776" t="str">
            <v>M</v>
          </cell>
          <cell r="D1776">
            <v>1594.67</v>
          </cell>
          <cell r="E1776" t="str">
            <v>DRENAGEM/OBRAS DE CONTENCAO/POCOS DE VISITA E CAIXAS</v>
          </cell>
          <cell r="F1776" t="str">
            <v>POCOS DE VISITA/BOCAS DE LOBO/CX. DE PASSAGEM/CX. DIVERSAS</v>
          </cell>
          <cell r="G1776" t="str">
            <v>SINAPI Out/24</v>
          </cell>
        </row>
        <row r="1777">
          <cell r="A1777">
            <v>97987</v>
          </cell>
          <cell r="B1777" t="str">
            <v>ACRÉSCIMO PARA POÇO DE VISITA CIRCULAR PARA ESGOTO, EM CONCRETO PRÉ-MOLDADO, DIÂMETRO INTERNO = 1,2 M. AF_12/2020</v>
          </cell>
          <cell r="C1777" t="str">
            <v>M</v>
          </cell>
          <cell r="D1777">
            <v>740.31</v>
          </cell>
          <cell r="E1777" t="str">
            <v>DRENAGEM/OBRAS DE CONTENCAO/POCOS DE VISITA E CAIXAS</v>
          </cell>
          <cell r="F1777" t="str">
            <v>POCOS DE VISITA/BOCAS DE LOBO/CX. DE PASSAGEM/CX. DIVERSAS</v>
          </cell>
          <cell r="G1777" t="str">
            <v>SINAPI Out/24</v>
          </cell>
        </row>
        <row r="1778">
          <cell r="A1778">
            <v>97988</v>
          </cell>
          <cell r="B1778" t="str">
            <v>BASE PARA POÇO DE VISITA CIRCULAR PARA  ESGOTO, EM ALVENARIA COM TIJOLOS CERÂMICOS MACIÇOS, DIÂMETRO INTERNO = 1,20 M, PROFUNDIDADE = 1,40 M, EXCLUINDO TAMPÃO. AF_12/2020_PA</v>
          </cell>
          <cell r="C1778" t="str">
            <v>UN</v>
          </cell>
          <cell r="D1778">
            <v>3172.25</v>
          </cell>
          <cell r="E1778" t="str">
            <v>DRENAGEM/OBRAS DE CONTENCAO/POCOS DE VISITA E CAIXAS</v>
          </cell>
          <cell r="F1778" t="str">
            <v>POCOS DE VISITA/BOCAS DE LOBO/CX. DE PASSAGEM/CX. DIVERSAS</v>
          </cell>
          <cell r="G1778" t="str">
            <v>SINAPI Out/24</v>
          </cell>
        </row>
        <row r="1779">
          <cell r="A1779">
            <v>97989</v>
          </cell>
          <cell r="B1779" t="str">
            <v>ACRÉSCIMO PARA POÇO DE VISITA CIRCULAR PARA ESGOTO, EM ALVENARIA COM TIJOLOS CERÂMICOS MACIÇOS, DIÂMETRO INTERNO = 1,2 M. AF_12/2020</v>
          </cell>
          <cell r="C1779" t="str">
            <v>M</v>
          </cell>
          <cell r="D1779">
            <v>1871.68</v>
          </cell>
          <cell r="E1779" t="str">
            <v>DRENAGEM/OBRAS DE CONTENCAO/POCOS DE VISITA E CAIXAS</v>
          </cell>
          <cell r="F1779" t="str">
            <v>POCOS DE VISITA/BOCAS DE LOBO/CX. DE PASSAGEM/CX. DIVERSAS</v>
          </cell>
          <cell r="G1779" t="str">
            <v>SINAPI Out/24</v>
          </cell>
        </row>
        <row r="1780">
          <cell r="A1780">
            <v>97991</v>
          </cell>
          <cell r="B1780" t="str">
            <v>ACRÉSCIMO PARA POÇO DE VISITA CIRCULAR PARA  ESGOTO, EM CONCRETO PRÉ-MOLDADO, DIÂMETRO INTERNO = 1,5 M. AF_12/2020</v>
          </cell>
          <cell r="C1780" t="str">
            <v>M</v>
          </cell>
          <cell r="D1780">
            <v>1014.01</v>
          </cell>
          <cell r="E1780" t="str">
            <v>DRENAGEM/OBRAS DE CONTENCAO/POCOS DE VISITA E CAIXAS</v>
          </cell>
          <cell r="F1780" t="str">
            <v>POCOS DE VISITA/BOCAS DE LOBO/CX. DE PASSAGEM/CX. DIVERSAS</v>
          </cell>
          <cell r="G1780" t="str">
            <v>SINAPI Out/24</v>
          </cell>
        </row>
        <row r="1781">
          <cell r="A1781">
            <v>97992</v>
          </cell>
          <cell r="B1781" t="str">
            <v>BASE PARA POÇO DE VISITA CIRCULAR PARA ESGOTO, EM ALVENARIA COM TIJOLOS CERÂMICOS MACIÇOS, DIÂMETRO INTERNO = 1,50 M, PROFUNDIDADE = 1,40 M, EXCLUINDO TAMPÃO. AF_12/2020_PA</v>
          </cell>
          <cell r="C1781" t="str">
            <v>UN</v>
          </cell>
          <cell r="D1781">
            <v>4045.9</v>
          </cell>
          <cell r="E1781" t="str">
            <v>DRENAGEM/OBRAS DE CONTENCAO/POCOS DE VISITA E CAIXAS</v>
          </cell>
          <cell r="F1781" t="str">
            <v>POCOS DE VISITA/BOCAS DE LOBO/CX. DE PASSAGEM/CX. DIVERSAS</v>
          </cell>
          <cell r="G1781" t="str">
            <v>SINAPI Out/24</v>
          </cell>
        </row>
        <row r="1782">
          <cell r="A1782">
            <v>97993</v>
          </cell>
          <cell r="B1782" t="str">
            <v>ACRÉSCIMO PARA POÇO DE VISITA CIRCULAR PARA  ESGOTO, EM ALVENARIA COM TIJOLOS CERÂMICOS MACIÇOS, DIÂMETRO INTERNO = 1,5 M. AF_12/2020</v>
          </cell>
          <cell r="C1782" t="str">
            <v>M</v>
          </cell>
          <cell r="D1782">
            <v>2287.2800000000002</v>
          </cell>
          <cell r="E1782" t="str">
            <v>DRENAGEM/OBRAS DE CONTENCAO/POCOS DE VISITA E CAIXAS</v>
          </cell>
          <cell r="F1782" t="str">
            <v>POCOS DE VISITA/BOCAS DE LOBO/CX. DE PASSAGEM/CX. DIVERSAS</v>
          </cell>
          <cell r="G1782" t="str">
            <v>SINAPI Out/24</v>
          </cell>
        </row>
        <row r="1783">
          <cell r="A1783">
            <v>97994</v>
          </cell>
          <cell r="B1783" t="str">
            <v>BASE PARA POÇO DE VISITA RETANGULAR PARA  ESGOTO, EM ALVENARIA COM BLOCOS DE CONCRETO, DIMENSÕES INTERNAS = 1X1 M, PROFUNDIDADE = 1,40 M, EXCLUINDO TAMPÃO. AF_12/2020_PA</v>
          </cell>
          <cell r="C1783" t="str">
            <v>UN</v>
          </cell>
          <cell r="D1783">
            <v>2717.76</v>
          </cell>
          <cell r="E1783" t="str">
            <v>DRENAGEM/OBRAS DE CONTENCAO/POCOS DE VISITA E CAIXAS</v>
          </cell>
          <cell r="F1783" t="str">
            <v>POCOS DE VISITA/BOCAS DE LOBO/CX. DE PASSAGEM/CX. DIVERSAS</v>
          </cell>
          <cell r="G1783" t="str">
            <v>SINAPI Out/24</v>
          </cell>
        </row>
        <row r="1784">
          <cell r="A1784">
            <v>97995</v>
          </cell>
          <cell r="B1784" t="str">
            <v>ACRÉSCIMO PARA POÇO DE VISITA RETANGULAR PARA ESGOTO, EM ALVENARIA COM BLOCOS DE CONCRETO, DIMENSÕES INTERNAS = 1X1 M. AF_12/2020</v>
          </cell>
          <cell r="C1784" t="str">
            <v>M</v>
          </cell>
          <cell r="D1784">
            <v>1460.34</v>
          </cell>
          <cell r="E1784" t="str">
            <v>DRENAGEM/OBRAS DE CONTENCAO/POCOS DE VISITA E CAIXAS</v>
          </cell>
          <cell r="F1784" t="str">
            <v>POCOS DE VISITA/BOCAS DE LOBO/CX. DE PASSAGEM/CX. DIVERSAS</v>
          </cell>
          <cell r="G1784" t="str">
            <v>SINAPI Out/24</v>
          </cell>
        </row>
        <row r="1785">
          <cell r="A1785">
            <v>97996</v>
          </cell>
          <cell r="B1785" t="str">
            <v>BASE PARA POÇO DE VISITA RETANGULAR PARA ESGOTO, EM ALVENARIA COM BLOCOS DE CONCRETO, DIMENSÕES INTERNAS = 1X1,5 M, PROFUNDIDADE = 1,40 M, EXCLUINDO TAMPÃO. AF_12/2020_PA</v>
          </cell>
          <cell r="C1785" t="str">
            <v>UN</v>
          </cell>
          <cell r="D1785">
            <v>3437.16</v>
          </cell>
          <cell r="E1785" t="str">
            <v>DRENAGEM/OBRAS DE CONTENCAO/POCOS DE VISITA E CAIXAS</v>
          </cell>
          <cell r="F1785" t="str">
            <v>POCOS DE VISITA/BOCAS DE LOBO/CX. DE PASSAGEM/CX. DIVERSAS</v>
          </cell>
          <cell r="G1785" t="str">
            <v>SINAPI Out/24</v>
          </cell>
        </row>
        <row r="1786">
          <cell r="A1786">
            <v>97997</v>
          </cell>
          <cell r="B1786" t="str">
            <v>ACRÉSCIMO PARA POÇO DE VISITA RETANGULAR PARA ESGOTO, EM ALVENARIA COM BLOCOS DE CONCRETO, DIMENSÕES INTERNAS = 1X1,5 M. AF_12/2020</v>
          </cell>
          <cell r="C1786" t="str">
            <v>M</v>
          </cell>
          <cell r="D1786">
            <v>1747.18</v>
          </cell>
          <cell r="E1786" t="str">
            <v>DRENAGEM/OBRAS DE CONTENCAO/POCOS DE VISITA E CAIXAS</v>
          </cell>
          <cell r="F1786" t="str">
            <v>POCOS DE VISITA/BOCAS DE LOBO/CX. DE PASSAGEM/CX. DIVERSAS</v>
          </cell>
          <cell r="G1786" t="str">
            <v>SINAPI Out/24</v>
          </cell>
        </row>
        <row r="1787">
          <cell r="A1787">
            <v>97999</v>
          </cell>
          <cell r="B1787" t="str">
            <v>ACRÉSCIMO PARA POÇO DE VISITA RETANGULAR PARA ESGOTO, EM ALVENARIA COM BLOCOS DE CONCRETO, DIMENSÕES INTERNAS = 1X2 M. AF_12/2020</v>
          </cell>
          <cell r="C1787" t="str">
            <v>M</v>
          </cell>
          <cell r="D1787">
            <v>2034.07</v>
          </cell>
          <cell r="E1787" t="str">
            <v>DRENAGEM/OBRAS DE CONTENCAO/POCOS DE VISITA E CAIXAS</v>
          </cell>
          <cell r="F1787" t="str">
            <v>POCOS DE VISITA/BOCAS DE LOBO/CX. DE PASSAGEM/CX. DIVERSAS</v>
          </cell>
          <cell r="G1787" t="str">
            <v>SINAPI Out/24</v>
          </cell>
        </row>
        <row r="1788">
          <cell r="A1788">
            <v>98001</v>
          </cell>
          <cell r="B1788" t="str">
            <v>ACRÉSCIMO PARA POÇO DE VISITA RETANGULAR PARA ESGOTO, EM ALVENARIA COM BLOCOS DE CONCRETO, DIMENSÕES INTERNAS = 1X2,5 M. AF_12/2020</v>
          </cell>
          <cell r="C1788" t="str">
            <v>M</v>
          </cell>
          <cell r="D1788">
            <v>2320.9299999999998</v>
          </cell>
          <cell r="E1788" t="str">
            <v>DRENAGEM/OBRAS DE CONTENCAO/POCOS DE VISITA E CAIXAS</v>
          </cell>
          <cell r="F1788" t="str">
            <v>POCOS DE VISITA/BOCAS DE LOBO/CX. DE PASSAGEM/CX. DIVERSAS</v>
          </cell>
          <cell r="G1788" t="str">
            <v>SINAPI Out/24</v>
          </cell>
        </row>
        <row r="1789">
          <cell r="A1789">
            <v>98002</v>
          </cell>
          <cell r="B1789" t="str">
            <v>BASE PARA POÇO DE VISITA RETANGULAR PARA ESGOTO, EM ALVENARIA COM BLOCOS DE CONCRETO, DIMENSÕES INTERNAS = 1X3 M, PROFUNDIDADE = 1,40 M, EXCLUINDO TAMPÃO. AF_12/2020_PA</v>
          </cell>
          <cell r="C1789" t="str">
            <v>UN</v>
          </cell>
          <cell r="D1789">
            <v>5630.74</v>
          </cell>
          <cell r="E1789" t="str">
            <v>DRENAGEM/OBRAS DE CONTENCAO/POCOS DE VISITA E CAIXAS</v>
          </cell>
          <cell r="F1789" t="str">
            <v>POCOS DE VISITA/BOCAS DE LOBO/CX. DE PASSAGEM/CX. DIVERSAS</v>
          </cell>
          <cell r="G1789" t="str">
            <v>SINAPI Out/24</v>
          </cell>
        </row>
        <row r="1790">
          <cell r="A1790">
            <v>98003</v>
          </cell>
          <cell r="B1790" t="str">
            <v>ACRÉSCIMO PARA POÇO DE VISITA RETANGULAR PARA ESGOTO, EM ALVENARIA COM BLOCOS DE CONCRETO, DIMENSÕES INTERNAS = 1X3 M. AF_12/2020</v>
          </cell>
          <cell r="C1790" t="str">
            <v>M</v>
          </cell>
          <cell r="D1790">
            <v>2607.8200000000002</v>
          </cell>
          <cell r="E1790" t="str">
            <v>DRENAGEM/OBRAS DE CONTENCAO/POCOS DE VISITA E CAIXAS</v>
          </cell>
          <cell r="F1790" t="str">
            <v>POCOS DE VISITA/BOCAS DE LOBO/CX. DE PASSAGEM/CX. DIVERSAS</v>
          </cell>
          <cell r="G1790" t="str">
            <v>SINAPI Out/24</v>
          </cell>
        </row>
        <row r="1791">
          <cell r="A1791">
            <v>98005</v>
          </cell>
          <cell r="B1791" t="str">
            <v>ACRÉSCIMO PARA POÇO DE VISITA RETANGULAR PARA ESGOTO, EM ALVENARIA COM BLOCOS DE CONCRETO, DIMENSÕES INTERNAS = 1X3,5 M. AF_12/2020</v>
          </cell>
          <cell r="C1791" t="str">
            <v>M</v>
          </cell>
          <cell r="D1791">
            <v>2894.71</v>
          </cell>
          <cell r="E1791" t="str">
            <v>DRENAGEM/OBRAS DE CONTENCAO/POCOS DE VISITA E CAIXAS</v>
          </cell>
          <cell r="F1791" t="str">
            <v>POCOS DE VISITA/BOCAS DE LOBO/CX. DE PASSAGEM/CX. DIVERSAS</v>
          </cell>
          <cell r="G1791" t="str">
            <v>SINAPI Out/24</v>
          </cell>
        </row>
        <row r="1792">
          <cell r="A1792">
            <v>98006</v>
          </cell>
          <cell r="B1792" t="str">
            <v>BASE PARA POÇO DE VISITA RETANGULAR PARA ESGOTO, EM ALVENARIA COM BLOCOS DE CONCRETO, DIMENSÕES INTERNAS = 1X4 M, PROFUNDIDADE = 1,40 M, EXCLUINDO TAMPÃO. AF_12/2020_PA</v>
          </cell>
          <cell r="C1792" t="str">
            <v>UN</v>
          </cell>
          <cell r="D1792">
            <v>7078.48</v>
          </cell>
          <cell r="E1792" t="str">
            <v>DRENAGEM/OBRAS DE CONTENCAO/POCOS DE VISITA E CAIXAS</v>
          </cell>
          <cell r="F1792" t="str">
            <v>POCOS DE VISITA/BOCAS DE LOBO/CX. DE PASSAGEM/CX. DIVERSAS</v>
          </cell>
          <cell r="G1792" t="str">
            <v>SINAPI Out/24</v>
          </cell>
        </row>
        <row r="1793">
          <cell r="A1793">
            <v>98007</v>
          </cell>
          <cell r="B1793" t="str">
            <v>ACRÉSCIMO PARA POÇO DE VISITA RETANGULAR PARA ESGOTO, EM ALVENARIA COM BLOCOS DE CONCRETO, DIMENSÕES INTERNAS = 1X4 M. AF_12/2020</v>
          </cell>
          <cell r="C1793" t="str">
            <v>M</v>
          </cell>
          <cell r="D1793">
            <v>3181.56</v>
          </cell>
          <cell r="E1793" t="str">
            <v>DRENAGEM/OBRAS DE CONTENCAO/POCOS DE VISITA E CAIXAS</v>
          </cell>
          <cell r="F1793" t="str">
            <v>POCOS DE VISITA/BOCAS DE LOBO/CX. DE PASSAGEM/CX. DIVERSAS</v>
          </cell>
          <cell r="G1793" t="str">
            <v>SINAPI Out/24</v>
          </cell>
        </row>
        <row r="1794">
          <cell r="A1794">
            <v>98008</v>
          </cell>
          <cell r="B1794" t="str">
            <v>BASE PARA POÇO DE VISITA RETANGULAR PARA ESGOTO, EM ALVENARIA COM BLOCOS DE CONCRETO, DIMENSÕES INTERNAS = 1,5X1,5 M, PROFUNDIDADE = 1,45 M, EXCLUINDO TAMPÃO . AF_12/2020_PA</v>
          </cell>
          <cell r="C1794" t="str">
            <v>UN</v>
          </cell>
          <cell r="D1794">
            <v>4237.8599999999997</v>
          </cell>
          <cell r="E1794" t="str">
            <v>DRENAGEM/OBRAS DE CONTENCAO/POCOS DE VISITA E CAIXAS</v>
          </cell>
          <cell r="F1794" t="str">
            <v>POCOS DE VISITA/BOCAS DE LOBO/CX. DE PASSAGEM/CX. DIVERSAS</v>
          </cell>
          <cell r="G1794" t="str">
            <v>SINAPI Out/24</v>
          </cell>
        </row>
        <row r="1795">
          <cell r="A1795">
            <v>98009</v>
          </cell>
          <cell r="B1795" t="str">
            <v>ACRÉSCIMO PARA POÇO DE VISITA RETANGULAR PARA ESGOTO, EM ALVENARIA COM BLOCOS DE CONCRETO, DIMENSÕES INTERNAS = 1,5X1,5 M. AF_12/2020</v>
          </cell>
          <cell r="C1795" t="str">
            <v>M</v>
          </cell>
          <cell r="D1795">
            <v>2034.07</v>
          </cell>
          <cell r="E1795" t="str">
            <v>DRENAGEM/OBRAS DE CONTENCAO/POCOS DE VISITA E CAIXAS</v>
          </cell>
          <cell r="F1795" t="str">
            <v>POCOS DE VISITA/BOCAS DE LOBO/CX. DE PASSAGEM/CX. DIVERSAS</v>
          </cell>
          <cell r="G1795" t="str">
            <v>SINAPI Out/24</v>
          </cell>
        </row>
        <row r="1796">
          <cell r="A1796">
            <v>98010</v>
          </cell>
          <cell r="B1796" t="str">
            <v>BASE PARA POÇO DE VISITA RETANGULAR PARA ESGOTO, EM ALVENARIA COM BLOCOS DE CONCRETO, DIMENSÕES INTERNAS = 1,5X2 M, PROFUNDIDADE = 1,40 M, EXCLUINDO TAMPÃO. AF_12/2020_PA</v>
          </cell>
          <cell r="C1796" t="str">
            <v>UN</v>
          </cell>
          <cell r="D1796">
            <v>5168.6400000000003</v>
          </cell>
          <cell r="E1796" t="str">
            <v>DRENAGEM/OBRAS DE CONTENCAO/POCOS DE VISITA E CAIXAS</v>
          </cell>
          <cell r="F1796" t="str">
            <v>POCOS DE VISITA/BOCAS DE LOBO/CX. DE PASSAGEM/CX. DIVERSAS</v>
          </cell>
          <cell r="G1796" t="str">
            <v>SINAPI Out/24</v>
          </cell>
        </row>
        <row r="1797">
          <cell r="A1797">
            <v>98011</v>
          </cell>
          <cell r="B1797" t="str">
            <v>ACRÉSCIMO PARA POÇO DE VISITA RETANGULAR PARA ESGOTO, EM ALVENARIA COM BLOCOS DE CONCRETO, DIMENSÕES INTERNAS = 1,5X2 M. AF_12/2020</v>
          </cell>
          <cell r="C1797" t="str">
            <v>M</v>
          </cell>
          <cell r="D1797">
            <v>2320.9299999999998</v>
          </cell>
          <cell r="E1797" t="str">
            <v>DRENAGEM/OBRAS DE CONTENCAO/POCOS DE VISITA E CAIXAS</v>
          </cell>
          <cell r="F1797" t="str">
            <v>POCOS DE VISITA/BOCAS DE LOBO/CX. DE PASSAGEM/CX. DIVERSAS</v>
          </cell>
          <cell r="G1797" t="str">
            <v>SINAPI Out/24</v>
          </cell>
        </row>
        <row r="1798">
          <cell r="A1798">
            <v>98012</v>
          </cell>
          <cell r="B1798" t="str">
            <v>BASE PARA POÇO DE VISITA RETANGULAR PARA ESGOTO, EM ALVENARIA COM BLOCOS DE CONCRETO, DIMENSÕES INTERNAS = 1,5X2,5 M, PROFUNDIDADE = 1,40 M, EXCLUINDO TAMPÃO. AF_12/2020_PA</v>
          </cell>
          <cell r="C1798" t="str">
            <v>UN</v>
          </cell>
          <cell r="D1798">
            <v>6071.31</v>
          </cell>
          <cell r="E1798" t="str">
            <v>DRENAGEM/OBRAS DE CONTENCAO/POCOS DE VISITA E CAIXAS</v>
          </cell>
          <cell r="F1798" t="str">
            <v>POCOS DE VISITA/BOCAS DE LOBO/CX. DE PASSAGEM/CX. DIVERSAS</v>
          </cell>
          <cell r="G1798" t="str">
            <v>SINAPI Out/24</v>
          </cell>
        </row>
        <row r="1799">
          <cell r="A1799">
            <v>98013</v>
          </cell>
          <cell r="B1799" t="str">
            <v>ACRÉSCIMO PARA POÇO DE VISITA RETANGULAR PARA ESGOTO, EM ALVENARIA COM BLOCOS DE CONCRETO, DIMENSÕES INTERNAS = 1,5X2,5 M. AF_12/2020</v>
          </cell>
          <cell r="C1799" t="str">
            <v>M</v>
          </cell>
          <cell r="D1799">
            <v>2607.8200000000002</v>
          </cell>
          <cell r="E1799" t="str">
            <v>DRENAGEM/OBRAS DE CONTENCAO/POCOS DE VISITA E CAIXAS</v>
          </cell>
          <cell r="F1799" t="str">
            <v>POCOS DE VISITA/BOCAS DE LOBO/CX. DE PASSAGEM/CX. DIVERSAS</v>
          </cell>
          <cell r="G1799" t="str">
            <v>SINAPI Out/24</v>
          </cell>
        </row>
        <row r="1800">
          <cell r="A1800">
            <v>98014</v>
          </cell>
          <cell r="B1800" t="str">
            <v>BASE PARA POÇO DE VISITA RETANGULAR PARA ESGOTO, EM ALVENARIA COM BLOCOS DE CONCRETO, DIMENSÕES INTERNAS = 1,5X3 M, PROFUNDIDADE = 1,40 M, EXCLUINDO TAMPÃO. AF_12/2020_PA</v>
          </cell>
          <cell r="C1800" t="str">
            <v>UN</v>
          </cell>
          <cell r="D1800">
            <v>6973.9</v>
          </cell>
          <cell r="E1800" t="str">
            <v>DRENAGEM/OBRAS DE CONTENCAO/POCOS DE VISITA E CAIXAS</v>
          </cell>
          <cell r="F1800" t="str">
            <v>POCOS DE VISITA/BOCAS DE LOBO/CX. DE PASSAGEM/CX. DIVERSAS</v>
          </cell>
          <cell r="G1800" t="str">
            <v>SINAPI Out/24</v>
          </cell>
        </row>
        <row r="1801">
          <cell r="A1801">
            <v>98015</v>
          </cell>
          <cell r="B1801" t="str">
            <v>ACRÉSCIMO PARA POÇO DE VISITA RETANGULAR PARA ESGOTO, EM ALVENARIA COM BLOCOS DE CONCRETO, DIMENSÕES INTERNAS = 1,5X3 M. AF_12/2020</v>
          </cell>
          <cell r="C1801" t="str">
            <v>M</v>
          </cell>
          <cell r="D1801">
            <v>2894.71</v>
          </cell>
          <cell r="E1801" t="str">
            <v>DRENAGEM/OBRAS DE CONTENCAO/POCOS DE VISITA E CAIXAS</v>
          </cell>
          <cell r="F1801" t="str">
            <v>POCOS DE VISITA/BOCAS DE LOBO/CX. DE PASSAGEM/CX. DIVERSAS</v>
          </cell>
          <cell r="G1801" t="str">
            <v>SINAPI Out/24</v>
          </cell>
        </row>
        <row r="1802">
          <cell r="A1802">
            <v>98016</v>
          </cell>
          <cell r="B1802" t="str">
            <v>BASE PARA POÇO DE VISITA RETANGULAR PARA ESGOTO, EM ALVENARIA COM BLOCOS DE CONCRETO, DIMENSÕES INTERNAS = 1,5X3,5 M, PROFUNDIDADE = 1,40 M, EXCLUINDO TAMPÃO. AF_12/2020_PA</v>
          </cell>
          <cell r="C1802" t="str">
            <v>UN</v>
          </cell>
          <cell r="D1802">
            <v>7876.64</v>
          </cell>
          <cell r="E1802" t="str">
            <v>DRENAGEM/OBRAS DE CONTENCAO/POCOS DE VISITA E CAIXAS</v>
          </cell>
          <cell r="F1802" t="str">
            <v>POCOS DE VISITA/BOCAS DE LOBO/CX. DE PASSAGEM/CX. DIVERSAS</v>
          </cell>
          <cell r="G1802" t="str">
            <v>SINAPI Out/24</v>
          </cell>
        </row>
        <row r="1803">
          <cell r="A1803">
            <v>98017</v>
          </cell>
          <cell r="B1803" t="str">
            <v>ACRÉSCIMO PARA POÇO DE VISITA RETANGULAR PARA ESGOTO, EM ALVENARIA COM BLOCOS DE CONCRETO, DIMENSÕES INTERNAS = 1,5X3,5 M. AF_12/2020</v>
          </cell>
          <cell r="C1803" t="str">
            <v>M</v>
          </cell>
          <cell r="D1803">
            <v>3181.56</v>
          </cell>
          <cell r="E1803" t="str">
            <v>DRENAGEM/OBRAS DE CONTENCAO/POCOS DE VISITA E CAIXAS</v>
          </cell>
          <cell r="F1803" t="str">
            <v>POCOS DE VISITA/BOCAS DE LOBO/CX. DE PASSAGEM/CX. DIVERSAS</v>
          </cell>
          <cell r="G1803" t="str">
            <v>SINAPI Out/24</v>
          </cell>
        </row>
        <row r="1804">
          <cell r="A1804">
            <v>98018</v>
          </cell>
          <cell r="B1804" t="str">
            <v>BASE PARA POÇO DE VISITA RETANGULAR PARA ESGOTO, EM ALVENARIA COM BLOCOS DE CONCRETO, DIMENSÕES INTERNAS = 1,5X4 M, PROFUNDIDADE = 1,40 M, EXCLUINDO TAMPÃO. AF_12/2020_PA</v>
          </cell>
          <cell r="C1804" t="str">
            <v>UN</v>
          </cell>
          <cell r="D1804">
            <v>8779.27</v>
          </cell>
          <cell r="E1804" t="str">
            <v>DRENAGEM/OBRAS DE CONTENCAO/POCOS DE VISITA E CAIXAS</v>
          </cell>
          <cell r="F1804" t="str">
            <v>POCOS DE VISITA/BOCAS DE LOBO/CX. DE PASSAGEM/CX. DIVERSAS</v>
          </cell>
          <cell r="G1804" t="str">
            <v>SINAPI Out/24</v>
          </cell>
        </row>
        <row r="1805">
          <cell r="A1805">
            <v>98019</v>
          </cell>
          <cell r="B1805" t="str">
            <v>ACRÉSCIMO PARA POÇO DE VISITA RETANGULAR PARA ESGOTO, EM ALVENARIA COM BLOCOS DE CONCRETO, DIMENSÕES INTERNAS = 1,5X4 M. AF_12/2020</v>
          </cell>
          <cell r="C1805" t="str">
            <v>M</v>
          </cell>
          <cell r="D1805">
            <v>3492.74</v>
          </cell>
          <cell r="E1805" t="str">
            <v>DRENAGEM/OBRAS DE CONTENCAO/POCOS DE VISITA E CAIXAS</v>
          </cell>
          <cell r="F1805" t="str">
            <v>POCOS DE VISITA/BOCAS DE LOBO/CX. DE PASSAGEM/CX. DIVERSAS</v>
          </cell>
          <cell r="G1805" t="str">
            <v>SINAPI Out/24</v>
          </cell>
        </row>
        <row r="1806">
          <cell r="A1806">
            <v>98020</v>
          </cell>
          <cell r="B1806" t="str">
            <v>BASE PARA POÇO DE VISITA RETANGULAR PARA ESGOTO, EM ALVENARIA COM BLOCOS DE CONCRETO, DIMENSÕES INTERNAS = 2X2 M, PROFUNDIDADE = 1,40 M, EXCLUINDO TAMPÃO. AF_12/2020_PA</v>
          </cell>
          <cell r="C1806" t="str">
            <v>UN</v>
          </cell>
          <cell r="D1806">
            <v>6237.92</v>
          </cell>
          <cell r="E1806" t="str">
            <v>DRENAGEM/OBRAS DE CONTENCAO/POCOS DE VISITA E CAIXAS</v>
          </cell>
          <cell r="F1806" t="str">
            <v>POCOS DE VISITA/BOCAS DE LOBO/CX. DE PASSAGEM/CX. DIVERSAS</v>
          </cell>
          <cell r="G1806" t="str">
            <v>SINAPI Out/24</v>
          </cell>
        </row>
        <row r="1807">
          <cell r="A1807">
            <v>98021</v>
          </cell>
          <cell r="B1807" t="str">
            <v>ACRÉSCIMO PARA POÇO DE VISITA RETANGULAR PARA ESGOTO, EM ALVENARIA COM BLOCOS DE CONCRETO, DIMENSÕES INTERNAS = 2X2 M. AF_12/2020</v>
          </cell>
          <cell r="C1807" t="str">
            <v>M</v>
          </cell>
          <cell r="D1807">
            <v>2632.18</v>
          </cell>
          <cell r="E1807" t="str">
            <v>DRENAGEM/OBRAS DE CONTENCAO/POCOS DE VISITA E CAIXAS</v>
          </cell>
          <cell r="F1807" t="str">
            <v>POCOS DE VISITA/BOCAS DE LOBO/CX. DE PASSAGEM/CX. DIVERSAS</v>
          </cell>
          <cell r="G1807" t="str">
            <v>SINAPI Out/24</v>
          </cell>
        </row>
        <row r="1808">
          <cell r="A1808">
            <v>98022</v>
          </cell>
          <cell r="B1808" t="str">
            <v>BASE PARA POÇO DE VISITA RETANGULAR PARA ESGOTO, EM ALVENARIA COM BLOCOS DE CONCRETO, DIMENSÕES INTERNAS = 2X2,5 M, PROFUNDIDADE = 1,40 M, EXCLUINDO TAMPÃO. AF_12/2020_PA</v>
          </cell>
          <cell r="C1808" t="str">
            <v>UN</v>
          </cell>
          <cell r="D1808">
            <v>7306.34</v>
          </cell>
          <cell r="E1808" t="str">
            <v>DRENAGEM/OBRAS DE CONTENCAO/POCOS DE VISITA E CAIXAS</v>
          </cell>
          <cell r="F1808" t="str">
            <v>POCOS DE VISITA/BOCAS DE LOBO/CX. DE PASSAGEM/CX. DIVERSAS</v>
          </cell>
          <cell r="G1808" t="str">
            <v>SINAPI Out/24</v>
          </cell>
        </row>
        <row r="1809">
          <cell r="A1809">
            <v>98023</v>
          </cell>
          <cell r="B1809" t="str">
            <v>ACRÉSCIMO PARA POÇO DE VISITA RETANGULAR PARA ESGOTO, EM ALVENARIA COM BLOCOS DE CONCRETO, DIMENSÕES INTERNAS = 2X2,5 M. AF_12/2020</v>
          </cell>
          <cell r="C1809" t="str">
            <v>M</v>
          </cell>
          <cell r="D1809">
            <v>2919.01</v>
          </cell>
          <cell r="E1809" t="str">
            <v>DRENAGEM/OBRAS DE CONTENCAO/POCOS DE VISITA E CAIXAS</v>
          </cell>
          <cell r="F1809" t="str">
            <v>POCOS DE VISITA/BOCAS DE LOBO/CX. DE PASSAGEM/CX. DIVERSAS</v>
          </cell>
          <cell r="G1809" t="str">
            <v>SINAPI Out/24</v>
          </cell>
        </row>
        <row r="1810">
          <cell r="A1810">
            <v>98024</v>
          </cell>
          <cell r="B1810" t="str">
            <v>BASE PARA POÇO DE VISITA RETANGULAR PARA ESGOTO, EM ALVENARIA COM BLOCOS DE CONCRETO, DIMENSÕES INTERNAS = 2X3 M, PROFUNDIDADE = 1,40 M, EXCLUINDO TAMPÃO. AF_12/2020_PA</v>
          </cell>
          <cell r="C1810" t="str">
            <v>UN</v>
          </cell>
          <cell r="D1810">
            <v>8436.9699999999993</v>
          </cell>
          <cell r="E1810" t="str">
            <v>DRENAGEM/OBRAS DE CONTENCAO/POCOS DE VISITA E CAIXAS</v>
          </cell>
          <cell r="F1810" t="str">
            <v>POCOS DE VISITA/BOCAS DE LOBO/CX. DE PASSAGEM/CX. DIVERSAS</v>
          </cell>
          <cell r="G1810" t="str">
            <v>SINAPI Out/24</v>
          </cell>
        </row>
        <row r="1811">
          <cell r="A1811">
            <v>98025</v>
          </cell>
          <cell r="B1811" t="str">
            <v>ACRÉSCIMO PARA POÇO DE VISITA RETANGULAR PARA ESGOTO, EM ALVENARIA COM BLOCOS DE CONCRETO, DIMENSÕES INTERNAS = 2X3 M. AF_12/2020</v>
          </cell>
          <cell r="C1811" t="str">
            <v>M</v>
          </cell>
          <cell r="D1811">
            <v>3205.93</v>
          </cell>
          <cell r="E1811" t="str">
            <v>DRENAGEM/OBRAS DE CONTENCAO/POCOS DE VISITA E CAIXAS</v>
          </cell>
          <cell r="F1811" t="str">
            <v>POCOS DE VISITA/BOCAS DE LOBO/CX. DE PASSAGEM/CX. DIVERSAS</v>
          </cell>
          <cell r="G1811" t="str">
            <v>SINAPI Out/24</v>
          </cell>
        </row>
        <row r="1812">
          <cell r="A1812">
            <v>98026</v>
          </cell>
          <cell r="B1812" t="str">
            <v>BASE PARA POÇO DE VISITA RETANGULAR PARA ESGOTO, EM ALVENARIA COM BLOCOS DE CONCRETO, DIMENSÕES INTERNAS = 2X3,5 M, PROFUNDIDADE = 1,40 M, EXCLUINDO TAMPÃO. AF_12/2020_PA</v>
          </cell>
          <cell r="C1812" t="str">
            <v>UN</v>
          </cell>
          <cell r="D1812">
            <v>9513.2000000000007</v>
          </cell>
          <cell r="E1812" t="str">
            <v>DRENAGEM/OBRAS DE CONTENCAO/POCOS DE VISITA E CAIXAS</v>
          </cell>
          <cell r="F1812" t="str">
            <v>POCOS DE VISITA/BOCAS DE LOBO/CX. DE PASSAGEM/CX. DIVERSAS</v>
          </cell>
          <cell r="G1812" t="str">
            <v>SINAPI Out/24</v>
          </cell>
        </row>
        <row r="1813">
          <cell r="A1813">
            <v>98027</v>
          </cell>
          <cell r="B1813" t="str">
            <v>ACRÉSCIMO PARA POÇO DE VISITA RETANGULAR PARA ESGOTO, EM ALVENARIA COM BLOCOS DE CONCRETO, DIMENSÕES INTERNAS = 2X3,5 M. AF_12/2020</v>
          </cell>
          <cell r="C1813" t="str">
            <v>M</v>
          </cell>
          <cell r="D1813">
            <v>3492.74</v>
          </cell>
          <cell r="E1813" t="str">
            <v>DRENAGEM/OBRAS DE CONTENCAO/POCOS DE VISITA E CAIXAS</v>
          </cell>
          <cell r="F1813" t="str">
            <v>POCOS DE VISITA/BOCAS DE LOBO/CX. DE PASSAGEM/CX. DIVERSAS</v>
          </cell>
          <cell r="G1813" t="str">
            <v>SINAPI Out/24</v>
          </cell>
        </row>
        <row r="1814">
          <cell r="A1814">
            <v>98028</v>
          </cell>
          <cell r="B1814" t="str">
            <v>BASE PARA POÇO DE VISITA RETANGULAR PARA ESGOTO, EM ALVENARIA COM BLOCOS DE CONCRETO, DIMENSÕES INTERNAS = 2X4 M, PROFUNDIDADE = 1,40 M, EXCLUINDO TAMPÃO. AF_12/2020_PA</v>
          </cell>
          <cell r="C1814" t="str">
            <v>UN</v>
          </cell>
          <cell r="D1814">
            <v>10589.53</v>
          </cell>
          <cell r="E1814" t="str">
            <v>DRENAGEM/OBRAS DE CONTENCAO/POCOS DE VISITA E CAIXAS</v>
          </cell>
          <cell r="F1814" t="str">
            <v>POCOS DE VISITA/BOCAS DE LOBO/CX. DE PASSAGEM/CX. DIVERSAS</v>
          </cell>
          <cell r="G1814" t="str">
            <v>SINAPI Out/24</v>
          </cell>
        </row>
        <row r="1815">
          <cell r="A1815">
            <v>98029</v>
          </cell>
          <cell r="B1815" t="str">
            <v>ACRÉSCIMO PARA POÇO DE VISITA RETANGULAR PARA ESGOTO, EM ALVENARIA COM BLOCOS DE CONCRETO, DIMENSÕES INTERNAS = 2X4 M. AF_12/2020</v>
          </cell>
          <cell r="C1815" t="str">
            <v>M</v>
          </cell>
          <cell r="D1815">
            <v>3784.65</v>
          </cell>
          <cell r="E1815" t="str">
            <v>DRENAGEM/OBRAS DE CONTENCAO/POCOS DE VISITA E CAIXAS</v>
          </cell>
          <cell r="F1815" t="str">
            <v>POCOS DE VISITA/BOCAS DE LOBO/CX. DE PASSAGEM/CX. DIVERSAS</v>
          </cell>
          <cell r="G1815" t="str">
            <v>SINAPI Out/24</v>
          </cell>
        </row>
        <row r="1816">
          <cell r="A1816">
            <v>98030</v>
          </cell>
          <cell r="B1816" t="str">
            <v>BASE PARA POÇO DE VISITA RETANGULAR PARA ESGOTO, EM ALVENARIA COM BLOCOS DE CONCRETO, DIMENSÕES INTERNAS = 2,5X2,5 M, PROFUNDIDADE = 1,40 M, EXCLUINDO TAMPÃO. AF_12/2020_PA</v>
          </cell>
          <cell r="C1816" t="str">
            <v>UN</v>
          </cell>
          <cell r="D1816">
            <v>8613.69</v>
          </cell>
          <cell r="E1816" t="str">
            <v>DRENAGEM/OBRAS DE CONTENCAO/POCOS DE VISITA E CAIXAS</v>
          </cell>
          <cell r="F1816" t="str">
            <v>POCOS DE VISITA/BOCAS DE LOBO/CX. DE PASSAGEM/CX. DIVERSAS</v>
          </cell>
          <cell r="G1816" t="str">
            <v>SINAPI Out/24</v>
          </cell>
        </row>
        <row r="1817">
          <cell r="A1817">
            <v>98031</v>
          </cell>
          <cell r="B1817" t="str">
            <v>ACRÉSCIMO PARA POÇO DE VISITA RETANGULAR PARA ESGOTO, EM ALVENARIA COM BLOCOS DE CONCRETO, DIMENSÕES INTERNAS = 2,5X2,5 M. AF_12/2020</v>
          </cell>
          <cell r="C1817" t="str">
            <v>M</v>
          </cell>
          <cell r="D1817">
            <v>3210.99</v>
          </cell>
          <cell r="E1817" t="str">
            <v>DRENAGEM/OBRAS DE CONTENCAO/POCOS DE VISITA E CAIXAS</v>
          </cell>
          <cell r="F1817" t="str">
            <v>POCOS DE VISITA/BOCAS DE LOBO/CX. DE PASSAGEM/CX. DIVERSAS</v>
          </cell>
          <cell r="G1817" t="str">
            <v>SINAPI Out/24</v>
          </cell>
        </row>
        <row r="1818">
          <cell r="A1818">
            <v>98032</v>
          </cell>
          <cell r="B1818" t="str">
            <v>BASE PARA POÇO DE VISITA RETANGULAR PARA ESGOTO, EM ALVENARIA COM BLOCOS DE CONCRETO, DIMENSÕES INTERNAS = 2,5X3 M, PROFUNDIDADE = 1,40 M, EXCLUINDO TAMPÃO. AF_12/2020_PA</v>
          </cell>
          <cell r="C1818" t="str">
            <v>UN</v>
          </cell>
          <cell r="D1818">
            <v>9906.73</v>
          </cell>
          <cell r="E1818" t="str">
            <v>DRENAGEM/OBRAS DE CONTENCAO/POCOS DE VISITA E CAIXAS</v>
          </cell>
          <cell r="F1818" t="str">
            <v>POCOS DE VISITA/BOCAS DE LOBO/CX. DE PASSAGEM/CX. DIVERSAS</v>
          </cell>
          <cell r="G1818" t="str">
            <v>SINAPI Out/24</v>
          </cell>
        </row>
        <row r="1819">
          <cell r="A1819">
            <v>98033</v>
          </cell>
          <cell r="B1819" t="str">
            <v>ACRÉSCIMO PARA POÇO DE VISITA RETANGULAR PARA ESGOTO, EM ALVENARIA COM BLOCOS DE CONCRETO, DIMENSÕES INTERNAS = 2,5X3 M. AF_12/2020</v>
          </cell>
          <cell r="C1819" t="str">
            <v>M</v>
          </cell>
          <cell r="D1819">
            <v>3497.82</v>
          </cell>
          <cell r="E1819" t="str">
            <v>DRENAGEM/OBRAS DE CONTENCAO/POCOS DE VISITA E CAIXAS</v>
          </cell>
          <cell r="F1819" t="str">
            <v>POCOS DE VISITA/BOCAS DE LOBO/CX. DE PASSAGEM/CX. DIVERSAS</v>
          </cell>
          <cell r="G1819" t="str">
            <v>SINAPI Out/24</v>
          </cell>
        </row>
        <row r="1820">
          <cell r="A1820">
            <v>98034</v>
          </cell>
          <cell r="B1820" t="str">
            <v>BASE PARA POÇO DE VISITA RETANGULAR PARA ESGOTO, EM ALVENARIA COM BLOCOS DE CONCRETO, DIMENSÕES INTERNAS = 2,5X3,5 M, PROFUNDIDADE = 1,40 M, EXCLUINDO TAMPÃO. AF_12/2020_PA</v>
          </cell>
          <cell r="C1820" t="str">
            <v>UN</v>
          </cell>
          <cell r="D1820">
            <v>11199.78</v>
          </cell>
          <cell r="E1820" t="str">
            <v>DRENAGEM/OBRAS DE CONTENCAO/POCOS DE VISITA E CAIXAS</v>
          </cell>
          <cell r="F1820" t="str">
            <v>POCOS DE VISITA/BOCAS DE LOBO/CX. DE PASSAGEM/CX. DIVERSAS</v>
          </cell>
          <cell r="G1820" t="str">
            <v>SINAPI Out/24</v>
          </cell>
        </row>
        <row r="1821">
          <cell r="A1821">
            <v>98035</v>
          </cell>
          <cell r="B1821" t="str">
            <v>ACRÉSCIMO PARA POÇO DE VISITA RETANGULAR PARA ESGOTO, EM ALVENARIA COM BLOCOS DE CONCRETO, DIMENSÕES INTERNAS = 2,5X3,5 M. AF_12/2020</v>
          </cell>
          <cell r="C1821" t="str">
            <v>M</v>
          </cell>
          <cell r="D1821">
            <v>3784.65</v>
          </cell>
          <cell r="E1821" t="str">
            <v>DRENAGEM/OBRAS DE CONTENCAO/POCOS DE VISITA E CAIXAS</v>
          </cell>
          <cell r="F1821" t="str">
            <v>POCOS DE VISITA/BOCAS DE LOBO/CX. DE PASSAGEM/CX. DIVERSAS</v>
          </cell>
          <cell r="G1821" t="str">
            <v>SINAPI Out/24</v>
          </cell>
        </row>
        <row r="1822">
          <cell r="A1822">
            <v>98036</v>
          </cell>
          <cell r="B1822" t="str">
            <v>BASE PARA POÇO DE VISITA RETANGULAR PARA ESGOTO, EM ALVENARIA COM BLOCOS DE CONCRETO, DIMENSÕES INTERNAS = 2,5X4 M, PROFUNDIDADE = 1,40 M, EXCLUINDO TAMPÃO. AF_12/2020_PA</v>
          </cell>
          <cell r="C1822" t="str">
            <v>UN</v>
          </cell>
          <cell r="D1822">
            <v>12492.79</v>
          </cell>
          <cell r="E1822" t="str">
            <v>DRENAGEM/OBRAS DE CONTENCAO/POCOS DE VISITA E CAIXAS</v>
          </cell>
          <cell r="F1822" t="str">
            <v>POCOS DE VISITA/BOCAS DE LOBO/CX. DE PASSAGEM/CX. DIVERSAS</v>
          </cell>
          <cell r="G1822" t="str">
            <v>SINAPI Out/24</v>
          </cell>
        </row>
        <row r="1823">
          <cell r="A1823">
            <v>98037</v>
          </cell>
          <cell r="B1823" t="str">
            <v>ACRÉSCIMO PARA POÇO DE VISITA RETANGULAR PARA ESGOTO, EM ALVENARIA COM BLOCOS DE CONCRETO, DIMENSÕES INTERNAS = 2,5X4 M. AF_12/2020</v>
          </cell>
          <cell r="C1823" t="str">
            <v>M</v>
          </cell>
          <cell r="D1823">
            <v>4076.54</v>
          </cell>
          <cell r="E1823" t="str">
            <v>DRENAGEM/OBRAS DE CONTENCAO/POCOS DE VISITA E CAIXAS</v>
          </cell>
          <cell r="F1823" t="str">
            <v>POCOS DE VISITA/BOCAS DE LOBO/CX. DE PASSAGEM/CX. DIVERSAS</v>
          </cell>
          <cell r="G1823" t="str">
            <v>SINAPI Out/24</v>
          </cell>
        </row>
        <row r="1824">
          <cell r="A1824">
            <v>98038</v>
          </cell>
          <cell r="B1824" t="str">
            <v>BASE PARA POÇO DE VISITA RETANGULAR PARA ESGOTO, EM ALVENARIA COM BLOCOS DE CONCRETO, DIMENSÕES INTERNAS = 3X3 M, PROFUNDIDADE = 1,40 M, EXCLUINDO TAMPÃO. AF_12/2020_PA</v>
          </cell>
          <cell r="C1824" t="str">
            <v>UN</v>
          </cell>
          <cell r="D1824">
            <v>11433.66</v>
          </cell>
          <cell r="E1824" t="str">
            <v>DRENAGEM/OBRAS DE CONTENCAO/POCOS DE VISITA E CAIXAS</v>
          </cell>
          <cell r="F1824" t="str">
            <v>POCOS DE VISITA/BOCAS DE LOBO/CX. DE PASSAGEM/CX. DIVERSAS</v>
          </cell>
          <cell r="G1824" t="str">
            <v>SINAPI Out/24</v>
          </cell>
        </row>
        <row r="1825">
          <cell r="A1825">
            <v>98039</v>
          </cell>
          <cell r="B1825" t="str">
            <v>ACRÉSCIMO PARA POÇO DE VISITA RETANGULAR PARA ESGOTO, EM ALVENARIA COM BLOCOS DE CONCRETO, DIMENSÕES INTERNAS = 3X3 M. AF_12/2020</v>
          </cell>
          <cell r="C1825" t="str">
            <v>M</v>
          </cell>
          <cell r="D1825">
            <v>3789.72</v>
          </cell>
          <cell r="E1825" t="str">
            <v>DRENAGEM/OBRAS DE CONTENCAO/POCOS DE VISITA E CAIXAS</v>
          </cell>
          <cell r="F1825" t="str">
            <v>POCOS DE VISITA/BOCAS DE LOBO/CX. DE PASSAGEM/CX. DIVERSAS</v>
          </cell>
          <cell r="G1825" t="str">
            <v>SINAPI Out/24</v>
          </cell>
        </row>
        <row r="1826">
          <cell r="A1826">
            <v>98040</v>
          </cell>
          <cell r="B1826" t="str">
            <v>BASE PARA POÇO DE VISITA RETANGULAR PARA ESGOTO, EM ALVENARIA COM BLOCOS DE CONCRETO, DIMENSÕES INTERNAS = 3X3,5 M, PROFUNDIDADE = 1,40 M, EXCLUINDO TAMPÃO. AF_12/2020_PA</v>
          </cell>
          <cell r="C1826" t="str">
            <v>UN</v>
          </cell>
          <cell r="D1826">
            <v>12916.66</v>
          </cell>
          <cell r="E1826" t="str">
            <v>DRENAGEM/OBRAS DE CONTENCAO/POCOS DE VISITA E CAIXAS</v>
          </cell>
          <cell r="F1826" t="str">
            <v>POCOS DE VISITA/BOCAS DE LOBO/CX. DE PASSAGEM/CX. DIVERSAS</v>
          </cell>
          <cell r="G1826" t="str">
            <v>SINAPI Out/24</v>
          </cell>
        </row>
        <row r="1827">
          <cell r="A1827">
            <v>98041</v>
          </cell>
          <cell r="B1827" t="str">
            <v>ACRÉSCIMO PARA POÇO DE VISITA RETANGULAR PARA ESGOTO, EM ALVENARIA COM BLOCOS DE CONCRETO, DIMENSÕES INTERNAS = 3X3,5 M. AF_12/2020</v>
          </cell>
          <cell r="C1827" t="str">
            <v>M</v>
          </cell>
          <cell r="D1827">
            <v>4076.54</v>
          </cell>
          <cell r="E1827" t="str">
            <v>DRENAGEM/OBRAS DE CONTENCAO/POCOS DE VISITA E CAIXAS</v>
          </cell>
          <cell r="F1827" t="str">
            <v>POCOS DE VISITA/BOCAS DE LOBO/CX. DE PASSAGEM/CX. DIVERSAS</v>
          </cell>
          <cell r="G1827" t="str">
            <v>SINAPI Out/24</v>
          </cell>
        </row>
        <row r="1828">
          <cell r="A1828">
            <v>98042</v>
          </cell>
          <cell r="B1828" t="str">
            <v>BASE PARA POÇO DE VISITA RETANGULAR PARA ESGOTO, EM ALVENARIA COM BLOCOS DE CONCRETO, DIMENSÕES INTERNAS = 3X4 M, PROFUNDIDADE = 1,40 M, EXCLUINDO TAMPÃO. AF_12/2020_PA</v>
          </cell>
          <cell r="C1828" t="str">
            <v>UN</v>
          </cell>
          <cell r="D1828">
            <v>14399.74</v>
          </cell>
          <cell r="E1828" t="str">
            <v>DRENAGEM/OBRAS DE CONTENCAO/POCOS DE VISITA E CAIXAS</v>
          </cell>
          <cell r="F1828" t="str">
            <v>POCOS DE VISITA/BOCAS DE LOBO/CX. DE PASSAGEM/CX. DIVERSAS</v>
          </cell>
          <cell r="G1828" t="str">
            <v>SINAPI Out/24</v>
          </cell>
        </row>
        <row r="1829">
          <cell r="A1829">
            <v>98043</v>
          </cell>
          <cell r="B1829" t="str">
            <v>ACRÉSCIMO PARA POÇO DE VISITA RETANGULAR PARA ESGOTO, EM ALVENARIA COM BLOCOS DE CONCRETO, DIMENSÕES INTERNAS = 3X4 M. AF_12/2020</v>
          </cell>
          <cell r="C1829" t="str">
            <v>M</v>
          </cell>
          <cell r="D1829">
            <v>4368.5200000000004</v>
          </cell>
          <cell r="E1829" t="str">
            <v>DRENAGEM/OBRAS DE CONTENCAO/POCOS DE VISITA E CAIXAS</v>
          </cell>
          <cell r="F1829" t="str">
            <v>POCOS DE VISITA/BOCAS DE LOBO/CX. DE PASSAGEM/CX. DIVERSAS</v>
          </cell>
          <cell r="G1829" t="str">
            <v>SINAPI Out/24</v>
          </cell>
        </row>
        <row r="1830">
          <cell r="A1830">
            <v>98044</v>
          </cell>
          <cell r="B1830" t="str">
            <v>BASE PARA POÇO DE VISITA RETANGULAR PARA ESGOTO, EM ALVENARIA COM BLOCOS DE CONCRETO, DIMENSÕES INTERNAS = 3,5X3,5 M, PROFUNDIDADE = 1,40 M, EXCLUINDO TAMPÃO. AF_12/2020_PA</v>
          </cell>
          <cell r="C1830" t="str">
            <v>UN</v>
          </cell>
          <cell r="D1830">
            <v>14633.68</v>
          </cell>
          <cell r="E1830" t="str">
            <v>DRENAGEM/OBRAS DE CONTENCAO/POCOS DE VISITA E CAIXAS</v>
          </cell>
          <cell r="F1830" t="str">
            <v>POCOS DE VISITA/BOCAS DE LOBO/CX. DE PASSAGEM/CX. DIVERSAS</v>
          </cell>
          <cell r="G1830" t="str">
            <v>SINAPI Out/24</v>
          </cell>
        </row>
        <row r="1831">
          <cell r="A1831">
            <v>98045</v>
          </cell>
          <cell r="B1831" t="str">
            <v>ACRÉSCIMO PARA POÇO DE VISITA RETANGULAR PARA ESGOTO, EM ALVENARIA COM BLOCOS DE CONCRETO, DIMENSÕES INTERNAS = 3,5X3,5 M. AF_12/2020</v>
          </cell>
          <cell r="C1831" t="str">
            <v>M</v>
          </cell>
          <cell r="D1831">
            <v>4368.5200000000004</v>
          </cell>
          <cell r="E1831" t="str">
            <v>DRENAGEM/OBRAS DE CONTENCAO/POCOS DE VISITA E CAIXAS</v>
          </cell>
          <cell r="F1831" t="str">
            <v>POCOS DE VISITA/BOCAS DE LOBO/CX. DE PASSAGEM/CX. DIVERSAS</v>
          </cell>
          <cell r="G1831" t="str">
            <v>SINAPI Out/24</v>
          </cell>
        </row>
        <row r="1832">
          <cell r="A1832">
            <v>98046</v>
          </cell>
          <cell r="B1832" t="str">
            <v>BASE PARA POÇO DE VISITA RETANGULAR PARA ESGOTO, EM ALVENARIA COM BLOCOS DE CONCRETO, DIMENSÕES INTERNAS = 3,5X4 M, PROFUNDIDADE = 1,40 M, EXCLUINDO TAMPÃO. AF_12/2020_PA</v>
          </cell>
          <cell r="C1832" t="str">
            <v>UN</v>
          </cell>
          <cell r="D1832">
            <v>16306.54</v>
          </cell>
          <cell r="E1832" t="str">
            <v>DRENAGEM/OBRAS DE CONTENCAO/POCOS DE VISITA E CAIXAS</v>
          </cell>
          <cell r="F1832" t="str">
            <v>POCOS DE VISITA/BOCAS DE LOBO/CX. DE PASSAGEM/CX. DIVERSAS</v>
          </cell>
          <cell r="G1832" t="str">
            <v>SINAPI Out/24</v>
          </cell>
        </row>
        <row r="1833">
          <cell r="A1833">
            <v>98047</v>
          </cell>
          <cell r="B1833" t="str">
            <v>ACRÉSCIMO PARA POÇO DE VISITA RETANGULAR PARA ESGOTO, EM ALVENARIA COM BLOCOS DE CONCRETO, DIMENSÕES INTERNAS = 3,5X4 M. AF_12/2020</v>
          </cell>
          <cell r="C1833" t="str">
            <v>M</v>
          </cell>
          <cell r="D1833">
            <v>4660.45</v>
          </cell>
          <cell r="E1833" t="str">
            <v>DRENAGEM/OBRAS DE CONTENCAO/POCOS DE VISITA E CAIXAS</v>
          </cell>
          <cell r="F1833" t="str">
            <v>POCOS DE VISITA/BOCAS DE LOBO/CX. DE PASSAGEM/CX. DIVERSAS</v>
          </cell>
          <cell r="G1833" t="str">
            <v>SINAPI Out/24</v>
          </cell>
        </row>
        <row r="1834">
          <cell r="A1834">
            <v>98048</v>
          </cell>
          <cell r="B1834" t="str">
            <v>BASE PARA POÇO DE VISITA RETANGULAR PARA ESGOTO, EM ALVENARIA COM BLOCOS DE CONCRETO, DIMENSÕES INTERNAS = 4X4 M, PROFUNDIDADE = 1,45 M, EXCLUINDO TAMPÃO. AF_12/2020_PA</v>
          </cell>
          <cell r="C1834" t="str">
            <v>UN</v>
          </cell>
          <cell r="D1834">
            <v>18213.46</v>
          </cell>
          <cell r="E1834" t="str">
            <v>DRENAGEM/OBRAS DE CONTENCAO/POCOS DE VISITA E CAIXAS</v>
          </cell>
          <cell r="F1834" t="str">
            <v>POCOS DE VISITA/BOCAS DE LOBO/CX. DE PASSAGEM/CX. DIVERSAS</v>
          </cell>
          <cell r="G1834" t="str">
            <v>SINAPI Out/24</v>
          </cell>
        </row>
        <row r="1835">
          <cell r="A1835">
            <v>98049</v>
          </cell>
          <cell r="B1835" t="str">
            <v>ACRÉSCIMO PARA POÇO DE VISITA RETANGULAR PARA ESGOTO, EM ALVENARIA COM BLOCOS DE CONCRETO, DIMENSÕES INTERNAS = 4X4 M. AF_12/2020</v>
          </cell>
          <cell r="C1835" t="str">
            <v>M</v>
          </cell>
          <cell r="D1835">
            <v>4902.72</v>
          </cell>
          <cell r="E1835" t="str">
            <v>DRENAGEM/OBRAS DE CONTENCAO/POCOS DE VISITA E CAIXAS</v>
          </cell>
          <cell r="F1835" t="str">
            <v>POCOS DE VISITA/BOCAS DE LOBO/CX. DE PASSAGEM/CX. DIVERSAS</v>
          </cell>
          <cell r="G1835" t="str">
            <v>SINAPI Out/24</v>
          </cell>
        </row>
        <row r="1836">
          <cell r="A1836">
            <v>98050</v>
          </cell>
          <cell r="B1836" t="str">
            <v>CHAMINÉ CIRCULAR PARA POÇO DE VISITA PARA ESGOTO, EM CONCRETO PRÉ-MOLDADO, DIÂMETRO INTERNO = 0,6 M. AF_12/2020</v>
          </cell>
          <cell r="C1836" t="str">
            <v>M</v>
          </cell>
          <cell r="D1836">
            <v>308.52</v>
          </cell>
          <cell r="E1836" t="str">
            <v>DRENAGEM/OBRAS DE CONTENCAO/POCOS DE VISITA E CAIXAS</v>
          </cell>
          <cell r="F1836" t="str">
            <v>POCOS DE VISITA/BOCAS DE LOBO/CX. DE PASSAGEM/CX. DIVERSAS</v>
          </cell>
          <cell r="G1836" t="str">
            <v>SINAPI Out/24</v>
          </cell>
        </row>
        <row r="1837">
          <cell r="A1837">
            <v>98051</v>
          </cell>
          <cell r="B1837" t="str">
            <v>CHAMINÉ CIRCULAR PARA POÇO DE VISITA PARA ESGOTO, EM ALVENARIA COM TIJOLOS CERÂMICOS MACIÇOS, DIÂMETRO INTERNO = 0,6 M. AF_12/2020</v>
          </cell>
          <cell r="C1837" t="str">
            <v>M</v>
          </cell>
          <cell r="D1837">
            <v>1043.98</v>
          </cell>
          <cell r="E1837" t="str">
            <v>DRENAGEM/OBRAS DE CONTENCAO/POCOS DE VISITA E CAIXAS</v>
          </cell>
          <cell r="F1837" t="str">
            <v>POCOS DE VISITA/BOCAS DE LOBO/CX. DE PASSAGEM/CX. DIVERSAS</v>
          </cell>
          <cell r="G1837" t="str">
            <v>SINAPI Out/24</v>
          </cell>
        </row>
        <row r="1838">
          <cell r="A1838">
            <v>98405</v>
          </cell>
          <cell r="B1838" t="str">
            <v>BASE PARA POÇO DE VISITA CIRCULAR PARA  ESGOTO, EM ALVENARIA COM TIJOLOS CERÂMICOS MACIÇOS, DIÂMETRO INTERNO = 1,0 M, PROFUNDIDADE = 1,40 M, EXCLUINDO TAMPÃO. AF_12/2020_PA</v>
          </cell>
          <cell r="C1838" t="str">
            <v>UN</v>
          </cell>
          <cell r="D1838">
            <v>2677.38</v>
          </cell>
          <cell r="E1838" t="str">
            <v>DRENAGEM/OBRAS DE CONTENCAO/POCOS DE VISITA E CAIXAS</v>
          </cell>
          <cell r="F1838" t="str">
            <v>POCOS DE VISITA/BOCAS DE LOBO/CX. DE PASSAGEM/CX. DIVERSAS</v>
          </cell>
          <cell r="G1838" t="str">
            <v>SINAPI Out/24</v>
          </cell>
        </row>
        <row r="1839">
          <cell r="A1839">
            <v>98406</v>
          </cell>
          <cell r="B1839" t="str">
            <v>BASE PARA POÇO DE VISITA RETANGULAR PARA ESGOTO, EM ALVENARIA COM BLOCOS DE CONCRETO, DIMENSÕES INTERNAS = 1X3,5 M, PROFUNDIDADE = 1,40 M, EXCLUINDO TAMPÃO. AF_12/2020_PA</v>
          </cell>
          <cell r="C1839" t="str">
            <v>UN</v>
          </cell>
          <cell r="D1839">
            <v>6354.6</v>
          </cell>
          <cell r="E1839" t="str">
            <v>DRENAGEM/OBRAS DE CONTENCAO/POCOS DE VISITA E CAIXAS</v>
          </cell>
          <cell r="F1839" t="str">
            <v>POCOS DE VISITA/BOCAS DE LOBO/CX. DE PASSAGEM/CX. DIVERSAS</v>
          </cell>
          <cell r="G1839" t="str">
            <v>SINAPI Out/24</v>
          </cell>
        </row>
        <row r="1840">
          <cell r="A1840">
            <v>98407</v>
          </cell>
          <cell r="B1840" t="str">
            <v>BASE PARA POÇO DE VISITA RETANGULAR PARA ESGOTO, EM ALVENARIA COM BLOCOS DE CONCRETO, DIMENSÕES INTERNAS = 1X2 M, PROFUNDIDADE = 1,40 M, EXCLUINDO TAMPÃO. AF_12/2020_PA</v>
          </cell>
          <cell r="C1840" t="str">
            <v>UN</v>
          </cell>
          <cell r="D1840">
            <v>4156.53</v>
          </cell>
          <cell r="E1840" t="str">
            <v>DRENAGEM/OBRAS DE CONTENCAO/POCOS DE VISITA E CAIXAS</v>
          </cell>
          <cell r="F1840" t="str">
            <v>POCOS DE VISITA/BOCAS DE LOBO/CX. DE PASSAGEM/CX. DIVERSAS</v>
          </cell>
          <cell r="G1840" t="str">
            <v>SINAPI Out/24</v>
          </cell>
        </row>
        <row r="1841">
          <cell r="A1841">
            <v>98408</v>
          </cell>
          <cell r="B1841" t="str">
            <v>BASE PARA POÇO DE VISITA RETANGULAR PARA ESGOTO, EM ALVENARIA COM BLOCOS DE CONCRETO, DIMENSÕES INTERNAS = 1X2,5 M, PROFUNDIDADE = 1,40 M, EXCLUINDO TAMPÃO. AF_12/2020_PA</v>
          </cell>
          <cell r="C1841" t="str">
            <v>UN</v>
          </cell>
          <cell r="D1841">
            <v>4875.91</v>
          </cell>
          <cell r="E1841" t="str">
            <v>DRENAGEM/OBRAS DE CONTENCAO/POCOS DE VISITA E CAIXAS</v>
          </cell>
          <cell r="F1841" t="str">
            <v>POCOS DE VISITA/BOCAS DE LOBO/CX. DE PASSAGEM/CX. DIVERSAS</v>
          </cell>
          <cell r="G1841" t="str">
            <v>SINAPI Out/24</v>
          </cell>
        </row>
        <row r="1842">
          <cell r="A1842">
            <v>98409</v>
          </cell>
          <cell r="B1842" t="str">
            <v>ACRÉSCIMO PARA POÇO DE VISITA CIRCULAR PARA ESGOTO, EM CONCRETO PRÉ-MOLDADO, DIÂMETRO INTERNO = 0,8 M. AF_12/2020</v>
          </cell>
          <cell r="C1842" t="str">
            <v>M</v>
          </cell>
          <cell r="D1842">
            <v>422.32</v>
          </cell>
          <cell r="E1842" t="str">
            <v>DRENAGEM/OBRAS DE CONTENCAO/POCOS DE VISITA E CAIXAS</v>
          </cell>
          <cell r="F1842" t="str">
            <v>POCOS DE VISITA/BOCAS DE LOBO/CX. DE PASSAGEM/CX. DIVERSAS</v>
          </cell>
          <cell r="G1842" t="str">
            <v>SINAPI Out/24</v>
          </cell>
        </row>
        <row r="1843">
          <cell r="A1843">
            <v>98410</v>
          </cell>
          <cell r="B1843" t="str">
            <v>BASE PARA POÇO DE VISITA CIRCULAR PARA ESGOTO, EM CONCRETO PRÉ-MOLDADO, DIÂMETRO INTERNO = 1,0 M, PROFUNDIDADE = 1,35 M, EXCLUINDO TAMPÃO. AF_12/2020_PA</v>
          </cell>
          <cell r="C1843" t="str">
            <v>UN</v>
          </cell>
          <cell r="D1843">
            <v>1276.8599999999999</v>
          </cell>
          <cell r="E1843" t="str">
            <v>DRENAGEM/OBRAS DE CONTENCAO/POCOS DE VISITA E CAIXAS</v>
          </cell>
          <cell r="F1843" t="str">
            <v>POCOS DE VISITA/BOCAS DE LOBO/CX. DE PASSAGEM/CX. DIVERSAS</v>
          </cell>
          <cell r="G1843" t="str">
            <v>SINAPI Out/24</v>
          </cell>
        </row>
        <row r="1844">
          <cell r="A1844">
            <v>99240</v>
          </cell>
          <cell r="B1844" t="str">
            <v>ACRÉSCIMO PARA POÇO DE VISITA CIRCULAR PARA DRENAGEM, EM CONCRETO PRÉ-MOLDADO, DIÂMETRO INTERNO = 1,2 M. AF_12/2020</v>
          </cell>
          <cell r="C1844" t="str">
            <v>M</v>
          </cell>
          <cell r="D1844">
            <v>736.88</v>
          </cell>
          <cell r="E1844" t="str">
            <v>DRENAGEM/OBRAS DE CONTENCAO/POCOS DE VISITA E CAIXAS</v>
          </cell>
          <cell r="F1844" t="str">
            <v>POCOS DE VISITA/BOCAS DE LOBO/CX. DE PASSAGEM/CX. DIVERSAS</v>
          </cell>
          <cell r="G1844" t="str">
            <v>SINAPI Out/24</v>
          </cell>
        </row>
        <row r="1845">
          <cell r="A1845">
            <v>99241</v>
          </cell>
          <cell r="B1845" t="str">
            <v>ACRÉSCIMO PARA POÇO DE VISITA RETANGULAR PARA DRENAGEM, EM ALVENARIA COM BLOCOS DE CONCRETO, DIMENSÕES INTERNAS = 1,5X1,5 M. AF_12/2020</v>
          </cell>
          <cell r="C1845" t="str">
            <v>M</v>
          </cell>
          <cell r="D1845">
            <v>1962.08</v>
          </cell>
          <cell r="E1845" t="str">
            <v>DRENAGEM/OBRAS DE CONTENCAO/POCOS DE VISITA E CAIXAS</v>
          </cell>
          <cell r="F1845" t="str">
            <v>POCOS DE VISITA/BOCAS DE LOBO/CX. DE PASSAGEM/CX. DIVERSAS</v>
          </cell>
          <cell r="G1845" t="str">
            <v>SINAPI Out/24</v>
          </cell>
        </row>
        <row r="1846">
          <cell r="A1846">
            <v>99242</v>
          </cell>
          <cell r="B1846" t="str">
            <v>BASE PARA POÇO DE VISITA CIRCULAR PARA DRENAGEM, EM ALVENARIA COM TIJOLOS CERÂMICOS MACIÇOS, DIÂMETRO INTERNO = 1,2 M, PROFUNDIDADE = 1,40 M, EXCLUINDO TAMPÃO. AF_12/2020_PA</v>
          </cell>
          <cell r="C1846" t="str">
            <v>UN</v>
          </cell>
          <cell r="D1846">
            <v>3074.36</v>
          </cell>
          <cell r="E1846" t="str">
            <v>DRENAGEM/OBRAS DE CONTENCAO/POCOS DE VISITA E CAIXAS</v>
          </cell>
          <cell r="F1846" t="str">
            <v>POCOS DE VISITA/BOCAS DE LOBO/CX. DE PASSAGEM/CX. DIVERSAS</v>
          </cell>
          <cell r="G1846" t="str">
            <v>SINAPI Out/24</v>
          </cell>
        </row>
        <row r="1847">
          <cell r="A1847">
            <v>99243</v>
          </cell>
          <cell r="B1847" t="str">
            <v>ACRÉSCIMO PARA POÇO DE VISITA CIRCULAR PARA DRENAGEM, EM ALVENARIA COM TIJOLOS CERÂMICOS MACIÇOS, DIÂMETRO INTERNO = 1,2 M. AF_12/2020</v>
          </cell>
          <cell r="C1847" t="str">
            <v>M</v>
          </cell>
          <cell r="D1847">
            <v>1778.97</v>
          </cell>
          <cell r="E1847" t="str">
            <v>DRENAGEM/OBRAS DE CONTENCAO/POCOS DE VISITA E CAIXAS</v>
          </cell>
          <cell r="F1847" t="str">
            <v>POCOS DE VISITA/BOCAS DE LOBO/CX. DE PASSAGEM/CX. DIVERSAS</v>
          </cell>
          <cell r="G1847" t="str">
            <v>SINAPI Out/24</v>
          </cell>
        </row>
        <row r="1848">
          <cell r="A1848">
            <v>99244</v>
          </cell>
          <cell r="B1848" t="str">
            <v>BASE PARA POÇO DE VISITA RETANGULAR PARA DRENAGEM, EM ALVENARIA COM BLOCOS DE CONCRETO, DIMENSÕES INTERNAS = 1,5X2 M, PROFUNDIDADE = 1,40 M, EXCLUINDO TAMPÃO. AF_12/2020_PA</v>
          </cell>
          <cell r="C1848" t="str">
            <v>UN</v>
          </cell>
          <cell r="D1848">
            <v>5051.03</v>
          </cell>
          <cell r="E1848" t="str">
            <v>DRENAGEM/OBRAS DE CONTENCAO/POCOS DE VISITA E CAIXAS</v>
          </cell>
          <cell r="F1848" t="str">
            <v>POCOS DE VISITA/BOCAS DE LOBO/CX. DE PASSAGEM/CX. DIVERSAS</v>
          </cell>
          <cell r="G1848" t="str">
            <v>SINAPI Out/24</v>
          </cell>
        </row>
        <row r="1849">
          <cell r="A1849">
            <v>99246</v>
          </cell>
          <cell r="B1849" t="str">
            <v>ACRÉSCIMO PARA POÇO DE VISITA CIRCULAR PARA DRENAGEM, EM CONCRETO PRÉ-MOLDADO, DIÂMETRO INTERNO = 1,5 M. AF_12/2020</v>
          </cell>
          <cell r="C1849" t="str">
            <v>M</v>
          </cell>
          <cell r="D1849">
            <v>1009.32</v>
          </cell>
          <cell r="E1849" t="str">
            <v>DRENAGEM/OBRAS DE CONTENCAO/POCOS DE VISITA E CAIXAS</v>
          </cell>
          <cell r="F1849" t="str">
            <v>POCOS DE VISITA/BOCAS DE LOBO/CX. DE PASSAGEM/CX. DIVERSAS</v>
          </cell>
          <cell r="G1849" t="str">
            <v>SINAPI Out/24</v>
          </cell>
        </row>
        <row r="1850">
          <cell r="A1850">
            <v>99247</v>
          </cell>
          <cell r="B1850" t="str">
            <v>ACRÉSCIMO PARA POÇO DE VISITA RETANGULAR PARA DRENAGEM, EM ALVENARIA COM BLOCOS DE CONCRETO, DIMENSÕES INTERNAS = 1,5X2 M. AF_12/2020</v>
          </cell>
          <cell r="C1850" t="str">
            <v>M</v>
          </cell>
          <cell r="D1850">
            <v>2238.36</v>
          </cell>
          <cell r="E1850" t="str">
            <v>DRENAGEM/OBRAS DE CONTENCAO/POCOS DE VISITA E CAIXAS</v>
          </cell>
          <cell r="F1850" t="str">
            <v>POCOS DE VISITA/BOCAS DE LOBO/CX. DE PASSAGEM/CX. DIVERSAS</v>
          </cell>
          <cell r="G1850" t="str">
            <v>SINAPI Out/24</v>
          </cell>
        </row>
        <row r="1851">
          <cell r="A1851">
            <v>99248</v>
          </cell>
          <cell r="B1851" t="str">
            <v>BASE PARA POÇO DE VISITA CIRCULAR PARA DRENAGEM, EM ALVENARIA COM TIJOLOS CERÂMICOS MACIÇOS, DIÂMETRO INTERNO = 1,50 M, PROFUNDIDADE = 1,40 M, EXCLUINDO TAMPÃO. AF_12/2020_PA</v>
          </cell>
          <cell r="C1851" t="str">
            <v>UN</v>
          </cell>
          <cell r="D1851">
            <v>3927.76</v>
          </cell>
          <cell r="E1851" t="str">
            <v>DRENAGEM/OBRAS DE CONTENCAO/POCOS DE VISITA E CAIXAS</v>
          </cell>
          <cell r="F1851" t="str">
            <v>POCOS DE VISITA/BOCAS DE LOBO/CX. DE PASSAGEM/CX. DIVERSAS</v>
          </cell>
          <cell r="G1851" t="str">
            <v>SINAPI Out/24</v>
          </cell>
        </row>
        <row r="1852">
          <cell r="A1852">
            <v>99249</v>
          </cell>
          <cell r="B1852" t="str">
            <v>ACRÉSCIMO PARA POÇO DE VISITA CIRCULAR PARA DRENAGEM, EM ALVENARIA COM TIJOLOS CERÂMICOS MACIÇOS, DIÂMETRO INTERNO = 1,5 M. AF_12/2020</v>
          </cell>
          <cell r="C1852" t="str">
            <v>M</v>
          </cell>
          <cell r="D1852">
            <v>2180.14</v>
          </cell>
          <cell r="E1852" t="str">
            <v>DRENAGEM/OBRAS DE CONTENCAO/POCOS DE VISITA E CAIXAS</v>
          </cell>
          <cell r="F1852" t="str">
            <v>POCOS DE VISITA/BOCAS DE LOBO/CX. DE PASSAGEM/CX. DIVERSAS</v>
          </cell>
          <cell r="G1852" t="str">
            <v>SINAPI Out/24</v>
          </cell>
        </row>
        <row r="1853">
          <cell r="A1853">
            <v>99252</v>
          </cell>
          <cell r="B1853" t="str">
            <v>BASE PARA POÇO DE VISITA RETANGULAR PARA DRENAGEM, EM ALVENARIA COM BLOCOS DE CONCRETO, DIMENSÕES INTERNAS = 1X1 M, PROFUNDIDADE = 1,40 M, EXCLUINDO TAMPÃO. AF_12/2020_PA</v>
          </cell>
          <cell r="C1853" t="str">
            <v>UN</v>
          </cell>
          <cell r="D1853">
            <v>2656.45</v>
          </cell>
          <cell r="E1853" t="str">
            <v>DRENAGEM/OBRAS DE CONTENCAO/POCOS DE VISITA E CAIXAS</v>
          </cell>
          <cell r="F1853" t="str">
            <v>POCOS DE VISITA/BOCAS DE LOBO/CX. DE PASSAGEM/CX. DIVERSAS</v>
          </cell>
          <cell r="G1853" t="str">
            <v>SINAPI Out/24</v>
          </cell>
        </row>
        <row r="1854">
          <cell r="A1854">
            <v>99254</v>
          </cell>
          <cell r="B1854" t="str">
            <v>ACRÉSCIMO PARA POÇO DE VISITA RETANGULAR PARA DRENAGEM, EM ALVENARIA COM BLOCOS DE CONCRETO, DIMENSÕES INTERNAS = 1X1 M. AF_12/2020</v>
          </cell>
          <cell r="C1854" t="str">
            <v>M</v>
          </cell>
          <cell r="D1854">
            <v>1409.52</v>
          </cell>
          <cell r="E1854" t="str">
            <v>DRENAGEM/OBRAS DE CONTENCAO/POCOS DE VISITA E CAIXAS</v>
          </cell>
          <cell r="F1854" t="str">
            <v>POCOS DE VISITA/BOCAS DE LOBO/CX. DE PASSAGEM/CX. DIVERSAS</v>
          </cell>
          <cell r="G1854" t="str">
            <v>SINAPI Out/24</v>
          </cell>
        </row>
        <row r="1855">
          <cell r="A1855">
            <v>99256</v>
          </cell>
          <cell r="B1855" t="str">
            <v>BASE PARA POÇO DE VISITA RETANGULAR PARA DRENAGEM, EM ALVENARIA COM BLOCOS DE CONCRETO, DIMENSÕES INTERNAS = 1,5X2,5 M, PROFUNDIDADE = 1,40 M, EXCLUINDO TAMPÃO. AF_12/2020_PA</v>
          </cell>
          <cell r="C1855" t="str">
            <v>UN</v>
          </cell>
          <cell r="D1855">
            <v>5932.5</v>
          </cell>
          <cell r="E1855" t="str">
            <v>DRENAGEM/OBRAS DE CONTENCAO/POCOS DE VISITA E CAIXAS</v>
          </cell>
          <cell r="F1855" t="str">
            <v>POCOS DE VISITA/BOCAS DE LOBO/CX. DE PASSAGEM/CX. DIVERSAS</v>
          </cell>
          <cell r="G1855" t="str">
            <v>SINAPI Out/24</v>
          </cell>
        </row>
        <row r="1856">
          <cell r="A1856">
            <v>99259</v>
          </cell>
          <cell r="B1856" t="str">
            <v>BASE PARA POÇO DE VISITA RETANGULAR PARA DRENAGEM, EM ALVENARIA COM BLOCOS DE CONCRETO, DIMENSÕES INTERNAS = 1X1,5 M, PROFUNDIDADE = 1,40 M, EXCLUINDO TAMPÃO. AF_12/2020_PA</v>
          </cell>
          <cell r="C1856" t="str">
            <v>UN</v>
          </cell>
          <cell r="D1856">
            <v>3358.93</v>
          </cell>
          <cell r="E1856" t="str">
            <v>DRENAGEM/OBRAS DE CONTENCAO/POCOS DE VISITA E CAIXAS</v>
          </cell>
          <cell r="F1856" t="str">
            <v>POCOS DE VISITA/BOCAS DE LOBO/CX. DE PASSAGEM/CX. DIVERSAS</v>
          </cell>
          <cell r="G1856" t="str">
            <v>SINAPI Out/24</v>
          </cell>
        </row>
        <row r="1857">
          <cell r="A1857">
            <v>99261</v>
          </cell>
          <cell r="B1857" t="str">
            <v>ACRÉSCIMO PARA POÇO DE VISITA RETANGULAR PARA DRENAGEM, EM ALVENARIA COM BLOCOS DE CONCRETO, DIMENSÕES INTERNAS = 1X1,5 M. AF_12/2020</v>
          </cell>
          <cell r="C1857" t="str">
            <v>M</v>
          </cell>
          <cell r="D1857">
            <v>1685.79</v>
          </cell>
          <cell r="E1857" t="str">
            <v>DRENAGEM/OBRAS DE CONTENCAO/POCOS DE VISITA E CAIXAS</v>
          </cell>
          <cell r="F1857" t="str">
            <v>POCOS DE VISITA/BOCAS DE LOBO/CX. DE PASSAGEM/CX. DIVERSAS</v>
          </cell>
          <cell r="G1857" t="str">
            <v>SINAPI Out/24</v>
          </cell>
        </row>
        <row r="1858">
          <cell r="A1858">
            <v>99263</v>
          </cell>
          <cell r="B1858" t="str">
            <v>ACRÉSCIMO PARA POÇO DE VISITA RETANGULAR PARA DRENAGEM, EM ALVENARIA COM BLOCOS DE CONCRETO, DIMENSÕES INTERNAS = 1,5X2,5 M. AF_12/2020</v>
          </cell>
          <cell r="C1858" t="str">
            <v>M</v>
          </cell>
          <cell r="D1858">
            <v>2514.66</v>
          </cell>
          <cell r="E1858" t="str">
            <v>DRENAGEM/OBRAS DE CONTENCAO/POCOS DE VISITA E CAIXAS</v>
          </cell>
          <cell r="F1858" t="str">
            <v>POCOS DE VISITA/BOCAS DE LOBO/CX. DE PASSAGEM/CX. DIVERSAS</v>
          </cell>
          <cell r="G1858" t="str">
            <v>SINAPI Out/24</v>
          </cell>
        </row>
        <row r="1859">
          <cell r="A1859">
            <v>99265</v>
          </cell>
          <cell r="B1859" t="str">
            <v>BASE PARA POÇO DE VISITA RETANGULAR PARA DRENAGEM, EM ALVENARIA COM BLOCOS DE CONCRETO, DIMENSÕES INTERNAS = 1X2 M, PROFUNDIDADE = 1,40 M, EXCLUINDO TAMPÃO. AF_12/2020_PA</v>
          </cell>
          <cell r="C1859" t="str">
            <v>UN</v>
          </cell>
          <cell r="D1859">
            <v>4061.39</v>
          </cell>
          <cell r="E1859" t="str">
            <v>DRENAGEM/OBRAS DE CONTENCAO/POCOS DE VISITA E CAIXAS</v>
          </cell>
          <cell r="F1859" t="str">
            <v>POCOS DE VISITA/BOCAS DE LOBO/CX. DE PASSAGEM/CX. DIVERSAS</v>
          </cell>
          <cell r="G1859" t="str">
            <v>SINAPI Out/24</v>
          </cell>
        </row>
        <row r="1860">
          <cell r="A1860">
            <v>99266</v>
          </cell>
          <cell r="B1860" t="str">
            <v>ACRÉSCIMO PARA POÇO DE VISITA RETANGULAR PARA DRENAGEM, EM ALVENARIA COM BLOCOS DE CONCRETO, DIMENSÕES INTERNAS = 1X2 M. AF_12/2020</v>
          </cell>
          <cell r="C1860" t="str">
            <v>M</v>
          </cell>
          <cell r="D1860">
            <v>1962.08</v>
          </cell>
          <cell r="E1860" t="str">
            <v>DRENAGEM/OBRAS DE CONTENCAO/POCOS DE VISITA E CAIXAS</v>
          </cell>
          <cell r="F1860" t="str">
            <v>POCOS DE VISITA/BOCAS DE LOBO/CX. DE PASSAGEM/CX. DIVERSAS</v>
          </cell>
          <cell r="G1860" t="str">
            <v>SINAPI Out/24</v>
          </cell>
        </row>
        <row r="1861">
          <cell r="A1861">
            <v>99267</v>
          </cell>
          <cell r="B1861" t="str">
            <v>BASE PARA POÇO DE VISITA RETANGULAR PARA DRENAGEM, EM ALVENARIA COM BLOCOS DE CONCRETO, DIMENSÕES INTERNAS = 1X2,5 M, PROFUNDIDADE = 1,40 M, EXCLUINDO TAMPÃO. AF_12/2020_PA</v>
          </cell>
          <cell r="C1861" t="str">
            <v>UN</v>
          </cell>
          <cell r="D1861">
            <v>4763.8500000000004</v>
          </cell>
          <cell r="E1861" t="str">
            <v>DRENAGEM/OBRAS DE CONTENCAO/POCOS DE VISITA E CAIXAS</v>
          </cell>
          <cell r="F1861" t="str">
            <v>POCOS DE VISITA/BOCAS DE LOBO/CX. DE PASSAGEM/CX. DIVERSAS</v>
          </cell>
          <cell r="G1861" t="str">
            <v>SINAPI Out/24</v>
          </cell>
        </row>
        <row r="1862">
          <cell r="A1862">
            <v>99268</v>
          </cell>
          <cell r="B1862" t="str">
            <v>POÇO DE INSPEÇÃO CIRCULAR PARA DRENAGEM, EM CONCRETO PRÉ-MOLDADO, DIÂMETRO INTERNO = 0,60 M, PROFUNDIDADE = 0,90 M, EXCLUINDO TAMPÃO. AF_12/2020_PA</v>
          </cell>
          <cell r="C1862" t="str">
            <v>UN</v>
          </cell>
          <cell r="D1862">
            <v>496.07</v>
          </cell>
          <cell r="E1862" t="str">
            <v>DRENAGEM/OBRAS DE CONTENCAO/POCOS DE VISITA E CAIXAS</v>
          </cell>
          <cell r="F1862" t="str">
            <v>POCOS DE VISITA/BOCAS DE LOBO/CX. DE PASSAGEM/CX. DIVERSAS</v>
          </cell>
          <cell r="G1862" t="str">
            <v>SINAPI Out/24</v>
          </cell>
        </row>
        <row r="1863">
          <cell r="A1863">
            <v>99269</v>
          </cell>
          <cell r="B1863" t="str">
            <v>ACRÉSCIMO PARA POÇO DE VISITA RETANGULAR PARA DRENAGEM, EM ALVENARIA COM BLOCOS DE CONCRETO, DIMENSÕES INTERNAS = 1X2,5 M. AF_12/2020</v>
          </cell>
          <cell r="C1863" t="str">
            <v>M</v>
          </cell>
          <cell r="D1863">
            <v>2238.36</v>
          </cell>
          <cell r="E1863" t="str">
            <v>DRENAGEM/OBRAS DE CONTENCAO/POCOS DE VISITA E CAIXAS</v>
          </cell>
          <cell r="F1863" t="str">
            <v>POCOS DE VISITA/BOCAS DE LOBO/CX. DE PASSAGEM/CX. DIVERSAS</v>
          </cell>
          <cell r="G1863" t="str">
            <v>SINAPI Out/24</v>
          </cell>
        </row>
        <row r="1864">
          <cell r="A1864">
            <v>99270</v>
          </cell>
          <cell r="B1864" t="str">
            <v>POÇO DE INSPEÇÃO CIRCULAR PARA DRENAGEM, EM CONCRETO PRÉ-MOLDADO, DIÂMETRO INTERNO = 0,60 M, PROFUNDIDADE = 1,40 M, EXCLUINDO TAMPÃO. AF_12/2020_PA</v>
          </cell>
          <cell r="C1864" t="str">
            <v>UN</v>
          </cell>
          <cell r="D1864">
            <v>653.47</v>
          </cell>
          <cell r="E1864" t="str">
            <v>DRENAGEM/OBRAS DE CONTENCAO/POCOS DE VISITA E CAIXAS</v>
          </cell>
          <cell r="F1864" t="str">
            <v>POCOS DE VISITA/BOCAS DE LOBO/CX. DE PASSAGEM/CX. DIVERSAS</v>
          </cell>
          <cell r="G1864" t="str">
            <v>SINAPI Out/24</v>
          </cell>
        </row>
        <row r="1865">
          <cell r="A1865">
            <v>99271</v>
          </cell>
          <cell r="B1865" t="str">
            <v>BASE PARA POÇO DE VISITA RETANGULAR PARA DRENAGEM, EM ALVENARIA COM BLOCOS DE CONCRETO, DIMENSÕES INTERNAS = 1,5X3 M, PROFUNDIDADE = 1,40 M, EXCLUINDO TAMPÃO. AF_12/2020_PA</v>
          </cell>
          <cell r="C1865" t="str">
            <v>UN</v>
          </cell>
          <cell r="D1865">
            <v>6813.87</v>
          </cell>
          <cell r="E1865" t="str">
            <v>DRENAGEM/OBRAS DE CONTENCAO/POCOS DE VISITA E CAIXAS</v>
          </cell>
          <cell r="F1865" t="str">
            <v>POCOS DE VISITA/BOCAS DE LOBO/CX. DE PASSAGEM/CX. DIVERSAS</v>
          </cell>
          <cell r="G1865" t="str">
            <v>SINAPI Out/24</v>
          </cell>
        </row>
        <row r="1866">
          <cell r="A1866">
            <v>99272</v>
          </cell>
          <cell r="B1866" t="str">
            <v>POÇO DE INSPEÇÃO CIRCULAR PARA DRENAGEM, EM ALVENARIA COM TIJOLOS CERÂMICOS MACIÇOS, DIÂMETRO INTERNO = 0,60 M, PROFUNDIDADE = 0,95 M, EXCLUINDO TAMPÃO. AF_12/2020_PA</v>
          </cell>
          <cell r="C1866" t="str">
            <v>UN</v>
          </cell>
          <cell r="D1866">
            <v>1131.57</v>
          </cell>
          <cell r="E1866" t="str">
            <v>DRENAGEM/OBRAS DE CONTENCAO/POCOS DE VISITA E CAIXAS</v>
          </cell>
          <cell r="F1866" t="str">
            <v>POCOS DE VISITA/BOCAS DE LOBO/CX. DE PASSAGEM/CX. DIVERSAS</v>
          </cell>
          <cell r="G1866" t="str">
            <v>SINAPI Out/24</v>
          </cell>
        </row>
        <row r="1867">
          <cell r="A1867">
            <v>99273</v>
          </cell>
          <cell r="B1867" t="str">
            <v>POÇO DE INSPEÇÃO CIRCULAR PARA DRENAGEM, EM ALVENARIA COM TIJOLOS CERÂMICOS MACIÇOS, DIÂMETRO INTERNO = 0,60 M, PROFUNDIDADE = 1,45 M, EXCLUINDO TAMPÃO. AF_12/2020_PA</v>
          </cell>
          <cell r="C1867" t="str">
            <v>UN</v>
          </cell>
          <cell r="D1867">
            <v>1629.43</v>
          </cell>
          <cell r="E1867" t="str">
            <v>DRENAGEM/OBRAS DE CONTENCAO/POCOS DE VISITA E CAIXAS</v>
          </cell>
          <cell r="F1867" t="str">
            <v>POCOS DE VISITA/BOCAS DE LOBO/CX. DE PASSAGEM/CX. DIVERSAS</v>
          </cell>
          <cell r="G1867" t="str">
            <v>SINAPI Out/24</v>
          </cell>
        </row>
        <row r="1868">
          <cell r="A1868">
            <v>99274</v>
          </cell>
          <cell r="B1868" t="str">
            <v>BASE PARA POÇO DE VISITA RETANGULAR PARA DRENAGEM, EM ALVENARIA COM BLOCOS DE CONCRETO, DIMENSÕES INTERNAS = 1X3 M, PROFUNDIDADE = 1,40 M, EXCLUINDO TAMPÃO. AF_12/2020_PA</v>
          </cell>
          <cell r="C1868" t="str">
            <v>UN</v>
          </cell>
          <cell r="D1868">
            <v>5501.77</v>
          </cell>
          <cell r="E1868" t="str">
            <v>DRENAGEM/OBRAS DE CONTENCAO/POCOS DE VISITA E CAIXAS</v>
          </cell>
          <cell r="F1868" t="str">
            <v>POCOS DE VISITA/BOCAS DE LOBO/CX. DE PASSAGEM/CX. DIVERSAS</v>
          </cell>
          <cell r="G1868" t="str">
            <v>SINAPI Out/24</v>
          </cell>
        </row>
        <row r="1869">
          <cell r="A1869">
            <v>99275</v>
          </cell>
          <cell r="B1869" t="str">
            <v>BASE PARA POÇO DE VISITA CIRCULAR PARA DRENAGEM, EM CONCRETO PRÉ-MOLDADO, DIÂMETRO INTERNO = 0,80 M, PROFUNDIDADE = 1,35 M, EXCLUINDO TAMPÃO. AF_12/2020_PA</v>
          </cell>
          <cell r="C1869" t="str">
            <v>UN</v>
          </cell>
          <cell r="D1869">
            <v>994.23</v>
          </cell>
          <cell r="E1869" t="str">
            <v>DRENAGEM/OBRAS DE CONTENCAO/POCOS DE VISITA E CAIXAS</v>
          </cell>
          <cell r="F1869" t="str">
            <v>POCOS DE VISITA/BOCAS DE LOBO/CX. DE PASSAGEM/CX. DIVERSAS</v>
          </cell>
          <cell r="G1869" t="str">
            <v>SINAPI Out/24</v>
          </cell>
        </row>
        <row r="1870">
          <cell r="A1870">
            <v>99276</v>
          </cell>
          <cell r="B1870" t="str">
            <v>ACRÉSCIMO PARA POÇO DE VISITA RETANGULAR PARA DRENAGEM, EM ALVENARIA COM BLOCOS DE CONCRETO, DIMENSÕES INTERNAS = 1,5X3 M. AF_12/2020</v>
          </cell>
          <cell r="C1870" t="str">
            <v>M</v>
          </cell>
          <cell r="D1870">
            <v>2790.96</v>
          </cell>
          <cell r="E1870" t="str">
            <v>DRENAGEM/OBRAS DE CONTENCAO/POCOS DE VISITA E CAIXAS</v>
          </cell>
          <cell r="F1870" t="str">
            <v>POCOS DE VISITA/BOCAS DE LOBO/CX. DE PASSAGEM/CX. DIVERSAS</v>
          </cell>
          <cell r="G1870" t="str">
            <v>SINAPI Out/24</v>
          </cell>
        </row>
        <row r="1871">
          <cell r="A1871">
            <v>99277</v>
          </cell>
          <cell r="B1871" t="str">
            <v>ACRÉSCIMO PARA POÇO DE VISITA RETANGULAR PARA DRENAGEM, EM ALVENARIA COM BLOCOS DE CONCRETO, DIMENSÕES INTERNAS = 1X3 M. AF_12/2020</v>
          </cell>
          <cell r="C1871" t="str">
            <v>M</v>
          </cell>
          <cell r="D1871">
            <v>2514.66</v>
          </cell>
          <cell r="E1871" t="str">
            <v>DRENAGEM/OBRAS DE CONTENCAO/POCOS DE VISITA E CAIXAS</v>
          </cell>
          <cell r="F1871" t="str">
            <v>POCOS DE VISITA/BOCAS DE LOBO/CX. DE PASSAGEM/CX. DIVERSAS</v>
          </cell>
          <cell r="G1871" t="str">
            <v>SINAPI Out/24</v>
          </cell>
        </row>
        <row r="1872">
          <cell r="A1872">
            <v>99278</v>
          </cell>
          <cell r="B1872" t="str">
            <v>ACRÉSCIMO PARA POÇO DE VISITA CIRCULAR PARA DRENAGEM, EM CONCRETO PRÉ-MOLDADO, DIÂMETRO INTERNO = 0,8 M. AF_12/2020</v>
          </cell>
          <cell r="C1872" t="str">
            <v>M</v>
          </cell>
          <cell r="D1872">
            <v>420.23</v>
          </cell>
          <cell r="E1872" t="str">
            <v>DRENAGEM/OBRAS DE CONTENCAO/POCOS DE VISITA E CAIXAS</v>
          </cell>
          <cell r="F1872" t="str">
            <v>POCOS DE VISITA/BOCAS DE LOBO/CX. DE PASSAGEM/CX. DIVERSAS</v>
          </cell>
          <cell r="G1872" t="str">
            <v>SINAPI Out/24</v>
          </cell>
        </row>
        <row r="1873">
          <cell r="A1873">
            <v>99279</v>
          </cell>
          <cell r="B1873" t="str">
            <v>BASE PARA POÇO DE VISITA RETANGULAR PARA DRENAGEM, EM ALVENARIA COM BLOCOS DE CONCRETO, DIMENSÕES INTERNAS = 1X3,5 M, PROFUNDIDADE = 1,40 M, EXCLUINDO TAMPÃO. AF_12/2020_PA</v>
          </cell>
          <cell r="C1873" t="str">
            <v>UN</v>
          </cell>
          <cell r="D1873">
            <v>6208.71</v>
          </cell>
          <cell r="E1873" t="str">
            <v>DRENAGEM/OBRAS DE CONTENCAO/POCOS DE VISITA E CAIXAS</v>
          </cell>
          <cell r="F1873" t="str">
            <v>POCOS DE VISITA/BOCAS DE LOBO/CX. DE PASSAGEM/CX. DIVERSAS</v>
          </cell>
          <cell r="G1873" t="str">
            <v>SINAPI Out/24</v>
          </cell>
        </row>
        <row r="1874">
          <cell r="A1874">
            <v>99280</v>
          </cell>
          <cell r="B1874" t="str">
            <v>BASE PARA POÇO DE VISITA CIRCULAR PARA DRENAGEM, EM ALVENARIA COM TIJOLOS CERÂMICOS MACIÇOS, DIÂMETRO INTERNO = 0,80 M, PROFUNDIDADE = 1,40 M, EXCLUINDO TAMPÃO. AF_12/2020_PA</v>
          </cell>
          <cell r="C1874" t="str">
            <v>UN</v>
          </cell>
          <cell r="D1874">
            <v>2098.87</v>
          </cell>
          <cell r="E1874" t="str">
            <v>DRENAGEM/OBRAS DE CONTENCAO/POCOS DE VISITA E CAIXAS</v>
          </cell>
          <cell r="F1874" t="str">
            <v>POCOS DE VISITA/BOCAS DE LOBO/CX. DE PASSAGEM/CX. DIVERSAS</v>
          </cell>
          <cell r="G1874" t="str">
            <v>SINAPI Out/24</v>
          </cell>
        </row>
        <row r="1875">
          <cell r="A1875">
            <v>99281</v>
          </cell>
          <cell r="B1875" t="str">
            <v>ACRÉSCIMO PARA POÇO DE VISITA RETANGULAR PARA DRENAGEM, EM ALVENARIA COM BLOCOS DE CONCRETO, DIMENSÕES INTERNAS = 1X3,5 M. AF_12/2020</v>
          </cell>
          <cell r="C1875" t="str">
            <v>M</v>
          </cell>
          <cell r="D1875">
            <v>2790.96</v>
          </cell>
          <cell r="E1875" t="str">
            <v>DRENAGEM/OBRAS DE CONTENCAO/POCOS DE VISITA E CAIXAS</v>
          </cell>
          <cell r="F1875" t="str">
            <v>POCOS DE VISITA/BOCAS DE LOBO/CX. DE PASSAGEM/CX. DIVERSAS</v>
          </cell>
          <cell r="G1875" t="str">
            <v>SINAPI Out/24</v>
          </cell>
        </row>
        <row r="1876">
          <cell r="A1876">
            <v>99282</v>
          </cell>
          <cell r="B1876" t="str">
            <v>ACRÉSCIMO PARA POÇO DE VISITA RETANGULAR PARA DRENAGEM, EM ALVENARIA COM BLOCOS DE CONCRETO, DIMENSÕES INTERNAS = 2,5X2,5 M. AF_12/2020</v>
          </cell>
          <cell r="C1876" t="str">
            <v>M</v>
          </cell>
          <cell r="D1876">
            <v>3092.81</v>
          </cell>
          <cell r="E1876" t="str">
            <v>DRENAGEM/OBRAS DE CONTENCAO/POCOS DE VISITA E CAIXAS</v>
          </cell>
          <cell r="F1876" t="str">
            <v>POCOS DE VISITA/BOCAS DE LOBO/CX. DE PASSAGEM/CX. DIVERSAS</v>
          </cell>
          <cell r="G1876" t="str">
            <v>SINAPI Out/24</v>
          </cell>
        </row>
        <row r="1877">
          <cell r="A1877">
            <v>99283</v>
          </cell>
          <cell r="B1877" t="str">
            <v>ACRÉSCIMO PARA POÇO DE VISITA CIRCULAR PARA DRENAGEM, EM ALVENARIA COM TIJOLOS CERÂMICOS MACIÇOS, DIÂMETRO INTERNO = 0,8 M. AF_12/2020</v>
          </cell>
          <cell r="C1877" t="str">
            <v>M</v>
          </cell>
          <cell r="D1877">
            <v>1244.1199999999999</v>
          </cell>
          <cell r="E1877" t="str">
            <v>DRENAGEM/OBRAS DE CONTENCAO/POCOS DE VISITA E CAIXAS</v>
          </cell>
          <cell r="F1877" t="str">
            <v>POCOS DE VISITA/BOCAS DE LOBO/CX. DE PASSAGEM/CX. DIVERSAS</v>
          </cell>
          <cell r="G1877" t="str">
            <v>SINAPI Out/24</v>
          </cell>
        </row>
        <row r="1878">
          <cell r="A1878">
            <v>99284</v>
          </cell>
          <cell r="B1878" t="str">
            <v>BASE PARA POÇO DE VISITA RETANGULAR PARA DRENAGEM, EM ALVENARIA COM BLOCOS DE CONCRETO, DIMENSÕES INTERNAS = 1,5X3,5 M, PROFUNDIDADE = 1,40 M, EXCLUINDO TAMPÃO. AF_12/2020_PA</v>
          </cell>
          <cell r="C1878" t="str">
            <v>UN</v>
          </cell>
          <cell r="D1878">
            <v>7695.4</v>
          </cell>
          <cell r="E1878" t="str">
            <v>DRENAGEM/OBRAS DE CONTENCAO/POCOS DE VISITA E CAIXAS</v>
          </cell>
          <cell r="F1878" t="str">
            <v>POCOS DE VISITA/BOCAS DE LOBO/CX. DE PASSAGEM/CX. DIVERSAS</v>
          </cell>
          <cell r="G1878" t="str">
            <v>SINAPI Out/24</v>
          </cell>
        </row>
        <row r="1879">
          <cell r="A1879">
            <v>99285</v>
          </cell>
          <cell r="B1879" t="str">
            <v>BASE PARA POÇO DE VISITA CIRCULAR PARA DRENAGEM, EM CONCRETO PRÉ-MOLDADO, DIÂMETRO INTERNO = 1,0 M, PROFUNDIDADE = 1,35 M, EXCLUINDO TAMPÃO. AF_05/2018_PA</v>
          </cell>
          <cell r="C1879" t="str">
            <v>UN</v>
          </cell>
          <cell r="D1879">
            <v>1346.1</v>
          </cell>
          <cell r="E1879" t="str">
            <v>DRENAGEM/OBRAS DE CONTENCAO/POCOS DE VISITA E CAIXAS</v>
          </cell>
          <cell r="F1879" t="str">
            <v>POCOS DE VISITA/BOCAS DE LOBO/CX. DE PASSAGEM/CX. DIVERSAS</v>
          </cell>
          <cell r="G1879" t="str">
            <v>SINAPI Out/24</v>
          </cell>
        </row>
        <row r="1880">
          <cell r="A1880">
            <v>99286</v>
          </cell>
          <cell r="B1880" t="str">
            <v>BASE PARA POÇO DE VISITA RETANGULAR PARA DRENAGEM, EM ALVENARIA COM BLOCOS DE CONCRETO, DIMENSÕES INTERNAS = 1X4 M, PROFUNDIDADE = 1,40 M, EXCLUINDO TAMPÃO. AF_12/2020_PA</v>
          </cell>
          <cell r="C1880" t="str">
            <v>UN</v>
          </cell>
          <cell r="D1880">
            <v>6915.67</v>
          </cell>
          <cell r="E1880" t="str">
            <v>DRENAGEM/OBRAS DE CONTENCAO/POCOS DE VISITA E CAIXAS</v>
          </cell>
          <cell r="F1880" t="str">
            <v>POCOS DE VISITA/BOCAS DE LOBO/CX. DE PASSAGEM/CX. DIVERSAS</v>
          </cell>
          <cell r="G1880" t="str">
            <v>SINAPI Out/24</v>
          </cell>
        </row>
        <row r="1881">
          <cell r="A1881">
            <v>99287</v>
          </cell>
          <cell r="B1881" t="str">
            <v>BASE PARA POÇO DE VISITA RETANGULAR PARA DRENAGEM, EM ALVENARIA COM BLOCOS DE CONCRETO, DIMENSÕES INTERNAS = 2,5X3 M, PROFUNDIDADE = 1,40 M, EXCLUINDO TAMPÃO. AF_12/2020_PA</v>
          </cell>
          <cell r="C1881" t="str">
            <v>UN</v>
          </cell>
          <cell r="D1881">
            <v>9676.06</v>
          </cell>
          <cell r="E1881" t="str">
            <v>DRENAGEM/OBRAS DE CONTENCAO/POCOS DE VISITA E CAIXAS</v>
          </cell>
          <cell r="F1881" t="str">
            <v>POCOS DE VISITA/BOCAS DE LOBO/CX. DE PASSAGEM/CX. DIVERSAS</v>
          </cell>
          <cell r="G1881" t="str">
            <v>SINAPI Out/24</v>
          </cell>
        </row>
        <row r="1882">
          <cell r="A1882">
            <v>99288</v>
          </cell>
          <cell r="B1882" t="str">
            <v>ACRÉSCIMO PARA POÇO DE VISITA CIRCULAR PARA DRENAGEM, EM CONCRETO PRÉ-MOLDADO, DIÂMETRO INTERNO = 1 M. AF_12/2020</v>
          </cell>
          <cell r="C1882" t="str">
            <v>M</v>
          </cell>
          <cell r="D1882">
            <v>554.16999999999996</v>
          </cell>
          <cell r="E1882" t="str">
            <v>DRENAGEM/OBRAS DE CONTENCAO/POCOS DE VISITA E CAIXAS</v>
          </cell>
          <cell r="F1882" t="str">
            <v>POCOS DE VISITA/BOCAS DE LOBO/CX. DE PASSAGEM/CX. DIVERSAS</v>
          </cell>
          <cell r="G1882" t="str">
            <v>SINAPI Out/24</v>
          </cell>
        </row>
        <row r="1883">
          <cell r="A1883">
            <v>99289</v>
          </cell>
          <cell r="B1883" t="str">
            <v>ACRÉSCIMO PARA POÇO DE VISITA RETANGULAR PARA DRENAGEM, EM ALVENARIA COM BLOCOS DE CONCRETO, DIMENSÕES INTERNAS = 1X4 M. AF_12/2020</v>
          </cell>
          <cell r="C1883" t="str">
            <v>M</v>
          </cell>
          <cell r="D1883">
            <v>3067.23</v>
          </cell>
          <cell r="E1883" t="str">
            <v>DRENAGEM/OBRAS DE CONTENCAO/POCOS DE VISITA E CAIXAS</v>
          </cell>
          <cell r="F1883" t="str">
            <v>POCOS DE VISITA/BOCAS DE LOBO/CX. DE PASSAGEM/CX. DIVERSAS</v>
          </cell>
          <cell r="G1883" t="str">
            <v>SINAPI Out/24</v>
          </cell>
        </row>
        <row r="1884">
          <cell r="A1884">
            <v>99290</v>
          </cell>
          <cell r="B1884" t="str">
            <v>BASE PARA POÇO DE VISITA RETANGULAR PARA DRENAGEM, EM ALVENARIA COM BLOCOS DE CONCRETO, DIMENSÕES INTERNAS = 1,5X1,5 M, PROFUNDIDADE = 1,40 M, EXCLUINDO TAMPÃO. AF_12/2020_PA</v>
          </cell>
          <cell r="C1884" t="str">
            <v>UN</v>
          </cell>
          <cell r="D1884">
            <v>4141.46</v>
          </cell>
          <cell r="E1884" t="str">
            <v>DRENAGEM/OBRAS DE CONTENCAO/POCOS DE VISITA E CAIXAS</v>
          </cell>
          <cell r="F1884" t="str">
            <v>POCOS DE VISITA/BOCAS DE LOBO/CX. DE PASSAGEM/CX. DIVERSAS</v>
          </cell>
          <cell r="G1884" t="str">
            <v>SINAPI Out/24</v>
          </cell>
        </row>
        <row r="1885">
          <cell r="A1885">
            <v>99291</v>
          </cell>
          <cell r="B1885" t="str">
            <v>ACRÉSCIMO PARA POÇO DE VISITA RETANGULAR PARA DRENAGEM, EM ALVENARIA COM BLOCOS DE CONCRETO, DIMENSÕES INTERNAS = 1,5X3,5 M. AF_12/2020</v>
          </cell>
          <cell r="C1885" t="str">
            <v>M</v>
          </cell>
          <cell r="D1885">
            <v>3067.23</v>
          </cell>
          <cell r="E1885" t="str">
            <v>DRENAGEM/OBRAS DE CONTENCAO/POCOS DE VISITA E CAIXAS</v>
          </cell>
          <cell r="F1885" t="str">
            <v>POCOS DE VISITA/BOCAS DE LOBO/CX. DE PASSAGEM/CX. DIVERSAS</v>
          </cell>
          <cell r="G1885" t="str">
            <v>SINAPI Out/24</v>
          </cell>
        </row>
        <row r="1886">
          <cell r="A1886">
            <v>99292</v>
          </cell>
          <cell r="B1886" t="str">
            <v>BASE PARA POÇO DE VISITA CIRCULAR PARA DRENAGEM, EM ALVENARIA COM TIJOLOS CERÂMICOS MACIÇOS, DIÂMETRO INTERNO = 1,0 M, PROFUNDIDADE = 1,40 M, EXCLUINDO TAMPÃO. AF_12/2020_PA</v>
          </cell>
          <cell r="C1886" t="str">
            <v>UN</v>
          </cell>
          <cell r="D1886">
            <v>2589.35</v>
          </cell>
          <cell r="E1886" t="str">
            <v>DRENAGEM/OBRAS DE CONTENCAO/POCOS DE VISITA E CAIXAS</v>
          </cell>
          <cell r="F1886" t="str">
            <v>POCOS DE VISITA/BOCAS DE LOBO/CX. DE PASSAGEM/CX. DIVERSAS</v>
          </cell>
          <cell r="G1886" t="str">
            <v>SINAPI Out/24</v>
          </cell>
        </row>
        <row r="1887">
          <cell r="A1887">
            <v>99293</v>
          </cell>
          <cell r="B1887" t="str">
            <v>ACRÉSCIMO PARA POÇO DE VISITA CIRCULAR PARA DRENAGEM, EM ALVENARIA COM TIJOLOS CERÂMICOS MACIÇOS, DIÂMETRO INTERNO = 1 M. AF_12/2020</v>
          </cell>
          <cell r="C1887" t="str">
            <v>M</v>
          </cell>
          <cell r="D1887">
            <v>1511.57</v>
          </cell>
          <cell r="E1887" t="str">
            <v>DRENAGEM/OBRAS DE CONTENCAO/POCOS DE VISITA E CAIXAS</v>
          </cell>
          <cell r="F1887" t="str">
            <v>POCOS DE VISITA/BOCAS DE LOBO/CX. DE PASSAGEM/CX. DIVERSAS</v>
          </cell>
          <cell r="G1887" t="str">
            <v>SINAPI Out/24</v>
          </cell>
        </row>
        <row r="1888">
          <cell r="A1888">
            <v>99294</v>
          </cell>
          <cell r="B1888" t="str">
            <v>BASE PARA POÇO DE VISITA RETANGULAR PARA DRENAGEM, EM ALVENARIA COM BLOCOS DE CONCRETO, DIMENSÕES INTERNAS = 1,5X4 M, PROFUNDIDADE = 1,40 M, EXCLUINDO TAMPÃO. AF_12/2020_PA</v>
          </cell>
          <cell r="C1888" t="str">
            <v>UN</v>
          </cell>
          <cell r="D1888">
            <v>8576.82</v>
          </cell>
          <cell r="E1888" t="str">
            <v>DRENAGEM/OBRAS DE CONTENCAO/POCOS DE VISITA E CAIXAS</v>
          </cell>
          <cell r="F1888" t="str">
            <v>POCOS DE VISITA/BOCAS DE LOBO/CX. DE PASSAGEM/CX. DIVERSAS</v>
          </cell>
          <cell r="G1888" t="str">
            <v>SINAPI Out/24</v>
          </cell>
        </row>
        <row r="1889">
          <cell r="A1889">
            <v>99296</v>
          </cell>
          <cell r="B1889" t="str">
            <v>ACRÉSCIMO PARA POÇO DE VISITA RETANGULAR PARA DRENAGEM, EM ALVENARIA COM BLOCOS DE CONCRETO, DIMENSÕES INTERNAS = 2,5X3 M. AF_12/2020</v>
          </cell>
          <cell r="C1889" t="str">
            <v>M</v>
          </cell>
          <cell r="D1889">
            <v>3369.06</v>
          </cell>
          <cell r="E1889" t="str">
            <v>DRENAGEM/OBRAS DE CONTENCAO/POCOS DE VISITA E CAIXAS</v>
          </cell>
          <cell r="F1889" t="str">
            <v>POCOS DE VISITA/BOCAS DE LOBO/CX. DE PASSAGEM/CX. DIVERSAS</v>
          </cell>
          <cell r="G1889" t="str">
            <v>SINAPI Out/24</v>
          </cell>
        </row>
        <row r="1890">
          <cell r="A1890">
            <v>99297</v>
          </cell>
          <cell r="B1890" t="str">
            <v>ACRÉSCIMO PARA POÇO DE VISITA RETANGULAR PARA DRENAGEM, EM ALVENARIA COM BLOCOS DE CONCRETO, DIMENSÕES INTERNAS = 1,5X4 M. AF_12/2020</v>
          </cell>
          <cell r="C1890" t="str">
            <v>M</v>
          </cell>
          <cell r="D1890">
            <v>3364.65</v>
          </cell>
          <cell r="E1890" t="str">
            <v>DRENAGEM/OBRAS DE CONTENCAO/POCOS DE VISITA E CAIXAS</v>
          </cell>
          <cell r="F1890" t="str">
            <v>POCOS DE VISITA/BOCAS DE LOBO/CX. DE PASSAGEM/CX. DIVERSAS</v>
          </cell>
          <cell r="G1890" t="str">
            <v>SINAPI Out/24</v>
          </cell>
        </row>
        <row r="1891">
          <cell r="A1891">
            <v>99298</v>
          </cell>
          <cell r="B1891" t="str">
            <v>BASE PARA POÇO DE VISITA RETANGULAR PARA DRENAGEM, EM ALVENARIA COM BLOCOS DE CONCRETO, DIMENSÕES INTERNAS = 2,5X3,5 M, PROFUNDIDADE = 1,40 M, EXCLUINDO TAMPÃO. AF_12/2020_PA</v>
          </cell>
          <cell r="C1891" t="str">
            <v>UN</v>
          </cell>
          <cell r="D1891">
            <v>10938.11</v>
          </cell>
          <cell r="E1891" t="str">
            <v>DRENAGEM/OBRAS DE CONTENCAO/POCOS DE VISITA E CAIXAS</v>
          </cell>
          <cell r="F1891" t="str">
            <v>POCOS DE VISITA/BOCAS DE LOBO/CX. DE PASSAGEM/CX. DIVERSAS</v>
          </cell>
          <cell r="G1891" t="str">
            <v>SINAPI Out/24</v>
          </cell>
        </row>
        <row r="1892">
          <cell r="A1892">
            <v>99299</v>
          </cell>
          <cell r="B1892" t="str">
            <v>ACRÉSCIMO PARA POÇO DE VISITA RETANGULAR PARA DRENAGEM, EM ALVENARIA COM BLOCOS DE CONCRETO, DIMENSÕES INTERNAS = 2,5X3,5 M. AF_12/2020</v>
          </cell>
          <cell r="C1892" t="str">
            <v>M</v>
          </cell>
          <cell r="D1892">
            <v>3645.29</v>
          </cell>
          <cell r="E1892" t="str">
            <v>DRENAGEM/OBRAS DE CONTENCAO/POCOS DE VISITA E CAIXAS</v>
          </cell>
          <cell r="F1892" t="str">
            <v>POCOS DE VISITA/BOCAS DE LOBO/CX. DE PASSAGEM/CX. DIVERSAS</v>
          </cell>
          <cell r="G1892" t="str">
            <v>SINAPI Out/24</v>
          </cell>
        </row>
        <row r="1893">
          <cell r="A1893">
            <v>99300</v>
          </cell>
          <cell r="B1893" t="str">
            <v>BASE PARA POÇO DE VISITA RETANGULAR PARA DRENAGEM, EM ALVENARIA COM BLOCOS DE CONCRETO, DIMENSÕES INTERNAS = 2,5X4 M, PROFUNDIDADE = 1,40 M, EXCLUINDO TAMPÃO. AF_12/2020_PA</v>
          </cell>
          <cell r="C1893" t="str">
            <v>UN</v>
          </cell>
          <cell r="D1893">
            <v>12200.14</v>
          </cell>
          <cell r="E1893" t="str">
            <v>DRENAGEM/OBRAS DE CONTENCAO/POCOS DE VISITA E CAIXAS</v>
          </cell>
          <cell r="F1893" t="str">
            <v>POCOS DE VISITA/BOCAS DE LOBO/CX. DE PASSAGEM/CX. DIVERSAS</v>
          </cell>
          <cell r="G1893" t="str">
            <v>SINAPI Out/24</v>
          </cell>
        </row>
        <row r="1894">
          <cell r="A1894">
            <v>99301</v>
          </cell>
          <cell r="B1894" t="str">
            <v>BASE PARA POÇO DE VISITA RETANGULAR PARA DRENAGEM, EM ALVENARIA COM BLOCOS DE CONCRETO, DIMENSÕES INTERNAS = 2X2 M, PROFUNDIDADE = 1,40 M, EXCLUINDO TAMPÃO. AF_12/2020_PA</v>
          </cell>
          <cell r="C1894" t="str">
            <v>UN</v>
          </cell>
          <cell r="D1894">
            <v>6094.65</v>
          </cell>
          <cell r="E1894" t="str">
            <v>DRENAGEM/OBRAS DE CONTENCAO/POCOS DE VISITA E CAIXAS</v>
          </cell>
          <cell r="F1894" t="str">
            <v>POCOS DE VISITA/BOCAS DE LOBO/CX. DE PASSAGEM/CX. DIVERSAS</v>
          </cell>
          <cell r="G1894" t="str">
            <v>SINAPI Out/24</v>
          </cell>
        </row>
        <row r="1895">
          <cell r="A1895">
            <v>99302</v>
          </cell>
          <cell r="B1895" t="str">
            <v>ACRÉSCIMO PARA POÇO DE VISITA RETANGULAR PARA DRENAGEM, EM ALVENARIA COM BLOCOS DE CONCRETO, DIMENSÕES INTERNAS = 2,5X4 M. AF_12/2020</v>
          </cell>
          <cell r="C1895" t="str">
            <v>M</v>
          </cell>
          <cell r="D1895">
            <v>3925.94</v>
          </cell>
          <cell r="E1895" t="str">
            <v>DRENAGEM/OBRAS DE CONTENCAO/POCOS DE VISITA E CAIXAS</v>
          </cell>
          <cell r="F1895" t="str">
            <v>POCOS DE VISITA/BOCAS DE LOBO/CX. DE PASSAGEM/CX. DIVERSAS</v>
          </cell>
          <cell r="G1895" t="str">
            <v>SINAPI Out/24</v>
          </cell>
        </row>
        <row r="1896">
          <cell r="A1896">
            <v>99303</v>
          </cell>
          <cell r="B1896" t="str">
            <v>BASE PARA POÇO DE VISITA RETANGULAR PARA DRENAGEM, EM ALVENARIA COM BLOCOS DE CONCRETO, DIMENSÕES INTERNAS = 3X3 M, PROFUNDIDADE = 1,40 M, EXCLUINDO TAMPÃO. AF_12/2020_PA</v>
          </cell>
          <cell r="C1896" t="str">
            <v>UN</v>
          </cell>
          <cell r="D1896">
            <v>11166.08</v>
          </cell>
          <cell r="E1896" t="str">
            <v>DRENAGEM/OBRAS DE CONTENCAO/POCOS DE VISITA E CAIXAS</v>
          </cell>
          <cell r="F1896" t="str">
            <v>POCOS DE VISITA/BOCAS DE LOBO/CX. DE PASSAGEM/CX. DIVERSAS</v>
          </cell>
          <cell r="G1896" t="str">
            <v>SINAPI Out/24</v>
          </cell>
        </row>
        <row r="1897">
          <cell r="A1897">
            <v>99304</v>
          </cell>
          <cell r="B1897" t="str">
            <v>ACRÉSCIMO PARA POÇO DE VISITA RETANGULAR PARA DRENAGEM, EM ALVENARIA COM BLOCOS DE CONCRETO, DIMENSÕES INTERNAS = 3X3 M. AF_12/2020</v>
          </cell>
          <cell r="C1897" t="str">
            <v>M</v>
          </cell>
          <cell r="D1897">
            <v>3649.7</v>
          </cell>
          <cell r="E1897" t="str">
            <v>DRENAGEM/OBRAS DE CONTENCAO/POCOS DE VISITA E CAIXAS</v>
          </cell>
          <cell r="F1897" t="str">
            <v>POCOS DE VISITA/BOCAS DE LOBO/CX. DE PASSAGEM/CX. DIVERSAS</v>
          </cell>
          <cell r="G1897" t="str">
            <v>SINAPI Out/24</v>
          </cell>
        </row>
        <row r="1898">
          <cell r="A1898">
            <v>99305</v>
          </cell>
          <cell r="B1898" t="str">
            <v>BASE PARA POÇO DE VISITA RETANGULAR PARA DRENAGEM, EM ALVENARIA COM BLOCOS DE CONCRETO, DIMENSÕES INTERNAS = 3X3,5 M, PROFUNDIDADE = 1,40 M, EXCLUINDO TAMPÃO. AF_12/2020_PA</v>
          </cell>
          <cell r="C1898" t="str">
            <v>UN</v>
          </cell>
          <cell r="D1898">
            <v>12613.56</v>
          </cell>
          <cell r="E1898" t="str">
            <v>DRENAGEM/OBRAS DE CONTENCAO/POCOS DE VISITA E CAIXAS</v>
          </cell>
          <cell r="F1898" t="str">
            <v>POCOS DE VISITA/BOCAS DE LOBO/CX. DE PASSAGEM/CX. DIVERSAS</v>
          </cell>
          <cell r="G1898" t="str">
            <v>SINAPI Out/24</v>
          </cell>
        </row>
        <row r="1899">
          <cell r="A1899">
            <v>99306</v>
          </cell>
          <cell r="B1899" t="str">
            <v>ACRÉSCIMO PARA POÇO DE VISITA RETANGULAR PARA DRENAGEM, EM ALVENARIA COM BLOCOS DE CONCRETO, DIMENSÕES INTERNAS = 3X3,5 M. AF_12/2020</v>
          </cell>
          <cell r="C1899" t="str">
            <v>M</v>
          </cell>
          <cell r="D1899">
            <v>3925.94</v>
          </cell>
          <cell r="E1899" t="str">
            <v>DRENAGEM/OBRAS DE CONTENCAO/POCOS DE VISITA E CAIXAS</v>
          </cell>
          <cell r="F1899" t="str">
            <v>POCOS DE VISITA/BOCAS DE LOBO/CX. DE PASSAGEM/CX. DIVERSAS</v>
          </cell>
          <cell r="G1899" t="str">
            <v>SINAPI Out/24</v>
          </cell>
        </row>
        <row r="1900">
          <cell r="A1900">
            <v>99307</v>
          </cell>
          <cell r="B1900" t="str">
            <v>ACRÉSCIMO PARA POÇO DE VISITA RETANGULAR PARA DRENAGEM, EM ALVENARIA COM BLOCOS DE CONCRETO, DIMENSÕES INTERNAS = 2X2 M. AF_12/2020</v>
          </cell>
          <cell r="C1900" t="str">
            <v>M</v>
          </cell>
          <cell r="D1900">
            <v>2535.83</v>
          </cell>
          <cell r="E1900" t="str">
            <v>DRENAGEM/OBRAS DE CONTENCAO/POCOS DE VISITA E CAIXAS</v>
          </cell>
          <cell r="F1900" t="str">
            <v>POCOS DE VISITA/BOCAS DE LOBO/CX. DE PASSAGEM/CX. DIVERSAS</v>
          </cell>
          <cell r="G1900" t="str">
            <v>SINAPI Out/24</v>
          </cell>
        </row>
        <row r="1901">
          <cell r="A1901">
            <v>99308</v>
          </cell>
          <cell r="B1901" t="str">
            <v>BASE PARA POÇO DE VISITA RETANGULAR PARA DRENAGEM, EM ALVENARIA COM BLOCOS DE CONCRETO, DIMENSÕES INTERNAS = 3X4 M, PROFUNDIDADE = 1,40 M, EXCLUINDO TAMPÃO. AF_12/2020_PA</v>
          </cell>
          <cell r="C1901" t="str">
            <v>UN</v>
          </cell>
          <cell r="D1901">
            <v>14061.13</v>
          </cell>
          <cell r="E1901" t="str">
            <v>DRENAGEM/OBRAS DE CONTENCAO/POCOS DE VISITA E CAIXAS</v>
          </cell>
          <cell r="F1901" t="str">
            <v>POCOS DE VISITA/BOCAS DE LOBO/CX. DE PASSAGEM/CX. DIVERSAS</v>
          </cell>
          <cell r="G1901" t="str">
            <v>SINAPI Out/24</v>
          </cell>
        </row>
        <row r="1902">
          <cell r="A1902">
            <v>99309</v>
          </cell>
          <cell r="B1902" t="str">
            <v>ACRÉSCIMO PARA POÇO DE VISITA RETANGULAR PARA DRENAGEM, EM ALVENARIA COM BLOCOS DE CONCRETO, DIMENSÕES INTERNAS = 3X4 M. AF_12/2020</v>
          </cell>
          <cell r="C1902" t="str">
            <v>M</v>
          </cell>
          <cell r="D1902">
            <v>4206.67</v>
          </cell>
          <cell r="E1902" t="str">
            <v>DRENAGEM/OBRAS DE CONTENCAO/POCOS DE VISITA E CAIXAS</v>
          </cell>
          <cell r="F1902" t="str">
            <v>POCOS DE VISITA/BOCAS DE LOBO/CX. DE PASSAGEM/CX. DIVERSAS</v>
          </cell>
          <cell r="G1902" t="str">
            <v>SINAPI Out/24</v>
          </cell>
        </row>
        <row r="1903">
          <cell r="A1903">
            <v>99310</v>
          </cell>
          <cell r="B1903" t="str">
            <v>BASE PARA POÇO DE VISITA RETANGULAR PARA DRENAGEM, EM ALVENARIA COM BLOCOS DE CONCRETO, DIMENSÕES INTERNAS = 3,5X3,5 M, PROFUNDIDADE = 1,40 M, EXCLUINDO TAMPÃO. AF_12/2020_PA</v>
          </cell>
          <cell r="C1903" t="str">
            <v>UN</v>
          </cell>
          <cell r="D1903">
            <v>14289.13</v>
          </cell>
          <cell r="E1903" t="str">
            <v>DRENAGEM/OBRAS DE CONTENCAO/POCOS DE VISITA E CAIXAS</v>
          </cell>
          <cell r="F1903" t="str">
            <v>POCOS DE VISITA/BOCAS DE LOBO/CX. DE PASSAGEM/CX. DIVERSAS</v>
          </cell>
          <cell r="G1903" t="str">
            <v>SINAPI Out/24</v>
          </cell>
        </row>
        <row r="1904">
          <cell r="A1904">
            <v>99311</v>
          </cell>
          <cell r="B1904" t="str">
            <v>ACRÉSCIMO PARA POÇO DE VISITA RETANGULAR PARA DRENAGEM, EM ALVENARIA COM BLOCOS DE CONCRETO, DIMENSÕES INTERNAS = 3,5X3,5 M. AF_12/2020</v>
          </cell>
          <cell r="C1904" t="str">
            <v>M</v>
          </cell>
          <cell r="D1904">
            <v>4206.67</v>
          </cell>
          <cell r="E1904" t="str">
            <v>DRENAGEM/OBRAS DE CONTENCAO/POCOS DE VISITA E CAIXAS</v>
          </cell>
          <cell r="F1904" t="str">
            <v>POCOS DE VISITA/BOCAS DE LOBO/CX. DE PASSAGEM/CX. DIVERSAS</v>
          </cell>
          <cell r="G1904" t="str">
            <v>SINAPI Out/24</v>
          </cell>
        </row>
        <row r="1905">
          <cell r="A1905">
            <v>99312</v>
          </cell>
          <cell r="B1905" t="str">
            <v>BASE PARA POÇO DE VISITA RETANGULAR PARA DRENAGEM, EM ALVENARIA COM BLOCOS DE CONCRETO, DIMENSÕES INTERNAS = 2X2,5 M, PROFUNDIDADE = 1,40 M, EXCLUINDO TAMPÃO. AF_12/2020_PA</v>
          </cell>
          <cell r="C1905" t="str">
            <v>UN</v>
          </cell>
          <cell r="D1905">
            <v>7138.09</v>
          </cell>
          <cell r="E1905" t="str">
            <v>DRENAGEM/OBRAS DE CONTENCAO/POCOS DE VISITA E CAIXAS</v>
          </cell>
          <cell r="F1905" t="str">
            <v>POCOS DE VISITA/BOCAS DE LOBO/CX. DE PASSAGEM/CX. DIVERSAS</v>
          </cell>
          <cell r="G1905" t="str">
            <v>SINAPI Out/24</v>
          </cell>
        </row>
        <row r="1906">
          <cell r="A1906">
            <v>99313</v>
          </cell>
          <cell r="B1906" t="str">
            <v>BASE PARA POÇO DE VISITA RETANGULAR PARA DRENAGEM, EM ALVENARIA COM BLOCOS DE CONCRETO, DIMENSÕES INTERNAS = 3,5X4 M, PROFUNDIDADE = 1,40 M, EXCLUINDO TAMPÃO. AF_12/2020_PA</v>
          </cell>
          <cell r="C1906" t="str">
            <v>UN</v>
          </cell>
          <cell r="D1906">
            <v>15921.98</v>
          </cell>
          <cell r="E1906" t="str">
            <v>DRENAGEM/OBRAS DE CONTENCAO/POCOS DE VISITA E CAIXAS</v>
          </cell>
          <cell r="F1906" t="str">
            <v>POCOS DE VISITA/BOCAS DE LOBO/CX. DE PASSAGEM/CX. DIVERSAS</v>
          </cell>
          <cell r="G1906" t="str">
            <v>SINAPI Out/24</v>
          </cell>
        </row>
        <row r="1907">
          <cell r="A1907">
            <v>99314</v>
          </cell>
          <cell r="B1907" t="str">
            <v>ACRÉSCIMO PARA POÇO DE VISITA RETANGULAR PARA DRENAGEM, EM ALVENARIA COM BLOCOS DE CONCRETO, DIMENSÕES INTERNAS = 3,5X4 M. AF_12/2020</v>
          </cell>
          <cell r="C1907" t="str">
            <v>M</v>
          </cell>
          <cell r="D1907">
            <v>4487.3599999999997</v>
          </cell>
          <cell r="E1907" t="str">
            <v>DRENAGEM/OBRAS DE CONTENCAO/POCOS DE VISITA E CAIXAS</v>
          </cell>
          <cell r="F1907" t="str">
            <v>POCOS DE VISITA/BOCAS DE LOBO/CX. DE PASSAGEM/CX. DIVERSAS</v>
          </cell>
          <cell r="G1907" t="str">
            <v>SINAPI Out/24</v>
          </cell>
        </row>
        <row r="1908">
          <cell r="A1908">
            <v>99315</v>
          </cell>
          <cell r="B1908" t="str">
            <v>BASE PARA POÇO DE VISITA RETANGULAR PARA DRENAGEM, EM ALVENARIA COM BLOCOS DE CONCRETO, DIMENSÕES INTERNAS = 4X4 M, PROFUNDIDADE = 1,40 M, EXCLUINDO TAMPÃO. AF_12/2020_PA</v>
          </cell>
          <cell r="C1908" t="str">
            <v>UN</v>
          </cell>
          <cell r="D1908">
            <v>17782.95</v>
          </cell>
          <cell r="E1908" t="str">
            <v>DRENAGEM/OBRAS DE CONTENCAO/POCOS DE VISITA E CAIXAS</v>
          </cell>
          <cell r="F1908" t="str">
            <v>POCOS DE VISITA/BOCAS DE LOBO/CX. DE PASSAGEM/CX. DIVERSAS</v>
          </cell>
          <cell r="G1908" t="str">
            <v>SINAPI Out/24</v>
          </cell>
        </row>
        <row r="1909">
          <cell r="A1909">
            <v>99317</v>
          </cell>
          <cell r="B1909" t="str">
            <v>ACRÉSCIMO PARA POÇO DE VISITA RETANGULAR PARA DRENAGEM, EM ALVENARIA COM BLOCOS DE CONCRETO, DIMENSÕES INTERNAS = 2X2,5 M. AF_12/2020</v>
          </cell>
          <cell r="C1909" t="str">
            <v>M</v>
          </cell>
          <cell r="D1909">
            <v>2812.09</v>
          </cell>
          <cell r="E1909" t="str">
            <v>DRENAGEM/OBRAS DE CONTENCAO/POCOS DE VISITA E CAIXAS</v>
          </cell>
          <cell r="F1909" t="str">
            <v>POCOS DE VISITA/BOCAS DE LOBO/CX. DE PASSAGEM/CX. DIVERSAS</v>
          </cell>
          <cell r="G1909" t="str">
            <v>SINAPI Out/24</v>
          </cell>
        </row>
        <row r="1910">
          <cell r="A1910">
            <v>99318</v>
          </cell>
          <cell r="B1910" t="str">
            <v>CHAMINÉ CIRCULAR PARA POÇO DE VISITA PARA DRENAGEM, EM CONCRETO PRÉ-MOLDADO, DIÂMETRO INTERNO = 0,6 M. AF_12/2020</v>
          </cell>
          <cell r="C1910" t="str">
            <v>M</v>
          </cell>
          <cell r="D1910">
            <v>307.58</v>
          </cell>
          <cell r="E1910" t="str">
            <v>DRENAGEM/OBRAS DE CONTENCAO/POCOS DE VISITA E CAIXAS</v>
          </cell>
          <cell r="F1910" t="str">
            <v>POCOS DE VISITA/BOCAS DE LOBO/CX. DE PASSAGEM/CX. DIVERSAS</v>
          </cell>
          <cell r="G1910" t="str">
            <v>SINAPI Out/24</v>
          </cell>
        </row>
        <row r="1911">
          <cell r="A1911">
            <v>99319</v>
          </cell>
          <cell r="B1911" t="str">
            <v>CHAMINÉ CIRCULAR PARA POÇO DE VISITA PARA DRENAGEM, EM ALVENARIA COM TIJOLOS CERÂMICOS MACIÇOS, DIÂMETRO INTERNO = 0,6 M. AF_12/2020</v>
          </cell>
          <cell r="C1911" t="str">
            <v>M</v>
          </cell>
          <cell r="D1911">
            <v>982.51</v>
          </cell>
          <cell r="E1911" t="str">
            <v>DRENAGEM/OBRAS DE CONTENCAO/POCOS DE VISITA E CAIXAS</v>
          </cell>
          <cell r="F1911" t="str">
            <v>POCOS DE VISITA/BOCAS DE LOBO/CX. DE PASSAGEM/CX. DIVERSAS</v>
          </cell>
          <cell r="G1911" t="str">
            <v>SINAPI Out/24</v>
          </cell>
        </row>
        <row r="1912">
          <cell r="A1912">
            <v>99320</v>
          </cell>
          <cell r="B1912" t="str">
            <v>BASE PARA POÇO DE VISITA RETANGULAR PARA DRENAGEM, EM ALVENARIA COM BLOCOS DE CONCRETO, DIMENSÕES INTERNAS = 2X3 M, PROFUNDIDADE = 1,40 M, EXCLUINDO TAMPÃO. AF_12/2020_PA</v>
          </cell>
          <cell r="C1912" t="str">
            <v>UN</v>
          </cell>
          <cell r="D1912">
            <v>8243.73</v>
          </cell>
          <cell r="E1912" t="str">
            <v>DRENAGEM/OBRAS DE CONTENCAO/POCOS DE VISITA E CAIXAS</v>
          </cell>
          <cell r="F1912" t="str">
            <v>POCOS DE VISITA/BOCAS DE LOBO/CX. DE PASSAGEM/CX. DIVERSAS</v>
          </cell>
          <cell r="G1912" t="str">
            <v>SINAPI Out/24</v>
          </cell>
        </row>
        <row r="1913">
          <cell r="A1913">
            <v>99321</v>
          </cell>
          <cell r="B1913" t="str">
            <v>ACRÉSCIMO PARA POÇO DE VISITA RETANGULAR PARA DRENAGEM, EM ALVENARIA COM BLOCOS DE CONCRETO, DIMENSÕES INTERNAS = 2X3 M. AF_12/2020</v>
          </cell>
          <cell r="C1913" t="str">
            <v>M</v>
          </cell>
          <cell r="D1913">
            <v>3088.41</v>
          </cell>
          <cell r="E1913" t="str">
            <v>DRENAGEM/OBRAS DE CONTENCAO/POCOS DE VISITA E CAIXAS</v>
          </cell>
          <cell r="F1913" t="str">
            <v>POCOS DE VISITA/BOCAS DE LOBO/CX. DE PASSAGEM/CX. DIVERSAS</v>
          </cell>
          <cell r="G1913" t="str">
            <v>SINAPI Out/24</v>
          </cell>
        </row>
        <row r="1914">
          <cell r="A1914">
            <v>99322</v>
          </cell>
          <cell r="B1914" t="str">
            <v>BASE PARA POÇO DE VISITA RETANGULAR PARA DRENAGEM, EM ALVENARIA COM BLOCOS DE CONCRETO, DIMENSÕES INTERNAS = 2X3,5 M, PROFUNDIDADE = 1,40 M, EXCLUINDO TAMPÃO. AF_12/2020_PA</v>
          </cell>
          <cell r="C1914" t="str">
            <v>UN</v>
          </cell>
          <cell r="D1914">
            <v>9294.98</v>
          </cell>
          <cell r="E1914" t="str">
            <v>DRENAGEM/OBRAS DE CONTENCAO/POCOS DE VISITA E CAIXAS</v>
          </cell>
          <cell r="F1914" t="str">
            <v>POCOS DE VISITA/BOCAS DE LOBO/CX. DE PASSAGEM/CX. DIVERSAS</v>
          </cell>
          <cell r="G1914" t="str">
            <v>SINAPI Out/24</v>
          </cell>
        </row>
        <row r="1915">
          <cell r="A1915">
            <v>99323</v>
          </cell>
          <cell r="B1915" t="str">
            <v>ACRÉSCIMO PARA POÇO DE VISITA RETANGULAR PARA DRENAGEM, EM ALVENARIA COM BLOCOS DE CONCRETO, DIMENSÕES INTERNAS = 2X3,5 M. AF_12/2020</v>
          </cell>
          <cell r="C1915" t="str">
            <v>M</v>
          </cell>
          <cell r="D1915">
            <v>3364.65</v>
          </cell>
          <cell r="E1915" t="str">
            <v>DRENAGEM/OBRAS DE CONTENCAO/POCOS DE VISITA E CAIXAS</v>
          </cell>
          <cell r="F1915" t="str">
            <v>POCOS DE VISITA/BOCAS DE LOBO/CX. DE PASSAGEM/CX. DIVERSAS</v>
          </cell>
          <cell r="G1915" t="str">
            <v>SINAPI Out/24</v>
          </cell>
        </row>
        <row r="1916">
          <cell r="A1916">
            <v>99324</v>
          </cell>
          <cell r="B1916" t="str">
            <v>BASE PARA POÇO DE VISITA RETANGULAR PARA DRENAGEM, EM ALVENARIA COM BLOCOS DE CONCRETO, DIMENSÕES INTERNAS = 2X4 M, PROFUNDIDADE = 1,40 M, EXCLUINDO TAMPÃO. AF_12/2020_PA</v>
          </cell>
          <cell r="C1916" t="str">
            <v>UN</v>
          </cell>
          <cell r="D1916">
            <v>10346.31</v>
          </cell>
          <cell r="E1916" t="str">
            <v>DRENAGEM/OBRAS DE CONTENCAO/POCOS DE VISITA E CAIXAS</v>
          </cell>
          <cell r="F1916" t="str">
            <v>POCOS DE VISITA/BOCAS DE LOBO/CX. DE PASSAGEM/CX. DIVERSAS</v>
          </cell>
          <cell r="G1916" t="str">
            <v>SINAPI Out/24</v>
          </cell>
        </row>
        <row r="1917">
          <cell r="A1917">
            <v>99325</v>
          </cell>
          <cell r="B1917" t="str">
            <v>ACRÉSCIMO PARA POÇO DE VISITA RETANGULAR PARA DRENAGEM, EM ALVENARIA COM BLOCOS DE CONCRETO, DIMENSÕES INTERNAS = 2X4 M. AF_12/2020</v>
          </cell>
          <cell r="C1917" t="str">
            <v>M</v>
          </cell>
          <cell r="D1917">
            <v>3645.29</v>
          </cell>
          <cell r="E1917" t="str">
            <v>DRENAGEM/OBRAS DE CONTENCAO/POCOS DE VISITA E CAIXAS</v>
          </cell>
          <cell r="F1917" t="str">
            <v>POCOS DE VISITA/BOCAS DE LOBO/CX. DE PASSAGEM/CX. DIVERSAS</v>
          </cell>
          <cell r="G1917" t="str">
            <v>SINAPI Out/24</v>
          </cell>
        </row>
        <row r="1918">
          <cell r="A1918">
            <v>99326</v>
          </cell>
          <cell r="B1918" t="str">
            <v>BASE PARA POÇO DE VISITA RETANGULAR PARA DRENAGEM, EM ALVENARIA COM BLOCOS DE CONCRETO, DIMENSÕES INTERNAS = 2,5X2,5 M, PROFUNDIDADE = 1,40 M, EXCLUINDO TAMPÃO. AF_12/2020_PA</v>
          </cell>
          <cell r="C1918" t="str">
            <v>UN</v>
          </cell>
          <cell r="D1918">
            <v>8414.02</v>
          </cell>
          <cell r="E1918" t="str">
            <v>DRENAGEM/OBRAS DE CONTENCAO/POCOS DE VISITA E CAIXAS</v>
          </cell>
          <cell r="F1918" t="str">
            <v>POCOS DE VISITA/BOCAS DE LOBO/CX. DE PASSAGEM/CX. DIVERSAS</v>
          </cell>
          <cell r="G1918" t="str">
            <v>SINAPI Out/24</v>
          </cell>
        </row>
        <row r="1919">
          <cell r="A1919">
            <v>99327</v>
          </cell>
          <cell r="B1919" t="str">
            <v>ACRÉSCIMO PARA POÇO DE VISITA RETANGULAR PARA DRENAGEM, EM ALVENARIA COM BLOCOS DE CONCRETO, DIMENSÕES INTERNAS = 4X4 M. AF_12/2020</v>
          </cell>
          <cell r="C1919" t="str">
            <v>M</v>
          </cell>
          <cell r="D1919">
            <v>4724.8599999999997</v>
          </cell>
          <cell r="E1919" t="str">
            <v>DRENAGEM/OBRAS DE CONTENCAO/POCOS DE VISITA E CAIXAS</v>
          </cell>
          <cell r="F1919" t="str">
            <v>POCOS DE VISITA/BOCAS DE LOBO/CX. DE PASSAGEM/CX. DIVERSAS</v>
          </cell>
          <cell r="G1919" t="str">
            <v>SINAPI Out/24</v>
          </cell>
        </row>
        <row r="1920">
          <cell r="A1920">
            <v>101800</v>
          </cell>
          <cell r="B1920" t="str">
            <v>CAIXA COM GRELHA RETANGULAR DE FERRO FUNDIDO, EM ALVENARIA COM TIJOLOS CERÂMICOS MACIÇOS, DIMENSÕES INTERNAS: 0,30 X 1,00 X 1,00. AF_12/2020</v>
          </cell>
          <cell r="C1920" t="str">
            <v>UN</v>
          </cell>
          <cell r="D1920">
            <v>1573.21</v>
          </cell>
          <cell r="E1920" t="str">
            <v>DRENAGEM/OBRAS DE CONTENCAO/POCOS DE VISITA E CAIXAS</v>
          </cell>
          <cell r="F1920" t="str">
            <v>POCOS DE VISITA/BOCAS DE LOBO/CX. DE PASSAGEM/CX. DIVERSAS</v>
          </cell>
          <cell r="G1920" t="str">
            <v>SINAPI Out/24</v>
          </cell>
        </row>
        <row r="1921">
          <cell r="A1921">
            <v>101801</v>
          </cell>
          <cell r="B1921" t="str">
            <v>CAIXA COM GRELHA RETANGULAR DE FERRO FUNDIDO, EM ALVENARIA COM BLOCOS DE CONCRETO, DIMENSÕES INTERNAS: 0,30 X 1,00 X 1,00. AF_12/2020</v>
          </cell>
          <cell r="C1921" t="str">
            <v>UN</v>
          </cell>
          <cell r="D1921">
            <v>1114.8</v>
          </cell>
          <cell r="E1921" t="str">
            <v>DRENAGEM/OBRAS DE CONTENCAO/POCOS DE VISITA E CAIXAS</v>
          </cell>
          <cell r="F1921" t="str">
            <v>POCOS DE VISITA/BOCAS DE LOBO/CX. DE PASSAGEM/CX. DIVERSAS</v>
          </cell>
          <cell r="G1921" t="str">
            <v>SINAPI Out/24</v>
          </cell>
        </row>
        <row r="1922">
          <cell r="A1922">
            <v>101806</v>
          </cell>
          <cell r="B1922" t="str">
            <v>CAIXA ENTERRADA DISTRIBUIDORA DE VAZÃO (SUMIDOUROS MÚLTIPLOS), RETANGULAR, EM ALVENARIA COM TIJOLOS MACIÇOS, DIMENSÕES INTERNAS: 0,60 X 0,60 X H=0,50 M. AF_12/2020</v>
          </cell>
          <cell r="C1922" t="str">
            <v>UN</v>
          </cell>
          <cell r="D1922">
            <v>606.46</v>
          </cell>
          <cell r="E1922" t="str">
            <v>DRENAGEM/OBRAS DE CONTENCAO/POCOS DE VISITA E CAIXAS</v>
          </cell>
          <cell r="F1922" t="str">
            <v>POCOS DE VISITA/BOCAS DE LOBO/CX. DE PASSAGEM/CX. DIVERSAS</v>
          </cell>
          <cell r="G1922" t="str">
            <v>SINAPI Out/24</v>
          </cell>
        </row>
        <row r="1923">
          <cell r="A1923">
            <v>101807</v>
          </cell>
          <cell r="B1923" t="str">
            <v>CAIXA ENTERRADA DISTRIBUIDORA DE VAZÃO (SUMIDOUROS MÚLTIPLOS), RETANGULAR, EM ALVENARIA COM BLOCOS DE CONCRETO, DIMENSÕES INTERNAS: 0,60 X 0,60 X H=0,50 M. AF_12/2020</v>
          </cell>
          <cell r="C1923" t="str">
            <v>UN</v>
          </cell>
          <cell r="D1923">
            <v>550.63</v>
          </cell>
          <cell r="E1923" t="str">
            <v>DRENAGEM/OBRAS DE CONTENCAO/POCOS DE VISITA E CAIXAS</v>
          </cell>
          <cell r="F1923" t="str">
            <v>POCOS DE VISITA/BOCAS DE LOBO/CX. DE PASSAGEM/CX. DIVERSAS</v>
          </cell>
          <cell r="G1923" t="str">
            <v>SINAPI Out/24</v>
          </cell>
        </row>
        <row r="1924">
          <cell r="A1924">
            <v>101808</v>
          </cell>
          <cell r="B1924" t="str">
            <v>CAIXA ENTERRADA DISTRIBUIDORA DE VAZÃO (SUMIDOUROS MÚLTIPLOS), RETANGULAR, EM CONCRETO PRÉ-MOLDADO, DIMENSÕES INTERNAS: 0,60 X 0,60 X H=0,50 M. AF_12/2020</v>
          </cell>
          <cell r="C1924" t="str">
            <v>UN</v>
          </cell>
          <cell r="D1924">
            <v>575.37</v>
          </cell>
          <cell r="E1924" t="str">
            <v>DRENAGEM/OBRAS DE CONTENCAO/POCOS DE VISITA E CAIXAS</v>
          </cell>
          <cell r="F1924" t="str">
            <v>POCOS DE VISITA/BOCAS DE LOBO/CX. DE PASSAGEM/CX. DIVERSAS</v>
          </cell>
          <cell r="G1924" t="str">
            <v>SINAPI Out/24</v>
          </cell>
        </row>
        <row r="1925">
          <cell r="A1925">
            <v>101809</v>
          </cell>
          <cell r="B1925" t="str">
            <v>BASE PARA POCO DE VISITA RETANGULAR PARA ESGOTO E DRENAGEM, EM CONCRETO ESTRUTURAL, DIMENSÕES INTERNAS DE 90X150 M, PROFUNDIDADE DE 1,25 M, EXCLUINDO TAMPÃO. AF_12/2020_PA</v>
          </cell>
          <cell r="C1925" t="str">
            <v>UN</v>
          </cell>
          <cell r="D1925">
            <v>2849.19</v>
          </cell>
          <cell r="E1925" t="str">
            <v>DRENAGEM/OBRAS DE CONTENCAO/POCOS DE VISITA E CAIXAS</v>
          </cell>
          <cell r="F1925" t="str">
            <v>POCOS DE VISITA/BOCAS DE LOBO/CX. DE PASSAGEM/CX. DIVERSAS</v>
          </cell>
          <cell r="G1925" t="str">
            <v>SINAPI Out/24</v>
          </cell>
        </row>
        <row r="1926">
          <cell r="A1926">
            <v>102139</v>
          </cell>
          <cell r="B1926" t="str">
            <v>BASE PARA POÇO DE VISITA CIRCULAR PARA  ESGOTO, EM CONCRETO PRÉ-MOLDADO, DIÂMETRO INTERNO = 1,20 M, PROFUNDIDADE = 1,60 M, EXCLUINDO TAMPÃO. AF_12/2020_PA</v>
          </cell>
          <cell r="C1926" t="str">
            <v>UN</v>
          </cell>
          <cell r="D1926">
            <v>1755.31</v>
          </cell>
          <cell r="E1926" t="str">
            <v>DRENAGEM/OBRAS DE CONTENCAO/POCOS DE VISITA E CAIXAS</v>
          </cell>
          <cell r="F1926" t="str">
            <v>POCOS DE VISITA/BOCAS DE LOBO/CX. DE PASSAGEM/CX. DIVERSAS</v>
          </cell>
          <cell r="G1926" t="str">
            <v>SINAPI Out/24</v>
          </cell>
        </row>
        <row r="1927">
          <cell r="A1927">
            <v>102141</v>
          </cell>
          <cell r="B1927" t="str">
            <v>BASE PARA POÇO DE VISITA CIRCULAR PARA  ESGOTO, EM CONCRETO PRÉ-MOLDADO, DIÂMETRO INTERNO = 1,50 M, PROFUNDIDADE = 1,35 M, EXCLUINDO TAMPÃO. AF_12/2020_PA</v>
          </cell>
          <cell r="C1927" t="str">
            <v>UN</v>
          </cell>
          <cell r="D1927">
            <v>2710.35</v>
          </cell>
          <cell r="E1927" t="str">
            <v>DRENAGEM/OBRAS DE CONTENCAO/POCOS DE VISITA E CAIXAS</v>
          </cell>
          <cell r="F1927" t="str">
            <v>POCOS DE VISITA/BOCAS DE LOBO/CX. DE PASSAGEM/CX. DIVERSAS</v>
          </cell>
          <cell r="G1927" t="str">
            <v>SINAPI Out/24</v>
          </cell>
        </row>
        <row r="1928">
          <cell r="A1928">
            <v>102142</v>
          </cell>
          <cell r="B1928" t="str">
            <v>BASE PARA POÇO DE VISITA CIRCULAR PARA DRENAGEM, EM CONCRETO PRÉ-MOLDADO, DIÂMETRO INTERNO = 1,50 M, PROFUNDIDADE = 1,35 M, EXCLUINDO TAMPÃO. AF_12/2020_PA</v>
          </cell>
          <cell r="C1928" t="str">
            <v>UN</v>
          </cell>
          <cell r="D1928">
            <v>2671.51</v>
          </cell>
          <cell r="E1928" t="str">
            <v>DRENAGEM/OBRAS DE CONTENCAO/POCOS DE VISITA E CAIXAS</v>
          </cell>
          <cell r="F1928" t="str">
            <v>POCOS DE VISITA/BOCAS DE LOBO/CX. DE PASSAGEM/CX. DIVERSAS</v>
          </cell>
          <cell r="G1928" t="str">
            <v>SINAPI Out/24</v>
          </cell>
        </row>
        <row r="1929">
          <cell r="A1929">
            <v>102457</v>
          </cell>
          <cell r="B1929" t="str">
            <v>BASE PARA POÇO DE VISITA CIRCULAR PARA DRENAGEM, EM CONCRETO PRÉ-MOLDADO, DIÂMETRO INTERNO = 1,20 M, PROFUNDIDADE = 1,60 M, EXCLUINDO TAMPÃO. AF_05/2021_PA</v>
          </cell>
          <cell r="C1929" t="str">
            <v>UN</v>
          </cell>
          <cell r="D1929">
            <v>1694.07</v>
          </cell>
          <cell r="E1929" t="str">
            <v>DRENAGEM/OBRAS DE CONTENCAO/POCOS DE VISITA E CAIXAS</v>
          </cell>
          <cell r="F1929" t="str">
            <v>POCOS DE VISITA/BOCAS DE LOBO/CX. DE PASSAGEM/CX. DIVERSAS</v>
          </cell>
          <cell r="G1929" t="str">
            <v>SINAPI Out/24</v>
          </cell>
        </row>
        <row r="1930">
          <cell r="A1930">
            <v>94263</v>
          </cell>
          <cell r="B1930" t="str">
            <v>GUIA (MEIO-FIO) CONCRETO, MOLDADA  IN LOCO  EM TRECHO RETO COM EXTRUSORA, 13 CM BASE X 22 CM ALTURA. AF_01/2024</v>
          </cell>
          <cell r="C1930" t="str">
            <v>M</v>
          </cell>
          <cell r="D1930">
            <v>37.01</v>
          </cell>
          <cell r="E1930" t="str">
            <v>DRENAGEM/OBRAS DE CONTENCAO/POCOS DE VISITA E CAIXAS</v>
          </cell>
          <cell r="F1930" t="str">
            <v>MEIO FIO, LINHA D'AGUA E SARJERTA</v>
          </cell>
          <cell r="G1930" t="str">
            <v>SINAPI Out/24</v>
          </cell>
        </row>
        <row r="1931">
          <cell r="A1931">
            <v>94264</v>
          </cell>
          <cell r="B1931" t="str">
            <v>GUIA (MEIO-FIO) CONCRETO, MOLDADA  IN LOCO  EM TRECHO CURVO COM EXTRUSORA, 13 CM BASE X 22 CM ALTURA. AF_01/2024</v>
          </cell>
          <cell r="C1931" t="str">
            <v>M</v>
          </cell>
          <cell r="D1931">
            <v>42.89</v>
          </cell>
          <cell r="E1931" t="str">
            <v>DRENAGEM/OBRAS DE CONTENCAO/POCOS DE VISITA E CAIXAS</v>
          </cell>
          <cell r="F1931" t="str">
            <v>MEIO FIO, LINHA D'AGUA E SARJERTA</v>
          </cell>
          <cell r="G1931" t="str">
            <v>SINAPI Out/24</v>
          </cell>
        </row>
        <row r="1932">
          <cell r="A1932">
            <v>94265</v>
          </cell>
          <cell r="B1932" t="str">
            <v>GUIA (MEIO-FIO) CONCRETO, MOLDADA  IN LOCO  EM TRECHO RETO COM EXTRUSORA, 15 CM BASE X 30 CM ALTURA. AF_01/2024</v>
          </cell>
          <cell r="C1932" t="str">
            <v>M</v>
          </cell>
          <cell r="D1932">
            <v>48.4</v>
          </cell>
          <cell r="E1932" t="str">
            <v>DRENAGEM/OBRAS DE CONTENCAO/POCOS DE VISITA E CAIXAS</v>
          </cell>
          <cell r="F1932" t="str">
            <v>MEIO FIO, LINHA D'AGUA E SARJERTA</v>
          </cell>
          <cell r="G1932" t="str">
            <v>SINAPI Out/24</v>
          </cell>
        </row>
        <row r="1933">
          <cell r="A1933">
            <v>94266</v>
          </cell>
          <cell r="B1933" t="str">
            <v>GUIA (MEIO-FIO) CONCRETO, MOLDADA  IN LOCO  EM TRECHO CURVO COM EXTRUSORA, 15 CM BASE X 30 CM ALTURA. AF_01/2024</v>
          </cell>
          <cell r="C1933" t="str">
            <v>M</v>
          </cell>
          <cell r="D1933">
            <v>55.11</v>
          </cell>
          <cell r="E1933" t="str">
            <v>DRENAGEM/OBRAS DE CONTENCAO/POCOS DE VISITA E CAIXAS</v>
          </cell>
          <cell r="F1933" t="str">
            <v>MEIO FIO, LINHA D'AGUA E SARJERTA</v>
          </cell>
          <cell r="G1933" t="str">
            <v>SINAPI Out/24</v>
          </cell>
        </row>
        <row r="1934">
          <cell r="A1934">
            <v>94267</v>
          </cell>
          <cell r="B1934" t="str">
            <v>GUIA (MEIO-FIO) E SARJETA CONJUGADOS DE CONCRETO, MOLDADA  IN LOCO  EM TRECHO RETO COM EXTRUSORA, 45 CM BASE (15 CM BASE DA GUIA + 30 CM BASE DA SARJETA) X 22 CM ALTURA. AF_01/2024</v>
          </cell>
          <cell r="C1934" t="str">
            <v>M</v>
          </cell>
          <cell r="D1934">
            <v>57.02</v>
          </cell>
          <cell r="E1934" t="str">
            <v>DRENAGEM/OBRAS DE CONTENCAO/POCOS DE VISITA E CAIXAS</v>
          </cell>
          <cell r="F1934" t="str">
            <v>MEIO FIO, LINHA D'AGUA E SARJERTA</v>
          </cell>
          <cell r="G1934" t="str">
            <v>SINAPI Out/24</v>
          </cell>
        </row>
        <row r="1935">
          <cell r="A1935">
            <v>94268</v>
          </cell>
          <cell r="B1935" t="str">
            <v>GUIA (MEIO-FIO) E SARJETA CONJUGADOS DE CONCRETO, MOLDADA  IN LOCO  EM TRECHO CURVO COM EXTRUSORA, 45 CM BASE (15 CM BASE DA GUIA + 30 CM BASE DA SARJETA) X 22 CM ALTURA. AF_01/2024</v>
          </cell>
          <cell r="C1935" t="str">
            <v>M</v>
          </cell>
          <cell r="D1935">
            <v>64.41</v>
          </cell>
          <cell r="E1935" t="str">
            <v>DRENAGEM/OBRAS DE CONTENCAO/POCOS DE VISITA E CAIXAS</v>
          </cell>
          <cell r="F1935" t="str">
            <v>MEIO FIO, LINHA D'AGUA E SARJERTA</v>
          </cell>
          <cell r="G1935" t="str">
            <v>SINAPI Out/24</v>
          </cell>
        </row>
        <row r="1936">
          <cell r="A1936">
            <v>94269</v>
          </cell>
          <cell r="B1936" t="str">
            <v>GUIA (MEIO-FIO) E SARJETA CONJUGADOS DE CONCRETO, MOLDADA  IN LOCO  EM TRECHO RETO COM EXTRUSORA, 60 CM BASE (15 CM BASE DA GUIA + 45 CM BASE DA SARJETA) X 26 CM ALTURA. AF_01/2024</v>
          </cell>
          <cell r="C1936" t="str">
            <v>M</v>
          </cell>
          <cell r="D1936">
            <v>80.209999999999994</v>
          </cell>
          <cell r="E1936" t="str">
            <v>DRENAGEM/OBRAS DE CONTENCAO/POCOS DE VISITA E CAIXAS</v>
          </cell>
          <cell r="F1936" t="str">
            <v>MEIO FIO, LINHA D'AGUA E SARJERTA</v>
          </cell>
          <cell r="G1936" t="str">
            <v>SINAPI Out/24</v>
          </cell>
        </row>
        <row r="1937">
          <cell r="A1937">
            <v>94270</v>
          </cell>
          <cell r="B1937" t="str">
            <v>GUIA (MEIO-FIO) E SARJETA CONJUGADOS DE CONCRETO, MOLDADA IN LOCO  EM TRECHO CURVO COM EXTRUSORA, 60 CM BASE (15 CM BASE DA GUIA + 45 CM BASE DA SARJETA) X 26 CM ALTURA. AF_01/2024</v>
          </cell>
          <cell r="C1937" t="str">
            <v>M</v>
          </cell>
          <cell r="D1937">
            <v>90.48</v>
          </cell>
          <cell r="E1937" t="str">
            <v>DRENAGEM/OBRAS DE CONTENCAO/POCOS DE VISITA E CAIXAS</v>
          </cell>
          <cell r="F1937" t="str">
            <v>MEIO FIO, LINHA D'AGUA E SARJERTA</v>
          </cell>
          <cell r="G1937" t="str">
            <v>SINAPI Out/24</v>
          </cell>
        </row>
        <row r="1938">
          <cell r="A1938">
            <v>94271</v>
          </cell>
          <cell r="B1938" t="str">
            <v>GUIA (MEIO-FIO) E SARJETA CONJUGADOS DE CONCRETO, MOLDADA  IN LOCO  EM TRECHO RETO COM EXTRUSORA, 65 CM BASE (15 CM BASE DA GUIA + 50 CM BASE DA SARJETA) X 26 CM ALTURA. AF_01/2024</v>
          </cell>
          <cell r="C1938" t="str">
            <v>M</v>
          </cell>
          <cell r="D1938">
            <v>97.93</v>
          </cell>
          <cell r="E1938" t="str">
            <v>DRENAGEM/OBRAS DE CONTENCAO/POCOS DE VISITA E CAIXAS</v>
          </cell>
          <cell r="F1938" t="str">
            <v>MEIO FIO, LINHA D'AGUA E SARJERTA</v>
          </cell>
          <cell r="G1938" t="str">
            <v>SINAPI Out/24</v>
          </cell>
        </row>
        <row r="1939">
          <cell r="A1939">
            <v>94272</v>
          </cell>
          <cell r="B1939" t="str">
            <v>GUIA (MEIO-FIO) E SARJETA CONJUGADOS DE CONCRETO, MOLDADA  IN LOCO  EM TRECHO CURVO COM EXTRUSORA, 65 CM BASE (15 CM BASE DA GUIA + 50 CM BASE DA SARJETA) X 26 CM ALTURA. AF_01/2024</v>
          </cell>
          <cell r="C1939" t="str">
            <v>M</v>
          </cell>
          <cell r="D1939">
            <v>111.67</v>
          </cell>
          <cell r="E1939" t="str">
            <v>DRENAGEM/OBRAS DE CONTENCAO/POCOS DE VISITA E CAIXAS</v>
          </cell>
          <cell r="F1939" t="str">
            <v>MEIO FIO, LINHA D'AGUA E SARJERTA</v>
          </cell>
          <cell r="G1939" t="str">
            <v>SINAPI Out/24</v>
          </cell>
        </row>
        <row r="1940">
          <cell r="A1940">
            <v>94273</v>
          </cell>
          <cell r="B1940" t="str">
            <v>ASSENTAMENTO DE GUIA (MEIO-FIO) EM TRECHO RETO, CONFECCIONADA EM CONCRETO PRÉ-FABRICADO, DIMENSÕES 100X15X13X30 CM (COMPRIMENTO X BASE INFERIOR X BASE SUPERIOR X ALTURA). AF_01/2024</v>
          </cell>
          <cell r="C1940" t="str">
            <v>M</v>
          </cell>
          <cell r="D1940">
            <v>43.82</v>
          </cell>
          <cell r="E1940" t="str">
            <v>DRENAGEM/OBRAS DE CONTENCAO/POCOS DE VISITA E CAIXAS</v>
          </cell>
          <cell r="F1940" t="str">
            <v>MEIO FIO, LINHA D'AGUA E SARJERTA</v>
          </cell>
          <cell r="G1940" t="str">
            <v>SINAPI Out/24</v>
          </cell>
        </row>
        <row r="1941">
          <cell r="A1941">
            <v>94274</v>
          </cell>
          <cell r="B1941" t="str">
            <v>ASSENTAMENTO DE GUIA (MEIO-FIO) EM TRECHO CURVO, CONFECCIONADA EM CONCRETO PRÉ-FABRICADO, DIMENSÕES 100X15X13X30 CM (COMPRIMENTO X BASE INFERIOR X BASE SUPERIOR X ALTURA). AF_01/2024</v>
          </cell>
          <cell r="C1941" t="str">
            <v>M</v>
          </cell>
          <cell r="D1941">
            <v>47.37</v>
          </cell>
          <cell r="E1941" t="str">
            <v>DRENAGEM/OBRAS DE CONTENCAO/POCOS DE VISITA E CAIXAS</v>
          </cell>
          <cell r="F1941" t="str">
            <v>MEIO FIO, LINHA D'AGUA E SARJERTA</v>
          </cell>
          <cell r="G1941" t="str">
            <v>SINAPI Out/24</v>
          </cell>
        </row>
        <row r="1942">
          <cell r="A1942">
            <v>94275</v>
          </cell>
          <cell r="B1942" t="str">
            <v>ASSENTAMENTO DE GUIA (MEIO-FIO) EM TRECHO RETO, CONFECCIONADA EM CONCRETO PRÉ-FABRICADO, DIMENSÕES 100X15X13X20 CM (COMPRIMENTO X BASE INFERIOR X BASE SUPERIOR X ALTURA). AF_01/2024</v>
          </cell>
          <cell r="C1942" t="str">
            <v>M</v>
          </cell>
          <cell r="D1942">
            <v>39.9</v>
          </cell>
          <cell r="E1942" t="str">
            <v>DRENAGEM/OBRAS DE CONTENCAO/POCOS DE VISITA E CAIXAS</v>
          </cell>
          <cell r="F1942" t="str">
            <v>MEIO FIO, LINHA D'AGUA E SARJERTA</v>
          </cell>
          <cell r="G1942" t="str">
            <v>SINAPI Out/24</v>
          </cell>
        </row>
        <row r="1943">
          <cell r="A1943">
            <v>94276</v>
          </cell>
          <cell r="B1943" t="str">
            <v>ASSENTAMENTO DE GUIA (MEIO-FIO) EM TRECHO CURVO, CONFECCIONADA EM CONCRETO PRÉ-FABRICADO, DIMENSÕES 100X15X13X20 CM (COMPRIMENTO X BASE INFERIOR X BASE SUPERIOR X ALTURA). AF_01/2024</v>
          </cell>
          <cell r="C1943" t="str">
            <v>M</v>
          </cell>
          <cell r="D1943">
            <v>43.46</v>
          </cell>
          <cell r="E1943" t="str">
            <v>DRENAGEM/OBRAS DE CONTENCAO/POCOS DE VISITA E CAIXAS</v>
          </cell>
          <cell r="F1943" t="str">
            <v>MEIO FIO, LINHA D'AGUA E SARJERTA</v>
          </cell>
          <cell r="G1943" t="str">
            <v>SINAPI Out/24</v>
          </cell>
        </row>
        <row r="1944">
          <cell r="A1944">
            <v>94277</v>
          </cell>
          <cell r="B1944" t="str">
            <v>ASSENTAMENTO DE GUIA (MEIO-FIO) EM TRECHO RETO, CONFECCIONADA EM CONCRETO PRÉ-FABRICADO, DIMENSÕES 80X08X08X25 CM (COMPRIMENTO X BASE INFERIOR X BASE SUPERIOR X ALTURA). AF_01/2024</v>
          </cell>
          <cell r="C1944" t="str">
            <v>M</v>
          </cell>
          <cell r="D1944">
            <v>35.43</v>
          </cell>
          <cell r="E1944" t="str">
            <v>DRENAGEM/OBRAS DE CONTENCAO/POCOS DE VISITA E CAIXAS</v>
          </cell>
          <cell r="F1944" t="str">
            <v>MEIO FIO, LINHA D'AGUA E SARJERTA</v>
          </cell>
          <cell r="G1944" t="str">
            <v>SINAPI Out/24</v>
          </cell>
        </row>
        <row r="1945">
          <cell r="A1945">
            <v>94278</v>
          </cell>
          <cell r="B1945" t="str">
            <v>ASSENTAMENTO DE GUIA (MEIO-FIO) EM TRECHO CURVO, CONFECCIONADA EM CONCRETO PRÉ-FABRICADO, DIMENSÕES 80X08X08X25 CM (COMPRIMENTO X BASE INFERIOR X BASE SUPERIOR X ALTURA). AF_01/2024</v>
          </cell>
          <cell r="C1945" t="str">
            <v>M</v>
          </cell>
          <cell r="D1945">
            <v>38.979999999999997</v>
          </cell>
          <cell r="E1945" t="str">
            <v>DRENAGEM/OBRAS DE CONTENCAO/POCOS DE VISITA E CAIXAS</v>
          </cell>
          <cell r="F1945" t="str">
            <v>MEIO FIO, LINHA D'AGUA E SARJERTA</v>
          </cell>
          <cell r="G1945" t="str">
            <v>SINAPI Out/24</v>
          </cell>
        </row>
        <row r="1946">
          <cell r="A1946">
            <v>94279</v>
          </cell>
          <cell r="B1946" t="str">
            <v>ASSENTAMENTO DE GUIA (MEIO-FIO) EM TRECHO RETO, CONFECCIONADA EM CONCRETO PRÉ-FABRICADO, DIMENSÕES 39X6,5X6,5X19 CM (COMPRIMENTO X BASE INFERIOR X BASE SUPERIOR X ALTURA), PARA DELIMITAÇÃO DE JARDINS, PRAÇAS OU PASSEIOS. AF_01/2024</v>
          </cell>
          <cell r="C1946" t="str">
            <v>M</v>
          </cell>
          <cell r="D1946">
            <v>41.6</v>
          </cell>
          <cell r="E1946" t="str">
            <v>DRENAGEM/OBRAS DE CONTENCAO/POCOS DE VISITA E CAIXAS</v>
          </cell>
          <cell r="F1946" t="str">
            <v>MEIO FIO, LINHA D'AGUA E SARJERTA</v>
          </cell>
          <cell r="G1946" t="str">
            <v>SINAPI Out/24</v>
          </cell>
        </row>
        <row r="1947">
          <cell r="A1947">
            <v>94280</v>
          </cell>
          <cell r="B1947" t="str">
            <v>ASSENTAMENTO DE GUIA (MEIO-FIO) EM TRECHO CURVO, CONFECCIONADA EM CONCRETO PRÉ-FABRICADO, DIMENSÕES 39X6,5X6,5X19 CM (COMPRIMENTO X BASE INFERIOR X BASE SUPERIOR X ALTURA), PARA DELIMITAÇÃO DE JARDINS, PRAÇAS OU PASSEIOS. AF_01/2024</v>
          </cell>
          <cell r="C1947" t="str">
            <v>M</v>
          </cell>
          <cell r="D1947">
            <v>45.15</v>
          </cell>
          <cell r="E1947" t="str">
            <v>DRENAGEM/OBRAS DE CONTENCAO/POCOS DE VISITA E CAIXAS</v>
          </cell>
          <cell r="F1947" t="str">
            <v>MEIO FIO, LINHA D'AGUA E SARJERTA</v>
          </cell>
          <cell r="G1947" t="str">
            <v>SINAPI Out/24</v>
          </cell>
        </row>
        <row r="1948">
          <cell r="A1948">
            <v>94281</v>
          </cell>
          <cell r="B1948" t="str">
            <v>EXECUÇÃO DE SARJETA DE CONCRETO USINADO, MOLDADA  IN LOCO  EM TRECHO RETO, 30 CM BASE X 15 CM ALTURA. AF_01/2024</v>
          </cell>
          <cell r="C1948" t="str">
            <v>M</v>
          </cell>
          <cell r="D1948">
            <v>42.8</v>
          </cell>
          <cell r="E1948" t="str">
            <v>DRENAGEM/OBRAS DE CONTENCAO/POCOS DE VISITA E CAIXAS</v>
          </cell>
          <cell r="F1948" t="str">
            <v>MEIO FIO, LINHA D'AGUA E SARJERTA</v>
          </cell>
          <cell r="G1948" t="str">
            <v>SINAPI Out/24</v>
          </cell>
        </row>
        <row r="1949">
          <cell r="A1949">
            <v>94282</v>
          </cell>
          <cell r="B1949" t="str">
            <v>EXECUÇÃO DE SARJETA DE CONCRETO USINADO, MOLDADA  IN LOCO  EM TRECHO CURVO, 30 CM BASE X 15 CM ALTURA. AF_01/2024</v>
          </cell>
          <cell r="C1949" t="str">
            <v>M</v>
          </cell>
          <cell r="D1949">
            <v>52.19</v>
          </cell>
          <cell r="E1949" t="str">
            <v>DRENAGEM/OBRAS DE CONTENCAO/POCOS DE VISITA E CAIXAS</v>
          </cell>
          <cell r="F1949" t="str">
            <v>MEIO FIO, LINHA D'AGUA E SARJERTA</v>
          </cell>
          <cell r="G1949" t="str">
            <v>SINAPI Out/24</v>
          </cell>
        </row>
        <row r="1950">
          <cell r="A1950">
            <v>94283</v>
          </cell>
          <cell r="B1950" t="str">
            <v>EXECUÇÃO DE SARJETA DE CONCRETO USINADO, MOLDADA  IN LOCO  EM TRECHO RETO, 45 CM BASE X 15 CM ALTURA. AF_01/2024</v>
          </cell>
          <cell r="C1950" t="str">
            <v>M</v>
          </cell>
          <cell r="D1950">
            <v>57.04</v>
          </cell>
          <cell r="E1950" t="str">
            <v>DRENAGEM/OBRAS DE CONTENCAO/POCOS DE VISITA E CAIXAS</v>
          </cell>
          <cell r="F1950" t="str">
            <v>MEIO FIO, LINHA D'AGUA E SARJERTA</v>
          </cell>
          <cell r="G1950" t="str">
            <v>SINAPI Out/24</v>
          </cell>
        </row>
        <row r="1951">
          <cell r="A1951">
            <v>94284</v>
          </cell>
          <cell r="B1951" t="str">
            <v>EXECUÇÃO DE SARJETA DE CONCRETO USINADO, MOLDADA  IN LOCO  EM TRECHO CURVO, 45 CM BASE X 15 CM ALTURA. AF_01/2024</v>
          </cell>
          <cell r="C1951" t="str">
            <v>M</v>
          </cell>
          <cell r="D1951">
            <v>66.430000000000007</v>
          </cell>
          <cell r="E1951" t="str">
            <v>DRENAGEM/OBRAS DE CONTENCAO/POCOS DE VISITA E CAIXAS</v>
          </cell>
          <cell r="F1951" t="str">
            <v>MEIO FIO, LINHA D'AGUA E SARJERTA</v>
          </cell>
          <cell r="G1951" t="str">
            <v>SINAPI Out/24</v>
          </cell>
        </row>
        <row r="1952">
          <cell r="A1952">
            <v>94285</v>
          </cell>
          <cell r="B1952" t="str">
            <v>EXECUÇÃO DE SARJETA DE CONCRETO USINADO, MOLDADA  IN LOCO  EM TRECHO RETO, 60 CM BASE X 15 CM ALTURA. AF_01/2024</v>
          </cell>
          <cell r="C1952" t="str">
            <v>M</v>
          </cell>
          <cell r="D1952">
            <v>74.209999999999994</v>
          </cell>
          <cell r="E1952" t="str">
            <v>DRENAGEM/OBRAS DE CONTENCAO/POCOS DE VISITA E CAIXAS</v>
          </cell>
          <cell r="F1952" t="str">
            <v>MEIO FIO, LINHA D'AGUA E SARJERTA</v>
          </cell>
          <cell r="G1952" t="str">
            <v>SINAPI Out/24</v>
          </cell>
        </row>
        <row r="1953">
          <cell r="A1953">
            <v>94286</v>
          </cell>
          <cell r="B1953" t="str">
            <v>EXECUÇÃO DE SARJETA DE CONCRETO USINADO, MOLDADA  IN LOCO  EM TRECHO CURVO, 60 CM BASE X 15 CM ALTURA. AF_01/2024</v>
          </cell>
          <cell r="C1953" t="str">
            <v>M</v>
          </cell>
          <cell r="D1953">
            <v>83.6</v>
          </cell>
          <cell r="E1953" t="str">
            <v>DRENAGEM/OBRAS DE CONTENCAO/POCOS DE VISITA E CAIXAS</v>
          </cell>
          <cell r="F1953" t="str">
            <v>MEIO FIO, LINHA D'AGUA E SARJERTA</v>
          </cell>
          <cell r="G1953" t="str">
            <v>SINAPI Out/24</v>
          </cell>
        </row>
        <row r="1954">
          <cell r="A1954">
            <v>94287</v>
          </cell>
          <cell r="B1954" t="str">
            <v>EXECUÇÃO DE SARJETA DE CONCRETO USINADO, MOLDADA  IN LOCO  EM TRECHO RETO, 30 CM BASE X 10 CM ALTURA. AF_01/2024</v>
          </cell>
          <cell r="C1954" t="str">
            <v>M</v>
          </cell>
          <cell r="D1954">
            <v>33.130000000000003</v>
          </cell>
          <cell r="E1954" t="str">
            <v>DRENAGEM/OBRAS DE CONTENCAO/POCOS DE VISITA E CAIXAS</v>
          </cell>
          <cell r="F1954" t="str">
            <v>MEIO FIO, LINHA D'AGUA E SARJERTA</v>
          </cell>
          <cell r="G1954" t="str">
            <v>SINAPI Out/24</v>
          </cell>
        </row>
        <row r="1955">
          <cell r="A1955">
            <v>94288</v>
          </cell>
          <cell r="B1955" t="str">
            <v>EXECUÇÃO DE SARJETA DE CONCRETO USINADO, MOLDADA  IN LOCO  EM TRECHO CURVO, 30 CM BASE X 10 CM ALTURA. AF_01/2024</v>
          </cell>
          <cell r="C1955" t="str">
            <v>M</v>
          </cell>
          <cell r="D1955">
            <v>41.48</v>
          </cell>
          <cell r="E1955" t="str">
            <v>DRENAGEM/OBRAS DE CONTENCAO/POCOS DE VISITA E CAIXAS</v>
          </cell>
          <cell r="F1955" t="str">
            <v>MEIO FIO, LINHA D'AGUA E SARJERTA</v>
          </cell>
          <cell r="G1955" t="str">
            <v>SINAPI Out/24</v>
          </cell>
        </row>
        <row r="1956">
          <cell r="A1956">
            <v>94289</v>
          </cell>
          <cell r="B1956" t="str">
            <v>EXECUÇÃO DE SARJETA DE CONCRETO USINADO, MOLDADA  IN LOCO  EM TRECHO RETO, 45 CM BASE X 10 CM ALTURA. AF_01/2024</v>
          </cell>
          <cell r="C1956" t="str">
            <v>M</v>
          </cell>
          <cell r="D1956">
            <v>41.9</v>
          </cell>
          <cell r="E1956" t="str">
            <v>DRENAGEM/OBRAS DE CONTENCAO/POCOS DE VISITA E CAIXAS</v>
          </cell>
          <cell r="F1956" t="str">
            <v>MEIO FIO, LINHA D'AGUA E SARJERTA</v>
          </cell>
          <cell r="G1956" t="str">
            <v>SINAPI Out/24</v>
          </cell>
        </row>
        <row r="1957">
          <cell r="A1957">
            <v>94290</v>
          </cell>
          <cell r="B1957" t="str">
            <v>EXECUÇÃO DE SARJETA DE CONCRETO USINADO, MOLDADA  IN LOCO  EM TRECHO CURVO, 45 CM BASE X 10 CM ALTURA. AF_01/2024</v>
          </cell>
          <cell r="C1957" t="str">
            <v>M</v>
          </cell>
          <cell r="D1957">
            <v>50.25</v>
          </cell>
          <cell r="E1957" t="str">
            <v>DRENAGEM/OBRAS DE CONTENCAO/POCOS DE VISITA E CAIXAS</v>
          </cell>
          <cell r="F1957" t="str">
            <v>MEIO FIO, LINHA D'AGUA E SARJERTA</v>
          </cell>
          <cell r="G1957" t="str">
            <v>SINAPI Out/24</v>
          </cell>
        </row>
        <row r="1958">
          <cell r="A1958">
            <v>94291</v>
          </cell>
          <cell r="B1958" t="str">
            <v>EXECUÇÃO DE SARJETA DE CONCRETO USINADO, MOLDADA  IN LOCO  EM TRECHO RETO, 60 CM BASE X 10 CM ALTURA. AF_01/2024</v>
          </cell>
          <cell r="C1958" t="str">
            <v>M</v>
          </cell>
          <cell r="D1958">
            <v>51.29</v>
          </cell>
          <cell r="E1958" t="str">
            <v>DRENAGEM/OBRAS DE CONTENCAO/POCOS DE VISITA E CAIXAS</v>
          </cell>
          <cell r="F1958" t="str">
            <v>MEIO FIO, LINHA D'AGUA E SARJERTA</v>
          </cell>
          <cell r="G1958" t="str">
            <v>SINAPI Out/24</v>
          </cell>
        </row>
        <row r="1959">
          <cell r="A1959">
            <v>94292</v>
          </cell>
          <cell r="B1959" t="str">
            <v>EXECUÇÃO DE SARJETA DE CONCRETO USINADO, MOLDADA  IN LOCO  EM TRECHO CURVO, 60 CM BASE X 10 CM ALTURA. AF_01/2024</v>
          </cell>
          <cell r="C1959" t="str">
            <v>M</v>
          </cell>
          <cell r="D1959">
            <v>59.65</v>
          </cell>
          <cell r="E1959" t="str">
            <v>DRENAGEM/OBRAS DE CONTENCAO/POCOS DE VISITA E CAIXAS</v>
          </cell>
          <cell r="F1959" t="str">
            <v>MEIO FIO, LINHA D'AGUA E SARJERTA</v>
          </cell>
          <cell r="G1959" t="str">
            <v>SINAPI Out/24</v>
          </cell>
        </row>
        <row r="1960">
          <cell r="A1960">
            <v>94293</v>
          </cell>
          <cell r="B1960" t="str">
            <v>EXECUÇÃO DE SARJETÃO DE CONCRETO USINADO, MOLDADA  IN LOCO  EM TRECHO RETO, 100 CM BASE X 20 CM ALTURA. AF_01/2024</v>
          </cell>
          <cell r="C1960" t="str">
            <v>M</v>
          </cell>
          <cell r="D1960">
            <v>166.29</v>
          </cell>
          <cell r="E1960" t="str">
            <v>DRENAGEM/OBRAS DE CONTENCAO/POCOS DE VISITA E CAIXAS</v>
          </cell>
          <cell r="F1960" t="str">
            <v>MEIO FIO, LINHA D'AGUA E SARJERTA</v>
          </cell>
          <cell r="G1960" t="str">
            <v>SINAPI Out/24</v>
          </cell>
        </row>
        <row r="1961">
          <cell r="A1961">
            <v>94294</v>
          </cell>
          <cell r="B1961" t="str">
            <v>EXECUÇÃO DE ESCORAS DE CONCRETO PARA CONTENÇÃO DE GUIAS PRÉ-FABRICADAS. AF_01/2024</v>
          </cell>
          <cell r="C1961" t="str">
            <v>M</v>
          </cell>
          <cell r="D1961">
            <v>7.39</v>
          </cell>
          <cell r="E1961" t="str">
            <v>DRENAGEM/OBRAS DE CONTENCAO/POCOS DE VISITA E CAIXAS</v>
          </cell>
          <cell r="F1961" t="str">
            <v>MEIO FIO, LINHA D'AGUA E SARJERTA</v>
          </cell>
          <cell r="G1961" t="str">
            <v>SINAPI Out/24</v>
          </cell>
        </row>
        <row r="1962">
          <cell r="A1962">
            <v>104491</v>
          </cell>
          <cell r="B1962" t="str">
            <v>ADUELA/ GALERIA FECHADA PRE-MOLDADA DE CONCRETO ARMADO, SECAO QUADRANGULAR INTERNA DE 1,50 X 1,50 M (L X A), MISULA DE 20 X 20 CM, C = 1,00 M, ESPESSURA MIN = 15 CM, TB-45 E FCK DO CONCRETO = 30 MPA   FORNECIMENTO E ASSENTAMENTO. AF_01/2023</v>
          </cell>
          <cell r="C1962" t="str">
            <v>M</v>
          </cell>
          <cell r="D1962">
            <v>4196.33</v>
          </cell>
          <cell r="E1962" t="str">
            <v>DRENAGEM/OBRAS DE CONTENCAO/POCOS DE VISITA E CAIXAS</v>
          </cell>
          <cell r="F1962" t="str">
            <v>GALERIAS PLUVIAIS</v>
          </cell>
          <cell r="G1962" t="str">
            <v>SINAPI Out/24</v>
          </cell>
        </row>
        <row r="1963">
          <cell r="A1963">
            <v>104492</v>
          </cell>
          <cell r="B1963" t="str">
            <v>ADUELA/ GALERIA FECHADA PRE-MOLDADA DE CONCRETO ARMADO, SECAO QUADRANGULAR INTERNA DE 2,00 X 2,00 M (L X A), MISULA DE 20 X 20 CM, C = 1,00 M, ESPESSURA MIN = 15 CM, TB-45 E FCK DO CONCRETO = 30 MPA   FORNECIMENTO E ASSENTAMENTO. AF_01/2023</v>
          </cell>
          <cell r="C1963" t="str">
            <v>M</v>
          </cell>
          <cell r="D1963">
            <v>5247.19</v>
          </cell>
          <cell r="E1963" t="str">
            <v>DRENAGEM/OBRAS DE CONTENCAO/POCOS DE VISITA E CAIXAS</v>
          </cell>
          <cell r="F1963" t="str">
            <v>GALERIAS PLUVIAIS</v>
          </cell>
          <cell r="G1963" t="str">
            <v>SINAPI Out/24</v>
          </cell>
        </row>
        <row r="1964">
          <cell r="A1964">
            <v>104494</v>
          </cell>
          <cell r="B1964" t="str">
            <v>ADUELA/ GALERIA FECHADA PRE-MOLDADA DE CONCRETO ARMADO, SECAO QUADRANGULAR INTERNA DE 2,50 X 2,50 M (L X A), MISULA DE 20 X 20 CM, C = 1,00 M, ESPESSURA MIN = 15 CM, TB-45 E FCK DO CONCRETO = 30 MPA   FORNECIMENTO E ASSENTAMENTO. AF_01/2023</v>
          </cell>
          <cell r="C1964" t="str">
            <v>M</v>
          </cell>
          <cell r="D1964">
            <v>7086.18</v>
          </cell>
          <cell r="E1964" t="str">
            <v>DRENAGEM/OBRAS DE CONTENCAO/POCOS DE VISITA E CAIXAS</v>
          </cell>
          <cell r="F1964" t="str">
            <v>GALERIAS PLUVIAIS</v>
          </cell>
          <cell r="G1964" t="str">
            <v>SINAPI Out/24</v>
          </cell>
        </row>
        <row r="1965">
          <cell r="A1965">
            <v>104497</v>
          </cell>
          <cell r="B1965" t="str">
            <v>ADUELA/ GALERIA FECHADA PRE-MOLDADA DE CONCRETO ARMADO, SECAO QUADRANGULAR INTERNA DE 3,00 X 3,00 M (L X A), MISULA DE 20 X 20 CM, C = 1,00 M, ESPESSURA MIN = 20 CM, TB-45 E FCK DO CONCRETO = 30 MPA   FORNECIMENTO E ASSENTAMENTO. AF_01/2023</v>
          </cell>
          <cell r="C1965" t="str">
            <v>M</v>
          </cell>
          <cell r="D1965">
            <v>8490.17</v>
          </cell>
          <cell r="E1965" t="str">
            <v>DRENAGEM/OBRAS DE CONTENCAO/POCOS DE VISITA E CAIXAS</v>
          </cell>
          <cell r="F1965" t="str">
            <v>GALERIAS PLUVIAIS</v>
          </cell>
          <cell r="G1965" t="str">
            <v>SINAPI Out/24</v>
          </cell>
        </row>
        <row r="1966">
          <cell r="A1966">
            <v>104515</v>
          </cell>
          <cell r="B1966" t="str">
            <v>APLICAÇÃO DE MANTA GEOTÊXTIL NAS JUNTAS RÍGIDAS DE ADUELAS PRÉ-MOLDADAS DE CONCRETO ARMADO. AF_01/2023</v>
          </cell>
          <cell r="C1966" t="str">
            <v>M2</v>
          </cell>
          <cell r="D1966">
            <v>27.84</v>
          </cell>
          <cell r="E1966" t="str">
            <v>DRENAGEM/OBRAS DE CONTENCAO/POCOS DE VISITA E CAIXAS</v>
          </cell>
          <cell r="F1966" t="str">
            <v>GALERIAS PLUVIAIS</v>
          </cell>
          <cell r="G1966" t="str">
            <v>SINAPI Out/24</v>
          </cell>
        </row>
        <row r="1967">
          <cell r="A1967">
            <v>102727</v>
          </cell>
          <cell r="B1967" t="str">
            <v>FABRICAÇÃO, MONTAGEM E DESMONTAGEM DE FÔRMA PARA BOCA PARA BUEIRO, EM CHAPA DE MADEIRA COMPENSADA RESINADA, E = 17 MM, 2 UTILIZAÇÕES. AF_07/2021</v>
          </cell>
          <cell r="C1967" t="str">
            <v>M2</v>
          </cell>
          <cell r="D1967">
            <v>99.43</v>
          </cell>
          <cell r="E1967" t="str">
            <v>DRENAGEM/OBRAS DE CONTENCAO/POCOS DE VISITA E CAIXAS</v>
          </cell>
          <cell r="F1967" t="str">
            <v>BUEIROS</v>
          </cell>
          <cell r="G1967" t="str">
            <v>SINAPI Out/24</v>
          </cell>
        </row>
        <row r="1968">
          <cell r="A1968">
            <v>102728</v>
          </cell>
          <cell r="B1968" t="str">
            <v>ARMAÇÃO DE MURO ALA E MURO TESTA UTILIZANDO AÇO CA-50 DE 6,3 MM - MONTAGEM. AF_07/2021</v>
          </cell>
          <cell r="C1968" t="str">
            <v>KG</v>
          </cell>
          <cell r="D1968">
            <v>15.19</v>
          </cell>
          <cell r="E1968" t="str">
            <v>DRENAGEM/OBRAS DE CONTENCAO/POCOS DE VISITA E CAIXAS</v>
          </cell>
          <cell r="F1968" t="str">
            <v>BUEIROS</v>
          </cell>
          <cell r="G1968" t="str">
            <v>SINAPI Out/24</v>
          </cell>
        </row>
        <row r="1969">
          <cell r="A1969">
            <v>102729</v>
          </cell>
          <cell r="B1969" t="str">
            <v>ARMAÇÃO DE MURO ALA E MURO TESTA UTILIZANDO AÇO CA-50 DE 8 MM - MONTAGEM. AF_07/2021</v>
          </cell>
          <cell r="C1969" t="str">
            <v>KG</v>
          </cell>
          <cell r="D1969">
            <v>13.77</v>
          </cell>
          <cell r="E1969" t="str">
            <v>DRENAGEM/OBRAS DE CONTENCAO/POCOS DE VISITA E CAIXAS</v>
          </cell>
          <cell r="F1969" t="str">
            <v>BUEIROS</v>
          </cell>
          <cell r="G1969" t="str">
            <v>SINAPI Out/24</v>
          </cell>
        </row>
        <row r="1970">
          <cell r="A1970">
            <v>102730</v>
          </cell>
          <cell r="B1970" t="str">
            <v>ARMAÇÃO DE MURO ALA E MURO TESTA UTILIZANDO AÇO CA-50 DE 10 MM - MONTAGEM. AF_07/2021</v>
          </cell>
          <cell r="C1970" t="str">
            <v>KG</v>
          </cell>
          <cell r="D1970">
            <v>12.03</v>
          </cell>
          <cell r="E1970" t="str">
            <v>DRENAGEM/OBRAS DE CONTENCAO/POCOS DE VISITA E CAIXAS</v>
          </cell>
          <cell r="F1970" t="str">
            <v>BUEIROS</v>
          </cell>
          <cell r="G1970" t="str">
            <v>SINAPI Out/24</v>
          </cell>
        </row>
        <row r="1971">
          <cell r="A1971">
            <v>102731</v>
          </cell>
          <cell r="B1971" t="str">
            <v>ARMAÇÃO DE MURO ALA E MURO TESTA UTILIZANDO AÇO CA-50 DE 12,5 MM - MONTAGEM. AF_07/2021</v>
          </cell>
          <cell r="C1971" t="str">
            <v>KG</v>
          </cell>
          <cell r="D1971">
            <v>10.02</v>
          </cell>
          <cell r="E1971" t="str">
            <v>DRENAGEM/OBRAS DE CONTENCAO/POCOS DE VISITA E CAIXAS</v>
          </cell>
          <cell r="F1971" t="str">
            <v>BUEIROS</v>
          </cell>
          <cell r="G1971" t="str">
            <v>SINAPI Out/24</v>
          </cell>
        </row>
        <row r="1972">
          <cell r="A1972">
            <v>102732</v>
          </cell>
          <cell r="B1972" t="str">
            <v>ARMAÇÃO DE MURO ALA E MURO TESTA UTILIZANDO AÇO CA-50 DE 16 MM - MONTAGEM. AF_07/2021</v>
          </cell>
          <cell r="C1972" t="str">
            <v>KG</v>
          </cell>
          <cell r="D1972">
            <v>9.27</v>
          </cell>
          <cell r="E1972" t="str">
            <v>DRENAGEM/OBRAS DE CONTENCAO/POCOS DE VISITA E CAIXAS</v>
          </cell>
          <cell r="F1972" t="str">
            <v>BUEIROS</v>
          </cell>
          <cell r="G1972" t="str">
            <v>SINAPI Out/24</v>
          </cell>
        </row>
        <row r="1973">
          <cell r="A1973">
            <v>102733</v>
          </cell>
          <cell r="B1973" t="str">
            <v>ARMAÇÃO DE MURO ALA E MURO TESTA UTILIZANDO AÇO CA-50 DE 20 MM - MONTAGEM. AF_07/2021</v>
          </cell>
          <cell r="C1973" t="str">
            <v>KG</v>
          </cell>
          <cell r="D1973">
            <v>10.130000000000001</v>
          </cell>
          <cell r="E1973" t="str">
            <v>DRENAGEM/OBRAS DE CONTENCAO/POCOS DE VISITA E CAIXAS</v>
          </cell>
          <cell r="F1973" t="str">
            <v>BUEIROS</v>
          </cell>
          <cell r="G1973" t="str">
            <v>SINAPI Out/24</v>
          </cell>
        </row>
        <row r="1974">
          <cell r="A1974">
            <v>102734</v>
          </cell>
          <cell r="B1974" t="str">
            <v>ARMAÇÃO DE SOLEIRA UTILIZANDO AÇO CA-50 DE 6,3 MM - MONTAGEM. AF_07/2021</v>
          </cell>
          <cell r="C1974" t="str">
            <v>KG</v>
          </cell>
          <cell r="D1974">
            <v>13.99</v>
          </cell>
          <cell r="E1974" t="str">
            <v>DRENAGEM/OBRAS DE CONTENCAO/POCOS DE VISITA E CAIXAS</v>
          </cell>
          <cell r="F1974" t="str">
            <v>BUEIROS</v>
          </cell>
          <cell r="G1974" t="str">
            <v>SINAPI Out/24</v>
          </cell>
        </row>
        <row r="1975">
          <cell r="A1975">
            <v>102735</v>
          </cell>
          <cell r="B1975" t="str">
            <v>ARMAÇÃO DE SOLEIRA UTILIZANDO AÇO CA-50 DE 8 MM - MONTAGEM. AF_07/2021</v>
          </cell>
          <cell r="C1975" t="str">
            <v>KG</v>
          </cell>
          <cell r="D1975">
            <v>12.74</v>
          </cell>
          <cell r="E1975" t="str">
            <v>DRENAGEM/OBRAS DE CONTENCAO/POCOS DE VISITA E CAIXAS</v>
          </cell>
          <cell r="F1975" t="str">
            <v>BUEIROS</v>
          </cell>
          <cell r="G1975" t="str">
            <v>SINAPI Out/24</v>
          </cell>
        </row>
        <row r="1976">
          <cell r="A1976">
            <v>102736</v>
          </cell>
          <cell r="B1976" t="str">
            <v>CONCRETAGEM DE BOCA PARA BUEIRO, FCK = 20 MPA, COM USO DE BOMBA - LANÇAMENTO, ADENSAMENTO E ACABAMENTO. AF_07/2021</v>
          </cell>
          <cell r="C1976" t="str">
            <v>M3</v>
          </cell>
          <cell r="D1976">
            <v>571.26</v>
          </cell>
          <cell r="E1976" t="str">
            <v>DRENAGEM/OBRAS DE CONTENCAO/POCOS DE VISITA E CAIXAS</v>
          </cell>
          <cell r="F1976" t="str">
            <v>BUEIROS</v>
          </cell>
          <cell r="G1976" t="str">
            <v>SINAPI Out/24</v>
          </cell>
        </row>
        <row r="1977">
          <cell r="A1977">
            <v>102737</v>
          </cell>
          <cell r="B1977" t="str">
            <v>BOCA PARA BUEIRO SIMPLES TUBULAR D = 40 CM EM CONCRETO, ALAS COM ESCONSIDADE DE 0°, INCLUINDO FÔRMAS E MATERIAIS. AF_07/2021</v>
          </cell>
          <cell r="C1977" t="str">
            <v>UN</v>
          </cell>
          <cell r="D1977">
            <v>1065.72</v>
          </cell>
          <cell r="E1977" t="str">
            <v>DRENAGEM/OBRAS DE CONTENCAO/POCOS DE VISITA E CAIXAS</v>
          </cell>
          <cell r="F1977" t="str">
            <v>BUEIROS</v>
          </cell>
          <cell r="G1977" t="str">
            <v>SINAPI Out/24</v>
          </cell>
        </row>
        <row r="1978">
          <cell r="A1978">
            <v>102738</v>
          </cell>
          <cell r="B1978" t="str">
            <v>BOCA PARA BUEIRO SIMPLES TUBULAR D = 60 CM EM CONCRETO, ALAS COM ESCONSIDADE DE 0°, INCLUINDO FÔRMAS E MATERIAIS. AF_07/2021</v>
          </cell>
          <cell r="C1978" t="str">
            <v>UN</v>
          </cell>
          <cell r="D1978">
            <v>2176.87</v>
          </cell>
          <cell r="E1978" t="str">
            <v>DRENAGEM/OBRAS DE CONTENCAO/POCOS DE VISITA E CAIXAS</v>
          </cell>
          <cell r="F1978" t="str">
            <v>BUEIROS</v>
          </cell>
          <cell r="G1978" t="str">
            <v>SINAPI Out/24</v>
          </cell>
        </row>
        <row r="1979">
          <cell r="A1979">
            <v>102739</v>
          </cell>
          <cell r="B1979" t="str">
            <v>BOCA PARA BUEIRO SIMPLES TUBULAR D = 80 CM EM CONCRETO, ALAS COM ESCONSIDADE DE 0°, INCLUINDO FÔRMAS E MATERIAIS. AF_07/2021</v>
          </cell>
          <cell r="C1979" t="str">
            <v>UN</v>
          </cell>
          <cell r="D1979">
            <v>3639.75</v>
          </cell>
          <cell r="E1979" t="str">
            <v>DRENAGEM/OBRAS DE CONTENCAO/POCOS DE VISITA E CAIXAS</v>
          </cell>
          <cell r="F1979" t="str">
            <v>BUEIROS</v>
          </cell>
          <cell r="G1979" t="str">
            <v>SINAPI Out/24</v>
          </cell>
        </row>
        <row r="1980">
          <cell r="A1980">
            <v>102740</v>
          </cell>
          <cell r="B1980" t="str">
            <v>BOCA PARA BUEIRO SIMPLES TUBULAR D = 100 CM EM CONCRETO, ALAS COM ESCONSIDADE DE 0°, INCLUINDO FÔRMAS E MATERIAIS. AF_07/2021</v>
          </cell>
          <cell r="C1980" t="str">
            <v>UN</v>
          </cell>
          <cell r="D1980">
            <v>5447.83</v>
          </cell>
          <cell r="E1980" t="str">
            <v>DRENAGEM/OBRAS DE CONTENCAO/POCOS DE VISITA E CAIXAS</v>
          </cell>
          <cell r="F1980" t="str">
            <v>BUEIROS</v>
          </cell>
          <cell r="G1980" t="str">
            <v>SINAPI Out/24</v>
          </cell>
        </row>
        <row r="1981">
          <cell r="A1981">
            <v>102741</v>
          </cell>
          <cell r="B1981" t="str">
            <v>BOCA PARA BUEIRO SIMPLES TUBULAR D = 120 CM EM CONCRETO, ALAS COM ESCONSIDADE DE 0°, INCLUINDO FÔRMAS E MATERIAIS. AF_07/2021</v>
          </cell>
          <cell r="C1981" t="str">
            <v>UN</v>
          </cell>
          <cell r="D1981">
            <v>7636.51</v>
          </cell>
          <cell r="E1981" t="str">
            <v>DRENAGEM/OBRAS DE CONTENCAO/POCOS DE VISITA E CAIXAS</v>
          </cell>
          <cell r="F1981" t="str">
            <v>BUEIROS</v>
          </cell>
          <cell r="G1981" t="str">
            <v>SINAPI Out/24</v>
          </cell>
        </row>
        <row r="1982">
          <cell r="A1982">
            <v>102742</v>
          </cell>
          <cell r="B1982" t="str">
            <v>BOCA PARA BUEIRO SIMPLES TUBULAR D = 150 CM EM CONCRETO, ALAS COM ESCONSIDADE DE 0°, INCLUINDO FÔRMAS E MATERIAIS. AF_07/2021</v>
          </cell>
          <cell r="C1982" t="str">
            <v>UN</v>
          </cell>
          <cell r="D1982">
            <v>13205.82</v>
          </cell>
          <cell r="E1982" t="str">
            <v>DRENAGEM/OBRAS DE CONTENCAO/POCOS DE VISITA E CAIXAS</v>
          </cell>
          <cell r="F1982" t="str">
            <v>BUEIROS</v>
          </cell>
          <cell r="G1982" t="str">
            <v>SINAPI Out/24</v>
          </cell>
        </row>
        <row r="1983">
          <cell r="A1983">
            <v>102743</v>
          </cell>
          <cell r="B1983" t="str">
            <v>BOCA PARA BUEIRO DUPLO TUBULAR D = 80 CM EM CONCRETO, ALAS COM ESCONSIDADE DE 0°, INCLUINDO FÔRMAS E MATERIAIS. AF_07/2021</v>
          </cell>
          <cell r="C1983" t="str">
            <v>UN</v>
          </cell>
          <cell r="D1983">
            <v>4412.49</v>
          </cell>
          <cell r="E1983" t="str">
            <v>DRENAGEM/OBRAS DE CONTENCAO/POCOS DE VISITA E CAIXAS</v>
          </cell>
          <cell r="F1983" t="str">
            <v>BUEIROS</v>
          </cell>
          <cell r="G1983" t="str">
            <v>SINAPI Out/24</v>
          </cell>
        </row>
        <row r="1984">
          <cell r="A1984">
            <v>102744</v>
          </cell>
          <cell r="B1984" t="str">
            <v>BOCA PARA BUEIRO DUPLO TUBULAR D = 100 CM EM CONCRETO, ALAS COM ESCONSIDADE DE 0°, INCLUINDO FÔRMAS E MATERIAIS. AF_07/2021</v>
          </cell>
          <cell r="C1984" t="str">
            <v>UN</v>
          </cell>
          <cell r="D1984">
            <v>6599.88</v>
          </cell>
          <cell r="E1984" t="str">
            <v>DRENAGEM/OBRAS DE CONTENCAO/POCOS DE VISITA E CAIXAS</v>
          </cell>
          <cell r="F1984" t="str">
            <v>BUEIROS</v>
          </cell>
          <cell r="G1984" t="str">
            <v>SINAPI Out/24</v>
          </cell>
        </row>
        <row r="1985">
          <cell r="A1985">
            <v>102745</v>
          </cell>
          <cell r="B1985" t="str">
            <v>BOCA PARA BUEIRO DUPLO TUBULAR D = 120 CM EM CONCRETO, ALAS COM ESCONSIDADE DE 0°, INCLUINDO FÔRMAS E MATERIAIS. AF_07/2021</v>
          </cell>
          <cell r="C1985" t="str">
            <v>UN</v>
          </cell>
          <cell r="D1985">
            <v>9263.19</v>
          </cell>
          <cell r="E1985" t="str">
            <v>DRENAGEM/OBRAS DE CONTENCAO/POCOS DE VISITA E CAIXAS</v>
          </cell>
          <cell r="F1985" t="str">
            <v>BUEIROS</v>
          </cell>
          <cell r="G1985" t="str">
            <v>SINAPI Out/24</v>
          </cell>
        </row>
        <row r="1986">
          <cell r="A1986">
            <v>102746</v>
          </cell>
          <cell r="B1986" t="str">
            <v>BOCA PARA BUEIRO DUPLO TUBULAR D = 150 CM EM CONCRETO, ALAS COM ESCONSIDADE DE 0°, INCLUINDO FÔRMAS E MATERIAIS. AF_07/2021</v>
          </cell>
          <cell r="C1986" t="str">
            <v>UN</v>
          </cell>
          <cell r="D1986">
            <v>16036.5</v>
          </cell>
          <cell r="E1986" t="str">
            <v>DRENAGEM/OBRAS DE CONTENCAO/POCOS DE VISITA E CAIXAS</v>
          </cell>
          <cell r="F1986" t="str">
            <v>BUEIROS</v>
          </cell>
          <cell r="G1986" t="str">
            <v>SINAPI Out/24</v>
          </cell>
        </row>
        <row r="1987">
          <cell r="A1987">
            <v>102747</v>
          </cell>
          <cell r="B1987" t="str">
            <v>BOCA PARA BUEIRO TRIPLO TUBULAR D = 100 CM EM CONCRETO, ALAS COM ESCONSIDADE DE 0°, INCLUINDO FÔRMAS E MATERIAIS. AF_07/2021</v>
          </cell>
          <cell r="C1987" t="str">
            <v>UN</v>
          </cell>
          <cell r="D1987">
            <v>8191.33</v>
          </cell>
          <cell r="E1987" t="str">
            <v>DRENAGEM/OBRAS DE CONTENCAO/POCOS DE VISITA E CAIXAS</v>
          </cell>
          <cell r="F1987" t="str">
            <v>BUEIROS</v>
          </cell>
          <cell r="G1987" t="str">
            <v>SINAPI Out/24</v>
          </cell>
        </row>
        <row r="1988">
          <cell r="A1988">
            <v>102748</v>
          </cell>
          <cell r="B1988" t="str">
            <v>BOCA PARA BUEIRO TRIPLO TUBULAR D = 120 CM EM CONCRETO, ALAS COM ESCONSIDADE DE 0°, INCLUINDO FÔRMAS E MATERIAIS. AF_07/2021</v>
          </cell>
          <cell r="C1988" t="str">
            <v>UN</v>
          </cell>
          <cell r="D1988">
            <v>11447.52</v>
          </cell>
          <cell r="E1988" t="str">
            <v>DRENAGEM/OBRAS DE CONTENCAO/POCOS DE VISITA E CAIXAS</v>
          </cell>
          <cell r="F1988" t="str">
            <v>BUEIROS</v>
          </cell>
          <cell r="G1988" t="str">
            <v>SINAPI Out/24</v>
          </cell>
        </row>
        <row r="1989">
          <cell r="A1989">
            <v>102749</v>
          </cell>
          <cell r="B1989" t="str">
            <v>BOCA PARA BUEIRO TRIPLO TUBULAR D = 150 CM EM CONCRETO, ALAS COM ESCONSIDADE DE 0°, INCLUINDO FÔRMAS E MATERIAIS. AF_07/2021</v>
          </cell>
          <cell r="C1989" t="str">
            <v>UN</v>
          </cell>
          <cell r="D1989">
            <v>19627.900000000001</v>
          </cell>
          <cell r="E1989" t="str">
            <v>DRENAGEM/OBRAS DE CONTENCAO/POCOS DE VISITA E CAIXAS</v>
          </cell>
          <cell r="F1989" t="str">
            <v>BUEIROS</v>
          </cell>
          <cell r="G1989" t="str">
            <v>SINAPI Out/24</v>
          </cell>
        </row>
        <row r="1990">
          <cell r="A1990">
            <v>102750</v>
          </cell>
          <cell r="B1990" t="str">
            <v>BOCA PARA BUEIRO SIMPLES TUBULAR D = 60 CM EM CONCRETO, ALAS COM ESCONSIDADE DE 30°, INCLUINDO FÔRMAS E MATERIAIS. AF_07/2021</v>
          </cell>
          <cell r="C1990" t="str">
            <v>UN</v>
          </cell>
          <cell r="D1990">
            <v>2651.95</v>
          </cell>
          <cell r="E1990" t="str">
            <v>DRENAGEM/OBRAS DE CONTENCAO/POCOS DE VISITA E CAIXAS</v>
          </cell>
          <cell r="F1990" t="str">
            <v>BUEIROS</v>
          </cell>
          <cell r="G1990" t="str">
            <v>SINAPI Out/24</v>
          </cell>
        </row>
        <row r="1991">
          <cell r="A1991">
            <v>102751</v>
          </cell>
          <cell r="B1991" t="str">
            <v>BOCA PARA BUEIRO SIMPLES TUBULAR D = 80 CM EM CONCRETO, ALAS COM ESCONSIDADE DE 30°, INCLUINDO FÔRMAS E MATERIAIS. AF_07/2021</v>
          </cell>
          <cell r="C1991" t="str">
            <v>UN</v>
          </cell>
          <cell r="D1991">
            <v>4596.1499999999996</v>
          </cell>
          <cell r="E1991" t="str">
            <v>DRENAGEM/OBRAS DE CONTENCAO/POCOS DE VISITA E CAIXAS</v>
          </cell>
          <cell r="F1991" t="str">
            <v>BUEIROS</v>
          </cell>
          <cell r="G1991" t="str">
            <v>SINAPI Out/24</v>
          </cell>
        </row>
        <row r="1992">
          <cell r="A1992">
            <v>102752</v>
          </cell>
          <cell r="B1992" t="str">
            <v>BOCA PARA BUEIRO SIMPLES TUBULAR D = 100 CM EM CONCRETO, ALAS COM ESCONSIDADE DE 30°, INCLUINDO FÔRMAS E MATERIAIS. AF_07/2021</v>
          </cell>
          <cell r="C1992" t="str">
            <v>UN</v>
          </cell>
          <cell r="D1992">
            <v>7309.42</v>
          </cell>
          <cell r="E1992" t="str">
            <v>DRENAGEM/OBRAS DE CONTENCAO/POCOS DE VISITA E CAIXAS</v>
          </cell>
          <cell r="F1992" t="str">
            <v>BUEIROS</v>
          </cell>
          <cell r="G1992" t="str">
            <v>SINAPI Out/24</v>
          </cell>
        </row>
        <row r="1993">
          <cell r="A1993">
            <v>102753</v>
          </cell>
          <cell r="B1993" t="str">
            <v>BOCA PARA BUEIRO SIMPLES TUBULAR D = 120 CM EM CONCRETO, ALAS COM ESCONSIDADE DE 30°, INCLUINDO FÔRMAS E MATERIAIS. AF_07/2021</v>
          </cell>
          <cell r="C1993" t="str">
            <v>UN</v>
          </cell>
          <cell r="D1993">
            <v>10803.84</v>
          </cell>
          <cell r="E1993" t="str">
            <v>DRENAGEM/OBRAS DE CONTENCAO/POCOS DE VISITA E CAIXAS</v>
          </cell>
          <cell r="F1993" t="str">
            <v>BUEIROS</v>
          </cell>
          <cell r="G1993" t="str">
            <v>SINAPI Out/24</v>
          </cell>
        </row>
        <row r="1994">
          <cell r="A1994">
            <v>102754</v>
          </cell>
          <cell r="B1994" t="str">
            <v>BOCA PARA BUEIRO SIMPLES TUBULAR D = 150 CM EM CONCRETO, ALAS COM ESCONSIDADE DE 30°, INCLUINDO FÔRMAS E MATERIAIS. AF_07/2021</v>
          </cell>
          <cell r="C1994" t="str">
            <v>UN</v>
          </cell>
          <cell r="D1994">
            <v>20509.39</v>
          </cell>
          <cell r="E1994" t="str">
            <v>DRENAGEM/OBRAS DE CONTENCAO/POCOS DE VISITA E CAIXAS</v>
          </cell>
          <cell r="F1994" t="str">
            <v>BUEIROS</v>
          </cell>
          <cell r="G1994" t="str">
            <v>SINAPI Out/24</v>
          </cell>
        </row>
        <row r="1995">
          <cell r="A1995">
            <v>102755</v>
          </cell>
          <cell r="B1995" t="str">
            <v>BOCA PARA BUEIRO DUPLO TUBULAR D = 100 CM EM CONCRETO, ALAS COM ESCONSIDADE DE 30°, INCLUINDO FÔRMAS E MATERIAIS. AF_07/2021</v>
          </cell>
          <cell r="C1995" t="str">
            <v>UN</v>
          </cell>
          <cell r="D1995">
            <v>10200.34</v>
          </cell>
          <cell r="E1995" t="str">
            <v>DRENAGEM/OBRAS DE CONTENCAO/POCOS DE VISITA E CAIXAS</v>
          </cell>
          <cell r="F1995" t="str">
            <v>BUEIROS</v>
          </cell>
          <cell r="G1995" t="str">
            <v>SINAPI Out/24</v>
          </cell>
        </row>
        <row r="1996">
          <cell r="A1996">
            <v>102756</v>
          </cell>
          <cell r="B1996" t="str">
            <v>BOCA PARA BUEIRO DUPLO TUBULAR D = 120 CM EM CONCRETO, ALAS COM ESCONSIDADE DE 30°, INCLUINDO FÔRMAS E MATERIAIS. AF_07/2021</v>
          </cell>
          <cell r="C1996" t="str">
            <v>UN</v>
          </cell>
          <cell r="D1996">
            <v>15124.2</v>
          </cell>
          <cell r="E1996" t="str">
            <v>DRENAGEM/OBRAS DE CONTENCAO/POCOS DE VISITA E CAIXAS</v>
          </cell>
          <cell r="F1996" t="str">
            <v>BUEIROS</v>
          </cell>
          <cell r="G1996" t="str">
            <v>SINAPI Out/24</v>
          </cell>
        </row>
        <row r="1997">
          <cell r="A1997">
            <v>102757</v>
          </cell>
          <cell r="B1997" t="str">
            <v>BOCA PARA BUEIRO DUPLO TUBULAR D = 150 CM EM CONCRETO, ALAS COM ESCONSIDADE DE 30°, INCLUINDO FÔRMAS E MATERIAIS. AF_07/2021</v>
          </cell>
          <cell r="C1997" t="str">
            <v>UN</v>
          </cell>
          <cell r="D1997">
            <v>28094.75</v>
          </cell>
          <cell r="E1997" t="str">
            <v>DRENAGEM/OBRAS DE CONTENCAO/POCOS DE VISITA E CAIXAS</v>
          </cell>
          <cell r="F1997" t="str">
            <v>BUEIROS</v>
          </cell>
          <cell r="G1997" t="str">
            <v>SINAPI Out/24</v>
          </cell>
        </row>
        <row r="1998">
          <cell r="A1998">
            <v>102758</v>
          </cell>
          <cell r="B1998" t="str">
            <v>BOCA PARA BUEIRO TRIPLO TUBULAR D = 100 CM EM CONCRETO, ALAS COM ESCONSIDADE DE 30°, INCLUINDO FÔRMAS E MATERIAIS. AF_07/2021</v>
          </cell>
          <cell r="C1998" t="str">
            <v>UN</v>
          </cell>
          <cell r="D1998">
            <v>13105.84</v>
          </cell>
          <cell r="E1998" t="str">
            <v>DRENAGEM/OBRAS DE CONTENCAO/POCOS DE VISITA E CAIXAS</v>
          </cell>
          <cell r="F1998" t="str">
            <v>BUEIROS</v>
          </cell>
          <cell r="G1998" t="str">
            <v>SINAPI Out/24</v>
          </cell>
        </row>
        <row r="1999">
          <cell r="A1999">
            <v>102759</v>
          </cell>
          <cell r="B1999" t="str">
            <v>BOCA PARA BUEIRO TRIPLO TUBULAR D = 120 CM EM CONCRETO, ALAS COM ESCONSIDADE DE 30°, INCLUINDO FÔRMAS E MATERIAIS. AF_07/2021</v>
          </cell>
          <cell r="C1999" t="str">
            <v>UN</v>
          </cell>
          <cell r="D1999">
            <v>19466.669999999998</v>
          </cell>
          <cell r="E1999" t="str">
            <v>DRENAGEM/OBRAS DE CONTENCAO/POCOS DE VISITA E CAIXAS</v>
          </cell>
          <cell r="F1999" t="str">
            <v>BUEIROS</v>
          </cell>
          <cell r="G1999" t="str">
            <v>SINAPI Out/24</v>
          </cell>
        </row>
        <row r="2000">
          <cell r="A2000">
            <v>102760</v>
          </cell>
          <cell r="B2000" t="str">
            <v>BOCA PARA BUEIRO TRIPLO TUBULAR D = 150 CM EM CONCRETO, ALAS COM ESCONSIDADE DE 30°, INCLUINDO FÔRMAS E MATERIAIS. AF_07/2021</v>
          </cell>
          <cell r="C2000" t="str">
            <v>UN</v>
          </cell>
          <cell r="D2000">
            <v>35828.21</v>
          </cell>
          <cell r="E2000" t="str">
            <v>DRENAGEM/OBRAS DE CONTENCAO/POCOS DE VISITA E CAIXAS</v>
          </cell>
          <cell r="F2000" t="str">
            <v>BUEIROS</v>
          </cell>
          <cell r="G2000" t="str">
            <v>SINAPI Out/24</v>
          </cell>
        </row>
        <row r="2001">
          <cell r="A2001">
            <v>102761</v>
          </cell>
          <cell r="B2001" t="str">
            <v>BOCA PARA BUEIRO SIMPLES CELULAR 150 X 150 CM EM CONCRETO, ALAS COM ESCONSIDADE DE 30°, INCLUINDO FÔRMAS E MATERIAIS. AF_07/2021</v>
          </cell>
          <cell r="C2001" t="str">
            <v>UN</v>
          </cell>
          <cell r="D2001">
            <v>12664.76</v>
          </cell>
          <cell r="E2001" t="str">
            <v>DRENAGEM/OBRAS DE CONTENCAO/POCOS DE VISITA E CAIXAS</v>
          </cell>
          <cell r="F2001" t="str">
            <v>BUEIROS</v>
          </cell>
          <cell r="G2001" t="str">
            <v>SINAPI Out/24</v>
          </cell>
        </row>
        <row r="2002">
          <cell r="A2002">
            <v>102762</v>
          </cell>
          <cell r="B2002" t="str">
            <v>BOCA PARA BUEIRO SIMPLES CELULAR 200 X 200 CM EM CONCRETO, ALAS COM ESCONSIDADE DE 30°, INCLUINDO FÔRMAS E MATERIAIS. AF_07/2021</v>
          </cell>
          <cell r="C2002" t="str">
            <v>UN</v>
          </cell>
          <cell r="D2002">
            <v>19457.560000000001</v>
          </cell>
          <cell r="E2002" t="str">
            <v>DRENAGEM/OBRAS DE CONTENCAO/POCOS DE VISITA E CAIXAS</v>
          </cell>
          <cell r="F2002" t="str">
            <v>BUEIROS</v>
          </cell>
          <cell r="G2002" t="str">
            <v>SINAPI Out/24</v>
          </cell>
        </row>
        <row r="2003">
          <cell r="A2003">
            <v>102763</v>
          </cell>
          <cell r="B2003" t="str">
            <v>BOCA PARA BUEIRO SIMPLES CELULAR 250 X 250 CM EM CONCRETO, ALAS COM ESCONSIDADE DE 30°, INCLUINDO FÔRMAS E MATERIAIS. AF_07/2021</v>
          </cell>
          <cell r="C2003" t="str">
            <v>UN</v>
          </cell>
          <cell r="D2003">
            <v>27000.9</v>
          </cell>
          <cell r="E2003" t="str">
            <v>DRENAGEM/OBRAS DE CONTENCAO/POCOS DE VISITA E CAIXAS</v>
          </cell>
          <cell r="F2003" t="str">
            <v>BUEIROS</v>
          </cell>
          <cell r="G2003" t="str">
            <v>SINAPI Out/24</v>
          </cell>
        </row>
        <row r="2004">
          <cell r="A2004">
            <v>102764</v>
          </cell>
          <cell r="B2004" t="str">
            <v>BOCA PARA BUEIRO SIMPLES CELULAR 300 X 300 CM EM CONCRETO, ALAS COM ESCONSIDADE DE 30°, INCLUINDO FÔRMAS E MATERIAIS. AF_07/2021</v>
          </cell>
          <cell r="C2004" t="str">
            <v>UN</v>
          </cell>
          <cell r="D2004">
            <v>37888.699999999997</v>
          </cell>
          <cell r="E2004" t="str">
            <v>DRENAGEM/OBRAS DE CONTENCAO/POCOS DE VISITA E CAIXAS</v>
          </cell>
          <cell r="F2004" t="str">
            <v>BUEIROS</v>
          </cell>
          <cell r="G2004" t="str">
            <v>SINAPI Out/24</v>
          </cell>
        </row>
        <row r="2005">
          <cell r="A2005">
            <v>102765</v>
          </cell>
          <cell r="B2005" t="str">
            <v>BOCA PARA BUEIRO DUPLO CELULAR 150 X 150 CM EM CONCRETO, ALAS COM ESCONSIDADE DE 30°, INCLUINDO FÔRMAS E MATERIAIS. AF_07/2021</v>
          </cell>
          <cell r="C2005" t="str">
            <v>UN</v>
          </cell>
          <cell r="D2005">
            <v>15765.47</v>
          </cell>
          <cell r="E2005" t="str">
            <v>DRENAGEM/OBRAS DE CONTENCAO/POCOS DE VISITA E CAIXAS</v>
          </cell>
          <cell r="F2005" t="str">
            <v>BUEIROS</v>
          </cell>
          <cell r="G2005" t="str">
            <v>SINAPI Out/24</v>
          </cell>
        </row>
        <row r="2006">
          <cell r="A2006">
            <v>102766</v>
          </cell>
          <cell r="B2006" t="str">
            <v>BOCA PARA BUEIRO DUPLO CELULAR 200 X 200 CM EM CONCRETO, ALAS COM ESCONSIDADE DE 30°, INCLUINDO FÔRMAS E MATERIAIS. AF_07/2021</v>
          </cell>
          <cell r="C2006" t="str">
            <v>UN</v>
          </cell>
          <cell r="D2006">
            <v>23635.49</v>
          </cell>
          <cell r="E2006" t="str">
            <v>DRENAGEM/OBRAS DE CONTENCAO/POCOS DE VISITA E CAIXAS</v>
          </cell>
          <cell r="F2006" t="str">
            <v>BUEIROS</v>
          </cell>
          <cell r="G2006" t="str">
            <v>SINAPI Out/24</v>
          </cell>
        </row>
        <row r="2007">
          <cell r="A2007">
            <v>102767</v>
          </cell>
          <cell r="B2007" t="str">
            <v>BOCA PARA BUEIRO DUPLO CELULAR 250 X 250 CM EM CONCRETO, ALAS COM ESCONSIDADE DE 30°, INCLUINDO FÔRMAS E MATERIAIS. AF_07/2021</v>
          </cell>
          <cell r="C2007" t="str">
            <v>UN</v>
          </cell>
          <cell r="D2007">
            <v>33004.720000000001</v>
          </cell>
          <cell r="E2007" t="str">
            <v>DRENAGEM/OBRAS DE CONTENCAO/POCOS DE VISITA E CAIXAS</v>
          </cell>
          <cell r="F2007" t="str">
            <v>BUEIROS</v>
          </cell>
          <cell r="G2007" t="str">
            <v>SINAPI Out/24</v>
          </cell>
        </row>
        <row r="2008">
          <cell r="A2008">
            <v>102768</v>
          </cell>
          <cell r="B2008" t="str">
            <v>BOCA PARA BUEIRO DUPLO CELULAR 300 X 300 CM EM CONCRETO, ALAS COM ESCONSIDADE DE 30°, INCLUINDO FÔRMAS E MATERIAIS. AF_07/2021</v>
          </cell>
          <cell r="C2008" t="str">
            <v>UN</v>
          </cell>
          <cell r="D2008">
            <v>45887.59</v>
          </cell>
          <cell r="E2008" t="str">
            <v>DRENAGEM/OBRAS DE CONTENCAO/POCOS DE VISITA E CAIXAS</v>
          </cell>
          <cell r="F2008" t="str">
            <v>BUEIROS</v>
          </cell>
          <cell r="G2008" t="str">
            <v>SINAPI Out/24</v>
          </cell>
        </row>
        <row r="2009">
          <cell r="A2009">
            <v>102769</v>
          </cell>
          <cell r="B2009" t="str">
            <v>BOCA PARA BUEIRO TRIPLO CELULAR 150 X 150 CM EM CONCRETO, ALAS COM ESCONSIDADE DE 30°, INCLUINDO FÔRMAS E MATERIAIS. AF_07/2021</v>
          </cell>
          <cell r="C2009" t="str">
            <v>UN</v>
          </cell>
          <cell r="D2009">
            <v>18220.71</v>
          </cell>
          <cell r="E2009" t="str">
            <v>DRENAGEM/OBRAS DE CONTENCAO/POCOS DE VISITA E CAIXAS</v>
          </cell>
          <cell r="F2009" t="str">
            <v>BUEIROS</v>
          </cell>
          <cell r="G2009" t="str">
            <v>SINAPI Out/24</v>
          </cell>
        </row>
        <row r="2010">
          <cell r="A2010">
            <v>102770</v>
          </cell>
          <cell r="B2010" t="str">
            <v>BOCA PARA BUEIRO TRIPLO CELULAR 200 X 200 CM EM CONCRETO, ALAS COM ESCONSIDADE DE 30°, INCLUINDO FÔRMAS E MATERIAIS. AF_07/2021</v>
          </cell>
          <cell r="C2010" t="str">
            <v>UN</v>
          </cell>
          <cell r="D2010">
            <v>27863.58</v>
          </cell>
          <cell r="E2010" t="str">
            <v>DRENAGEM/OBRAS DE CONTENCAO/POCOS DE VISITA E CAIXAS</v>
          </cell>
          <cell r="F2010" t="str">
            <v>BUEIROS</v>
          </cell>
          <cell r="G2010" t="str">
            <v>SINAPI Out/24</v>
          </cell>
        </row>
        <row r="2011">
          <cell r="A2011">
            <v>102771</v>
          </cell>
          <cell r="B2011" t="str">
            <v>BOCA PARA BUEIRO TRIPLO CELULAR 250 X 250 CM EM CONCRETO, ALAS COM ESCONSIDADE DE 30°, INCLUINDO FÔRMAS E MATERIAIS. AF_07/2021</v>
          </cell>
          <cell r="C2011" t="str">
            <v>UN</v>
          </cell>
          <cell r="D2011">
            <v>38890.53</v>
          </cell>
          <cell r="E2011" t="str">
            <v>DRENAGEM/OBRAS DE CONTENCAO/POCOS DE VISITA E CAIXAS</v>
          </cell>
          <cell r="F2011" t="str">
            <v>BUEIROS</v>
          </cell>
          <cell r="G2011" t="str">
            <v>SINAPI Out/24</v>
          </cell>
        </row>
        <row r="2012">
          <cell r="A2012">
            <v>102772</v>
          </cell>
          <cell r="B2012" t="str">
            <v>BOCA PARA BUEIRO TRIPLO CELULAR 300 X 300 CM EM CONCRETO, ALAS COM ESCONSIDADE DE 30°, INCLUINDO FÔRMAS E MATERIAIS. AF_07/2021</v>
          </cell>
          <cell r="C2012" t="str">
            <v>UN</v>
          </cell>
          <cell r="D2012">
            <v>54426.06</v>
          </cell>
          <cell r="E2012" t="str">
            <v>DRENAGEM/OBRAS DE CONTENCAO/POCOS DE VISITA E CAIXAS</v>
          </cell>
          <cell r="F2012" t="str">
            <v>BUEIROS</v>
          </cell>
          <cell r="G2012" t="str">
            <v>SINAPI Out/24</v>
          </cell>
        </row>
        <row r="2013">
          <cell r="A2013">
            <v>102773</v>
          </cell>
          <cell r="B2013" t="str">
            <v>BOCA PARA BUEIRO SIMPLES TUBULAR D = 40 CM EM GABIÃO, ALAS COM ESCONSIDADE DE 45°, INCLUINDO FÔRMAS E MATERIAIS. AF_07/2021</v>
          </cell>
          <cell r="C2013" t="str">
            <v>UN</v>
          </cell>
          <cell r="D2013">
            <v>7812.48</v>
          </cell>
          <cell r="E2013" t="str">
            <v>DRENAGEM/OBRAS DE CONTENCAO/POCOS DE VISITA E CAIXAS</v>
          </cell>
          <cell r="F2013" t="str">
            <v>BUEIROS</v>
          </cell>
          <cell r="G2013" t="str">
            <v>SINAPI Out/24</v>
          </cell>
        </row>
        <row r="2014">
          <cell r="A2014">
            <v>102774</v>
          </cell>
          <cell r="B2014" t="str">
            <v>BOCA PARA BUEIRO SIMPLES TUBULAR D = 60 CM EM GABIÃO, ALAS COM ESCONSIDADE DE 45°, INCLUINDO FÔRMAS E MATERIAIS. AF_07/2021</v>
          </cell>
          <cell r="C2014" t="str">
            <v>UN</v>
          </cell>
          <cell r="D2014">
            <v>7812.48</v>
          </cell>
          <cell r="E2014" t="str">
            <v>DRENAGEM/OBRAS DE CONTENCAO/POCOS DE VISITA E CAIXAS</v>
          </cell>
          <cell r="F2014" t="str">
            <v>BUEIROS</v>
          </cell>
          <cell r="G2014" t="str">
            <v>SINAPI Out/24</v>
          </cell>
        </row>
        <row r="2015">
          <cell r="A2015">
            <v>102775</v>
          </cell>
          <cell r="B2015" t="str">
            <v>BOCA PARA BUEIRO SIMPLES TUBULAR D = 80 CM EM GABIÃO, ALAS COM ESCONSIDADE DE 45°, INCLUINDO FÔRMAS E MATERIAIS. AF_07/2021</v>
          </cell>
          <cell r="C2015" t="str">
            <v>UN</v>
          </cell>
          <cell r="D2015">
            <v>11625.54</v>
          </cell>
          <cell r="E2015" t="str">
            <v>DRENAGEM/OBRAS DE CONTENCAO/POCOS DE VISITA E CAIXAS</v>
          </cell>
          <cell r="F2015" t="str">
            <v>BUEIROS</v>
          </cell>
          <cell r="G2015" t="str">
            <v>SINAPI Out/24</v>
          </cell>
        </row>
        <row r="2016">
          <cell r="A2016">
            <v>102776</v>
          </cell>
          <cell r="B2016" t="str">
            <v>BOCA PARA BUEIRO SIMPLES TUBULAR D = 100 CM EM GABIÃO, ALAS COM ESCONSIDADE DE 45°, INCLUINDO FÔRMAS E MATERIAIS. AF_07/2021</v>
          </cell>
          <cell r="C2016" t="str">
            <v>UN</v>
          </cell>
          <cell r="D2016">
            <v>11625.54</v>
          </cell>
          <cell r="E2016" t="str">
            <v>DRENAGEM/OBRAS DE CONTENCAO/POCOS DE VISITA E CAIXAS</v>
          </cell>
          <cell r="F2016" t="str">
            <v>BUEIROS</v>
          </cell>
          <cell r="G2016" t="str">
            <v>SINAPI Out/24</v>
          </cell>
        </row>
        <row r="2017">
          <cell r="A2017">
            <v>102777</v>
          </cell>
          <cell r="B2017" t="str">
            <v>BOCA PARA BUEIRO SIMPLES TUBULAR D = 120 CM EM GABIÃO, ALAS COM ESCONSIDADE DE 45°, INCLUINDO FÔRMAS E MATERIAIS. AF_07/2021</v>
          </cell>
          <cell r="C2017" t="str">
            <v>UN</v>
          </cell>
          <cell r="D2017">
            <v>17573.05</v>
          </cell>
          <cell r="E2017" t="str">
            <v>DRENAGEM/OBRAS DE CONTENCAO/POCOS DE VISITA E CAIXAS</v>
          </cell>
          <cell r="F2017" t="str">
            <v>BUEIROS</v>
          </cell>
          <cell r="G2017" t="str">
            <v>SINAPI Out/24</v>
          </cell>
        </row>
        <row r="2018">
          <cell r="A2018">
            <v>102778</v>
          </cell>
          <cell r="B2018" t="str">
            <v>BOCA PARA BUEIRO SIMPLES TUBULAR D = 150 CM EM GABIÃO, ALAS COM ESCONSIDADE DE 45°, INCLUINDO FÔRMAS E MATERIAIS. AF_07/2021</v>
          </cell>
          <cell r="C2018" t="str">
            <v>UN</v>
          </cell>
          <cell r="D2018">
            <v>25430.23</v>
          </cell>
          <cell r="E2018" t="str">
            <v>DRENAGEM/OBRAS DE CONTENCAO/POCOS DE VISITA E CAIXAS</v>
          </cell>
          <cell r="F2018" t="str">
            <v>BUEIROS</v>
          </cell>
          <cell r="G2018" t="str">
            <v>SINAPI Out/24</v>
          </cell>
        </row>
        <row r="2019">
          <cell r="A2019">
            <v>102779</v>
          </cell>
          <cell r="B2019" t="str">
            <v>BOCA PARA BUEIRO DUPLO TUBULAR D = 40 CM EM GABIÃO, ALAS COM ESCONSIDADE DE 45°, INCLUINDO FÔRMAS E MATERIAIS. AF_07/2021</v>
          </cell>
          <cell r="C2019" t="str">
            <v>UN</v>
          </cell>
          <cell r="D2019">
            <v>7812.48</v>
          </cell>
          <cell r="E2019" t="str">
            <v>DRENAGEM/OBRAS DE CONTENCAO/POCOS DE VISITA E CAIXAS</v>
          </cell>
          <cell r="F2019" t="str">
            <v>BUEIROS</v>
          </cell>
          <cell r="G2019" t="str">
            <v>SINAPI Out/24</v>
          </cell>
        </row>
        <row r="2020">
          <cell r="A2020">
            <v>102780</v>
          </cell>
          <cell r="B2020" t="str">
            <v>BOCA PARA BUEIRO DUPLO TUBULAR D = 60 CM EM GABIÃO, ALAS COM ESCONSIDADE DE 45°, INCLUINDO FÔRMAS E MATERIAIS. AF_07/2021</v>
          </cell>
          <cell r="C2020" t="str">
            <v>UN</v>
          </cell>
          <cell r="D2020">
            <v>8993.67</v>
          </cell>
          <cell r="E2020" t="str">
            <v>DRENAGEM/OBRAS DE CONTENCAO/POCOS DE VISITA E CAIXAS</v>
          </cell>
          <cell r="F2020" t="str">
            <v>BUEIROS</v>
          </cell>
          <cell r="G2020" t="str">
            <v>SINAPI Out/24</v>
          </cell>
        </row>
        <row r="2021">
          <cell r="A2021">
            <v>102781</v>
          </cell>
          <cell r="B2021" t="str">
            <v>BOCA PARA BUEIRO DUPLO TUBULAR D = 80 CM EM GABIÃO, ALAS COM ESCONSIDADE DE 45°, INCLUINDO FÔRMAS E MATERIAIS. AF_07/2021</v>
          </cell>
          <cell r="C2021" t="str">
            <v>UN</v>
          </cell>
          <cell r="D2021">
            <v>13283.36</v>
          </cell>
          <cell r="E2021" t="str">
            <v>DRENAGEM/OBRAS DE CONTENCAO/POCOS DE VISITA E CAIXAS</v>
          </cell>
          <cell r="F2021" t="str">
            <v>BUEIROS</v>
          </cell>
          <cell r="G2021" t="str">
            <v>SINAPI Out/24</v>
          </cell>
        </row>
        <row r="2022">
          <cell r="A2022">
            <v>102782</v>
          </cell>
          <cell r="B2022" t="str">
            <v>BOCA PARA BUEIRO DUPLO TUBULAR D = 100 CM EM GABIÃO, ALAS COM ESCONSIDADE DE 45°, INCLUINDO FÔRMAS E MATERIAIS. AF_07/2021</v>
          </cell>
          <cell r="C2022" t="str">
            <v>UN</v>
          </cell>
          <cell r="D2022">
            <v>14657.66</v>
          </cell>
          <cell r="E2022" t="str">
            <v>DRENAGEM/OBRAS DE CONTENCAO/POCOS DE VISITA E CAIXAS</v>
          </cell>
          <cell r="F2022" t="str">
            <v>BUEIROS</v>
          </cell>
          <cell r="G2022" t="str">
            <v>SINAPI Out/24</v>
          </cell>
        </row>
        <row r="2023">
          <cell r="A2023">
            <v>102783</v>
          </cell>
          <cell r="B2023" t="str">
            <v>BOCA PARA BUEIRO DUPLO TUBULAR D = 120 CM EM GABIÃO, ALAS COM ESCONSIDADE DE 45°, INCLUINDO FÔRMAS E MATERIAIS. AF_07/2021</v>
          </cell>
          <cell r="C2023" t="str">
            <v>UN</v>
          </cell>
          <cell r="D2023">
            <v>19423.990000000002</v>
          </cell>
          <cell r="E2023" t="str">
            <v>DRENAGEM/OBRAS DE CONTENCAO/POCOS DE VISITA E CAIXAS</v>
          </cell>
          <cell r="F2023" t="str">
            <v>BUEIROS</v>
          </cell>
          <cell r="G2023" t="str">
            <v>SINAPI Out/24</v>
          </cell>
        </row>
        <row r="2024">
          <cell r="A2024">
            <v>102784</v>
          </cell>
          <cell r="B2024" t="str">
            <v>BOCA PARA BUEIRO DUPLO TUBULAR D = 150 CM EM GABIÃO, ALAS COM ESCONSIDADE DE 45°, INCLUINDO FÔRMAS E MATERIAIS. AF_07/2021</v>
          </cell>
          <cell r="C2024" t="str">
            <v>UN</v>
          </cell>
          <cell r="D2024">
            <v>29358.82</v>
          </cell>
          <cell r="E2024" t="str">
            <v>DRENAGEM/OBRAS DE CONTENCAO/POCOS DE VISITA E CAIXAS</v>
          </cell>
          <cell r="F2024" t="str">
            <v>BUEIROS</v>
          </cell>
          <cell r="G2024" t="str">
            <v>SINAPI Out/24</v>
          </cell>
        </row>
        <row r="2025">
          <cell r="A2025">
            <v>102785</v>
          </cell>
          <cell r="B2025" t="str">
            <v>BOCA PARA BUEIRO TRIPLO TUBULAR D = 40 CM EM GABIÃO, ALAS COM ESCONSIDADE DE 45°, INCLUINDO FÔRMAS E MATERIAIS. AF_07/2021</v>
          </cell>
          <cell r="C2025" t="str">
            <v>UN</v>
          </cell>
          <cell r="D2025">
            <v>8993.67</v>
          </cell>
          <cell r="E2025" t="str">
            <v>DRENAGEM/OBRAS DE CONTENCAO/POCOS DE VISITA E CAIXAS</v>
          </cell>
          <cell r="F2025" t="str">
            <v>BUEIROS</v>
          </cell>
          <cell r="G2025" t="str">
            <v>SINAPI Out/24</v>
          </cell>
        </row>
        <row r="2026">
          <cell r="A2026">
            <v>102786</v>
          </cell>
          <cell r="B2026" t="str">
            <v>BOCA PARA BUEIRO TRIPLO TUBULAR D = 60 CM EM GABIÃO, ALAS COM ESCONSIDADE DE 45°, INCLUINDO FÔRMAS E MATERIAIS. AF_07/2021</v>
          </cell>
          <cell r="C2026" t="str">
            <v>UN</v>
          </cell>
          <cell r="D2026">
            <v>9891.34</v>
          </cell>
          <cell r="E2026" t="str">
            <v>DRENAGEM/OBRAS DE CONTENCAO/POCOS DE VISITA E CAIXAS</v>
          </cell>
          <cell r="F2026" t="str">
            <v>BUEIROS</v>
          </cell>
          <cell r="G2026" t="str">
            <v>SINAPI Out/24</v>
          </cell>
        </row>
        <row r="2027">
          <cell r="A2027">
            <v>102787</v>
          </cell>
          <cell r="B2027" t="str">
            <v>BOCA PARA BUEIRO TRIPLO TUBULAR D = 80 CM EM GABIÃO, ALAS COM ESCONSIDADE DE 45°, INCLUINDO FÔRMAS E MATERIAIS. AF_07/2021</v>
          </cell>
          <cell r="C2027" t="str">
            <v>UN</v>
          </cell>
          <cell r="D2027">
            <v>14657.66</v>
          </cell>
          <cell r="E2027" t="str">
            <v>DRENAGEM/OBRAS DE CONTENCAO/POCOS DE VISITA E CAIXAS</v>
          </cell>
          <cell r="F2027" t="str">
            <v>BUEIROS</v>
          </cell>
          <cell r="G2027" t="str">
            <v>SINAPI Out/24</v>
          </cell>
        </row>
        <row r="2028">
          <cell r="A2028">
            <v>102788</v>
          </cell>
          <cell r="B2028" t="str">
            <v>BOCA PARA BUEIRO TRIPLO TUBULAR D = 100 CM EM GABIÃO, ALAS COM ESCONSIDADE DE 45°, INCLUINDO FÔRMAS E MATERIAIS. AF_07/2021</v>
          </cell>
          <cell r="C2028" t="str">
            <v>UN</v>
          </cell>
          <cell r="D2028">
            <v>15978.8</v>
          </cell>
          <cell r="E2028" t="str">
            <v>DRENAGEM/OBRAS DE CONTENCAO/POCOS DE VISITA E CAIXAS</v>
          </cell>
          <cell r="F2028" t="str">
            <v>BUEIROS</v>
          </cell>
          <cell r="G2028" t="str">
            <v>SINAPI Out/24</v>
          </cell>
        </row>
        <row r="2029">
          <cell r="A2029">
            <v>102789</v>
          </cell>
          <cell r="B2029" t="str">
            <v>BOCA PARA BUEIRO TRIPLO TUBULAR D = 120 CM EM GABIÃO, ALAS COM ESCONSIDADE DE 45°, INCLUINDO FÔRMAS E MATERIAIS. AF_07/2021</v>
          </cell>
          <cell r="C2029" t="str">
            <v>UN</v>
          </cell>
          <cell r="D2029">
            <v>20955.96</v>
          </cell>
          <cell r="E2029" t="str">
            <v>DRENAGEM/OBRAS DE CONTENCAO/POCOS DE VISITA E CAIXAS</v>
          </cell>
          <cell r="F2029" t="str">
            <v>BUEIROS</v>
          </cell>
          <cell r="G2029" t="str">
            <v>SINAPI Out/24</v>
          </cell>
        </row>
        <row r="2030">
          <cell r="A2030">
            <v>102790</v>
          </cell>
          <cell r="B2030" t="str">
            <v>BOCA PARA BUEIRO TRIPLO TUBULAR D = 150 CM EM GABIÃO, ALAS COM ESCONSIDADE DE 45°, INCLUINDO FÔRMAS E MATERIAIS. AF_07/2021</v>
          </cell>
          <cell r="C2030" t="str">
            <v>UN</v>
          </cell>
          <cell r="D2030">
            <v>34173.410000000003</v>
          </cell>
          <cell r="E2030" t="str">
            <v>DRENAGEM/OBRAS DE CONTENCAO/POCOS DE VISITA E CAIXAS</v>
          </cell>
          <cell r="F2030" t="str">
            <v>BUEIROS</v>
          </cell>
          <cell r="G2030" t="str">
            <v>SINAPI Out/24</v>
          </cell>
        </row>
        <row r="2031">
          <cell r="A2031">
            <v>102791</v>
          </cell>
          <cell r="B2031" t="str">
            <v>BOCA PARA BUEIRO SIMPLES CELULAR 150 X 150 CM EM GABIÃO, ALAS COM ESCONSIDADE DE 45°, INCLUINDO FÔRMAS E MATERIAIS. AF_07/2021</v>
          </cell>
          <cell r="C2031" t="str">
            <v>UN</v>
          </cell>
          <cell r="D2031">
            <v>28082.21</v>
          </cell>
          <cell r="E2031" t="str">
            <v>DRENAGEM/OBRAS DE CONTENCAO/POCOS DE VISITA E CAIXAS</v>
          </cell>
          <cell r="F2031" t="str">
            <v>BUEIROS</v>
          </cell>
          <cell r="G2031" t="str">
            <v>SINAPI Out/24</v>
          </cell>
        </row>
        <row r="2032">
          <cell r="A2032">
            <v>102792</v>
          </cell>
          <cell r="B2032" t="str">
            <v>BOCA PARA BUEIRO SIMPLES CELULAR 200 X 200 CM EM GABIÃO, ALAS COM ESCONSIDADE DE 45°, INCLUINDO FÔRMAS E MATERIAIS. AF_07/2021</v>
          </cell>
          <cell r="C2032" t="str">
            <v>UN</v>
          </cell>
          <cell r="D2032">
            <v>45386.45</v>
          </cell>
          <cell r="E2032" t="str">
            <v>DRENAGEM/OBRAS DE CONTENCAO/POCOS DE VISITA E CAIXAS</v>
          </cell>
          <cell r="F2032" t="str">
            <v>BUEIROS</v>
          </cell>
          <cell r="G2032" t="str">
            <v>SINAPI Out/24</v>
          </cell>
        </row>
        <row r="2033">
          <cell r="A2033">
            <v>102793</v>
          </cell>
          <cell r="B2033" t="str">
            <v>BOCA PARA BUEIRO SIMPLES CELULAR 250 X 250 CM EM GABIÃO, ALAS COM ESCONSIDADE DE 45°, INCLUINDO FÔRMAS E MATERIAIS. AF_07/2021</v>
          </cell>
          <cell r="C2033" t="str">
            <v>UN</v>
          </cell>
          <cell r="D2033">
            <v>60708.41</v>
          </cell>
          <cell r="E2033" t="str">
            <v>DRENAGEM/OBRAS DE CONTENCAO/POCOS DE VISITA E CAIXAS</v>
          </cell>
          <cell r="F2033" t="str">
            <v>BUEIROS</v>
          </cell>
          <cell r="G2033" t="str">
            <v>SINAPI Out/24</v>
          </cell>
        </row>
        <row r="2034">
          <cell r="A2034">
            <v>102794</v>
          </cell>
          <cell r="B2034" t="str">
            <v>BOCA PARA BUEIRO SIMPLES CELULAR 300 X 300 CM EM GABIÃO, ALAS COM ESCONSIDADE DE 45°, INCLUINDO FÔRMAS E MATERIAIS. AF_07/2021</v>
          </cell>
          <cell r="C2034" t="str">
            <v>UN</v>
          </cell>
          <cell r="D2034">
            <v>86646.47</v>
          </cell>
          <cell r="E2034" t="str">
            <v>DRENAGEM/OBRAS DE CONTENCAO/POCOS DE VISITA E CAIXAS</v>
          </cell>
          <cell r="F2034" t="str">
            <v>BUEIROS</v>
          </cell>
          <cell r="G2034" t="str">
            <v>SINAPI Out/24</v>
          </cell>
        </row>
        <row r="2035">
          <cell r="A2035">
            <v>102795</v>
          </cell>
          <cell r="B2035" t="str">
            <v>BOCA PARA BUEIRO DUPLO CELULAR 150 X 150 CM EM GABIÃO, ALAS COM ESCONSIDADE DE 45°, INCLUINDO FÔRMAS E MATERIAIS. AF_07/2021</v>
          </cell>
          <cell r="C2035" t="str">
            <v>UN</v>
          </cell>
          <cell r="D2035">
            <v>30001.56</v>
          </cell>
          <cell r="E2035" t="str">
            <v>DRENAGEM/OBRAS DE CONTENCAO/POCOS DE VISITA E CAIXAS</v>
          </cell>
          <cell r="F2035" t="str">
            <v>BUEIROS</v>
          </cell>
          <cell r="G2035" t="str">
            <v>SINAPI Out/24</v>
          </cell>
        </row>
        <row r="2036">
          <cell r="A2036">
            <v>102796</v>
          </cell>
          <cell r="B2036" t="str">
            <v>BOCA PARA BUEIRO DUPLO CELULAR 200 X 200 CM EM GABIÃO, ALAS COM ESCONSIDADE DE 45°, INCLUINDO FÔRMAS E MATERIAIS. AF_07/2021</v>
          </cell>
          <cell r="C2036" t="str">
            <v>UN</v>
          </cell>
          <cell r="D2036">
            <v>48027.47</v>
          </cell>
          <cell r="E2036" t="str">
            <v>DRENAGEM/OBRAS DE CONTENCAO/POCOS DE VISITA E CAIXAS</v>
          </cell>
          <cell r="F2036" t="str">
            <v>BUEIROS</v>
          </cell>
          <cell r="G2036" t="str">
            <v>SINAPI Out/24</v>
          </cell>
        </row>
        <row r="2037">
          <cell r="A2037">
            <v>102797</v>
          </cell>
          <cell r="B2037" t="str">
            <v>BOCA PARA BUEIRO DUPLO CELULAR 250 X 250 CM EM GABIÃO, ALAS COM ESCONSIDADE DE 45°, INCLUINDO FÔRMAS E MATERIAIS. AF_07/2021</v>
          </cell>
          <cell r="C2037" t="str">
            <v>UN</v>
          </cell>
          <cell r="D2037">
            <v>67951.97</v>
          </cell>
          <cell r="E2037" t="str">
            <v>DRENAGEM/OBRAS DE CONTENCAO/POCOS DE VISITA E CAIXAS</v>
          </cell>
          <cell r="F2037" t="str">
            <v>BUEIROS</v>
          </cell>
          <cell r="G2037" t="str">
            <v>SINAPI Out/24</v>
          </cell>
        </row>
        <row r="2038">
          <cell r="A2038">
            <v>102798</v>
          </cell>
          <cell r="B2038" t="str">
            <v>BOCA PARA BUEIRO DUPLO CELULAR 300 X 300 CM EM GABIÃO, ALAS COM ESCONSIDADE DE 45°, INCLUINDO FÔRMAS E MATERIAIS. AF_07/2021</v>
          </cell>
          <cell r="C2038" t="str">
            <v>UN</v>
          </cell>
          <cell r="D2038">
            <v>82950.05</v>
          </cell>
          <cell r="E2038" t="str">
            <v>DRENAGEM/OBRAS DE CONTENCAO/POCOS DE VISITA E CAIXAS</v>
          </cell>
          <cell r="F2038" t="str">
            <v>BUEIROS</v>
          </cell>
          <cell r="G2038" t="str">
            <v>SINAPI Out/24</v>
          </cell>
        </row>
        <row r="2039">
          <cell r="A2039">
            <v>102799</v>
          </cell>
          <cell r="B2039" t="str">
            <v>BOCA PARA BUEIRO TRIPLO CELULAR 150 X 150 CM EM GABIÃO, ALAS COM ESCONSIDADE DE 45°, INCLUINDO FÔRMAS E MATERIAIS. AF_07/2021</v>
          </cell>
          <cell r="C2039" t="str">
            <v>UN</v>
          </cell>
          <cell r="D2039">
            <v>30637.07</v>
          </cell>
          <cell r="E2039" t="str">
            <v>DRENAGEM/OBRAS DE CONTENCAO/POCOS DE VISITA E CAIXAS</v>
          </cell>
          <cell r="F2039" t="str">
            <v>BUEIROS</v>
          </cell>
          <cell r="G2039" t="str">
            <v>SINAPI Out/24</v>
          </cell>
        </row>
        <row r="2040">
          <cell r="A2040">
            <v>102800</v>
          </cell>
          <cell r="B2040" t="str">
            <v>BOCA PARA BUEIRO TRIPLO CELULAR 200 X 200 CM EM GABIÃO, ALAS COM ESCONSIDADE DE 45°, INCLUINDO FÔRMAS E MATERIAIS. AF_07/2021</v>
          </cell>
          <cell r="C2040" t="str">
            <v>UN</v>
          </cell>
          <cell r="D2040">
            <v>52769.35</v>
          </cell>
          <cell r="E2040" t="str">
            <v>DRENAGEM/OBRAS DE CONTENCAO/POCOS DE VISITA E CAIXAS</v>
          </cell>
          <cell r="F2040" t="str">
            <v>BUEIROS</v>
          </cell>
          <cell r="G2040" t="str">
            <v>SINAPI Out/24</v>
          </cell>
        </row>
        <row r="2041">
          <cell r="A2041">
            <v>102801</v>
          </cell>
          <cell r="B2041" t="str">
            <v>BOCA PARA BUEIRO TRIPLO CELULAR 250 X 250 CM EM GABIÃO, ALAS COM ESCONSIDADE DE 45°, INCLUINDO FÔRMAS E MATERIAIS. AF_07/2021</v>
          </cell>
          <cell r="C2041" t="str">
            <v>UN</v>
          </cell>
          <cell r="D2041">
            <v>73662.399999999994</v>
          </cell>
          <cell r="E2041" t="str">
            <v>DRENAGEM/OBRAS DE CONTENCAO/POCOS DE VISITA E CAIXAS</v>
          </cell>
          <cell r="F2041" t="str">
            <v>BUEIROS</v>
          </cell>
          <cell r="G2041" t="str">
            <v>SINAPI Out/24</v>
          </cell>
        </row>
        <row r="2042">
          <cell r="A2042">
            <v>102802</v>
          </cell>
          <cell r="B2042" t="str">
            <v>BOCA PARA BUEIRO TRIPLO CELULAR 300 X 300 CM EM GABIÃO, ALAS COM ESCONSIDADE DE 45°, INCLUINDO FÔRMAS E MATERIAIS. AF_07/2021</v>
          </cell>
          <cell r="C2042" t="str">
            <v>UN</v>
          </cell>
          <cell r="D2042">
            <v>88214.99</v>
          </cell>
          <cell r="E2042" t="str">
            <v>DRENAGEM/OBRAS DE CONTENCAO/POCOS DE VISITA E CAIXAS</v>
          </cell>
          <cell r="F2042" t="str">
            <v>BUEIROS</v>
          </cell>
          <cell r="G2042" t="str">
            <v>SINAPI Out/24</v>
          </cell>
        </row>
        <row r="2043">
          <cell r="A2043">
            <v>101570</v>
          </cell>
          <cell r="B2043" t="str">
            <v>ESCORAMENTO DE VALA, TIPO PONTALETEAMENTO, COM PROFUNDIDADE DE 0 A 1,5 M, LARGURA MENOR QUE 1,5 M. AF_08/2020</v>
          </cell>
          <cell r="C2043" t="str">
            <v>M2</v>
          </cell>
          <cell r="D2043">
            <v>28.33</v>
          </cell>
          <cell r="E2043" t="str">
            <v>ESCORAMENTO</v>
          </cell>
          <cell r="F2043" t="str">
            <v>ESCORAMENTO DE MADEIRA EM VALAS</v>
          </cell>
          <cell r="G2043" t="str">
            <v>SINAPI Out/24</v>
          </cell>
        </row>
        <row r="2044">
          <cell r="A2044">
            <v>101571</v>
          </cell>
          <cell r="B2044" t="str">
            <v>ESCORAMENTO DE VALA, TIPO PONTALETEAMENTO, COM PROFUNDIDADE DE 0 A 1,5 M, LARGURA MAIOR OU IGUAL A 1,5 M E MENOR QUE 2,5 M. AF_08/2020</v>
          </cell>
          <cell r="C2044" t="str">
            <v>M2</v>
          </cell>
          <cell r="D2044">
            <v>38.92</v>
          </cell>
          <cell r="E2044" t="str">
            <v>ESCORAMENTO</v>
          </cell>
          <cell r="F2044" t="str">
            <v>ESCORAMENTO DE MADEIRA EM VALAS</v>
          </cell>
          <cell r="G2044" t="str">
            <v>SINAPI Out/24</v>
          </cell>
        </row>
        <row r="2045">
          <cell r="A2045">
            <v>101572</v>
          </cell>
          <cell r="B2045" t="str">
            <v>ESCORAMENTO DE VALA, TIPO PONTALETEAMENTO, COM PROFUNDIDADE DE 1,5 A 3,0 M, LARGURA MENOR QUE 1,5 M. AF_08/2020</v>
          </cell>
          <cell r="C2045" t="str">
            <v>M2</v>
          </cell>
          <cell r="D2045">
            <v>22.08</v>
          </cell>
          <cell r="E2045" t="str">
            <v>ESCORAMENTO</v>
          </cell>
          <cell r="F2045" t="str">
            <v>ESCORAMENTO DE MADEIRA EM VALAS</v>
          </cell>
          <cell r="G2045" t="str">
            <v>SINAPI Out/24</v>
          </cell>
        </row>
        <row r="2046">
          <cell r="A2046">
            <v>101573</v>
          </cell>
          <cell r="B2046" t="str">
            <v>ESCORAMENTO DE VALA, TIPO PONTALETEAMENTO, COM PROFUNDIDADE DE 1,5 A 3,0 M, LARGURA MAIOR OU IGUAL A 1,5 M E MENOR QUE 2,5 M. AF_08/2020</v>
          </cell>
          <cell r="C2046" t="str">
            <v>M2</v>
          </cell>
          <cell r="D2046">
            <v>32.659999999999997</v>
          </cell>
          <cell r="E2046" t="str">
            <v>ESCORAMENTO</v>
          </cell>
          <cell r="F2046" t="str">
            <v>ESCORAMENTO DE MADEIRA EM VALAS</v>
          </cell>
          <cell r="G2046" t="str">
            <v>SINAPI Out/24</v>
          </cell>
        </row>
        <row r="2047">
          <cell r="A2047">
            <v>101574</v>
          </cell>
          <cell r="B2047" t="str">
            <v>ESCORAMENTO DE VALA, TIPO PONTALETEAMENTO, COM PROFUNDIDADE DE 3,0 A 4,5 M, LARGURA MENOR QUE 1,5 M. AF_08/2020</v>
          </cell>
          <cell r="C2047" t="str">
            <v>M2</v>
          </cell>
          <cell r="D2047">
            <v>16.61</v>
          </cell>
          <cell r="E2047" t="str">
            <v>ESCORAMENTO</v>
          </cell>
          <cell r="F2047" t="str">
            <v>ESCORAMENTO DE MADEIRA EM VALAS</v>
          </cell>
          <cell r="G2047" t="str">
            <v>SINAPI Out/24</v>
          </cell>
        </row>
        <row r="2048">
          <cell r="A2048">
            <v>101575</v>
          </cell>
          <cell r="B2048" t="str">
            <v>ESCORAMENTO DE VALA, TIPO PONTALETEAMENTO, COM PROFUNDIDADE DE 3,0 A 4,5 M, LARGURA MAIOR OU IGUAL A 1,5 M E MENOR QUE 2,5 M. AF_08/2020</v>
          </cell>
          <cell r="C2048" t="str">
            <v>M2</v>
          </cell>
          <cell r="D2048">
            <v>27.35</v>
          </cell>
          <cell r="E2048" t="str">
            <v>ESCORAMENTO</v>
          </cell>
          <cell r="F2048" t="str">
            <v>ESCORAMENTO DE MADEIRA EM VALAS</v>
          </cell>
          <cell r="G2048" t="str">
            <v>SINAPI Out/24</v>
          </cell>
        </row>
        <row r="2049">
          <cell r="A2049">
            <v>101576</v>
          </cell>
          <cell r="B2049" t="str">
            <v>ESCORAMENTO DE VALA, TIPO DESCONTÍNUO, COM PROFUNDIDADE DE 0 A 1,5 M, LARGURA MENOR QUE 1,5 M. AF_08/2020</v>
          </cell>
          <cell r="C2049" t="str">
            <v>M2</v>
          </cell>
          <cell r="D2049">
            <v>48.99</v>
          </cell>
          <cell r="E2049" t="str">
            <v>ESCORAMENTO</v>
          </cell>
          <cell r="F2049" t="str">
            <v>ESCORAMENTO DE MADEIRA EM VALAS</v>
          </cell>
          <cell r="G2049" t="str">
            <v>SINAPI Out/24</v>
          </cell>
        </row>
        <row r="2050">
          <cell r="A2050">
            <v>101577</v>
          </cell>
          <cell r="B2050" t="str">
            <v>ESCORAMENTO DE VALA, TIPO DESCONTÍNUO, COM PROFUNDIDADE DE 0 A 1,5 M, LARGURA MAIOR OU IGUAL A 1,5 M E MENOR QUE 2,5 M. AF_08/2020</v>
          </cell>
          <cell r="C2050" t="str">
            <v>M2</v>
          </cell>
          <cell r="D2050">
            <v>62.58</v>
          </cell>
          <cell r="E2050" t="str">
            <v>ESCORAMENTO</v>
          </cell>
          <cell r="F2050" t="str">
            <v>ESCORAMENTO DE MADEIRA EM VALAS</v>
          </cell>
          <cell r="G2050" t="str">
            <v>SINAPI Out/24</v>
          </cell>
        </row>
        <row r="2051">
          <cell r="A2051">
            <v>101578</v>
          </cell>
          <cell r="B2051" t="str">
            <v>ESCORAMENTO DE VALA, TIPO DESCONTÍNUO, COM PROFUNDIDADE DE 1,5 M A 3,0 M, LARGURA MENOR QUE 1,5 M. AF_08/2020</v>
          </cell>
          <cell r="C2051" t="str">
            <v>M2</v>
          </cell>
          <cell r="D2051">
            <v>40.08</v>
          </cell>
          <cell r="E2051" t="str">
            <v>ESCORAMENTO</v>
          </cell>
          <cell r="F2051" t="str">
            <v>ESCORAMENTO DE MADEIRA EM VALAS</v>
          </cell>
          <cell r="G2051" t="str">
            <v>SINAPI Out/24</v>
          </cell>
        </row>
        <row r="2052">
          <cell r="A2052">
            <v>101579</v>
          </cell>
          <cell r="B2052" t="str">
            <v>ESCORAMENTO DE VALA, TIPO DESCONTÍNUO, COM PROFUNDIDADE DE 1,5 A 3,0 M, LARGURA MAIOR OU IGUAL A 1,5 M E MENOR QUE 2,5 M. AF_08/2020</v>
          </cell>
          <cell r="C2052" t="str">
            <v>M2</v>
          </cell>
          <cell r="D2052">
            <v>53.67</v>
          </cell>
          <cell r="E2052" t="str">
            <v>ESCORAMENTO</v>
          </cell>
          <cell r="F2052" t="str">
            <v>ESCORAMENTO DE MADEIRA EM VALAS</v>
          </cell>
          <cell r="G2052" t="str">
            <v>SINAPI Out/24</v>
          </cell>
        </row>
        <row r="2053">
          <cell r="A2053">
            <v>101580</v>
          </cell>
          <cell r="B2053" t="str">
            <v>ESCORAMENTO DE VALA, TIPO DESCONTÍNUO, COM PROFUNDIDADE DE 3,0 A 4,5 M, LARGURA MENOR QUE 1,5 M. AF_08/2020</v>
          </cell>
          <cell r="C2053" t="str">
            <v>M2</v>
          </cell>
          <cell r="D2053">
            <v>34.65</v>
          </cell>
          <cell r="E2053" t="str">
            <v>ESCORAMENTO</v>
          </cell>
          <cell r="F2053" t="str">
            <v>ESCORAMENTO DE MADEIRA EM VALAS</v>
          </cell>
          <cell r="G2053" t="str">
            <v>SINAPI Out/24</v>
          </cell>
        </row>
        <row r="2054">
          <cell r="A2054">
            <v>101581</v>
          </cell>
          <cell r="B2054" t="str">
            <v>ESCORAMENTO DE VALA, TIPO DESCONTÍNUO, COM PROFUNDIDADE DE 3,0 A 4,5 M, LARGURA MAIOR OU IGUAL A 1,5 E MENOR QUE 2,5 M. AF_08/2020</v>
          </cell>
          <cell r="C2054" t="str">
            <v>M2</v>
          </cell>
          <cell r="D2054">
            <v>48.4</v>
          </cell>
          <cell r="E2054" t="str">
            <v>ESCORAMENTO</v>
          </cell>
          <cell r="F2054" t="str">
            <v>ESCORAMENTO DE MADEIRA EM VALAS</v>
          </cell>
          <cell r="G2054" t="str">
            <v>SINAPI Out/24</v>
          </cell>
        </row>
        <row r="2055">
          <cell r="A2055">
            <v>101582</v>
          </cell>
          <cell r="B2055" t="str">
            <v>ESCORAMENTO DE VALA, TIPO CONTÍNUO, COM PROFUNDIDADE DE 0 A 1,5 M, LARGURA MENOR QUE 1,5 M. AF_08/2020</v>
          </cell>
          <cell r="C2055" t="str">
            <v>M2</v>
          </cell>
          <cell r="D2055">
            <v>80.22</v>
          </cell>
          <cell r="E2055" t="str">
            <v>ESCORAMENTO</v>
          </cell>
          <cell r="F2055" t="str">
            <v>ESCORAMENTO DE MADEIRA EM VALAS</v>
          </cell>
          <cell r="G2055" t="str">
            <v>SINAPI Out/24</v>
          </cell>
        </row>
        <row r="2056">
          <cell r="A2056">
            <v>101583</v>
          </cell>
          <cell r="B2056" t="str">
            <v>ESCORAMENTO DE VALA, TIPO CONTÍNUO, COM PROFUNDIDADE DE 0 A 1,5 M, LARGURA MAIOR OU IGUAL A 1,5 M E MENOR QUE 2,5 M. AF_08/2020</v>
          </cell>
          <cell r="C2056" t="str">
            <v>M2</v>
          </cell>
          <cell r="D2056">
            <v>101.45</v>
          </cell>
          <cell r="E2056" t="str">
            <v>ESCORAMENTO</v>
          </cell>
          <cell r="F2056" t="str">
            <v>ESCORAMENTO DE MADEIRA EM VALAS</v>
          </cell>
          <cell r="G2056" t="str">
            <v>SINAPI Out/24</v>
          </cell>
        </row>
        <row r="2057">
          <cell r="A2057">
            <v>101584</v>
          </cell>
          <cell r="B2057" t="str">
            <v>ESCORAMENTO DE VALA, TIPO CONTÍNUO, COM PROFUNDIDADE DE 1,5 M A 3,0 M, LARGURA MENOR QUE 1,5 M. AF_08/2020</v>
          </cell>
          <cell r="C2057" t="str">
            <v>M2</v>
          </cell>
          <cell r="D2057">
            <v>65.319999999999993</v>
          </cell>
          <cell r="E2057" t="str">
            <v>ESCORAMENTO</v>
          </cell>
          <cell r="F2057" t="str">
            <v>ESCORAMENTO DE MADEIRA EM VALAS</v>
          </cell>
          <cell r="G2057" t="str">
            <v>SINAPI Out/24</v>
          </cell>
        </row>
        <row r="2058">
          <cell r="A2058">
            <v>101585</v>
          </cell>
          <cell r="B2058" t="str">
            <v>ESCORAMENTO DE VALA, TIPO CONTÍNUO, COM PROFUNDIDADE DE 1,5 A 3,0 M, LARGURA MAIOR OU IGUAL A 1,5 M E MENOR QUE 2,5 M. AF_08/2020</v>
          </cell>
          <cell r="C2058" t="str">
            <v>M2</v>
          </cell>
          <cell r="D2058">
            <v>86.55</v>
          </cell>
          <cell r="E2058" t="str">
            <v>ESCORAMENTO</v>
          </cell>
          <cell r="F2058" t="str">
            <v>ESCORAMENTO DE MADEIRA EM VALAS</v>
          </cell>
          <cell r="G2058" t="str">
            <v>SINAPI Out/24</v>
          </cell>
        </row>
        <row r="2059">
          <cell r="A2059">
            <v>101586</v>
          </cell>
          <cell r="B2059" t="str">
            <v>ESCORAMENTO DE VALA, TIPO CONTÍNUO, COM PROFUNDIDADE DE 3,0 A 4,5 M, LARGURA MENOR QUE 1,5 M. AF_08/2020</v>
          </cell>
          <cell r="C2059" t="str">
            <v>M2</v>
          </cell>
          <cell r="D2059">
            <v>55.23</v>
          </cell>
          <cell r="E2059" t="str">
            <v>ESCORAMENTO</v>
          </cell>
          <cell r="F2059" t="str">
            <v>ESCORAMENTO DE MADEIRA EM VALAS</v>
          </cell>
          <cell r="G2059" t="str">
            <v>SINAPI Out/24</v>
          </cell>
        </row>
        <row r="2060">
          <cell r="A2060">
            <v>101587</v>
          </cell>
          <cell r="B2060" t="str">
            <v>ESCORAMENTO DE VALA, TIPO CONTÍNUO, COM PROFUNDIDADE DE 3,0 A 4,5 M, LARGURA MAIOR OU IGUAL A 1,5 E MENOR QUE 2,5 M. AF_08/2020</v>
          </cell>
          <cell r="C2060" t="str">
            <v>M2</v>
          </cell>
          <cell r="D2060">
            <v>76.62</v>
          </cell>
          <cell r="E2060" t="str">
            <v>ESCORAMENTO</v>
          </cell>
          <cell r="F2060" t="str">
            <v>ESCORAMENTO DE MADEIRA EM VALAS</v>
          </cell>
          <cell r="G2060" t="str">
            <v>SINAPI Out/24</v>
          </cell>
        </row>
        <row r="2061">
          <cell r="A2061">
            <v>101588</v>
          </cell>
          <cell r="B2061" t="str">
            <v>ESCORAMENTO DE VALA, TIPO CONTÍNUO COM PERFIL METÁLICO "U", COM PROFUNDIDADE DE 0 A 1,5 M, LARGURA MENOR QUE 1,5 M. AF_08/2020</v>
          </cell>
          <cell r="C2061" t="str">
            <v>M2</v>
          </cell>
          <cell r="D2061">
            <v>107.45</v>
          </cell>
          <cell r="E2061" t="str">
            <v>ESCORAMENTO</v>
          </cell>
          <cell r="F2061" t="str">
            <v>ESCORAMENTO METALICO EM VALAS OU POCOS</v>
          </cell>
          <cell r="G2061" t="str">
            <v>SINAPI Out/24</v>
          </cell>
        </row>
        <row r="2062">
          <cell r="A2062">
            <v>101589</v>
          </cell>
          <cell r="B2062" t="str">
            <v>ESCORAMENTO DE VALA,TIPO CONTÍNUO COM PERFIL METÁLICO "U", COM PROFUNDIDADE DE 0 A 1,5 M, LARGURA MAIOR OU IGUAL A 1,5 E MENOR QUE 2,5 M. AF_08/2020</v>
          </cell>
          <cell r="C2062" t="str">
            <v>M2</v>
          </cell>
          <cell r="D2062">
            <v>156.79</v>
          </cell>
          <cell r="E2062" t="str">
            <v>ESCORAMENTO</v>
          </cell>
          <cell r="F2062" t="str">
            <v>ESCORAMENTO METALICO EM VALAS OU POCOS</v>
          </cell>
          <cell r="G2062" t="str">
            <v>SINAPI Out/24</v>
          </cell>
        </row>
        <row r="2063">
          <cell r="A2063">
            <v>101590</v>
          </cell>
          <cell r="B2063" t="str">
            <v>ESCORAMENTO DE VALA, TIPO CONTÍNUO COM PERFIL METÁLICO "U", COM PROFUNDIDADE DE 1,5 A 3,0 M, LARGURA MENOR QUE 1,5 M. AF_08/2020</v>
          </cell>
          <cell r="C2063" t="str">
            <v>M2</v>
          </cell>
          <cell r="D2063">
            <v>81.2</v>
          </cell>
          <cell r="E2063" t="str">
            <v>ESCORAMENTO</v>
          </cell>
          <cell r="F2063" t="str">
            <v>ESCORAMENTO METALICO EM VALAS OU POCOS</v>
          </cell>
          <cell r="G2063" t="str">
            <v>SINAPI Out/24</v>
          </cell>
        </row>
        <row r="2064">
          <cell r="A2064">
            <v>101591</v>
          </cell>
          <cell r="B2064" t="str">
            <v>ESCORAMENTO DE VALA, TIPO CONTÍNUO COM PERFIL METÁLICO "U", COM PROFUNDIDADE DE 1,5 A 3,0 M, LARGURA MAIOR OU IGUAL 1,5 M E MENOR QUE 2,5 M. AF_08/2020</v>
          </cell>
          <cell r="C2064" t="str">
            <v>M2</v>
          </cell>
          <cell r="D2064">
            <v>130.55000000000001</v>
          </cell>
          <cell r="E2064" t="str">
            <v>ESCORAMENTO</v>
          </cell>
          <cell r="F2064" t="str">
            <v>ESCORAMENTO METALICO EM VALAS OU POCOS</v>
          </cell>
          <cell r="G2064" t="str">
            <v>SINAPI Out/24</v>
          </cell>
        </row>
        <row r="2065">
          <cell r="A2065">
            <v>101592</v>
          </cell>
          <cell r="B2065" t="str">
            <v>ESCORAMENTO DE VALA, TIPO CONTÍNUO COM PERFIL METÁLICO "U", COM PROFUNDIDADE DE 3,0 A 4,5 M, LARGURA MENOR QUE 1,5 M. AF_08/2020</v>
          </cell>
          <cell r="C2065" t="str">
            <v>M2</v>
          </cell>
          <cell r="D2065">
            <v>56.74</v>
          </cell>
          <cell r="E2065" t="str">
            <v>ESCORAMENTO</v>
          </cell>
          <cell r="F2065" t="str">
            <v>ESCORAMENTO METALICO EM VALAS OU POCOS</v>
          </cell>
          <cell r="G2065" t="str">
            <v>SINAPI Out/24</v>
          </cell>
        </row>
        <row r="2066">
          <cell r="A2066">
            <v>101593</v>
          </cell>
          <cell r="B2066" t="str">
            <v>ESCORAMENTO DE VALA, TIPO CONTÍNUO COM PERFIL METÁLICO "U", COM PROFUNDIDADE DE 3,0 A 4,5 M, LARGURA MAIOR OU IGUAL A 1,5 M E MENOR QUE 2,5 M. AF_08/2020</v>
          </cell>
          <cell r="C2066" t="str">
            <v>M2</v>
          </cell>
          <cell r="D2066">
            <v>106.22</v>
          </cell>
          <cell r="E2066" t="str">
            <v>ESCORAMENTO</v>
          </cell>
          <cell r="F2066" t="str">
            <v>ESCORAMENTO METALICO EM VALAS OU POCOS</v>
          </cell>
          <cell r="G2066" t="str">
            <v>SINAPI Out/24</v>
          </cell>
        </row>
        <row r="2067">
          <cell r="A2067">
            <v>101600</v>
          </cell>
          <cell r="B2067" t="str">
            <v>ESCORAMENTO DE VALA, TIPO BLINDAGEM, COM PROFUNDIDADE DE 0 A 1,5 M, LARGURA MENOR QUE 1,5 M - EXECUÇÃO, NÃO INCLUI MATERIAL. AF_08/2020</v>
          </cell>
          <cell r="C2067" t="str">
            <v>M2</v>
          </cell>
          <cell r="D2067">
            <v>20.260000000000002</v>
          </cell>
          <cell r="E2067" t="str">
            <v>ESCORAMENTO</v>
          </cell>
          <cell r="F2067" t="str">
            <v>ESCORAMENTO METALICO EM VALAS OU POCOS</v>
          </cell>
          <cell r="G2067" t="str">
            <v>SINAPI Out/24</v>
          </cell>
        </row>
        <row r="2068">
          <cell r="A2068">
            <v>101601</v>
          </cell>
          <cell r="B2068" t="str">
            <v>ESCORAMENTO DE VALA, TIPO BLINDAGEM COM PROFUNDIDADE DE 0 A 1,5 M, LARGURA MAIOR OU IGUAL A 1,5 M E MENOR QUE 2,5 M - EXECUÇÃO, NÃO INCLUI MATERIAL. AF_08/2020</v>
          </cell>
          <cell r="C2068" t="str">
            <v>M2</v>
          </cell>
          <cell r="D2068">
            <v>29.98</v>
          </cell>
          <cell r="E2068" t="str">
            <v>ESCORAMENTO</v>
          </cell>
          <cell r="F2068" t="str">
            <v>ESCORAMENTO METALICO EM VALAS OU POCOS</v>
          </cell>
          <cell r="G2068" t="str">
            <v>SINAPI Out/24</v>
          </cell>
        </row>
        <row r="2069">
          <cell r="A2069">
            <v>101602</v>
          </cell>
          <cell r="B2069" t="str">
            <v>ESCORAMENTO DE VALA, TIPO BLINDAGEM, COM PROFUNDIDADE DE 1,5 A 3,0 M, LARGURA MENOR QUE 1,5 M - EXECUÇÃO, NÃO INCLUI MATERIAL. AF_08/2020</v>
          </cell>
          <cell r="C2069" t="str">
            <v>M2</v>
          </cell>
          <cell r="D2069">
            <v>15.02</v>
          </cell>
          <cell r="E2069" t="str">
            <v>ESCORAMENTO</v>
          </cell>
          <cell r="F2069" t="str">
            <v>ESCORAMENTO METALICO EM VALAS OU POCOS</v>
          </cell>
          <cell r="G2069" t="str">
            <v>SINAPI Out/24</v>
          </cell>
        </row>
        <row r="2070">
          <cell r="A2070">
            <v>101603</v>
          </cell>
          <cell r="B2070" t="str">
            <v>ESCORAMENTO DE VALA, TIPO BLINDAGEM, COM PROFUNDIDADE DE 1,5 A 3,0 M, LARGURA MAIOR OU IGUAL A 1,5 M E MENOR QUE 2,5 M - EXECUÇÃO, NÃO INCLUI MATERIAL. AF_08/2020</v>
          </cell>
          <cell r="C2070" t="str">
            <v>M2</v>
          </cell>
          <cell r="D2070">
            <v>24.75</v>
          </cell>
          <cell r="E2070" t="str">
            <v>ESCORAMENTO</v>
          </cell>
          <cell r="F2070" t="str">
            <v>ESCORAMENTO METALICO EM VALAS OU POCOS</v>
          </cell>
          <cell r="G2070" t="str">
            <v>SINAPI Out/24</v>
          </cell>
        </row>
        <row r="2071">
          <cell r="A2071">
            <v>101604</v>
          </cell>
          <cell r="B2071" t="str">
            <v>ESCORAMENTO DE VALA, TIPO BLINDAGEM, COM PROFUNDIDADE DE 3,0 A 4,5 M, LARGURA MENOR QUE 1,5 M - EXECUÇÃO, NÃO INCLUI MATERIAL. AF_08/2020</v>
          </cell>
          <cell r="C2071" t="str">
            <v>M2</v>
          </cell>
          <cell r="D2071">
            <v>9.83</v>
          </cell>
          <cell r="E2071" t="str">
            <v>ESCORAMENTO</v>
          </cell>
          <cell r="F2071" t="str">
            <v>ESCORAMENTO METALICO EM VALAS OU POCOS</v>
          </cell>
          <cell r="G2071" t="str">
            <v>SINAPI Out/24</v>
          </cell>
        </row>
        <row r="2072">
          <cell r="A2072">
            <v>101605</v>
          </cell>
          <cell r="B2072" t="str">
            <v>ESCORAMENTO DE VALA, TIPO BLINDAGEM, COM PROFUNDIDADE DE 3,0 A 4,5 M, LARGURA MAIOR OU IGUAL A 1,5 M E MENOR QUE 2,5 M - EXECUÇÃO, NÃO INCLUI MATERIAL. AF_08/2020</v>
          </cell>
          <cell r="C2072" t="str">
            <v>M2</v>
          </cell>
          <cell r="D2072">
            <v>19.55</v>
          </cell>
          <cell r="E2072" t="str">
            <v>ESCORAMENTO</v>
          </cell>
          <cell r="F2072" t="str">
            <v>ESCORAMENTO METALICO EM VALAS OU POCOS</v>
          </cell>
          <cell r="G2072" t="str">
            <v>SINAPI Out/24</v>
          </cell>
        </row>
        <row r="2073">
          <cell r="A2073">
            <v>90788</v>
          </cell>
          <cell r="B2073" t="str">
            <v>KIT DE PORTA-PRONTA DE MADEIRA EM ACABAMENTO MELAMÍNICO BRANCO, FOLHA LEVE OU MÉDIA, 60X210CM, EXCLUSIVE FECHADURA, FIXAÇÃO COM PREENCHIMENTO PARCIAL DE ESPUMA EXPANSIVA - FORNECIMENTO E INSTALAÇÃO. AF_12/2019</v>
          </cell>
          <cell r="C2073" t="str">
            <v>UN</v>
          </cell>
          <cell r="D2073">
            <v>900.11</v>
          </cell>
          <cell r="E2073" t="str">
            <v>ESQUADRIAS/FERRAGENS/VIDROS</v>
          </cell>
          <cell r="F2073" t="str">
            <v>PORTA DE MADEIRA</v>
          </cell>
          <cell r="G2073" t="str">
            <v>SINAPI Out/24</v>
          </cell>
        </row>
        <row r="2074">
          <cell r="A2074">
            <v>90789</v>
          </cell>
          <cell r="B2074" t="str">
            <v>KIT DE PORTA-PRONTA DE MADEIRA EM ACABAMENTO MELAMÍNICO BRANCO, FOLHA LEVE OU MÉDIA, 70X210CM, EXCLUSIVE FECHADURA, FIXAÇÃO COM PREENCHIMENTO PARCIAL DE ESPUMA EXPANSIVA - FORNECIMENTO E INSTALAÇÃO. AF_12/2019</v>
          </cell>
          <cell r="C2074" t="str">
            <v>UN</v>
          </cell>
          <cell r="D2074">
            <v>902.41</v>
          </cell>
          <cell r="E2074" t="str">
            <v>ESQUADRIAS/FERRAGENS/VIDROS</v>
          </cell>
          <cell r="F2074" t="str">
            <v>PORTA DE MADEIRA</v>
          </cell>
          <cell r="G2074" t="str">
            <v>SINAPI Out/24</v>
          </cell>
        </row>
        <row r="2075">
          <cell r="A2075">
            <v>90790</v>
          </cell>
          <cell r="B2075" t="str">
            <v>KIT DE PORTA-PRONTA DE MADEIRA EM ACABAMENTO MELAMÍNICO BRANCO, FOLHA LEVE OU MÉDIA, 80X210CM, EXCLUSIVE FECHADURA, FIXAÇÃO COM PREENCHIMENTO PARCIAL DE ESPUMA EXPANSIVA - FORNECIMENTO E INSTALAÇÃO. AF_12/2019</v>
          </cell>
          <cell r="C2075" t="str">
            <v>UN</v>
          </cell>
          <cell r="D2075">
            <v>931.11</v>
          </cell>
          <cell r="E2075" t="str">
            <v>ESQUADRIAS/FERRAGENS/VIDROS</v>
          </cell>
          <cell r="F2075" t="str">
            <v>PORTA DE MADEIRA</v>
          </cell>
          <cell r="G2075" t="str">
            <v>SINAPI Out/24</v>
          </cell>
        </row>
        <row r="2076">
          <cell r="A2076">
            <v>90791</v>
          </cell>
          <cell r="B2076" t="str">
            <v>KIT DE PORTA-PRONTA DE MADEIRA EM ACABAMENTO MELAMÍNICO BRANCO, FOLHA PESADA OU SUPERPESADA, 80X210CM, FIXAÇÃO COM PREENCHIMENTO PARCIAL DE ESPUMA EXPANSIVA - FORNECIMENTO E INSTALAÇÃO. AF_12/2019</v>
          </cell>
          <cell r="C2076" t="str">
            <v>UN</v>
          </cell>
          <cell r="D2076">
            <v>1092.6099999999999</v>
          </cell>
          <cell r="E2076" t="str">
            <v>ESQUADRIAS/FERRAGENS/VIDROS</v>
          </cell>
          <cell r="F2076" t="str">
            <v>PORTA DE MADEIRA</v>
          </cell>
          <cell r="G2076" t="str">
            <v>SINAPI Out/24</v>
          </cell>
        </row>
        <row r="2077">
          <cell r="A2077">
            <v>90793</v>
          </cell>
          <cell r="B2077" t="str">
            <v>KIT DE PORTA-PRONTA DE MADEIRA EM ACABAMENTO MELAMÍNICO BRANCO, FOLHA PESADA OU SUPERPESADA, 90X210CM, FIXAÇÃO COM PREENCHIMENTO TOTAL DE ESPUMA EXPANSIVA - FORNECIMENTO E INSTALAÇÃO. AF_12/2019</v>
          </cell>
          <cell r="C2077" t="str">
            <v>UN</v>
          </cell>
          <cell r="D2077">
            <v>1152</v>
          </cell>
          <cell r="E2077" t="str">
            <v>ESQUADRIAS/FERRAGENS/VIDROS</v>
          </cell>
          <cell r="F2077" t="str">
            <v>PORTA DE MADEIRA</v>
          </cell>
          <cell r="G2077" t="str">
            <v>SINAPI Out/24</v>
          </cell>
        </row>
        <row r="2078">
          <cell r="A2078">
            <v>90794</v>
          </cell>
          <cell r="B2078" t="str">
            <v>KIT DE PORTA-PRONTA DE MADEIRA EM ACABAMENTO MELAMÍNICO BRANCO, FOLHA LEVE OU MÉDIA, E BATENTE METÁLICO, 60X210CM, FIXAÇÃO COM ARGAMASSA - FORNECIMENTO E INSTALAÇÃO. AF_12/2019</v>
          </cell>
          <cell r="C2078" t="str">
            <v>UN</v>
          </cell>
          <cell r="D2078">
            <v>789.07</v>
          </cell>
          <cell r="E2078" t="str">
            <v>ESQUADRIAS/FERRAGENS/VIDROS</v>
          </cell>
          <cell r="F2078" t="str">
            <v>PORTA DE MADEIRA</v>
          </cell>
          <cell r="G2078" t="str">
            <v>SINAPI Out/24</v>
          </cell>
        </row>
        <row r="2079">
          <cell r="A2079">
            <v>90795</v>
          </cell>
          <cell r="B2079" t="str">
            <v>KIT DE PORTA-PRONTA DE MADEIRA EM ACABAMENTO MELAMÍNICO BRANCO, FOLHA LEVE OU MÉDIA, E BATENTE METÁLICO, 70X210CM, FIXAÇÃO COM ARGAMASSA - FORNECIMENTO E INSTALAÇÃO. AF_12/2019</v>
          </cell>
          <cell r="C2079" t="str">
            <v>UN</v>
          </cell>
          <cell r="D2079">
            <v>798.57</v>
          </cell>
          <cell r="E2079" t="str">
            <v>ESQUADRIAS/FERRAGENS/VIDROS</v>
          </cell>
          <cell r="F2079" t="str">
            <v>PORTA DE MADEIRA</v>
          </cell>
          <cell r="G2079" t="str">
            <v>SINAPI Out/24</v>
          </cell>
        </row>
        <row r="2080">
          <cell r="A2080">
            <v>90796</v>
          </cell>
          <cell r="B2080" t="str">
            <v>KIT DE PORTA-PRONTA DE MADEIRA EM ACABAMENTO MELAMÍNICO BRANCO, FOLHA LEVE OU MÉDIA, E BATENTE METÁLICO, 80X210CM, FIXAÇÃO COM ARGAMASSA - FORNECIMENTO E INSTALAÇÃO. AF_12/2019</v>
          </cell>
          <cell r="C2080" t="str">
            <v>UN</v>
          </cell>
          <cell r="D2080">
            <v>808.06</v>
          </cell>
          <cell r="E2080" t="str">
            <v>ESQUADRIAS/FERRAGENS/VIDROS</v>
          </cell>
          <cell r="F2080" t="str">
            <v>PORTA DE MADEIRA</v>
          </cell>
          <cell r="G2080" t="str">
            <v>SINAPI Out/24</v>
          </cell>
        </row>
        <row r="2081">
          <cell r="A2081">
            <v>90797</v>
          </cell>
          <cell r="B2081" t="str">
            <v>KIT DE PORTA-PRONTA DE MADEIRA EM ACABAMENTO MELAMÍNICO BRANCO, FOLHA LEVE OU MÉDIA, E BATENTE METÁLICO, 90X210CM, FIXAÇÃO COM ARGAMASSA - FORNECIMENTO E INSTALAÇÃO. AF_12/2019</v>
          </cell>
          <cell r="C2081" t="str">
            <v>UN</v>
          </cell>
          <cell r="D2081">
            <v>817.55</v>
          </cell>
          <cell r="E2081" t="str">
            <v>ESQUADRIAS/FERRAGENS/VIDROS</v>
          </cell>
          <cell r="F2081" t="str">
            <v>PORTA DE MADEIRA</v>
          </cell>
          <cell r="G2081" t="str">
            <v>SINAPI Out/24</v>
          </cell>
        </row>
        <row r="2082">
          <cell r="A2082">
            <v>90798</v>
          </cell>
          <cell r="B2082" t="str">
            <v>KIT DE PORTA-PRONTA DE MADEIRA EM ACABAMENTO MELAMÍNICO BRANCO, FOLHA PESADA OU SUPERPESADA, E BATENTE METÁLICO, 80X210CM, FIXAÇÃO COM ARGAMASSA - FORNECIMENTO E INSTALAÇÃO. AF_12/2019</v>
          </cell>
          <cell r="C2082" t="str">
            <v>UN</v>
          </cell>
          <cell r="D2082">
            <v>1177.72</v>
          </cell>
          <cell r="E2082" t="str">
            <v>ESQUADRIAS/FERRAGENS/VIDROS</v>
          </cell>
          <cell r="F2082" t="str">
            <v>PORTA DE MADEIRA</v>
          </cell>
          <cell r="G2082" t="str">
            <v>SINAPI Out/24</v>
          </cell>
        </row>
        <row r="2083">
          <cell r="A2083">
            <v>90799</v>
          </cell>
          <cell r="B2083" t="str">
            <v>KIT DE PORTA-PRONTA DE MADEIRA EM ACABAMENTO MELAMÍNICO BRANCO, FOLHA PESADA OU SUPERPESADA, E BATENTE METÁLICO, 90X210CM, FIXAÇÃO COM ARGAMASSA - FORNECIMENTO E INSTALAÇÃO. AF_12/2019</v>
          </cell>
          <cell r="C2083" t="str">
            <v>UN</v>
          </cell>
          <cell r="D2083">
            <v>1216.72</v>
          </cell>
          <cell r="E2083" t="str">
            <v>ESQUADRIAS/FERRAGENS/VIDROS</v>
          </cell>
          <cell r="F2083" t="str">
            <v>PORTA DE MADEIRA</v>
          </cell>
          <cell r="G2083" t="str">
            <v>SINAPI Out/24</v>
          </cell>
        </row>
        <row r="2084">
          <cell r="A2084">
            <v>90801</v>
          </cell>
          <cell r="B2084" t="str">
            <v>BATENTE PARA PORTA DE MADEIRA, PADRÃO MÉDIO - FORNECIMENTO E MONTAGEM. AF_12/2019</v>
          </cell>
          <cell r="C2084" t="str">
            <v>UN</v>
          </cell>
          <cell r="D2084">
            <v>386.65</v>
          </cell>
          <cell r="E2084" t="str">
            <v>ESQUADRIAS/FERRAGENS/VIDROS</v>
          </cell>
          <cell r="F2084" t="str">
            <v>PORTA DE MADEIRA</v>
          </cell>
          <cell r="G2084" t="str">
            <v>SINAPI Out/24</v>
          </cell>
        </row>
        <row r="2085">
          <cell r="A2085">
            <v>90806</v>
          </cell>
          <cell r="B2085" t="str">
            <v>BATENTE PARA PORTA DE MADEIRA, FIXAÇÃO COM ARGAMASSA, PADRÃO MÉDIO - FORNECIMENTO E INSTALAÇÃO. AF_12/2019</v>
          </cell>
          <cell r="C2085" t="str">
            <v>UN</v>
          </cell>
          <cell r="D2085">
            <v>497.49</v>
          </cell>
          <cell r="E2085" t="str">
            <v>ESQUADRIAS/FERRAGENS/VIDROS</v>
          </cell>
          <cell r="F2085" t="str">
            <v>PORTA DE MADEIRA</v>
          </cell>
          <cell r="G2085" t="str">
            <v>SINAPI Out/24</v>
          </cell>
        </row>
        <row r="2086">
          <cell r="A2086">
            <v>90820</v>
          </cell>
          <cell r="B2086" t="str">
            <v>PORTA DE MADEIRA PARA PINTURA, SEMI-OCA (LEVE OU MÉDIA), 60X210CM, ESPESSURA DE 3,5CM, INCLUSO DOBRADIÇAS - FORNECIMENTO E INSTALAÇÃO. AF_12/2019</v>
          </cell>
          <cell r="C2086" t="str">
            <v>UN</v>
          </cell>
          <cell r="D2086">
            <v>387.45</v>
          </cell>
          <cell r="E2086" t="str">
            <v>ESQUADRIAS/FERRAGENS/VIDROS</v>
          </cell>
          <cell r="F2086" t="str">
            <v>PORTA DE MADEIRA</v>
          </cell>
          <cell r="G2086" t="str">
            <v>SINAPI Out/24</v>
          </cell>
        </row>
        <row r="2087">
          <cell r="A2087">
            <v>90821</v>
          </cell>
          <cell r="B2087" t="str">
            <v>PORTA DE MADEIRA PARA PINTURA, SEMI-OCA (LEVE OU MÉDIA), 70X210CM, ESPESSURA DE 3,5CM, INCLUSO DOBRADIÇAS - FORNECIMENTO E INSTALAÇÃO. AF_12/2019</v>
          </cell>
          <cell r="C2087" t="str">
            <v>UN</v>
          </cell>
          <cell r="D2087">
            <v>395.78</v>
          </cell>
          <cell r="E2087" t="str">
            <v>ESQUADRIAS/FERRAGENS/VIDROS</v>
          </cell>
          <cell r="F2087" t="str">
            <v>PORTA DE MADEIRA</v>
          </cell>
          <cell r="G2087" t="str">
            <v>SINAPI Out/24</v>
          </cell>
        </row>
        <row r="2088">
          <cell r="A2088">
            <v>90822</v>
          </cell>
          <cell r="B2088" t="str">
            <v>PORTA DE MADEIRA PARA PINTURA, SEMI-OCA (LEVE OU MÉDIA), 80X210CM, ESPESSURA DE 3,5CM, INCLUSO DOBRADIÇAS - FORNECIMENTO E INSTALAÇÃO. AF_12/2019</v>
          </cell>
          <cell r="C2088" t="str">
            <v>UN</v>
          </cell>
          <cell r="D2088">
            <v>422.69</v>
          </cell>
          <cell r="E2088" t="str">
            <v>ESQUADRIAS/FERRAGENS/VIDROS</v>
          </cell>
          <cell r="F2088" t="str">
            <v>PORTA DE MADEIRA</v>
          </cell>
          <cell r="G2088" t="str">
            <v>SINAPI Out/24</v>
          </cell>
        </row>
        <row r="2089">
          <cell r="A2089">
            <v>90823</v>
          </cell>
          <cell r="B2089" t="str">
            <v>PORTA DE MADEIRA PARA PINTURA, SEMI-OCA (LEVE OU MÉDIA), 90X210CM, ESPESSURA DE 3,5CM, INCLUSO DOBRADIÇAS - FORNECIMENTO E INSTALAÇÃO. AF_12/2019</v>
          </cell>
          <cell r="C2089" t="str">
            <v>UN</v>
          </cell>
          <cell r="D2089">
            <v>510.69</v>
          </cell>
          <cell r="E2089" t="str">
            <v>ESQUADRIAS/FERRAGENS/VIDROS</v>
          </cell>
          <cell r="F2089" t="str">
            <v>PORTA DE MADEIRA</v>
          </cell>
          <cell r="G2089" t="str">
            <v>SINAPI Out/24</v>
          </cell>
        </row>
        <row r="2090">
          <cell r="A2090">
            <v>90824</v>
          </cell>
          <cell r="B2090" t="str">
            <v>PORTA DE MADEIRA PARA PINTURA, SEMI-OCA (PESADA OU SUPERPESADA), 80X210CM, ESPESSURA DE 3,5CM, INCLUSO DOBRADIÇAS - FORNECIMENTO E INSTALAÇÃO. AF_12/2019</v>
          </cell>
          <cell r="C2090" t="str">
            <v>UN</v>
          </cell>
          <cell r="D2090">
            <v>715.24</v>
          </cell>
          <cell r="E2090" t="str">
            <v>ESQUADRIAS/FERRAGENS/VIDROS</v>
          </cell>
          <cell r="F2090" t="str">
            <v>PORTA DE MADEIRA</v>
          </cell>
          <cell r="G2090" t="str">
            <v>SINAPI Out/24</v>
          </cell>
        </row>
        <row r="2091">
          <cell r="A2091">
            <v>90825</v>
          </cell>
          <cell r="B2091" t="str">
            <v>PORTA DE MADEIRA, MACIÇA (PESADA OU SUPERPESADA), 90X210CM, ESPESSURA DE 3,5CM, INCLUSO DOBRADIÇAS - FORNECIMENTO E INSTALAÇÃO. AF_12/2019</v>
          </cell>
          <cell r="C2091" t="str">
            <v>UN</v>
          </cell>
          <cell r="D2091">
            <v>792.64</v>
          </cell>
          <cell r="E2091" t="str">
            <v>ESQUADRIAS/FERRAGENS/VIDROS</v>
          </cell>
          <cell r="F2091" t="str">
            <v>PORTA DE MADEIRA</v>
          </cell>
          <cell r="G2091" t="str">
            <v>SINAPI Out/24</v>
          </cell>
        </row>
        <row r="2092">
          <cell r="A2092">
            <v>90830</v>
          </cell>
          <cell r="B2092" t="str">
            <v>FECHADURA DE EMBUTIR COM CILINDRO, EXTERNA, COMPLETA, ACABAMENTO PADRÃO MÉDIO, INCLUSO EXECUÇÃO DE FURO - FORNECIMENTO E INSTALAÇÃO. AF_12/2019</v>
          </cell>
          <cell r="C2092" t="str">
            <v>UN</v>
          </cell>
          <cell r="D2092">
            <v>202.41</v>
          </cell>
          <cell r="E2092" t="str">
            <v>ESQUADRIAS/FERRAGENS/VIDROS</v>
          </cell>
          <cell r="F2092" t="str">
            <v>PORTA DE MADEIRA</v>
          </cell>
          <cell r="G2092" t="str">
            <v>SINAPI Out/24</v>
          </cell>
        </row>
        <row r="2093">
          <cell r="A2093">
            <v>90831</v>
          </cell>
          <cell r="B2093" t="str">
            <v>FECHADURA DE EMBUTIR PARA PORTA DE BANHEIRO, COMPLETA, ACABAMENTO PADRÃO MÉDIO, INCLUSO EXECUÇÃO DE FURO - FORNECIMENTO E INSTALAÇÃO. AF_12/2019</v>
          </cell>
          <cell r="C2093" t="str">
            <v>UN</v>
          </cell>
          <cell r="D2093">
            <v>176.66</v>
          </cell>
          <cell r="E2093" t="str">
            <v>ESQUADRIAS/FERRAGENS/VIDROS</v>
          </cell>
          <cell r="F2093" t="str">
            <v>PORTA DE MADEIRA</v>
          </cell>
          <cell r="G2093" t="str">
            <v>SINAPI Out/24</v>
          </cell>
        </row>
        <row r="2094">
          <cell r="A2094">
            <v>90841</v>
          </cell>
          <cell r="B2094" t="str">
            <v>KIT DE PORTA DE MADEIRA PARA PINTURA, SEMI-OCA (LEVE OU MÉDIA), PADRÃO MÉDIO, 60X210CM, ESPESSURA DE 3,5CM, ITENS INCLUSOS: DOBRADIÇAS, MONTAGEM E INSTALAÇÃO DO BATENTE, FECHADURA COM EXECUÇÃO DO FURO - FORNECIMENTO E INSTALAÇÃO. AF_12/2019</v>
          </cell>
          <cell r="C2094" t="str">
            <v>UN</v>
          </cell>
          <cell r="D2094">
            <v>1197.05</v>
          </cell>
          <cell r="E2094" t="str">
            <v>ESQUADRIAS/FERRAGENS/VIDROS</v>
          </cell>
          <cell r="F2094" t="str">
            <v>PORTA DE MADEIRA</v>
          </cell>
          <cell r="G2094" t="str">
            <v>SINAPI Out/24</v>
          </cell>
        </row>
        <row r="2095">
          <cell r="A2095">
            <v>90842</v>
          </cell>
          <cell r="B2095" t="str">
            <v>KIT DE PORTA DE MADEIRA PARA PINTURA, SEMI-OCA (LEVE OU MÉDIA), PADRÃO MÉDIO, 70X210CM, ESPESSURA DE 3,5CM, ITENS INCLUSOS: DOBRADIÇAS, MONTAGEM E INSTALAÇÃO DO BATENTE, FECHADURA COM EXECUÇÃO DO FURO - FORNECIMENTO E INSTALAÇÃO. AF_12/2019</v>
          </cell>
          <cell r="C2095" t="str">
            <v>UN</v>
          </cell>
          <cell r="D2095">
            <v>1208.2</v>
          </cell>
          <cell r="E2095" t="str">
            <v>ESQUADRIAS/FERRAGENS/VIDROS</v>
          </cell>
          <cell r="F2095" t="str">
            <v>PORTA DE MADEIRA</v>
          </cell>
          <cell r="G2095" t="str">
            <v>SINAPI Out/24</v>
          </cell>
        </row>
        <row r="2096">
          <cell r="A2096">
            <v>90843</v>
          </cell>
          <cell r="B2096" t="str">
            <v>KIT DE PORTA DE MADEIRA PARA PINTURA, SEMI-OCA (LEVE OU MÉDIA), PADRÃO MÉDIO, 80X210CM, ESPESSURA DE 3,5CM, ITENS INCLUSOS: DOBRADIÇAS, MONTAGEM E INSTALAÇÃO DO BATENTE, FECHADURA COM EXECUÇÃO DO FURO - FORNECIMENTO E INSTALAÇÃO. AF_12/2019</v>
          </cell>
          <cell r="C2096" t="str">
            <v>UN</v>
          </cell>
          <cell r="D2096">
            <v>1263.69</v>
          </cell>
          <cell r="E2096" t="str">
            <v>ESQUADRIAS/FERRAGENS/VIDROS</v>
          </cell>
          <cell r="F2096" t="str">
            <v>PORTA DE MADEIRA</v>
          </cell>
          <cell r="G2096" t="str">
            <v>SINAPI Out/24</v>
          </cell>
        </row>
        <row r="2097">
          <cell r="A2097">
            <v>90844</v>
          </cell>
          <cell r="B2097" t="str">
            <v>KIT DE PORTA DE MADEIRA PARA PINTURA, SEMI-OCA (LEVE OU MÉDIA), PADRÃO MÉDIO, 90X210CM, ESPESSURA DE 3,5CM, ITENS INCLUSOS: DOBRADIÇAS, MONTAGEM E INSTALAÇÃO DO BATENTE, FECHADURA COM EXECUÇÃO DO FURO - FORNECIMENTO E INSTALAÇÃO. AF_12/2019</v>
          </cell>
          <cell r="C2097" t="str">
            <v>UN</v>
          </cell>
          <cell r="D2097">
            <v>1354.51</v>
          </cell>
          <cell r="E2097" t="str">
            <v>ESQUADRIAS/FERRAGENS/VIDROS</v>
          </cell>
          <cell r="F2097" t="str">
            <v>PORTA DE MADEIRA</v>
          </cell>
          <cell r="G2097" t="str">
            <v>SINAPI Out/24</v>
          </cell>
        </row>
        <row r="2098">
          <cell r="A2098">
            <v>90845</v>
          </cell>
          <cell r="B2098" t="str">
            <v>KIT DE PORTA DE MADEIRA PARA PINTURA, SEMI-OCA (PESADA OU SUPERPESADA), PADRÃO MÉDIO, 80X210CM, ESPESSURA DE 3,5CM, ITENS INCLUSOS: DOBRADIÇAS, MONTAGEM E INSTALAÇÃO DO BATENTE, FECHADURA COM EXECUÇÃO DO FURO - FORNECIMENTO E INSTALAÇÃO. AF_12/2019</v>
          </cell>
          <cell r="C2098" t="str">
            <v>UN</v>
          </cell>
          <cell r="D2098">
            <v>1556.24</v>
          </cell>
          <cell r="E2098" t="str">
            <v>ESQUADRIAS/FERRAGENS/VIDROS</v>
          </cell>
          <cell r="F2098" t="str">
            <v>PORTA DE MADEIRA</v>
          </cell>
          <cell r="G2098" t="str">
            <v>SINAPI Out/24</v>
          </cell>
        </row>
        <row r="2099">
          <cell r="A2099">
            <v>90846</v>
          </cell>
          <cell r="B2099" t="str">
            <v>KIT DE PORTA DE MADEIRA PARA PINTURA, SEMI-OCA (PESADA OU SUPERPESADA), PADRÃO MÉDIO, 90X210CM, ESPESSURA DE 3,5CM, ITENS INCLUSOS: DOBRADIÇAS, MONTAGEM E INSTALAÇÃO DO BATENTE, FECHADURA COM EXECUÇÃO DO FURO - FORNECIMENTO E INSTALAÇÃO. AF_12/2019</v>
          </cell>
          <cell r="C2099" t="str">
            <v>UN</v>
          </cell>
          <cell r="D2099">
            <v>1636.46</v>
          </cell>
          <cell r="E2099" t="str">
            <v>ESQUADRIAS/FERRAGENS/VIDROS</v>
          </cell>
          <cell r="F2099" t="str">
            <v>PORTA DE MADEIRA</v>
          </cell>
          <cell r="G2099" t="str">
            <v>SINAPI Out/24</v>
          </cell>
        </row>
        <row r="2100">
          <cell r="A2100">
            <v>90847</v>
          </cell>
          <cell r="B2100" t="str">
            <v>KIT DE PORTA DE MADEIRA PARA PINTURA, SEMI-OCA (LEVE OU MÉDIA), PADRÃO MÉDIO, 60X210CM, ESPESSURA DE 3,5CM, ITENS INCLUSOS: DOBRADIÇAS, MONTAGEM E INSTALAÇÃO DO BATENTE, SEM FECHADURA - FORNECIMENTO E INSTALAÇÃO. AF_12/2019</v>
          </cell>
          <cell r="C2100" t="str">
            <v>UN</v>
          </cell>
          <cell r="D2100">
            <v>1020.39</v>
          </cell>
          <cell r="E2100" t="str">
            <v>ESQUADRIAS/FERRAGENS/VIDROS</v>
          </cell>
          <cell r="F2100" t="str">
            <v>PORTA DE MADEIRA</v>
          </cell>
          <cell r="G2100" t="str">
            <v>SINAPI Out/24</v>
          </cell>
        </row>
        <row r="2101">
          <cell r="A2101">
            <v>90848</v>
          </cell>
          <cell r="B2101" t="str">
            <v>KIT DE PORTA DE MADEIRA PARA PINTURA, SEMI-OCA (LEVE OU MÉDIA), PADRÃO MÉDIO, 70X210CM, ESPESSURA DE 3,5CM, ITENS INCLUSOS: DOBRADIÇAS, MONTAGEM E INSTALAÇÃO DO BATENTE, SEM FECHADURA - FORNECIMENTO E INSTALAÇÃO. AF_12/2019</v>
          </cell>
          <cell r="C2101" t="str">
            <v>UN</v>
          </cell>
          <cell r="D2101">
            <v>1031.54</v>
          </cell>
          <cell r="E2101" t="str">
            <v>ESQUADRIAS/FERRAGENS/VIDROS</v>
          </cell>
          <cell r="F2101" t="str">
            <v>PORTA DE MADEIRA</v>
          </cell>
          <cell r="G2101" t="str">
            <v>SINAPI Out/24</v>
          </cell>
        </row>
        <row r="2102">
          <cell r="A2102">
            <v>90849</v>
          </cell>
          <cell r="B2102" t="str">
            <v>KIT DE PORTA DE MADEIRA PARA PINTURA, SEMI-OCA (LEVE OU MÉDIA), PADRÃO MÉDIO, 80X210CM, ESPESSURA DE 3,5CM, ITENS INCLUSOS: DOBRADIÇAS, MONTAGEM E INSTALAÇÃO DO BATENTE, SEM FECHADURA - FORNECIMENTO E INSTALAÇÃO. AF_12/2019</v>
          </cell>
          <cell r="C2102" t="str">
            <v>UN</v>
          </cell>
          <cell r="D2102">
            <v>1061.28</v>
          </cell>
          <cell r="E2102" t="str">
            <v>ESQUADRIAS/FERRAGENS/VIDROS</v>
          </cell>
          <cell r="F2102" t="str">
            <v>PORTA DE MADEIRA</v>
          </cell>
          <cell r="G2102" t="str">
            <v>SINAPI Out/24</v>
          </cell>
        </row>
        <row r="2103">
          <cell r="A2103">
            <v>90850</v>
          </cell>
          <cell r="B2103" t="str">
            <v>KIT DE PORTA DE MADEIRA PARA PINTURA, SEMI-OCA (LEVE OU MÉDIA), PADRÃO MÉDIO, 90X210CM, ESPESSURA DE 3,5CM, ITENS INCLUSOS: DOBRADIÇAS, MONTAGEM E INSTALAÇÃO DO BATENTE, SEM FECHADURA - FORNECIMENTO E INSTALAÇÃO. AF_12/2019</v>
          </cell>
          <cell r="C2103" t="str">
            <v>UN</v>
          </cell>
          <cell r="D2103">
            <v>1152.0999999999999</v>
          </cell>
          <cell r="E2103" t="str">
            <v>ESQUADRIAS/FERRAGENS/VIDROS</v>
          </cell>
          <cell r="F2103" t="str">
            <v>PORTA DE MADEIRA</v>
          </cell>
          <cell r="G2103" t="str">
            <v>SINAPI Out/24</v>
          </cell>
        </row>
        <row r="2104">
          <cell r="A2104">
            <v>90851</v>
          </cell>
          <cell r="B2104" t="str">
            <v>KIT DE PORTA DE MADEIRA PARA PINTURA, SEMI-OCA (PESADA OU SUPERPESADA), PADRÃO MÉDIO, 80X210CM, ESPESSURA DE 3,5CM, ITENS INCLUSOS: DOBRADIÇAS, MONTAGEM E INSTALAÇÃO DO BATENTE, SEM FECHADURA - FORNECIMENTO E INSTALAÇÃO. AF_12/2019</v>
          </cell>
          <cell r="C2104" t="str">
            <v>UN</v>
          </cell>
          <cell r="D2104">
            <v>1353.83</v>
          </cell>
          <cell r="E2104" t="str">
            <v>ESQUADRIAS/FERRAGENS/VIDROS</v>
          </cell>
          <cell r="F2104" t="str">
            <v>PORTA DE MADEIRA</v>
          </cell>
          <cell r="G2104" t="str">
            <v>SINAPI Out/24</v>
          </cell>
        </row>
        <row r="2105">
          <cell r="A2105">
            <v>90852</v>
          </cell>
          <cell r="B2105" t="str">
            <v>KIT DE PORTA DE MADEIRA PARA PINTURA, SEMI-OCA (PESADA OU SUPERPESADA), PADRÃO MÉDIO, 90X210CM, ESPESSURA DE 3,5CM, ITENS INCLUSOS: DOBRADIÇAS, MONTAGEM E INSTALAÇÃO DO BATENTE, SEM FECHADURA - FORNECIMENTO E INSTALAÇÃO. AF_12/2019</v>
          </cell>
          <cell r="C2105" t="str">
            <v>UN</v>
          </cell>
          <cell r="D2105">
            <v>1434.05</v>
          </cell>
          <cell r="E2105" t="str">
            <v>ESQUADRIAS/FERRAGENS/VIDROS</v>
          </cell>
          <cell r="F2105" t="str">
            <v>PORTA DE MADEIRA</v>
          </cell>
          <cell r="G2105" t="str">
            <v>SINAPI Out/24</v>
          </cell>
        </row>
        <row r="2106">
          <cell r="A2106">
            <v>91009</v>
          </cell>
          <cell r="B2106" t="str">
            <v>PORTA DE MADEIRA PARA VERNIZ, SEMI-OCA (LEVE OU MÉDIA), 60X210CM, ESPESSURA DE 3,5CM, INCLUSO DOBRADIÇAS - FORNECIMENTO E INSTALAÇÃO. AF_12/2019</v>
          </cell>
          <cell r="C2106" t="str">
            <v>UN</v>
          </cell>
          <cell r="D2106">
            <v>399.68</v>
          </cell>
          <cell r="E2106" t="str">
            <v>ESQUADRIAS/FERRAGENS/VIDROS</v>
          </cell>
          <cell r="F2106" t="str">
            <v>PORTA DE MADEIRA</v>
          </cell>
          <cell r="G2106" t="str">
            <v>SINAPI Out/24</v>
          </cell>
        </row>
        <row r="2107">
          <cell r="A2107">
            <v>91010</v>
          </cell>
          <cell r="B2107" t="str">
            <v>PORTA DE MADEIRA PARA VERNIZ, SEMI-OCA (LEVE OU MÉDIA), 70X210CM, ESPESSURA DE 3,5CM, INCLUSO DOBRADIÇAS - FORNECIMENTO E INSTALAÇÃO. AF_12/2019</v>
          </cell>
          <cell r="C2107" t="str">
            <v>UN</v>
          </cell>
          <cell r="D2107">
            <v>408.59</v>
          </cell>
          <cell r="E2107" t="str">
            <v>ESQUADRIAS/FERRAGENS/VIDROS</v>
          </cell>
          <cell r="F2107" t="str">
            <v>PORTA DE MADEIRA</v>
          </cell>
          <cell r="G2107" t="str">
            <v>SINAPI Out/24</v>
          </cell>
        </row>
        <row r="2108">
          <cell r="A2108">
            <v>91011</v>
          </cell>
          <cell r="B2108" t="str">
            <v>PORTA DE MADEIRA PARA VERNIZ, SEMI-OCA (LEVE OU MÉDIA), 80X210CM, ESPESSURA DE 3,5CM, INCLUSO DOBRADIÇAS - FORNECIMENTO E INSTALAÇÃO. AF_12/2019</v>
          </cell>
          <cell r="C2108" t="str">
            <v>UN</v>
          </cell>
          <cell r="D2108">
            <v>472.34</v>
          </cell>
          <cell r="E2108" t="str">
            <v>ESQUADRIAS/FERRAGENS/VIDROS</v>
          </cell>
          <cell r="F2108" t="str">
            <v>PORTA DE MADEIRA</v>
          </cell>
          <cell r="G2108" t="str">
            <v>SINAPI Out/24</v>
          </cell>
        </row>
        <row r="2109">
          <cell r="A2109">
            <v>91012</v>
          </cell>
          <cell r="B2109" t="str">
            <v>PORTA DE MADEIRA PARA VERNIZ, SEMI-OCA (LEVE OU MÉDIA), 90X210CM, ESPESSURA DE 3,5CM, INCLUSO DOBRADIÇAS - FORNECIMENTO E INSTALAÇÃO. AF_12/2019</v>
          </cell>
          <cell r="C2109" t="str">
            <v>UN</v>
          </cell>
          <cell r="D2109">
            <v>521.53</v>
          </cell>
          <cell r="E2109" t="str">
            <v>ESQUADRIAS/FERRAGENS/VIDROS</v>
          </cell>
          <cell r="F2109" t="str">
            <v>PORTA DE MADEIRA</v>
          </cell>
          <cell r="G2109" t="str">
            <v>SINAPI Out/24</v>
          </cell>
        </row>
        <row r="2110">
          <cell r="A2110">
            <v>91013</v>
          </cell>
          <cell r="B2110" t="str">
            <v>KIT DE PORTA DE MADEIRA PARA VERNIZ, SEMI-OCA (LEVE OU MÉDIA), PADRÃO MÉDIO, 60X210CM, ESPESSURA DE 3,5CM, ITENS INCLUSOS: DOBRADIÇAS, MONTAGEM E INSTALAÇÃO DO BATENTE, SEM FECHADURA - FORNECIMENTO E INSTALAÇÃO. AF_12/2019</v>
          </cell>
          <cell r="C2110" t="str">
            <v>UN</v>
          </cell>
          <cell r="D2110">
            <v>1032.6199999999999</v>
          </cell>
          <cell r="E2110" t="str">
            <v>ESQUADRIAS/FERRAGENS/VIDROS</v>
          </cell>
          <cell r="F2110" t="str">
            <v>PORTA DE MADEIRA</v>
          </cell>
          <cell r="G2110" t="str">
            <v>SINAPI Out/24</v>
          </cell>
        </row>
        <row r="2111">
          <cell r="A2111">
            <v>91014</v>
          </cell>
          <cell r="B2111" t="str">
            <v>KIT DE PORTA DE MADEIRA PARA VERNIZ, SEMI-OCA (LEVE OU MÉDIA), PADRÃO MÉDIO, 70X210CM, ESPESSURA DE 3,5CM, ITENS INCLUSOS: DOBRADIÇAS, MONTAGEM E INSTALAÇÃO DO BATENTE, SEM FECHADURA - FORNECIMENTO E INSTALAÇÃO. AF_12/2019</v>
          </cell>
          <cell r="C2111" t="str">
            <v>UN</v>
          </cell>
          <cell r="D2111">
            <v>1044.3499999999999</v>
          </cell>
          <cell r="E2111" t="str">
            <v>ESQUADRIAS/FERRAGENS/VIDROS</v>
          </cell>
          <cell r="F2111" t="str">
            <v>PORTA DE MADEIRA</v>
          </cell>
          <cell r="G2111" t="str">
            <v>SINAPI Out/24</v>
          </cell>
        </row>
        <row r="2112">
          <cell r="A2112">
            <v>91015</v>
          </cell>
          <cell r="B2112" t="str">
            <v>KIT DE PORTA DE MADEIRA PARA VERNIZ, SEMI-OCA (LEVE OU MÉDIA), PADRÃO MÉDIO, 80X210CM, ESPESSURA DE 3,5CM, ITENS INCLUSOS: DOBRADIÇAS, MONTAGEM E INSTALAÇÃO DO BATENTE, SEM FECHADURA - FORNECIMENTO E INSTALAÇÃO. AF_12/2019</v>
          </cell>
          <cell r="C2112" t="str">
            <v>UN</v>
          </cell>
          <cell r="D2112">
            <v>1110.93</v>
          </cell>
          <cell r="E2112" t="str">
            <v>ESQUADRIAS/FERRAGENS/VIDROS</v>
          </cell>
          <cell r="F2112" t="str">
            <v>PORTA DE MADEIRA</v>
          </cell>
          <cell r="G2112" t="str">
            <v>SINAPI Out/24</v>
          </cell>
        </row>
        <row r="2113">
          <cell r="A2113">
            <v>91016</v>
          </cell>
          <cell r="B2113" t="str">
            <v>KIT DE PORTA DE MADEIRA PARA VERNIZ, SEMI-OCA (LEVE OU MÉDIA), PADRÃO MÉDIO, 90X210CM, ESPESSURA DE 3,5CM, ITENS INCLUSOS: DOBRADIÇAS, MONTAGEM E INSTALAÇÃO DO BATENTE, SEM FECHADURA - FORNECIMENTO E INSTALAÇÃO. AF_12/2019</v>
          </cell>
          <cell r="C2113" t="str">
            <v>UN</v>
          </cell>
          <cell r="D2113">
            <v>1162.94</v>
          </cell>
          <cell r="E2113" t="str">
            <v>ESQUADRIAS/FERRAGENS/VIDROS</v>
          </cell>
          <cell r="F2113" t="str">
            <v>PORTA DE MADEIRA</v>
          </cell>
          <cell r="G2113" t="str">
            <v>SINAPI Out/24</v>
          </cell>
        </row>
        <row r="2114">
          <cell r="A2114">
            <v>91287</v>
          </cell>
          <cell r="B2114" t="str">
            <v>BATENTE PARA PORTA DE MADEIRA, PADRÃO POPULAR - FORNECIMENTO E MONTAGEM. AF_12/2019</v>
          </cell>
          <cell r="C2114" t="str">
            <v>UN</v>
          </cell>
          <cell r="D2114">
            <v>290.11</v>
          </cell>
          <cell r="E2114" t="str">
            <v>ESQUADRIAS/FERRAGENS/VIDROS</v>
          </cell>
          <cell r="F2114" t="str">
            <v>PORTA DE MADEIRA</v>
          </cell>
          <cell r="G2114" t="str">
            <v>SINAPI Out/24</v>
          </cell>
        </row>
        <row r="2115">
          <cell r="A2115">
            <v>91292</v>
          </cell>
          <cell r="B2115" t="str">
            <v>BATENTE PARA PORTA DE MADEIRA, FIXAÇÃO COM ARGAMASSA, PADRÃO POPULAR. FORNECIMENTO E INSTALAÇÃO. AF_12/2019</v>
          </cell>
          <cell r="C2115" t="str">
            <v>UN</v>
          </cell>
          <cell r="D2115">
            <v>400.95</v>
          </cell>
          <cell r="E2115" t="str">
            <v>ESQUADRIAS/FERRAGENS/VIDROS</v>
          </cell>
          <cell r="F2115" t="str">
            <v>PORTA DE MADEIRA</v>
          </cell>
          <cell r="G2115" t="str">
            <v>SINAPI Out/24</v>
          </cell>
        </row>
        <row r="2116">
          <cell r="A2116">
            <v>91295</v>
          </cell>
          <cell r="B2116" t="str">
            <v>PORTA DE MADEIRA FRISADA, SEMI-OCA (LEVE OU MÉDIA), 60X210CM, ESPESSURA DE 3CM, INCLUSO DOBRADIÇAS - FORNECIMENTO E INSTALAÇÃO. AF_12/2019</v>
          </cell>
          <cell r="C2116" t="str">
            <v>UN</v>
          </cell>
          <cell r="D2116">
            <v>410.27</v>
          </cell>
          <cell r="E2116" t="str">
            <v>ESQUADRIAS/FERRAGENS/VIDROS</v>
          </cell>
          <cell r="F2116" t="str">
            <v>PORTA DE MADEIRA</v>
          </cell>
          <cell r="G2116" t="str">
            <v>SINAPI Out/24</v>
          </cell>
        </row>
        <row r="2117">
          <cell r="A2117">
            <v>91296</v>
          </cell>
          <cell r="B2117" t="str">
            <v>PORTA DE MADEIRA FRISADA, SEMI-OCA (LEVE OU MÉDIA), 70X210CM, ESPESSURA DE 3CM, INCLUSO DOBRADIÇAS - FORNECIMENTO E INSTALAÇÃO. AF_12/2019</v>
          </cell>
          <cell r="C2117" t="str">
            <v>UN</v>
          </cell>
          <cell r="D2117">
            <v>438.18</v>
          </cell>
          <cell r="E2117" t="str">
            <v>ESQUADRIAS/FERRAGENS/VIDROS</v>
          </cell>
          <cell r="F2117" t="str">
            <v>PORTA DE MADEIRA</v>
          </cell>
          <cell r="G2117" t="str">
            <v>SINAPI Out/24</v>
          </cell>
        </row>
        <row r="2118">
          <cell r="A2118">
            <v>91297</v>
          </cell>
          <cell r="B2118" t="str">
            <v>PORTA DE MADEIRA FRISADA, SEMI-OCA (LEVE OU MÉDIA), 80X210CM, ESPESSURA DE 3,5CM, INCLUSO DOBRADIÇAS - FORNECIMENTO E INSTALAÇÃO. AF_12/2019</v>
          </cell>
          <cell r="C2118" t="str">
            <v>UN</v>
          </cell>
          <cell r="D2118">
            <v>479.4</v>
          </cell>
          <cell r="E2118" t="str">
            <v>ESQUADRIAS/FERRAGENS/VIDROS</v>
          </cell>
          <cell r="F2118" t="str">
            <v>PORTA DE MADEIRA</v>
          </cell>
          <cell r="G2118" t="str">
            <v>SINAPI Out/24</v>
          </cell>
        </row>
        <row r="2119">
          <cell r="A2119">
            <v>91298</v>
          </cell>
          <cell r="B2119" t="str">
            <v>PORTA DE MADEIRA TIPO VENEZIANA, 80X210CM, ESPESSURA DE 3CM, INCLUSO DOBRADIÇAS - FORNECIMENTO E INSTALAÇÃO. AF_12/2019</v>
          </cell>
          <cell r="C2119" t="str">
            <v>UN</v>
          </cell>
          <cell r="D2119">
            <v>940.67</v>
          </cell>
          <cell r="E2119" t="str">
            <v>ESQUADRIAS/FERRAGENS/VIDROS</v>
          </cell>
          <cell r="F2119" t="str">
            <v>PORTA DE MADEIRA</v>
          </cell>
          <cell r="G2119" t="str">
            <v>SINAPI Out/24</v>
          </cell>
        </row>
        <row r="2120">
          <cell r="A2120">
            <v>91299</v>
          </cell>
          <cell r="B2120" t="str">
            <v>PORTA DE MADEIRA, TIPO MEXICANA, MACIÇA (PESADA OU SUPERPESADA), 80X210CM, ESPESSURA DE 3,5CM, INCLUSO DOBRADIÇAS - FORNECIMENTO E INSTALAÇÃO. AF_12/2019</v>
          </cell>
          <cell r="C2120" t="str">
            <v>UN</v>
          </cell>
          <cell r="D2120">
            <v>1303.97</v>
          </cell>
          <cell r="E2120" t="str">
            <v>ESQUADRIAS/FERRAGENS/VIDROS</v>
          </cell>
          <cell r="F2120" t="str">
            <v>PORTA DE MADEIRA</v>
          </cell>
          <cell r="G2120" t="str">
            <v>SINAPI Out/24</v>
          </cell>
        </row>
        <row r="2121">
          <cell r="A2121">
            <v>91304</v>
          </cell>
          <cell r="B2121" t="str">
            <v>FECHADURA DE EMBUTIR COM CILINDRO, EXTERNA, COMPLETA, ACABAMENTO PADRÃO POPULAR, INCLUSO EXECUÇÃO DE FURO - FORNECIMENTO E INSTALAÇÃO. AF_12/2019</v>
          </cell>
          <cell r="C2121" t="str">
            <v>UN</v>
          </cell>
          <cell r="D2121">
            <v>126.09</v>
          </cell>
          <cell r="E2121" t="str">
            <v>ESQUADRIAS/FERRAGENS/VIDROS</v>
          </cell>
          <cell r="F2121" t="str">
            <v>PORTA DE MADEIRA</v>
          </cell>
          <cell r="G2121" t="str">
            <v>SINAPI Out/24</v>
          </cell>
        </row>
        <row r="2122">
          <cell r="A2122">
            <v>91305</v>
          </cell>
          <cell r="B2122" t="str">
            <v>FECHADURA DE EMBUTIR PARA PORTA DE BANHEIRO, COMPLETA, ACABAMENTO PADRÃO POPULAR, INCLUSO EXECUÇÃO DE FURO - FORNECIMENTO E INSTALAÇÃO. AF_12/2019</v>
          </cell>
          <cell r="C2122" t="str">
            <v>UN</v>
          </cell>
          <cell r="D2122">
            <v>124.15</v>
          </cell>
          <cell r="E2122" t="str">
            <v>ESQUADRIAS/FERRAGENS/VIDROS</v>
          </cell>
          <cell r="F2122" t="str">
            <v>PORTA DE MADEIRA</v>
          </cell>
          <cell r="G2122" t="str">
            <v>SINAPI Out/24</v>
          </cell>
        </row>
        <row r="2123">
          <cell r="A2123">
            <v>91306</v>
          </cell>
          <cell r="B2123" t="str">
            <v>FECHADURA DE EMBUTIR PARA PORTAS INTERNAS, COMPLETA, ACABAMENTO PADRÃO MÉDIO, COM EXECUÇÃO DE FURO - FORNECIMENTO E INSTALAÇÃO. AF_12/2019</v>
          </cell>
          <cell r="C2123" t="str">
            <v>UN</v>
          </cell>
          <cell r="D2123">
            <v>176.66</v>
          </cell>
          <cell r="E2123" t="str">
            <v>ESQUADRIAS/FERRAGENS/VIDROS</v>
          </cell>
          <cell r="F2123" t="str">
            <v>PORTA DE MADEIRA</v>
          </cell>
          <cell r="G2123" t="str">
            <v>SINAPI Out/24</v>
          </cell>
        </row>
        <row r="2124">
          <cell r="A2124">
            <v>91307</v>
          </cell>
          <cell r="B2124" t="str">
            <v>FECHADURA DE EMBUTIR PARA PORTAS INTERNAS, COMPLETA, ACABAMENTO PADRÃO POPULAR, COM EXECUÇÃO DE FURO - FORNECIMENTO E INSTALAÇÃO. AF_12/2019</v>
          </cell>
          <cell r="C2124" t="str">
            <v>UN</v>
          </cell>
          <cell r="D2124">
            <v>106.44</v>
          </cell>
          <cell r="E2124" t="str">
            <v>ESQUADRIAS/FERRAGENS/VIDROS</v>
          </cell>
          <cell r="F2124" t="str">
            <v>PORTA DE MADEIRA</v>
          </cell>
          <cell r="G2124" t="str">
            <v>SINAPI Out/24</v>
          </cell>
        </row>
        <row r="2125">
          <cell r="A2125">
            <v>91312</v>
          </cell>
          <cell r="B2125" t="str">
            <v>KIT DE PORTA DE MADEIRA PARA PINTURA, SEMI-OCA (LEVE OU MÉDIA), PADRÃO POPULAR, 60X210CM, ESPESSURA DE 3,5CM, ITENS INCLUSOS: DOBRADIÇAS, MONTAGEM E INSTALAÇÃO DO BATENTE, FECHADURA COM EXECUÇÃO DO FURO - FORNECIMENTO E INSTALAÇÃO. AF_12/2019</v>
          </cell>
          <cell r="C2125" t="str">
            <v>UN</v>
          </cell>
          <cell r="D2125">
            <v>1006.24</v>
          </cell>
          <cell r="E2125" t="str">
            <v>ESQUADRIAS/FERRAGENS/VIDROS</v>
          </cell>
          <cell r="F2125" t="str">
            <v>PORTA DE MADEIRA</v>
          </cell>
          <cell r="G2125" t="str">
            <v>SINAPI Out/24</v>
          </cell>
        </row>
        <row r="2126">
          <cell r="A2126">
            <v>91313</v>
          </cell>
          <cell r="B2126" t="str">
            <v>KIT DE PORTA DE MADEIRA PARA PINTURA, SEMI-OCA (LEVE OU MÉDIA), PADRÃO POPULAR, 70X210CM, ESPESSURA DE 3,5CM, ITENS INCLUSOS: DOBRADIÇAS, MONTAGEM E INSTALAÇÃO DO BATENTE, FECHADURA COM EXECUÇÃO DO FURO - FORNECIMENTO E INSTALAÇÃO. AF_12/2019</v>
          </cell>
          <cell r="C2126" t="str">
            <v>UN</v>
          </cell>
          <cell r="D2126">
            <v>998.81</v>
          </cell>
          <cell r="E2126" t="str">
            <v>ESQUADRIAS/FERRAGENS/VIDROS</v>
          </cell>
          <cell r="F2126" t="str">
            <v>PORTA DE MADEIRA</v>
          </cell>
          <cell r="G2126" t="str">
            <v>SINAPI Out/24</v>
          </cell>
        </row>
        <row r="2127">
          <cell r="A2127">
            <v>91314</v>
          </cell>
          <cell r="B2127" t="str">
            <v>KIT DE PORTA DE MADEIRA PARA PINTURA, SEMI-OCA (LEVE OU MÉDIA), PADRÃO POPULAR, 80X210CM, ESPESSURA DE 3,5CM, ITENS INCLUSOS: DOBRADIÇAS, MONTAGEM E INSTALAÇÃO DO BATENTE, FECHADURA COM EXECUÇÃO DO FURO - FORNECIMENTO E INSTALAÇÃO. AF_12/2019</v>
          </cell>
          <cell r="C2127" t="str">
            <v>UN</v>
          </cell>
          <cell r="D2127">
            <v>1047.33</v>
          </cell>
          <cell r="E2127" t="str">
            <v>ESQUADRIAS/FERRAGENS/VIDROS</v>
          </cell>
          <cell r="F2127" t="str">
            <v>PORTA DE MADEIRA</v>
          </cell>
          <cell r="G2127" t="str">
            <v>SINAPI Out/24</v>
          </cell>
        </row>
        <row r="2128">
          <cell r="A2128">
            <v>91315</v>
          </cell>
          <cell r="B2128" t="str">
            <v>KIT DE PORTA DE MADEIRA PARA PINTURA, SEMI-OCA (LEVE OU MÉDIA), PADRÃO POPULAR, 90X210CM, ESPESSURA DE 3,5CM, ITENS INCLUSOS: DOBRADIÇAS, MONTAGEM E INSTALAÇÃO DO BATENTE, FECHADURA COM EXECUÇÃO DO FURO - FORNECIMENTO E INSTALAÇÃO. AF_12/2019</v>
          </cell>
          <cell r="C2128" t="str">
            <v>UN</v>
          </cell>
          <cell r="D2128">
            <v>1137.28</v>
          </cell>
          <cell r="E2128" t="str">
            <v>ESQUADRIAS/FERRAGENS/VIDROS</v>
          </cell>
          <cell r="F2128" t="str">
            <v>PORTA DE MADEIRA</v>
          </cell>
          <cell r="G2128" t="str">
            <v>SINAPI Out/24</v>
          </cell>
        </row>
        <row r="2129">
          <cell r="A2129">
            <v>91316</v>
          </cell>
          <cell r="B2129" t="str">
            <v>KIT DE PORTA DE MADEIRA PARA PINTURA, SEMI-OCA (PESADA OU SUPERPESADA), PADRÃO POPULAR, 80X210CM, ESPESSURA DE 3,5CM, ITENS INCLUSOS: DOBRADIÇAS, MONTAGEM E INSTALAÇÃO DO BATENTE, FECHADURA COM EXECUÇÃO DO FURO - FORNECIMENTO E INSTALAÇÃO. AF_12/2019</v>
          </cell>
          <cell r="C2129" t="str">
            <v>UN</v>
          </cell>
          <cell r="D2129">
            <v>1339.88</v>
          </cell>
          <cell r="E2129" t="str">
            <v>ESQUADRIAS/FERRAGENS/VIDROS</v>
          </cell>
          <cell r="F2129" t="str">
            <v>PORTA DE MADEIRA</v>
          </cell>
          <cell r="G2129" t="str">
            <v>SINAPI Out/24</v>
          </cell>
        </row>
        <row r="2130">
          <cell r="A2130">
            <v>91317</v>
          </cell>
          <cell r="B2130" t="str">
            <v>KIT DE PORTA DE MADEIRA PARA PINTURA, SEMI-OCA (PESADA OU SUPERPESADA), PADRÃO POPULAR, 90X210CM, ESPESSURA DE 3,5CM, ITENS INCLUSOS: DOBRADIÇAS, MONTAGEM E INSTALAÇÃO DO BATENTE, FECHADURA COM EXECUÇÃO DO FURO - FORNECIMENTO E INSTALAÇÃO. AF_12/2019</v>
          </cell>
          <cell r="C2130" t="str">
            <v>UN</v>
          </cell>
          <cell r="D2130">
            <v>1419.23</v>
          </cell>
          <cell r="E2130" t="str">
            <v>ESQUADRIAS/FERRAGENS/VIDROS</v>
          </cell>
          <cell r="F2130" t="str">
            <v>PORTA DE MADEIRA</v>
          </cell>
          <cell r="G2130" t="str">
            <v>SINAPI Out/24</v>
          </cell>
        </row>
        <row r="2131">
          <cell r="A2131">
            <v>91318</v>
          </cell>
          <cell r="B2131" t="str">
            <v>KIT DE PORTA DE MADEIRA PARA PINTURA, SEMI-OCA (LEVE OU MÉDIA), PADRÃO POPULAR, 60X210CM, ESPESSURA DE 3,5CM, ITENS INCLUSOS: DOBRADIÇAS, MONTAGEM E INSTALAÇÃO DO BATENTE, SEM FECHADURA - FORNECIMENTO E INSTALAÇÃO. AF_12/2019</v>
          </cell>
          <cell r="C2131" t="str">
            <v>UN</v>
          </cell>
          <cell r="D2131">
            <v>882.09</v>
          </cell>
          <cell r="E2131" t="str">
            <v>ESQUADRIAS/FERRAGENS/VIDROS</v>
          </cell>
          <cell r="F2131" t="str">
            <v>PORTA DE MADEIRA</v>
          </cell>
          <cell r="G2131" t="str">
            <v>SINAPI Out/24</v>
          </cell>
        </row>
        <row r="2132">
          <cell r="A2132">
            <v>91319</v>
          </cell>
          <cell r="B2132" t="str">
            <v>KIT DE PORTA DE MADEIRA PARA PINTURA, SEMI-OCA (LEVE OU MÉDIA), PADRÃO POPULAR, 70X210CM, ESPESSURA DE 3,5CM, ITENS INCLUSOS: DOBRADIÇAS, MONTAGEM E INSTALAÇÃO DO BATENTE, SEM FECHADURA - FORNECIMENTO E INSTALAÇÃO. AF_12/2019</v>
          </cell>
          <cell r="C2132" t="str">
            <v>UN</v>
          </cell>
          <cell r="D2132">
            <v>892.37</v>
          </cell>
          <cell r="E2132" t="str">
            <v>ESQUADRIAS/FERRAGENS/VIDROS</v>
          </cell>
          <cell r="F2132" t="str">
            <v>PORTA DE MADEIRA</v>
          </cell>
          <cell r="G2132" t="str">
            <v>SINAPI Out/24</v>
          </cell>
        </row>
        <row r="2133">
          <cell r="A2133">
            <v>91320</v>
          </cell>
          <cell r="B2133" t="str">
            <v>KIT DE PORTA DE MADEIRA PARA PINTURA, SEMI-OCA (LEVE OU MÉDIA), PADRÃO POPULAR, 80X210CM, ESPESSURA DE 3,5CM, ITENS INCLUSOS: DOBRADIÇAS, MONTAGEM E INSTALAÇÃO DO BATENTE, SEM FECHADURA - FORNECIMENTO E INSTALAÇÃO. AF_12/2019</v>
          </cell>
          <cell r="C2133" t="str">
            <v>UN</v>
          </cell>
          <cell r="D2133">
            <v>921.24</v>
          </cell>
          <cell r="E2133" t="str">
            <v>ESQUADRIAS/FERRAGENS/VIDROS</v>
          </cell>
          <cell r="F2133" t="str">
            <v>PORTA DE MADEIRA</v>
          </cell>
          <cell r="G2133" t="str">
            <v>SINAPI Out/24</v>
          </cell>
        </row>
        <row r="2134">
          <cell r="A2134">
            <v>91321</v>
          </cell>
          <cell r="B2134" t="str">
            <v>KIT DE PORTA DE MADEIRA PARA PINTURA, SEMI-OCA (LEVE OU MÉDIA), PADRÃO POPULAR, 90X210CM, ESPESSURA DE 3,5CM, ITENS INCLUSOS: DOBRADIÇAS, MONTAGEM E INSTALAÇÃO DO BATENTE, SEM FECHADURA - FORNECIMENTO E INSTALAÇÃO. AF_12/2019</v>
          </cell>
          <cell r="C2134" t="str">
            <v>UN</v>
          </cell>
          <cell r="D2134">
            <v>1011.19</v>
          </cell>
          <cell r="E2134" t="str">
            <v>ESQUADRIAS/FERRAGENS/VIDROS</v>
          </cell>
          <cell r="F2134" t="str">
            <v>PORTA DE MADEIRA</v>
          </cell>
          <cell r="G2134" t="str">
            <v>SINAPI Out/24</v>
          </cell>
        </row>
        <row r="2135">
          <cell r="A2135">
            <v>91322</v>
          </cell>
          <cell r="B2135" t="str">
            <v>KIT DE PORTA DE MADEIRA PARA PINTURA, SEMI-OCA (PESADA OU SUPERPESADA), PADRÃO POPULAR, 80X210CM, ESPESSURA DE 3,5CM, ITENS INCLUSOS: DOBRADIÇAS, MONTAGEM E INSTALAÇÃO DO BATENTE, SEM FECHADURA - FORNECIMENTO E INSTALAÇÃO. AF_12/2019</v>
          </cell>
          <cell r="C2135" t="str">
            <v>UN</v>
          </cell>
          <cell r="D2135">
            <v>1213.79</v>
          </cell>
          <cell r="E2135" t="str">
            <v>ESQUADRIAS/FERRAGENS/VIDROS</v>
          </cell>
          <cell r="F2135" t="str">
            <v>PORTA DE MADEIRA</v>
          </cell>
          <cell r="G2135" t="str">
            <v>SINAPI Out/24</v>
          </cell>
        </row>
        <row r="2136">
          <cell r="A2136">
            <v>91323</v>
          </cell>
          <cell r="B2136" t="str">
            <v>KIT DE PORTA DE MADEIRA PARA PINTURA, SEMI-OCA (PESADA OU SUPERPESADA), PADRÃO POPULAR, 90X210CM, ESPESSURA DE 3,5CM, ITENS INCLUSOS: DOBRADIÇAS, MONTAGEM E INSTALAÇÃO DO BATENTE, SEM FECHADURA - FORNECIMENTO E INSTALAÇÃO. AF_12/2019</v>
          </cell>
          <cell r="C2136" t="str">
            <v>UN</v>
          </cell>
          <cell r="D2136">
            <v>1293.1400000000001</v>
          </cell>
          <cell r="E2136" t="str">
            <v>ESQUADRIAS/FERRAGENS/VIDROS</v>
          </cell>
          <cell r="F2136" t="str">
            <v>PORTA DE MADEIRA</v>
          </cell>
          <cell r="G2136" t="str">
            <v>SINAPI Out/24</v>
          </cell>
        </row>
        <row r="2137">
          <cell r="A2137">
            <v>91324</v>
          </cell>
          <cell r="B2137" t="str">
            <v>KIT DE PORTA DE MADEIRA PARA VERNIZ, SEMI-OCA (LEVE OU MÉDIA), PADRÃO POPULAR, 60X210CM, ESPESSURA DE 3,5CM, ITENS INCLUSOS: DOBRADIÇAS, MONTAGEM E INSTALAÇÃO DO BATENTE, SEM FECHADURA - FORNECIMENTO E INSTALAÇÃO. AF_12/2019</v>
          </cell>
          <cell r="C2137" t="str">
            <v>UN</v>
          </cell>
          <cell r="D2137">
            <v>894.32</v>
          </cell>
          <cell r="E2137" t="str">
            <v>ESQUADRIAS/FERRAGENS/VIDROS</v>
          </cell>
          <cell r="F2137" t="str">
            <v>PORTA DE MADEIRA</v>
          </cell>
          <cell r="G2137" t="str">
            <v>SINAPI Out/24</v>
          </cell>
        </row>
        <row r="2138">
          <cell r="A2138">
            <v>91325</v>
          </cell>
          <cell r="B2138" t="str">
            <v>KIT DE PORTA DE MADEIRA PARA VERNIZ, SEMI-OCA (LEVE OU MÉDIA), PADRÃO POPULAR, 70X210CM, ESPESSURA DE 3,5CM, ITENS INCLUSOS: DOBRADIÇAS, MONTAGEM E INSTALAÇÃO DO BATENTE, SEM FECHADURA - FORNECIMENTO E INSTALAÇÃO. AF_12/2019</v>
          </cell>
          <cell r="C2138" t="str">
            <v>UN</v>
          </cell>
          <cell r="D2138">
            <v>905.18</v>
          </cell>
          <cell r="E2138" t="str">
            <v>ESQUADRIAS/FERRAGENS/VIDROS</v>
          </cell>
          <cell r="F2138" t="str">
            <v>PORTA DE MADEIRA</v>
          </cell>
          <cell r="G2138" t="str">
            <v>SINAPI Out/24</v>
          </cell>
        </row>
        <row r="2139">
          <cell r="A2139">
            <v>91326</v>
          </cell>
          <cell r="B2139" t="str">
            <v>KIT DE PORTA DE MADEIRA PARA VERNIZ, SEMI-OCA (LEVE OU MÉDIA), PADRÃO POPULAR, 80X210CM, ESPESSURA DE 3,5CM, ITENS INCLUSOS: DOBRADIÇAS, MONTAGEM E INSTALAÇÃO DO BATENTE, SEM FECHADURA - FORNECIMENTO E INSTALAÇÃO. AF_12/2019</v>
          </cell>
          <cell r="C2139" t="str">
            <v>UN</v>
          </cell>
          <cell r="D2139">
            <v>970.89</v>
          </cell>
          <cell r="E2139" t="str">
            <v>ESQUADRIAS/FERRAGENS/VIDROS</v>
          </cell>
          <cell r="F2139" t="str">
            <v>PORTA DE MADEIRA</v>
          </cell>
          <cell r="G2139" t="str">
            <v>SINAPI Out/24</v>
          </cell>
        </row>
        <row r="2140">
          <cell r="A2140">
            <v>91327</v>
          </cell>
          <cell r="B2140" t="str">
            <v>KIT DE PORTA DE MADEIRA PARA VERNIZ, SEMI-OCA (LEVE OU MÉDIA), PADRÃO POPULAR, 90X210CM, ESPESSURA DE 3,5CM, ITENS INCLUSOS: DOBRADIÇAS, MONTAGEM E INSTALAÇÃO DO BATENTE, SEM FECHADURA - FORNECIMENTO E INSTALAÇÃO. AF_12/2019</v>
          </cell>
          <cell r="C2140" t="str">
            <v>UN</v>
          </cell>
          <cell r="D2140">
            <v>1022.03</v>
          </cell>
          <cell r="E2140" t="str">
            <v>ESQUADRIAS/FERRAGENS/VIDROS</v>
          </cell>
          <cell r="F2140" t="str">
            <v>PORTA DE MADEIRA</v>
          </cell>
          <cell r="G2140" t="str">
            <v>SINAPI Out/24</v>
          </cell>
        </row>
        <row r="2141">
          <cell r="A2141">
            <v>91328</v>
          </cell>
          <cell r="B2141" t="str">
            <v>KIT DE PORTA DE MADEIRA FRISADA, SEMI-OCA (LEVE OU MÉDIA), PADRÃO MÉDIO 60X210CM, ESPESSURA DE 3CM, ITENS INCLUSOS: DOBRADIÇAS, MONTAGEM E INSTALAÇÃO DO BATENTE, SEM FECHADURA - FORNECIMENTO E INSTALAÇÃO. AF_12/2019</v>
          </cell>
          <cell r="C2141" t="str">
            <v>UN</v>
          </cell>
          <cell r="D2141">
            <v>1043.21</v>
          </cell>
          <cell r="E2141" t="str">
            <v>ESQUADRIAS/FERRAGENS/VIDROS</v>
          </cell>
          <cell r="F2141" t="str">
            <v>PORTA DE MADEIRA</v>
          </cell>
          <cell r="G2141" t="str">
            <v>SINAPI Out/24</v>
          </cell>
        </row>
        <row r="2142">
          <cell r="A2142">
            <v>91329</v>
          </cell>
          <cell r="B2142" t="str">
            <v>KIT DE PORTA DE MADEIRA FRISADA, SEMI-OCA (LEVE OU MÉDIA), PADRÃO POPULAR, 60X210CM, ESPESSURA DE 3CM, ITENS INCLUSOS: DOBRADIÇAS, MONTAGEM E INSTALAÇÃO DO BATENTE, SEM FECHADURA - FORNECIMENTO E INSTALAÇÃO. AF_12/2019</v>
          </cell>
          <cell r="C2142" t="str">
            <v>UN</v>
          </cell>
          <cell r="D2142">
            <v>904.91</v>
          </cell>
          <cell r="E2142" t="str">
            <v>ESQUADRIAS/FERRAGENS/VIDROS</v>
          </cell>
          <cell r="F2142" t="str">
            <v>PORTA DE MADEIRA</v>
          </cell>
          <cell r="G2142" t="str">
            <v>SINAPI Out/24</v>
          </cell>
        </row>
        <row r="2143">
          <cell r="A2143">
            <v>91330</v>
          </cell>
          <cell r="B2143" t="str">
            <v>KIT DE PORTA DE MADEIRA FRISADA, SEMI-OCA (LEVE OU MÉDIA), PADRÃO MÉDIO, 70X210CM, ESPESSURA DE 3CM, ITENS INCLUSOS: DOBRADIÇAS, MONTAGEM E INSTALAÇÃO DO BATENTE, SEM FECHADURA - FORNECIMENTO E INSTALAÇÃO. AF_12/2019</v>
          </cell>
          <cell r="C2143" t="str">
            <v>UN</v>
          </cell>
          <cell r="D2143">
            <v>1073.94</v>
          </cell>
          <cell r="E2143" t="str">
            <v>ESQUADRIAS/FERRAGENS/VIDROS</v>
          </cell>
          <cell r="F2143" t="str">
            <v>PORTA DE MADEIRA</v>
          </cell>
          <cell r="G2143" t="str">
            <v>SINAPI Out/24</v>
          </cell>
        </row>
        <row r="2144">
          <cell r="A2144">
            <v>91331</v>
          </cell>
          <cell r="B2144" t="str">
            <v>KIT DE PORTA DE MADEIRA FRISADA, SEMI-OCA (LEVE OU MÉDIA), PADRÃO POPULAR, 70X210CM, ESPESSURA DE 3CM, ITENS INCLUSOS: DOBRADIÇAS, MONTAGEM E INSTALAÇÃO DO BATENTE, SEM FECHADURA - FORNECIMENTO E INSTALAÇÃO. AF_12/2019</v>
          </cell>
          <cell r="C2144" t="str">
            <v>UN</v>
          </cell>
          <cell r="D2144">
            <v>934.77</v>
          </cell>
          <cell r="E2144" t="str">
            <v>ESQUADRIAS/FERRAGENS/VIDROS</v>
          </cell>
          <cell r="F2144" t="str">
            <v>PORTA DE MADEIRA</v>
          </cell>
          <cell r="G2144" t="str">
            <v>SINAPI Out/24</v>
          </cell>
        </row>
        <row r="2145">
          <cell r="A2145">
            <v>91332</v>
          </cell>
          <cell r="B2145" t="str">
            <v>KIT DE PORTA DE MADEIRA FRISADA, SEMI-OCA (LEVE OU MÉDIA), PADRÃO MÉDIO, 80X210CM, ESPESSURA DE 3,5CM, ITENS INCLUSOS: DOBRADIÇAS, MONTAGEM E INSTALAÇÃO DO BATENTE, SEM FECHADURA - FORNECIMENTO E INSTALAÇÃO. AF_12/2019</v>
          </cell>
          <cell r="C2145" t="str">
            <v>UN</v>
          </cell>
          <cell r="D2145">
            <v>1117.99</v>
          </cell>
          <cell r="E2145" t="str">
            <v>ESQUADRIAS/FERRAGENS/VIDROS</v>
          </cell>
          <cell r="F2145" t="str">
            <v>PORTA DE MADEIRA</v>
          </cell>
          <cell r="G2145" t="str">
            <v>SINAPI Out/24</v>
          </cell>
        </row>
        <row r="2146">
          <cell r="A2146">
            <v>91333</v>
          </cell>
          <cell r="B2146" t="str">
            <v>KIT DE PORTA DE MADEIRA FRISADA, SEMI-OCA (LEVE OU MÉDIA), PADRÃO POPULAR, 80X210CM, ESPESSURA DE 3,5CM, ITENS INCLUSOS: DOBRADIÇAS, MONTAGEM E INSTALAÇÃO DO BATENTE, SEM FECHADURA - FORNECIMENTO E INSTALAÇÃO. AF_12/2019</v>
          </cell>
          <cell r="C2146" t="str">
            <v>UN</v>
          </cell>
          <cell r="D2146">
            <v>977.95</v>
          </cell>
          <cell r="E2146" t="str">
            <v>ESQUADRIAS/FERRAGENS/VIDROS</v>
          </cell>
          <cell r="F2146" t="str">
            <v>PORTA DE MADEIRA</v>
          </cell>
          <cell r="G2146" t="str">
            <v>SINAPI Out/24</v>
          </cell>
        </row>
        <row r="2147">
          <cell r="A2147">
            <v>91334</v>
          </cell>
          <cell r="B2147" t="str">
            <v>KIT DE PORTA DE MADEIRA TIPO VENEZIANA, PADRÃO MÉDIO, 80X210CM, ESPESSURA DE 3CM, ITENS INCLUSOS: DOBRADIÇAS, MONTAGEM E INSTALAÇÃO DO BATENTE, SEM FECHADURA - FORNECIMENTO E INSTALAÇÃO. AF_12/2019</v>
          </cell>
          <cell r="C2147" t="str">
            <v>UN</v>
          </cell>
          <cell r="D2147">
            <v>1579.26</v>
          </cell>
          <cell r="E2147" t="str">
            <v>ESQUADRIAS/FERRAGENS/VIDROS</v>
          </cell>
          <cell r="F2147" t="str">
            <v>PORTA DE MADEIRA</v>
          </cell>
          <cell r="G2147" t="str">
            <v>SINAPI Out/24</v>
          </cell>
        </row>
        <row r="2148">
          <cell r="A2148">
            <v>91335</v>
          </cell>
          <cell r="B2148" t="str">
            <v>KIT DE PORTA DE MADEIRA TIPO VENEZIANA, PADRÃO POPULAR, 80X210CM, ESPESSURA DE 3CM, ITENS INCLUSOS: DOBRADIÇAS, MONTAGEM E INSTALAÇÃO DO BATENTE, SEM FECHADURA - FORNECIMENTO E INSTALAÇÃO. AF_12/2019</v>
          </cell>
          <cell r="C2148" t="str">
            <v>UN</v>
          </cell>
          <cell r="D2148">
            <v>1439.22</v>
          </cell>
          <cell r="E2148" t="str">
            <v>ESQUADRIAS/FERRAGENS/VIDROS</v>
          </cell>
          <cell r="F2148" t="str">
            <v>PORTA DE MADEIRA</v>
          </cell>
          <cell r="G2148" t="str">
            <v>SINAPI Out/24</v>
          </cell>
        </row>
        <row r="2149">
          <cell r="A2149">
            <v>91336</v>
          </cell>
          <cell r="B2149" t="str">
            <v>KIT DE PORTA DE MADEIRA TIPO MEXICANA, MACIÇA (PESADA OU SUPERPESADA), PADRÃO MÉDIO, 80X210CM, ESPESSURA DE 3CM, ITENS INCLUSOS: DOBRADIÇAS, MONTAGEM E INSTALAÇÃO DO BATENTE, SEM FECHADURA - FORNECIMENTO E INSTALAÇÃO. AF_12/2019</v>
          </cell>
          <cell r="C2149" t="str">
            <v>UN</v>
          </cell>
          <cell r="D2149">
            <v>1942.56</v>
          </cell>
          <cell r="E2149" t="str">
            <v>ESQUADRIAS/FERRAGENS/VIDROS</v>
          </cell>
          <cell r="F2149" t="str">
            <v>PORTA DE MADEIRA</v>
          </cell>
          <cell r="G2149" t="str">
            <v>SINAPI Out/24</v>
          </cell>
        </row>
        <row r="2150">
          <cell r="A2150">
            <v>91337</v>
          </cell>
          <cell r="B2150" t="str">
            <v>KIT DE PORTA DE MADEIRA TIPO MEXICANA, MACIÇA (PESADA OU SUPERPESADA), PADRÃO POPULAR, 80X210CM, ESPESSURA DE 3CM, ITENS INCLUSOS: DOBRADIÇAS, MONTAGEM E INSTALAÇÃO DO BATENTE, SEM FECHADURA - FORNECIMENTO E INSTALAÇÃO. AF_12/2019</v>
          </cell>
          <cell r="C2150" t="str">
            <v>UN</v>
          </cell>
          <cell r="D2150">
            <v>1802.52</v>
          </cell>
          <cell r="E2150" t="str">
            <v>ESQUADRIAS/FERRAGENS/VIDROS</v>
          </cell>
          <cell r="F2150" t="str">
            <v>PORTA DE MADEIRA</v>
          </cell>
          <cell r="G2150" t="str">
            <v>SINAPI Out/24</v>
          </cell>
        </row>
        <row r="2151">
          <cell r="A2151">
            <v>100659</v>
          </cell>
          <cell r="B2151" t="str">
            <v>ALIZAR DE 5X1,5CM PARA PORTA FIXADO COM PREGOS, PADRÃO MÉDIO - FORNECIMENTO E INSTALAÇÃO. AF_12/2019</v>
          </cell>
          <cell r="C2151" t="str">
            <v>M</v>
          </cell>
          <cell r="D2151">
            <v>14.11</v>
          </cell>
          <cell r="E2151" t="str">
            <v>ESQUADRIAS/FERRAGENS/VIDROS</v>
          </cell>
          <cell r="F2151" t="str">
            <v>PORTA DE MADEIRA</v>
          </cell>
          <cell r="G2151" t="str">
            <v>SINAPI Out/24</v>
          </cell>
        </row>
        <row r="2152">
          <cell r="A2152">
            <v>100660</v>
          </cell>
          <cell r="B2152" t="str">
            <v>ALIZAR DE 5X1,5CM PARA PORTA FIXADO COM PREGOS, PADRÃO POPULAR - FORNECIMENTO E INSTALAÇÃO. AF_12/2019</v>
          </cell>
          <cell r="C2152" t="str">
            <v>M</v>
          </cell>
          <cell r="D2152">
            <v>9.76</v>
          </cell>
          <cell r="E2152" t="str">
            <v>ESQUADRIAS/FERRAGENS/VIDROS</v>
          </cell>
          <cell r="F2152" t="str">
            <v>PORTA DE MADEIRA</v>
          </cell>
          <cell r="G2152" t="str">
            <v>SINAPI Out/24</v>
          </cell>
        </row>
        <row r="2153">
          <cell r="A2153">
            <v>100675</v>
          </cell>
          <cell r="B2153" t="str">
            <v>KIT DE PORTA-PRONTA DE MADEIRA EM ACABAMENTO MELAMÍNICO BRANCO, FOLHA LEVE OU MÉDIA, 90X210, EXCLUSIVE FECHADURA, FIXAÇÃO COM PREENCHIMENTO TOTAL DE ESPUMA EXPANSIVA - FORNECIMENTO E INSTALAÇÃO. AF_12/2019</v>
          </cell>
          <cell r="C2153" t="str">
            <v>UN</v>
          </cell>
          <cell r="D2153">
            <v>1024.51</v>
          </cell>
          <cell r="E2153" t="str">
            <v>ESQUADRIAS/FERRAGENS/VIDROS</v>
          </cell>
          <cell r="F2153" t="str">
            <v>PORTA DE MADEIRA</v>
          </cell>
          <cell r="G2153" t="str">
            <v>SINAPI Out/24</v>
          </cell>
        </row>
        <row r="2154">
          <cell r="A2154">
            <v>100676</v>
          </cell>
          <cell r="B2154" t="str">
            <v>BATENTE PARA PORTA COM BANDEIRA, FIXAÇÃO COM PARAFUSO E BUCHA. AF_12/2019</v>
          </cell>
          <cell r="C2154" t="str">
            <v>UN</v>
          </cell>
          <cell r="D2154">
            <v>238.96</v>
          </cell>
          <cell r="E2154" t="str">
            <v>ESQUADRIAS/FERRAGENS/VIDROS</v>
          </cell>
          <cell r="F2154" t="str">
            <v>PORTA DE MADEIRA</v>
          </cell>
          <cell r="G2154" t="str">
            <v>SINAPI Out/24</v>
          </cell>
        </row>
        <row r="2155">
          <cell r="A2155">
            <v>100678</v>
          </cell>
          <cell r="B2155" t="str">
            <v>KIT DE PORTA DE MADEIRA PARA VERNIZ, SEMI-OCA (LEVE OU MÉDIA), PADRÃO MÉDIO, 60X210CM, ESPESSURA DE 3,5CM, ITENS INCLUSOS: DOBRADIÇAS, MONTAGEM E INSTALAÇÃO DE BATENTE, FECHADURA COM EXECUÇÃO DO FURO - FORNECIMENTO E INSTALAÇÃO. AF_12/2019</v>
          </cell>
          <cell r="C2155" t="str">
            <v>UN</v>
          </cell>
          <cell r="D2155">
            <v>1209.28</v>
          </cell>
          <cell r="E2155" t="str">
            <v>ESQUADRIAS/FERRAGENS/VIDROS</v>
          </cell>
          <cell r="F2155" t="str">
            <v>PORTA DE MADEIRA</v>
          </cell>
          <cell r="G2155" t="str">
            <v>SINAPI Out/24</v>
          </cell>
        </row>
        <row r="2156">
          <cell r="A2156">
            <v>100679</v>
          </cell>
          <cell r="B2156" t="str">
            <v>KIT DE PORTA DE MADEIRA PARA VERNIZ, SEMI-OCA (LEVE OU MÉDIA), PADRÃO POPULAR, 60X210CM, ESPESSURA DE 3,5CM, ITENS INCLUSOS: DOBRADIÇAS, MONTAGEM E INSTALAÇÃO DE BATENTE, FECHADURA COM EXECUÇÃO DO FURO - FORNECIMENTO E INSTALAÇÃO. AF_12/2019</v>
          </cell>
          <cell r="C2156" t="str">
            <v>UN</v>
          </cell>
          <cell r="D2156">
            <v>1018.47</v>
          </cell>
          <cell r="E2156" t="str">
            <v>ESQUADRIAS/FERRAGENS/VIDROS</v>
          </cell>
          <cell r="F2156" t="str">
            <v>PORTA DE MADEIRA</v>
          </cell>
          <cell r="G2156" t="str">
            <v>SINAPI Out/24</v>
          </cell>
        </row>
        <row r="2157">
          <cell r="A2157">
            <v>100680</v>
          </cell>
          <cell r="B2157" t="str">
            <v>KIT DE PORTA DE MADEIRA PARA VERNIZ, SEMI-OCA (LEVE OU MÉDIA), PADRÃO MÉDIO, 70X210CM, ESPESSURA DE 3,5CM, ITENS INCLUSOS: DOBRADIÇAS, MONTAGEM E INSTALAÇÃO DE BATENTE, FECHADURA COM EXECUÇÃO DO FURO - FORNECIMENTO E INSTALAÇÃO. AF_12/2019</v>
          </cell>
          <cell r="C2157" t="str">
            <v>UN</v>
          </cell>
          <cell r="D2157">
            <v>1221.01</v>
          </cell>
          <cell r="E2157" t="str">
            <v>ESQUADRIAS/FERRAGENS/VIDROS</v>
          </cell>
          <cell r="F2157" t="str">
            <v>PORTA DE MADEIRA</v>
          </cell>
          <cell r="G2157" t="str">
            <v>SINAPI Out/24</v>
          </cell>
        </row>
        <row r="2158">
          <cell r="A2158">
            <v>100681</v>
          </cell>
          <cell r="B2158" t="str">
            <v>KIT DE PORTA DE MADEIRA FRISADA, SEMI-OCA (LEVE OU MÉDIA), PADRÃO MÉDIO, 70X210CM, ESPESSURA DE 3CM, ITENS INCLUSOS: DOBRADIÇAS, MONTAGEM E INSTALAÇÃO DE BATENTE, FECHADURA COM EXECUÇÃO DO FURO - FORNECIMENTO E INSTALAÇÃO. AF_12/2019</v>
          </cell>
          <cell r="C2158" t="str">
            <v>UN</v>
          </cell>
          <cell r="D2158">
            <v>1250.5999999999999</v>
          </cell>
          <cell r="E2158" t="str">
            <v>ESQUADRIAS/FERRAGENS/VIDROS</v>
          </cell>
          <cell r="F2158" t="str">
            <v>PORTA DE MADEIRA</v>
          </cell>
          <cell r="G2158" t="str">
            <v>SINAPI Out/24</v>
          </cell>
        </row>
        <row r="2159">
          <cell r="A2159">
            <v>100682</v>
          </cell>
          <cell r="B2159" t="str">
            <v>KIT DE PORTA DE MADEIRA FRISADA, SEMI-OCA (LEVE OU MÉDIA), PADRÃO POPULAR, 70X210CM, ESPESSURA DE 3CM, ITENS INCLUSOS: DOBRADIÇAS, MONTAGEM E INSTALAÇÃO DE BATENTE, FECHADURA COM EXECUÇÃO DO FURO - FORNECIMENTO E INSTALAÇÃO. AF_12/2019</v>
          </cell>
          <cell r="C2159" t="str">
            <v>UN</v>
          </cell>
          <cell r="D2159">
            <v>1041.21</v>
          </cell>
          <cell r="E2159" t="str">
            <v>ESQUADRIAS/FERRAGENS/VIDROS</v>
          </cell>
          <cell r="F2159" t="str">
            <v>PORTA DE MADEIRA</v>
          </cell>
          <cell r="G2159" t="str">
            <v>SINAPI Out/24</v>
          </cell>
        </row>
        <row r="2160">
          <cell r="A2160">
            <v>100683</v>
          </cell>
          <cell r="B2160" t="str">
            <v>KIT DE PORTA DE MADEIRA PARA VERNIZ, SEMI-OCA (LEVE OU MÉDIA), PADRÃO MÉDIO, 80X210CM, ESPESSURA DE 3,5CM, ITENS INCLUSOS: DOBRADIÇAS, MONTAGEM E INSTALAÇÃO DE BATENTE, FECHADURA COM EXECUÇÃO DO FURO - FORNECIMENTO E INSTALAÇÃO. AF_12/2019</v>
          </cell>
          <cell r="C2160" t="str">
            <v>UN</v>
          </cell>
          <cell r="D2160">
            <v>1313.34</v>
          </cell>
          <cell r="E2160" t="str">
            <v>ESQUADRIAS/FERRAGENS/VIDROS</v>
          </cell>
          <cell r="F2160" t="str">
            <v>PORTA DE MADEIRA</v>
          </cell>
          <cell r="G2160" t="str">
            <v>SINAPI Out/24</v>
          </cell>
        </row>
        <row r="2161">
          <cell r="A2161">
            <v>100684</v>
          </cell>
          <cell r="B2161" t="str">
            <v>KIT DE PORTA DE MADEIRA PARA VERNIZ, SEMI-OCA (LEVE OU MÉDIA), PADRÃO POPULAR, 80X210CM, ESPESSURA DE 3,5CM, ITENS INCLUSOS: DOBRADIÇAS, MONTAGEM E INSTALAÇÃO DE BATENTE, FECHADURA COM EXECUÇÃO DO FURO - FORNECIMENTO E INSTALAÇÃO. AF_12/2019</v>
          </cell>
          <cell r="C2161" t="str">
            <v>UN</v>
          </cell>
          <cell r="D2161">
            <v>1096.98</v>
          </cell>
          <cell r="E2161" t="str">
            <v>ESQUADRIAS/FERRAGENS/VIDROS</v>
          </cell>
          <cell r="F2161" t="str">
            <v>PORTA DE MADEIRA</v>
          </cell>
          <cell r="G2161" t="str">
            <v>SINAPI Out/24</v>
          </cell>
        </row>
        <row r="2162">
          <cell r="A2162">
            <v>100685</v>
          </cell>
          <cell r="B2162" t="str">
            <v>KIT DE PORTA DE MADEIRA PARA VERNIZ, SEMI-OCA (LEVE OU MÉDIA), PADRÃO MÉDIO, 90X210CM, ESPESSURA DE 3,5CM, ITENS INCLUSOS: DOBRADIÇAS, MONTAGEM E INSTALAÇÃO DE BATENTE, FECHADURA COM EXECUÇÃO DO FURO - FORNECIMENTO E INSTALAÇÃO. AF_12/2019</v>
          </cell>
          <cell r="C2162" t="str">
            <v>UN</v>
          </cell>
          <cell r="D2162">
            <v>1365.35</v>
          </cell>
          <cell r="E2162" t="str">
            <v>ESQUADRIAS/FERRAGENS/VIDROS</v>
          </cell>
          <cell r="F2162" t="str">
            <v>PORTA DE MADEIRA</v>
          </cell>
          <cell r="G2162" t="str">
            <v>SINAPI Out/24</v>
          </cell>
        </row>
        <row r="2163">
          <cell r="A2163">
            <v>100686</v>
          </cell>
          <cell r="B2163" t="str">
            <v>KIT DE PORTA DE MADEIRA PARA VERNIZ, SEMI-OCA (LEVE OU MÉDIA), PADRÃO POPULAR, 90X210CM, ESPESSURA DE 3CM, ITENS INCLUSOS: DOBRADIÇAS, MONTAGEM E INSTALAÇÃO DE BATENTE, FECHADURA COM EXECUÇÃO DO FURO - FORNECIMENTO E INSTALAÇÃO. AF_12/2019</v>
          </cell>
          <cell r="C2163" t="str">
            <v>UN</v>
          </cell>
          <cell r="D2163">
            <v>1148.1199999999999</v>
          </cell>
          <cell r="E2163" t="str">
            <v>ESQUADRIAS/FERRAGENS/VIDROS</v>
          </cell>
          <cell r="F2163" t="str">
            <v>PORTA DE MADEIRA</v>
          </cell>
          <cell r="G2163" t="str">
            <v>SINAPI Out/24</v>
          </cell>
        </row>
        <row r="2164">
          <cell r="A2164">
            <v>100687</v>
          </cell>
          <cell r="B2164" t="str">
            <v>KIT DE PORTA DE MADEIRA FRISADA, SEMI-OCA (LEVE OU MÉDIA), PADRÃO MÉDIO, 60X210CM, ESPESSURA DE 3,5CM, ITENS INCLUSOS: DOBRADIÇAS, MONTAGEM E INSTALAÇÃO DE BATENTE, FECHADURA COM EXECUÇÃO DO FURO - FORNECIMENTO E INSTALAÇÃO. AF_12/2019</v>
          </cell>
          <cell r="C2164" t="str">
            <v>UN</v>
          </cell>
          <cell r="D2164">
            <v>1219.8699999999999</v>
          </cell>
          <cell r="E2164" t="str">
            <v>ESQUADRIAS/FERRAGENS/VIDROS</v>
          </cell>
          <cell r="F2164" t="str">
            <v>PORTA DE MADEIRA</v>
          </cell>
          <cell r="G2164" t="str">
            <v>SINAPI Out/24</v>
          </cell>
        </row>
        <row r="2165">
          <cell r="A2165">
            <v>100688</v>
          </cell>
          <cell r="B2165" t="str">
            <v>KIT DE PORTA DE MADEIRA FRISADA, SEMI-OCA (LEVE OU MÉDIA), PADRÃO POPULAR, 60X210CM, ESPESSURA DE 3CM, ITENS INCLUSOS: DOBRADIÇAS, MONTAGEM E INSTALAÇÃO DE BATENTE, FECHADURA COM EXECUÇÃO DO FURO - FORNECIMENTO E INSTALAÇÃO. AF_12/2019</v>
          </cell>
          <cell r="C2165" t="str">
            <v>UN</v>
          </cell>
          <cell r="D2165">
            <v>1029.06</v>
          </cell>
          <cell r="E2165" t="str">
            <v>ESQUADRIAS/FERRAGENS/VIDROS</v>
          </cell>
          <cell r="F2165" t="str">
            <v>PORTA DE MADEIRA</v>
          </cell>
          <cell r="G2165" t="str">
            <v>SINAPI Out/24</v>
          </cell>
        </row>
        <row r="2166">
          <cell r="A2166">
            <v>100689</v>
          </cell>
          <cell r="B2166" t="str">
            <v>KIT DE PORTA DE MADEIRA FRISADA, SEMI-OCA (LEVE OU MÉDIA), PADRÃO MÉDIO, 80X210CM, ESPESSURA DE 3,5CM, ITENS INCLUSOS: DOBRADIÇAS, MONTAGEM E INSTALAÇÃO DE BATENTE, FECHADURA COM EXECUÇÃO DO FURO - FORNECIMENTO E INSTALAÇÃO. AF_12/2019</v>
          </cell>
          <cell r="C2166" t="str">
            <v>UN</v>
          </cell>
          <cell r="D2166">
            <v>1320.4</v>
          </cell>
          <cell r="E2166" t="str">
            <v>ESQUADRIAS/FERRAGENS/VIDROS</v>
          </cell>
          <cell r="F2166" t="str">
            <v>PORTA DE MADEIRA</v>
          </cell>
          <cell r="G2166" t="str">
            <v>SINAPI Out/24</v>
          </cell>
        </row>
        <row r="2167">
          <cell r="A2167">
            <v>100690</v>
          </cell>
          <cell r="B2167" t="str">
            <v>KIT DE PORTA DE MADEIRA FRISADA, SEMI-OCA (LEVE OU MÉDIA), PADRÃO POPULAR, 80X210CM, ESPESSURA DE 3,5CM, ITENS INCLUSOS: DOBRADIÇAS, MONTAGEM E INSTALAÇÃO DE BATENTE, FECHADURA COM EXECUÇÃO DO FURO - FORNECIMENTO E INSTALAÇÃO. AF_12/2019</v>
          </cell>
          <cell r="C2167" t="str">
            <v>UN</v>
          </cell>
          <cell r="D2167">
            <v>1104.04</v>
          </cell>
          <cell r="E2167" t="str">
            <v>ESQUADRIAS/FERRAGENS/VIDROS</v>
          </cell>
          <cell r="F2167" t="str">
            <v>PORTA DE MADEIRA</v>
          </cell>
          <cell r="G2167" t="str">
            <v>SINAPI Out/24</v>
          </cell>
        </row>
        <row r="2168">
          <cell r="A2168">
            <v>100691</v>
          </cell>
          <cell r="B2168" t="str">
            <v>KIT DE PORTA DE MADEIRA TIPO VENEZIANA, 80X210CM (ESPESSURA DE 3CM), PADRÃO MÉDIO, ITENS INCLUSOS: DOBRADIÇAS, MONTAGEM E INSTALAÇÃO DE BATENTE, FECHADURA COM EXECUÇÃO DO FURO - FORNECIMENTO E INSTALAÇÃO. AF_12/2019</v>
          </cell>
          <cell r="C2168" t="str">
            <v>UN</v>
          </cell>
          <cell r="D2168">
            <v>1781.67</v>
          </cell>
          <cell r="E2168" t="str">
            <v>ESQUADRIAS/FERRAGENS/VIDROS</v>
          </cell>
          <cell r="F2168" t="str">
            <v>PORTA DE MADEIRA</v>
          </cell>
          <cell r="G2168" t="str">
            <v>SINAPI Out/24</v>
          </cell>
        </row>
        <row r="2169">
          <cell r="A2169">
            <v>100692</v>
          </cell>
          <cell r="B2169" t="str">
            <v>KIT DE PORTA DE MADEIRA TIPO VENEZIANA, 80X210CM (ESPESSURA DE 3CM), PADRÃO POPULAR, ITENS INCLUSOS: DOBRADIÇAS, MONTAGEM E INSTALAÇÃO DE BATENTE, FECHADURA COM EXECUÇÃO DO FURO - FORNECIMENTO E INSTALAÇÃO. AF_12/2019</v>
          </cell>
          <cell r="C2169" t="str">
            <v>UN</v>
          </cell>
          <cell r="D2169">
            <v>1565.31</v>
          </cell>
          <cell r="E2169" t="str">
            <v>ESQUADRIAS/FERRAGENS/VIDROS</v>
          </cell>
          <cell r="F2169" t="str">
            <v>PORTA DE MADEIRA</v>
          </cell>
          <cell r="G2169" t="str">
            <v>SINAPI Out/24</v>
          </cell>
        </row>
        <row r="2170">
          <cell r="A2170">
            <v>100693</v>
          </cell>
          <cell r="B2170" t="str">
            <v>KIT DE PORTA DE MADEIRA TIPO MEXICANA, MACIÇA (PESADA OU SUPERPESADA), PADRÃO MÉDIO, 80X210CM, ESPESSURA DE 3,5CM, ITENS INCLUSOS: DOBRADIÇAS, MONTAGEM E INSTALAÇÃO DE BATENTE, FECHADURA COM EXECUÇÃO DO FURO - FORNECIMENTO E INSTALAÇÃO. AF_12/2019</v>
          </cell>
          <cell r="C2170" t="str">
            <v>UN</v>
          </cell>
          <cell r="D2170">
            <v>2144.9699999999998</v>
          </cell>
          <cell r="E2170" t="str">
            <v>ESQUADRIAS/FERRAGENS/VIDROS</v>
          </cell>
          <cell r="F2170" t="str">
            <v>PORTA DE MADEIRA</v>
          </cell>
          <cell r="G2170" t="str">
            <v>SINAPI Out/24</v>
          </cell>
        </row>
        <row r="2171">
          <cell r="A2171">
            <v>100694</v>
          </cell>
          <cell r="B2171" t="str">
            <v>KIT DE PORTA DE MADEIRA TIPO MEXICANA, MACIÇA (PESADA OU SUPERPESADA), PADRÃO POPULAR, 80X210CM, ESPESSURA DE 3,5CM, ITENS INCLUSOS: DOBRADIÇAS, MONTAGEM E INSTALAÇÃO DE BATENTE, FECHADURA COM EXECUÇÃO DO FURO - FORNECIMENTO E INSTALAÇÃO. AF_12/2019</v>
          </cell>
          <cell r="C2171" t="str">
            <v>UN</v>
          </cell>
          <cell r="D2171">
            <v>1928.61</v>
          </cell>
          <cell r="E2171" t="str">
            <v>ESQUADRIAS/FERRAGENS/VIDROS</v>
          </cell>
          <cell r="F2171" t="str">
            <v>PORTA DE MADEIRA</v>
          </cell>
          <cell r="G2171" t="str">
            <v>SINAPI Out/24</v>
          </cell>
        </row>
        <row r="2172">
          <cell r="A2172">
            <v>100695</v>
          </cell>
          <cell r="B2172" t="str">
            <v>RECOLOCAÇÃO DE FOLHAS DE PORTA DE MADEIRA LEVE OU MÉDIA DE 60CM DE LARGURA, CONSIDERANDO REAPROVEITAMENTO DO MATERIAL. AF_12/2019</v>
          </cell>
          <cell r="C2172" t="str">
            <v>UN</v>
          </cell>
          <cell r="D2172">
            <v>78.44</v>
          </cell>
          <cell r="E2172" t="str">
            <v>ESQUADRIAS/FERRAGENS/VIDROS</v>
          </cell>
          <cell r="F2172" t="str">
            <v>PORTA DE MADEIRA</v>
          </cell>
          <cell r="G2172" t="str">
            <v>SINAPI Out/24</v>
          </cell>
        </row>
        <row r="2173">
          <cell r="A2173">
            <v>100696</v>
          </cell>
          <cell r="B2173" t="str">
            <v>RECOLOCAÇÃO DE FOLHAS DE PORTA DE MADEIRA LEVE OU MÉDIA DE 70CM DE LARGURA, CONSIDERANDO REAPROVEITAMENTO DO MATERIAL. AF_12/2019</v>
          </cell>
          <cell r="C2173" t="str">
            <v>UN</v>
          </cell>
          <cell r="D2173">
            <v>87.27</v>
          </cell>
          <cell r="E2173" t="str">
            <v>ESQUADRIAS/FERRAGENS/VIDROS</v>
          </cell>
          <cell r="F2173" t="str">
            <v>PORTA DE MADEIRA</v>
          </cell>
          <cell r="G2173" t="str">
            <v>SINAPI Out/24</v>
          </cell>
        </row>
        <row r="2174">
          <cell r="A2174">
            <v>100697</v>
          </cell>
          <cell r="B2174" t="str">
            <v>RECOLOCAÇÃO DE FOLHAS DE PORTA DE MADEIRA LEVE OU MÉDIA DE 80CM DE LARGURA, CONSIDERANDO REAPROVEITAMENTO DO MATERIAL. AF_12/2019</v>
          </cell>
          <cell r="C2174" t="str">
            <v>UN</v>
          </cell>
          <cell r="D2174">
            <v>96.15</v>
          </cell>
          <cell r="E2174" t="str">
            <v>ESQUADRIAS/FERRAGENS/VIDROS</v>
          </cell>
          <cell r="F2174" t="str">
            <v>PORTA DE MADEIRA</v>
          </cell>
          <cell r="G2174" t="str">
            <v>SINAPI Out/24</v>
          </cell>
        </row>
        <row r="2175">
          <cell r="A2175">
            <v>100698</v>
          </cell>
          <cell r="B2175" t="str">
            <v>RECOLOCAÇÃO DE FOLHAS DE PORTA DE MADEIRA LEVE OU MÉDIA DE 90CM DE LARGURA, CONSIDERANDO REAPROVEITAMENTO DO MATERIAL. AF_12/2019</v>
          </cell>
          <cell r="C2175" t="str">
            <v>UN</v>
          </cell>
          <cell r="D2175">
            <v>105.02</v>
          </cell>
          <cell r="E2175" t="str">
            <v>ESQUADRIAS/FERRAGENS/VIDROS</v>
          </cell>
          <cell r="F2175" t="str">
            <v>PORTA DE MADEIRA</v>
          </cell>
          <cell r="G2175" t="str">
            <v>SINAPI Out/24</v>
          </cell>
        </row>
        <row r="2176">
          <cell r="A2176">
            <v>100699</v>
          </cell>
          <cell r="B2176" t="str">
            <v>RECOLOCAÇÃO DE FOLHAS DE PORTA DE MADEIRA PESADA OU SUPERPESADA DE 80CM DE LARGURA, CONSIDERANDO REAPROVEITAMENTO DO MATERIAL. AF_12/2019</v>
          </cell>
          <cell r="C2176" t="str">
            <v>UN</v>
          </cell>
          <cell r="D2176">
            <v>124.9</v>
          </cell>
          <cell r="E2176" t="str">
            <v>ESQUADRIAS/FERRAGENS/VIDROS</v>
          </cell>
          <cell r="F2176" t="str">
            <v>PORTA DE MADEIRA</v>
          </cell>
          <cell r="G2176" t="str">
            <v>SINAPI Out/24</v>
          </cell>
        </row>
        <row r="2177">
          <cell r="A2177">
            <v>100700</v>
          </cell>
          <cell r="B2177" t="str">
            <v>PORTA DE MADEIRA COMPENSADA LISA PARA PINTURA, 120X210X3,5CM, 2 FOLHAS, INCLUSO ADUELA 2A, ALIZAR 2A E DOBRADIÇAS. AF_12/2019</v>
          </cell>
          <cell r="C2177" t="str">
            <v>UN</v>
          </cell>
          <cell r="D2177">
            <v>989.23</v>
          </cell>
          <cell r="E2177" t="str">
            <v>ESQUADRIAS/FERRAGENS/VIDROS</v>
          </cell>
          <cell r="F2177" t="str">
            <v>PORTA DE MADEIRA</v>
          </cell>
          <cell r="G2177" t="str">
            <v>SINAPI Out/24</v>
          </cell>
        </row>
        <row r="2178">
          <cell r="A2178">
            <v>100712</v>
          </cell>
          <cell r="B2178" t="str">
            <v>KIT DE PORTA DE MADEIRA PARA VERNIZ, SEMI-OCA (LEVE OU MÉDIA), PADRÃO POPULAR, 70X210CM, ESPESSURA DE 3,5CM, ITENS INCLUSOS: DOBRADIÇAS, MONTAGEM E INSTALAÇÃO DE BATENTE, FECHADURA COM EXECUÇÃO DO FURO - FORNECIMENTO E INSTALAÇÃO. AF_12/2019</v>
          </cell>
          <cell r="C2178" t="str">
            <v>UN</v>
          </cell>
          <cell r="D2178">
            <v>1011.62</v>
          </cell>
          <cell r="E2178" t="str">
            <v>ESQUADRIAS/FERRAGENS/VIDROS</v>
          </cell>
          <cell r="F2178" t="str">
            <v>PORTA DE MADEIRA</v>
          </cell>
          <cell r="G2178" t="str">
            <v>SINAPI Out/24</v>
          </cell>
        </row>
        <row r="2179">
          <cell r="A2179">
            <v>100665</v>
          </cell>
          <cell r="B2179" t="str">
            <v>JANELA DE MADEIRA - CEDRINHO/ANGELIM OU EQUIVALENTE DA REGIÃO - DE ABRIR COM 4 FOLHAS (2 VENEZIANAS E 2 GUILHOTINAS PARA VIDRO), COM BATENTE, ALIZAR E FERRAGENS. EXCLUSIVE VIDROS, ACABAMENTO E CONTRAMARCO. FORNECIMENTO E INSTALAÇÃO. AF_12/2019</v>
          </cell>
          <cell r="C2179" t="str">
            <v>M2</v>
          </cell>
          <cell r="D2179">
            <v>806.13</v>
          </cell>
          <cell r="E2179" t="str">
            <v>ESQUADRIAS/FERRAGENS/VIDROS</v>
          </cell>
          <cell r="F2179" t="str">
            <v>JANELA DE MADEIRA</v>
          </cell>
          <cell r="G2179" t="str">
            <v>SINAPI Out/24</v>
          </cell>
        </row>
        <row r="2180">
          <cell r="A2180">
            <v>100666</v>
          </cell>
          <cell r="B2180" t="str">
            <v>JANELA DE MADEIRA (PINUS/EUCALIPTO OU EQUIV.) DE ABRIR COM 4 FOLHAS (2 VENEZIANAS E 2 GUILHOTINAS PARA VIDRO), COM BATENTE, ALIZAR E FERRAGENS. EXCLUSIVE VIDROS, ACABAMENTO E CONTRAMARCO. FORNECIMENTO E INSTALAÇÃO. AF_12/2019</v>
          </cell>
          <cell r="C2180" t="str">
            <v>M2</v>
          </cell>
          <cell r="D2180">
            <v>647.78</v>
          </cell>
          <cell r="E2180" t="str">
            <v>ESQUADRIAS/FERRAGENS/VIDROS</v>
          </cell>
          <cell r="F2180" t="str">
            <v>JANELA DE MADEIRA</v>
          </cell>
          <cell r="G2180" t="str">
            <v>SINAPI Out/24</v>
          </cell>
        </row>
        <row r="2181">
          <cell r="A2181">
            <v>100667</v>
          </cell>
          <cell r="B2181" t="str">
            <v>JANELA DE MADEIRA (IMBUIA/CEDRO OU EQUIV.) DE ABRIR COM 4 FOLHAS (2 VENEZIANAS E 2 GUILHOTINAS PARA VIDRO), COM BATENTE, ALIZAR E FERRAGENS. EXCLUSIVE VIDROS, ACABAMENTO E CONTRAMARCO. FORNECIMENTO E INSTALAÇÃO. AF_12/2019</v>
          </cell>
          <cell r="C2181" t="str">
            <v>M2</v>
          </cell>
          <cell r="D2181">
            <v>1030</v>
          </cell>
          <cell r="E2181" t="str">
            <v>ESQUADRIAS/FERRAGENS/VIDROS</v>
          </cell>
          <cell r="F2181" t="str">
            <v>JANELA DE MADEIRA</v>
          </cell>
          <cell r="G2181" t="str">
            <v>SINAPI Out/24</v>
          </cell>
        </row>
        <row r="2182">
          <cell r="A2182">
            <v>100668</v>
          </cell>
          <cell r="B2182" t="str">
            <v>JANELA DE MADEIRA (CEDRINHO/ANGELIM OU EQUIV.) TIPO MAXIM-AR, PARA VIDRO, COM BATENTE, ALIZAR E FERRAGENS. EXCLUSIVE VIDRO, ACABAMENTO E CONTRAMARCO. FORNECIMENTO E INSTALAÇÃO. AF_12/2019</v>
          </cell>
          <cell r="C2182" t="str">
            <v>M2</v>
          </cell>
          <cell r="D2182">
            <v>1304.51</v>
          </cell>
          <cell r="E2182" t="str">
            <v>ESQUADRIAS/FERRAGENS/VIDROS</v>
          </cell>
          <cell r="F2182" t="str">
            <v>JANELA DE MADEIRA</v>
          </cell>
          <cell r="G2182" t="str">
            <v>SINAPI Out/24</v>
          </cell>
        </row>
        <row r="2183">
          <cell r="A2183">
            <v>100669</v>
          </cell>
          <cell r="B2183" t="str">
            <v>JANELA DE MADEIRA (PINUS/EUCALIPTO OU EQUIV.) TIPO BASCULANTE COM 2 FOLHAS PARA VIDRO, COM BATENTE, ALIZAR E FERRAGENS. EXCLUSIVE VIDROS, ACABAMENTO E CONTRAMARCO. FORNECIMENTO E INSTALAÇÃO. AF_12/2019</v>
          </cell>
          <cell r="C2183" t="str">
            <v>M2</v>
          </cell>
          <cell r="D2183">
            <v>771.75</v>
          </cell>
          <cell r="E2183" t="str">
            <v>ESQUADRIAS/FERRAGENS/VIDROS</v>
          </cell>
          <cell r="F2183" t="str">
            <v>JANELA DE MADEIRA</v>
          </cell>
          <cell r="G2183" t="str">
            <v>SINAPI Out/24</v>
          </cell>
        </row>
        <row r="2184">
          <cell r="A2184">
            <v>100670</v>
          </cell>
          <cell r="B2184" t="str">
            <v>JANELA DE MADEIRA (CEDRINHO/ANGELIM OU EQUIV.) DE CORRER COM 6 FOLHAS (2 VENEZ. FIXAS, 2 VENEZ. DE CORRER E 2 DE CORRER PARA VIDRO), COM BATENTE, ALIZAR E FERRAGENS. EXCLUSIVE VIDROS, ACABAMENTO E CONTRAMARCO. FORNECIMENTO E INSTALAÇÃO. AF_12/2019</v>
          </cell>
          <cell r="C2184" t="str">
            <v>M2</v>
          </cell>
          <cell r="D2184">
            <v>1003.26</v>
          </cell>
          <cell r="E2184" t="str">
            <v>ESQUADRIAS/FERRAGENS/VIDROS</v>
          </cell>
          <cell r="F2184" t="str">
            <v>JANELA DE MADEIRA</v>
          </cell>
          <cell r="G2184" t="str">
            <v>SINAPI Out/24</v>
          </cell>
        </row>
        <row r="2185">
          <cell r="A2185">
            <v>100671</v>
          </cell>
          <cell r="B2185" t="str">
            <v>JANELA DE MADEIRA (IMBUIA/CEDRO OU EQUIV) DE CORRER COM 6 FOLHAS (2 VENEZIANAS FIXAS, 2 VENEZIANAS DE CORRER E 2 DE CORRER PARA VIDRO), COM BATENTE, ALIZAR E FERRAGENS. EXCLUSIVE VIDROS, ACABAMENTO E CONTRAMARCO. FORNECIMENTO E INSTALAÇÃO. AF_12/2019</v>
          </cell>
          <cell r="C2185" t="str">
            <v>M2</v>
          </cell>
          <cell r="D2185">
            <v>1231.01</v>
          </cell>
          <cell r="E2185" t="str">
            <v>ESQUADRIAS/FERRAGENS/VIDROS</v>
          </cell>
          <cell r="F2185" t="str">
            <v>JANELA DE MADEIRA</v>
          </cell>
          <cell r="G2185" t="str">
            <v>SINAPI Out/24</v>
          </cell>
        </row>
        <row r="2186">
          <cell r="A2186">
            <v>100672</v>
          </cell>
          <cell r="B2186" t="str">
            <v>JANELA DE MADEIRA (PINUS/EUCALIPTO OU EQUIV.) DE CORRER COM 6 FOLHAS (2 VENEZ. FIXAS, 2 VENEZ. DE CORRER E 2 DE CORRER PARA VIDRO), COM BATENTE, ALIZAR E FERRAGENS. EXCLUSIVE VIDROS, ACABAMENTO E CONTRAMARCO. FORNECIMENTO EINSTALAÇÃO. AF_12/2019</v>
          </cell>
          <cell r="C2186" t="str">
            <v>M2</v>
          </cell>
          <cell r="D2186">
            <v>815.82</v>
          </cell>
          <cell r="E2186" t="str">
            <v>ESQUADRIAS/FERRAGENS/VIDROS</v>
          </cell>
          <cell r="F2186" t="str">
            <v>JANELA DE MADEIRA</v>
          </cell>
          <cell r="G2186" t="str">
            <v>SINAPI Out/24</v>
          </cell>
        </row>
        <row r="2187">
          <cell r="A2187">
            <v>100701</v>
          </cell>
          <cell r="B2187" t="str">
            <v>PORTA DE FERRO, DE ABRIR, TIPO GRADE COM CHAPA, COM GUARNIÇÕES. AF_12/2019</v>
          </cell>
          <cell r="C2187" t="str">
            <v>M2</v>
          </cell>
          <cell r="D2187">
            <v>559.73</v>
          </cell>
          <cell r="E2187" t="str">
            <v>ESQUADRIAS/FERRAGENS/VIDROS</v>
          </cell>
          <cell r="F2187" t="str">
            <v>PORTA E/OU TAMPA DE FERRO</v>
          </cell>
          <cell r="G2187" t="str">
            <v>SINAPI Out/24</v>
          </cell>
        </row>
        <row r="2188">
          <cell r="A2188">
            <v>94559</v>
          </cell>
          <cell r="B2188" t="str">
            <v>JANELA DE AÇO TIPO BASCULANTE PARA VIDROS, COM BATENTE, FERRAGENS E PINTURA ANTICORROSIVA. EXCLUSIVE VIDROS, ACABAMENTO, ALIZAR E CONTRAMARCO. FORNECIMENTO E INSTALAÇÃO. AF_12/2019</v>
          </cell>
          <cell r="C2188" t="str">
            <v>M2</v>
          </cell>
          <cell r="D2188">
            <v>720.61</v>
          </cell>
          <cell r="E2188" t="str">
            <v>ESQUADRIAS/FERRAGENS/VIDROS</v>
          </cell>
          <cell r="F2188" t="str">
            <v>JANELA DE FERRO</v>
          </cell>
          <cell r="G2188" t="str">
            <v>SINAPI Out/24</v>
          </cell>
        </row>
        <row r="2189">
          <cell r="A2189">
            <v>94562</v>
          </cell>
          <cell r="B2189" t="str">
            <v>JANELA DE AÇO DE CORRER COM 4 FOLHAS PARA VIDRO, COM BATENTE, FERRAGENS E PINTURA ANTICORROSIVA. EXCLUSIVE VIDROS, ALIZAR E CONTRAMARCO. FORNECIMENTO E INSTALAÇÃO. AF_12/2019</v>
          </cell>
          <cell r="C2189" t="str">
            <v>M2</v>
          </cell>
          <cell r="D2189">
            <v>643.41999999999996</v>
          </cell>
          <cell r="E2189" t="str">
            <v>ESQUADRIAS/FERRAGENS/VIDROS</v>
          </cell>
          <cell r="F2189" t="str">
            <v>JANELA DE FERRO</v>
          </cell>
          <cell r="G2189" t="str">
            <v>SINAPI Out/24</v>
          </cell>
        </row>
        <row r="2190">
          <cell r="A2190">
            <v>94587</v>
          </cell>
          <cell r="B2190" t="str">
            <v>CONTRAMARCO DE AÇO, FIXAÇÃO COM ARGAMASSA - FORNECIMENTO E INSTALAÇÃO. AF_12/2019</v>
          </cell>
          <cell r="C2190" t="str">
            <v>M</v>
          </cell>
          <cell r="D2190">
            <v>69.760000000000005</v>
          </cell>
          <cell r="E2190" t="str">
            <v>ESQUADRIAS/FERRAGENS/VIDROS</v>
          </cell>
          <cell r="F2190" t="str">
            <v>JANELA DE FERRO</v>
          </cell>
          <cell r="G2190" t="str">
            <v>SINAPI Out/24</v>
          </cell>
        </row>
        <row r="2191">
          <cell r="A2191">
            <v>94588</v>
          </cell>
          <cell r="B2191" t="str">
            <v>CONTRAMARCO DE AÇO, FIXAÇÃO COM PARAFUSO - FORNECIMENTO E INSTALAÇÃO. AF_12/2019</v>
          </cell>
          <cell r="C2191" t="str">
            <v>M</v>
          </cell>
          <cell r="D2191">
            <v>58.4</v>
          </cell>
          <cell r="E2191" t="str">
            <v>ESQUADRIAS/FERRAGENS/VIDROS</v>
          </cell>
          <cell r="F2191" t="str">
            <v>JANELA DE FERRO</v>
          </cell>
          <cell r="G2191" t="str">
            <v>SINAPI Out/24</v>
          </cell>
        </row>
        <row r="2192">
          <cell r="A2192">
            <v>99837</v>
          </cell>
          <cell r="B2192" t="str">
            <v>GUARDA-CORPO DE AÇO GALVANIZADO DE 1,10M, MONTANTES TUBULARES DE 1.1/4" ESPAÇADOS DE 1,20M, TRAVESSA SUPERIOR DE 1.1/2", GRADIL FORMADO POR TUBOS HORIZONTAIS DE 1" E VERTICAIS DE 3/4", FIXADO COM CHUMBADOR MECÂNICO. AF_04/2019_PS</v>
          </cell>
          <cell r="C2192" t="str">
            <v>M</v>
          </cell>
          <cell r="D2192">
            <v>678.55</v>
          </cell>
          <cell r="E2192" t="str">
            <v>ESQUADRIAS/FERRAGENS/VIDROS</v>
          </cell>
          <cell r="F2192" t="str">
            <v>GUARDA-CORPO DE FERRO</v>
          </cell>
          <cell r="G2192" t="str">
            <v>SINAPI Out/24</v>
          </cell>
        </row>
        <row r="2193">
          <cell r="A2193">
            <v>99839</v>
          </cell>
          <cell r="B2193" t="str">
            <v>GUARDA-CORPO DE AÇO GALVANIZADO DE 1,10M DE ALTURA, MONTANTES TUBULARES DE 1.1/2  ESPAÇADOS DE 1,20M, TRAVESSA SUPERIOR DE 2 , GRADIL FORMADO POR BARRAS CHATAS EM FERRO DE 32X4,8MM, FIXADO COM CHUMBADOR MECÂNICO. AF_04/2019_PS</v>
          </cell>
          <cell r="C2193" t="str">
            <v>M</v>
          </cell>
          <cell r="D2193">
            <v>576.12</v>
          </cell>
          <cell r="E2193" t="str">
            <v>ESQUADRIAS/FERRAGENS/VIDROS</v>
          </cell>
          <cell r="F2193" t="str">
            <v>GUARDA-CORPO DE FERRO</v>
          </cell>
          <cell r="G2193" t="str">
            <v>SINAPI Out/24</v>
          </cell>
        </row>
        <row r="2194">
          <cell r="A2194">
            <v>99841</v>
          </cell>
          <cell r="B2194" t="str">
            <v>GUARDA-CORPO PANORÂMICO COM PERFIS DE ALUMÍNIO E VIDRO LAMINADO 8 MM, FIXADO COM CHUMBADOR MECÂNICO. AF_04/2019_PS</v>
          </cell>
          <cell r="C2194" t="str">
            <v>M</v>
          </cell>
          <cell r="D2194">
            <v>1241.25</v>
          </cell>
          <cell r="E2194" t="str">
            <v>ESQUADRIAS/FERRAGENS/VIDROS</v>
          </cell>
          <cell r="F2194" t="str">
            <v>GUARDA-CORPO DE FERRO</v>
          </cell>
          <cell r="G2194" t="str">
            <v>SINAPI Out/24</v>
          </cell>
        </row>
        <row r="2195">
          <cell r="A2195">
            <v>99855</v>
          </cell>
          <cell r="B2195" t="str">
            <v>CORRIMÃO SIMPLES, DIÂMETRO EXTERNO = 1 1/2", EM AÇO GALVANIZADO. AF_04/2019_PS</v>
          </cell>
          <cell r="C2195" t="str">
            <v>M</v>
          </cell>
          <cell r="D2195">
            <v>123.88</v>
          </cell>
          <cell r="E2195" t="str">
            <v>ESQUADRIAS/FERRAGENS/VIDROS</v>
          </cell>
          <cell r="F2195" t="str">
            <v>GUARDA-CORPO DE FERRO</v>
          </cell>
          <cell r="G2195" t="str">
            <v>SINAPI Out/24</v>
          </cell>
        </row>
        <row r="2196">
          <cell r="A2196">
            <v>99857</v>
          </cell>
          <cell r="B2196" t="str">
            <v>CORRIMÃO SIMPLES, DIÂMETRO EXTERNO = 1 1/2", EM ALUMÍNIO. AF_04/2019_PS</v>
          </cell>
          <cell r="C2196" t="str">
            <v>M</v>
          </cell>
          <cell r="D2196">
            <v>110.25</v>
          </cell>
          <cell r="E2196" t="str">
            <v>ESQUADRIAS/FERRAGENS/VIDROS</v>
          </cell>
          <cell r="F2196" t="str">
            <v>GUARDA-CORPO DE FERRO</v>
          </cell>
          <cell r="G2196" t="str">
            <v>SINAPI Out/24</v>
          </cell>
        </row>
        <row r="2197">
          <cell r="A2197">
            <v>99861</v>
          </cell>
          <cell r="B2197" t="str">
            <v>GRADIL EM FERRO FIXADO EM VÃOS DE JANELAS, FORMADO POR BARRAS CHATAS DE 25X4,8 MM. AF_04/2019</v>
          </cell>
          <cell r="C2197" t="str">
            <v>M2</v>
          </cell>
          <cell r="D2197">
            <v>730.15</v>
          </cell>
          <cell r="E2197" t="str">
            <v>ESQUADRIAS/FERRAGENS/VIDROS</v>
          </cell>
          <cell r="F2197" t="str">
            <v>GUARDA-CORPO DE FERRO</v>
          </cell>
          <cell r="G2197" t="str">
            <v>SINAPI Out/24</v>
          </cell>
        </row>
        <row r="2198">
          <cell r="A2198">
            <v>99862</v>
          </cell>
          <cell r="B2198" t="str">
            <v>GRADIL EM ALUMÍNIO FIXADO EM VÃOS DE JANELAS, FORMADO POR TUBOS DE 3/4". AF_04/2019</v>
          </cell>
          <cell r="C2198" t="str">
            <v>M2</v>
          </cell>
          <cell r="D2198">
            <v>722.75</v>
          </cell>
          <cell r="E2198" t="str">
            <v>ESQUADRIAS/FERRAGENS/VIDROS</v>
          </cell>
          <cell r="F2198" t="str">
            <v>GUARDA-CORPO DE FERRO</v>
          </cell>
          <cell r="G2198" t="str">
            <v>SINAPI Out/24</v>
          </cell>
        </row>
        <row r="2199">
          <cell r="A2199">
            <v>90838</v>
          </cell>
          <cell r="B2199" t="str">
            <v>PORTA CORTA-FOGO 90X210X4CM - FORNECIMENTO E INSTALAÇÃO. AF_12/2019</v>
          </cell>
          <cell r="C2199" t="str">
            <v>UN</v>
          </cell>
          <cell r="D2199">
            <v>1445.61</v>
          </cell>
          <cell r="E2199" t="str">
            <v>ESQUADRIAS/FERRAGENS/VIDROS</v>
          </cell>
          <cell r="F2199" t="str">
            <v>PORTA E/OU TAMPA DE ALUMINIO</v>
          </cell>
          <cell r="G2199" t="str">
            <v>SINAPI Out/24</v>
          </cell>
        </row>
        <row r="2200">
          <cell r="A2200">
            <v>91338</v>
          </cell>
          <cell r="B2200" t="str">
            <v>PORTA DE ALUMÍNIO DE ABRIR COM LAMBRI, COM GUARNIÇÃO, FIXAÇÃO COM PARAFUSOS - FORNECIMENTO E INSTALAÇÃO. AF_12/2019</v>
          </cell>
          <cell r="C2200" t="str">
            <v>M2</v>
          </cell>
          <cell r="D2200">
            <v>854.57</v>
          </cell>
          <cell r="E2200" t="str">
            <v>ESQUADRIAS/FERRAGENS/VIDROS</v>
          </cell>
          <cell r="F2200" t="str">
            <v>PORTA E/OU TAMPA DE ALUMINIO</v>
          </cell>
          <cell r="G2200" t="str">
            <v>SINAPI Out/24</v>
          </cell>
        </row>
        <row r="2201">
          <cell r="A2201">
            <v>91341</v>
          </cell>
          <cell r="B2201" t="str">
            <v>PORTA EM ALUMÍNIO DE ABRIR TIPO VENEZIANA COM GUARNIÇÃO, FIXAÇÃO COM PARAFUSOS - FORNECIMENTO E INSTALAÇÃO. AF_12/2019</v>
          </cell>
          <cell r="C2201" t="str">
            <v>M2</v>
          </cell>
          <cell r="D2201">
            <v>669.38</v>
          </cell>
          <cell r="E2201" t="str">
            <v>ESQUADRIAS/FERRAGENS/VIDROS</v>
          </cell>
          <cell r="F2201" t="str">
            <v>PORTA E/OU TAMPA DE ALUMINIO</v>
          </cell>
          <cell r="G2201" t="str">
            <v>SINAPI Out/24</v>
          </cell>
        </row>
        <row r="2202">
          <cell r="A2202">
            <v>94805</v>
          </cell>
          <cell r="B2202" t="str">
            <v>PORTA DE ALUMÍNIO DE ABRIR PARA VIDRO SEM GUARNIÇÃO, 87X210CM, FIXAÇÃO COM PARAFUSOS, INCLUSIVE VIDROS - FORNECIMENTO E INSTALAÇÃO. AF_12/2019</v>
          </cell>
          <cell r="C2202" t="str">
            <v>UN</v>
          </cell>
          <cell r="D2202">
            <v>838.16</v>
          </cell>
          <cell r="E2202" t="str">
            <v>ESQUADRIAS/FERRAGENS/VIDROS</v>
          </cell>
          <cell r="F2202" t="str">
            <v>PORTA E/OU TAMPA DE ALUMINIO</v>
          </cell>
          <cell r="G2202" t="str">
            <v>SINAPI Out/24</v>
          </cell>
        </row>
        <row r="2203">
          <cell r="A2203">
            <v>94806</v>
          </cell>
          <cell r="B2203" t="str">
            <v>PORTA EM AÇO DE ABRIR PARA VIDRO SEM GUARNIÇÃO, 87X210CM, FIXAÇÃO COM PARAFUSOS, EXCLUSIVE VIDROS - FORNECIMENTO E INSTALAÇÃO. AF_12/2019</v>
          </cell>
          <cell r="C2203" t="str">
            <v>UN</v>
          </cell>
          <cell r="D2203">
            <v>667.86</v>
          </cell>
          <cell r="E2203" t="str">
            <v>ESQUADRIAS/FERRAGENS/VIDROS</v>
          </cell>
          <cell r="F2203" t="str">
            <v>PORTA E/OU TAMPA DE ALUMINIO</v>
          </cell>
          <cell r="G2203" t="str">
            <v>SINAPI Out/24</v>
          </cell>
        </row>
        <row r="2204">
          <cell r="A2204">
            <v>94807</v>
          </cell>
          <cell r="B2204" t="str">
            <v>PORTA EM AÇO DE ABRIR TIPO VENEZIANA SEM GUARNIÇÃO, 87X210CM, FIXAÇÃO COM PARAFUSOS - FORNECIMENTO E INSTALAÇÃO. AF_12/2019</v>
          </cell>
          <cell r="C2204" t="str">
            <v>UN</v>
          </cell>
          <cell r="D2204">
            <v>611.45000000000005</v>
          </cell>
          <cell r="E2204" t="str">
            <v>ESQUADRIAS/FERRAGENS/VIDROS</v>
          </cell>
          <cell r="F2204" t="str">
            <v>PORTA E/OU TAMPA DE ALUMINIO</v>
          </cell>
          <cell r="G2204" t="str">
            <v>SINAPI Out/24</v>
          </cell>
        </row>
        <row r="2205">
          <cell r="A2205">
            <v>100702</v>
          </cell>
          <cell r="B2205" t="str">
            <v>PORTA DE CORRER DE ALUMÍNIO, COM DUAS FOLHAS PARA VIDRO, INCLUSO VIDRO LISO INCOLOR, FECHADURA E PUXADOR, SEM ALIZAR. AF_12/2019</v>
          </cell>
          <cell r="C2205" t="str">
            <v>M2</v>
          </cell>
          <cell r="D2205">
            <v>470.06</v>
          </cell>
          <cell r="E2205" t="str">
            <v>ESQUADRIAS/FERRAGENS/VIDROS</v>
          </cell>
          <cell r="F2205" t="str">
            <v>PORTA E/OU TAMPA DE ALUMINIO</v>
          </cell>
          <cell r="G2205" t="str">
            <v>SINAPI Out/24</v>
          </cell>
        </row>
        <row r="2206">
          <cell r="A2206">
            <v>102188</v>
          </cell>
          <cell r="B2206" t="str">
            <v>MOLA HIDRAULICA DE PISO PARA PORTA DE VIDRO TEMPERADO. AF_01/2021</v>
          </cell>
          <cell r="C2206" t="str">
            <v>UN</v>
          </cell>
          <cell r="D2206">
            <v>1073.3900000000001</v>
          </cell>
          <cell r="E2206" t="str">
            <v>ESQUADRIAS/FERRAGENS/VIDROS</v>
          </cell>
          <cell r="F2206" t="str">
            <v>FERRAGENS PARA PORTAS</v>
          </cell>
          <cell r="G2206" t="str">
            <v>SINAPI Out/24</v>
          </cell>
        </row>
        <row r="2207">
          <cell r="A2207">
            <v>102189</v>
          </cell>
          <cell r="B2207" t="str">
            <v>JOGO DE FERRAGENS CROMADAS PARA PORTA DE VIDRO TEMPERADO, UMA FOLHA COMPOSTO DE DOBRADICAS SUPERIOR E INFERIOR, TRINCO, FECHADURA, CONTRA FECHADURA COM CAPUCHINHO SEM MOLA E PUXADOR. AF_01/2021</v>
          </cell>
          <cell r="C2207" t="str">
            <v>UN</v>
          </cell>
          <cell r="D2207">
            <v>296.13</v>
          </cell>
          <cell r="E2207" t="str">
            <v>ESQUADRIAS/FERRAGENS/VIDROS</v>
          </cell>
          <cell r="F2207" t="str">
            <v>FERRAGENS PARA PORTAS</v>
          </cell>
          <cell r="G2207" t="str">
            <v>SINAPI Out/24</v>
          </cell>
        </row>
        <row r="2208">
          <cell r="A2208">
            <v>100703</v>
          </cell>
          <cell r="B2208" t="str">
            <v>PUXADOR CENTRAL PARA ESQUADRIA DE MADEIRA. AF_12/2019</v>
          </cell>
          <cell r="C2208" t="str">
            <v>UN</v>
          </cell>
          <cell r="D2208">
            <v>34.18</v>
          </cell>
          <cell r="E2208" t="str">
            <v>ESQUADRIAS/FERRAGENS/VIDROS</v>
          </cell>
          <cell r="F2208" t="str">
            <v>FERRAGENS DIVERSAS</v>
          </cell>
          <cell r="G2208" t="str">
            <v>SINAPI Out/24</v>
          </cell>
        </row>
        <row r="2209">
          <cell r="A2209">
            <v>100704</v>
          </cell>
          <cell r="B2209" t="str">
            <v>PORTA CADEADO ZINCADO OXIDADO PRETO COM CADEADO DE AÇO INOX, LARGURA DE *50* MM. AF_12/2019</v>
          </cell>
          <cell r="C2209" t="str">
            <v>UN</v>
          </cell>
          <cell r="D2209">
            <v>69.77</v>
          </cell>
          <cell r="E2209" t="str">
            <v>ESQUADRIAS/FERRAGENS/VIDROS</v>
          </cell>
          <cell r="F2209" t="str">
            <v>FERRAGENS DIVERSAS</v>
          </cell>
          <cell r="G2209" t="str">
            <v>SINAPI Out/24</v>
          </cell>
        </row>
        <row r="2210">
          <cell r="A2210">
            <v>100705</v>
          </cell>
          <cell r="B2210" t="str">
            <v>TARJETA TIPO LIVRE/OCUPADO PARA PORTA DE BANHEIRO. AF_12/2019</v>
          </cell>
          <cell r="C2210" t="str">
            <v>UN</v>
          </cell>
          <cell r="D2210">
            <v>85.08</v>
          </cell>
          <cell r="E2210" t="str">
            <v>ESQUADRIAS/FERRAGENS/VIDROS</v>
          </cell>
          <cell r="F2210" t="str">
            <v>FERRAGENS DIVERSAS</v>
          </cell>
          <cell r="G2210" t="str">
            <v>SINAPI Out/24</v>
          </cell>
        </row>
        <row r="2211">
          <cell r="A2211">
            <v>100706</v>
          </cell>
          <cell r="B2211" t="str">
            <v>CREMONA EM LATÃO CROMADO OU POLIDO, COMPLETA. AF_12/2019</v>
          </cell>
          <cell r="C2211" t="str">
            <v>UN</v>
          </cell>
          <cell r="D2211">
            <v>81.66</v>
          </cell>
          <cell r="E2211" t="str">
            <v>ESQUADRIAS/FERRAGENS/VIDROS</v>
          </cell>
          <cell r="F2211" t="str">
            <v>FERRAGENS DIVERSAS</v>
          </cell>
          <cell r="G2211" t="str">
            <v>SINAPI Out/24</v>
          </cell>
        </row>
        <row r="2212">
          <cell r="A2212">
            <v>100707</v>
          </cell>
          <cell r="B2212" t="str">
            <v>FECHO DE EMBUTIR TIPO UNHA 22CM. AF_12/2019</v>
          </cell>
          <cell r="C2212" t="str">
            <v>UN</v>
          </cell>
          <cell r="D2212">
            <v>147.66</v>
          </cell>
          <cell r="E2212" t="str">
            <v>ESQUADRIAS/FERRAGENS/VIDROS</v>
          </cell>
          <cell r="F2212" t="str">
            <v>FERRAGENS DIVERSAS</v>
          </cell>
          <cell r="G2212" t="str">
            <v>SINAPI Out/24</v>
          </cell>
        </row>
        <row r="2213">
          <cell r="A2213">
            <v>100708</v>
          </cell>
          <cell r="B2213" t="str">
            <v>FECHO DE EMBUTIR TIPO UNHA 40CM. AF_12/2019</v>
          </cell>
          <cell r="C2213" t="str">
            <v>UN</v>
          </cell>
          <cell r="D2213">
            <v>182.38</v>
          </cell>
          <cell r="E2213" t="str">
            <v>ESQUADRIAS/FERRAGENS/VIDROS</v>
          </cell>
          <cell r="F2213" t="str">
            <v>FERRAGENS DIVERSAS</v>
          </cell>
          <cell r="G2213" t="str">
            <v>SINAPI Out/24</v>
          </cell>
        </row>
        <row r="2214">
          <cell r="A2214">
            <v>100709</v>
          </cell>
          <cell r="B2214" t="str">
            <v>DOBRADIÇA EM AÇO/FERRO, 3" X 21/2", E=1,9 A 2MM, SEN ANEL, CROMADO OU ZINCADO, TAMPA BOLA, COM PARAFUSOS. AF_12/2019</v>
          </cell>
          <cell r="C2214" t="str">
            <v>UN</v>
          </cell>
          <cell r="D2214">
            <v>63.15</v>
          </cell>
          <cell r="E2214" t="str">
            <v>ESQUADRIAS/FERRAGENS/VIDROS</v>
          </cell>
          <cell r="F2214" t="str">
            <v>FERRAGENS DIVERSAS</v>
          </cell>
          <cell r="G2214" t="str">
            <v>SINAPI Out/24</v>
          </cell>
        </row>
        <row r="2215">
          <cell r="A2215">
            <v>100710</v>
          </cell>
          <cell r="B2215" t="str">
            <v>DOBRADIÇA TIPO VAI E VEM EM LATÃO POLIDO 3". AF_12/2019</v>
          </cell>
          <cell r="C2215" t="str">
            <v>UN</v>
          </cell>
          <cell r="D2215">
            <v>160.33000000000001</v>
          </cell>
          <cell r="E2215" t="str">
            <v>ESQUADRIAS/FERRAGENS/VIDROS</v>
          </cell>
          <cell r="F2215" t="str">
            <v>FERRAGENS DIVERSAS</v>
          </cell>
          <cell r="G2215" t="str">
            <v>SINAPI Out/24</v>
          </cell>
        </row>
        <row r="2216">
          <cell r="A2216">
            <v>102151</v>
          </cell>
          <cell r="B2216" t="str">
            <v>INSTALAÇÃO DE VIDRO LISO INCOLOR, E = 3 MM, EM ESQUADRIA DE MADEIRA, FIXADO COM BAGUETE. AF_01/2021</v>
          </cell>
          <cell r="C2216" t="str">
            <v>M2</v>
          </cell>
          <cell r="D2216">
            <v>199.18</v>
          </cell>
          <cell r="E2216" t="str">
            <v>ESQUADRIAS/FERRAGENS/VIDROS</v>
          </cell>
          <cell r="F2216" t="str">
            <v>VIDROS/ESPELHOS</v>
          </cell>
          <cell r="G2216" t="str">
            <v>SINAPI Out/24</v>
          </cell>
        </row>
        <row r="2217">
          <cell r="A2217">
            <v>102152</v>
          </cell>
          <cell r="B2217" t="str">
            <v>INSTALAÇÃO DE VIDRO LISO, E = 4 MM, EM ESQUADRIA DE MADEIRA, FIXADO COM BAGUETE. AF_01/2021</v>
          </cell>
          <cell r="C2217" t="str">
            <v>M2</v>
          </cell>
          <cell r="D2217">
            <v>220.43</v>
          </cell>
          <cell r="E2217" t="str">
            <v>ESQUADRIAS/FERRAGENS/VIDROS</v>
          </cell>
          <cell r="F2217" t="str">
            <v>VIDROS/ESPELHOS</v>
          </cell>
          <cell r="G2217" t="str">
            <v>SINAPI Out/24</v>
          </cell>
        </row>
        <row r="2218">
          <cell r="A2218">
            <v>102153</v>
          </cell>
          <cell r="B2218" t="str">
            <v>INSTALAÇÃO DE VIDRO LISO FUME, E = 4 MM, EM ESQUADRIA DE MADEIRA, FIXADO COM BAGUETE. AF_01/2021</v>
          </cell>
          <cell r="C2218" t="str">
            <v>M2</v>
          </cell>
          <cell r="D2218">
            <v>277.08999999999997</v>
          </cell>
          <cell r="E2218" t="str">
            <v>ESQUADRIAS/FERRAGENS/VIDROS</v>
          </cell>
          <cell r="F2218" t="str">
            <v>VIDROS/ESPELHOS</v>
          </cell>
          <cell r="G2218" t="str">
            <v>SINAPI Out/24</v>
          </cell>
        </row>
        <row r="2219">
          <cell r="A2219">
            <v>102154</v>
          </cell>
          <cell r="B2219" t="str">
            <v>INSTALAÇÃO DE VIDRO LISO INCOLOR, E = 5 MM, EM ESQUADRIA DE MADEIRA, FIXADO COM BAGUETE. AF_01/2021</v>
          </cell>
          <cell r="C2219" t="str">
            <v>M2</v>
          </cell>
          <cell r="D2219">
            <v>238.85</v>
          </cell>
          <cell r="E2219" t="str">
            <v>ESQUADRIAS/FERRAGENS/VIDROS</v>
          </cell>
          <cell r="F2219" t="str">
            <v>VIDROS/ESPELHOS</v>
          </cell>
          <cell r="G2219" t="str">
            <v>SINAPI Out/24</v>
          </cell>
        </row>
        <row r="2220">
          <cell r="A2220">
            <v>102155</v>
          </cell>
          <cell r="B2220" t="str">
            <v>INSTALAÇÃO DE VIDRO LISO FUME, E = 5 MM, EM ESQUADRIA DE MADEIRA, FIXADO COM BAGUETE. AF_01/2021</v>
          </cell>
          <cell r="C2220" t="str">
            <v>M2</v>
          </cell>
          <cell r="D2220">
            <v>285.2</v>
          </cell>
          <cell r="E2220" t="str">
            <v>ESQUADRIAS/FERRAGENS/VIDROS</v>
          </cell>
          <cell r="F2220" t="str">
            <v>VIDROS/ESPELHOS</v>
          </cell>
          <cell r="G2220" t="str">
            <v>SINAPI Out/24</v>
          </cell>
        </row>
        <row r="2221">
          <cell r="A2221">
            <v>102156</v>
          </cell>
          <cell r="B2221" t="str">
            <v>INSTALAÇÃO DE VIDRO LISO INCOLOR, E = 6 MM, EM ESQUADRIA DE MADEIRA, FIXADO COM BAGUETE. AF_01/2021</v>
          </cell>
          <cell r="C2221" t="str">
            <v>M2</v>
          </cell>
          <cell r="D2221">
            <v>271.87</v>
          </cell>
          <cell r="E2221" t="str">
            <v>ESQUADRIAS/FERRAGENS/VIDROS</v>
          </cell>
          <cell r="F2221" t="str">
            <v>VIDROS/ESPELHOS</v>
          </cell>
          <cell r="G2221" t="str">
            <v>SINAPI Out/24</v>
          </cell>
        </row>
        <row r="2222">
          <cell r="A2222">
            <v>102157</v>
          </cell>
          <cell r="B2222" t="str">
            <v>INSTALAÇÃO DE VIDRO LISO FUME, E = 6 MM, EM ESQUADRIA DE MADEIRA, FIXADO COM BAGUETE. AF_01/2021</v>
          </cell>
          <cell r="C2222" t="str">
            <v>M2</v>
          </cell>
          <cell r="D2222">
            <v>371.04</v>
          </cell>
          <cell r="E2222" t="str">
            <v>ESQUADRIAS/FERRAGENS/VIDROS</v>
          </cell>
          <cell r="F2222" t="str">
            <v>VIDROS/ESPELHOS</v>
          </cell>
          <cell r="G2222" t="str">
            <v>SINAPI Out/24</v>
          </cell>
        </row>
        <row r="2223">
          <cell r="A2223">
            <v>102158</v>
          </cell>
          <cell r="B2223" t="str">
            <v>INSTALAÇÃO DE VIDRO LISO INCOLOR, E = 8 MM, EM ESQUADRIA DE MADEIRA, FIXADO COM BAGUETE. AF_01/2021</v>
          </cell>
          <cell r="C2223" t="str">
            <v>M2</v>
          </cell>
          <cell r="D2223">
            <v>374.4</v>
          </cell>
          <cell r="E2223" t="str">
            <v>ESQUADRIAS/FERRAGENS/VIDROS</v>
          </cell>
          <cell r="F2223" t="str">
            <v>VIDROS/ESPELHOS</v>
          </cell>
          <cell r="G2223" t="str">
            <v>SINAPI Out/24</v>
          </cell>
        </row>
        <row r="2224">
          <cell r="A2224">
            <v>102159</v>
          </cell>
          <cell r="B2224" t="str">
            <v>INSTALAÇÃO DE VIDRO LISO INCOLOR, E = 10 MM, EM ESQUADRIA DE MADEIRA, FIXADO COM BAGUETE. AF_01/2021</v>
          </cell>
          <cell r="C2224" t="str">
            <v>M2</v>
          </cell>
          <cell r="D2224">
            <v>445.19</v>
          </cell>
          <cell r="E2224" t="str">
            <v>ESQUADRIAS/FERRAGENS/VIDROS</v>
          </cell>
          <cell r="F2224" t="str">
            <v>VIDROS/ESPELHOS</v>
          </cell>
          <cell r="G2224" t="str">
            <v>SINAPI Out/24</v>
          </cell>
        </row>
        <row r="2225">
          <cell r="A2225">
            <v>102160</v>
          </cell>
          <cell r="B2225" t="str">
            <v>INSTALAÇÃO DE VIDRO IMPRESSO, E = 4 MM, EM ESQUADRIA DE MADEIRA, FIXADO COM BAGUETE. AF_01/2021</v>
          </cell>
          <cell r="C2225" t="str">
            <v>M2</v>
          </cell>
          <cell r="D2225">
            <v>192.09</v>
          </cell>
          <cell r="E2225" t="str">
            <v>ESQUADRIAS/FERRAGENS/VIDROS</v>
          </cell>
          <cell r="F2225" t="str">
            <v>VIDROS/ESPELHOS</v>
          </cell>
          <cell r="G2225" t="str">
            <v>SINAPI Out/24</v>
          </cell>
        </row>
        <row r="2226">
          <cell r="A2226">
            <v>102161</v>
          </cell>
          <cell r="B2226" t="str">
            <v>INSTALAÇÃO DE VIDRO LISO INCOLOR, E = 3 MM, EM ESQUADRIA DE ALUMÍNIO OU PVC, FIXADO COM BAGUETE. AF_01/2021_PS</v>
          </cell>
          <cell r="C2226" t="str">
            <v>M2</v>
          </cell>
          <cell r="D2226">
            <v>305.32</v>
          </cell>
          <cell r="E2226" t="str">
            <v>ESQUADRIAS/FERRAGENS/VIDROS</v>
          </cell>
          <cell r="F2226" t="str">
            <v>VIDROS/ESPELHOS</v>
          </cell>
          <cell r="G2226" t="str">
            <v>SINAPI Out/24</v>
          </cell>
        </row>
        <row r="2227">
          <cell r="A2227">
            <v>102162</v>
          </cell>
          <cell r="B2227" t="str">
            <v>INSTALAÇÃO DE VIDRO LISO INCOLOR, E = 4 MM, EM ESQUADRIA DE ALUMÍNIO OU PVC, FIXADO COM BAGUETE. AF_01/2021_PS</v>
          </cell>
          <cell r="C2227" t="str">
            <v>M2</v>
          </cell>
          <cell r="D2227">
            <v>326.57</v>
          </cell>
          <cell r="E2227" t="str">
            <v>ESQUADRIAS/FERRAGENS/VIDROS</v>
          </cell>
          <cell r="F2227" t="str">
            <v>VIDROS/ESPELHOS</v>
          </cell>
          <cell r="G2227" t="str">
            <v>SINAPI Out/24</v>
          </cell>
        </row>
        <row r="2228">
          <cell r="A2228">
            <v>102163</v>
          </cell>
          <cell r="B2228" t="str">
            <v>INSTALAÇÃO DE VIDRO LISO FUME, E = 4 MM, EM ESQUADRIA DE ALUMÍNIO OU PVC, FIXADO COM BAGUETE. AF_01/2021_PS</v>
          </cell>
          <cell r="C2228" t="str">
            <v>M2</v>
          </cell>
          <cell r="D2228">
            <v>383.23</v>
          </cell>
          <cell r="E2228" t="str">
            <v>ESQUADRIAS/FERRAGENS/VIDROS</v>
          </cell>
          <cell r="F2228" t="str">
            <v>VIDROS/ESPELHOS</v>
          </cell>
          <cell r="G2228" t="str">
            <v>SINAPI Out/24</v>
          </cell>
        </row>
        <row r="2229">
          <cell r="A2229">
            <v>102164</v>
          </cell>
          <cell r="B2229" t="str">
            <v>INSTALAÇÃO DE VIDRO LISO INCOLOR, E = 5 MM, EM ESQUADRIA DE ALUMÍNIO OU PVC, FIXADO COM BAGUETE. AF_01/2021_PS</v>
          </cell>
          <cell r="C2229" t="str">
            <v>M2</v>
          </cell>
          <cell r="D2229">
            <v>325.44</v>
          </cell>
          <cell r="E2229" t="str">
            <v>ESQUADRIAS/FERRAGENS/VIDROS</v>
          </cell>
          <cell r="F2229" t="str">
            <v>VIDROS/ESPELHOS</v>
          </cell>
          <cell r="G2229" t="str">
            <v>SINAPI Out/24</v>
          </cell>
        </row>
        <row r="2230">
          <cell r="A2230">
            <v>102165</v>
          </cell>
          <cell r="B2230" t="str">
            <v>INSTALAÇÃO DE VIDRO LISO FUME, E = 5 MM, EM ESQUADRIA DE ALUMÍNIO OU PVC, FIXADO COM BAGUETE. AF_01/2021_PS</v>
          </cell>
          <cell r="C2230" t="str">
            <v>M2</v>
          </cell>
          <cell r="D2230">
            <v>371.79</v>
          </cell>
          <cell r="E2230" t="str">
            <v>ESQUADRIAS/FERRAGENS/VIDROS</v>
          </cell>
          <cell r="F2230" t="str">
            <v>VIDROS/ESPELHOS</v>
          </cell>
          <cell r="G2230" t="str">
            <v>SINAPI Out/24</v>
          </cell>
        </row>
        <row r="2231">
          <cell r="A2231">
            <v>102166</v>
          </cell>
          <cell r="B2231" t="str">
            <v>INSTALAÇÃO DE VIDRO LISO INCOLOR, E = 6 MM, EM ESQUADRIA DE ALUMÍNIO OU PVC, FIXADO COM BAGUETE. AF_01/2021_PS</v>
          </cell>
          <cell r="C2231" t="str">
            <v>M2</v>
          </cell>
          <cell r="D2231">
            <v>338.93</v>
          </cell>
          <cell r="E2231" t="str">
            <v>ESQUADRIAS/FERRAGENS/VIDROS</v>
          </cell>
          <cell r="F2231" t="str">
            <v>VIDROS/ESPELHOS</v>
          </cell>
          <cell r="G2231" t="str">
            <v>SINAPI Out/24</v>
          </cell>
        </row>
        <row r="2232">
          <cell r="A2232">
            <v>102167</v>
          </cell>
          <cell r="B2232" t="str">
            <v>INSTALAÇÃO DE VIDRO LISO FUME, E = 6 MM, EM ESQUADRIA DE ALUMÍNIO OU PVC, FIXADO COM BAGUETE. AF_01/2021_PS</v>
          </cell>
          <cell r="C2232" t="str">
            <v>M2</v>
          </cell>
          <cell r="D2232">
            <v>438.1</v>
          </cell>
          <cell r="E2232" t="str">
            <v>ESQUADRIAS/FERRAGENS/VIDROS</v>
          </cell>
          <cell r="F2232" t="str">
            <v>VIDROS/ESPELHOS</v>
          </cell>
          <cell r="G2232" t="str">
            <v>SINAPI Out/24</v>
          </cell>
        </row>
        <row r="2233">
          <cell r="A2233">
            <v>102168</v>
          </cell>
          <cell r="B2233" t="str">
            <v>INSTALAÇÃO DE VIDRO LISO INCOLOR, E = 8 MM, EM ESQUADRIA DE ALUMÍNIO OU PVC, FIXADO COM BAGUETE. AF_01/2021_PS</v>
          </cell>
          <cell r="C2233" t="str">
            <v>M2</v>
          </cell>
          <cell r="D2233">
            <v>424.08</v>
          </cell>
          <cell r="E2233" t="str">
            <v>ESQUADRIAS/FERRAGENS/VIDROS</v>
          </cell>
          <cell r="F2233" t="str">
            <v>VIDROS/ESPELHOS</v>
          </cell>
          <cell r="G2233" t="str">
            <v>SINAPI Out/24</v>
          </cell>
        </row>
        <row r="2234">
          <cell r="A2234">
            <v>102169</v>
          </cell>
          <cell r="B2234" t="str">
            <v>INSTALAÇÃO DE VIDRO LISO INCOLOR, E = 10 MM, EM ESQUADRIA DE ALUMÍNIO OU PVC, FIXADO COM BAGUETE. AF_01/2021_PS</v>
          </cell>
          <cell r="C2234" t="str">
            <v>M2</v>
          </cell>
          <cell r="D2234">
            <v>488.46</v>
          </cell>
          <cell r="E2234" t="str">
            <v>ESQUADRIAS/FERRAGENS/VIDROS</v>
          </cell>
          <cell r="F2234" t="str">
            <v>VIDROS/ESPELHOS</v>
          </cell>
          <cell r="G2234" t="str">
            <v>SINAPI Out/24</v>
          </cell>
        </row>
        <row r="2235">
          <cell r="A2235">
            <v>102170</v>
          </cell>
          <cell r="B2235" t="str">
            <v>INSTALAÇÃO DE VIDRO IMPRESSO, E = 4 MM, EM ESQUADRIA DE ALUMÍNIO OU PVC, FIXADO COM BAGUETE. AF_01/2021_PS</v>
          </cell>
          <cell r="C2235" t="str">
            <v>M2</v>
          </cell>
          <cell r="D2235">
            <v>298.23</v>
          </cell>
          <cell r="E2235" t="str">
            <v>ESQUADRIAS/FERRAGENS/VIDROS</v>
          </cell>
          <cell r="F2235" t="str">
            <v>VIDROS/ESPELHOS</v>
          </cell>
          <cell r="G2235" t="str">
            <v>SINAPI Out/24</v>
          </cell>
        </row>
        <row r="2236">
          <cell r="A2236">
            <v>102171</v>
          </cell>
          <cell r="B2236" t="str">
            <v>INSTALAÇÃO DE VIDRO ARAMADO, E = 6 MM, EM ESQUADRIA DE ALUMÍNIO OU PVC, FIXADO COM BAGUETE. AF_01/2021_PS</v>
          </cell>
          <cell r="C2236" t="str">
            <v>M2</v>
          </cell>
          <cell r="D2236">
            <v>552.11</v>
          </cell>
          <cell r="E2236" t="str">
            <v>ESQUADRIAS/FERRAGENS/VIDROS</v>
          </cell>
          <cell r="F2236" t="str">
            <v>VIDROS/ESPELHOS</v>
          </cell>
          <cell r="G2236" t="str">
            <v>SINAPI Out/24</v>
          </cell>
        </row>
        <row r="2237">
          <cell r="A2237">
            <v>102172</v>
          </cell>
          <cell r="B2237" t="str">
            <v>INSTALAÇÃO DE VIDRO ARAMADO, E = 7 MM, EM ESQUADRIA DE ALUMÍNIO OU PVC, FIXADO COM BAGUETE. AF_01/2021_PS</v>
          </cell>
          <cell r="C2237" t="str">
            <v>M2</v>
          </cell>
          <cell r="D2237">
            <v>537.26</v>
          </cell>
          <cell r="E2237" t="str">
            <v>ESQUADRIAS/FERRAGENS/VIDROS</v>
          </cell>
          <cell r="F2237" t="str">
            <v>VIDROS/ESPELHOS</v>
          </cell>
          <cell r="G2237" t="str">
            <v>SINAPI Out/24</v>
          </cell>
        </row>
        <row r="2238">
          <cell r="A2238">
            <v>102176</v>
          </cell>
          <cell r="B2238" t="str">
            <v>INSTALAÇÃO DE VIDRO LAMINADO, E = 8 MM (4+4), ENCAIXADO EM PERFIL U. AF_01/2021_PS</v>
          </cell>
          <cell r="C2238" t="str">
            <v>M2</v>
          </cell>
          <cell r="D2238">
            <v>1003.45</v>
          </cell>
          <cell r="E2238" t="str">
            <v>ESQUADRIAS/FERRAGENS/VIDROS</v>
          </cell>
          <cell r="F2238" t="str">
            <v>VIDROS/ESPELHOS</v>
          </cell>
          <cell r="G2238" t="str">
            <v>SINAPI Out/24</v>
          </cell>
        </row>
        <row r="2239">
          <cell r="A2239">
            <v>102177</v>
          </cell>
          <cell r="B2239" t="str">
            <v>INSTALAÇÃO DE VIDRO LAMINADO, E = 12 MM (4+4+4), ENCAIXADO EM PERFIL U. AF_01/2021_PS</v>
          </cell>
          <cell r="C2239" t="str">
            <v>M2</v>
          </cell>
          <cell r="D2239">
            <v>2010.44</v>
          </cell>
          <cell r="E2239" t="str">
            <v>ESQUADRIAS/FERRAGENS/VIDROS</v>
          </cell>
          <cell r="F2239" t="str">
            <v>VIDROS/ESPELHOS</v>
          </cell>
          <cell r="G2239" t="str">
            <v>SINAPI Out/24</v>
          </cell>
        </row>
        <row r="2240">
          <cell r="A2240">
            <v>102178</v>
          </cell>
          <cell r="B2240" t="str">
            <v>INSTALAÇÃO DE VIDRO LAMINADO, E = 15 MM (5+5+5), ENCAIXADO EM PERFIL U. AF_01/2021_PS</v>
          </cell>
          <cell r="C2240" t="str">
            <v>M2</v>
          </cell>
          <cell r="D2240">
            <v>2305.94</v>
          </cell>
          <cell r="E2240" t="str">
            <v>ESQUADRIAS/FERRAGENS/VIDROS</v>
          </cell>
          <cell r="F2240" t="str">
            <v>VIDROS/ESPELHOS</v>
          </cell>
          <cell r="G2240" t="str">
            <v>SINAPI Out/24</v>
          </cell>
        </row>
        <row r="2241">
          <cell r="A2241">
            <v>102179</v>
          </cell>
          <cell r="B2241" t="str">
            <v>INSTALAÇÃO DE VIDRO TEMPERADO, E = 6 MM, ENCAIXADO EM PERFIL U. AF_01/2021_PS</v>
          </cell>
          <cell r="C2241" t="str">
            <v>M2</v>
          </cell>
          <cell r="D2241">
            <v>422.73</v>
          </cell>
          <cell r="E2241" t="str">
            <v>ESQUADRIAS/FERRAGENS/VIDROS</v>
          </cell>
          <cell r="F2241" t="str">
            <v>VIDROS/ESPELHOS</v>
          </cell>
          <cell r="G2241" t="str">
            <v>SINAPI Out/24</v>
          </cell>
        </row>
        <row r="2242">
          <cell r="A2242">
            <v>102180</v>
          </cell>
          <cell r="B2242" t="str">
            <v>INSTALAÇÃO DE VIDRO TEMPERADO, E = 8 MM, ENCAIXADO EM PERFIL U. AF_01/2021_PS</v>
          </cell>
          <cell r="C2242" t="str">
            <v>M2</v>
          </cell>
          <cell r="D2242">
            <v>494.12</v>
          </cell>
          <cell r="E2242" t="str">
            <v>ESQUADRIAS/FERRAGENS/VIDROS</v>
          </cell>
          <cell r="F2242" t="str">
            <v>VIDROS/ESPELHOS</v>
          </cell>
          <cell r="G2242" t="str">
            <v>SINAPI Out/24</v>
          </cell>
        </row>
        <row r="2243">
          <cell r="A2243">
            <v>102181</v>
          </cell>
          <cell r="B2243" t="str">
            <v>INSTALAÇÃO DE VIDRO TEMPERADO, E = 10 MM, ENCAIXADO EM PERFIL U. AF_01/2021_PS</v>
          </cell>
          <cell r="C2243" t="str">
            <v>M2</v>
          </cell>
          <cell r="D2243">
            <v>589.41999999999996</v>
          </cell>
          <cell r="E2243" t="str">
            <v>ESQUADRIAS/FERRAGENS/VIDROS</v>
          </cell>
          <cell r="F2243" t="str">
            <v>VIDROS/ESPELHOS</v>
          </cell>
          <cell r="G2243" t="str">
            <v>SINAPI Out/24</v>
          </cell>
        </row>
        <row r="2244">
          <cell r="A2244">
            <v>102182</v>
          </cell>
          <cell r="B2244" t="str">
            <v>PORTA PIVOTANTE DE VIDRO TEMPERADO, 90X210 CM, ESPESSURA 10 MM, INCLUSIVE ACESSÓRIOS. AF_01/2021</v>
          </cell>
          <cell r="C2244" t="str">
            <v>UN</v>
          </cell>
          <cell r="D2244">
            <v>1235.23</v>
          </cell>
          <cell r="E2244" t="str">
            <v>ESQUADRIAS/FERRAGENS/VIDROS</v>
          </cell>
          <cell r="F2244" t="str">
            <v>VIDROS/ESPELHOS</v>
          </cell>
          <cell r="G2244" t="str">
            <v>SINAPI Out/24</v>
          </cell>
        </row>
        <row r="2245">
          <cell r="A2245">
            <v>102183</v>
          </cell>
          <cell r="B2245" t="str">
            <v>PORTA PIVOTANTE DE VIDRO TEMPERADO, 2 FOLHAS DE 90X210 CM, ESPESSURA DE 10MM, INCLUSIVE ACESSÓRIOS. AF_01/2021</v>
          </cell>
          <cell r="C2245" t="str">
            <v>UN</v>
          </cell>
          <cell r="D2245">
            <v>2485.46</v>
          </cell>
          <cell r="E2245" t="str">
            <v>ESQUADRIAS/FERRAGENS/VIDROS</v>
          </cell>
          <cell r="F2245" t="str">
            <v>VIDROS/ESPELHOS</v>
          </cell>
          <cell r="G2245" t="str">
            <v>SINAPI Out/24</v>
          </cell>
        </row>
        <row r="2246">
          <cell r="A2246">
            <v>102184</v>
          </cell>
          <cell r="B2246" t="str">
            <v>PORTA DE ABRIR COM MOLA HIDRÁULICA, EM VIDRO TEMPERADO, 90X210 CM, ESPESSURA 10 MM, INCLUSIVE ACESSÓRIOS. AF_01/2021</v>
          </cell>
          <cell r="C2246" t="str">
            <v>UN</v>
          </cell>
          <cell r="D2246">
            <v>2280.7199999999998</v>
          </cell>
          <cell r="E2246" t="str">
            <v>ESQUADRIAS/FERRAGENS/VIDROS</v>
          </cell>
          <cell r="F2246" t="str">
            <v>VIDROS/ESPELHOS</v>
          </cell>
          <cell r="G2246" t="str">
            <v>SINAPI Out/24</v>
          </cell>
        </row>
        <row r="2247">
          <cell r="A2247">
            <v>102185</v>
          </cell>
          <cell r="B2247" t="str">
            <v>PORTA DE ABRIR COM MOLA HIDRÁULICA, EM VIDRO TEMPERADO, 2 FOLHAS DE 90X210 CM, ESPESSURA DD 10MM, INCLUSIVE ACESSÓRIOS. AF_01/2021</v>
          </cell>
          <cell r="C2247" t="str">
            <v>UN</v>
          </cell>
          <cell r="D2247">
            <v>4576.04</v>
          </cell>
          <cell r="E2247" t="str">
            <v>ESQUADRIAS/FERRAGENS/VIDROS</v>
          </cell>
          <cell r="F2247" t="str">
            <v>VIDROS/ESPELHOS</v>
          </cell>
          <cell r="G2247" t="str">
            <v>SINAPI Out/24</v>
          </cell>
        </row>
        <row r="2248">
          <cell r="A2248">
            <v>102190</v>
          </cell>
          <cell r="B2248" t="str">
            <v>REMOÇÃO DE VIDRO LISO COMUM DE ESQUADRIA COM BAGUETE DE MADEIRA. AF_01/2021</v>
          </cell>
          <cell r="C2248" t="str">
            <v>M2</v>
          </cell>
          <cell r="D2248">
            <v>23.06</v>
          </cell>
          <cell r="E2248" t="str">
            <v>ESQUADRIAS/FERRAGENS/VIDROS</v>
          </cell>
          <cell r="F2248" t="str">
            <v>VIDROS/ESPELHOS</v>
          </cell>
          <cell r="G2248" t="str">
            <v>SINAPI Out/24</v>
          </cell>
        </row>
        <row r="2249">
          <cell r="A2249">
            <v>102191</v>
          </cell>
          <cell r="B2249" t="str">
            <v>REMOÇÃO DE VIDRO LISO COMUM DE ESQUADRIA COM BAGUETE DE ALUMÍNIO OU PVC. AF_01/2021</v>
          </cell>
          <cell r="C2249" t="str">
            <v>M2</v>
          </cell>
          <cell r="D2249">
            <v>28.02</v>
          </cell>
          <cell r="E2249" t="str">
            <v>ESQUADRIAS/FERRAGENS/VIDROS</v>
          </cell>
          <cell r="F2249" t="str">
            <v>VIDROS/ESPELHOS</v>
          </cell>
          <cell r="G2249" t="str">
            <v>SINAPI Out/24</v>
          </cell>
        </row>
        <row r="2250">
          <cell r="A2250">
            <v>102192</v>
          </cell>
          <cell r="B2250" t="str">
            <v>REMOÇÃO DE VIDRO TEMPERADO FIXADO EM PERFIL U. AF_01/2021</v>
          </cell>
          <cell r="C2250" t="str">
            <v>M2</v>
          </cell>
          <cell r="D2250">
            <v>20</v>
          </cell>
          <cell r="E2250" t="str">
            <v>ESQUADRIAS/FERRAGENS/VIDROS</v>
          </cell>
          <cell r="F2250" t="str">
            <v>VIDROS/ESPELHOS</v>
          </cell>
          <cell r="G2250" t="str">
            <v>SINAPI Out/24</v>
          </cell>
        </row>
        <row r="2251">
          <cell r="A2251">
            <v>94569</v>
          </cell>
          <cell r="B2251" t="str">
            <v>JANELA DE ALUMÍNIO TIPO MAXIM-AR, COM VIDROS, BATENTE E FERRAGENS. EXCLUSIVE ALIZAR, ACABAMENTO E CONTRAMARCO. FORNECIMENTO E INSTALAÇÃO. AF_12/2019</v>
          </cell>
          <cell r="C2251" t="str">
            <v>M2</v>
          </cell>
          <cell r="D2251">
            <v>723.3</v>
          </cell>
          <cell r="E2251" t="str">
            <v>ESQUADRIAS/FERRAGENS/VIDROS</v>
          </cell>
          <cell r="F2251" t="str">
            <v>JANELA DE ALUMINIO</v>
          </cell>
          <cell r="G2251" t="str">
            <v>SINAPI Out/24</v>
          </cell>
        </row>
        <row r="2252">
          <cell r="A2252">
            <v>94570</v>
          </cell>
          <cell r="B2252" t="str">
            <v>JANELA DE ALUMÍNIO DE CORRER COM 2 FOLHAS PARA VIDROS, COM VIDROS, BATENTE, ACABAMENTO COM ACETATO OU BRILHANTE E FERRAGENS. EXCLUSIVE ALIZAR E CONTRAMARCO. FORNECIMENTO E INSTALAÇÃO. AF_12/2019</v>
          </cell>
          <cell r="C2252" t="str">
            <v>M2</v>
          </cell>
          <cell r="D2252">
            <v>371.13</v>
          </cell>
          <cell r="E2252" t="str">
            <v>ESQUADRIAS/FERRAGENS/VIDROS</v>
          </cell>
          <cell r="F2252" t="str">
            <v>JANELA DE ALUMINIO</v>
          </cell>
          <cell r="G2252" t="str">
            <v>SINAPI Out/24</v>
          </cell>
        </row>
        <row r="2253">
          <cell r="A2253">
            <v>94572</v>
          </cell>
          <cell r="B2253" t="str">
            <v>JANELA DE ALUMÍNIO DE CORRER COM 3 FOLHAS (2 VENEZIANAS E 1 PARA VIDRO), COM VIDROS, BATENTE E FERRAGENS. EXCLUSIVE ACABAMENTO, ALIZAR E CONTRAMARCO. FORNECIMENTO E INSTALAÇÃO. AF_12/2019</v>
          </cell>
          <cell r="C2253" t="str">
            <v>M2</v>
          </cell>
          <cell r="D2253">
            <v>528.75</v>
          </cell>
          <cell r="E2253" t="str">
            <v>ESQUADRIAS/FERRAGENS/VIDROS</v>
          </cell>
          <cell r="F2253" t="str">
            <v>JANELA DE ALUMINIO</v>
          </cell>
          <cell r="G2253" t="str">
            <v>SINAPI Out/24</v>
          </cell>
        </row>
        <row r="2254">
          <cell r="A2254">
            <v>94573</v>
          </cell>
          <cell r="B2254" t="str">
            <v>JANELA DE ALUMÍNIO DE CORRER COM 4 FOLHAS PARA VIDROS, COM VIDROS, BATENTE, ACABAMENTO COM ACETATO OU BRILHANTE E FERRAGENS. EXCLUSIVE ALIZAR E CONTRAMARCO. FORNECIMENTO E INSTALAÇÃO. AF_12/2019</v>
          </cell>
          <cell r="C2254" t="str">
            <v>M2</v>
          </cell>
          <cell r="D2254">
            <v>433.72</v>
          </cell>
          <cell r="E2254" t="str">
            <v>ESQUADRIAS/FERRAGENS/VIDROS</v>
          </cell>
          <cell r="F2254" t="str">
            <v>JANELA DE ALUMINIO</v>
          </cell>
          <cell r="G2254" t="str">
            <v>SINAPI Out/24</v>
          </cell>
        </row>
        <row r="2255">
          <cell r="A2255">
            <v>94580</v>
          </cell>
          <cell r="B2255" t="str">
            <v>JANELA DE ALUMÍNIO DE CORRER COM 6 FOLHAS (2 VENEZIANAS FIXAS, 2 VENEZIANAS DE CORRER E 2 PARA VIDRO), COM VIDROS, BATENTE, ACABAMENTO COM ACETATO OU BRILHANTE E FERRAGENS. EXCLUSIVE ALIZAR E CONTRAMARCO. FORNECIMENTO E INSTALAÇÃO. AF_12/2019</v>
          </cell>
          <cell r="C2255" t="str">
            <v>M2</v>
          </cell>
          <cell r="D2255">
            <v>592.54</v>
          </cell>
          <cell r="E2255" t="str">
            <v>ESQUADRIAS/FERRAGENS/VIDROS</v>
          </cell>
          <cell r="F2255" t="str">
            <v>JANELA DE ALUMINIO</v>
          </cell>
          <cell r="G2255" t="str">
            <v>SINAPI Out/24</v>
          </cell>
        </row>
        <row r="2256">
          <cell r="A2256">
            <v>94589</v>
          </cell>
          <cell r="B2256" t="str">
            <v>CONTRAMARCO DE ALUMÍNIO, FIXAÇÃO COM ARGAMASSA - FORNECIMENTO E INSTALAÇÃO. AF_12/2019</v>
          </cell>
          <cell r="C2256" t="str">
            <v>M</v>
          </cell>
          <cell r="D2256">
            <v>25.65</v>
          </cell>
          <cell r="E2256" t="str">
            <v>ESQUADRIAS/FERRAGENS/VIDROS</v>
          </cell>
          <cell r="F2256" t="str">
            <v>JANELA DE ALUMINIO</v>
          </cell>
          <cell r="G2256" t="str">
            <v>SINAPI Out/24</v>
          </cell>
        </row>
        <row r="2257">
          <cell r="A2257">
            <v>94590</v>
          </cell>
          <cell r="B2257" t="str">
            <v>CONTRAMARCO DE ALUMÍNIO, FIXAÇÃO COM PARAFUSO - FORNECIMENTO E INSTALAÇÃO. AF_12/2019</v>
          </cell>
          <cell r="C2257" t="str">
            <v>M</v>
          </cell>
          <cell r="D2257">
            <v>19.920000000000002</v>
          </cell>
          <cell r="E2257" t="str">
            <v>ESQUADRIAS/FERRAGENS/VIDROS</v>
          </cell>
          <cell r="F2257" t="str">
            <v>JANELA DE ALUMINIO</v>
          </cell>
          <cell r="G2257" t="str">
            <v>SINAPI Out/24</v>
          </cell>
        </row>
        <row r="2258">
          <cell r="A2258">
            <v>100674</v>
          </cell>
          <cell r="B2258" t="str">
            <v>JANELA FIXA DE ALUMÍNIO PARA VIDRO, COM VIDRO, BATENTE E FERRAGENS. EXCLUSIVE ACABAMENTO, ALIZAR E CONTRAMARCO. FORNECIMENTO E INSTALAÇÃO. AF_12/2019</v>
          </cell>
          <cell r="C2258" t="str">
            <v>M2</v>
          </cell>
          <cell r="D2258">
            <v>770.36</v>
          </cell>
          <cell r="E2258" t="str">
            <v>ESQUADRIAS/FERRAGENS/VIDROS</v>
          </cell>
          <cell r="F2258" t="str">
            <v>JANELA DE ALUMINIO</v>
          </cell>
          <cell r="G2258" t="str">
            <v>SINAPI Out/24</v>
          </cell>
        </row>
        <row r="2259">
          <cell r="A2259">
            <v>101096</v>
          </cell>
          <cell r="B2259" t="str">
            <v>TUBULÃO A CÉU ABERTO, DIÂMETRO DO FUSTE DE 70CM, ESCAVAÇÃO MANUAL, SEM ALARGAMENTO DE BASE, CONCRETO FEITO EM OBRA E LANÇADO COM JERICA. AF_05/2020_PA</v>
          </cell>
          <cell r="C2259" t="str">
            <v>M3</v>
          </cell>
          <cell r="D2259">
            <v>1298.43</v>
          </cell>
          <cell r="E2259" t="str">
            <v>FUNDACOES E ESTRUTURAS</v>
          </cell>
          <cell r="F2259" t="str">
            <v>TUBULOES</v>
          </cell>
          <cell r="G2259" t="str">
            <v>SINAPI Out/24</v>
          </cell>
        </row>
        <row r="2260">
          <cell r="A2260">
            <v>101097</v>
          </cell>
          <cell r="B2260" t="str">
            <v>TUBULÃO A CÉU ABERTO, DIÂMETRO DO FUSTE DE 80CM, ESCAVAÇÃO MANUAL, SEM ALARGAMENTO DE BASE, CONCRETO FEITO EM OBRA E LANÇADO COM JERICA. AF_05/2020_PA</v>
          </cell>
          <cell r="C2260" t="str">
            <v>M3</v>
          </cell>
          <cell r="D2260">
            <v>1218.0899999999999</v>
          </cell>
          <cell r="E2260" t="str">
            <v>FUNDACOES E ESTRUTURAS</v>
          </cell>
          <cell r="F2260" t="str">
            <v>TUBULOES</v>
          </cell>
          <cell r="G2260" t="str">
            <v>SINAPI Out/24</v>
          </cell>
        </row>
        <row r="2261">
          <cell r="A2261">
            <v>101098</v>
          </cell>
          <cell r="B2261" t="str">
            <v>TUBULÃO A CÉU ABERTO, DIÂMETRO DO FUSTE DE 100CM, ESCAVAÇÃO MANUAL, SEM ALARGAMENTO DE BASE, CONCRETO FEITO EM OBRA E LANÇADO COM JERICA. AF_05/2020_PA</v>
          </cell>
          <cell r="C2261" t="str">
            <v>M3</v>
          </cell>
          <cell r="D2261">
            <v>1113.56</v>
          </cell>
          <cell r="E2261" t="str">
            <v>FUNDACOES E ESTRUTURAS</v>
          </cell>
          <cell r="F2261" t="str">
            <v>TUBULOES</v>
          </cell>
          <cell r="G2261" t="str">
            <v>SINAPI Out/24</v>
          </cell>
        </row>
        <row r="2262">
          <cell r="A2262">
            <v>101099</v>
          </cell>
          <cell r="B2262" t="str">
            <v>TUBULÃO A CÉU ABERTO, DIÂMETRO DO FUSTE DE 120CM, ESCAVAÇÃO MANUAL, SEM ALARGAMENTO DE BASE, CONCRETO FEITO EM OBRA E LANÇADO COM JERICA. AF_05/2020_PA</v>
          </cell>
          <cell r="C2262" t="str">
            <v>M3</v>
          </cell>
          <cell r="D2262">
            <v>1012.72</v>
          </cell>
          <cell r="E2262" t="str">
            <v>FUNDACOES E ESTRUTURAS</v>
          </cell>
          <cell r="F2262" t="str">
            <v>TUBULOES</v>
          </cell>
          <cell r="G2262" t="str">
            <v>SINAPI Out/24</v>
          </cell>
        </row>
        <row r="2263">
          <cell r="A2263">
            <v>101100</v>
          </cell>
          <cell r="B2263" t="str">
            <v>TUBULÃO A CÉU ABERTO, DIÂMETRO DO FUSTE DE 70CM, ESCAVAÇÃO MECÂNICA, SEM ALARGAMENTO DE BASE, CONCRETO FEITO EM OBRA E LANÇADO COM JERICA. AF_05/2020_PA</v>
          </cell>
          <cell r="C2263" t="str">
            <v>M3</v>
          </cell>
          <cell r="D2263">
            <v>867.27</v>
          </cell>
          <cell r="E2263" t="str">
            <v>FUNDACOES E ESTRUTURAS</v>
          </cell>
          <cell r="F2263" t="str">
            <v>TUBULOES</v>
          </cell>
          <cell r="G2263" t="str">
            <v>SINAPI Out/24</v>
          </cell>
        </row>
        <row r="2264">
          <cell r="A2264">
            <v>101101</v>
          </cell>
          <cell r="B2264" t="str">
            <v>TUBULÃO A CÉU ABERTO, DIÂMETRO DO FUSTE DE 80CM, ESCAVAÇÃO MECÂNICA, SEM ALARGAMENTO DE BASE, CONCRETO FEITO EM OBRA E LANÇADO COM JERICA (EXCLUSIVE MOBILIZAÇÃO E DESMOBILIZAÇÃO). AF_05/2020_PA</v>
          </cell>
          <cell r="C2264" t="str">
            <v>M3</v>
          </cell>
          <cell r="D2264">
            <v>844.29</v>
          </cell>
          <cell r="E2264" t="str">
            <v>FUNDACOES E ESTRUTURAS</v>
          </cell>
          <cell r="F2264" t="str">
            <v>TUBULOES</v>
          </cell>
          <cell r="G2264" t="str">
            <v>SINAPI Out/24</v>
          </cell>
        </row>
        <row r="2265">
          <cell r="A2265">
            <v>101102</v>
          </cell>
          <cell r="B2265" t="str">
            <v>TUBULÃO A CÉU ABERTO, DIÂMETRO DO FUSTE DE 100CM, ESCAVAÇÃO MECÂNICA, SEM ALARGAMENTO DE BASE, CONCRETO FEITO EM OBRA E LANÇADO COM JERICA (EXCLUSIVE MOBILIZAÇÃO E DESMOBILIZAÇÃO). AF_05/2020_PA</v>
          </cell>
          <cell r="C2265" t="str">
            <v>M3</v>
          </cell>
          <cell r="D2265">
            <v>818.7</v>
          </cell>
          <cell r="E2265" t="str">
            <v>FUNDACOES E ESTRUTURAS</v>
          </cell>
          <cell r="F2265" t="str">
            <v>TUBULOES</v>
          </cell>
          <cell r="G2265" t="str">
            <v>SINAPI Out/24</v>
          </cell>
        </row>
        <row r="2266">
          <cell r="A2266">
            <v>101103</v>
          </cell>
          <cell r="B2266" t="str">
            <v>TUBULÃO A CÉU ABERTO, DIÂMETRO DO FUSTE DE 120CM, ESCAVAÇÃO MECÂNICA, SEM ALARGAMENTO DE BASE, CONCRETO FEITO EM OBRA E LANÇADO COM JERICA (EXCLUSIVE MOBILIZAÇÃO E DESMOBILIZAÇÃO). AF_05/2020_PA</v>
          </cell>
          <cell r="C2266" t="str">
            <v>M3</v>
          </cell>
          <cell r="D2266">
            <v>769.16</v>
          </cell>
          <cell r="E2266" t="str">
            <v>FUNDACOES E ESTRUTURAS</v>
          </cell>
          <cell r="F2266" t="str">
            <v>TUBULOES</v>
          </cell>
          <cell r="G2266" t="str">
            <v>SINAPI Out/24</v>
          </cell>
        </row>
        <row r="2267">
          <cell r="A2267">
            <v>101104</v>
          </cell>
          <cell r="B2267" t="str">
            <v>TUBULÃO A CÉU ABERTO, DIÂMETRO DO FUSTE DE 70CM, ESCAVAÇÃO MANUAL, SEM ALARGAMENTO DE BASE, CONCRETO USINADO E LANÇADO COM BOMBA OU DIRETAMENTE DO CAMINHÃO (EXCLUSIVE BOMBEAMENTO). AF_05/2020_PA</v>
          </cell>
          <cell r="C2267" t="str">
            <v>M3</v>
          </cell>
          <cell r="D2267">
            <v>1305.8699999999999</v>
          </cell>
          <cell r="E2267" t="str">
            <v>FUNDACOES E ESTRUTURAS</v>
          </cell>
          <cell r="F2267" t="str">
            <v>TUBULOES</v>
          </cell>
          <cell r="G2267" t="str">
            <v>SINAPI Out/24</v>
          </cell>
        </row>
        <row r="2268">
          <cell r="A2268">
            <v>101105</v>
          </cell>
          <cell r="B2268" t="str">
            <v>TUBULÃO A CÉU ABERTO, DIÂMETRO DO FUSTE DE 80CM, ESCAVAÇÃO MANUAL, SEM ALARGAMENTO DE BASE, CONCRETO USINADO E LANÇADO COM BOMBA OU DIRETAMENTE DO CAMINHÃO (EXCLUSIVE BOMBEAMENTO). AF_05/2020_PA</v>
          </cell>
          <cell r="C2268" t="str">
            <v>M3</v>
          </cell>
          <cell r="D2268">
            <v>1225.73</v>
          </cell>
          <cell r="E2268" t="str">
            <v>FUNDACOES E ESTRUTURAS</v>
          </cell>
          <cell r="F2268" t="str">
            <v>TUBULOES</v>
          </cell>
          <cell r="G2268" t="str">
            <v>SINAPI Out/24</v>
          </cell>
        </row>
        <row r="2269">
          <cell r="A2269">
            <v>101106</v>
          </cell>
          <cell r="B2269" t="str">
            <v>TUBULÃO A CÉU ABERTO, DIÂMETRO DO FUSTE DE 100CM, ESCAVAÇÃO MANUAL, SEM ALARGAMENTO DE BASE, CONCRETO USINADO E LANÇADO COM BOMBA OU DIRETAMENTE DO CAMINHÃO (EXCLUSIVE BOMBEAMENTO). AF_05/2020_PA</v>
          </cell>
          <cell r="C2269" t="str">
            <v>M3</v>
          </cell>
          <cell r="D2269">
            <v>1122.07</v>
          </cell>
          <cell r="E2269" t="str">
            <v>FUNDACOES E ESTRUTURAS</v>
          </cell>
          <cell r="F2269" t="str">
            <v>TUBULOES</v>
          </cell>
          <cell r="G2269" t="str">
            <v>SINAPI Out/24</v>
          </cell>
        </row>
        <row r="2270">
          <cell r="A2270">
            <v>101107</v>
          </cell>
          <cell r="B2270" t="str">
            <v>TUBULÃO A CÉU ABERTO, DIÂMETRO DO FUSTE DE 120CM, ESCAVAÇÃO MANUAL, SEM ALARGAMENTO DE BASE, CONCRETO USINADO E LANÇADO COM BOMBA OU DIRETAMENTE DO CAMINHÃO (EXCLUSIVE BOMBEAMENTO). AF_05/2020_PA</v>
          </cell>
          <cell r="C2270" t="str">
            <v>M3</v>
          </cell>
          <cell r="D2270">
            <v>1021.54</v>
          </cell>
          <cell r="E2270" t="str">
            <v>FUNDACOES E ESTRUTURAS</v>
          </cell>
          <cell r="F2270" t="str">
            <v>TUBULOES</v>
          </cell>
          <cell r="G2270" t="str">
            <v>SINAPI Out/24</v>
          </cell>
        </row>
        <row r="2271">
          <cell r="A2271">
            <v>101108</v>
          </cell>
          <cell r="B2271" t="str">
            <v>TUBULÃO A CÉU ABERTO, DIÂMETRO DO FUSTE DE 70CM, ESCAVAÇÃO MECÂNICA, SEM ALARGAMENTO DE BASE, CONCRETO USINADO E LANÇADO COM BOMBA OU DIRETAMENTE DO CAMINHÃO (EXCLUSIVE BOMBEAMENTO, MOBILIZAÇÃO E DESMOBILIZAÇÃO). AF_05/2020_PA</v>
          </cell>
          <cell r="C2271" t="str">
            <v>M3</v>
          </cell>
          <cell r="D2271">
            <v>867.93</v>
          </cell>
          <cell r="E2271" t="str">
            <v>FUNDACOES E ESTRUTURAS</v>
          </cell>
          <cell r="F2271" t="str">
            <v>TUBULOES</v>
          </cell>
          <cell r="G2271" t="str">
            <v>SINAPI Out/24</v>
          </cell>
        </row>
        <row r="2272">
          <cell r="A2272">
            <v>101109</v>
          </cell>
          <cell r="B2272" t="str">
            <v>TUBULÃO A CÉU ABERTO, DIÂMETRO DO FUSTE DE 80CM, ESCAVAÇÃO MECÂNICA, SEM ALARGAMENTO DE BASE, CONCRETO USINADO E LANÇADO COM BOMBA OU DIRETAMENTE DO CAMINHÃO (EXCLUSIVE BOMBEAMENTO, MOBILIZAÇÃO E DESMOBILIZAÇÃO). AF_05/2020_PA</v>
          </cell>
          <cell r="C2272" t="str">
            <v>M3</v>
          </cell>
          <cell r="D2272">
            <v>845.52</v>
          </cell>
          <cell r="E2272" t="str">
            <v>FUNDACOES E ESTRUTURAS</v>
          </cell>
          <cell r="F2272" t="str">
            <v>TUBULOES</v>
          </cell>
          <cell r="G2272" t="str">
            <v>SINAPI Out/24</v>
          </cell>
        </row>
        <row r="2273">
          <cell r="A2273">
            <v>101110</v>
          </cell>
          <cell r="B2273" t="str">
            <v>TUBULÃO A CÉU ABERTO, DIÂMETRO DO FUSTE DE 100CM, ESCAVAÇÃO MECÂNICA, SEM ALARGAMENTO DE BASE, CONCRETO USINADO E LANÇADO COM BOMBA OU DIRETAMENTE DO CAMINHÃO (EXCLUSIVE BOMBEAMENTO, MOBILIZAÇÃO E DESMOBILIZAÇÃO). AF_05/2020_PA</v>
          </cell>
          <cell r="C2273" t="str">
            <v>M3</v>
          </cell>
          <cell r="D2273">
            <v>821.56</v>
          </cell>
          <cell r="E2273" t="str">
            <v>FUNDACOES E ESTRUTURAS</v>
          </cell>
          <cell r="F2273" t="str">
            <v>TUBULOES</v>
          </cell>
          <cell r="G2273" t="str">
            <v>SINAPI Out/24</v>
          </cell>
        </row>
        <row r="2274">
          <cell r="A2274">
            <v>101111</v>
          </cell>
          <cell r="B2274" t="str">
            <v>TUBULÃO A CÉU ABERTO, DIÂMETRO DO FUSTE DE 120CM, ESCAVAÇÃO MECÂNICA, SEM ALARGAMENTO DE BASE, CONCRETO USINADO E LANÇADO COM BOMBA OU DIRETAMENTE DO CAMINHÃO (EXCLUSIVE BOMBEAMENTO, MOBILIZAÇÃO E DESMOBILIZAÇÃO). AF_05/2020_PA</v>
          </cell>
          <cell r="C2274" t="str">
            <v>M3</v>
          </cell>
          <cell r="D2274">
            <v>773.1</v>
          </cell>
          <cell r="E2274" t="str">
            <v>FUNDACOES E ESTRUTURAS</v>
          </cell>
          <cell r="F2274" t="str">
            <v>TUBULOES</v>
          </cell>
          <cell r="G2274" t="str">
            <v>SINAPI Out/24</v>
          </cell>
        </row>
        <row r="2275">
          <cell r="A2275">
            <v>101112</v>
          </cell>
          <cell r="B2275" t="str">
            <v>ALARGAMENTO DE BASE DE TUBULÃO A CÉU ABERTO, ESCAVAÇÃO MANUAL, CONCRETO FEITO EM OBRA E LANÇADO COM JERICA. AF_05/2020</v>
          </cell>
          <cell r="C2275" t="str">
            <v>M3</v>
          </cell>
          <cell r="D2275">
            <v>897.27</v>
          </cell>
          <cell r="E2275" t="str">
            <v>FUNDACOES E ESTRUTURAS</v>
          </cell>
          <cell r="F2275" t="str">
            <v>TUBULOES</v>
          </cell>
          <cell r="G2275" t="str">
            <v>SINAPI Out/24</v>
          </cell>
        </row>
        <row r="2276">
          <cell r="A2276">
            <v>101113</v>
          </cell>
          <cell r="B2276" t="str">
            <v>ALARGAMENTO DE BASE DE TUBULÃO A CÉU ABERTO, ESCAVAÇÃO MANUAL, CONCRETO USINADO E LANÇADO COM BOMBA OU DIRETAMENTE DO CAMINHÃO (EXCLUSIVE BOMBEAMENTO). AF_05/2020</v>
          </cell>
          <cell r="C2276" t="str">
            <v>M3</v>
          </cell>
          <cell r="D2276">
            <v>910.79</v>
          </cell>
          <cell r="E2276" t="str">
            <v>FUNDACOES E ESTRUTURAS</v>
          </cell>
          <cell r="F2276" t="str">
            <v>TUBULOES</v>
          </cell>
          <cell r="G2276" t="str">
            <v>SINAPI Out/24</v>
          </cell>
        </row>
        <row r="2277">
          <cell r="A2277">
            <v>95601</v>
          </cell>
          <cell r="B2277" t="str">
            <v>ARRASAMENTO MECANICO DE ESTACA DE CONCRETO ARMADO, DIAMETROS DE ATÉ 40 CM. AF_05/2021</v>
          </cell>
          <cell r="C2277" t="str">
            <v>UN</v>
          </cell>
          <cell r="D2277">
            <v>21.76</v>
          </cell>
          <cell r="E2277" t="str">
            <v>FUNDACOES E ESTRUTURAS</v>
          </cell>
          <cell r="F2277" t="str">
            <v>ESTACAS</v>
          </cell>
          <cell r="G2277" t="str">
            <v>SINAPI Out/24</v>
          </cell>
        </row>
        <row r="2278">
          <cell r="A2278">
            <v>95602</v>
          </cell>
          <cell r="B2278" t="str">
            <v>ARRASAMENTO MECANICO DE ESTACA DE CONCRETO ARMADO, DIAMETROS DE 41 CM A 60 CM. AF_05/2021</v>
          </cell>
          <cell r="C2278" t="str">
            <v>UN</v>
          </cell>
          <cell r="D2278">
            <v>34.82</v>
          </cell>
          <cell r="E2278" t="str">
            <v>FUNDACOES E ESTRUTURAS</v>
          </cell>
          <cell r="F2278" t="str">
            <v>ESTACAS</v>
          </cell>
          <cell r="G2278" t="str">
            <v>SINAPI Out/24</v>
          </cell>
        </row>
        <row r="2279">
          <cell r="A2279">
            <v>95603</v>
          </cell>
          <cell r="B2279" t="str">
            <v>ARRASAMENTO MECANICO DE ESTACA DE CONCRETO ARMADO, DIAMETROS DE 61 CM A 80 CM. AF_05/2021</v>
          </cell>
          <cell r="C2279" t="str">
            <v>UN</v>
          </cell>
          <cell r="D2279">
            <v>59.42</v>
          </cell>
          <cell r="E2279" t="str">
            <v>FUNDACOES E ESTRUTURAS</v>
          </cell>
          <cell r="F2279" t="str">
            <v>ESTACAS</v>
          </cell>
          <cell r="G2279" t="str">
            <v>SINAPI Out/24</v>
          </cell>
        </row>
        <row r="2280">
          <cell r="A2280">
            <v>95604</v>
          </cell>
          <cell r="B2280" t="str">
            <v>ARRASAMENTO MECANICO DE ESTACA DE CONCRETO ARMADO, DIAMETROS DE 81 CM A 100 CM. AF_05/2021</v>
          </cell>
          <cell r="C2280" t="str">
            <v>UN</v>
          </cell>
          <cell r="D2280">
            <v>92.19</v>
          </cell>
          <cell r="E2280" t="str">
            <v>FUNDACOES E ESTRUTURAS</v>
          </cell>
          <cell r="F2280" t="str">
            <v>ESTACAS</v>
          </cell>
          <cell r="G2280" t="str">
            <v>SINAPI Out/24</v>
          </cell>
        </row>
        <row r="2281">
          <cell r="A2281">
            <v>95605</v>
          </cell>
          <cell r="B2281" t="str">
            <v>ARRASAMENTO MECANICO DE ESTACA DE CONCRETO ARMADO, DIAMETROS DE 101 CM A 150 CM. AF_05/2021</v>
          </cell>
          <cell r="C2281" t="str">
            <v>UN</v>
          </cell>
          <cell r="D2281">
            <v>169.3</v>
          </cell>
          <cell r="E2281" t="str">
            <v>FUNDACOES E ESTRUTURAS</v>
          </cell>
          <cell r="F2281" t="str">
            <v>ESTACAS</v>
          </cell>
          <cell r="G2281" t="str">
            <v>SINAPI Out/24</v>
          </cell>
        </row>
        <row r="2282">
          <cell r="A2282">
            <v>95607</v>
          </cell>
          <cell r="B2282" t="str">
            <v>ARRASAMENTO MECÂNICO DE ESTACA METÁLICA, PERFIL LAMINADO TIPO  I  FAMÍLIA 250. AF_05/2021</v>
          </cell>
          <cell r="C2282" t="str">
            <v>UN</v>
          </cell>
          <cell r="D2282">
            <v>26.95</v>
          </cell>
          <cell r="E2282" t="str">
            <v>FUNDACOES E ESTRUTURAS</v>
          </cell>
          <cell r="F2282" t="str">
            <v>ESTACAS</v>
          </cell>
          <cell r="G2282" t="str">
            <v>SINAPI Out/24</v>
          </cell>
        </row>
        <row r="2283">
          <cell r="A2283">
            <v>95608</v>
          </cell>
          <cell r="B2283" t="str">
            <v>ARRASAMENTO MECÂNICO DE ESTACA METÁLICA, PERFIL LAMINADO TIPO  H - FAMÍLIA 250. AF_05/2021</v>
          </cell>
          <cell r="C2283" t="str">
            <v>UN</v>
          </cell>
          <cell r="D2283">
            <v>39.11</v>
          </cell>
          <cell r="E2283" t="str">
            <v>FUNDACOES E ESTRUTURAS</v>
          </cell>
          <cell r="F2283" t="str">
            <v>ESTACAS</v>
          </cell>
          <cell r="G2283" t="str">
            <v>SINAPI Out/24</v>
          </cell>
        </row>
        <row r="2284">
          <cell r="A2284">
            <v>95609</v>
          </cell>
          <cell r="B2284" t="str">
            <v>ARRASAMENTO MECÂNICO DE ESTACA METÁLICA, PERFIL LAMINADO TIPO  H - FAMÍLIA 310. AF_05/2021</v>
          </cell>
          <cell r="C2284" t="str">
            <v>UN</v>
          </cell>
          <cell r="D2284">
            <v>49.6</v>
          </cell>
          <cell r="E2284" t="str">
            <v>FUNDACOES E ESTRUTURAS</v>
          </cell>
          <cell r="F2284" t="str">
            <v>ESTACAS</v>
          </cell>
          <cell r="G2284" t="str">
            <v>SINAPI Out/24</v>
          </cell>
        </row>
        <row r="2285">
          <cell r="A2285">
            <v>100651</v>
          </cell>
          <cell r="B2285" t="str">
            <v>ESTACA HÉLICE CONTÍNUA, DIÂMETRO DE 30 CM, INCLUSO CONCRETO FCK=30MPA E ARMADURA MÍNIMA (EXCLUSIVE BOMBEAMENTO, MOBILIZAÇÃO E DESMOBILIZAÇÃO). AF_12/2019_PA</v>
          </cell>
          <cell r="C2285" t="str">
            <v>M</v>
          </cell>
          <cell r="D2285">
            <v>134.65</v>
          </cell>
          <cell r="E2285" t="str">
            <v>FUNDACOES E ESTRUTURAS</v>
          </cell>
          <cell r="F2285" t="str">
            <v>ESTACAS</v>
          </cell>
          <cell r="G2285" t="str">
            <v>SINAPI Out/24</v>
          </cell>
        </row>
        <row r="2286">
          <cell r="A2286">
            <v>100652</v>
          </cell>
          <cell r="B2286" t="str">
            <v>ESTACA HÉLICE CONTÍNUA , DIÂMETRO DE 50 CM, INCLUSO CONCRETO FCK=30MPA E ARMADURA MÍNIMA (EXCLUSIVE BOMBEAMENTO, MOBILIZAÇÃO E DESMOBILIZAÇÃO). AF_12/2019_PA</v>
          </cell>
          <cell r="C2286" t="str">
            <v>M</v>
          </cell>
          <cell r="D2286">
            <v>248.75</v>
          </cell>
          <cell r="E2286" t="str">
            <v>FUNDACOES E ESTRUTURAS</v>
          </cell>
          <cell r="F2286" t="str">
            <v>ESTACAS</v>
          </cell>
          <cell r="G2286" t="str">
            <v>SINAPI Out/24</v>
          </cell>
        </row>
        <row r="2287">
          <cell r="A2287">
            <v>100653</v>
          </cell>
          <cell r="B2287" t="str">
            <v>ESTACA HÉLICE CONTÍNUA, DIÂMETRO DE 70 CM, INCLUSO CONCRETO FCK=30MPA E ARMADURA MÍNIMA (EXCLUSIVE BOMBEAMENTO, MOBILIZAÇÃO E DESMOBILIZAÇÃO). AF_12/2019_PA</v>
          </cell>
          <cell r="C2287" t="str">
            <v>M</v>
          </cell>
          <cell r="D2287">
            <v>406.13</v>
          </cell>
          <cell r="E2287" t="str">
            <v>FUNDACOES E ESTRUTURAS</v>
          </cell>
          <cell r="F2287" t="str">
            <v>ESTACAS</v>
          </cell>
          <cell r="G2287" t="str">
            <v>SINAPI Out/24</v>
          </cell>
        </row>
        <row r="2288">
          <cell r="A2288">
            <v>100654</v>
          </cell>
          <cell r="B2288" t="str">
            <v>ESTACA HÉLICE CONTÍNUA, DIÂMETRO DE 80 CM, INCLUSO CONCRETO FCK=30MPA E ARMADURA MÍNIMA (EXCLUSIVE BOMBEAMENTO, MOBILIZAÇÃO E DESMOBILIZAÇÃO). AF_12/2019_PA</v>
          </cell>
          <cell r="C2288" t="str">
            <v>M</v>
          </cell>
          <cell r="D2288">
            <v>541.98</v>
          </cell>
          <cell r="E2288" t="str">
            <v>FUNDACOES E ESTRUTURAS</v>
          </cell>
          <cell r="F2288" t="str">
            <v>ESTACAS</v>
          </cell>
          <cell r="G2288" t="str">
            <v>SINAPI Out/24</v>
          </cell>
        </row>
        <row r="2289">
          <cell r="A2289">
            <v>100655</v>
          </cell>
          <cell r="B2289" t="str">
            <v>ESTACA HÉLICE CONTÍNUA, DIÂMETRO DE 90 CM, INCLUSO CONCRETO FCK=30MPA E ARMADURA MÍNIMA (EXCLUSIVE BOMBEAMENTO, MOBILIZAÇÃO E DESMOBILIZAÇÃO). AF_12/2019_PA</v>
          </cell>
          <cell r="C2289" t="str">
            <v>M</v>
          </cell>
          <cell r="D2289">
            <v>624.97</v>
          </cell>
          <cell r="E2289" t="str">
            <v>FUNDACOES E ESTRUTURAS</v>
          </cell>
          <cell r="F2289" t="str">
            <v>ESTACAS</v>
          </cell>
          <cell r="G2289" t="str">
            <v>SINAPI Out/24</v>
          </cell>
        </row>
        <row r="2290">
          <cell r="A2290">
            <v>100656</v>
          </cell>
          <cell r="B2290" t="str">
            <v>ESTACA PRÉ-MOLDADA DE CONCRETO, SEÇÃO QUADRADA, CAPACIDADE DE 25 TONELADAS, INCLUSO EMENDA (EXCLUSIVE MOBILIZAÇÃO E DESMOBILIZAÇÃO). AF_12/2019</v>
          </cell>
          <cell r="C2290" t="str">
            <v>M</v>
          </cell>
          <cell r="D2290">
            <v>118.74</v>
          </cell>
          <cell r="E2290" t="str">
            <v>FUNDACOES E ESTRUTURAS</v>
          </cell>
          <cell r="F2290" t="str">
            <v>ESTACAS</v>
          </cell>
          <cell r="G2290" t="str">
            <v>SINAPI Out/24</v>
          </cell>
        </row>
        <row r="2291">
          <cell r="A2291">
            <v>100657</v>
          </cell>
          <cell r="B2291" t="str">
            <v>ESTACA PRÉ-MOLDADA DE CONCRETO SEÇÃO QUADRADA, CAPACIDADE DE 50 TONELADAS, INCLUSO EMENDA (EXCLUSIVE MOBILIZAÇÃO E DESMOBILIZAÇÃO). AF_12/2019</v>
          </cell>
          <cell r="C2291" t="str">
            <v>M</v>
          </cell>
          <cell r="D2291">
            <v>152.44999999999999</v>
          </cell>
          <cell r="E2291" t="str">
            <v>FUNDACOES E ESTRUTURAS</v>
          </cell>
          <cell r="F2291" t="str">
            <v>ESTACAS</v>
          </cell>
          <cell r="G2291" t="str">
            <v>SINAPI Out/24</v>
          </cell>
        </row>
        <row r="2292">
          <cell r="A2292">
            <v>100658</v>
          </cell>
          <cell r="B2292" t="str">
            <v>ESTACA PRÉ-MOLDADA DE CONCRETO CENTRIFUGADO, SEÇÃO CIRCULAR, CAPACIDADE DE 100 TONELADAS, INCLUSO EMENDA (EXCLUSIVE MOBILIZAÇÃO E DESMOBILIZAÇÃO). AF_12/2019</v>
          </cell>
          <cell r="C2292" t="str">
            <v>M</v>
          </cell>
          <cell r="D2292">
            <v>347.8</v>
          </cell>
          <cell r="E2292" t="str">
            <v>FUNDACOES E ESTRUTURAS</v>
          </cell>
          <cell r="F2292" t="str">
            <v>ESTACAS</v>
          </cell>
          <cell r="G2292" t="str">
            <v>SINAPI Out/24</v>
          </cell>
        </row>
        <row r="2293">
          <cell r="A2293">
            <v>100889</v>
          </cell>
          <cell r="B2293" t="str">
            <v>ESTACA METÁLICA PARA FUNDAÇÃO, UTILIZANDO PERFIL LAMINADO HP250X62 (EXCLUSIVE MOBILIZAÇÃO E DESMOBILIZAÇÃO). AF_01/2020</v>
          </cell>
          <cell r="C2293" t="str">
            <v>KG</v>
          </cell>
          <cell r="D2293">
            <v>12.13</v>
          </cell>
          <cell r="E2293" t="str">
            <v>FUNDACOES E ESTRUTURAS</v>
          </cell>
          <cell r="F2293" t="str">
            <v>ESTACAS</v>
          </cell>
          <cell r="G2293" t="str">
            <v>SINAPI Out/24</v>
          </cell>
        </row>
        <row r="2294">
          <cell r="A2294">
            <v>100890</v>
          </cell>
          <cell r="B2294" t="str">
            <v>ESTACA METÁLICA PARA FUNDAÇÃO, UTILIZANDO PERFIL LAMINADO HP310X79 (EXCLUSIVE MOBILIZAÇÃO E DESMOBILIZAÇÃO). AF_01/2020</v>
          </cell>
          <cell r="C2294" t="str">
            <v>KG</v>
          </cell>
          <cell r="D2294">
            <v>11.92</v>
          </cell>
          <cell r="E2294" t="str">
            <v>FUNDACOES E ESTRUTURAS</v>
          </cell>
          <cell r="F2294" t="str">
            <v>ESTACAS</v>
          </cell>
          <cell r="G2294" t="str">
            <v>SINAPI Out/24</v>
          </cell>
        </row>
        <row r="2295">
          <cell r="A2295">
            <v>100892</v>
          </cell>
          <cell r="B2295" t="str">
            <v>ESTACA METÁLICA PARA CONTENÇÃO, UTILIZANDO PERFIL LAMINADO W250X32,7 (EXCLUSIVE MOBILIZAÇÃO E DESMOBILIZAÇÃO). AF_01/2020</v>
          </cell>
          <cell r="C2295" t="str">
            <v>KG</v>
          </cell>
          <cell r="D2295">
            <v>12.67</v>
          </cell>
          <cell r="E2295" t="str">
            <v>FUNDACOES E ESTRUTURAS</v>
          </cell>
          <cell r="F2295" t="str">
            <v>ESTACAS</v>
          </cell>
          <cell r="G2295" t="str">
            <v>SINAPI Out/24</v>
          </cell>
        </row>
        <row r="2296">
          <cell r="A2296">
            <v>100893</v>
          </cell>
          <cell r="B2296" t="str">
            <v>ESTACA METÁLICA PARA CONTENÇÃO, UTILIZANDO PERFIL LAMINADO W250X38,5 (EXCLUSIVE MOBILIZAÇÃO E DESMOBILIZAÇÃO). AF_01/2020</v>
          </cell>
          <cell r="C2296" t="str">
            <v>KG</v>
          </cell>
          <cell r="D2296">
            <v>12.46</v>
          </cell>
          <cell r="E2296" t="str">
            <v>FUNDACOES E ESTRUTURAS</v>
          </cell>
          <cell r="F2296" t="str">
            <v>ESTACAS</v>
          </cell>
          <cell r="G2296" t="str">
            <v>SINAPI Out/24</v>
          </cell>
        </row>
        <row r="2297">
          <cell r="A2297">
            <v>100894</v>
          </cell>
          <cell r="B2297" t="str">
            <v>ESTACA METÁLICA PARA CONTENÇÃO, UTILIZANDO PERFIL LAMINADO W250X44,8 (EXCLUSIVE MOBILIZAÇÃO E DESMOBILIZAÇÃO). AF_01/2020</v>
          </cell>
          <cell r="C2297" t="str">
            <v>KG</v>
          </cell>
          <cell r="D2297">
            <v>12.32</v>
          </cell>
          <cell r="E2297" t="str">
            <v>FUNDACOES E ESTRUTURAS</v>
          </cell>
          <cell r="F2297" t="str">
            <v>ESTACAS</v>
          </cell>
          <cell r="G2297" t="str">
            <v>SINAPI Out/24</v>
          </cell>
        </row>
        <row r="2298">
          <cell r="A2298">
            <v>100896</v>
          </cell>
          <cell r="B2298" t="str">
            <v>ESTACA ESCAVADA MECANICAMENTE, SEM FLUIDO ESTABILIZANTE, COM 25CM DE DIÂMETRO, CONCRETO LANÇADO POR CAMINHÃO BETONEIRA (EXCLUSIVE MOBILIZAÇÃO E DESMOBILIZAÇÃO). AF_01/2020_PA</v>
          </cell>
          <cell r="C2298" t="str">
            <v>M</v>
          </cell>
          <cell r="D2298">
            <v>59.04</v>
          </cell>
          <cell r="E2298" t="str">
            <v>FUNDACOES E ESTRUTURAS</v>
          </cell>
          <cell r="F2298" t="str">
            <v>ESTACAS</v>
          </cell>
          <cell r="G2298" t="str">
            <v>SINAPI Out/24</v>
          </cell>
        </row>
        <row r="2299">
          <cell r="A2299">
            <v>100897</v>
          </cell>
          <cell r="B2299" t="str">
            <v>ESTACA ESCAVADA MECANICAMENTE, SEM FLUIDO ESTABILIZANTE, COM 40CM DE DIÂMETRO, CONCRETO LANÇADO POR CAMINHÃO BETONEIRA (EXCLUSIVE MOBILIZAÇÃO E DESMOBILIZAÇÃO). AF_01/2020_PA</v>
          </cell>
          <cell r="C2299" t="str">
            <v>M</v>
          </cell>
          <cell r="D2299">
            <v>111.68</v>
          </cell>
          <cell r="E2299" t="str">
            <v>FUNDACOES E ESTRUTURAS</v>
          </cell>
          <cell r="F2299" t="str">
            <v>ESTACAS</v>
          </cell>
          <cell r="G2299" t="str">
            <v>SINAPI Out/24</v>
          </cell>
        </row>
        <row r="2300">
          <cell r="A2300">
            <v>100898</v>
          </cell>
          <cell r="B2300" t="str">
            <v>ESTACA ESCAVADA MECANICAMENTE, SEM FLUIDO ESTABILIZANTE, COM 60CM DE DIÂMETRO, CONCRETO LANÇADO POR CAMINHÃO BETONEIRA (EXCLUSIVE MOBILIZAÇÃO E DESMOBILIZAÇÃO). AF_01/2020_PA</v>
          </cell>
          <cell r="C2300" t="str">
            <v>M</v>
          </cell>
          <cell r="D2300">
            <v>210.94</v>
          </cell>
          <cell r="E2300" t="str">
            <v>FUNDACOES E ESTRUTURAS</v>
          </cell>
          <cell r="F2300" t="str">
            <v>ESTACAS</v>
          </cell>
          <cell r="G2300" t="str">
            <v>SINAPI Out/24</v>
          </cell>
        </row>
        <row r="2301">
          <cell r="A2301">
            <v>100899</v>
          </cell>
          <cell r="B2301" t="str">
            <v>ESTACA ESCAVADA MECANICAMENTE, SEM FLUIDO ESTABILIZANTE, COM 25CM DE DIÂMETRO, CONCRETO LANÇADO MANUALMENTE (EXCLUSIVE MOBILIZAÇÃO E DESMOBILIZAÇÃO). AF_01/2020_PA</v>
          </cell>
          <cell r="C2301" t="str">
            <v>M</v>
          </cell>
          <cell r="D2301">
            <v>92.65</v>
          </cell>
          <cell r="E2301" t="str">
            <v>FUNDACOES E ESTRUTURAS</v>
          </cell>
          <cell r="F2301" t="str">
            <v>ESTACAS</v>
          </cell>
          <cell r="G2301" t="str">
            <v>SINAPI Out/24</v>
          </cell>
        </row>
        <row r="2302">
          <cell r="A2302">
            <v>100900</v>
          </cell>
          <cell r="B2302" t="str">
            <v>ESTACA ESCAVADA MECANICAMENTE, SEM FLUIDO ESTABILIZANTE, COM 60CM DE DIÂMETRO, CONCRETO LANÇADO POR BOMBA LANÇA (EXCLUSIVE BOMBEAMENTO, MOBILIZAÇÃO E DESMOBILIZAÇÃO). AF_01/2020_PA</v>
          </cell>
          <cell r="C2302" t="str">
            <v>M</v>
          </cell>
          <cell r="D2302">
            <v>243.33</v>
          </cell>
          <cell r="E2302" t="str">
            <v>FUNDACOES E ESTRUTURAS</v>
          </cell>
          <cell r="F2302" t="str">
            <v>ESTACAS</v>
          </cell>
          <cell r="G2302" t="str">
            <v>SINAPI Out/24</v>
          </cell>
        </row>
        <row r="2303">
          <cell r="A2303">
            <v>101173</v>
          </cell>
          <cell r="B2303" t="str">
            <v>ESTACA BROCA DE CONCRETO, DIÂMETRO DE 20CM, ESCAVAÇÃO MANUAL COM TRADO CONCHA, COM ARMADURA DE ARRANQUE. AF_05/2020</v>
          </cell>
          <cell r="C2303" t="str">
            <v>M</v>
          </cell>
          <cell r="D2303">
            <v>65.03</v>
          </cell>
          <cell r="E2303" t="str">
            <v>FUNDACOES E ESTRUTURAS</v>
          </cell>
          <cell r="F2303" t="str">
            <v>ESTACAS</v>
          </cell>
          <cell r="G2303" t="str">
            <v>SINAPI Out/24</v>
          </cell>
        </row>
        <row r="2304">
          <cell r="A2304">
            <v>101174</v>
          </cell>
          <cell r="B2304" t="str">
            <v>ESTACA BROCA DE CONCRETO, DIÂMETRO DE 25CM, ESCAVAÇÃO MANUAL COM TRADO CONCHA, COM ARMADURA DE ARRANQUE. AF_05/2020</v>
          </cell>
          <cell r="C2304" t="str">
            <v>M</v>
          </cell>
          <cell r="D2304">
            <v>92.79</v>
          </cell>
          <cell r="E2304" t="str">
            <v>FUNDACOES E ESTRUTURAS</v>
          </cell>
          <cell r="F2304" t="str">
            <v>ESTACAS</v>
          </cell>
          <cell r="G2304" t="str">
            <v>SINAPI Out/24</v>
          </cell>
        </row>
        <row r="2305">
          <cell r="A2305">
            <v>101175</v>
          </cell>
          <cell r="B2305" t="str">
            <v>ESTACA BROCA DE CONCRETO, DIÂMETRO DE 30CM, ESCAVAÇÃO MANUAL COM TRADO CONCHA, COM ARMADURA DE ARRANQUE. AF_05/2020</v>
          </cell>
          <cell r="C2305" t="str">
            <v>M</v>
          </cell>
          <cell r="D2305">
            <v>126.49</v>
          </cell>
          <cell r="E2305" t="str">
            <v>FUNDACOES E ESTRUTURAS</v>
          </cell>
          <cell r="F2305" t="str">
            <v>ESTACAS</v>
          </cell>
          <cell r="G2305" t="str">
            <v>SINAPI Out/24</v>
          </cell>
        </row>
        <row r="2306">
          <cell r="A2306">
            <v>101176</v>
          </cell>
          <cell r="B2306" t="str">
            <v>ESTACA BROCA DE CONCRETO, DIÂMETRO DE 30CM, ESCAVAÇÃO MANUAL COM TRADO CONCHA, INTEIRAMENTE ARMADA. AF_05/2020_PA</v>
          </cell>
          <cell r="C2306" t="str">
            <v>M</v>
          </cell>
          <cell r="D2306">
            <v>154.72999999999999</v>
          </cell>
          <cell r="E2306" t="str">
            <v>FUNDACOES E ESTRUTURAS</v>
          </cell>
          <cell r="F2306" t="str">
            <v>ESTACAS</v>
          </cell>
          <cell r="G2306" t="str">
            <v>SINAPI Out/24</v>
          </cell>
        </row>
        <row r="2307">
          <cell r="A2307">
            <v>102521</v>
          </cell>
          <cell r="B2307" t="str">
            <v>ARRASAMENTO MECÂNICO DE ESTACA BARRETE DE CONCRETO ARMADO, SEÇÃO DE 0,40 X 2,50 M. AF_05/2021</v>
          </cell>
          <cell r="C2307" t="str">
            <v>UN</v>
          </cell>
          <cell r="D2307">
            <v>139.66</v>
          </cell>
          <cell r="E2307" t="str">
            <v>FUNDACOES E ESTRUTURAS</v>
          </cell>
          <cell r="F2307" t="str">
            <v>ESTACAS</v>
          </cell>
          <cell r="G2307" t="str">
            <v>SINAPI Out/24</v>
          </cell>
        </row>
        <row r="2308">
          <cell r="A2308">
            <v>102522</v>
          </cell>
          <cell r="B2308" t="str">
            <v>ARRASAMENTO MECÂNICO DE ESTACA BARRETE DE CONCRETO ARMADO, SEÇÃO DE 0,60 X 2,50 M. AF_05/2021</v>
          </cell>
          <cell r="C2308" t="str">
            <v>UN</v>
          </cell>
          <cell r="D2308">
            <v>204.9</v>
          </cell>
          <cell r="E2308" t="str">
            <v>FUNDACOES E ESTRUTURAS</v>
          </cell>
          <cell r="F2308" t="str">
            <v>ESTACAS</v>
          </cell>
          <cell r="G2308" t="str">
            <v>SINAPI Out/24</v>
          </cell>
        </row>
        <row r="2309">
          <cell r="A2309">
            <v>102523</v>
          </cell>
          <cell r="B2309" t="str">
            <v>ARRASAMENTO MECÂNICO DE ESTACA BARRETE DE CONCRETO ARMADO, SEÇÃO DE 0,80 X 2,50 M. AF_05/2021</v>
          </cell>
          <cell r="C2309" t="str">
            <v>UN</v>
          </cell>
          <cell r="D2309">
            <v>270.12</v>
          </cell>
          <cell r="E2309" t="str">
            <v>FUNDACOES E ESTRUTURAS</v>
          </cell>
          <cell r="F2309" t="str">
            <v>ESTACAS</v>
          </cell>
          <cell r="G2309" t="str">
            <v>SINAPI Out/24</v>
          </cell>
        </row>
        <row r="2310">
          <cell r="A2310">
            <v>95240</v>
          </cell>
          <cell r="B2310" t="str">
            <v>LASTRO DE CONCRETO MAGRO, APLICADO EM PISOS, LAJES SOBRE SOLO OU RADIERS, ESPESSURA DE 3 CM. AF_01/2024</v>
          </cell>
          <cell r="C2310" t="str">
            <v>M2</v>
          </cell>
          <cell r="D2310">
            <v>18.3</v>
          </cell>
          <cell r="E2310" t="str">
            <v>FUNDACOES E ESTRUTURAS</v>
          </cell>
          <cell r="F2310" t="str">
            <v>LASTROS/FUNDACOES DIVERSAS</v>
          </cell>
          <cell r="G2310" t="str">
            <v>SINAPI Out/24</v>
          </cell>
        </row>
        <row r="2311">
          <cell r="A2311">
            <v>95241</v>
          </cell>
          <cell r="B2311" t="str">
            <v>LASTRO DE CONCRETO MAGRO, APLICADO EM PISOS, LAJES SOBRE SOLO OU RADIERS, ESPESSURA DE 5 CM. AF_01/2024</v>
          </cell>
          <cell r="C2311" t="str">
            <v>M2</v>
          </cell>
          <cell r="D2311">
            <v>34.67</v>
          </cell>
          <cell r="E2311" t="str">
            <v>FUNDACOES E ESTRUTURAS</v>
          </cell>
          <cell r="F2311" t="str">
            <v>LASTROS/FUNDACOES DIVERSAS</v>
          </cell>
          <cell r="G2311" t="str">
            <v>SINAPI Out/24</v>
          </cell>
        </row>
        <row r="2312">
          <cell r="A2312">
            <v>96616</v>
          </cell>
          <cell r="B2312" t="str">
            <v>LASTRO DE CONCRETO MAGRO, APLICADO EM BLOCOS DE COROAMENTO OU SAPATAS. AF_01/2024</v>
          </cell>
          <cell r="C2312" t="str">
            <v>M3</v>
          </cell>
          <cell r="D2312">
            <v>768.93</v>
          </cell>
          <cell r="E2312" t="str">
            <v>FUNDACOES E ESTRUTURAS</v>
          </cell>
          <cell r="F2312" t="str">
            <v>LASTROS/FUNDACOES DIVERSAS</v>
          </cell>
          <cell r="G2312" t="str">
            <v>SINAPI Out/24</v>
          </cell>
        </row>
        <row r="2313">
          <cell r="A2313">
            <v>96617</v>
          </cell>
          <cell r="B2313" t="str">
            <v>LASTRO DE CONCRETO MAGRO, APLICADO EM BLOCOS DE COROAMENTO OU SAPATAS, ESPESSURA DE 3 CM. AF_01/2024</v>
          </cell>
          <cell r="C2313" t="str">
            <v>M2</v>
          </cell>
          <cell r="D2313">
            <v>19.260000000000002</v>
          </cell>
          <cell r="E2313" t="str">
            <v>FUNDACOES E ESTRUTURAS</v>
          </cell>
          <cell r="F2313" t="str">
            <v>LASTROS/FUNDACOES DIVERSAS</v>
          </cell>
          <cell r="G2313" t="str">
            <v>SINAPI Out/24</v>
          </cell>
        </row>
        <row r="2314">
          <cell r="A2314">
            <v>96619</v>
          </cell>
          <cell r="B2314" t="str">
            <v>LASTRO DE CONCRETO MAGRO, APLICADO EM BLOCOS DE COROAMENTO OU SAPATAS, ESPESSURA DE 5 CM. AF_01/2024</v>
          </cell>
          <cell r="C2314" t="str">
            <v>M2</v>
          </cell>
          <cell r="D2314">
            <v>38.43</v>
          </cell>
          <cell r="E2314" t="str">
            <v>FUNDACOES E ESTRUTURAS</v>
          </cell>
          <cell r="F2314" t="str">
            <v>LASTROS/FUNDACOES DIVERSAS</v>
          </cell>
          <cell r="G2314" t="str">
            <v>SINAPI Out/24</v>
          </cell>
        </row>
        <row r="2315">
          <cell r="A2315">
            <v>96620</v>
          </cell>
          <cell r="B2315" t="str">
            <v>LASTRO DE CONCRETO MAGRO, APLICADO EM PISOS, LAJES SOBRE SOLO OU RADIERS. AF_01/2024</v>
          </cell>
          <cell r="C2315" t="str">
            <v>M3</v>
          </cell>
          <cell r="D2315">
            <v>693.71</v>
          </cell>
          <cell r="E2315" t="str">
            <v>FUNDACOES E ESTRUTURAS</v>
          </cell>
          <cell r="F2315" t="str">
            <v>LASTROS/FUNDACOES DIVERSAS</v>
          </cell>
          <cell r="G2315" t="str">
            <v>SINAPI Out/24</v>
          </cell>
        </row>
        <row r="2316">
          <cell r="A2316">
            <v>96621</v>
          </cell>
          <cell r="B2316" t="str">
            <v>LASTRO COM MATERIAL GRANULAR, APLICAÇÃO EM BLOCOS DE COROAMENTO, ESPESSURA DE *5 CM*. AF_01/2024</v>
          </cell>
          <cell r="C2316" t="str">
            <v>M3</v>
          </cell>
          <cell r="D2316">
            <v>203.58</v>
          </cell>
          <cell r="E2316" t="str">
            <v>FUNDACOES E ESTRUTURAS</v>
          </cell>
          <cell r="F2316" t="str">
            <v>LASTROS/FUNDACOES DIVERSAS</v>
          </cell>
          <cell r="G2316" t="str">
            <v>SINAPI Out/24</v>
          </cell>
        </row>
        <row r="2317">
          <cell r="A2317">
            <v>96622</v>
          </cell>
          <cell r="B2317" t="str">
            <v>LASTRO COM MATERIAL GRANULAR, APLICADO EM PISOS OU LAJES SOBRE SOLO, ESPESSURA DE *5 CM*. AF_01/2024</v>
          </cell>
          <cell r="C2317" t="str">
            <v>M3</v>
          </cell>
          <cell r="D2317">
            <v>185.44</v>
          </cell>
          <cell r="E2317" t="str">
            <v>FUNDACOES E ESTRUTURAS</v>
          </cell>
          <cell r="F2317" t="str">
            <v>LASTROS/FUNDACOES DIVERSAS</v>
          </cell>
          <cell r="G2317" t="str">
            <v>SINAPI Out/24</v>
          </cell>
        </row>
        <row r="2318">
          <cell r="A2318">
            <v>96623</v>
          </cell>
          <cell r="B2318" t="str">
            <v>LASTRO COM MATERIAL GRANULAR, APLICADO EM BLOCOS DE COROAMENTO, ESPESSURA DE *10 CM*. AF_01/2024</v>
          </cell>
          <cell r="C2318" t="str">
            <v>M3</v>
          </cell>
          <cell r="D2318">
            <v>174.11</v>
          </cell>
          <cell r="E2318" t="str">
            <v>FUNDACOES E ESTRUTURAS</v>
          </cell>
          <cell r="F2318" t="str">
            <v>LASTROS/FUNDACOES DIVERSAS</v>
          </cell>
          <cell r="G2318" t="str">
            <v>SINAPI Out/24</v>
          </cell>
        </row>
        <row r="2319">
          <cell r="A2319">
            <v>96624</v>
          </cell>
          <cell r="B2319" t="str">
            <v>LASTRO COM MATERIAL GRANULAR (PEDRA BRITADA N.2), APLICADO EM PISOS OU LAJES SOBRE SOLO, ESPESSURA DE *10 CM*. AF_01/2024</v>
          </cell>
          <cell r="C2319" t="str">
            <v>M3</v>
          </cell>
          <cell r="D2319">
            <v>155.97999999999999</v>
          </cell>
          <cell r="E2319" t="str">
            <v>FUNDACOES E ESTRUTURAS</v>
          </cell>
          <cell r="F2319" t="str">
            <v>LASTROS/FUNDACOES DIVERSAS</v>
          </cell>
          <cell r="G2319" t="str">
            <v>SINAPI Out/24</v>
          </cell>
        </row>
        <row r="2320">
          <cell r="A2320">
            <v>97082</v>
          </cell>
          <cell r="B2320" t="str">
            <v>ESCAVAÇÃO MANUAL DE VIGA DE BORDA PARA RADIER. AF_09/2021</v>
          </cell>
          <cell r="C2320" t="str">
            <v>M3</v>
          </cell>
          <cell r="D2320">
            <v>85.14</v>
          </cell>
          <cell r="E2320" t="str">
            <v>FUNDACOES E ESTRUTURAS</v>
          </cell>
          <cell r="F2320" t="str">
            <v>LASTROS/FUNDACOES DIVERSAS</v>
          </cell>
          <cell r="G2320" t="str">
            <v>SINAPI Out/24</v>
          </cell>
        </row>
        <row r="2321">
          <cell r="A2321">
            <v>97083</v>
          </cell>
          <cell r="B2321" t="str">
            <v>COMPACTAÇÃO MECÂNICA DE SOLO PARA EXECUÇÃO DE RADIER, PISO DE CONCRETO OU LAJE SOBRE SOLO, COM COMPACTADOR DE SOLOS A PERCUSSÃO. AF_09/2021</v>
          </cell>
          <cell r="C2321" t="str">
            <v>M2</v>
          </cell>
          <cell r="D2321">
            <v>4.29</v>
          </cell>
          <cell r="E2321" t="str">
            <v>FUNDACOES E ESTRUTURAS</v>
          </cell>
          <cell r="F2321" t="str">
            <v>LASTROS/FUNDACOES DIVERSAS</v>
          </cell>
          <cell r="G2321" t="str">
            <v>SINAPI Out/24</v>
          </cell>
        </row>
        <row r="2322">
          <cell r="A2322">
            <v>97084</v>
          </cell>
          <cell r="B2322" t="str">
            <v>COMPACTAÇÃO MECÂNICA DE SOLO PARA EXECUÇÃO DE RADIER, PISO DE CONCRETO OU LAJE SOBRE SOLO, COM COMPACTADOR DE SOLOS TIPO PLACA VIBRATÓRIA. AF_09/2021</v>
          </cell>
          <cell r="C2322" t="str">
            <v>M2</v>
          </cell>
          <cell r="D2322">
            <v>0.89</v>
          </cell>
          <cell r="E2322" t="str">
            <v>FUNDACOES E ESTRUTURAS</v>
          </cell>
          <cell r="F2322" t="str">
            <v>LASTROS/FUNDACOES DIVERSAS</v>
          </cell>
          <cell r="G2322" t="str">
            <v>SINAPI Out/24</v>
          </cell>
        </row>
        <row r="2323">
          <cell r="A2323">
            <v>97086</v>
          </cell>
          <cell r="B2323" t="str">
            <v>FABRICAÇÃO, MONTAGEM E DESMONTAGEM DE FORMA PARA RADIER, PISO DE CONCRETO OU LAJE SOBRE SOLO, EM MADEIRA SERRADA, 4 UTILIZAÇÕES. AF_09/2021</v>
          </cell>
          <cell r="C2323" t="str">
            <v>M2</v>
          </cell>
          <cell r="D2323">
            <v>158.32</v>
          </cell>
          <cell r="E2323" t="str">
            <v>FUNDACOES E ESTRUTURAS</v>
          </cell>
          <cell r="F2323" t="str">
            <v>LASTROS/FUNDACOES DIVERSAS</v>
          </cell>
          <cell r="G2323" t="str">
            <v>SINAPI Out/24</v>
          </cell>
        </row>
        <row r="2324">
          <cell r="A2324">
            <v>97087</v>
          </cell>
          <cell r="B2324" t="str">
            <v>CAMADA SEPARADORA PARA EXECUÇÃO DE RADIER, PISO DE CONCRETO OU LAJE SOBRE SOLO, EM LONA PLÁSTICA. AF_09/2021</v>
          </cell>
          <cell r="C2324" t="str">
            <v>M2</v>
          </cell>
          <cell r="D2324">
            <v>1.8</v>
          </cell>
          <cell r="E2324" t="str">
            <v>FUNDACOES E ESTRUTURAS</v>
          </cell>
          <cell r="F2324" t="str">
            <v>LASTROS/FUNDACOES DIVERSAS</v>
          </cell>
          <cell r="G2324" t="str">
            <v>SINAPI Out/24</v>
          </cell>
        </row>
        <row r="2325">
          <cell r="A2325">
            <v>97088</v>
          </cell>
          <cell r="B2325" t="str">
            <v>ARMAÇÃO PARA EXECUÇÃO DE RADIER, PISO DE CONCRETO OU LAJE SOBRE SOLO, COM USO DE TELA Q-92. AF_09/2021</v>
          </cell>
          <cell r="C2325" t="str">
            <v>KG</v>
          </cell>
          <cell r="D2325">
            <v>16.36</v>
          </cell>
          <cell r="E2325" t="str">
            <v>FUNDACOES E ESTRUTURAS</v>
          </cell>
          <cell r="F2325" t="str">
            <v>LASTROS/FUNDACOES DIVERSAS</v>
          </cell>
          <cell r="G2325" t="str">
            <v>SINAPI Out/24</v>
          </cell>
        </row>
        <row r="2326">
          <cell r="A2326">
            <v>97089</v>
          </cell>
          <cell r="B2326" t="str">
            <v>ARMAÇÃO PARA EXECUÇÃO DE RADIER, PISO DE CONCRETO OU LAJE SOBRE SOLO, COM USO DE TELA Q-113. AF_09/2021</v>
          </cell>
          <cell r="C2326" t="str">
            <v>KG</v>
          </cell>
          <cell r="D2326">
            <v>14.91</v>
          </cell>
          <cell r="E2326" t="str">
            <v>FUNDACOES E ESTRUTURAS</v>
          </cell>
          <cell r="F2326" t="str">
            <v>LASTROS/FUNDACOES DIVERSAS</v>
          </cell>
          <cell r="G2326" t="str">
            <v>SINAPI Out/24</v>
          </cell>
        </row>
        <row r="2327">
          <cell r="A2327">
            <v>97090</v>
          </cell>
          <cell r="B2327" t="str">
            <v>ARMAÇÃO PARA EXECUÇÃO DE RADIER, PISO DE CONCRETO OU LAJE SOBRE SOLO, COM USO DE TELA Q-138. AF_09/2021</v>
          </cell>
          <cell r="C2327" t="str">
            <v>KG</v>
          </cell>
          <cell r="D2327">
            <v>14.55</v>
          </cell>
          <cell r="E2327" t="str">
            <v>FUNDACOES E ESTRUTURAS</v>
          </cell>
          <cell r="F2327" t="str">
            <v>LASTROS/FUNDACOES DIVERSAS</v>
          </cell>
          <cell r="G2327" t="str">
            <v>SINAPI Out/24</v>
          </cell>
        </row>
        <row r="2328">
          <cell r="A2328">
            <v>97091</v>
          </cell>
          <cell r="B2328" t="str">
            <v>ARMAÇÃO PARA EXECUÇÃO DE RADIER, PISO DE CONCRETO OU LAJE SOBRE SOLO, COM USO DE TELA Q-159. AF_09/2021</v>
          </cell>
          <cell r="C2328" t="str">
            <v>KG</v>
          </cell>
          <cell r="D2328">
            <v>14.07</v>
          </cell>
          <cell r="E2328" t="str">
            <v>FUNDACOES E ESTRUTURAS</v>
          </cell>
          <cell r="F2328" t="str">
            <v>LASTROS/FUNDACOES DIVERSAS</v>
          </cell>
          <cell r="G2328" t="str">
            <v>SINAPI Out/24</v>
          </cell>
        </row>
        <row r="2329">
          <cell r="A2329">
            <v>97092</v>
          </cell>
          <cell r="B2329" t="str">
            <v>ARMAÇÃO PARA EXECUÇÃO DE RADIER, PISO DE CONCRETO OU LAJE SOBRE SOLO, COM USO DE TELA Q-196. AF_09/2021</v>
          </cell>
          <cell r="C2329" t="str">
            <v>KG</v>
          </cell>
          <cell r="D2329">
            <v>13.57</v>
          </cell>
          <cell r="E2329" t="str">
            <v>FUNDACOES E ESTRUTURAS</v>
          </cell>
          <cell r="F2329" t="str">
            <v>LASTROS/FUNDACOES DIVERSAS</v>
          </cell>
          <cell r="G2329" t="str">
            <v>SINAPI Out/24</v>
          </cell>
        </row>
        <row r="2330">
          <cell r="A2330">
            <v>97093</v>
          </cell>
          <cell r="B2330" t="str">
            <v>ARMAÇÃO PARA EXECUÇÃO DE RADIER, PISO DE CONCRETO OU LAJE SOBRE SOLO, COM USO DE TELA Q-283. AF_09/2021</v>
          </cell>
          <cell r="C2330" t="str">
            <v>KG</v>
          </cell>
          <cell r="D2330">
            <v>12.67</v>
          </cell>
          <cell r="E2330" t="str">
            <v>FUNDACOES E ESTRUTURAS</v>
          </cell>
          <cell r="F2330" t="str">
            <v>LASTROS/FUNDACOES DIVERSAS</v>
          </cell>
          <cell r="G2330" t="str">
            <v>SINAPI Out/24</v>
          </cell>
        </row>
        <row r="2331">
          <cell r="A2331">
            <v>97096</v>
          </cell>
          <cell r="B2331" t="str">
            <v>CONCRETAGEM DE RADIER, PISO DE CONCRETO OU LAJE SOBRE SOLO, FCK 30 MPA - LANÇAMENTO, ADENSAMENTO E ACABAMENTO. AF_09/2021</v>
          </cell>
          <cell r="C2331" t="str">
            <v>M3</v>
          </cell>
          <cell r="D2331">
            <v>549.29</v>
          </cell>
          <cell r="E2331" t="str">
            <v>FUNDACOES E ESTRUTURAS</v>
          </cell>
          <cell r="F2331" t="str">
            <v>LASTROS/FUNDACOES DIVERSAS</v>
          </cell>
          <cell r="G2331" t="str">
            <v>SINAPI Out/24</v>
          </cell>
        </row>
        <row r="2332">
          <cell r="A2332">
            <v>97097</v>
          </cell>
          <cell r="B2332" t="str">
            <v>ACABAMENTO POLIDO PARA PISO DE CONCRETO ARMADO OU LAJE SOBRE SOLO DE ALTA RESISTÊNCIA. AF_09/2021</v>
          </cell>
          <cell r="C2332" t="str">
            <v>M2</v>
          </cell>
          <cell r="D2332">
            <v>38.299999999999997</v>
          </cell>
          <cell r="E2332" t="str">
            <v>FUNDACOES E ESTRUTURAS</v>
          </cell>
          <cell r="F2332" t="str">
            <v>LASTROS/FUNDACOES DIVERSAS</v>
          </cell>
          <cell r="G2332" t="str">
            <v>SINAPI Out/24</v>
          </cell>
        </row>
        <row r="2333">
          <cell r="A2333">
            <v>97101</v>
          </cell>
          <cell r="B2333" t="str">
            <v>EXECUÇÃO DE RADIER, ESPESSURA DE 10 CM, FCK = 30 MPA, COM USO DE FORMAS EM MADEIRA SERRADA. AF_09/2021</v>
          </cell>
          <cell r="C2333" t="str">
            <v>M2</v>
          </cell>
          <cell r="D2333">
            <v>165.56</v>
          </cell>
          <cell r="E2333" t="str">
            <v>FUNDACOES E ESTRUTURAS</v>
          </cell>
          <cell r="F2333" t="str">
            <v>LASTROS/FUNDACOES DIVERSAS</v>
          </cell>
          <cell r="G2333" t="str">
            <v>SINAPI Out/24</v>
          </cell>
        </row>
        <row r="2334">
          <cell r="A2334">
            <v>97102</v>
          </cell>
          <cell r="B2334" t="str">
            <v>EXECUÇÃO DE RADIER, ESPESSURA DE 15 CM, FCK = 30 MPA, COM USO DE FORMAS EM MADEIRA SERRADA. AF_09/2021</v>
          </cell>
          <cell r="C2334" t="str">
            <v>M2</v>
          </cell>
          <cell r="D2334">
            <v>206.54</v>
          </cell>
          <cell r="E2334" t="str">
            <v>FUNDACOES E ESTRUTURAS</v>
          </cell>
          <cell r="F2334" t="str">
            <v>LASTROS/FUNDACOES DIVERSAS</v>
          </cell>
          <cell r="G2334" t="str">
            <v>SINAPI Out/24</v>
          </cell>
        </row>
        <row r="2335">
          <cell r="A2335">
            <v>97103</v>
          </cell>
          <cell r="B2335" t="str">
            <v>EXECUÇÃO DE RADIER, ESPESSURA DE 20 CM, FCK = 30 MPA, COM USO DE FORMAS EM MADEIRA SERRADA. AF_09/2021</v>
          </cell>
          <cell r="C2335" t="str">
            <v>M2</v>
          </cell>
          <cell r="D2335">
            <v>244.06</v>
          </cell>
          <cell r="E2335" t="str">
            <v>FUNDACOES E ESTRUTURAS</v>
          </cell>
          <cell r="F2335" t="str">
            <v>LASTROS/FUNDACOES DIVERSAS</v>
          </cell>
          <cell r="G2335" t="str">
            <v>SINAPI Out/24</v>
          </cell>
        </row>
        <row r="2336">
          <cell r="A2336">
            <v>100322</v>
          </cell>
          <cell r="B2336" t="str">
            <v>LASTRO COM MATERIAL GRANULAR (PEDRA BRITADA N.3), APLICADO EM PISOS OU LAJES SOBRE SOLO, ESPESSURA DE *10 CM*. AF_01/2024</v>
          </cell>
          <cell r="C2336" t="str">
            <v>M3</v>
          </cell>
          <cell r="D2336">
            <v>150.91</v>
          </cell>
          <cell r="E2336" t="str">
            <v>FUNDACOES E ESTRUTURAS</v>
          </cell>
          <cell r="F2336" t="str">
            <v>LASTROS/FUNDACOES DIVERSAS</v>
          </cell>
          <cell r="G2336" t="str">
            <v>SINAPI Out/24</v>
          </cell>
        </row>
        <row r="2337">
          <cell r="A2337">
            <v>100323</v>
          </cell>
          <cell r="B2337" t="str">
            <v>LASTRO COM MATERIAL GRANULAR (AREIA MÉDIA), APLICADO EM PISOS OU LAJES SOBRE SOLO, ESPESSURA DE *10 CM*. AF_01/2024</v>
          </cell>
          <cell r="C2337" t="str">
            <v>M3</v>
          </cell>
          <cell r="D2337">
            <v>164.91</v>
          </cell>
          <cell r="E2337" t="str">
            <v>FUNDACOES E ESTRUTURAS</v>
          </cell>
          <cell r="F2337" t="str">
            <v>LASTROS/FUNDACOES DIVERSAS</v>
          </cell>
          <cell r="G2337" t="str">
            <v>SINAPI Out/24</v>
          </cell>
        </row>
        <row r="2338">
          <cell r="A2338">
            <v>100324</v>
          </cell>
          <cell r="B2338" t="str">
            <v>LASTRO COM MATERIAL GRANULAR (PEDRA BRITADA N.1 E PEDRA BRITADA N.2), APLICADO EM PISOS OU LAJES SOBRE SOLO, ESPESSURA DE *10 CM*. AF_01/2024</v>
          </cell>
          <cell r="C2338" t="str">
            <v>M3</v>
          </cell>
          <cell r="D2338">
            <v>155.75</v>
          </cell>
          <cell r="E2338" t="str">
            <v>FUNDACOES E ESTRUTURAS</v>
          </cell>
          <cell r="F2338" t="str">
            <v>LASTROS/FUNDACOES DIVERSAS</v>
          </cell>
          <cell r="G2338" t="str">
            <v>SINAPI Out/24</v>
          </cell>
        </row>
        <row r="2339">
          <cell r="A2339">
            <v>103072</v>
          </cell>
          <cell r="B2339" t="str">
            <v>EXECUÇÃO DE RADIER, ESPESSURA DE 25 CM, FCK = 30 MPA, COM USO DE FORMAS EM MADEIRA SERRADA. AF_09/2021</v>
          </cell>
          <cell r="C2339" t="str">
            <v>M2</v>
          </cell>
          <cell r="D2339">
            <v>288.18</v>
          </cell>
          <cell r="E2339" t="str">
            <v>FUNDACOES E ESTRUTURAS</v>
          </cell>
          <cell r="F2339" t="str">
            <v>LASTROS/FUNDACOES DIVERSAS</v>
          </cell>
          <cell r="G2339" t="str">
            <v>SINAPI Out/24</v>
          </cell>
        </row>
        <row r="2340">
          <cell r="A2340">
            <v>103073</v>
          </cell>
          <cell r="B2340" t="str">
            <v>EXECUÇÃO DE RADIER, ESPESSURA DE 30 CM, FCK = 30 MPA, COM USO DE FORMAS EM MADEIRA SERRADA. AF_09/2021</v>
          </cell>
          <cell r="C2340" t="str">
            <v>M2</v>
          </cell>
          <cell r="D2340">
            <v>347.94</v>
          </cell>
          <cell r="E2340" t="str">
            <v>FUNDACOES E ESTRUTURAS</v>
          </cell>
          <cell r="F2340" t="str">
            <v>LASTROS/FUNDACOES DIVERSAS</v>
          </cell>
          <cell r="G2340" t="str">
            <v>SINAPI Out/24</v>
          </cell>
        </row>
        <row r="2341">
          <cell r="A2341">
            <v>103074</v>
          </cell>
          <cell r="B2341" t="str">
            <v>EXECUÇÃO DE PISO DE CONCRETO, SEM ACABAMENTO SUPERFICIAL, ESPESSURA DE 15 CM, FCK = 30 MPA, COM USO DE FORMAS EM MADEIRA SERRADA. AF_09/2021</v>
          </cell>
          <cell r="C2341" t="str">
            <v>M2</v>
          </cell>
          <cell r="D2341">
            <v>162.1</v>
          </cell>
          <cell r="E2341" t="str">
            <v>FUNDACOES E ESTRUTURAS</v>
          </cell>
          <cell r="F2341" t="str">
            <v>LASTROS/FUNDACOES DIVERSAS</v>
          </cell>
          <cell r="G2341" t="str">
            <v>SINAPI Out/24</v>
          </cell>
        </row>
        <row r="2342">
          <cell r="A2342">
            <v>103075</v>
          </cell>
          <cell r="B2342" t="str">
            <v>EXECUÇÃO DE PISO DE CONCRETO, COM ACABAMENTO SUPERFICIAL, ESPESSURA DE 15 CM, FCK = 30 MPA, COM USO DE FORMAS EM MADEIRA SERRADA. AF_09/2021</v>
          </cell>
          <cell r="C2342" t="str">
            <v>M2</v>
          </cell>
          <cell r="D2342">
            <v>200.4</v>
          </cell>
          <cell r="E2342" t="str">
            <v>FUNDACOES E ESTRUTURAS</v>
          </cell>
          <cell r="F2342" t="str">
            <v>LASTROS/FUNDACOES DIVERSAS</v>
          </cell>
          <cell r="G2342" t="str">
            <v>SINAPI Out/24</v>
          </cell>
        </row>
        <row r="2343">
          <cell r="A2343">
            <v>103076</v>
          </cell>
          <cell r="B2343" t="str">
            <v>EXECUÇÃO DE LAJE SOBRE SOLO, ESPESSURA DE 10 CM, FCK = 30 MPA, COM USO DE FORMAS EM MADEIRA SERRADA. AF_09/2021</v>
          </cell>
          <cell r="C2343" t="str">
            <v>M2</v>
          </cell>
          <cell r="D2343">
            <v>142.93</v>
          </cell>
          <cell r="E2343" t="str">
            <v>FUNDACOES E ESTRUTURAS</v>
          </cell>
          <cell r="F2343" t="str">
            <v>LASTROS/FUNDACOES DIVERSAS</v>
          </cell>
          <cell r="G2343" t="str">
            <v>SINAPI Out/24</v>
          </cell>
        </row>
        <row r="2344">
          <cell r="A2344">
            <v>103077</v>
          </cell>
          <cell r="B2344" t="str">
            <v>EXECUÇÃO DE LAJE SOBRE SOLO, ESPESSURA DE 15 CM, FCK = 30 MPA, COM USO DE FORMAS EM MADEIRA SERRADA. AF_09/2021</v>
          </cell>
          <cell r="C2344" t="str">
            <v>M2</v>
          </cell>
          <cell r="D2344">
            <v>183.92</v>
          </cell>
          <cell r="E2344" t="str">
            <v>FUNDACOES E ESTRUTURAS</v>
          </cell>
          <cell r="F2344" t="str">
            <v>LASTROS/FUNDACOES DIVERSAS</v>
          </cell>
          <cell r="G2344" t="str">
            <v>SINAPI Out/24</v>
          </cell>
        </row>
        <row r="2345">
          <cell r="A2345">
            <v>103078</v>
          </cell>
          <cell r="B2345" t="str">
            <v>EXECUÇÃO DE LAJE SOBRE SOLO, ESPESSURA DE 20 CM, FCK = 30 MPA, COM USO DE FORMAS EM MADEIRA SERRADA. AF_09/2021</v>
          </cell>
          <cell r="C2345" t="str">
            <v>M2</v>
          </cell>
          <cell r="D2345">
            <v>221.43</v>
          </cell>
          <cell r="E2345" t="str">
            <v>FUNDACOES E ESTRUTURAS</v>
          </cell>
          <cell r="F2345" t="str">
            <v>LASTROS/FUNDACOES DIVERSAS</v>
          </cell>
          <cell r="G2345" t="str">
            <v>SINAPI Out/24</v>
          </cell>
        </row>
        <row r="2346">
          <cell r="A2346">
            <v>103079</v>
          </cell>
          <cell r="B2346" t="str">
            <v>EXECUÇÃO DE LAJE SOBRE SOLO, ESPESSURA DE 25 CM, FCK = 30 MPA, COM USO DE FORMAS EM MADEIRA SERRADA. AF_09/2021</v>
          </cell>
          <cell r="C2346" t="str">
            <v>M2</v>
          </cell>
          <cell r="D2346">
            <v>265.56</v>
          </cell>
          <cell r="E2346" t="str">
            <v>FUNDACOES E ESTRUTURAS</v>
          </cell>
          <cell r="F2346" t="str">
            <v>LASTROS/FUNDACOES DIVERSAS</v>
          </cell>
          <cell r="G2346" t="str">
            <v>SINAPI Out/24</v>
          </cell>
        </row>
        <row r="2347">
          <cell r="A2347">
            <v>103080</v>
          </cell>
          <cell r="B2347" t="str">
            <v>EXECUÇÃO DE LAJE SOBRE SOLO, ESPESSURA DE 30 CM, FCK = 30 MPA, COM USO DE FORMAS EM MADEIRA SERRADA. AF_09/2021</v>
          </cell>
          <cell r="C2347" t="str">
            <v>M2</v>
          </cell>
          <cell r="D2347">
            <v>325.31</v>
          </cell>
          <cell r="E2347" t="str">
            <v>FUNDACOES E ESTRUTURAS</v>
          </cell>
          <cell r="F2347" t="str">
            <v>LASTROS/FUNDACOES DIVERSAS</v>
          </cell>
          <cell r="G2347" t="str">
            <v>SINAPI Out/24</v>
          </cell>
        </row>
        <row r="2348">
          <cell r="A2348">
            <v>92263</v>
          </cell>
          <cell r="B2348" t="str">
            <v>FABRICAÇÃO DE FÔRMA PARA PILARES E ESTRUTURAS SIMILARES, EM CHAPA DE MADEIRA COMPENSADA RESINADA, E = 17 MM. AF_09/2020</v>
          </cell>
          <cell r="C2348" t="str">
            <v>M2</v>
          </cell>
          <cell r="D2348">
            <v>153.56</v>
          </cell>
          <cell r="E2348" t="str">
            <v>FUNDACOES E ESTRUTURAS</v>
          </cell>
          <cell r="F2348" t="str">
            <v>FORMAS/CIMBRAMENTOS/ESCORAMENTOS</v>
          </cell>
          <cell r="G2348" t="str">
            <v>SINAPI Out/24</v>
          </cell>
        </row>
        <row r="2349">
          <cell r="A2349">
            <v>92264</v>
          </cell>
          <cell r="B2349" t="str">
            <v>FABRICAÇÃO DE FÔRMA PARA PILARES E ESTRUTURAS SIMILARES, EM CHAPA DE MADEIRA COMPENSADA PLASTIFICADA, E = 18 MM. AF_09/2020</v>
          </cell>
          <cell r="C2349" t="str">
            <v>M2</v>
          </cell>
          <cell r="D2349">
            <v>189.56</v>
          </cell>
          <cell r="E2349" t="str">
            <v>FUNDACOES E ESTRUTURAS</v>
          </cell>
          <cell r="F2349" t="str">
            <v>FORMAS/CIMBRAMENTOS/ESCORAMENTOS</v>
          </cell>
          <cell r="G2349" t="str">
            <v>SINAPI Out/24</v>
          </cell>
        </row>
        <row r="2350">
          <cell r="A2350">
            <v>92265</v>
          </cell>
          <cell r="B2350" t="str">
            <v>FABRICAÇÃO DE FÔRMA PARA VIGAS, EM CHAPA DE MADEIRA COMPENSADA RESINADA, E = 17 MM. AF_09/2020</v>
          </cell>
          <cell r="C2350" t="str">
            <v>M2</v>
          </cell>
          <cell r="D2350">
            <v>111.95</v>
          </cell>
          <cell r="E2350" t="str">
            <v>FUNDACOES E ESTRUTURAS</v>
          </cell>
          <cell r="F2350" t="str">
            <v>FORMAS/CIMBRAMENTOS/ESCORAMENTOS</v>
          </cell>
          <cell r="G2350" t="str">
            <v>SINAPI Out/24</v>
          </cell>
        </row>
        <row r="2351">
          <cell r="A2351">
            <v>92266</v>
          </cell>
          <cell r="B2351" t="str">
            <v>FABRICAÇÃO DE FÔRMA PARA VIGAS, EM CHAPA DE MADEIRA COMPENSADA PLASTIFICADA, E = 18 MM. AF_09/2020</v>
          </cell>
          <cell r="C2351" t="str">
            <v>M2</v>
          </cell>
          <cell r="D2351">
            <v>142.83000000000001</v>
          </cell>
          <cell r="E2351" t="str">
            <v>FUNDACOES E ESTRUTURAS</v>
          </cell>
          <cell r="F2351" t="str">
            <v>FORMAS/CIMBRAMENTOS/ESCORAMENTOS</v>
          </cell>
          <cell r="G2351" t="str">
            <v>SINAPI Out/24</v>
          </cell>
        </row>
        <row r="2352">
          <cell r="A2352">
            <v>92267</v>
          </cell>
          <cell r="B2352" t="str">
            <v>FABRICAÇÃO DE FÔRMA PARA LAJES, EM CHAPA DE MADEIRA COMPENSADA RESINADA, E = 17 MM. AF_09/2020</v>
          </cell>
          <cell r="C2352" t="str">
            <v>M2</v>
          </cell>
          <cell r="D2352">
            <v>41.97</v>
          </cell>
          <cell r="E2352" t="str">
            <v>FUNDACOES E ESTRUTURAS</v>
          </cell>
          <cell r="F2352" t="str">
            <v>FORMAS/CIMBRAMENTOS/ESCORAMENTOS</v>
          </cell>
          <cell r="G2352" t="str">
            <v>SINAPI Out/24</v>
          </cell>
        </row>
        <row r="2353">
          <cell r="A2353">
            <v>92268</v>
          </cell>
          <cell r="B2353" t="str">
            <v>FABRICAÇÃO DE FÔRMA PARA LAJES, EM CHAPA DE MADEIRA COMPENSADA PLASTIFICADA, E = 18 MM. AF_09/2020</v>
          </cell>
          <cell r="C2353" t="str">
            <v>M2</v>
          </cell>
          <cell r="D2353">
            <v>70.27</v>
          </cell>
          <cell r="E2353" t="str">
            <v>FUNDACOES E ESTRUTURAS</v>
          </cell>
          <cell r="F2353" t="str">
            <v>FORMAS/CIMBRAMENTOS/ESCORAMENTOS</v>
          </cell>
          <cell r="G2353" t="str">
            <v>SINAPI Out/24</v>
          </cell>
        </row>
        <row r="2354">
          <cell r="A2354">
            <v>92269</v>
          </cell>
          <cell r="B2354" t="str">
            <v>FABRICAÇÃO DE FÔRMA PARA PILARES E ESTRUTURAS SIMILARES, EM MADEIRA SERRADA, E=25 MM. AF_09/2020</v>
          </cell>
          <cell r="C2354" t="str">
            <v>M2</v>
          </cell>
          <cell r="D2354">
            <v>127.15</v>
          </cell>
          <cell r="E2354" t="str">
            <v>FUNDACOES E ESTRUTURAS</v>
          </cell>
          <cell r="F2354" t="str">
            <v>FORMAS/CIMBRAMENTOS/ESCORAMENTOS</v>
          </cell>
          <cell r="G2354" t="str">
            <v>SINAPI Out/24</v>
          </cell>
        </row>
        <row r="2355">
          <cell r="A2355">
            <v>92270</v>
          </cell>
          <cell r="B2355" t="str">
            <v>FABRICAÇÃO DE FÔRMA PARA VIGAS, COM MADEIRA SERRADA, E = 25 MM. AF_09/2020</v>
          </cell>
          <cell r="C2355" t="str">
            <v>M2</v>
          </cell>
          <cell r="D2355">
            <v>191.32</v>
          </cell>
          <cell r="E2355" t="str">
            <v>FUNDACOES E ESTRUTURAS</v>
          </cell>
          <cell r="F2355" t="str">
            <v>FORMAS/CIMBRAMENTOS/ESCORAMENTOS</v>
          </cell>
          <cell r="G2355" t="str">
            <v>SINAPI Out/24</v>
          </cell>
        </row>
        <row r="2356">
          <cell r="A2356">
            <v>92271</v>
          </cell>
          <cell r="B2356" t="str">
            <v>FABRICAÇÃO DE FÔRMA PARA LAJES, EM MADEIRA SERRADA, E=25 MM. AF_09/2020</v>
          </cell>
          <cell r="C2356" t="str">
            <v>M2</v>
          </cell>
          <cell r="D2356">
            <v>119.84</v>
          </cell>
          <cell r="E2356" t="str">
            <v>FUNDACOES E ESTRUTURAS</v>
          </cell>
          <cell r="F2356" t="str">
            <v>FORMAS/CIMBRAMENTOS/ESCORAMENTOS</v>
          </cell>
          <cell r="G2356" t="str">
            <v>SINAPI Out/24</v>
          </cell>
        </row>
        <row r="2357">
          <cell r="A2357">
            <v>92272</v>
          </cell>
          <cell r="B2357" t="str">
            <v>FABRICAÇÃO DE ESCORAS DE VIGA DO TIPO GARFO, EM MADEIRA. AF_09/2020</v>
          </cell>
          <cell r="C2357" t="str">
            <v>M</v>
          </cell>
          <cell r="D2357">
            <v>34.06</v>
          </cell>
          <cell r="E2357" t="str">
            <v>FUNDACOES E ESTRUTURAS</v>
          </cell>
          <cell r="F2357" t="str">
            <v>FORMAS/CIMBRAMENTOS/ESCORAMENTOS</v>
          </cell>
          <cell r="G2357" t="str">
            <v>SINAPI Out/24</v>
          </cell>
        </row>
        <row r="2358">
          <cell r="A2358">
            <v>92273</v>
          </cell>
          <cell r="B2358" t="str">
            <v>FABRICAÇÃO DE ESCORAS DO TIPO PONTALETE, EM MADEIRA, PARA PÉ-DIREITO SIMPLES. AF_09/2020</v>
          </cell>
          <cell r="C2358" t="str">
            <v>M</v>
          </cell>
          <cell r="D2358">
            <v>15.02</v>
          </cell>
          <cell r="E2358" t="str">
            <v>FUNDACOES E ESTRUTURAS</v>
          </cell>
          <cell r="F2358" t="str">
            <v>FORMAS/CIMBRAMENTOS/ESCORAMENTOS</v>
          </cell>
          <cell r="G2358" t="str">
            <v>SINAPI Out/24</v>
          </cell>
        </row>
        <row r="2359">
          <cell r="A2359">
            <v>92409</v>
          </cell>
          <cell r="B2359" t="str">
            <v>MONTAGEM E DESMONTAGEM DE FÔRMA DE PILARES RETANGULARES E ESTRUTURAS SIMILARES, PÉ-DIREITO SIMPLES, EM MADEIRA SERRADA, 1 UTILIZAÇÃO. AF_09/2020</v>
          </cell>
          <cell r="C2359" t="str">
            <v>M2</v>
          </cell>
          <cell r="D2359">
            <v>248.19</v>
          </cell>
          <cell r="E2359" t="str">
            <v>FUNDACOES E ESTRUTURAS</v>
          </cell>
          <cell r="F2359" t="str">
            <v>FORMAS/CIMBRAMENTOS/ESCORAMENTOS</v>
          </cell>
          <cell r="G2359" t="str">
            <v>SINAPI Out/24</v>
          </cell>
        </row>
        <row r="2360">
          <cell r="A2360">
            <v>92411</v>
          </cell>
          <cell r="B2360" t="str">
            <v>MONTAGEM E DESMONTAGEM DE FÔRMA DE PILARES RETANGULARES E ESTRUTURAS SIMILARES, PÉ-DIREITO SIMPLES, EM MADEIRA SERRADA, 2 UTILIZAÇÕES. AF_09/2020</v>
          </cell>
          <cell r="C2360" t="str">
            <v>M2</v>
          </cell>
          <cell r="D2360">
            <v>172.02</v>
          </cell>
          <cell r="E2360" t="str">
            <v>FUNDACOES E ESTRUTURAS</v>
          </cell>
          <cell r="F2360" t="str">
            <v>FORMAS/CIMBRAMENTOS/ESCORAMENTOS</v>
          </cell>
          <cell r="G2360" t="str">
            <v>SINAPI Out/24</v>
          </cell>
        </row>
        <row r="2361">
          <cell r="A2361">
            <v>92413</v>
          </cell>
          <cell r="B2361" t="str">
            <v>MONTAGEM E DESMONTAGEM DE FÔRMA DE PILARES RETANGULARES E ESTRUTURAS SIMILARES, PÉ-DIREITO SIMPLES, EM MADEIRA SERRADA, 4 UTILIZAÇÕES. AF_09/2020</v>
          </cell>
          <cell r="C2361" t="str">
            <v>M2</v>
          </cell>
          <cell r="D2361">
            <v>115.55</v>
          </cell>
          <cell r="E2361" t="str">
            <v>FUNDACOES E ESTRUTURAS</v>
          </cell>
          <cell r="F2361" t="str">
            <v>FORMAS/CIMBRAMENTOS/ESCORAMENTOS</v>
          </cell>
          <cell r="G2361" t="str">
            <v>SINAPI Out/24</v>
          </cell>
        </row>
        <row r="2362">
          <cell r="A2362">
            <v>92415</v>
          </cell>
          <cell r="B2362" t="str">
            <v>MONTAGEM E DESMONTAGEM DE FÔRMA DE PILARES RETANGULARES E ESTRUTURAS SIMILARES, PÉ-DIREITO SIMPLES, EM CHAPA DE MADEIRA COMPENSADA RESINADA, 2 UTILIZAÇÕES. AF_09/2020</v>
          </cell>
          <cell r="C2362" t="str">
            <v>M2</v>
          </cell>
          <cell r="D2362">
            <v>144.32</v>
          </cell>
          <cell r="E2362" t="str">
            <v>FUNDACOES E ESTRUTURAS</v>
          </cell>
          <cell r="F2362" t="str">
            <v>FORMAS/CIMBRAMENTOS/ESCORAMENTOS</v>
          </cell>
          <cell r="G2362" t="str">
            <v>SINAPI Out/24</v>
          </cell>
        </row>
        <row r="2363">
          <cell r="A2363">
            <v>92417</v>
          </cell>
          <cell r="B2363" t="str">
            <v>MONTAGEM E DESMONTAGEM DE FÔRMA DE PILARES RETANGULARES E ESTRUTURAS SIMILARES, PÉ-DIREITO DUPLO, EM CHAPA DE MADEIRA COMPENSADA RESINADA, 2 UTILIZAÇÕES. AF_09/2020</v>
          </cell>
          <cell r="C2363" t="str">
            <v>M2</v>
          </cell>
          <cell r="D2363">
            <v>172.72</v>
          </cell>
          <cell r="E2363" t="str">
            <v>FUNDACOES E ESTRUTURAS</v>
          </cell>
          <cell r="F2363" t="str">
            <v>FORMAS/CIMBRAMENTOS/ESCORAMENTOS</v>
          </cell>
          <cell r="G2363" t="str">
            <v>SINAPI Out/24</v>
          </cell>
        </row>
        <row r="2364">
          <cell r="A2364">
            <v>92419</v>
          </cell>
          <cell r="B2364" t="str">
            <v>MONTAGEM E DESMONTAGEM DE FÔRMA DE PILARES RETANGULARES E ESTRUTURAS SIMILARES, PÉ-DIREITO SIMPLES, EM CHAPA DE MADEIRA COMPENSADA RESINADA, 4 UTILIZAÇÕES. AF_09/2020</v>
          </cell>
          <cell r="C2364" t="str">
            <v>M2</v>
          </cell>
          <cell r="D2364">
            <v>94</v>
          </cell>
          <cell r="E2364" t="str">
            <v>FUNDACOES E ESTRUTURAS</v>
          </cell>
          <cell r="F2364" t="str">
            <v>FORMAS/CIMBRAMENTOS/ESCORAMENTOS</v>
          </cell>
          <cell r="G2364" t="str">
            <v>SINAPI Out/24</v>
          </cell>
        </row>
        <row r="2365">
          <cell r="A2365">
            <v>92421</v>
          </cell>
          <cell r="B2365" t="str">
            <v>MONTAGEM E DESMONTAGEM DE FÔRMA DE PILARES RETANGULARES E ESTRUTURAS SIMILARES, PÉ-DIREITO DUPLO, EM CHAPA DE MADEIRA COMPENSADA RESINADA, 4 UTILIZAÇÕES. AF_09/2020</v>
          </cell>
          <cell r="C2365" t="str">
            <v>M2</v>
          </cell>
          <cell r="D2365">
            <v>115.77</v>
          </cell>
          <cell r="E2365" t="str">
            <v>FUNDACOES E ESTRUTURAS</v>
          </cell>
          <cell r="F2365" t="str">
            <v>FORMAS/CIMBRAMENTOS/ESCORAMENTOS</v>
          </cell>
          <cell r="G2365" t="str">
            <v>SINAPI Out/24</v>
          </cell>
        </row>
        <row r="2366">
          <cell r="A2366">
            <v>92423</v>
          </cell>
          <cell r="B2366" t="str">
            <v>MONTAGEM E DESMONTAGEM DE FÔRMA DE PILARES RETANGULARES E ESTRUTURAS SIMILARES, PÉ-DIREITO SIMPLES, EM CHAPA DE MADEIRA COMPENSADA RESINADA, 6 UTILIZAÇÕES. AF_09/2020</v>
          </cell>
          <cell r="C2366" t="str">
            <v>M2</v>
          </cell>
          <cell r="D2366">
            <v>78.02</v>
          </cell>
          <cell r="E2366" t="str">
            <v>FUNDACOES E ESTRUTURAS</v>
          </cell>
          <cell r="F2366" t="str">
            <v>FORMAS/CIMBRAMENTOS/ESCORAMENTOS</v>
          </cell>
          <cell r="G2366" t="str">
            <v>SINAPI Out/24</v>
          </cell>
        </row>
        <row r="2367">
          <cell r="A2367">
            <v>92425</v>
          </cell>
          <cell r="B2367" t="str">
            <v>MONTAGEM E DESMONTAGEM DE FÔRMA DE PILARES RETANGULARES E ESTRUTURAS SIMILARES, PÉ-DIREITO DUPLO, EM CHAPA DE MADEIRA COMPENSADA RESINADA, 6 UTILIZAÇÕES. AF_09/2020</v>
          </cell>
          <cell r="C2367" t="str">
            <v>M2</v>
          </cell>
          <cell r="D2367">
            <v>96.96</v>
          </cell>
          <cell r="E2367" t="str">
            <v>FUNDACOES E ESTRUTURAS</v>
          </cell>
          <cell r="F2367" t="str">
            <v>FORMAS/CIMBRAMENTOS/ESCORAMENTOS</v>
          </cell>
          <cell r="G2367" t="str">
            <v>SINAPI Out/24</v>
          </cell>
        </row>
        <row r="2368">
          <cell r="A2368">
            <v>92427</v>
          </cell>
          <cell r="B2368" t="str">
            <v>MONTAGEM E DESMONTAGEM DE FÔRMA DE PILARES RETANGULARES E ESTRUTURAS SIMILARES, PÉ-DIREITO SIMPLES, EM CHAPA DE MADEIRA COMPENSADA RESINADA, 8 UTILIZAÇÕES. AF_09/2020</v>
          </cell>
          <cell r="C2368" t="str">
            <v>M2</v>
          </cell>
          <cell r="D2368">
            <v>69.95</v>
          </cell>
          <cell r="E2368" t="str">
            <v>FUNDACOES E ESTRUTURAS</v>
          </cell>
          <cell r="F2368" t="str">
            <v>FORMAS/CIMBRAMENTOS/ESCORAMENTOS</v>
          </cell>
          <cell r="G2368" t="str">
            <v>SINAPI Out/24</v>
          </cell>
        </row>
        <row r="2369">
          <cell r="A2369">
            <v>92429</v>
          </cell>
          <cell r="B2369" t="str">
            <v>MONTAGEM E DESMONTAGEM DE FÔRMA DE PILARES RETANGULARES E ESTRUTURAS SIMILARES, PÉ-DIREITO DUPLO, EM CHAPA DE MADEIRA COMPENSADA RESINADA, 8 UTILIZAÇÕES. AF_09/2020</v>
          </cell>
          <cell r="C2369" t="str">
            <v>M2</v>
          </cell>
          <cell r="D2369">
            <v>87.49</v>
          </cell>
          <cell r="E2369" t="str">
            <v>FUNDACOES E ESTRUTURAS</v>
          </cell>
          <cell r="F2369" t="str">
            <v>FORMAS/CIMBRAMENTOS/ESCORAMENTOS</v>
          </cell>
          <cell r="G2369" t="str">
            <v>SINAPI Out/24</v>
          </cell>
        </row>
        <row r="2370">
          <cell r="A2370">
            <v>92431</v>
          </cell>
          <cell r="B2370" t="str">
            <v>MONTAGEM E DESMONTAGEM DE FÔRMA DE PILARES RETANGULARES E ESTRUTURAS SIMILARES, PÉ-DIREITO SIMPLES, EM CHAPA DE MADEIRA COMPENSADA PLASTIFICADA, 10 UTILIZAÇÕES. AF_09/2020</v>
          </cell>
          <cell r="C2370" t="str">
            <v>M2</v>
          </cell>
          <cell r="D2370">
            <v>65.459999999999994</v>
          </cell>
          <cell r="E2370" t="str">
            <v>FUNDACOES E ESTRUTURAS</v>
          </cell>
          <cell r="F2370" t="str">
            <v>FORMAS/CIMBRAMENTOS/ESCORAMENTOS</v>
          </cell>
          <cell r="G2370" t="str">
            <v>SINAPI Out/24</v>
          </cell>
        </row>
        <row r="2371">
          <cell r="A2371">
            <v>92433</v>
          </cell>
          <cell r="B2371" t="str">
            <v>MONTAGEM E DESMONTAGEM DE FÔRMA DE PILARES RETANGULARES E ESTRUTURAS SIMILARES, PÉ-DIREITO DUPLO, EM CHAPA DE MADEIRA COMPENSADA PLASTIFICADA, 10 UTILIZAÇÕES. AF_09/2020</v>
          </cell>
          <cell r="C2371" t="str">
            <v>M2</v>
          </cell>
          <cell r="D2371">
            <v>82.12</v>
          </cell>
          <cell r="E2371" t="str">
            <v>FUNDACOES E ESTRUTURAS</v>
          </cell>
          <cell r="F2371" t="str">
            <v>FORMAS/CIMBRAMENTOS/ESCORAMENTOS</v>
          </cell>
          <cell r="G2371" t="str">
            <v>SINAPI Out/24</v>
          </cell>
        </row>
        <row r="2372">
          <cell r="A2372">
            <v>92435</v>
          </cell>
          <cell r="B2372" t="str">
            <v>MONTAGEM E DESMONTAGEM DE FÔRMA DE PILARES RETANGULARES E ESTRUTURAS SIMILARES, PÉ-DIREITO SIMPLES, EM CHAPA DE MADEIRA COMPENSADA PLASTIFICADA, 12 UTILIZAÇÕES. AF_09/2020</v>
          </cell>
          <cell r="C2372" t="str">
            <v>M2</v>
          </cell>
          <cell r="D2372">
            <v>62.47</v>
          </cell>
          <cell r="E2372" t="str">
            <v>FUNDACOES E ESTRUTURAS</v>
          </cell>
          <cell r="F2372" t="str">
            <v>FORMAS/CIMBRAMENTOS/ESCORAMENTOS</v>
          </cell>
          <cell r="G2372" t="str">
            <v>SINAPI Out/24</v>
          </cell>
        </row>
        <row r="2373">
          <cell r="A2373">
            <v>92437</v>
          </cell>
          <cell r="B2373" t="str">
            <v>MONTAGEM E DESMONTAGEM DE FÔRMA DE PILARES RETANGULARES E ESTRUTURAS SIMILARES, PÉ-DIREITO DUPLO, EM CHAPA DE MADEIRA COMPENSADA PLASTIFICADA, 12 UTILIZAÇÕES. AF_09/2020</v>
          </cell>
          <cell r="C2373" t="str">
            <v>M2</v>
          </cell>
          <cell r="D2373">
            <v>78.58</v>
          </cell>
          <cell r="E2373" t="str">
            <v>FUNDACOES E ESTRUTURAS</v>
          </cell>
          <cell r="F2373" t="str">
            <v>FORMAS/CIMBRAMENTOS/ESCORAMENTOS</v>
          </cell>
          <cell r="G2373" t="str">
            <v>SINAPI Out/24</v>
          </cell>
        </row>
        <row r="2374">
          <cell r="A2374">
            <v>92439</v>
          </cell>
          <cell r="B2374" t="str">
            <v>MONTAGEM E DESMONTAGEM DE FÔRMA DE PILARES RETANGULARES E ESTRUTURAS SIMILARES, PÉ-DIREITO SIMPLES, EM CHAPA DE MADEIRA COMPENSADA PLASTIFICADA, 14 UTILIZAÇÕES. AF_09/2020</v>
          </cell>
          <cell r="C2374" t="str">
            <v>M2</v>
          </cell>
          <cell r="D2374">
            <v>60.34</v>
          </cell>
          <cell r="E2374" t="str">
            <v>FUNDACOES E ESTRUTURAS</v>
          </cell>
          <cell r="F2374" t="str">
            <v>FORMAS/CIMBRAMENTOS/ESCORAMENTOS</v>
          </cell>
          <cell r="G2374" t="str">
            <v>SINAPI Out/24</v>
          </cell>
        </row>
        <row r="2375">
          <cell r="A2375">
            <v>92441</v>
          </cell>
          <cell r="B2375" t="str">
            <v>MONTAGEM E DESMONTAGEM DE FÔRMA DE PILARES RETANGULARES E ESTRUTURAS SIMILARES, PÉ-DIREITO DUPLO, EM CHAPA DE MADEIRA COMPENSADA PLASTIFICADA, 14 UTILIZAÇÕES. AF_09/2020</v>
          </cell>
          <cell r="C2375" t="str">
            <v>M2</v>
          </cell>
          <cell r="D2375">
            <v>76.040000000000006</v>
          </cell>
          <cell r="E2375" t="str">
            <v>FUNDACOES E ESTRUTURAS</v>
          </cell>
          <cell r="F2375" t="str">
            <v>FORMAS/CIMBRAMENTOS/ESCORAMENTOS</v>
          </cell>
          <cell r="G2375" t="str">
            <v>SINAPI Out/24</v>
          </cell>
        </row>
        <row r="2376">
          <cell r="A2376">
            <v>92443</v>
          </cell>
          <cell r="B2376" t="str">
            <v>MONTAGEM E DESMONTAGEM DE FÔRMA DE PILARES RETANGULARES E ESTRUTURAS SIMILARES, PÉ-DIREITO SIMPLES, EM CHAPA DE MADEIRA COMPENSADA PLASTIFICADA, 18 UTILIZAÇÕES. AF_09/2020</v>
          </cell>
          <cell r="C2376" t="str">
            <v>M2</v>
          </cell>
          <cell r="D2376">
            <v>55.88</v>
          </cell>
          <cell r="E2376" t="str">
            <v>FUNDACOES E ESTRUTURAS</v>
          </cell>
          <cell r="F2376" t="str">
            <v>FORMAS/CIMBRAMENTOS/ESCORAMENTOS</v>
          </cell>
          <cell r="G2376" t="str">
            <v>SINAPI Out/24</v>
          </cell>
        </row>
        <row r="2377">
          <cell r="A2377">
            <v>92445</v>
          </cell>
          <cell r="B2377" t="str">
            <v>MONTAGEM E DESMONTAGEM DE FÔRMA DE PILARES RETANGULARES E ESTRUTURAS SIMILARES, PÉ-DIREITO DUPLO, EM CHAPA DE MADEIRA COMPENSADA PLASTIFICADA, 18 UTILIZAÇÕES. AF_09/2020</v>
          </cell>
          <cell r="C2377" t="str">
            <v>M2</v>
          </cell>
          <cell r="D2377">
            <v>71.03</v>
          </cell>
          <cell r="E2377" t="str">
            <v>FUNDACOES E ESTRUTURAS</v>
          </cell>
          <cell r="F2377" t="str">
            <v>FORMAS/CIMBRAMENTOS/ESCORAMENTOS</v>
          </cell>
          <cell r="G2377" t="str">
            <v>SINAPI Out/24</v>
          </cell>
        </row>
        <row r="2378">
          <cell r="A2378">
            <v>92446</v>
          </cell>
          <cell r="B2378" t="str">
            <v>MONTAGEM E DESMONTAGEM DE FÔRMA DE VIGA, ESCORAMENTO COM PONTALETE DE MADEIRA, PÉ-DIREITO SIMPLES, EM MADEIRA SERRADA, 1 UTILIZAÇÃO. AF_09/2020</v>
          </cell>
          <cell r="C2378" t="str">
            <v>M2</v>
          </cell>
          <cell r="D2378">
            <v>337.69</v>
          </cell>
          <cell r="E2378" t="str">
            <v>FUNDACOES E ESTRUTURAS</v>
          </cell>
          <cell r="F2378" t="str">
            <v>FORMAS/CIMBRAMENTOS/ESCORAMENTOS</v>
          </cell>
          <cell r="G2378" t="str">
            <v>SINAPI Out/24</v>
          </cell>
        </row>
        <row r="2379">
          <cell r="A2379">
            <v>92447</v>
          </cell>
          <cell r="B2379" t="str">
            <v>MONTAGEM E DESMONTAGEM DE FÔRMA DE VIGA, ESCORAMENTO COM PONTALETE DE MADEIRA, PÉ-DIREITO SIMPLES, EM MADEIRA SERRADA, 2 UTILIZAÇÕES. AF_09/2020</v>
          </cell>
          <cell r="C2379" t="str">
            <v>M2</v>
          </cell>
          <cell r="D2379">
            <v>234.85</v>
          </cell>
          <cell r="E2379" t="str">
            <v>FUNDACOES E ESTRUTURAS</v>
          </cell>
          <cell r="F2379" t="str">
            <v>FORMAS/CIMBRAMENTOS/ESCORAMENTOS</v>
          </cell>
          <cell r="G2379" t="str">
            <v>SINAPI Out/24</v>
          </cell>
        </row>
        <row r="2380">
          <cell r="A2380">
            <v>92448</v>
          </cell>
          <cell r="B2380" t="str">
            <v>MONTAGEM E DESMONTAGEM DE FÔRMA DE VIGA, ESCORAMENTO COM PONTALETE DE MADEIRA, PÉ-DIREITO SIMPLES, EM MADEIRA SERRADA, 4 UTILIZAÇÕES. AF_09/2020</v>
          </cell>
          <cell r="C2380" t="str">
            <v>M2</v>
          </cell>
          <cell r="D2380">
            <v>182.23</v>
          </cell>
          <cell r="E2380" t="str">
            <v>FUNDACOES E ESTRUTURAS</v>
          </cell>
          <cell r="F2380" t="str">
            <v>FORMAS/CIMBRAMENTOS/ESCORAMENTOS</v>
          </cell>
          <cell r="G2380" t="str">
            <v>SINAPI Out/24</v>
          </cell>
        </row>
        <row r="2381">
          <cell r="A2381">
            <v>92449</v>
          </cell>
          <cell r="B2381" t="str">
            <v>MONTAGEM E DESMONTAGEM DE FÔRMA DE VIGA, ESCORAMENTO COM GARFO DE MADEIRA, PÉ-DIREITO DUPLO, EM CHAPA DE MADEIRA RESINADA, 2 UTILIZAÇÕES. AF_09/2020</v>
          </cell>
          <cell r="C2381" t="str">
            <v>M2</v>
          </cell>
          <cell r="D2381">
            <v>274.02999999999997</v>
          </cell>
          <cell r="E2381" t="str">
            <v>FUNDACOES E ESTRUTURAS</v>
          </cell>
          <cell r="F2381" t="str">
            <v>FORMAS/CIMBRAMENTOS/ESCORAMENTOS</v>
          </cell>
          <cell r="G2381" t="str">
            <v>SINAPI Out/24</v>
          </cell>
        </row>
        <row r="2382">
          <cell r="A2382">
            <v>92450</v>
          </cell>
          <cell r="B2382" t="str">
            <v>MONTAGEM E DESMONTAGEM DE FÔRMA DE VIGA, ESCORAMENTO METÁLICO, PÉ-DIREITO DUPLO, EM CHAPA DE MADEIRA RESINADA, 2 UTILIZAÇÕES. AF_09/2020</v>
          </cell>
          <cell r="C2382" t="str">
            <v>M2</v>
          </cell>
          <cell r="D2382">
            <v>344.09</v>
          </cell>
          <cell r="E2382" t="str">
            <v>FUNDACOES E ESTRUTURAS</v>
          </cell>
          <cell r="F2382" t="str">
            <v>FORMAS/CIMBRAMENTOS/ESCORAMENTOS</v>
          </cell>
          <cell r="G2382" t="str">
            <v>SINAPI Out/24</v>
          </cell>
        </row>
        <row r="2383">
          <cell r="A2383">
            <v>92451</v>
          </cell>
          <cell r="B2383" t="str">
            <v>MONTAGEM E DESMONTAGEM DE FÔRMA DE VIGA, ESCORAMENTO COM GARFO DE MADEIRA, PÉ-DIREITO SIMPLES, EM CHAPA DE MADEIRA RESINADA, 2 UTILIZAÇÕES. AF_09/2020</v>
          </cell>
          <cell r="C2383" t="str">
            <v>M2</v>
          </cell>
          <cell r="D2383">
            <v>186.46</v>
          </cell>
          <cell r="E2383" t="str">
            <v>FUNDACOES E ESTRUTURAS</v>
          </cell>
          <cell r="F2383" t="str">
            <v>FORMAS/CIMBRAMENTOS/ESCORAMENTOS</v>
          </cell>
          <cell r="G2383" t="str">
            <v>SINAPI Out/24</v>
          </cell>
        </row>
        <row r="2384">
          <cell r="A2384">
            <v>92452</v>
          </cell>
          <cell r="B2384" t="str">
            <v>MONTAGEM E DESMONTAGEM DE FÔRMA DE VIGA, ESCORAMENTO METÁLICO, PÉ-DIREITO SIMPLES, EM CHAPA DE MADEIRA RESINADA, 2 UTILIZAÇÕES. AF_09/2020</v>
          </cell>
          <cell r="C2384" t="str">
            <v>M2</v>
          </cell>
          <cell r="D2384">
            <v>195.38</v>
          </cell>
          <cell r="E2384" t="str">
            <v>FUNDACOES E ESTRUTURAS</v>
          </cell>
          <cell r="F2384" t="str">
            <v>FORMAS/CIMBRAMENTOS/ESCORAMENTOS</v>
          </cell>
          <cell r="G2384" t="str">
            <v>SINAPI Out/24</v>
          </cell>
        </row>
        <row r="2385">
          <cell r="A2385">
            <v>92453</v>
          </cell>
          <cell r="B2385" t="str">
            <v>MONTAGEM E DESMONTAGEM DE FÔRMA DE VIGA, ESCORAMENTO COM GARFO DE MADEIRA, PÉ-DIREITO DUPLO, EM CHAPA DE MADEIRA RESINADA, 4 UTILIZAÇÕES. AF_09/2020</v>
          </cell>
          <cell r="C2385" t="str">
            <v>M2</v>
          </cell>
          <cell r="D2385">
            <v>234.94</v>
          </cell>
          <cell r="E2385" t="str">
            <v>FUNDACOES E ESTRUTURAS</v>
          </cell>
          <cell r="F2385" t="str">
            <v>FORMAS/CIMBRAMENTOS/ESCORAMENTOS</v>
          </cell>
          <cell r="G2385" t="str">
            <v>SINAPI Out/24</v>
          </cell>
        </row>
        <row r="2386">
          <cell r="A2386">
            <v>92454</v>
          </cell>
          <cell r="B2386" t="str">
            <v>MONTAGEM E DESMONTAGEM DE FÔRMA DE VIGA, ESCORAMENTO METÁLICO, PÉ-DIREITO DUPLO, EM CHAPA DE MADEIRA RESINADA, 4 UTILIZAÇÕES. AF_09/2020</v>
          </cell>
          <cell r="C2386" t="str">
            <v>M2</v>
          </cell>
          <cell r="D2386">
            <v>313.42</v>
          </cell>
          <cell r="E2386" t="str">
            <v>FUNDACOES E ESTRUTURAS</v>
          </cell>
          <cell r="F2386" t="str">
            <v>FORMAS/CIMBRAMENTOS/ESCORAMENTOS</v>
          </cell>
          <cell r="G2386" t="str">
            <v>SINAPI Out/24</v>
          </cell>
        </row>
        <row r="2387">
          <cell r="A2387">
            <v>92455</v>
          </cell>
          <cell r="B2387" t="str">
            <v>MONTAGEM E DESMONTAGEM DE FÔRMA DE VIGA, ESCORAMENTO COM GARFO DE MADEIRA, PÉ-DIREITO SIMPLES, EM CHAPA DE MADEIRA RESINADA, 4 UTILIZAÇÕES. AF_09/2020</v>
          </cell>
          <cell r="C2387" t="str">
            <v>M2</v>
          </cell>
          <cell r="D2387">
            <v>153.36000000000001</v>
          </cell>
          <cell r="E2387" t="str">
            <v>FUNDACOES E ESTRUTURAS</v>
          </cell>
          <cell r="F2387" t="str">
            <v>FORMAS/CIMBRAMENTOS/ESCORAMENTOS</v>
          </cell>
          <cell r="G2387" t="str">
            <v>SINAPI Out/24</v>
          </cell>
        </row>
        <row r="2388">
          <cell r="A2388">
            <v>92456</v>
          </cell>
          <cell r="B2388" t="str">
            <v>MONTAGEM E DESMONTAGEM DE FÔRMA DE VIGA, ESCORAMENTO METÁLICO, PÉ-DIREITO SIMPLES, EM CHAPA DE MADEIRA RESINADA, 4 UTILIZAÇÕES. AF_09/2020</v>
          </cell>
          <cell r="C2388" t="str">
            <v>M2</v>
          </cell>
          <cell r="D2388">
            <v>164.88</v>
          </cell>
          <cell r="E2388" t="str">
            <v>FUNDACOES E ESTRUTURAS</v>
          </cell>
          <cell r="F2388" t="str">
            <v>FORMAS/CIMBRAMENTOS/ESCORAMENTOS</v>
          </cell>
          <cell r="G2388" t="str">
            <v>SINAPI Out/24</v>
          </cell>
        </row>
        <row r="2389">
          <cell r="A2389">
            <v>92457</v>
          </cell>
          <cell r="B2389" t="str">
            <v>MONTAGEM E DESMONTAGEM DE FÔRMA DE VIGA, ESCORAMENTO COM GARFO DE MADEIRA, PÉ-DIREITO DUPLO, EM CHAPA DE MADEIRA RESINADA, 6 UTILIZAÇÕES. AF_09/2020</v>
          </cell>
          <cell r="C2389" t="str">
            <v>M2</v>
          </cell>
          <cell r="D2389">
            <v>205.17</v>
          </cell>
          <cell r="E2389" t="str">
            <v>FUNDACOES E ESTRUTURAS</v>
          </cell>
          <cell r="F2389" t="str">
            <v>FORMAS/CIMBRAMENTOS/ESCORAMENTOS</v>
          </cell>
          <cell r="G2389" t="str">
            <v>SINAPI Out/24</v>
          </cell>
        </row>
        <row r="2390">
          <cell r="A2390">
            <v>92458</v>
          </cell>
          <cell r="B2390" t="str">
            <v>MONTAGEM E DESMONTAGEM DE FÔRMA DE VIGA, ESCORAMENTO METÁLICO, PÉ-DIREITO DUPLO, EM CHAPA DE MADEIRA RESINADA, 6 UTILIZAÇÕES. AF_09/2020</v>
          </cell>
          <cell r="C2390" t="str">
            <v>M2</v>
          </cell>
          <cell r="D2390">
            <v>293.85000000000002</v>
          </cell>
          <cell r="E2390" t="str">
            <v>FUNDACOES E ESTRUTURAS</v>
          </cell>
          <cell r="F2390" t="str">
            <v>FORMAS/CIMBRAMENTOS/ESCORAMENTOS</v>
          </cell>
          <cell r="G2390" t="str">
            <v>SINAPI Out/24</v>
          </cell>
        </row>
        <row r="2391">
          <cell r="A2391">
            <v>92459</v>
          </cell>
          <cell r="B2391" t="str">
            <v>MONTAGEM E DESMONTAGEM DE FÔRMA DE VIGA, ESCORAMENTO COM GARFO DE MADEIRA, PÉ-DIREITO SIMPLES, EM CHAPA DE MADEIRA RESINADA, 6 UTILIZAÇÕES. AF_09/2020</v>
          </cell>
          <cell r="C2391" t="str">
            <v>M2</v>
          </cell>
          <cell r="D2391">
            <v>131.13</v>
          </cell>
          <cell r="E2391" t="str">
            <v>FUNDACOES E ESTRUTURAS</v>
          </cell>
          <cell r="F2391" t="str">
            <v>FORMAS/CIMBRAMENTOS/ESCORAMENTOS</v>
          </cell>
          <cell r="G2391" t="str">
            <v>SINAPI Out/24</v>
          </cell>
        </row>
        <row r="2392">
          <cell r="A2392">
            <v>92460</v>
          </cell>
          <cell r="B2392" t="str">
            <v>MONTAGEM E DESMONTAGEM DE FÔRMA DE VIGA, ESCORAMENTO METÁLICO, PÉ-DIREITO SIMPLES, EM CHAPA DE MADEIRA RESINADA, 6 UTILIZAÇÕES. AF_09/2020</v>
          </cell>
          <cell r="C2392" t="str">
            <v>M2</v>
          </cell>
          <cell r="D2392">
            <v>139.86000000000001</v>
          </cell>
          <cell r="E2392" t="str">
            <v>FUNDACOES E ESTRUTURAS</v>
          </cell>
          <cell r="F2392" t="str">
            <v>FORMAS/CIMBRAMENTOS/ESCORAMENTOS</v>
          </cell>
          <cell r="G2392" t="str">
            <v>SINAPI Out/24</v>
          </cell>
        </row>
        <row r="2393">
          <cell r="A2393">
            <v>92461</v>
          </cell>
          <cell r="B2393" t="str">
            <v>MONTAGEM E DESMONTAGEM DE FÔRMA DE VIGA, ESCORAMENTO COM GARFO DE MADEIRA, PÉ-DIREITO DUPLO, EM CHAPA DE MADEIRA RESINADA, 8 UTILIZAÇÕES. AF_09/2020</v>
          </cell>
          <cell r="C2393" t="str">
            <v>M2</v>
          </cell>
          <cell r="D2393">
            <v>189.49</v>
          </cell>
          <cell r="E2393" t="str">
            <v>FUNDACOES E ESTRUTURAS</v>
          </cell>
          <cell r="F2393" t="str">
            <v>FORMAS/CIMBRAMENTOS/ESCORAMENTOS</v>
          </cell>
          <cell r="G2393" t="str">
            <v>SINAPI Out/24</v>
          </cell>
        </row>
        <row r="2394">
          <cell r="A2394">
            <v>92462</v>
          </cell>
          <cell r="B2394" t="str">
            <v>MONTAGEM E DESMONTAGEM DE FÔRMA DE VIGA, ESCORAMENTO METÁLICO, PÉ-DIREITO DUPLO, EM CHAPA DE MADEIRA RESINADA, 8 UTILIZAÇÕES. AF_09/2020</v>
          </cell>
          <cell r="C2394" t="str">
            <v>M2</v>
          </cell>
          <cell r="D2394">
            <v>281.06</v>
          </cell>
          <cell r="E2394" t="str">
            <v>FUNDACOES E ESTRUTURAS</v>
          </cell>
          <cell r="F2394" t="str">
            <v>FORMAS/CIMBRAMENTOS/ESCORAMENTOS</v>
          </cell>
          <cell r="G2394" t="str">
            <v>SINAPI Out/24</v>
          </cell>
        </row>
        <row r="2395">
          <cell r="A2395">
            <v>92463</v>
          </cell>
          <cell r="B2395" t="str">
            <v>MONTAGEM E DESMONTAGEM DE FÔRMA DE VIGA, ESCORAMENTO COM GARFO DE MADEIRA, PÉ-DIREITO SIMPLES, EM CHAPA DE MADEIRA RESINADA, 8 UTILIZAÇÕES. AF_09/2020</v>
          </cell>
          <cell r="C2395" t="str">
            <v>M2</v>
          </cell>
          <cell r="D2395">
            <v>119.13</v>
          </cell>
          <cell r="E2395" t="str">
            <v>FUNDACOES E ESTRUTURAS</v>
          </cell>
          <cell r="F2395" t="str">
            <v>FORMAS/CIMBRAMENTOS/ESCORAMENTOS</v>
          </cell>
          <cell r="G2395" t="str">
            <v>SINAPI Out/24</v>
          </cell>
        </row>
        <row r="2396">
          <cell r="A2396">
            <v>92464</v>
          </cell>
          <cell r="B2396" t="str">
            <v>MONTAGEM E DESMONTAGEM DE FÔRMA DE VIGA, ESCORAMENTO METÁLICO, PÉ-DIREITO SIMPLES, EM CHAPA DE MADEIRA RESINADA, 8 UTILIZAÇÕES. AF_09/2020</v>
          </cell>
          <cell r="C2396" t="str">
            <v>M2</v>
          </cell>
          <cell r="D2396">
            <v>133.97</v>
          </cell>
          <cell r="E2396" t="str">
            <v>FUNDACOES E ESTRUTURAS</v>
          </cell>
          <cell r="F2396" t="str">
            <v>FORMAS/CIMBRAMENTOS/ESCORAMENTOS</v>
          </cell>
          <cell r="G2396" t="str">
            <v>SINAPI Out/24</v>
          </cell>
        </row>
        <row r="2397">
          <cell r="A2397">
            <v>92465</v>
          </cell>
          <cell r="B2397" t="str">
            <v>MONTAGEM E DESMONTAGEM DE FÔRMA DE VIGA, ESCORAMENTO COM GARFO DE MADEIRA, PÉ-DIREITO DUPLO, EM CHAPA DE MADEIRA PLASTIFICADA, 10 UTILIZAÇÕES. AF_09/2020</v>
          </cell>
          <cell r="C2397" t="str">
            <v>M2</v>
          </cell>
          <cell r="D2397">
            <v>152.44999999999999</v>
          </cell>
          <cell r="E2397" t="str">
            <v>FUNDACOES E ESTRUTURAS</v>
          </cell>
          <cell r="F2397" t="str">
            <v>FORMAS/CIMBRAMENTOS/ESCORAMENTOS</v>
          </cell>
          <cell r="G2397" t="str">
            <v>SINAPI Out/24</v>
          </cell>
        </row>
        <row r="2398">
          <cell r="A2398">
            <v>92466</v>
          </cell>
          <cell r="B2398" t="str">
            <v>MONTAGEM E DESMONTAGEM DE FÔRMA DE VIGA, ESCORAMENTO METÁLICO, PÉ-DIREITO DUPLO, EM CHAPA DE MADEIRA PLASTIFICADA, 10 UTILIZAÇÕES. AF_09/2020</v>
          </cell>
          <cell r="C2398" t="str">
            <v>M2</v>
          </cell>
          <cell r="D2398">
            <v>272.68</v>
          </cell>
          <cell r="E2398" t="str">
            <v>FUNDACOES E ESTRUTURAS</v>
          </cell>
          <cell r="F2398" t="str">
            <v>FORMAS/CIMBRAMENTOS/ESCORAMENTOS</v>
          </cell>
          <cell r="G2398" t="str">
            <v>SINAPI Out/24</v>
          </cell>
        </row>
        <row r="2399">
          <cell r="A2399">
            <v>92467</v>
          </cell>
          <cell r="B2399" t="str">
            <v>MONTAGEM E DESMONTAGEM DE FÔRMA DE VIGA, ESCORAMENTO COM GARFO DE MADEIRA, PÉ-DIREITO SIMPLES, EM CHAPA DE MADEIRA PLASTIFICADA, 10 UTILIZAÇÕES. AF_09/2020</v>
          </cell>
          <cell r="C2399" t="str">
            <v>M2</v>
          </cell>
          <cell r="D2399">
            <v>98.5</v>
          </cell>
          <cell r="E2399" t="str">
            <v>FUNDACOES E ESTRUTURAS</v>
          </cell>
          <cell r="F2399" t="str">
            <v>FORMAS/CIMBRAMENTOS/ESCORAMENTOS</v>
          </cell>
          <cell r="G2399" t="str">
            <v>SINAPI Out/24</v>
          </cell>
        </row>
        <row r="2400">
          <cell r="A2400">
            <v>92468</v>
          </cell>
          <cell r="B2400" t="str">
            <v>MONTAGEM E DESMONTAGEM DE FÔRMA DE VIGA, ESCORAMENTO METÁLICO, PÉ-DIREITO SIMPLES, EM CHAPA DE MADEIRA PLASTIFICADA, 10 UTILIZAÇÕES. AF_09/2020</v>
          </cell>
          <cell r="C2400" t="str">
            <v>M2</v>
          </cell>
          <cell r="D2400">
            <v>126.27</v>
          </cell>
          <cell r="E2400" t="str">
            <v>FUNDACOES E ESTRUTURAS</v>
          </cell>
          <cell r="F2400" t="str">
            <v>FORMAS/CIMBRAMENTOS/ESCORAMENTOS</v>
          </cell>
          <cell r="G2400" t="str">
            <v>SINAPI Out/24</v>
          </cell>
        </row>
        <row r="2401">
          <cell r="A2401">
            <v>92469</v>
          </cell>
          <cell r="B2401" t="str">
            <v>MONTAGEM E DESMONTAGEM DE FÔRMA DE VIGA, ESCORAMENTO COM GARFO DE MADEIRA, PÉ-DIREITO DUPLO, EM CHAPA DE MADEIRA PLASTIFICADA, 12 UTILIZAÇÕES. AF_09/2020</v>
          </cell>
          <cell r="C2401" t="str">
            <v>M2</v>
          </cell>
          <cell r="D2401">
            <v>139.13</v>
          </cell>
          <cell r="E2401" t="str">
            <v>FUNDACOES E ESTRUTURAS</v>
          </cell>
          <cell r="F2401" t="str">
            <v>FORMAS/CIMBRAMENTOS/ESCORAMENTOS</v>
          </cell>
          <cell r="G2401" t="str">
            <v>SINAPI Out/24</v>
          </cell>
        </row>
        <row r="2402">
          <cell r="A2402">
            <v>92470</v>
          </cell>
          <cell r="B2402" t="str">
            <v>MONTAGEM E DESMONTAGEM DE FÔRMA DE VIGA, ESCORAMENTO METÁLICO, PÉ-DIREITO DUPLO, EM CHAPA DE MADEIRA PLASTIFICADA, 12 UTILIZAÇÕES. AF_09/2020</v>
          </cell>
          <cell r="C2402" t="str">
            <v>M2</v>
          </cell>
          <cell r="D2402">
            <v>265.18</v>
          </cell>
          <cell r="E2402" t="str">
            <v>FUNDACOES E ESTRUTURAS</v>
          </cell>
          <cell r="F2402" t="str">
            <v>FORMAS/CIMBRAMENTOS/ESCORAMENTOS</v>
          </cell>
          <cell r="G2402" t="str">
            <v>SINAPI Out/24</v>
          </cell>
        </row>
        <row r="2403">
          <cell r="A2403">
            <v>92471</v>
          </cell>
          <cell r="B2403" t="str">
            <v>MONTAGEM E DESMONTAGEM DE FÔRMA DE VIGA, ESCORAMENTO COM GARFO DE MADEIRA, PÉ-DIREITO SIMPLES, EM CHAPA DE MADEIRA PLASTIFICADA, 12 UTILIZAÇÕES. AF_09/2020</v>
          </cell>
          <cell r="C2403" t="str">
            <v>M2</v>
          </cell>
          <cell r="D2403">
            <v>90.01</v>
          </cell>
          <cell r="E2403" t="str">
            <v>FUNDACOES E ESTRUTURAS</v>
          </cell>
          <cell r="F2403" t="str">
            <v>FORMAS/CIMBRAMENTOS/ESCORAMENTOS</v>
          </cell>
          <cell r="G2403" t="str">
            <v>SINAPI Out/24</v>
          </cell>
        </row>
        <row r="2404">
          <cell r="A2404">
            <v>92472</v>
          </cell>
          <cell r="B2404" t="str">
            <v>MONTAGEM E DESMONTAGEM DE FÔRMA DE VIGA, ESCORAMENTO METÁLICO, PÉ-DIREITO SIMPLES, EM CHAPA DE MADEIRA PLASTIFICADA, 12 UTILIZAÇÕES. AF_09/2020</v>
          </cell>
          <cell r="C2404" t="str">
            <v>M2</v>
          </cell>
          <cell r="D2404">
            <v>119.86</v>
          </cell>
          <cell r="E2404" t="str">
            <v>FUNDACOES E ESTRUTURAS</v>
          </cell>
          <cell r="F2404" t="str">
            <v>FORMAS/CIMBRAMENTOS/ESCORAMENTOS</v>
          </cell>
          <cell r="G2404" t="str">
            <v>SINAPI Out/24</v>
          </cell>
        </row>
        <row r="2405">
          <cell r="A2405">
            <v>92473</v>
          </cell>
          <cell r="B2405" t="str">
            <v>MONTAGEM E DESMONTAGEM DE FÔRMA DE VIGA, ESCORAMENTO COM GARFO DE MADEIRA, PÉ-DIREITO DUPLO, EM CHAPA DE MADEIRA PLASTIFICADA, 14 UTILIZAÇÕES. AF_09/2020</v>
          </cell>
          <cell r="C2405" t="str">
            <v>M2</v>
          </cell>
          <cell r="D2405">
            <v>128.26</v>
          </cell>
          <cell r="E2405" t="str">
            <v>FUNDACOES E ESTRUTURAS</v>
          </cell>
          <cell r="F2405" t="str">
            <v>FORMAS/CIMBRAMENTOS/ESCORAMENTOS</v>
          </cell>
          <cell r="G2405" t="str">
            <v>SINAPI Out/24</v>
          </cell>
        </row>
        <row r="2406">
          <cell r="A2406">
            <v>92474</v>
          </cell>
          <cell r="B2406" t="str">
            <v>MONTAGEM E DESMONTAGEM DE FÔRMA DE VIGA, ESCORAMENTO METÁLICO, PÉ-DIREITO DUPLO, EM CHAPA DE MADEIRA PLASTIFICADA, 14 UTILIZAÇÕES. AF_09/2020</v>
          </cell>
          <cell r="C2406" t="str">
            <v>M2</v>
          </cell>
          <cell r="D2406">
            <v>258.64</v>
          </cell>
          <cell r="E2406" t="str">
            <v>FUNDACOES E ESTRUTURAS</v>
          </cell>
          <cell r="F2406" t="str">
            <v>FORMAS/CIMBRAMENTOS/ESCORAMENTOS</v>
          </cell>
          <cell r="G2406" t="str">
            <v>SINAPI Out/24</v>
          </cell>
        </row>
        <row r="2407">
          <cell r="A2407">
            <v>92475</v>
          </cell>
          <cell r="B2407" t="str">
            <v>MONTAGEM E DESMONTAGEM DE FÔRMA DE VIGA, ESCORAMENTO COM GARFO DE MADEIRA, PÉ-DIREITO SIMPLES, EM CHAPA DE MADEIRA PLASTIFICADA, 14 UTILIZAÇÕES. AF_09/2020</v>
          </cell>
          <cell r="C2407" t="str">
            <v>M2</v>
          </cell>
          <cell r="D2407">
            <v>83.06</v>
          </cell>
          <cell r="E2407" t="str">
            <v>FUNDACOES E ESTRUTURAS</v>
          </cell>
          <cell r="F2407" t="str">
            <v>FORMAS/CIMBRAMENTOS/ESCORAMENTOS</v>
          </cell>
          <cell r="G2407" t="str">
            <v>SINAPI Out/24</v>
          </cell>
        </row>
        <row r="2408">
          <cell r="A2408">
            <v>92476</v>
          </cell>
          <cell r="B2408" t="str">
            <v>MONTAGEM E DESMONTAGEM DE FÔRMA DE VIGA, ESCORAMENTO METÁLICO, PÉ-DIREITO SIMPLES, EM CHAPA DE MADEIRA PLASTIFICADA, 14 UTILIZAÇÕES. AF_09/2020</v>
          </cell>
          <cell r="C2408" t="str">
            <v>M2</v>
          </cell>
          <cell r="D2408">
            <v>114.35</v>
          </cell>
          <cell r="E2408" t="str">
            <v>FUNDACOES E ESTRUTURAS</v>
          </cell>
          <cell r="F2408" t="str">
            <v>FORMAS/CIMBRAMENTOS/ESCORAMENTOS</v>
          </cell>
          <cell r="G2408" t="str">
            <v>SINAPI Out/24</v>
          </cell>
        </row>
        <row r="2409">
          <cell r="A2409">
            <v>92477</v>
          </cell>
          <cell r="B2409" t="str">
            <v>MONTAGEM E DESMONTAGEM DE FÔRMA DE VIGA, ESCORAMENTO COM GARFO DE MADEIRA, PÉ-DIREITO DUPLO, EM CHAPA DE MADEIRA PLASTIFICADA, 18 UTILIZAÇÕES. AF_09/2020</v>
          </cell>
          <cell r="C2409" t="str">
            <v>M2</v>
          </cell>
          <cell r="D2409">
            <v>105.33</v>
          </cell>
          <cell r="E2409" t="str">
            <v>FUNDACOES E ESTRUTURAS</v>
          </cell>
          <cell r="F2409" t="str">
            <v>FORMAS/CIMBRAMENTOS/ESCORAMENTOS</v>
          </cell>
          <cell r="G2409" t="str">
            <v>SINAPI Out/24</v>
          </cell>
        </row>
        <row r="2410">
          <cell r="A2410">
            <v>92478</v>
          </cell>
          <cell r="B2410" t="str">
            <v>MONTAGEM E DESMONTAGEM DE FÔRMA DE VIGA, ESCORAMENTO METÁLICO, PÉ-DIREITO DUPLO, EM CHAPA DE MADEIRA PLASTIFICADA, 18 UTILIZAÇÕES. AF_09/2020</v>
          </cell>
          <cell r="C2410" t="str">
            <v>M2</v>
          </cell>
          <cell r="D2410">
            <v>245.94</v>
          </cell>
          <cell r="E2410" t="str">
            <v>FUNDACOES E ESTRUTURAS</v>
          </cell>
          <cell r="F2410" t="str">
            <v>FORMAS/CIMBRAMENTOS/ESCORAMENTOS</v>
          </cell>
          <cell r="G2410" t="str">
            <v>SINAPI Out/24</v>
          </cell>
        </row>
        <row r="2411">
          <cell r="A2411">
            <v>92479</v>
          </cell>
          <cell r="B2411" t="str">
            <v>MONTAGEM E DESMONTAGEM DE FÔRMA DE VIGA, ESCORAMENTO COM GARFO DE MADEIRA, PÉ-DIREITO SIMPLES, EM CHAPA DE MADEIRA PLASTIFICADA, 18 UTILIZAÇÕES. AF_09/2020</v>
          </cell>
          <cell r="C2411" t="str">
            <v>M2</v>
          </cell>
          <cell r="D2411">
            <v>68.38</v>
          </cell>
          <cell r="E2411" t="str">
            <v>FUNDACOES E ESTRUTURAS</v>
          </cell>
          <cell r="F2411" t="str">
            <v>FORMAS/CIMBRAMENTOS/ESCORAMENTOS</v>
          </cell>
          <cell r="G2411" t="str">
            <v>SINAPI Out/24</v>
          </cell>
        </row>
        <row r="2412">
          <cell r="A2412">
            <v>92480</v>
          </cell>
          <cell r="B2412" t="str">
            <v>MONTAGEM E DESMONTAGEM DE FÔRMA DE VIGA, ESCORAMENTO METÁLICO, PÉ-DIREITO SIMPLES, EM CHAPA DE MADEIRA PLASTIFICADA, 18 UTILIZAÇÕES. AF_09/2020</v>
          </cell>
          <cell r="C2412" t="str">
            <v>M2</v>
          </cell>
          <cell r="D2412">
            <v>103.52</v>
          </cell>
          <cell r="E2412" t="str">
            <v>FUNDACOES E ESTRUTURAS</v>
          </cell>
          <cell r="F2412" t="str">
            <v>FORMAS/CIMBRAMENTOS/ESCORAMENTOS</v>
          </cell>
          <cell r="G2412" t="str">
            <v>SINAPI Out/24</v>
          </cell>
        </row>
        <row r="2413">
          <cell r="A2413">
            <v>92482</v>
          </cell>
          <cell r="B2413" t="str">
            <v>MONTAGEM E DESMONTAGEM DE FÔRMA DE LAJE MACIÇA, PÉ-DIREITO SIMPLES, EM MADEIRA SERRADA, 1 UTILIZAÇÃO. AF_09/2020</v>
          </cell>
          <cell r="C2413" t="str">
            <v>M2</v>
          </cell>
          <cell r="D2413">
            <v>380.2</v>
          </cell>
          <cell r="E2413" t="str">
            <v>FUNDACOES E ESTRUTURAS</v>
          </cell>
          <cell r="F2413" t="str">
            <v>FORMAS/CIMBRAMENTOS/ESCORAMENTOS</v>
          </cell>
          <cell r="G2413" t="str">
            <v>SINAPI Out/24</v>
          </cell>
        </row>
        <row r="2414">
          <cell r="A2414">
            <v>92484</v>
          </cell>
          <cell r="B2414" t="str">
            <v>MONTAGEM E DESMONTAGEM DE FÔRMA DE LAJE MACIÇA, PÉ-DIREITO SIMPLES, EM MADEIRA SERRADA, 2 UTILIZAÇÕES. AF_09/2020</v>
          </cell>
          <cell r="C2414" t="str">
            <v>M2</v>
          </cell>
          <cell r="D2414">
            <v>263.89</v>
          </cell>
          <cell r="E2414" t="str">
            <v>FUNDACOES E ESTRUTURAS</v>
          </cell>
          <cell r="F2414" t="str">
            <v>FORMAS/CIMBRAMENTOS/ESCORAMENTOS</v>
          </cell>
          <cell r="G2414" t="str">
            <v>SINAPI Out/24</v>
          </cell>
        </row>
        <row r="2415">
          <cell r="A2415">
            <v>92486</v>
          </cell>
          <cell r="B2415" t="str">
            <v>MONTAGEM E DESMONTAGEM DE FÔRMA DE LAJE MACIÇA, PÉ-DIREITO SIMPLES, EM MADEIRA SERRADA, 4 UTILIZAÇÕES. AF_09/2020</v>
          </cell>
          <cell r="C2415" t="str">
            <v>M2</v>
          </cell>
          <cell r="D2415">
            <v>189.25</v>
          </cell>
          <cell r="E2415" t="str">
            <v>FUNDACOES E ESTRUTURAS</v>
          </cell>
          <cell r="F2415" t="str">
            <v>FORMAS/CIMBRAMENTOS/ESCORAMENTOS</v>
          </cell>
          <cell r="G2415" t="str">
            <v>SINAPI Out/24</v>
          </cell>
        </row>
        <row r="2416">
          <cell r="A2416">
            <v>92488</v>
          </cell>
          <cell r="B2416" t="str">
            <v>MONTAGEM E DESMONTAGEM DE FÔRMA DE LAJE NERVURADA COM CUBETA E ASSOALHO, PÉ-DIREITO DUPLO, EM CHAPA DE MADEIRA COMPENSADA RESINADA, 8 UTILIZAÇÕES. AF_09/2020</v>
          </cell>
          <cell r="C2416" t="str">
            <v>M2</v>
          </cell>
          <cell r="D2416">
            <v>121.37</v>
          </cell>
          <cell r="E2416" t="str">
            <v>FUNDACOES E ESTRUTURAS</v>
          </cell>
          <cell r="F2416" t="str">
            <v>FORMAS/CIMBRAMENTOS/ESCORAMENTOS</v>
          </cell>
          <cell r="G2416" t="str">
            <v>SINAPI Out/24</v>
          </cell>
        </row>
        <row r="2417">
          <cell r="A2417">
            <v>92490</v>
          </cell>
          <cell r="B2417" t="str">
            <v>MONTAGEM E DESMONTAGEM DE FÔRMA DE LAJE NERVURADA COM CUBETA E ASSOALHO, PÉ-DIREITO SIMPLES, EM CHAPA DE MADEIRA COMPENSADA RESINADA, 8 UTILIZAÇÕES. AF_09/2020</v>
          </cell>
          <cell r="C2417" t="str">
            <v>M2</v>
          </cell>
          <cell r="D2417">
            <v>79.010000000000005</v>
          </cell>
          <cell r="E2417" t="str">
            <v>FUNDACOES E ESTRUTURAS</v>
          </cell>
          <cell r="F2417" t="str">
            <v>FORMAS/CIMBRAMENTOS/ESCORAMENTOS</v>
          </cell>
          <cell r="G2417" t="str">
            <v>SINAPI Out/24</v>
          </cell>
        </row>
        <row r="2418">
          <cell r="A2418">
            <v>92492</v>
          </cell>
          <cell r="B2418" t="str">
            <v>MONTAGEM E DESMONTAGEM DE FÔRMA DE LAJE NERVURADA COM CUBETA E ASSOALHO, PÉ-DIREITO DUPLO, EM CHAPA DE MADEIRA COMPENSADA RESINADA, 10 UTILIZAÇÕES. AF_09/2020</v>
          </cell>
          <cell r="C2418" t="str">
            <v>M2</v>
          </cell>
          <cell r="D2418">
            <v>115.27</v>
          </cell>
          <cell r="E2418" t="str">
            <v>FUNDACOES E ESTRUTURAS</v>
          </cell>
          <cell r="F2418" t="str">
            <v>FORMAS/CIMBRAMENTOS/ESCORAMENTOS</v>
          </cell>
          <cell r="G2418" t="str">
            <v>SINAPI Out/24</v>
          </cell>
        </row>
        <row r="2419">
          <cell r="A2419">
            <v>92494</v>
          </cell>
          <cell r="B2419" t="str">
            <v>MONTAGEM E DESMONTAGEM DE FÔRMA DE LAJE NERVURADA COM CUBETA E ASSOALHO, PÉ-DIREITO SIMPLES, EM CHAPA DE MADEIRA COMPENSADA RESINADA, 10 UTILIZAÇÕES. AF_09/2020</v>
          </cell>
          <cell r="C2419" t="str">
            <v>M2</v>
          </cell>
          <cell r="D2419">
            <v>74.260000000000005</v>
          </cell>
          <cell r="E2419" t="str">
            <v>FUNDACOES E ESTRUTURAS</v>
          </cell>
          <cell r="F2419" t="str">
            <v>FORMAS/CIMBRAMENTOS/ESCORAMENTOS</v>
          </cell>
          <cell r="G2419" t="str">
            <v>SINAPI Out/24</v>
          </cell>
        </row>
        <row r="2420">
          <cell r="A2420">
            <v>92496</v>
          </cell>
          <cell r="B2420" t="str">
            <v>MONTAGEM E DESMONTAGEM DE FÔRMA DE LAJE NERVURADA COM CUBETA E ASSOALHO, PÉ-DIREITO DUPLO, EM CHAPA DE MADEIRA COMPENSADA RESINADA, 12 UTILIZAÇÕES. AF_09/2020</v>
          </cell>
          <cell r="C2420" t="str">
            <v>M2</v>
          </cell>
          <cell r="D2420">
            <v>110.07</v>
          </cell>
          <cell r="E2420" t="str">
            <v>FUNDACOES E ESTRUTURAS</v>
          </cell>
          <cell r="F2420" t="str">
            <v>FORMAS/CIMBRAMENTOS/ESCORAMENTOS</v>
          </cell>
          <cell r="G2420" t="str">
            <v>SINAPI Out/24</v>
          </cell>
        </row>
        <row r="2421">
          <cell r="A2421">
            <v>92498</v>
          </cell>
          <cell r="B2421" t="str">
            <v>MONTAGEM E DESMONTAGEM DE FÔRMA DE LAJE NERVURADA COM CUBETA E ASSOALHO, PÉ-DIREITO SIMPLES, EM CHAPA DE MADEIRA COMPENSADA RESINADA, 12 UTILIZAÇÕES. AF_09/2020</v>
          </cell>
          <cell r="C2421" t="str">
            <v>M2</v>
          </cell>
          <cell r="D2421">
            <v>70.22</v>
          </cell>
          <cell r="E2421" t="str">
            <v>FUNDACOES E ESTRUTURAS</v>
          </cell>
          <cell r="F2421" t="str">
            <v>FORMAS/CIMBRAMENTOS/ESCORAMENTOS</v>
          </cell>
          <cell r="G2421" t="str">
            <v>SINAPI Out/24</v>
          </cell>
        </row>
        <row r="2422">
          <cell r="A2422">
            <v>92500</v>
          </cell>
          <cell r="B2422" t="str">
            <v>MONTAGEM E DESMONTAGEM DE FÔRMA DE LAJE NERVURADA COM CUBETA E ASSOALHO, PÉ-DIREITO DUPLO, EM CHAPA DE MADEIRA COMPENSADA RESINADA, 14 UTILIZAÇÕES. AF_09/2020</v>
          </cell>
          <cell r="C2422" t="str">
            <v>M2</v>
          </cell>
          <cell r="D2422">
            <v>105.68</v>
          </cell>
          <cell r="E2422" t="str">
            <v>FUNDACOES E ESTRUTURAS</v>
          </cell>
          <cell r="F2422" t="str">
            <v>FORMAS/CIMBRAMENTOS/ESCORAMENTOS</v>
          </cell>
          <cell r="G2422" t="str">
            <v>SINAPI Out/24</v>
          </cell>
        </row>
        <row r="2423">
          <cell r="A2423">
            <v>92502</v>
          </cell>
          <cell r="B2423" t="str">
            <v>MONTAGEM E DESMONTAGEM DE FÔRMA DE LAJE NERVURADA COM CUBETA E ASSOALHO, PÉ-DIREITO SIMPLES, EM CHAPA DE MADEIRA COMPENSADA RESINADA, 14 UTILIZAÇÕES. AF_09/2020</v>
          </cell>
          <cell r="C2423" t="str">
            <v>M2</v>
          </cell>
          <cell r="D2423">
            <v>66.95</v>
          </cell>
          <cell r="E2423" t="str">
            <v>FUNDACOES E ESTRUTURAS</v>
          </cell>
          <cell r="F2423" t="str">
            <v>FORMAS/CIMBRAMENTOS/ESCORAMENTOS</v>
          </cell>
          <cell r="G2423" t="str">
            <v>SINAPI Out/24</v>
          </cell>
        </row>
        <row r="2424">
          <cell r="A2424">
            <v>92504</v>
          </cell>
          <cell r="B2424" t="str">
            <v>MONTAGEM E DESMONTAGEM DE FÔRMA DE LAJE NERVURADA COM CUBETA E ASSOALHO, PÉ-DIREITO DUPLO, EM CHAPA DE MADEIRA COMPENSADA RESINADA, 18 UTILIZAÇÕES. AF_09/2020</v>
          </cell>
          <cell r="C2424" t="str">
            <v>M2</v>
          </cell>
          <cell r="D2424">
            <v>97.78</v>
          </cell>
          <cell r="E2424" t="str">
            <v>FUNDACOES E ESTRUTURAS</v>
          </cell>
          <cell r="F2424" t="str">
            <v>FORMAS/CIMBRAMENTOS/ESCORAMENTOS</v>
          </cell>
          <cell r="G2424" t="str">
            <v>SINAPI Out/24</v>
          </cell>
        </row>
        <row r="2425">
          <cell r="A2425">
            <v>92506</v>
          </cell>
          <cell r="B2425" t="str">
            <v>MONTAGEM E DESMONTAGEM DE FÔRMA DE LAJE NERVURADA COM CUBETA E ASSOALHO, PÉ-DIREITO SIMPLES, EM CHAPA DE MADEIRA COMPENSADA RESINADA, 18 UTILIZAÇÕES. AF_09/2020</v>
          </cell>
          <cell r="C2425" t="str">
            <v>M2</v>
          </cell>
          <cell r="D2425">
            <v>61</v>
          </cell>
          <cell r="E2425" t="str">
            <v>FUNDACOES E ESTRUTURAS</v>
          </cell>
          <cell r="F2425" t="str">
            <v>FORMAS/CIMBRAMENTOS/ESCORAMENTOS</v>
          </cell>
          <cell r="G2425" t="str">
            <v>SINAPI Out/24</v>
          </cell>
        </row>
        <row r="2426">
          <cell r="A2426">
            <v>92508</v>
          </cell>
          <cell r="B2426" t="str">
            <v>MONTAGEM E DESMONTAGEM DE FÔRMA DE LAJE MACIÇA, PÉ-DIREITO DUPLO, EM CHAPA DE MADEIRA COMPENSADA RESINADA, 2 UTILIZAÇÕES. AF_09/2020</v>
          </cell>
          <cell r="C2426" t="str">
            <v>M2</v>
          </cell>
          <cell r="D2426">
            <v>110.25</v>
          </cell>
          <cell r="E2426" t="str">
            <v>FUNDACOES E ESTRUTURAS</v>
          </cell>
          <cell r="F2426" t="str">
            <v>FORMAS/CIMBRAMENTOS/ESCORAMENTOS</v>
          </cell>
          <cell r="G2426" t="str">
            <v>SINAPI Out/24</v>
          </cell>
        </row>
        <row r="2427">
          <cell r="A2427">
            <v>92510</v>
          </cell>
          <cell r="B2427" t="str">
            <v>MONTAGEM E DESMONTAGEM DE FÔRMA DE LAJE MACIÇA, PÉ-DIREITO SIMPLES, EM CHAPA DE MADEIRA COMPENSADA RESINADA, 2 UTILIZAÇÕES. AF_09/2020</v>
          </cell>
          <cell r="C2427" t="str">
            <v>M2</v>
          </cell>
          <cell r="D2427">
            <v>65.55</v>
          </cell>
          <cell r="E2427" t="str">
            <v>FUNDACOES E ESTRUTURAS</v>
          </cell>
          <cell r="F2427" t="str">
            <v>FORMAS/CIMBRAMENTOS/ESCORAMENTOS</v>
          </cell>
          <cell r="G2427" t="str">
            <v>SINAPI Out/24</v>
          </cell>
        </row>
        <row r="2428">
          <cell r="A2428">
            <v>92512</v>
          </cell>
          <cell r="B2428" t="str">
            <v>MONTAGEM E DESMONTAGEM DE FÔRMA DE LAJE MACIÇA, PÉ-DIREITO DUPLO, EM CHAPA DE MADEIRA COMPENSADA RESINADA, 4 UTILIZAÇÕES. AF_09/2020</v>
          </cell>
          <cell r="C2428" t="str">
            <v>M2</v>
          </cell>
          <cell r="D2428">
            <v>96.86</v>
          </cell>
          <cell r="E2428" t="str">
            <v>FUNDACOES E ESTRUTURAS</v>
          </cell>
          <cell r="F2428" t="str">
            <v>FORMAS/CIMBRAMENTOS/ESCORAMENTOS</v>
          </cell>
          <cell r="G2428" t="str">
            <v>SINAPI Out/24</v>
          </cell>
        </row>
        <row r="2429">
          <cell r="A2429">
            <v>92514</v>
          </cell>
          <cell r="B2429" t="str">
            <v>MONTAGEM E DESMONTAGEM DE FÔRMA DE LAJE MACIÇA, PÉ-DIREITO SIMPLES, EM CHAPA DE MADEIRA COMPENSADA RESINADA, 4 UTILIZAÇÕES. AF_09/2020</v>
          </cell>
          <cell r="C2429" t="str">
            <v>M2</v>
          </cell>
          <cell r="D2429">
            <v>53.61</v>
          </cell>
          <cell r="E2429" t="str">
            <v>FUNDACOES E ESTRUTURAS</v>
          </cell>
          <cell r="F2429" t="str">
            <v>FORMAS/CIMBRAMENTOS/ESCORAMENTOS</v>
          </cell>
          <cell r="G2429" t="str">
            <v>SINAPI Out/24</v>
          </cell>
        </row>
        <row r="2430">
          <cell r="A2430">
            <v>92515</v>
          </cell>
          <cell r="B2430" t="str">
            <v>MONTAGEM E DESMONTAGEM DE FÔRMA DE LAJE MACIÇA, PÉ-DIREITO DUPLO, EM CHAPA DE MADEIRA COMPENSADA RESINADA, 6 UTILIZAÇÕES. AF_09/2020</v>
          </cell>
          <cell r="C2430" t="str">
            <v>M2</v>
          </cell>
          <cell r="D2430">
            <v>89.6</v>
          </cell>
          <cell r="E2430" t="str">
            <v>FUNDACOES E ESTRUTURAS</v>
          </cell>
          <cell r="F2430" t="str">
            <v>FORMAS/CIMBRAMENTOS/ESCORAMENTOS</v>
          </cell>
          <cell r="G2430" t="str">
            <v>SINAPI Out/24</v>
          </cell>
        </row>
        <row r="2431">
          <cell r="A2431">
            <v>92518</v>
          </cell>
          <cell r="B2431" t="str">
            <v>MONTAGEM E DESMONTAGEM DE FÔRMA DE LAJE MACIÇA, PÉ-DIREITO SIMPLES, EM CHAPA DE MADEIRA COMPENSADA RESINADA, 6 UTILIZAÇÕES. AF_09/2020</v>
          </cell>
          <cell r="C2431" t="str">
            <v>M2</v>
          </cell>
          <cell r="D2431">
            <v>47.73</v>
          </cell>
          <cell r="E2431" t="str">
            <v>FUNDACOES E ESTRUTURAS</v>
          </cell>
          <cell r="F2431" t="str">
            <v>FORMAS/CIMBRAMENTOS/ESCORAMENTOS</v>
          </cell>
          <cell r="G2431" t="str">
            <v>SINAPI Out/24</v>
          </cell>
        </row>
        <row r="2432">
          <cell r="A2432">
            <v>92520</v>
          </cell>
          <cell r="B2432" t="str">
            <v>MONTAGEM E DESMONTAGEM DE FÔRMA DE LAJE MACIÇA, PÉ-DIREITO DUPLO, EM CHAPA DE MADEIRA COMPENSADA RESINADA, 8 UTILIZAÇÕES. AF_09/2020</v>
          </cell>
          <cell r="C2432" t="str">
            <v>M2</v>
          </cell>
          <cell r="D2432">
            <v>84.49</v>
          </cell>
          <cell r="E2432" t="str">
            <v>FUNDACOES E ESTRUTURAS</v>
          </cell>
          <cell r="F2432" t="str">
            <v>FORMAS/CIMBRAMENTOS/ESCORAMENTOS</v>
          </cell>
          <cell r="G2432" t="str">
            <v>SINAPI Out/24</v>
          </cell>
        </row>
        <row r="2433">
          <cell r="A2433">
            <v>92522</v>
          </cell>
          <cell r="B2433" t="str">
            <v>MONTAGEM E DESMONTAGEM DE FÔRMA DE LAJE MACIÇA, PÉ-DIREITO SIMPLES, EM CHAPA DE MADEIRA COMPENSADA RESINADA, 8 UTILIZAÇÕES. AF_09/2020</v>
          </cell>
          <cell r="C2433" t="str">
            <v>M2</v>
          </cell>
          <cell r="D2433">
            <v>43.88</v>
          </cell>
          <cell r="E2433" t="str">
            <v>FUNDACOES E ESTRUTURAS</v>
          </cell>
          <cell r="F2433" t="str">
            <v>FORMAS/CIMBRAMENTOS/ESCORAMENTOS</v>
          </cell>
          <cell r="G2433" t="str">
            <v>SINAPI Out/24</v>
          </cell>
        </row>
        <row r="2434">
          <cell r="A2434">
            <v>92524</v>
          </cell>
          <cell r="B2434" t="str">
            <v>MONTAGEM E DESMONTAGEM DE FÔRMA DE LAJE MACIÇA, PÉ-DIREITO DUPLO, EM CHAPA DE MADEIRA COMPENSADA PLASTIFICADA, 10 UTILIZAÇÕES. AF_09/2020</v>
          </cell>
          <cell r="C2434" t="str">
            <v>M2</v>
          </cell>
          <cell r="D2434">
            <v>83.05</v>
          </cell>
          <cell r="E2434" t="str">
            <v>FUNDACOES E ESTRUTURAS</v>
          </cell>
          <cell r="F2434" t="str">
            <v>FORMAS/CIMBRAMENTOS/ESCORAMENTOS</v>
          </cell>
          <cell r="G2434" t="str">
            <v>SINAPI Out/24</v>
          </cell>
        </row>
        <row r="2435">
          <cell r="A2435">
            <v>92526</v>
          </cell>
          <cell r="B2435" t="str">
            <v>MONTAGEM E DESMONTAGEM DE FÔRMA DE LAJE MACIÇA, PÉ-DIREITO SIMPLES, EM CHAPA DE MADEIRA COMPENSADA PLASTIFICADA, 10 UTILIZAÇÕES. AF_09/2020</v>
          </cell>
          <cell r="C2435" t="str">
            <v>M2</v>
          </cell>
          <cell r="D2435">
            <v>43.62</v>
          </cell>
          <cell r="E2435" t="str">
            <v>FUNDACOES E ESTRUTURAS</v>
          </cell>
          <cell r="F2435" t="str">
            <v>FORMAS/CIMBRAMENTOS/ESCORAMENTOS</v>
          </cell>
          <cell r="G2435" t="str">
            <v>SINAPI Out/24</v>
          </cell>
        </row>
        <row r="2436">
          <cell r="A2436">
            <v>92528</v>
          </cell>
          <cell r="B2436" t="str">
            <v>MONTAGEM E DESMONTAGEM DE FÔRMA DE LAJE MACIÇA, PÉ-DIREITO DUPLO, EM CHAPA DE MADEIRA COMPENSADA PLASTIFICADA, 12 UTILIZAÇÕES. AF_09/2020</v>
          </cell>
          <cell r="C2436" t="str">
            <v>M2</v>
          </cell>
          <cell r="D2436">
            <v>79.5</v>
          </cell>
          <cell r="E2436" t="str">
            <v>FUNDACOES E ESTRUTURAS</v>
          </cell>
          <cell r="F2436" t="str">
            <v>FORMAS/CIMBRAMENTOS/ESCORAMENTOS</v>
          </cell>
          <cell r="G2436" t="str">
            <v>SINAPI Out/24</v>
          </cell>
        </row>
        <row r="2437">
          <cell r="A2437">
            <v>92530</v>
          </cell>
          <cell r="B2437" t="str">
            <v>MONTAGEM E DESMONTAGEM DE FÔRMA DE LAJE MACIÇA, PÉ-DIREITO SIMPLES, EM CHAPA DE MADEIRA COMPENSADA PLASTIFICADA, 12 UTILIZAÇÕES. AF_09/2020</v>
          </cell>
          <cell r="C2437" t="str">
            <v>M2</v>
          </cell>
          <cell r="D2437">
            <v>41.16</v>
          </cell>
          <cell r="E2437" t="str">
            <v>FUNDACOES E ESTRUTURAS</v>
          </cell>
          <cell r="F2437" t="str">
            <v>FORMAS/CIMBRAMENTOS/ESCORAMENTOS</v>
          </cell>
          <cell r="G2437" t="str">
            <v>SINAPI Out/24</v>
          </cell>
        </row>
        <row r="2438">
          <cell r="A2438">
            <v>92532</v>
          </cell>
          <cell r="B2438" t="str">
            <v>MONTAGEM E DESMONTAGEM DE FÔRMA DE LAJE MACIÇA, PÉ-DIREITO DUPLO, EM CHAPA DE MADEIRA COMPENSADA PLASTIFICADA, 14 UTILIZAÇÕES. AF_09/2020</v>
          </cell>
          <cell r="C2438" t="str">
            <v>M2</v>
          </cell>
          <cell r="D2438">
            <v>76.37</v>
          </cell>
          <cell r="E2438" t="str">
            <v>FUNDACOES E ESTRUTURAS</v>
          </cell>
          <cell r="F2438" t="str">
            <v>FORMAS/CIMBRAMENTOS/ESCORAMENTOS</v>
          </cell>
          <cell r="G2438" t="str">
            <v>SINAPI Out/24</v>
          </cell>
        </row>
        <row r="2439">
          <cell r="A2439">
            <v>92534</v>
          </cell>
          <cell r="B2439" t="str">
            <v>MONTAGEM E DESMONTAGEM DE FÔRMA DE LAJE MACIÇA, PÉ-DIREITO SIMPLES, EM CHAPA DE MADEIRA COMPENSADA PLASTIFICADA, 14 UTILIZAÇÕES. AF_09/2020</v>
          </cell>
          <cell r="C2439" t="str">
            <v>M2</v>
          </cell>
          <cell r="D2439">
            <v>39.020000000000003</v>
          </cell>
          <cell r="E2439" t="str">
            <v>FUNDACOES E ESTRUTURAS</v>
          </cell>
          <cell r="F2439" t="str">
            <v>FORMAS/CIMBRAMENTOS/ESCORAMENTOS</v>
          </cell>
          <cell r="G2439" t="str">
            <v>SINAPI Out/24</v>
          </cell>
        </row>
        <row r="2440">
          <cell r="A2440">
            <v>92536</v>
          </cell>
          <cell r="B2440" t="str">
            <v>MONTAGEM E DESMONTAGEM DE FÔRMA DE LAJE MACIÇA, PÉ-DIREITO DUPLO, EM CHAPA DE MADEIRA COMPENSADA PLASTIFICADA, 18 UTILIZAÇÕES. AF_09/2020</v>
          </cell>
          <cell r="C2440" t="str">
            <v>M2</v>
          </cell>
          <cell r="D2440">
            <v>70.47</v>
          </cell>
          <cell r="E2440" t="str">
            <v>FUNDACOES E ESTRUTURAS</v>
          </cell>
          <cell r="F2440" t="str">
            <v>FORMAS/CIMBRAMENTOS/ESCORAMENTOS</v>
          </cell>
          <cell r="G2440" t="str">
            <v>SINAPI Out/24</v>
          </cell>
        </row>
        <row r="2441">
          <cell r="A2441">
            <v>92538</v>
          </cell>
          <cell r="B2441" t="str">
            <v>MONTAGEM E DESMONTAGEM DE FÔRMA DE LAJE MACIÇA, PÉ-DIREITO SIMPLES, EM CHAPA DE MADEIRA COMPENSADA PLASTIFICADA, 18 UTILIZAÇÕES. AF_09/2020</v>
          </cell>
          <cell r="C2441" t="str">
            <v>M2</v>
          </cell>
          <cell r="D2441">
            <v>34.880000000000003</v>
          </cell>
          <cell r="E2441" t="str">
            <v>FUNDACOES E ESTRUTURAS</v>
          </cell>
          <cell r="F2441" t="str">
            <v>FORMAS/CIMBRAMENTOS/ESCORAMENTOS</v>
          </cell>
          <cell r="G2441" t="str">
            <v>SINAPI Out/24</v>
          </cell>
        </row>
        <row r="2442">
          <cell r="A2442">
            <v>96252</v>
          </cell>
          <cell r="B2442" t="str">
            <v>FABRICAÇÃO DE FÔRMA PARA PILARES CIRCULARES, EM CHAPA DE MADEIRA COMPENSADA RESINADA, PÉ-DIREITO SIMPLES. AF_05/2024</v>
          </cell>
          <cell r="C2442" t="str">
            <v>M2</v>
          </cell>
          <cell r="D2442">
            <v>136.55000000000001</v>
          </cell>
          <cell r="E2442" t="str">
            <v>FUNDACOES E ESTRUTURAS</v>
          </cell>
          <cell r="F2442" t="str">
            <v>FORMAS/CIMBRAMENTOS/ESCORAMENTOS</v>
          </cell>
          <cell r="G2442" t="str">
            <v>SINAPI Out/24</v>
          </cell>
        </row>
        <row r="2443">
          <cell r="A2443">
            <v>96258</v>
          </cell>
          <cell r="B2443" t="str">
            <v>MONTAGEM E DESMONTAGEM DE FÔRMA DE PILARES CIRCULARES, PÉ-DIREITO SIMPLES, EM MADEIRA, 2 UTILIZAÇÕES. AF_05/2024</v>
          </cell>
          <cell r="C2443" t="str">
            <v>M2</v>
          </cell>
          <cell r="D2443">
            <v>145.13999999999999</v>
          </cell>
          <cell r="E2443" t="str">
            <v>FUNDACOES E ESTRUTURAS</v>
          </cell>
          <cell r="F2443" t="str">
            <v>FORMAS/CIMBRAMENTOS/ESCORAMENTOS</v>
          </cell>
          <cell r="G2443" t="str">
            <v>SINAPI Out/24</v>
          </cell>
        </row>
        <row r="2444">
          <cell r="A2444">
            <v>96529</v>
          </cell>
          <cell r="B2444" t="str">
            <v>FABRICAÇÃO, MONTAGEM E DESMONTAGEM DE FÔRMA PARA SAPATA, EM MADEIRA SERRADA, E=25 MM, 1 UTILIZAÇÃO. AF_01/2024</v>
          </cell>
          <cell r="C2444" t="str">
            <v>M2</v>
          </cell>
          <cell r="D2444">
            <v>279.3</v>
          </cell>
          <cell r="E2444" t="str">
            <v>FUNDACOES E ESTRUTURAS</v>
          </cell>
          <cell r="F2444" t="str">
            <v>FORMAS/CIMBRAMENTOS/ESCORAMENTOS</v>
          </cell>
          <cell r="G2444" t="str">
            <v>SINAPI Out/24</v>
          </cell>
        </row>
        <row r="2445">
          <cell r="A2445">
            <v>96530</v>
          </cell>
          <cell r="B2445" t="str">
            <v>FABRICAÇÃO, MONTAGEM E DESMONTAGEM DE FÔRMA PARA VIGA BALDRAME, EM MADEIRA SERRADA, E=25 MM, 1 UTILIZAÇÃO. AF_01/2024</v>
          </cell>
          <cell r="C2445" t="str">
            <v>M2</v>
          </cell>
          <cell r="D2445">
            <v>147.38999999999999</v>
          </cell>
          <cell r="E2445" t="str">
            <v>FUNDACOES E ESTRUTURAS</v>
          </cell>
          <cell r="F2445" t="str">
            <v>FORMAS/CIMBRAMENTOS/ESCORAMENTOS</v>
          </cell>
          <cell r="G2445" t="str">
            <v>SINAPI Out/24</v>
          </cell>
        </row>
        <row r="2446">
          <cell r="A2446">
            <v>96531</v>
          </cell>
          <cell r="B2446" t="str">
            <v>FABRICAÇÃO, MONTAGEM E DESMONTAGEM DE FÔRMA PARA BLOCO DE COROAMENTO, EM MADEIRA SERRADA, E=25 MM, 2 UTILIZAÇÕES. AF_01/2024</v>
          </cell>
          <cell r="C2446" t="str">
            <v>M2</v>
          </cell>
          <cell r="D2446">
            <v>113.19</v>
          </cell>
          <cell r="E2446" t="str">
            <v>FUNDACOES E ESTRUTURAS</v>
          </cell>
          <cell r="F2446" t="str">
            <v>FORMAS/CIMBRAMENTOS/ESCORAMENTOS</v>
          </cell>
          <cell r="G2446" t="str">
            <v>SINAPI Out/24</v>
          </cell>
        </row>
        <row r="2447">
          <cell r="A2447">
            <v>96532</v>
          </cell>
          <cell r="B2447" t="str">
            <v>FABRICAÇÃO, MONTAGEM E DESMONTAGEM DE FÔRMA PARA SAPATA, EM MADEIRA SERRADA, E=25 MM, 2 UTILIZAÇÕES. AF_01/2024</v>
          </cell>
          <cell r="C2447" t="str">
            <v>M2</v>
          </cell>
          <cell r="D2447">
            <v>195.05</v>
          </cell>
          <cell r="E2447" t="str">
            <v>FUNDACOES E ESTRUTURAS</v>
          </cell>
          <cell r="F2447" t="str">
            <v>FORMAS/CIMBRAMENTOS/ESCORAMENTOS</v>
          </cell>
          <cell r="G2447" t="str">
            <v>SINAPI Out/24</v>
          </cell>
        </row>
        <row r="2448">
          <cell r="A2448">
            <v>96533</v>
          </cell>
          <cell r="B2448" t="str">
            <v>FABRICAÇÃO, MONTAGEM E DESMONTAGEM DE FÔRMA PARA VIGA BALDRAME, EM MADEIRA SERRADA, E=25 MM, 2 UTILIZAÇÕES. AF_01/2024</v>
          </cell>
          <cell r="C2448" t="str">
            <v>M2</v>
          </cell>
          <cell r="D2448">
            <v>99.6</v>
          </cell>
          <cell r="E2448" t="str">
            <v>FUNDACOES E ESTRUTURAS</v>
          </cell>
          <cell r="F2448" t="str">
            <v>FORMAS/CIMBRAMENTOS/ESCORAMENTOS</v>
          </cell>
          <cell r="G2448" t="str">
            <v>SINAPI Out/24</v>
          </cell>
        </row>
        <row r="2449">
          <cell r="A2449">
            <v>96534</v>
          </cell>
          <cell r="B2449" t="str">
            <v>FABRICAÇÃO, MONTAGEM E DESMONTAGEM DE FÔRMA PARA BLOCO DE COROAMENTO, EM MADEIRA SERRADA, E=25 MM, 4 UTILIZAÇÕES. AF_01/2024</v>
          </cell>
          <cell r="C2449" t="str">
            <v>M2</v>
          </cell>
          <cell r="D2449">
            <v>87.29</v>
          </cell>
          <cell r="E2449" t="str">
            <v>FUNDACOES E ESTRUTURAS</v>
          </cell>
          <cell r="F2449" t="str">
            <v>FORMAS/CIMBRAMENTOS/ESCORAMENTOS</v>
          </cell>
          <cell r="G2449" t="str">
            <v>SINAPI Out/24</v>
          </cell>
        </row>
        <row r="2450">
          <cell r="A2450">
            <v>96535</v>
          </cell>
          <cell r="B2450" t="str">
            <v>FABRICAÇÃO, MONTAGEM E DESMONTAGEM DE FÔRMA PARA SAPATA, EM MADEIRA SERRADA, E=25 MM, 4 UTILIZAÇÕES. AF_01/2024</v>
          </cell>
          <cell r="C2450" t="str">
            <v>M2</v>
          </cell>
          <cell r="D2450">
            <v>151.22</v>
          </cell>
          <cell r="E2450" t="str">
            <v>FUNDACOES E ESTRUTURAS</v>
          </cell>
          <cell r="F2450" t="str">
            <v>FORMAS/CIMBRAMENTOS/ESCORAMENTOS</v>
          </cell>
          <cell r="G2450" t="str">
            <v>SINAPI Out/24</v>
          </cell>
        </row>
        <row r="2451">
          <cell r="A2451">
            <v>96536</v>
          </cell>
          <cell r="B2451" t="str">
            <v>FABRICAÇÃO, MONTAGEM E DESMONTAGEM DE FÔRMA PARA VIGA BALDRAME, EM MADEIRA SERRADA, E=25 MM, 4 UTILIZAÇÕES. AF_01/2024</v>
          </cell>
          <cell r="C2451" t="str">
            <v>M2</v>
          </cell>
          <cell r="D2451">
            <v>74.73</v>
          </cell>
          <cell r="E2451" t="str">
            <v>FUNDACOES E ESTRUTURAS</v>
          </cell>
          <cell r="F2451" t="str">
            <v>FORMAS/CIMBRAMENTOS/ESCORAMENTOS</v>
          </cell>
          <cell r="G2451" t="str">
            <v>SINAPI Out/24</v>
          </cell>
        </row>
        <row r="2452">
          <cell r="A2452">
            <v>96537</v>
          </cell>
          <cell r="B2452" t="str">
            <v>FABRICAÇÃO, MONTAGEM E DESMONTAGEM DE FÔRMA PARA BLOCO DE COROAMENTO, EM CHAPA DE MADEIRA COMPENSADA RESINADA, E=17 MM, 2 UTILIZAÇÕES. AF_01/2024</v>
          </cell>
          <cell r="C2452" t="str">
            <v>M2</v>
          </cell>
          <cell r="D2452">
            <v>191.53</v>
          </cell>
          <cell r="E2452" t="str">
            <v>FUNDACOES E ESTRUTURAS</v>
          </cell>
          <cell r="F2452" t="str">
            <v>FORMAS/CIMBRAMENTOS/ESCORAMENTOS</v>
          </cell>
          <cell r="G2452" t="str">
            <v>SINAPI Out/24</v>
          </cell>
        </row>
        <row r="2453">
          <cell r="A2453">
            <v>96538</v>
          </cell>
          <cell r="B2453" t="str">
            <v>FABRICAÇÃO, MONTAGEM E DESMONTAGEM DE FÔRMA PARA SAPATA, EM CHAPA DE MADEIRA COMPENSADA RESINADA, E=17 MM, 2 UTILIZAÇÕES. AF_01/2024</v>
          </cell>
          <cell r="C2453" t="str">
            <v>M2</v>
          </cell>
          <cell r="D2453">
            <v>266.12</v>
          </cell>
          <cell r="E2453" t="str">
            <v>FUNDACOES E ESTRUTURAS</v>
          </cell>
          <cell r="F2453" t="str">
            <v>FORMAS/CIMBRAMENTOS/ESCORAMENTOS</v>
          </cell>
          <cell r="G2453" t="str">
            <v>SINAPI Out/24</v>
          </cell>
        </row>
        <row r="2454">
          <cell r="A2454">
            <v>96539</v>
          </cell>
          <cell r="B2454" t="str">
            <v>FABRICAÇÃO, MONTAGEM E DESMONTAGEM DE FÔRMA PARA VIGA BALDRAME, EM CHAPA DE MADEIRA COMPENSADA RESINADA, E=17 MM, 2 UTILIZAÇÕES. AF_01/2024</v>
          </cell>
          <cell r="C2454" t="str">
            <v>M2</v>
          </cell>
          <cell r="D2454">
            <v>136.69</v>
          </cell>
          <cell r="E2454" t="str">
            <v>FUNDACOES E ESTRUTURAS</v>
          </cell>
          <cell r="F2454" t="str">
            <v>FORMAS/CIMBRAMENTOS/ESCORAMENTOS</v>
          </cell>
          <cell r="G2454" t="str">
            <v>SINAPI Out/24</v>
          </cell>
        </row>
        <row r="2455">
          <cell r="A2455">
            <v>96540</v>
          </cell>
          <cell r="B2455" t="str">
            <v>FABRICAÇÃO, MONTAGEM E DESMONTAGEM DE FÔRMA PARA BLOCO DE COROAMENTO, EM CHAPA DE MADEIRA COMPENSADA RESINADA, E=17 MM, 4 UTILIZAÇÕES. AF_01/2024</v>
          </cell>
          <cell r="C2455" t="str">
            <v>M2</v>
          </cell>
          <cell r="D2455">
            <v>141.03</v>
          </cell>
          <cell r="E2455" t="str">
            <v>FUNDACOES E ESTRUTURAS</v>
          </cell>
          <cell r="F2455" t="str">
            <v>FORMAS/CIMBRAMENTOS/ESCORAMENTOS</v>
          </cell>
          <cell r="G2455" t="str">
            <v>SINAPI Out/24</v>
          </cell>
        </row>
        <row r="2456">
          <cell r="A2456">
            <v>96541</v>
          </cell>
          <cell r="B2456" t="str">
            <v>FABRICAÇÃO, MONTAGEM E DESMONTAGEM DE FÔRMA PARA SAPATA, EM CHAPA DE MADEIRA COMPENSADA RESINADA, E=17 MM, 4 UTILIZAÇÕES. AF_01/2024</v>
          </cell>
          <cell r="C2456" t="str">
            <v>M2</v>
          </cell>
          <cell r="D2456">
            <v>201.98</v>
          </cell>
          <cell r="E2456" t="str">
            <v>FUNDACOES E ESTRUTURAS</v>
          </cell>
          <cell r="F2456" t="str">
            <v>FORMAS/CIMBRAMENTOS/ESCORAMENTOS</v>
          </cell>
          <cell r="G2456" t="str">
            <v>SINAPI Out/24</v>
          </cell>
        </row>
        <row r="2457">
          <cell r="A2457">
            <v>96542</v>
          </cell>
          <cell r="B2457" t="str">
            <v>FABRICAÇÃO, MONTAGEM E DESMONTAGEM DE FÔRMA PARA VIGA BALDRAME, EM CHAPA DE MADEIRA COMPENSADA RESINADA, E=17 MM, 4 UTILIZAÇÕES. AF_01/2024</v>
          </cell>
          <cell r="C2457" t="str">
            <v>M2</v>
          </cell>
          <cell r="D2457">
            <v>106.22</v>
          </cell>
          <cell r="E2457" t="str">
            <v>FUNDACOES E ESTRUTURAS</v>
          </cell>
          <cell r="F2457" t="str">
            <v>FORMAS/CIMBRAMENTOS/ESCORAMENTOS</v>
          </cell>
          <cell r="G2457" t="str">
            <v>SINAPI Out/24</v>
          </cell>
        </row>
        <row r="2458">
          <cell r="A2458">
            <v>96543</v>
          </cell>
          <cell r="B2458" t="str">
            <v>ARMAÇÃO DE BLOCO UTILIZANDO AÇO CA-60 DE 5 MM - MONTAGEM. AF_01/2024</v>
          </cell>
          <cell r="C2458" t="str">
            <v>KG</v>
          </cell>
          <cell r="D2458">
            <v>22.2</v>
          </cell>
          <cell r="E2458" t="str">
            <v>FUNDACOES E ESTRUTURAS</v>
          </cell>
          <cell r="F2458" t="str">
            <v>FORMAS/CIMBRAMENTOS/ESCORAMENTOS</v>
          </cell>
          <cell r="G2458" t="str">
            <v>SINAPI Out/24</v>
          </cell>
        </row>
        <row r="2459">
          <cell r="A2459">
            <v>101791</v>
          </cell>
          <cell r="B2459" t="str">
            <v>FABRICAÇÃO DE ESCORAS DO TIPO PONTALETE, EM MADEIRA, PARA PÉ-DIREITO DUPLO. AF_09/2020</v>
          </cell>
          <cell r="C2459" t="str">
            <v>M</v>
          </cell>
          <cell r="D2459">
            <v>24.43</v>
          </cell>
          <cell r="E2459" t="str">
            <v>FUNDACOES E ESTRUTURAS</v>
          </cell>
          <cell r="F2459" t="str">
            <v>FORMAS/CIMBRAMENTOS/ESCORAMENTOS</v>
          </cell>
          <cell r="G2459" t="str">
            <v>SINAPI Out/24</v>
          </cell>
        </row>
        <row r="2460">
          <cell r="A2460">
            <v>101792</v>
          </cell>
          <cell r="B2460" t="str">
            <v>ESCORAMENTO DE FÔRMAS DE LAJE EM MADEIRA NÃO APARELHADA, PÉ-DIREITO SIMPLES, INCLUSO TRAVAMENTO, 4 UTILIZAÇÕES. AF_09/2020</v>
          </cell>
          <cell r="C2460" t="str">
            <v>M3</v>
          </cell>
          <cell r="D2460">
            <v>18.420000000000002</v>
          </cell>
          <cell r="E2460" t="str">
            <v>FUNDACOES E ESTRUTURAS</v>
          </cell>
          <cell r="F2460" t="str">
            <v>FORMAS/CIMBRAMENTOS/ESCORAMENTOS</v>
          </cell>
          <cell r="G2460" t="str">
            <v>SINAPI Out/24</v>
          </cell>
        </row>
        <row r="2461">
          <cell r="A2461">
            <v>101793</v>
          </cell>
          <cell r="B2461" t="str">
            <v>ESCORAMENTO DE FÔRMAS DE LAJE EM MADEIRA NÃO APARELHADA, PÉ-DIREITO DUPLO, INCLUSO TRAVAMENTO, 4 UTILIZAÇÕES. AF_09/2020</v>
          </cell>
          <cell r="C2461" t="str">
            <v>M3</v>
          </cell>
          <cell r="D2461">
            <v>27.5</v>
          </cell>
          <cell r="E2461" t="str">
            <v>FUNDACOES E ESTRUTURAS</v>
          </cell>
          <cell r="F2461" t="str">
            <v>FORMAS/CIMBRAMENTOS/ESCORAMENTOS</v>
          </cell>
          <cell r="G2461" t="str">
            <v>SINAPI Out/24</v>
          </cell>
        </row>
        <row r="2462">
          <cell r="A2462">
            <v>101969</v>
          </cell>
          <cell r="B2462" t="str">
            <v>FABRICAÇÃO DE FÔRMA PARA ESCADAS, COM 2 LANCES EM "U" E LAJE PLANA, EM CHAPA DE MADEIRA COMPENSADA PLASTIFICADA, E=18 MM. AF_11/2020</v>
          </cell>
          <cell r="C2462" t="str">
            <v>M2</v>
          </cell>
          <cell r="D2462">
            <v>169.02</v>
          </cell>
          <cell r="E2462" t="str">
            <v>FUNDACOES E ESTRUTURAS</v>
          </cell>
          <cell r="F2462" t="str">
            <v>FORMAS/CIMBRAMENTOS/ESCORAMENTOS</v>
          </cell>
          <cell r="G2462" t="str">
            <v>SINAPI Out/24</v>
          </cell>
        </row>
        <row r="2463">
          <cell r="A2463">
            <v>101971</v>
          </cell>
          <cell r="B2463" t="str">
            <v>FABRICAÇÃO DE FÔRMA PARA ESCADAS, COM 2 LANCES EM "U" E LAJE PLANA, EM CHAPA DE MADEIRA COMPENSADA RESINADA, E= 17 MM. AF_11/2020</v>
          </cell>
          <cell r="C2463" t="str">
            <v>M2</v>
          </cell>
          <cell r="D2463">
            <v>136.74</v>
          </cell>
          <cell r="E2463" t="str">
            <v>FUNDACOES E ESTRUTURAS</v>
          </cell>
          <cell r="F2463" t="str">
            <v>FORMAS/CIMBRAMENTOS/ESCORAMENTOS</v>
          </cell>
          <cell r="G2463" t="str">
            <v>SINAPI Out/24</v>
          </cell>
        </row>
        <row r="2464">
          <cell r="A2464">
            <v>101973</v>
          </cell>
          <cell r="B2464" t="str">
            <v>FABRICAÇÃO DE FÔRMA PARA ESCADAS, COM 2 LANCES EM "U" E LAJE PLANA, EM MADEIRA SERRADA, E=25 MM. AF_11/2020</v>
          </cell>
          <cell r="C2464" t="str">
            <v>M2</v>
          </cell>
          <cell r="D2464">
            <v>231.95</v>
          </cell>
          <cell r="E2464" t="str">
            <v>FUNDACOES E ESTRUTURAS</v>
          </cell>
          <cell r="F2464" t="str">
            <v>FORMAS/CIMBRAMENTOS/ESCORAMENTOS</v>
          </cell>
          <cell r="G2464" t="str">
            <v>SINAPI Out/24</v>
          </cell>
        </row>
        <row r="2465">
          <cell r="A2465">
            <v>101974</v>
          </cell>
          <cell r="B2465" t="str">
            <v>MONTAGEM E DESMONTAGEM DE FÔRMA PARA ESCADAS, COM 2 LANCES EM "U" E LAJE PLANA, EM MADEIRA SERRADA, 1 UTILIZAÇÃO. AF_11/2020</v>
          </cell>
          <cell r="C2465" t="str">
            <v>M2</v>
          </cell>
          <cell r="D2465">
            <v>553.07000000000005</v>
          </cell>
          <cell r="E2465" t="str">
            <v>FUNDACOES E ESTRUTURAS</v>
          </cell>
          <cell r="F2465" t="str">
            <v>FORMAS/CIMBRAMENTOS/ESCORAMENTOS</v>
          </cell>
          <cell r="G2465" t="str">
            <v>SINAPI Out/24</v>
          </cell>
        </row>
        <row r="2466">
          <cell r="A2466">
            <v>101975</v>
          </cell>
          <cell r="B2466" t="str">
            <v>MONTAGEM E DESMONTAGEM DE FÔRMA PARA ESCADAS, COM 2 LANCES EM "U"  E LAJE PLANA, EM MADEIRA SERRADA, 2 UTILIZAÇÕES. AF_11/2020</v>
          </cell>
          <cell r="C2466" t="str">
            <v>M2</v>
          </cell>
          <cell r="D2466">
            <v>467.2</v>
          </cell>
          <cell r="E2466" t="str">
            <v>FUNDACOES E ESTRUTURAS</v>
          </cell>
          <cell r="F2466" t="str">
            <v>FORMAS/CIMBRAMENTOS/ESCORAMENTOS</v>
          </cell>
          <cell r="G2466" t="str">
            <v>SINAPI Out/24</v>
          </cell>
        </row>
        <row r="2467">
          <cell r="A2467">
            <v>101977</v>
          </cell>
          <cell r="B2467" t="str">
            <v>MONTAGEM E DESMONTAGEM DE FÔRMA PARA ESCADAS, COM 2 LANCES EM "U" E LAJE PLANA, EM CHAPA DE MADEIRA COMPENSADA RESINADA, 2 UTILIZAÇÕES. AF_11/2020</v>
          </cell>
          <cell r="C2467" t="str">
            <v>M2</v>
          </cell>
          <cell r="D2467">
            <v>332.87</v>
          </cell>
          <cell r="E2467" t="str">
            <v>FUNDACOES E ESTRUTURAS</v>
          </cell>
          <cell r="F2467" t="str">
            <v>FORMAS/CIMBRAMENTOS/ESCORAMENTOS</v>
          </cell>
          <cell r="G2467" t="str">
            <v>SINAPI Out/24</v>
          </cell>
        </row>
        <row r="2468">
          <cell r="A2468">
            <v>101980</v>
          </cell>
          <cell r="B2468" t="str">
            <v>MONTAGEM E DESMONTAGEM DE FÔRMA PARA ESCADAS, COM 2 LANCES EM "U" E LAJE PLANA, EM CHAPA DE MADEIRA COMPENSADA RESINADA, 4 UTILIZAÇÕES. AF_11/2020</v>
          </cell>
          <cell r="C2468" t="str">
            <v>M2</v>
          </cell>
          <cell r="D2468">
            <v>304.8</v>
          </cell>
          <cell r="E2468" t="str">
            <v>FUNDACOES E ESTRUTURAS</v>
          </cell>
          <cell r="F2468" t="str">
            <v>FORMAS/CIMBRAMENTOS/ESCORAMENTOS</v>
          </cell>
          <cell r="G2468" t="str">
            <v>SINAPI Out/24</v>
          </cell>
        </row>
        <row r="2469">
          <cell r="A2469">
            <v>101981</v>
          </cell>
          <cell r="B2469" t="str">
            <v>MONTAGEM E DESMONTAGEM DE FÔRMA PARA ESCADAS, COM 2 LANCES EM "U" E LAJE PLANA, EM CHAPA DE MADEIRA COMPENSADA PLASTIFICADA, 6 UTILIZAÇÕES. AF_11/2020</v>
          </cell>
          <cell r="C2469" t="str">
            <v>M2</v>
          </cell>
          <cell r="D2469">
            <v>262.81</v>
          </cell>
          <cell r="E2469" t="str">
            <v>FUNDACOES E ESTRUTURAS</v>
          </cell>
          <cell r="F2469" t="str">
            <v>FORMAS/CIMBRAMENTOS/ESCORAMENTOS</v>
          </cell>
          <cell r="G2469" t="str">
            <v>SINAPI Out/24</v>
          </cell>
        </row>
        <row r="2470">
          <cell r="A2470">
            <v>101982</v>
          </cell>
          <cell r="B2470" t="str">
            <v>MONTAGEM E DESMONTAGEM DE FÔRMA PARA ESCADAS, COM 2 LANCES EM "U" E LAJE PLANA, EM CHAPA DE MADEIRA COMPENSADA PLASTIFICADA, 8 UTILIZAÇÕES. AF_11/2020</v>
          </cell>
          <cell r="C2470" t="str">
            <v>M2</v>
          </cell>
          <cell r="D2470">
            <v>237.45</v>
          </cell>
          <cell r="E2470" t="str">
            <v>FUNDACOES E ESTRUTURAS</v>
          </cell>
          <cell r="F2470" t="str">
            <v>FORMAS/CIMBRAMENTOS/ESCORAMENTOS</v>
          </cell>
          <cell r="G2470" t="str">
            <v>SINAPI Out/24</v>
          </cell>
        </row>
        <row r="2471">
          <cell r="A2471">
            <v>101983</v>
          </cell>
          <cell r="B2471" t="str">
            <v>MONTAGEM E DESMONTAGEM DE FÔRMA PARA ESCADAS, COM 2 LANCES EM "U" E LAJE PLANA, EM CHAPA DE MADEIRA COMPENSADA PLASTIFICADA, 10 UTILIZAÇÕES. AF_11/2020</v>
          </cell>
          <cell r="C2471" t="str">
            <v>M2</v>
          </cell>
          <cell r="D2471">
            <v>221.55</v>
          </cell>
          <cell r="E2471" t="str">
            <v>FUNDACOES E ESTRUTURAS</v>
          </cell>
          <cell r="F2471" t="str">
            <v>FORMAS/CIMBRAMENTOS/ESCORAMENTOS</v>
          </cell>
          <cell r="G2471" t="str">
            <v>SINAPI Out/24</v>
          </cell>
        </row>
        <row r="2472">
          <cell r="A2472">
            <v>101985</v>
          </cell>
          <cell r="B2472" t="str">
            <v>FABRICAÇÃO DE FÔRMA PARA ESCADAS, COM 2 LANCES EM "U" E LAJE CASCATA, EM CHAPA DE MADEIRA COMPENSADA PLASTIFICADA, E=18 MM. AF_11/2020</v>
          </cell>
          <cell r="C2472" t="str">
            <v>M2</v>
          </cell>
          <cell r="D2472">
            <v>174.7</v>
          </cell>
          <cell r="E2472" t="str">
            <v>FUNDACOES E ESTRUTURAS</v>
          </cell>
          <cell r="F2472" t="str">
            <v>FORMAS/CIMBRAMENTOS/ESCORAMENTOS</v>
          </cell>
          <cell r="G2472" t="str">
            <v>SINAPI Out/24</v>
          </cell>
        </row>
        <row r="2473">
          <cell r="A2473">
            <v>101986</v>
          </cell>
          <cell r="B2473" t="str">
            <v>FABRICAÇÃO DE FÔRMA PARA ESCADAS, COM 2 LANCES EM "U" E LAJE CASCATA, EM CHAPA DE MADEIRA COMPENSADA RESINADA, E= 17 MM. AF_11/2020</v>
          </cell>
          <cell r="C2473" t="str">
            <v>M2</v>
          </cell>
          <cell r="D2473">
            <v>133.65</v>
          </cell>
          <cell r="E2473" t="str">
            <v>FUNDACOES E ESTRUTURAS</v>
          </cell>
          <cell r="F2473" t="str">
            <v>FORMAS/CIMBRAMENTOS/ESCORAMENTOS</v>
          </cell>
          <cell r="G2473" t="str">
            <v>SINAPI Out/24</v>
          </cell>
        </row>
        <row r="2474">
          <cell r="A2474">
            <v>101987</v>
          </cell>
          <cell r="B2474" t="str">
            <v>FABRICAÇÃO DE FÔRMA PARA ESCADAS, COM 2 LANCES EM "U" E LAJE CASCATA, EM MADEIRA SERRADA, E=25 MM. AF_11/2020</v>
          </cell>
          <cell r="C2474" t="str">
            <v>M2</v>
          </cell>
          <cell r="D2474">
            <v>274.01</v>
          </cell>
          <cell r="E2474" t="str">
            <v>FUNDACOES E ESTRUTURAS</v>
          </cell>
          <cell r="F2474" t="str">
            <v>FORMAS/CIMBRAMENTOS/ESCORAMENTOS</v>
          </cell>
          <cell r="G2474" t="str">
            <v>SINAPI Out/24</v>
          </cell>
        </row>
        <row r="2475">
          <cell r="A2475">
            <v>101988</v>
          </cell>
          <cell r="B2475" t="str">
            <v>FABRICAÇÃO DE FÔRMA PARA ESCADAS, COM 2 LANCES EM "L" E LAJE PLANA, EM CHAPA DE MADEIRA COMPENSADA PLASTIFICADA, E=18 MM. AF_11/2020</v>
          </cell>
          <cell r="C2475" t="str">
            <v>M2</v>
          </cell>
          <cell r="D2475">
            <v>177.87</v>
          </cell>
          <cell r="E2475" t="str">
            <v>FUNDACOES E ESTRUTURAS</v>
          </cell>
          <cell r="F2475" t="str">
            <v>FORMAS/CIMBRAMENTOS/ESCORAMENTOS</v>
          </cell>
          <cell r="G2475" t="str">
            <v>SINAPI Out/24</v>
          </cell>
        </row>
        <row r="2476">
          <cell r="A2476">
            <v>101989</v>
          </cell>
          <cell r="B2476" t="str">
            <v>FABRICAÇÃO DE FÔRMA PARA ESCADAS, COM 2 LANCES EM "L" E LAJE PLANA, EM CHAPA DE MADEIRA COMPENSADA RESINADA, E= 17 MM. AF_11/2020</v>
          </cell>
          <cell r="C2476" t="str">
            <v>M2</v>
          </cell>
          <cell r="D2476">
            <v>145.97999999999999</v>
          </cell>
          <cell r="E2476" t="str">
            <v>FUNDACOES E ESTRUTURAS</v>
          </cell>
          <cell r="F2476" t="str">
            <v>FORMAS/CIMBRAMENTOS/ESCORAMENTOS</v>
          </cell>
          <cell r="G2476" t="str">
            <v>SINAPI Out/24</v>
          </cell>
        </row>
        <row r="2477">
          <cell r="A2477">
            <v>101990</v>
          </cell>
          <cell r="B2477" t="str">
            <v>FABRICAÇÃO DE FÔRMA PARA ESCADAS, COM 2 LANCES EM "L" E LAJE PLANA, EM MADEIRA SERRADA, E=25 MM. AF_11/2020</v>
          </cell>
          <cell r="C2477" t="str">
            <v>M2</v>
          </cell>
          <cell r="D2477">
            <v>249.76</v>
          </cell>
          <cell r="E2477" t="str">
            <v>FUNDACOES E ESTRUTURAS</v>
          </cell>
          <cell r="F2477" t="str">
            <v>FORMAS/CIMBRAMENTOS/ESCORAMENTOS</v>
          </cell>
          <cell r="G2477" t="str">
            <v>SINAPI Out/24</v>
          </cell>
        </row>
        <row r="2478">
          <cell r="A2478">
            <v>101991</v>
          </cell>
          <cell r="B2478" t="str">
            <v>FABRICAÇÃO DE FÔRMA PARA ESCADAS, COM 2 LANCES EM "L" E LAJE CASCATA, EM CHAPA DE MADEIRA COMPENSADA PLASTIFICADA, E=18 MM. AF_11/2020</v>
          </cell>
          <cell r="C2478" t="str">
            <v>M2</v>
          </cell>
          <cell r="D2478">
            <v>177.41</v>
          </cell>
          <cell r="E2478" t="str">
            <v>FUNDACOES E ESTRUTURAS</v>
          </cell>
          <cell r="F2478" t="str">
            <v>FORMAS/CIMBRAMENTOS/ESCORAMENTOS</v>
          </cell>
          <cell r="G2478" t="str">
            <v>SINAPI Out/24</v>
          </cell>
        </row>
        <row r="2479">
          <cell r="A2479">
            <v>101992</v>
          </cell>
          <cell r="B2479" t="str">
            <v>FABRICAÇÃO DE FÔRMA PARA ESCADAS, COM 2 LANCES EM "L" E LAJE CASCATA, EM CHAPA DE MADEIRA COMPENSADA RESINADA, E= 17 MM. AF_11/2020</v>
          </cell>
          <cell r="C2479" t="str">
            <v>M2</v>
          </cell>
          <cell r="D2479">
            <v>138.16999999999999</v>
          </cell>
          <cell r="E2479" t="str">
            <v>FUNDACOES E ESTRUTURAS</v>
          </cell>
          <cell r="F2479" t="str">
            <v>FORMAS/CIMBRAMENTOS/ESCORAMENTOS</v>
          </cell>
          <cell r="G2479" t="str">
            <v>SINAPI Out/24</v>
          </cell>
        </row>
        <row r="2480">
          <cell r="A2480">
            <v>101993</v>
          </cell>
          <cell r="B2480" t="str">
            <v>FABRICAÇÃO DE FÔRMA PARA ESCADAS, COM 2 LANCES EM "L" E LAJE CASCATA, EM MADEIRA SERRADA, E=25 MM. AF_11/2020</v>
          </cell>
          <cell r="C2480" t="str">
            <v>M2</v>
          </cell>
          <cell r="D2480">
            <v>321.62</v>
          </cell>
          <cell r="E2480" t="str">
            <v>FUNDACOES E ESTRUTURAS</v>
          </cell>
          <cell r="F2480" t="str">
            <v>FORMAS/CIMBRAMENTOS/ESCORAMENTOS</v>
          </cell>
          <cell r="G2480" t="str">
            <v>SINAPI Out/24</v>
          </cell>
        </row>
        <row r="2481">
          <cell r="A2481">
            <v>101994</v>
          </cell>
          <cell r="B2481" t="str">
            <v>FABRICAÇÃO DE FÔRMA PARA ESCADAS, COM 1 LANCE E LAJE PLANA, EM CHAPA DE MADEIRA COMPENSADA PLASTIFICADA, E=18 MM. AF_11/2020</v>
          </cell>
          <cell r="C2481" t="str">
            <v>M2</v>
          </cell>
          <cell r="D2481">
            <v>186.35</v>
          </cell>
          <cell r="E2481" t="str">
            <v>FUNDACOES E ESTRUTURAS</v>
          </cell>
          <cell r="F2481" t="str">
            <v>FORMAS/CIMBRAMENTOS/ESCORAMENTOS</v>
          </cell>
          <cell r="G2481" t="str">
            <v>SINAPI Out/24</v>
          </cell>
        </row>
        <row r="2482">
          <cell r="A2482">
            <v>101995</v>
          </cell>
          <cell r="B2482" t="str">
            <v>FABRICAÇÃO DE FÔRMA PARA ESCADAS, COM 1 LANCE E LAJE PLANA, EM CHAPA DE MADEIRA COMPENSADA RESINADA, E= 17 MM. AF_11/2020</v>
          </cell>
          <cell r="C2482" t="str">
            <v>M2</v>
          </cell>
          <cell r="D2482">
            <v>150.56</v>
          </cell>
          <cell r="E2482" t="str">
            <v>FUNDACOES E ESTRUTURAS</v>
          </cell>
          <cell r="F2482" t="str">
            <v>FORMAS/CIMBRAMENTOS/ESCORAMENTOS</v>
          </cell>
          <cell r="G2482" t="str">
            <v>SINAPI Out/24</v>
          </cell>
        </row>
        <row r="2483">
          <cell r="A2483">
            <v>101996</v>
          </cell>
          <cell r="B2483" t="str">
            <v>FABRICAÇÃO DE FÔRMA PARA ESCADAS, COM 1 LANCE E LAJE PLANA, EM MADEIRA SERRADA, E=25 MM. AF_11/2020</v>
          </cell>
          <cell r="C2483" t="str">
            <v>M2</v>
          </cell>
          <cell r="D2483">
            <v>268.23</v>
          </cell>
          <cell r="E2483" t="str">
            <v>FUNDACOES E ESTRUTURAS</v>
          </cell>
          <cell r="F2483" t="str">
            <v>FORMAS/CIMBRAMENTOS/ESCORAMENTOS</v>
          </cell>
          <cell r="G2483" t="str">
            <v>SINAPI Out/24</v>
          </cell>
        </row>
        <row r="2484">
          <cell r="A2484">
            <v>101997</v>
          </cell>
          <cell r="B2484" t="str">
            <v>FABRICAÇÃO DE FÔRMA PARA ESCADAS, COM 1 LANCE E LAJE CASCATA, EM CHAPA DE MADEIRA COMPENSADA PLASTIFICADA, E=18 MM. AF_11/2020</v>
          </cell>
          <cell r="C2484" t="str">
            <v>M2</v>
          </cell>
          <cell r="D2484">
            <v>176.59</v>
          </cell>
          <cell r="E2484" t="str">
            <v>FUNDACOES E ESTRUTURAS</v>
          </cell>
          <cell r="F2484" t="str">
            <v>FORMAS/CIMBRAMENTOS/ESCORAMENTOS</v>
          </cell>
          <cell r="G2484" t="str">
            <v>SINAPI Out/24</v>
          </cell>
        </row>
        <row r="2485">
          <cell r="A2485">
            <v>101998</v>
          </cell>
          <cell r="B2485" t="str">
            <v>FABRICAÇÃO DE FÔRMA PARA ESCADAS, COM 1 LANCE E LAJE CASCATA, EM CHAPA DE MADEIRA COMPENSADA RESINADA, E= 17 MM. AF_11/2020</v>
          </cell>
          <cell r="C2485" t="str">
            <v>M2</v>
          </cell>
          <cell r="D2485">
            <v>136.46</v>
          </cell>
          <cell r="E2485" t="str">
            <v>FUNDACOES E ESTRUTURAS</v>
          </cell>
          <cell r="F2485" t="str">
            <v>FORMAS/CIMBRAMENTOS/ESCORAMENTOS</v>
          </cell>
          <cell r="G2485" t="str">
            <v>SINAPI Out/24</v>
          </cell>
        </row>
        <row r="2486">
          <cell r="A2486">
            <v>101999</v>
          </cell>
          <cell r="B2486" t="str">
            <v>FABRICAÇÃO DE FÔRMA PARA ESCADAS, COM 1 LANCE E LAJE CASCATA, EM MADEIRA SERRADA, E=25 MM. AF_11/2020</v>
          </cell>
          <cell r="C2486" t="str">
            <v>M2</v>
          </cell>
          <cell r="D2486">
            <v>344.54</v>
          </cell>
          <cell r="E2486" t="str">
            <v>FUNDACOES E ESTRUTURAS</v>
          </cell>
          <cell r="F2486" t="str">
            <v>FORMAS/CIMBRAMENTOS/ESCORAMENTOS</v>
          </cell>
          <cell r="G2486" t="str">
            <v>SINAPI Out/24</v>
          </cell>
        </row>
        <row r="2487">
          <cell r="A2487">
            <v>102000</v>
          </cell>
          <cell r="B2487" t="str">
            <v>MONTAGEM E DESMONTAGEM DE FÔRMA PARA ESCADAS, COM 2 LANCES EM "U" E LAJE CASCATA, EM MADEIRA SERRADA, 1 UTILIZAÇÃO. AF_11/2020</v>
          </cell>
          <cell r="C2487" t="str">
            <v>M2</v>
          </cell>
          <cell r="D2487">
            <v>569.59</v>
          </cell>
          <cell r="E2487" t="str">
            <v>FUNDACOES E ESTRUTURAS</v>
          </cell>
          <cell r="F2487" t="str">
            <v>FORMAS/CIMBRAMENTOS/ESCORAMENTOS</v>
          </cell>
          <cell r="G2487" t="str">
            <v>SINAPI Out/24</v>
          </cell>
        </row>
        <row r="2488">
          <cell r="A2488">
            <v>102001</v>
          </cell>
          <cell r="B2488" t="str">
            <v>MONTAGEM E DESMONTAGEM DE FÔRMA PARA ESCADAS, COM 2 LANCES EM "U" E LAJE CASCATA, EM MADEIRA SERRADA, 2 UTILIZAÇÕES. AF_11/2020</v>
          </cell>
          <cell r="C2488" t="str">
            <v>M2</v>
          </cell>
          <cell r="D2488">
            <v>487.4</v>
          </cell>
          <cell r="E2488" t="str">
            <v>FUNDACOES E ESTRUTURAS</v>
          </cell>
          <cell r="F2488" t="str">
            <v>FORMAS/CIMBRAMENTOS/ESCORAMENTOS</v>
          </cell>
          <cell r="G2488" t="str">
            <v>SINAPI Out/24</v>
          </cell>
        </row>
        <row r="2489">
          <cell r="A2489">
            <v>102002</v>
          </cell>
          <cell r="B2489" t="str">
            <v>MONTAGEM E DESMONTAGEM DE FÔRMA PARA ESCADAS, COM 2 LANCES EM "U" E LAJE CASCATA, EM CHAPA DE MADEIRA COMPENSADA RESINADA, 2 UTILIZAÇÕES. AF_11/2020</v>
          </cell>
          <cell r="C2489" t="str">
            <v>M2</v>
          </cell>
          <cell r="D2489">
            <v>321.91000000000003</v>
          </cell>
          <cell r="E2489" t="str">
            <v>FUNDACOES E ESTRUTURAS</v>
          </cell>
          <cell r="F2489" t="str">
            <v>FORMAS/CIMBRAMENTOS/ESCORAMENTOS</v>
          </cell>
          <cell r="G2489" t="str">
            <v>SINAPI Out/24</v>
          </cell>
        </row>
        <row r="2490">
          <cell r="A2490">
            <v>102003</v>
          </cell>
          <cell r="B2490" t="str">
            <v>MONTAGEM E DESMONTAGEM DE FÔRMA PARA ESCADAS, COM 2 LANCES EM "U" E LAJE CASCATA, EM CHAPA DE MADEIRA COMPENSADA RESINADA, 4 UTILIZAÇÕES. AF_11/2020</v>
          </cell>
          <cell r="C2490" t="str">
            <v>M2</v>
          </cell>
          <cell r="D2490">
            <v>291.82</v>
          </cell>
          <cell r="E2490" t="str">
            <v>FUNDACOES E ESTRUTURAS</v>
          </cell>
          <cell r="F2490" t="str">
            <v>FORMAS/CIMBRAMENTOS/ESCORAMENTOS</v>
          </cell>
          <cell r="G2490" t="str">
            <v>SINAPI Out/24</v>
          </cell>
        </row>
        <row r="2491">
          <cell r="A2491">
            <v>102004</v>
          </cell>
          <cell r="B2491" t="str">
            <v>MONTAGEM E DESMONTAGEM DE FÔRMA PARA ESCADAS, COM 2 LANCES EM "U" E LAJE CASCATA, EM CHAPA DE MADEIRA COMPENSADA PLASTIFICADA, 6 UTILIZAÇÕES. AF_11/2020</v>
          </cell>
          <cell r="C2491" t="str">
            <v>M2</v>
          </cell>
          <cell r="D2491">
            <v>253.93</v>
          </cell>
          <cell r="E2491" t="str">
            <v>FUNDACOES E ESTRUTURAS</v>
          </cell>
          <cell r="F2491" t="str">
            <v>FORMAS/CIMBRAMENTOS/ESCORAMENTOS</v>
          </cell>
          <cell r="G2491" t="str">
            <v>SINAPI Out/24</v>
          </cell>
        </row>
        <row r="2492">
          <cell r="A2492">
            <v>102005</v>
          </cell>
          <cell r="B2492" t="str">
            <v>MONTAGEM E DESMONTAGEM DE FÔRMA PARA ESCADAS, COM 2 LANCES EM "U" E LAJE CASCATA, EM CHAPA DE MADEIRA COMPENSADA PLASTIFICADA, 8 UTILIZAÇÕES. AF_11/2020</v>
          </cell>
          <cell r="C2492" t="str">
            <v>M2</v>
          </cell>
          <cell r="D2492">
            <v>227.95</v>
          </cell>
          <cell r="E2492" t="str">
            <v>FUNDACOES E ESTRUTURAS</v>
          </cell>
          <cell r="F2492" t="str">
            <v>FORMAS/CIMBRAMENTOS/ESCORAMENTOS</v>
          </cell>
          <cell r="G2492" t="str">
            <v>SINAPI Out/24</v>
          </cell>
        </row>
        <row r="2493">
          <cell r="A2493">
            <v>102006</v>
          </cell>
          <cell r="B2493" t="str">
            <v>MONTAGEM E DESMONTAGEM DE FÔRMA PARA ESCADAS, COM 2 LANCES EM "U" E LAJE CASCATA, EM CHAPA DE MADEIRA COMPENSADA PLASTIFICADA, 10 UTILIZAÇÕES. AF_11/2020</v>
          </cell>
          <cell r="C2493" t="str">
            <v>M2</v>
          </cell>
          <cell r="D2493">
            <v>211.66</v>
          </cell>
          <cell r="E2493" t="str">
            <v>FUNDACOES E ESTRUTURAS</v>
          </cell>
          <cell r="F2493" t="str">
            <v>FORMAS/CIMBRAMENTOS/ESCORAMENTOS</v>
          </cell>
          <cell r="G2493" t="str">
            <v>SINAPI Out/24</v>
          </cell>
        </row>
        <row r="2494">
          <cell r="A2494">
            <v>102007</v>
          </cell>
          <cell r="B2494" t="str">
            <v>MONTAGEM E DESMONTAGEM DE FÔRMA PARA ESCADAS, COM 2 LANCES EM "L" E LAJE PLANA, EM MADEIRA SERRADA, 1 UTILIZAÇÃO. AF_11/2020</v>
          </cell>
          <cell r="C2494" t="str">
            <v>M2</v>
          </cell>
          <cell r="D2494">
            <v>548.59</v>
          </cell>
          <cell r="E2494" t="str">
            <v>FUNDACOES E ESTRUTURAS</v>
          </cell>
          <cell r="F2494" t="str">
            <v>FORMAS/CIMBRAMENTOS/ESCORAMENTOS</v>
          </cell>
          <cell r="G2494" t="str">
            <v>SINAPI Out/24</v>
          </cell>
        </row>
        <row r="2495">
          <cell r="A2495">
            <v>102008</v>
          </cell>
          <cell r="B2495" t="str">
            <v>MONTAGEM E DESMONTAGEM DE FÔRMA PARA ESCADAS, COM 2 LANCES EM "L" E LAJE PLANA, EM MADEIRA SERRADA, 2 UTILIZAÇÕES. AF_11/2020</v>
          </cell>
          <cell r="C2495" t="str">
            <v>M2</v>
          </cell>
          <cell r="D2495">
            <v>455.53</v>
          </cell>
          <cell r="E2495" t="str">
            <v>FUNDACOES E ESTRUTURAS</v>
          </cell>
          <cell r="F2495" t="str">
            <v>FORMAS/CIMBRAMENTOS/ESCORAMENTOS</v>
          </cell>
          <cell r="G2495" t="str">
            <v>SINAPI Out/24</v>
          </cell>
        </row>
        <row r="2496">
          <cell r="A2496">
            <v>102009</v>
          </cell>
          <cell r="B2496" t="str">
            <v>MONTAGEM E DESMONTAGEM DE FÔRMA PARA ESCADAS, COM 2 LANCES EM "L" E LAJE PLANA, EM CHAPA DE MADEIRA COMPENSADA RESINADA, 2 UTILIZAÇÕES. AF_11/2020</v>
          </cell>
          <cell r="C2496" t="str">
            <v>M2</v>
          </cell>
          <cell r="D2496">
            <v>335.12</v>
          </cell>
          <cell r="E2496" t="str">
            <v>FUNDACOES E ESTRUTURAS</v>
          </cell>
          <cell r="F2496" t="str">
            <v>FORMAS/CIMBRAMENTOS/ESCORAMENTOS</v>
          </cell>
          <cell r="G2496" t="str">
            <v>SINAPI Out/24</v>
          </cell>
        </row>
        <row r="2497">
          <cell r="A2497">
            <v>102010</v>
          </cell>
          <cell r="B2497" t="str">
            <v>MONTAGEM E DESMONTAGEM DE FÔRMA PARA ESCADAS, COM 2 LANCES EM "L" E LAJE PLANA, EM CHAPA DE MADEIRA COMPENSADA RESINADA, 4 UTILIZAÇÕES. AF_11/2020</v>
          </cell>
          <cell r="C2497" t="str">
            <v>M2</v>
          </cell>
          <cell r="D2497">
            <v>304.05</v>
          </cell>
          <cell r="E2497" t="str">
            <v>FUNDACOES E ESTRUTURAS</v>
          </cell>
          <cell r="F2497" t="str">
            <v>FORMAS/CIMBRAMENTOS/ESCORAMENTOS</v>
          </cell>
          <cell r="G2497" t="str">
            <v>SINAPI Out/24</v>
          </cell>
        </row>
        <row r="2498">
          <cell r="A2498">
            <v>102011</v>
          </cell>
          <cell r="B2498" t="str">
            <v>MONTAGEM E DESMONTAGEM DE FÔRMA PARA ESCADAS, COM 2 LANCES EM "L" E LAJE PLANA, EM CHAPA DE MADEIRA COMPENSADA PLASTIFICADA, 6 UTILIZAÇÕES. AF_11/2020</v>
          </cell>
          <cell r="C2498" t="str">
            <v>M2</v>
          </cell>
          <cell r="D2498">
            <v>259.51</v>
          </cell>
          <cell r="E2498" t="str">
            <v>FUNDACOES E ESTRUTURAS</v>
          </cell>
          <cell r="F2498" t="str">
            <v>FORMAS/CIMBRAMENTOS/ESCORAMENTOS</v>
          </cell>
          <cell r="G2498" t="str">
            <v>SINAPI Out/24</v>
          </cell>
        </row>
        <row r="2499">
          <cell r="A2499">
            <v>102012</v>
          </cell>
          <cell r="B2499" t="str">
            <v>MONTAGEM E DESMONTAGEM DE FÔRMA PARA ESCADAS, COM 2 LANCES EM "L" E LAJE PLANA, EM CHAPA DE MADEIRA COMPENSADA PLASTIFICADA, 8 UTILIZAÇÕES. AF_11/2020</v>
          </cell>
          <cell r="C2499" t="str">
            <v>M2</v>
          </cell>
          <cell r="D2499">
            <v>233.19</v>
          </cell>
          <cell r="E2499" t="str">
            <v>FUNDACOES E ESTRUTURAS</v>
          </cell>
          <cell r="F2499" t="str">
            <v>FORMAS/CIMBRAMENTOS/ESCORAMENTOS</v>
          </cell>
          <cell r="G2499" t="str">
            <v>SINAPI Out/24</v>
          </cell>
        </row>
        <row r="2500">
          <cell r="A2500">
            <v>102013</v>
          </cell>
          <cell r="B2500" t="str">
            <v>MONTAGEM E DESMONTAGEM DE FÔRMA PARA ESCADAS, COM 2 LANCES EM "L" E LAJE PLANA, EM CHAPA DE MADEIRA COMPENSADA PLASTIFICADA, 10 UTILIZAÇÕES. AF_11/2020</v>
          </cell>
          <cell r="C2500" t="str">
            <v>M2</v>
          </cell>
          <cell r="D2500">
            <v>218.45</v>
          </cell>
          <cell r="E2500" t="str">
            <v>FUNDACOES E ESTRUTURAS</v>
          </cell>
          <cell r="F2500" t="str">
            <v>FORMAS/CIMBRAMENTOS/ESCORAMENTOS</v>
          </cell>
          <cell r="G2500" t="str">
            <v>SINAPI Out/24</v>
          </cell>
        </row>
        <row r="2501">
          <cell r="A2501">
            <v>102014</v>
          </cell>
          <cell r="B2501" t="str">
            <v>MONTAGEM E DESMONTAGEM DE FÔRMA PARA ESCADAS, COM 2 LANCES EM "L" E LAJE CASCATA, EM MADEIRA SERRADA, 1 UTILIZAÇÃO. AF_11/2020</v>
          </cell>
          <cell r="C2501" t="str">
            <v>M2</v>
          </cell>
          <cell r="D2501">
            <v>617.21</v>
          </cell>
          <cell r="E2501" t="str">
            <v>FUNDACOES E ESTRUTURAS</v>
          </cell>
          <cell r="F2501" t="str">
            <v>FORMAS/CIMBRAMENTOS/ESCORAMENTOS</v>
          </cell>
          <cell r="G2501" t="str">
            <v>SINAPI Out/24</v>
          </cell>
        </row>
        <row r="2502">
          <cell r="A2502">
            <v>102015</v>
          </cell>
          <cell r="B2502" t="str">
            <v>MONTAGEM E DESMONTAGEM DE FÔRMA PARA ESCADAS, COM 2 LANCES EM "L" E LAJE CASCATA, EM MADEIRA SERRADA, 2 UTILIZAÇÕES. AF_11/2020</v>
          </cell>
          <cell r="C2502" t="str">
            <v>M2</v>
          </cell>
          <cell r="D2502">
            <v>514.61</v>
          </cell>
          <cell r="E2502" t="str">
            <v>FUNDACOES E ESTRUTURAS</v>
          </cell>
          <cell r="F2502" t="str">
            <v>FORMAS/CIMBRAMENTOS/ESCORAMENTOS</v>
          </cell>
          <cell r="G2502" t="str">
            <v>SINAPI Out/24</v>
          </cell>
        </row>
        <row r="2503">
          <cell r="A2503">
            <v>102016</v>
          </cell>
          <cell r="B2503" t="str">
            <v>MONTAGEM E DESMONTAGEM DE FÔRMA PARA ESCADAS, COM 2 LANCES EM "L" E LAJE CASCATA, EM CHAPA DE MADEIRA COMPENSADA RESINADA, 2 UTILIZAÇÕES. AF_11/2020</v>
          </cell>
          <cell r="C2503" t="str">
            <v>M2</v>
          </cell>
          <cell r="D2503">
            <v>321.58</v>
          </cell>
          <cell r="E2503" t="str">
            <v>FUNDACOES E ESTRUTURAS</v>
          </cell>
          <cell r="F2503" t="str">
            <v>FORMAS/CIMBRAMENTOS/ESCORAMENTOS</v>
          </cell>
          <cell r="G2503" t="str">
            <v>SINAPI Out/24</v>
          </cell>
        </row>
        <row r="2504">
          <cell r="A2504">
            <v>102017</v>
          </cell>
          <cell r="B2504" t="str">
            <v>MONTAGEM E DESMONTAGEM DE FÔRMA PARA ESCADAS, COM 2 LANCES EM "L" E LAJE CASCATA, EM CHAPA DE MADEIRA COMPENSADA RESINADA, 4 UTILIZAÇÕES. AF_11/2020</v>
          </cell>
          <cell r="C2504" t="str">
            <v>M2</v>
          </cell>
          <cell r="D2504">
            <v>289.35000000000002</v>
          </cell>
          <cell r="E2504" t="str">
            <v>FUNDACOES E ESTRUTURAS</v>
          </cell>
          <cell r="F2504" t="str">
            <v>FORMAS/CIMBRAMENTOS/ESCORAMENTOS</v>
          </cell>
          <cell r="G2504" t="str">
            <v>SINAPI Out/24</v>
          </cell>
        </row>
        <row r="2505">
          <cell r="A2505">
            <v>102036</v>
          </cell>
          <cell r="B2505" t="str">
            <v>MONTAGEM E DESMONTAGEM DE FÔRMA PARA ESCADAS, COM 2 LANCES EM "L" E LAJE CASCATA, EM CHAPA DE MADEIRA COMPENSADA PLASTIFICADA, 6 UTILIZAÇÕES. AF_11/2020</v>
          </cell>
          <cell r="C2505" t="str">
            <v>M2</v>
          </cell>
          <cell r="D2505">
            <v>249.38</v>
          </cell>
          <cell r="E2505" t="str">
            <v>FUNDACOES E ESTRUTURAS</v>
          </cell>
          <cell r="F2505" t="str">
            <v>FORMAS/CIMBRAMENTOS/ESCORAMENTOS</v>
          </cell>
          <cell r="G2505" t="str">
            <v>SINAPI Out/24</v>
          </cell>
        </row>
        <row r="2506">
          <cell r="A2506">
            <v>102037</v>
          </cell>
          <cell r="B2506" t="str">
            <v>MONTAGEM E DESMONTAGEM DE FÔRMA PARA ESCADAS, COM 2 LANCES EM "L" E LAJE CASCATA, EM CHAPA DE MADEIRA COMPENSADA PLASTIFICADA, 8 UTILIZAÇÕES. AF_11/2020</v>
          </cell>
          <cell r="C2506" t="str">
            <v>M2</v>
          </cell>
          <cell r="D2506">
            <v>223.11</v>
          </cell>
          <cell r="E2506" t="str">
            <v>FUNDACOES E ESTRUTURAS</v>
          </cell>
          <cell r="F2506" t="str">
            <v>FORMAS/CIMBRAMENTOS/ESCORAMENTOS</v>
          </cell>
          <cell r="G2506" t="str">
            <v>SINAPI Out/24</v>
          </cell>
        </row>
        <row r="2507">
          <cell r="A2507">
            <v>102038</v>
          </cell>
          <cell r="B2507" t="str">
            <v>MONTAGEM E DESMONTAGEM DE FÔRMA PARA ESCADAS, COM 2 LANCES EM "L" E LAJE CASCATA, EM CHAPA DE MADEIRA COMPENSADA PLASTIFICADA, 10 UTILIZAÇÕES. AF_11/2020</v>
          </cell>
          <cell r="C2507" t="str">
            <v>M2</v>
          </cell>
          <cell r="D2507">
            <v>208.39</v>
          </cell>
          <cell r="E2507" t="str">
            <v>FUNDACOES E ESTRUTURAS</v>
          </cell>
          <cell r="F2507" t="str">
            <v>FORMAS/CIMBRAMENTOS/ESCORAMENTOS</v>
          </cell>
          <cell r="G2507" t="str">
            <v>SINAPI Out/24</v>
          </cell>
        </row>
        <row r="2508">
          <cell r="A2508">
            <v>102039</v>
          </cell>
          <cell r="B2508" t="str">
            <v>MONTAGEM E DESMONTAGEM DE FÔRMA PARA ESCADAS, COM 1 LANCE E LAJE PLANA, EM MADEIRA SERRADA, 1 UTILIZAÇÃO. AF_11/2020</v>
          </cell>
          <cell r="C2508" t="str">
            <v>M2</v>
          </cell>
          <cell r="D2508">
            <v>573.15</v>
          </cell>
          <cell r="E2508" t="str">
            <v>FUNDACOES E ESTRUTURAS</v>
          </cell>
          <cell r="F2508" t="str">
            <v>FORMAS/CIMBRAMENTOS/ESCORAMENTOS</v>
          </cell>
          <cell r="G2508" t="str">
            <v>SINAPI Out/24</v>
          </cell>
        </row>
        <row r="2509">
          <cell r="A2509">
            <v>102040</v>
          </cell>
          <cell r="B2509" t="str">
            <v>MONTAGEM E DESMONTAGEM DE FÔRMA PARA ESCADAS, COM 1 LANCE E LAJE PLANA, EM MADEIRA SERRADA, 2 UTILIZAÇÕES. AF_11/2020</v>
          </cell>
          <cell r="C2509" t="str">
            <v>M2</v>
          </cell>
          <cell r="D2509">
            <v>474.62</v>
          </cell>
          <cell r="E2509" t="str">
            <v>FUNDACOES E ESTRUTURAS</v>
          </cell>
          <cell r="F2509" t="str">
            <v>FORMAS/CIMBRAMENTOS/ESCORAMENTOS</v>
          </cell>
          <cell r="G2509" t="str">
            <v>SINAPI Out/24</v>
          </cell>
        </row>
        <row r="2510">
          <cell r="A2510">
            <v>102041</v>
          </cell>
          <cell r="B2510" t="str">
            <v>MONTAGEM E DESMONTAGEM DE FÔRMA PARA ESCADAS, COM 1 LANCE E LAJE PLANA, EM CHAPA DE MADEIRA COMPENSADA RESINADA, 2 UTILIZAÇÕES. AF_11/2020</v>
          </cell>
          <cell r="C2510" t="str">
            <v>M2</v>
          </cell>
          <cell r="D2510">
            <v>333.14</v>
          </cell>
          <cell r="E2510" t="str">
            <v>FUNDACOES E ESTRUTURAS</v>
          </cell>
          <cell r="F2510" t="str">
            <v>FORMAS/CIMBRAMENTOS/ESCORAMENTOS</v>
          </cell>
          <cell r="G2510" t="str">
            <v>SINAPI Out/24</v>
          </cell>
        </row>
        <row r="2511">
          <cell r="A2511">
            <v>102042</v>
          </cell>
          <cell r="B2511" t="str">
            <v>MONTAGEM E DESMONTAGEM DE FÔRMA PARA ESCADAS, COM 1 LANCE E LAJE PLANA, EM CHAPA DE MADEIRA COMPENSADA RESINADA, 4 UTILIZAÇÕES. AF_11/2020</v>
          </cell>
          <cell r="C2511" t="str">
            <v>M2</v>
          </cell>
          <cell r="D2511">
            <v>299.08999999999997</v>
          </cell>
          <cell r="E2511" t="str">
            <v>FUNDACOES E ESTRUTURAS</v>
          </cell>
          <cell r="F2511" t="str">
            <v>FORMAS/CIMBRAMENTOS/ESCORAMENTOS</v>
          </cell>
          <cell r="G2511" t="str">
            <v>SINAPI Out/24</v>
          </cell>
        </row>
        <row r="2512">
          <cell r="A2512">
            <v>102043</v>
          </cell>
          <cell r="B2512" t="str">
            <v>MONTAGEM E DESMONTAGEM DE FÔRMA PARA ESCADAS, COM 1 LANCE E LAJE PLANA, EM CHAPA DE MADEIRA COMPENSADA PLASTIFICADA, 6 UTILIZAÇÕES. AF_11/2020</v>
          </cell>
          <cell r="C2512" t="str">
            <v>M2</v>
          </cell>
          <cell r="D2512">
            <v>255.94</v>
          </cell>
          <cell r="E2512" t="str">
            <v>FUNDACOES E ESTRUTURAS</v>
          </cell>
          <cell r="F2512" t="str">
            <v>FORMAS/CIMBRAMENTOS/ESCORAMENTOS</v>
          </cell>
          <cell r="G2512" t="str">
            <v>SINAPI Out/24</v>
          </cell>
        </row>
        <row r="2513">
          <cell r="A2513">
            <v>102044</v>
          </cell>
          <cell r="B2513" t="str">
            <v>MONTAGEM E DESMONTAGEM DE FÔRMA PARA ESCADAS, COM 1 LANCE E LAJE PLANA, EM CHAPA DE MADEIRA COMPENSADA PLASTIFICADA, 8 UTILIZAÇÕES. AF_11/2020</v>
          </cell>
          <cell r="C2513" t="str">
            <v>M2</v>
          </cell>
          <cell r="D2513">
            <v>230.54</v>
          </cell>
          <cell r="E2513" t="str">
            <v>FUNDACOES E ESTRUTURAS</v>
          </cell>
          <cell r="F2513" t="str">
            <v>FORMAS/CIMBRAMENTOS/ESCORAMENTOS</v>
          </cell>
          <cell r="G2513" t="str">
            <v>SINAPI Out/24</v>
          </cell>
        </row>
        <row r="2514">
          <cell r="A2514">
            <v>102045</v>
          </cell>
          <cell r="B2514" t="str">
            <v>MONTAGEM E DESMONTAGEM DE FÔRMA PARA ESCADAS, COM 1 LANCE E LAJE PLANA, EM CHAPA DE MADEIRA COMPENSADA PLASTIFICADA, 10 UTILIZAÇÕES. AF_11/2020</v>
          </cell>
          <cell r="C2514" t="str">
            <v>M2</v>
          </cell>
          <cell r="D2514">
            <v>215.29</v>
          </cell>
          <cell r="E2514" t="str">
            <v>FUNDACOES E ESTRUTURAS</v>
          </cell>
          <cell r="F2514" t="str">
            <v>FORMAS/CIMBRAMENTOS/ESCORAMENTOS</v>
          </cell>
          <cell r="G2514" t="str">
            <v>SINAPI Out/24</v>
          </cell>
        </row>
        <row r="2515">
          <cell r="A2515">
            <v>102046</v>
          </cell>
          <cell r="B2515" t="str">
            <v>MONTAGEM E DESMONTAGEM DE FÔRMA PARA ESCADAS, COM 1 LANCE E LAJE CASCATA, EM MADEIRA SERRADA, 1 UTILIZAÇÃO. AF_11/2020</v>
          </cell>
          <cell r="C2515" t="str">
            <v>M2</v>
          </cell>
          <cell r="D2515">
            <v>629.84</v>
          </cell>
          <cell r="E2515" t="str">
            <v>FUNDACOES E ESTRUTURAS</v>
          </cell>
          <cell r="F2515" t="str">
            <v>FORMAS/CIMBRAMENTOS/ESCORAMENTOS</v>
          </cell>
          <cell r="G2515" t="str">
            <v>SINAPI Out/24</v>
          </cell>
        </row>
        <row r="2516">
          <cell r="A2516">
            <v>102047</v>
          </cell>
          <cell r="B2516" t="str">
            <v>MONTAGEM E DESMONTAGEM DE FÔRMA PARA ESCADAS, COM 1 LANCE E LAJE CASCATA, EM MADEIRA SERRADA, 2 UTILIZAÇÕES. AF_11/2020</v>
          </cell>
          <cell r="C2516" t="str">
            <v>M2</v>
          </cell>
          <cell r="D2516">
            <v>533.99</v>
          </cell>
          <cell r="E2516" t="str">
            <v>FUNDACOES E ESTRUTURAS</v>
          </cell>
          <cell r="F2516" t="str">
            <v>FORMAS/CIMBRAMENTOS/ESCORAMENTOS</v>
          </cell>
          <cell r="G2516" t="str">
            <v>SINAPI Out/24</v>
          </cell>
        </row>
        <row r="2517">
          <cell r="A2517">
            <v>102048</v>
          </cell>
          <cell r="B2517" t="str">
            <v>MONTAGEM E DESMONTAGEM DE FÔRMA PARA ESCADAS, COM 1 LANCE E LAJE CASCATA, EM CHAPA DE MADEIRA COMPENSADA RESINADA, 2 UTILIZAÇÕES. AF_11/2020</v>
          </cell>
          <cell r="C2517" t="str">
            <v>M2</v>
          </cell>
          <cell r="D2517">
            <v>312.62</v>
          </cell>
          <cell r="E2517" t="str">
            <v>FUNDACOES E ESTRUTURAS</v>
          </cell>
          <cell r="F2517" t="str">
            <v>FORMAS/CIMBRAMENTOS/ESCORAMENTOS</v>
          </cell>
          <cell r="G2517" t="str">
            <v>SINAPI Out/24</v>
          </cell>
        </row>
        <row r="2518">
          <cell r="A2518">
            <v>102049</v>
          </cell>
          <cell r="B2518" t="str">
            <v>MONTAGEM E DESMONTAGEM DE FÔRMA PARA ESCADAS, COM 1 LANCE E LAJE CASCATA, EM CHAPA DE MADEIRA COMPENSADA RESINADA, 4 UTILIZAÇÕES. AF_11/2020</v>
          </cell>
          <cell r="C2518" t="str">
            <v>M2</v>
          </cell>
          <cell r="D2518">
            <v>276.35000000000002</v>
          </cell>
          <cell r="E2518" t="str">
            <v>FUNDACOES E ESTRUTURAS</v>
          </cell>
          <cell r="F2518" t="str">
            <v>FORMAS/CIMBRAMENTOS/ESCORAMENTOS</v>
          </cell>
          <cell r="G2518" t="str">
            <v>SINAPI Out/24</v>
          </cell>
        </row>
        <row r="2519">
          <cell r="A2519">
            <v>102050</v>
          </cell>
          <cell r="B2519" t="str">
            <v>MONTAGEM E DESMONTAGEM DE FÔRMA PARA ESCADAS, COM 1 LANCE E LAJE CASCATA, EM CHAPA DE MADEIRA COMPENSADA PLASTIFICADA, 6 UTILIZAÇÕES. AF_11/2020</v>
          </cell>
          <cell r="C2519" t="str">
            <v>M2</v>
          </cell>
          <cell r="D2519">
            <v>238.45</v>
          </cell>
          <cell r="E2519" t="str">
            <v>FUNDACOES E ESTRUTURAS</v>
          </cell>
          <cell r="F2519" t="str">
            <v>FORMAS/CIMBRAMENTOS/ESCORAMENTOS</v>
          </cell>
          <cell r="G2519" t="str">
            <v>SINAPI Out/24</v>
          </cell>
        </row>
        <row r="2520">
          <cell r="A2520">
            <v>102051</v>
          </cell>
          <cell r="B2520" t="str">
            <v>MONTAGEM E DESMONTAGEM DE FÔRMA PARA ESCADAS, COM 1 LANCE E LAJE CASCATA, EM CHAPA DE MADEIRA COMPENSADA PLASTIFICADA, 8 UTILIZAÇÕES. AF_11/2020</v>
          </cell>
          <cell r="C2520" t="str">
            <v>M2</v>
          </cell>
          <cell r="D2520">
            <v>212.26</v>
          </cell>
          <cell r="E2520" t="str">
            <v>FUNDACOES E ESTRUTURAS</v>
          </cell>
          <cell r="F2520" t="str">
            <v>FORMAS/CIMBRAMENTOS/ESCORAMENTOS</v>
          </cell>
          <cell r="G2520" t="str">
            <v>SINAPI Out/24</v>
          </cell>
        </row>
        <row r="2521">
          <cell r="A2521">
            <v>102052</v>
          </cell>
          <cell r="B2521" t="str">
            <v>MONTAGEM E DESMONTAGEM DE FÔRMA PARA ESCADAS, COM 1 LANCE E LAJE CASCATA, EM CHAPA DE MADEIRA COMPENSADA PLASTIFICADA, 10 UTILIZAÇÕES. AF_11/2020</v>
          </cell>
          <cell r="C2521" t="str">
            <v>M2</v>
          </cell>
          <cell r="D2521">
            <v>197.6</v>
          </cell>
          <cell r="E2521" t="str">
            <v>FUNDACOES E ESTRUTURAS</v>
          </cell>
          <cell r="F2521" t="str">
            <v>FORMAS/CIMBRAMENTOS/ESCORAMENTOS</v>
          </cell>
          <cell r="G2521" t="str">
            <v>SINAPI Out/24</v>
          </cell>
        </row>
        <row r="2522">
          <cell r="A2522">
            <v>102059</v>
          </cell>
          <cell r="B2522" t="str">
            <v>MONTAGEM E DESMONTAGEM DE FÔRMA PARA ESCADA DUPLA COM 2 LANCES EM "X" E LAJE PLANA, EM MADEIRA SERRADA, 1 UTILIZAÇÃO. AF_11/2020</v>
          </cell>
          <cell r="C2522" t="str">
            <v>M2</v>
          </cell>
          <cell r="D2522">
            <v>530.95000000000005</v>
          </cell>
          <cell r="E2522" t="str">
            <v>FUNDACOES E ESTRUTURAS</v>
          </cell>
          <cell r="F2522" t="str">
            <v>FORMAS/CIMBRAMENTOS/ESCORAMENTOS</v>
          </cell>
          <cell r="G2522" t="str">
            <v>SINAPI Out/24</v>
          </cell>
        </row>
        <row r="2523">
          <cell r="A2523">
            <v>102060</v>
          </cell>
          <cell r="B2523" t="str">
            <v>MONTAGEM E DESMONTAGEM DE FÔRMA PARA ESCADA DUPLA COM 2 LANCES EM "X" E LAJE PLANA, EM MADEIRA SERRADA, 2 UTILIZAÇÕES. AF_11/2020</v>
          </cell>
          <cell r="C2523" t="str">
            <v>M2</v>
          </cell>
          <cell r="D2523">
            <v>443.49</v>
          </cell>
          <cell r="E2523" t="str">
            <v>FUNDACOES E ESTRUTURAS</v>
          </cell>
          <cell r="F2523" t="str">
            <v>FORMAS/CIMBRAMENTOS/ESCORAMENTOS</v>
          </cell>
          <cell r="G2523" t="str">
            <v>SINAPI Out/24</v>
          </cell>
        </row>
        <row r="2524">
          <cell r="A2524">
            <v>102061</v>
          </cell>
          <cell r="B2524" t="str">
            <v>MONTAGEM E DESMONTAGEM DE FÔRMA PARA ESCADA DUPLA COM 2 LANCES EM "X" E LAJE PLANA, EM CHAPA DE MADEIRA COMPENSADA RESINADA, 2 UTILIZAÇÕES. AF_11/2020</v>
          </cell>
          <cell r="C2524" t="str">
            <v>M2</v>
          </cell>
          <cell r="D2524">
            <v>306.85000000000002</v>
          </cell>
          <cell r="E2524" t="str">
            <v>FUNDACOES E ESTRUTURAS</v>
          </cell>
          <cell r="F2524" t="str">
            <v>FORMAS/CIMBRAMENTOS/ESCORAMENTOS</v>
          </cell>
          <cell r="G2524" t="str">
            <v>SINAPI Out/24</v>
          </cell>
        </row>
        <row r="2525">
          <cell r="A2525">
            <v>102062</v>
          </cell>
          <cell r="B2525" t="str">
            <v>MONTAGEM E DESMONTAGEM DE FÔRMA PARA ESCADA DUPLA COM 2 LANCES EM "X" E LAJE PLANA, EM CHAPA DE MADEIRA COMPENSADA RESINADA, 4 UTILIZAÇÕES. AF_11/2020</v>
          </cell>
          <cell r="C2525" t="str">
            <v>M2</v>
          </cell>
          <cell r="D2525">
            <v>282.38</v>
          </cell>
          <cell r="E2525" t="str">
            <v>FUNDACOES E ESTRUTURAS</v>
          </cell>
          <cell r="F2525" t="str">
            <v>FORMAS/CIMBRAMENTOS/ESCORAMENTOS</v>
          </cell>
          <cell r="G2525" t="str">
            <v>SINAPI Out/24</v>
          </cell>
        </row>
        <row r="2526">
          <cell r="A2526">
            <v>102063</v>
          </cell>
          <cell r="B2526" t="str">
            <v>MONTAGEM E DESMONTAGEM DE FÔRMA PARA ESCADA DUPLA COM 2 LANCES EM "X" E LAJE PLANA, EM CHAPA DE MADEIRA COMPENSADA PLASTIFICADA, 6 UTILIZAÇÕES. AF_11/2020</v>
          </cell>
          <cell r="C2526" t="str">
            <v>M2</v>
          </cell>
          <cell r="D2526">
            <v>240.89</v>
          </cell>
          <cell r="E2526" t="str">
            <v>FUNDACOES E ESTRUTURAS</v>
          </cell>
          <cell r="F2526" t="str">
            <v>FORMAS/CIMBRAMENTOS/ESCORAMENTOS</v>
          </cell>
          <cell r="G2526" t="str">
            <v>SINAPI Out/24</v>
          </cell>
        </row>
        <row r="2527">
          <cell r="A2527">
            <v>102064</v>
          </cell>
          <cell r="B2527" t="str">
            <v>MONTAGEM E DESMONTAGEM DE FÔRMA PARA ESCADA DUPLA COM 2 LANCES EM "X" E LAJE PLANA, EM CHAPA DE MADEIRA COMPENSADA PLASTIFICADA, 8 UTILIZAÇÕES. AF_11/2020</v>
          </cell>
          <cell r="C2527" t="str">
            <v>M2</v>
          </cell>
          <cell r="D2527">
            <v>215.46</v>
          </cell>
          <cell r="E2527" t="str">
            <v>FUNDACOES E ESTRUTURAS</v>
          </cell>
          <cell r="F2527" t="str">
            <v>FORMAS/CIMBRAMENTOS/ESCORAMENTOS</v>
          </cell>
          <cell r="G2527" t="str">
            <v>SINAPI Out/24</v>
          </cell>
        </row>
        <row r="2528">
          <cell r="A2528">
            <v>102065</v>
          </cell>
          <cell r="B2528" t="str">
            <v>MONTAGEM E DESMONTAGEM DE FÔRMA PARA ESCADA DUPLA COM 2 LANCES EM "X" E LAJE PLANA, EM CHAPA DE MADEIRA COMPENSADA PLASTIFICADA, 10 UTILIZAÇÕES. AF_11/2020</v>
          </cell>
          <cell r="C2528" t="str">
            <v>M2</v>
          </cell>
          <cell r="D2528">
            <v>201.28</v>
          </cell>
          <cell r="E2528" t="str">
            <v>FUNDACOES E ESTRUTURAS</v>
          </cell>
          <cell r="F2528" t="str">
            <v>FORMAS/CIMBRAMENTOS/ESCORAMENTOS</v>
          </cell>
          <cell r="G2528" t="str">
            <v>SINAPI Out/24</v>
          </cell>
        </row>
        <row r="2529">
          <cell r="A2529">
            <v>102066</v>
          </cell>
          <cell r="B2529" t="str">
            <v>MONTAGEM E DESMONTAGEM DE FÔRMA PARA ESCADA DUPLA COM 2 LANCES EM "X" E LAJE CASCATA, EM MADEIRA SERRADA, 1 UTILIZAÇÃO. AF_11/2020</v>
          </cell>
          <cell r="C2529" t="str">
            <v>M2</v>
          </cell>
          <cell r="D2529">
            <v>558.32000000000005</v>
          </cell>
          <cell r="E2529" t="str">
            <v>FUNDACOES E ESTRUTURAS</v>
          </cell>
          <cell r="F2529" t="str">
            <v>FORMAS/CIMBRAMENTOS/ESCORAMENTOS</v>
          </cell>
          <cell r="G2529" t="str">
            <v>SINAPI Out/24</v>
          </cell>
        </row>
        <row r="2530">
          <cell r="A2530">
            <v>102067</v>
          </cell>
          <cell r="B2530" t="str">
            <v>MONTAGEM E DESMONTAGEM DE FÔRMA PARA ESCADA DUPLA COM 2 LANCES EM "X" E LAJE CASCATA, EM MADEIRA SERRADA, 2 UTILIZAÇÕES. AF_11/2020</v>
          </cell>
          <cell r="C2530" t="str">
            <v>M2</v>
          </cell>
          <cell r="D2530">
            <v>475.57</v>
          </cell>
          <cell r="E2530" t="str">
            <v>FUNDACOES E ESTRUTURAS</v>
          </cell>
          <cell r="F2530" t="str">
            <v>FORMAS/CIMBRAMENTOS/ESCORAMENTOS</v>
          </cell>
          <cell r="G2530" t="str">
            <v>SINAPI Out/24</v>
          </cell>
        </row>
        <row r="2531">
          <cell r="A2531">
            <v>102068</v>
          </cell>
          <cell r="B2531" t="str">
            <v>MONTAGEM E DESMONTAGEM DE FÔRMA PARA ESCADA DUPLA COM 2 LANCES EM "X" E LAJE CASCATA, EM CHAPA DE MADEIRA COMPENSADA RESINADA, 2 UTILIZAÇÕES. AF_11/2020</v>
          </cell>
          <cell r="C2531" t="str">
            <v>M2</v>
          </cell>
          <cell r="D2531">
            <v>285.11</v>
          </cell>
          <cell r="E2531" t="str">
            <v>FUNDACOES E ESTRUTURAS</v>
          </cell>
          <cell r="F2531" t="str">
            <v>FORMAS/CIMBRAMENTOS/ESCORAMENTOS</v>
          </cell>
          <cell r="G2531" t="str">
            <v>SINAPI Out/24</v>
          </cell>
        </row>
        <row r="2532">
          <cell r="A2532">
            <v>102069</v>
          </cell>
          <cell r="B2532" t="str">
            <v>MONTAGEM E DESMONTAGEM DE FÔRMA PARA ESCADA DUPLA COM 2 LANCES EM "X" E LAJE CASCATA, EM CHAPA DE MADEIRA COMPENSADA RESINADA, 4 UTILIZAÇÕES. AF_11/2020</v>
          </cell>
          <cell r="C2532" t="str">
            <v>M2</v>
          </cell>
          <cell r="D2532">
            <v>259.48</v>
          </cell>
          <cell r="E2532" t="str">
            <v>FUNDACOES E ESTRUTURAS</v>
          </cell>
          <cell r="F2532" t="str">
            <v>FORMAS/CIMBRAMENTOS/ESCORAMENTOS</v>
          </cell>
          <cell r="G2532" t="str">
            <v>SINAPI Out/24</v>
          </cell>
        </row>
        <row r="2533">
          <cell r="A2533">
            <v>102070</v>
          </cell>
          <cell r="B2533" t="str">
            <v>MONTAGEM E DESMONTAGEM DE FÔRMA PARA ESCADA DUPLA COM 2 LANCES EM "X" E LAJE CASCATA, EM CHAPA DE MADEIRA COMPENSADA PLASTIFICADA, 6 UTILIZAÇÕES. AF_11/2020</v>
          </cell>
          <cell r="C2533" t="str">
            <v>M2</v>
          </cell>
          <cell r="D2533">
            <v>224.15</v>
          </cell>
          <cell r="E2533" t="str">
            <v>FUNDACOES E ESTRUTURAS</v>
          </cell>
          <cell r="F2533" t="str">
            <v>FORMAS/CIMBRAMENTOS/ESCORAMENTOS</v>
          </cell>
          <cell r="G2533" t="str">
            <v>SINAPI Out/24</v>
          </cell>
        </row>
        <row r="2534">
          <cell r="A2534">
            <v>102071</v>
          </cell>
          <cell r="B2534" t="str">
            <v>MONTAGEM E DESMONTAGEM DE FÔRMA PARA ESCADA DUPLA COM 2 LANCES EM "X" E LAJE CASCATA, EM CHAPA DE MADEIRA COMPENSADA PLASTIFICADA, 8 UTILIZAÇÕES. AF_11/2020</v>
          </cell>
          <cell r="C2534" t="str">
            <v>M2</v>
          </cell>
          <cell r="D2534">
            <v>200.07</v>
          </cell>
          <cell r="E2534" t="str">
            <v>FUNDACOES E ESTRUTURAS</v>
          </cell>
          <cell r="F2534" t="str">
            <v>FORMAS/CIMBRAMENTOS/ESCORAMENTOS</v>
          </cell>
          <cell r="G2534" t="str">
            <v>SINAPI Out/24</v>
          </cell>
        </row>
        <row r="2535">
          <cell r="A2535">
            <v>102072</v>
          </cell>
          <cell r="B2535" t="str">
            <v>MONTAGEM E DESMONTAGEM DE FÔRMA PARA ESCADA DUPLA COM 2 LANCES EM "X" E LAJE CASCATA, EM CHAPA DE MADEIRA COMPENSADA PLASTIFICADA, 10 UTILIZAÇÕES. AF_11/2020</v>
          </cell>
          <cell r="C2535" t="str">
            <v>M2</v>
          </cell>
          <cell r="D2535">
            <v>191.08</v>
          </cell>
          <cell r="E2535" t="str">
            <v>FUNDACOES E ESTRUTURAS</v>
          </cell>
          <cell r="F2535" t="str">
            <v>FORMAS/CIMBRAMENTOS/ESCORAMENTOS</v>
          </cell>
          <cell r="G2535" t="str">
            <v>SINAPI Out/24</v>
          </cell>
        </row>
        <row r="2536">
          <cell r="A2536">
            <v>102073</v>
          </cell>
          <cell r="B2536" t="str">
            <v>ESCADA EM CONCRETO ARMADO MOLDADO IN LOCO, FCK 25 MPA, COM 1 LANCE E LAJE PLANA, FÔRMA EM CHAPA DE MADEIRA COMPENSADA RESINADA. AF_11/2020_PA</v>
          </cell>
          <cell r="C2536" t="str">
            <v>M3</v>
          </cell>
          <cell r="D2536">
            <v>3786.07</v>
          </cell>
          <cell r="E2536" t="str">
            <v>FUNDACOES E ESTRUTURAS</v>
          </cell>
          <cell r="F2536" t="str">
            <v>FORMAS/CIMBRAMENTOS/ESCORAMENTOS</v>
          </cell>
          <cell r="G2536" t="str">
            <v>SINAPI Out/24</v>
          </cell>
        </row>
        <row r="2537">
          <cell r="A2537">
            <v>102074</v>
          </cell>
          <cell r="B2537" t="str">
            <v>ESCADA EM CONCRETO ARMADO MOLDADO IN LOCO, FCK 25 MPA, COM 2 LANCES EM  U  E LAJE PLANA, FÔRMA EM CHAPA DE MADEIRA COMPENSADA RESINADA. AF_11/2020_PA</v>
          </cell>
          <cell r="C2537" t="str">
            <v>M3</v>
          </cell>
          <cell r="D2537">
            <v>4526.1400000000003</v>
          </cell>
          <cell r="E2537" t="str">
            <v>FUNDACOES E ESTRUTURAS</v>
          </cell>
          <cell r="F2537" t="str">
            <v>FORMAS/CIMBRAMENTOS/ESCORAMENTOS</v>
          </cell>
          <cell r="G2537" t="str">
            <v>SINAPI Out/24</v>
          </cell>
        </row>
        <row r="2538">
          <cell r="A2538">
            <v>102075</v>
          </cell>
          <cell r="B2538" t="str">
            <v>ESCADA EM CONCRETO ARMADO MOLDADO IN LOCO, FCK 25 MPA, COM 2 LANCES EM  L  E LAJE PLANA, FÔRMA EM CHAPA DE MADEIRA COMPENSADA RESINADA. AF_11/2020_PA</v>
          </cell>
          <cell r="C2538" t="str">
            <v>M3</v>
          </cell>
          <cell r="D2538">
            <v>4696.6499999999996</v>
          </cell>
          <cell r="E2538" t="str">
            <v>FUNDACOES E ESTRUTURAS</v>
          </cell>
          <cell r="F2538" t="str">
            <v>FORMAS/CIMBRAMENTOS/ESCORAMENTOS</v>
          </cell>
          <cell r="G2538" t="str">
            <v>SINAPI Out/24</v>
          </cell>
        </row>
        <row r="2539">
          <cell r="A2539">
            <v>102076</v>
          </cell>
          <cell r="B2539" t="str">
            <v>ESCADA EM CONCRETO ARMADO MOLDADO IN LOCO, FCK 25 MPA, COM 2 LANCES EM  X  E LAJE PLANA, FÔRMA EM CHAPA DE MADEIRA COMPENSADA RESINADA. AF_11/2020_PA</v>
          </cell>
          <cell r="C2539" t="str">
            <v>M3</v>
          </cell>
          <cell r="D2539">
            <v>4795.2299999999996</v>
          </cell>
          <cell r="E2539" t="str">
            <v>FUNDACOES E ESTRUTURAS</v>
          </cell>
          <cell r="F2539" t="str">
            <v>FORMAS/CIMBRAMENTOS/ESCORAMENTOS</v>
          </cell>
          <cell r="G2539" t="str">
            <v>SINAPI Out/24</v>
          </cell>
        </row>
        <row r="2540">
          <cell r="A2540">
            <v>102077</v>
          </cell>
          <cell r="B2540" t="str">
            <v>ESCADA EM CONCRETO ARMADO MOLDADO IN LOCO, FCK 25 MPA, COM 1 LANCE E LAJE CASCATA, FÔRMA EM CHAPA DE MADEIRA COMPENSADA RESINADA. AF_11/2020_PA</v>
          </cell>
          <cell r="C2540" t="str">
            <v>M3</v>
          </cell>
          <cell r="D2540">
            <v>5252.84</v>
          </cell>
          <cell r="E2540" t="str">
            <v>FUNDACOES E ESTRUTURAS</v>
          </cell>
          <cell r="F2540" t="str">
            <v>FORMAS/CIMBRAMENTOS/ESCORAMENTOS</v>
          </cell>
          <cell r="G2540" t="str">
            <v>SINAPI Out/24</v>
          </cell>
        </row>
        <row r="2541">
          <cell r="A2541">
            <v>102078</v>
          </cell>
          <cell r="B2541" t="str">
            <v>ESCADA EM CONCRETO ARMADO MOLDADO IN LOCO, FCK 25 MPA, COM 2 LANCES EM  U  E LAJE CASCATA, FÔRMA EM CHAPA DE MADEIRA COMPENSADA RESINADA. AF_11/2020_PA</v>
          </cell>
          <cell r="C2541" t="str">
            <v>M3</v>
          </cell>
          <cell r="D2541">
            <v>5374.43</v>
          </cell>
          <cell r="E2541" t="str">
            <v>FUNDACOES E ESTRUTURAS</v>
          </cell>
          <cell r="F2541" t="str">
            <v>FORMAS/CIMBRAMENTOS/ESCORAMENTOS</v>
          </cell>
          <cell r="G2541" t="str">
            <v>SINAPI Out/24</v>
          </cell>
        </row>
        <row r="2542">
          <cell r="A2542">
            <v>102079</v>
          </cell>
          <cell r="B2542" t="str">
            <v>ESCADA EM CONCRETO ARMADO MOLDADO IN LOCO, FCK 25 MPA, COM 2 LANCES EM  L  E LAJE CASCATA, FÔRMA EM CHAPA DE MADEIRA COMPENSADA RESINADA. AF_11/2020_PA</v>
          </cell>
          <cell r="C2542" t="str">
            <v>M3</v>
          </cell>
          <cell r="D2542">
            <v>5156.51</v>
          </cell>
          <cell r="E2542" t="str">
            <v>FUNDACOES E ESTRUTURAS</v>
          </cell>
          <cell r="F2542" t="str">
            <v>FORMAS/CIMBRAMENTOS/ESCORAMENTOS</v>
          </cell>
          <cell r="G2542" t="str">
            <v>SINAPI Out/24</v>
          </cell>
        </row>
        <row r="2543">
          <cell r="A2543">
            <v>102080</v>
          </cell>
          <cell r="B2543" t="str">
            <v>ESCADA EM CONCRETO ARMADO MOLDADO IN LOCO, FCK 25 MPA, COM 2 LANCES EM  X  E LAJE CASCATA, FÔRMA EM CHAPA DE MADEIRA COMPENSADA RESINADA. AF_11/2020_PA</v>
          </cell>
          <cell r="C2543" t="str">
            <v>M3</v>
          </cell>
          <cell r="D2543">
            <v>4475.63</v>
          </cell>
          <cell r="E2543" t="str">
            <v>FUNDACOES E ESTRUTURAS</v>
          </cell>
          <cell r="F2543" t="str">
            <v>FORMAS/CIMBRAMENTOS/ESCORAMENTOS</v>
          </cell>
          <cell r="G2543" t="str">
            <v>SINAPI Out/24</v>
          </cell>
        </row>
        <row r="2544">
          <cell r="A2544">
            <v>102086</v>
          </cell>
          <cell r="B2544" t="str">
            <v>FABRICAÇÃO DE FÔRMA PARA ESCADA DUPLA COM 2 LANCES EM "X" E LAJE PLANA, EM CHAPA DE MADEIRA COMPENSADA PLASTIFICADA, E=18 MM. AF_11/2020</v>
          </cell>
          <cell r="C2544" t="str">
            <v>M2</v>
          </cell>
          <cell r="D2544">
            <v>179.54</v>
          </cell>
          <cell r="E2544" t="str">
            <v>FUNDACOES E ESTRUTURAS</v>
          </cell>
          <cell r="F2544" t="str">
            <v>FORMAS/CIMBRAMENTOS/ESCORAMENTOS</v>
          </cell>
          <cell r="G2544" t="str">
            <v>SINAPI Out/24</v>
          </cell>
        </row>
        <row r="2545">
          <cell r="A2545">
            <v>102087</v>
          </cell>
          <cell r="B2545" t="str">
            <v>FABRICAÇÃO DE FÔRMA PARA ESCADA DUPLA COM 2 LANCES EM "X" E LAJE PLANA, EM CHAPA DE MADEIRA COMPENSADA RESINADA, E= 17 MM. AF_11/2020</v>
          </cell>
          <cell r="C2545" t="str">
            <v>M2</v>
          </cell>
          <cell r="D2545">
            <v>146.07</v>
          </cell>
          <cell r="E2545" t="str">
            <v>FUNDACOES E ESTRUTURAS</v>
          </cell>
          <cell r="F2545" t="str">
            <v>FORMAS/CIMBRAMENTOS/ESCORAMENTOS</v>
          </cell>
          <cell r="G2545" t="str">
            <v>SINAPI Out/24</v>
          </cell>
        </row>
        <row r="2546">
          <cell r="A2546">
            <v>102088</v>
          </cell>
          <cell r="B2546" t="str">
            <v>FABRICAÇÃO DE FÔRMA PARA ESCADA DUPLA COM 2 LANCES EM X E LAJE PLANA, EM MADEIRA SERRADA, E=25 MM. AF_11/2020</v>
          </cell>
          <cell r="C2546" t="str">
            <v>M2</v>
          </cell>
          <cell r="D2546">
            <v>249.88</v>
          </cell>
          <cell r="E2546" t="str">
            <v>FUNDACOES E ESTRUTURAS</v>
          </cell>
          <cell r="F2546" t="str">
            <v>FORMAS/CIMBRAMENTOS/ESCORAMENTOS</v>
          </cell>
          <cell r="G2546" t="str">
            <v>SINAPI Out/24</v>
          </cell>
        </row>
        <row r="2547">
          <cell r="A2547">
            <v>102089</v>
          </cell>
          <cell r="B2547" t="str">
            <v>FABRICAÇÃO DE FÔRMA PARA ESCADA DUPLA COM 2 LANCES EM "X" E LAJE CASCATA, EM CHAPA DE MADEIRA COMPENSADA PLASTIFICADA, E=18 MM. AF_11/2020</v>
          </cell>
          <cell r="C2547" t="str">
            <v>M2</v>
          </cell>
          <cell r="D2547">
            <v>167.25</v>
          </cell>
          <cell r="E2547" t="str">
            <v>FUNDACOES E ESTRUTURAS</v>
          </cell>
          <cell r="F2547" t="str">
            <v>FORMAS/CIMBRAMENTOS/ESCORAMENTOS</v>
          </cell>
          <cell r="G2547" t="str">
            <v>SINAPI Out/24</v>
          </cell>
        </row>
        <row r="2548">
          <cell r="A2548">
            <v>102090</v>
          </cell>
          <cell r="B2548" t="str">
            <v>FABRICAÇÃO DE FÔRMA PARA ESCADA DUPLA COM 2 LANCES EM "X" E LAJE CASCATA, EM CHAPA DE MADEIRA COMPENSADA RESINADA, E= 17 MM. AF_11/2020</v>
          </cell>
          <cell r="C2548" t="str">
            <v>M2</v>
          </cell>
          <cell r="D2548">
            <v>129.27000000000001</v>
          </cell>
          <cell r="E2548" t="str">
            <v>FUNDACOES E ESTRUTURAS</v>
          </cell>
          <cell r="F2548" t="str">
            <v>FORMAS/CIMBRAMENTOS/ESCORAMENTOS</v>
          </cell>
          <cell r="G2548" t="str">
            <v>SINAPI Out/24</v>
          </cell>
        </row>
        <row r="2549">
          <cell r="A2549">
            <v>102091</v>
          </cell>
          <cell r="B2549" t="str">
            <v>FABRICAÇÃO DE FÔRMA PARA ESCADA DUPLA COM 2 LANCES EM X E LAJE CASCATA, EM MADEIRA SERRADA, E=25 MM. AF_11/2020</v>
          </cell>
          <cell r="C2549" t="str">
            <v>M2</v>
          </cell>
          <cell r="D2549">
            <v>291.8</v>
          </cell>
          <cell r="E2549" t="str">
            <v>FUNDACOES E ESTRUTURAS</v>
          </cell>
          <cell r="F2549" t="str">
            <v>FORMAS/CIMBRAMENTOS/ESCORAMENTOS</v>
          </cell>
          <cell r="G2549" t="str">
            <v>SINAPI Out/24</v>
          </cell>
        </row>
        <row r="2550">
          <cell r="A2550">
            <v>103760</v>
          </cell>
          <cell r="B2550" t="str">
            <v>MONTAGEM E DESMONTAGEM DE FÔRMA DE LAJE MACIÇA, PÉ-DIREITO SIMPLES, EM CHAPA DE MADEIRA COMPENSADA RESINADA E CIMBRAMENTO DE MADEIRA, 2 UTILIZAÇÕES. AF_03/2022</v>
          </cell>
          <cell r="C2550" t="str">
            <v>M2</v>
          </cell>
          <cell r="D2550">
            <v>121.2</v>
          </cell>
          <cell r="E2550" t="str">
            <v>FUNDACOES E ESTRUTURAS</v>
          </cell>
          <cell r="F2550" t="str">
            <v>FORMAS/CIMBRAMENTOS/ESCORAMENTOS</v>
          </cell>
          <cell r="G2550" t="str">
            <v>SINAPI Out/24</v>
          </cell>
        </row>
        <row r="2551">
          <cell r="A2551">
            <v>103761</v>
          </cell>
          <cell r="B2551" t="str">
            <v>MONTAGEM E DESMONTAGEM DE FÔRMA DE LAJE MACIÇA, PÉ-DIREITO SIMPLES, EM CHAPA DE MADEIRA COMPENSADA RESINADA E CIMBRAMENTO DE MADEIRA, 4 UTILIZAÇÕES. AF_03/2022</v>
          </cell>
          <cell r="C2551" t="str">
            <v>M2</v>
          </cell>
          <cell r="D2551">
            <v>83.52</v>
          </cell>
          <cell r="E2551" t="str">
            <v>FUNDACOES E ESTRUTURAS</v>
          </cell>
          <cell r="F2551" t="str">
            <v>FORMAS/CIMBRAMENTOS/ESCORAMENTOS</v>
          </cell>
          <cell r="G2551" t="str">
            <v>SINAPI Out/24</v>
          </cell>
        </row>
        <row r="2552">
          <cell r="A2552">
            <v>103762</v>
          </cell>
          <cell r="B2552" t="str">
            <v>MONTAGEM E DESMONTAGEM DE FÔRMA DE LAJE MACIÇA, PÉ-DIREITO SIMPLES, EM CHAPA DE MADEIRA COMPENSADA RESINADA E CIMBRAMENTO DE MADEIRA, 6 UTILIZAÇÕES. AF_03/2022</v>
          </cell>
          <cell r="C2552" t="str">
            <v>M2</v>
          </cell>
          <cell r="D2552">
            <v>72.180000000000007</v>
          </cell>
          <cell r="E2552" t="str">
            <v>FUNDACOES E ESTRUTURAS</v>
          </cell>
          <cell r="F2552" t="str">
            <v>FORMAS/CIMBRAMENTOS/ESCORAMENTOS</v>
          </cell>
          <cell r="G2552" t="str">
            <v>SINAPI Out/24</v>
          </cell>
        </row>
        <row r="2553">
          <cell r="A2553">
            <v>103763</v>
          </cell>
          <cell r="B2553" t="str">
            <v>MONTAGEM E DESMONTAGEM DE FÔRMA DE LAJE MACIÇA, PÉ-DIREITO SIMPLES, EM CHAPA DE MADEIRA COMPENSADA RESINADA E CIMBRAMENTO DE MADEIRA, 8 UTILIZAÇÕES. AF_03/2022</v>
          </cell>
          <cell r="C2553" t="str">
            <v>M2</v>
          </cell>
          <cell r="D2553">
            <v>63.93</v>
          </cell>
          <cell r="E2553" t="str">
            <v>FUNDACOES E ESTRUTURAS</v>
          </cell>
          <cell r="F2553" t="str">
            <v>FORMAS/CIMBRAMENTOS/ESCORAMENTOS</v>
          </cell>
          <cell r="G2553" t="str">
            <v>SINAPI Out/24</v>
          </cell>
        </row>
        <row r="2554">
          <cell r="A2554">
            <v>104925</v>
          </cell>
          <cell r="B2554" t="str">
            <v>FABRICAÇÃO, MONTAGEM E DESMONTAGEM DE FÔRMA PARA SAPATA CORRIDA, EM MADEIRA SERRADA, E=25 MM, 1 UTILIZAÇÃO. AF_01/2024</v>
          </cell>
          <cell r="C2554" t="str">
            <v>M2</v>
          </cell>
          <cell r="D2554">
            <v>164.21</v>
          </cell>
          <cell r="E2554" t="str">
            <v>FUNDACOES E ESTRUTURAS</v>
          </cell>
          <cell r="F2554" t="str">
            <v>FORMAS/CIMBRAMENTOS/ESCORAMENTOS</v>
          </cell>
          <cell r="G2554" t="str">
            <v>SINAPI Out/24</v>
          </cell>
        </row>
        <row r="2555">
          <cell r="A2555">
            <v>104926</v>
          </cell>
          <cell r="B2555" t="str">
            <v>FABRICAÇÃO, MONTAGEM E DESMONTAGEM DE FÔRMA PARA SAPATA CORRIDA, EM MADEIRA SERRADA, E=25 MM, 2 UTILIZAÇÕES. AF_01/2024</v>
          </cell>
          <cell r="C2555" t="str">
            <v>M2</v>
          </cell>
          <cell r="D2555">
            <v>108.55</v>
          </cell>
          <cell r="E2555" t="str">
            <v>FUNDACOES E ESTRUTURAS</v>
          </cell>
          <cell r="F2555" t="str">
            <v>FORMAS/CIMBRAMENTOS/ESCORAMENTOS</v>
          </cell>
          <cell r="G2555" t="str">
            <v>SINAPI Out/24</v>
          </cell>
        </row>
        <row r="2556">
          <cell r="A2556">
            <v>104927</v>
          </cell>
          <cell r="B2556" t="str">
            <v>FABRICAÇÃO, MONTAGEM E DESMONTAGEM DE FÔRMA PARA SAPATA CORRIDA, EM MADEIRA SERRADA, E=25 MM, 4 UTILIZAÇÕES. AF_01/2024</v>
          </cell>
          <cell r="C2556" t="str">
            <v>M2</v>
          </cell>
          <cell r="D2556">
            <v>79.63</v>
          </cell>
          <cell r="E2556" t="str">
            <v>FUNDACOES E ESTRUTURAS</v>
          </cell>
          <cell r="F2556" t="str">
            <v>FORMAS/CIMBRAMENTOS/ESCORAMENTOS</v>
          </cell>
          <cell r="G2556" t="str">
            <v>SINAPI Out/24</v>
          </cell>
        </row>
        <row r="2557">
          <cell r="A2557">
            <v>104928</v>
          </cell>
          <cell r="B2557" t="str">
            <v>FABRICAÇÃO, MONTAGEM E DESMONTAGEM DE FÔRMA PARA SAPATA CORRIDA, EM CHAPA DE MADEIRA COMPENSADA RESINADA, E=17 MM, 2 UTILIZAÇÕES. AF_01/2024</v>
          </cell>
          <cell r="C2557" t="str">
            <v>M2</v>
          </cell>
          <cell r="D2557">
            <v>156.57</v>
          </cell>
          <cell r="E2557" t="str">
            <v>FUNDACOES E ESTRUTURAS</v>
          </cell>
          <cell r="F2557" t="str">
            <v>FORMAS/CIMBRAMENTOS/ESCORAMENTOS</v>
          </cell>
          <cell r="G2557" t="str">
            <v>SINAPI Out/24</v>
          </cell>
        </row>
        <row r="2558">
          <cell r="A2558">
            <v>104929</v>
          </cell>
          <cell r="B2558" t="str">
            <v>FABRICAÇÃO, MONTAGEM E DESMONTAGEM DE FÔRMA PARA SAPATA CORRIDA, EM CHAPA DE MADEIRA COMPENSADA RESINADA, E=17 MM, 4 UTILIZAÇÕES. AF_01/2024</v>
          </cell>
          <cell r="C2558" t="str">
            <v>M2</v>
          </cell>
          <cell r="D2558">
            <v>95.52</v>
          </cell>
          <cell r="E2558" t="str">
            <v>FUNDACOES E ESTRUTURAS</v>
          </cell>
          <cell r="F2558" t="str">
            <v>FORMAS/CIMBRAMENTOS/ESCORAMENTOS</v>
          </cell>
          <cell r="G2558" t="str">
            <v>SINAPI Out/24</v>
          </cell>
        </row>
        <row r="2559">
          <cell r="A2559">
            <v>105403</v>
          </cell>
          <cell r="B2559" t="str">
            <v>FABRICAÇÃO DE FÔRMA PARA PILARES CIRCULARES, EM CHAPA DE MADEIRA COMPENSADA RESINADA, PÉ-DIREITO DUPLO. AF_05/2024</v>
          </cell>
          <cell r="C2559" t="str">
            <v>M2</v>
          </cell>
          <cell r="D2559">
            <v>163.62</v>
          </cell>
          <cell r="E2559" t="str">
            <v>FUNDACOES E ESTRUTURAS</v>
          </cell>
          <cell r="F2559" t="str">
            <v>FORMAS/CIMBRAMENTOS/ESCORAMENTOS</v>
          </cell>
          <cell r="G2559" t="str">
            <v>SINAPI Out/24</v>
          </cell>
        </row>
        <row r="2560">
          <cell r="A2560">
            <v>105406</v>
          </cell>
          <cell r="B2560" t="str">
            <v>MONTAGEM E DESMONTAGEM DE FÔRMA DE PILARES CIRCULARES, PÉ-DIREITO DUPLO, EM MADEIRA, 2 UTILIZAÇÕES. AF_05/2024</v>
          </cell>
          <cell r="C2560" t="str">
            <v>M2</v>
          </cell>
          <cell r="D2560">
            <v>201.77</v>
          </cell>
          <cell r="E2560" t="str">
            <v>FUNDACOES E ESTRUTURAS</v>
          </cell>
          <cell r="F2560" t="str">
            <v>FORMAS/CIMBRAMENTOS/ESCORAMENTOS</v>
          </cell>
          <cell r="G2560" t="str">
            <v>SINAPI Out/24</v>
          </cell>
        </row>
        <row r="2561">
          <cell r="A2561">
            <v>89996</v>
          </cell>
          <cell r="B2561" t="str">
            <v>ARMAÇÃO VERTICAL DE ALVENARIA ESTRUTURAL; DIÂMETRO DE 10,0 MM. AF_09/2021</v>
          </cell>
          <cell r="C2561" t="str">
            <v>KG</v>
          </cell>
          <cell r="D2561">
            <v>11.03</v>
          </cell>
          <cell r="E2561" t="str">
            <v>FUNDACOES E ESTRUTURAS</v>
          </cell>
          <cell r="F2561" t="str">
            <v>ARMADURAS</v>
          </cell>
          <cell r="G2561" t="str">
            <v>SINAPI Out/24</v>
          </cell>
        </row>
        <row r="2562">
          <cell r="A2562">
            <v>89997</v>
          </cell>
          <cell r="B2562" t="str">
            <v>ARMAÇÃO VERTICAL DE ALVENARIA ESTRUTURAL; DIÂMETRO DE 12,5 MM. AF_09/2021</v>
          </cell>
          <cell r="C2562" t="str">
            <v>KG</v>
          </cell>
          <cell r="D2562">
            <v>8.8000000000000007</v>
          </cell>
          <cell r="E2562" t="str">
            <v>FUNDACOES E ESTRUTURAS</v>
          </cell>
          <cell r="F2562" t="str">
            <v>ARMADURAS</v>
          </cell>
          <cell r="G2562" t="str">
            <v>SINAPI Out/24</v>
          </cell>
        </row>
        <row r="2563">
          <cell r="A2563">
            <v>89998</v>
          </cell>
          <cell r="B2563" t="str">
            <v>ARMAÇÃO DE CINTA DE ALVENARIA ESTRUTURAL; DIÂMETRO DE 10,0 MM. AF_09/2021</v>
          </cell>
          <cell r="C2563" t="str">
            <v>KG</v>
          </cell>
          <cell r="D2563">
            <v>10.33</v>
          </cell>
          <cell r="E2563" t="str">
            <v>FUNDACOES E ESTRUTURAS</v>
          </cell>
          <cell r="F2563" t="str">
            <v>ARMADURAS</v>
          </cell>
          <cell r="G2563" t="str">
            <v>SINAPI Out/24</v>
          </cell>
        </row>
        <row r="2564">
          <cell r="A2564">
            <v>89999</v>
          </cell>
          <cell r="B2564" t="str">
            <v>ARMAÇÃO DE VERGA E CONTRAVERGA DE ALVENARIA ESTRUTURAL; DIÂMETRO DE 8,0 MM. AF_09/2021</v>
          </cell>
          <cell r="C2564" t="str">
            <v>KG</v>
          </cell>
          <cell r="D2564">
            <v>17.91</v>
          </cell>
          <cell r="E2564" t="str">
            <v>FUNDACOES E ESTRUTURAS</v>
          </cell>
          <cell r="F2564" t="str">
            <v>ARMADURAS</v>
          </cell>
          <cell r="G2564" t="str">
            <v>SINAPI Out/24</v>
          </cell>
        </row>
        <row r="2565">
          <cell r="A2565">
            <v>90000</v>
          </cell>
          <cell r="B2565" t="str">
            <v>ARMAÇÃO DE VERGA E CONTRAVERGA DE ALVENARIA ESTRUTURAL; DIÂMETRO DE 10,0 MM. AF_09/2021</v>
          </cell>
          <cell r="C2565" t="str">
            <v>KG</v>
          </cell>
          <cell r="D2565">
            <v>13.93</v>
          </cell>
          <cell r="E2565" t="str">
            <v>FUNDACOES E ESTRUTURAS</v>
          </cell>
          <cell r="F2565" t="str">
            <v>ARMADURAS</v>
          </cell>
          <cell r="G2565" t="str">
            <v>SINAPI Out/24</v>
          </cell>
        </row>
        <row r="2566">
          <cell r="A2566">
            <v>91593</v>
          </cell>
          <cell r="B2566" t="str">
            <v>ARMAÇÃO DO SISTEMA DE PAREDES DE CONCRETO, EXECUTADA EM PAREDES DE EDIFICAÇÕES DE MÚLTIPLOS PAVIMENTOS, TELA Q-138. AF_06/2019</v>
          </cell>
          <cell r="C2566" t="str">
            <v>KG</v>
          </cell>
          <cell r="D2566">
            <v>10.25</v>
          </cell>
          <cell r="E2566" t="str">
            <v>FUNDACOES E ESTRUTURAS</v>
          </cell>
          <cell r="F2566" t="str">
            <v>ARMADURAS</v>
          </cell>
          <cell r="G2566" t="str">
            <v>SINAPI Out/24</v>
          </cell>
        </row>
        <row r="2567">
          <cell r="A2567">
            <v>91594</v>
          </cell>
          <cell r="B2567" t="str">
            <v>ARMAÇÃO DO SISTEMA DE PAREDES DE CONCRETO, EXECUTADA EM PAREDES DE EDIFICAÇÕES TÉRREAS OU DE MÚLTIPLOS PAVIMENTOS, TELA Q-92. AF_06/2019</v>
          </cell>
          <cell r="C2567" t="str">
            <v>KG</v>
          </cell>
          <cell r="D2567">
            <v>10.79</v>
          </cell>
          <cell r="E2567" t="str">
            <v>FUNDACOES E ESTRUTURAS</v>
          </cell>
          <cell r="F2567" t="str">
            <v>ARMADURAS</v>
          </cell>
          <cell r="G2567" t="str">
            <v>SINAPI Out/24</v>
          </cell>
        </row>
        <row r="2568">
          <cell r="A2568">
            <v>91595</v>
          </cell>
          <cell r="B2568" t="str">
            <v>ARMAÇÃO DO SISTEMA DE PAREDES DE CONCRETO, EXECUTADA EM PAREDES DE EDIFICAÇÕES TÉRREAS, TELA Q-61. AF_06/2019</v>
          </cell>
          <cell r="C2568" t="str">
            <v>KG</v>
          </cell>
          <cell r="D2568">
            <v>11.71</v>
          </cell>
          <cell r="E2568" t="str">
            <v>FUNDACOES E ESTRUTURAS</v>
          </cell>
          <cell r="F2568" t="str">
            <v>ARMADURAS</v>
          </cell>
          <cell r="G2568" t="str">
            <v>SINAPI Out/24</v>
          </cell>
        </row>
        <row r="2569">
          <cell r="A2569">
            <v>91596</v>
          </cell>
          <cell r="B2569" t="str">
            <v>ARMAÇÃO DO SISTEMA DE PAREDES DE CONCRETO, EXECUTADA COMO ARMADURA POSITIVA DE LAJES, TELA Q-138. AF_06/2019</v>
          </cell>
          <cell r="C2569" t="str">
            <v>KG</v>
          </cell>
          <cell r="D2569">
            <v>10.65</v>
          </cell>
          <cell r="E2569" t="str">
            <v>FUNDACOES E ESTRUTURAS</v>
          </cell>
          <cell r="F2569" t="str">
            <v>ARMADURAS</v>
          </cell>
          <cell r="G2569" t="str">
            <v>SINAPI Out/24</v>
          </cell>
        </row>
        <row r="2570">
          <cell r="A2570">
            <v>91597</v>
          </cell>
          <cell r="B2570" t="str">
            <v>ARMAÇÃO DO SISTEMA DE PAREDES DE CONCRETO, EXECUTADA COMO ARMADURA NEGATIVA DE LAJES, TELA T-196. AF_06/2019</v>
          </cell>
          <cell r="C2570" t="str">
            <v>KG</v>
          </cell>
          <cell r="D2570">
            <v>7.72</v>
          </cell>
          <cell r="E2570" t="str">
            <v>FUNDACOES E ESTRUTURAS</v>
          </cell>
          <cell r="F2570" t="str">
            <v>ARMADURAS</v>
          </cell>
          <cell r="G2570" t="str">
            <v>SINAPI Out/24</v>
          </cell>
        </row>
        <row r="2571">
          <cell r="A2571">
            <v>91598</v>
          </cell>
          <cell r="B2571" t="str">
            <v>ARMAÇÃO DO SISTEMA DE PAREDES DE CONCRETO, EXECUTADA COMO ARMADURA POSITIVA DE LAJES, TELA Q-113. AF_06/2019</v>
          </cell>
          <cell r="C2571" t="str">
            <v>KG</v>
          </cell>
          <cell r="D2571">
            <v>10.58</v>
          </cell>
          <cell r="E2571" t="str">
            <v>FUNDACOES E ESTRUTURAS</v>
          </cell>
          <cell r="F2571" t="str">
            <v>ARMADURAS</v>
          </cell>
          <cell r="G2571" t="str">
            <v>SINAPI Out/24</v>
          </cell>
        </row>
        <row r="2572">
          <cell r="A2572">
            <v>91599</v>
          </cell>
          <cell r="B2572" t="str">
            <v>ARMAÇÃO DO SISTEMA DE PAREDES DE CONCRETO, EXECUTADA COMO ARMADURA NEGATIVA DE LAJES, TELA L-159. AF_06/2019</v>
          </cell>
          <cell r="C2572" t="str">
            <v>KG</v>
          </cell>
          <cell r="D2572">
            <v>8.17</v>
          </cell>
          <cell r="E2572" t="str">
            <v>FUNDACOES E ESTRUTURAS</v>
          </cell>
          <cell r="F2572" t="str">
            <v>ARMADURAS</v>
          </cell>
          <cell r="G2572" t="str">
            <v>SINAPI Out/24</v>
          </cell>
        </row>
        <row r="2573">
          <cell r="A2573">
            <v>91600</v>
          </cell>
          <cell r="B2573" t="str">
            <v>ARMAÇÃO DO SISTEMA DE PAREDES DE CONCRETO, EXECUTADA EM PLATIBANDAS, TELA Q-92. AF_06/2019</v>
          </cell>
          <cell r="C2573" t="str">
            <v>KG</v>
          </cell>
          <cell r="D2573">
            <v>13.9</v>
          </cell>
          <cell r="E2573" t="str">
            <v>FUNDACOES E ESTRUTURAS</v>
          </cell>
          <cell r="F2573" t="str">
            <v>ARMADURAS</v>
          </cell>
          <cell r="G2573" t="str">
            <v>SINAPI Out/24</v>
          </cell>
        </row>
        <row r="2574">
          <cell r="A2574">
            <v>91601</v>
          </cell>
          <cell r="B2574" t="str">
            <v>ARMAÇÃO DO SISTEMA DE PAREDES DE CONCRETO, EXECUTADA COMO REFORÇO, VERGALHÃO DE 6,3 MM DE DIÂMETRO. AF_06/2019</v>
          </cell>
          <cell r="C2574" t="str">
            <v>KG</v>
          </cell>
          <cell r="D2574">
            <v>12.52</v>
          </cell>
          <cell r="E2574" t="str">
            <v>FUNDACOES E ESTRUTURAS</v>
          </cell>
          <cell r="F2574" t="str">
            <v>ARMADURAS</v>
          </cell>
          <cell r="G2574" t="str">
            <v>SINAPI Out/24</v>
          </cell>
        </row>
        <row r="2575">
          <cell r="A2575">
            <v>91602</v>
          </cell>
          <cell r="B2575" t="str">
            <v>ARMAÇÃO DO SISTEMA DE PAREDES DE CONCRETO, EXECUTADA COMO REFORÇO, VERGALHÃO DE 8,0 MM DE DIÂMETRO. AF_06/2019</v>
          </cell>
          <cell r="C2575" t="str">
            <v>KG</v>
          </cell>
          <cell r="D2575">
            <v>11.24</v>
          </cell>
          <cell r="E2575" t="str">
            <v>FUNDACOES E ESTRUTURAS</v>
          </cell>
          <cell r="F2575" t="str">
            <v>ARMADURAS</v>
          </cell>
          <cell r="G2575" t="str">
            <v>SINAPI Out/24</v>
          </cell>
        </row>
        <row r="2576">
          <cell r="A2576">
            <v>91603</v>
          </cell>
          <cell r="B2576" t="str">
            <v>ARMAÇÃO DO SISTEMA DE PAREDES DE CONCRETO, EXECUTADA COMO REFORÇO, VERGALHÃO DE 10,0 MM DE DIÂMETRO. AF_06/2019</v>
          </cell>
          <cell r="C2576" t="str">
            <v>KG</v>
          </cell>
          <cell r="D2576">
            <v>10.62</v>
          </cell>
          <cell r="E2576" t="str">
            <v>FUNDACOES E ESTRUTURAS</v>
          </cell>
          <cell r="F2576" t="str">
            <v>ARMADURAS</v>
          </cell>
          <cell r="G2576" t="str">
            <v>SINAPI Out/24</v>
          </cell>
        </row>
        <row r="2577">
          <cell r="A2577">
            <v>92759</v>
          </cell>
          <cell r="B2577" t="str">
            <v>ARMAÇÃO DE PILAR OU VIGA DE ESTRUTURA CONVENCIONAL DE CONCRETO ARMADO UTILIZANDO AÇO CA-60 DE 5,0 MM - MONTAGEM. AF_06/2022</v>
          </cell>
          <cell r="C2577" t="str">
            <v>KG</v>
          </cell>
          <cell r="D2577">
            <v>14.86</v>
          </cell>
          <cell r="E2577" t="str">
            <v>FUNDACOES E ESTRUTURAS</v>
          </cell>
          <cell r="F2577" t="str">
            <v>ARMADURAS</v>
          </cell>
          <cell r="G2577" t="str">
            <v>SINAPI Out/24</v>
          </cell>
        </row>
        <row r="2578">
          <cell r="A2578">
            <v>92760</v>
          </cell>
          <cell r="B2578" t="str">
            <v>ARMAÇÃO DE PILAR OU VIGA DE ESTRUTURA CONVENCIONAL DE CONCRETO ARMADO UTILIZANDO AÇO CA-50 DE 6,3 MM - MONTAGEM. AF_06/2022</v>
          </cell>
          <cell r="C2578" t="str">
            <v>KG</v>
          </cell>
          <cell r="D2578">
            <v>13.58</v>
          </cell>
          <cell r="E2578" t="str">
            <v>FUNDACOES E ESTRUTURAS</v>
          </cell>
          <cell r="F2578" t="str">
            <v>ARMADURAS</v>
          </cell>
          <cell r="G2578" t="str">
            <v>SINAPI Out/24</v>
          </cell>
        </row>
        <row r="2579">
          <cell r="A2579">
            <v>92761</v>
          </cell>
          <cell r="B2579" t="str">
            <v>ARMAÇÃO DE PILAR OU VIGA DE ESTRUTURA CONVENCIONAL DE CONCRETO ARMADO UTILIZANDO AÇO CA-50 DE 8,0 MM - MONTAGEM. AF_06/2022</v>
          </cell>
          <cell r="C2579" t="str">
            <v>KG</v>
          </cell>
          <cell r="D2579">
            <v>12.47</v>
          </cell>
          <cell r="E2579" t="str">
            <v>FUNDACOES E ESTRUTURAS</v>
          </cell>
          <cell r="F2579" t="str">
            <v>ARMADURAS</v>
          </cell>
          <cell r="G2579" t="str">
            <v>SINAPI Out/24</v>
          </cell>
        </row>
        <row r="2580">
          <cell r="A2580">
            <v>92762</v>
          </cell>
          <cell r="B2580" t="str">
            <v>ARMAÇÃO DE PILAR OU VIGA DE ESTRUTURA CONVENCIONAL DE CONCRETO ARMADO UTILIZANDO AÇO CA-50 DE 10,0 MM - MONTAGEM. AF_06/2022</v>
          </cell>
          <cell r="C2580" t="str">
            <v>KG</v>
          </cell>
          <cell r="D2580">
            <v>10.95</v>
          </cell>
          <cell r="E2580" t="str">
            <v>FUNDACOES E ESTRUTURAS</v>
          </cell>
          <cell r="F2580" t="str">
            <v>ARMADURAS</v>
          </cell>
          <cell r="G2580" t="str">
            <v>SINAPI Out/24</v>
          </cell>
        </row>
        <row r="2581">
          <cell r="A2581">
            <v>92763</v>
          </cell>
          <cell r="B2581" t="str">
            <v>ARMAÇÃO DE PILAR OU VIGA DE ESTRUTURA CONVENCIONAL DE CONCRETO ARMADO UTILIZANDO AÇO CA-50 DE 12,5 MM - MONTAGEM. AF_06/2022</v>
          </cell>
          <cell r="C2581" t="str">
            <v>KG</v>
          </cell>
          <cell r="D2581">
            <v>9.11</v>
          </cell>
          <cell r="E2581" t="str">
            <v>FUNDACOES E ESTRUTURAS</v>
          </cell>
          <cell r="F2581" t="str">
            <v>ARMADURAS</v>
          </cell>
          <cell r="G2581" t="str">
            <v>SINAPI Out/24</v>
          </cell>
        </row>
        <row r="2582">
          <cell r="A2582">
            <v>92764</v>
          </cell>
          <cell r="B2582" t="str">
            <v>ARMAÇÃO DE PILAR OU VIGA DE ESTRUTURA CONVENCIONAL DE CONCRETO ARMADO UTILIZANDO AÇO CA-50 DE 16,0 MM - MONTAGEM. AF_06/2022</v>
          </cell>
          <cell r="C2582" t="str">
            <v>KG</v>
          </cell>
          <cell r="D2582">
            <v>8.73</v>
          </cell>
          <cell r="E2582" t="str">
            <v>FUNDACOES E ESTRUTURAS</v>
          </cell>
          <cell r="F2582" t="str">
            <v>ARMADURAS</v>
          </cell>
          <cell r="G2582" t="str">
            <v>SINAPI Out/24</v>
          </cell>
        </row>
        <row r="2583">
          <cell r="A2583">
            <v>92765</v>
          </cell>
          <cell r="B2583" t="str">
            <v>ARMAÇÃO DE PILAR OU VIGA DE ESTRUTURA CONVENCIONAL DE CONCRETO ARMADO UTILIZANDO AÇO CA-50 DE 20,0 MM - MONTAGEM. AF_06/2022</v>
          </cell>
          <cell r="C2583" t="str">
            <v>KG</v>
          </cell>
          <cell r="D2583">
            <v>9.86</v>
          </cell>
          <cell r="E2583" t="str">
            <v>FUNDACOES E ESTRUTURAS</v>
          </cell>
          <cell r="F2583" t="str">
            <v>ARMADURAS</v>
          </cell>
          <cell r="G2583" t="str">
            <v>SINAPI Out/24</v>
          </cell>
        </row>
        <row r="2584">
          <cell r="A2584">
            <v>92766</v>
          </cell>
          <cell r="B2584" t="str">
            <v>ARMAÇÃO DE PILAR OU VIGA DE ESTRUTURA CONVENCIONAL DE CONCRETO ARMADO UTILIZANDO AÇO CA-50 DE 25,0 MM - MONTAGEM. AF_06/2022</v>
          </cell>
          <cell r="C2584" t="str">
            <v>KG</v>
          </cell>
          <cell r="D2584">
            <v>9.73</v>
          </cell>
          <cell r="E2584" t="str">
            <v>FUNDACOES E ESTRUTURAS</v>
          </cell>
          <cell r="F2584" t="str">
            <v>ARMADURAS</v>
          </cell>
          <cell r="G2584" t="str">
            <v>SINAPI Out/24</v>
          </cell>
        </row>
        <row r="2585">
          <cell r="A2585">
            <v>92767</v>
          </cell>
          <cell r="B2585" t="str">
            <v>ARMAÇÃO DE LAJE DE ESTRUTURA CONVENCIONAL DE CONCRETO ARMADO UTILIZANDO AÇO CA-60 DE 4,2 MM - MONTAGEM. AF_06/2022</v>
          </cell>
          <cell r="C2585" t="str">
            <v>KG</v>
          </cell>
          <cell r="D2585">
            <v>16.5</v>
          </cell>
          <cell r="E2585" t="str">
            <v>FUNDACOES E ESTRUTURAS</v>
          </cell>
          <cell r="F2585" t="str">
            <v>ARMADURAS</v>
          </cell>
          <cell r="G2585" t="str">
            <v>SINAPI Out/24</v>
          </cell>
        </row>
        <row r="2586">
          <cell r="A2586">
            <v>92768</v>
          </cell>
          <cell r="B2586" t="str">
            <v>ARMAÇÃO DE LAJE DE ESTRUTURA CONVENCIONAL DE CONCRETO ARMADO UTILIZANDO AÇO CA-60 DE 5,0 MM - MONTAGEM. AF_06/2022</v>
          </cell>
          <cell r="C2586" t="str">
            <v>KG</v>
          </cell>
          <cell r="D2586">
            <v>14.15</v>
          </cell>
          <cell r="E2586" t="str">
            <v>FUNDACOES E ESTRUTURAS</v>
          </cell>
          <cell r="F2586" t="str">
            <v>ARMADURAS</v>
          </cell>
          <cell r="G2586" t="str">
            <v>SINAPI Out/24</v>
          </cell>
        </row>
        <row r="2587">
          <cell r="A2587">
            <v>92769</v>
          </cell>
          <cell r="B2587" t="str">
            <v>ARMAÇÃO DE LAJE DE ESTRUTURA CONVENCIONAL DE CONCRETO ARMADO UTILIZANDO AÇO CA-50 DE 6,3 MM - MONTAGEM. AF_06/2022</v>
          </cell>
          <cell r="C2587" t="str">
            <v>KG</v>
          </cell>
          <cell r="D2587">
            <v>12.92</v>
          </cell>
          <cell r="E2587" t="str">
            <v>FUNDACOES E ESTRUTURAS</v>
          </cell>
          <cell r="F2587" t="str">
            <v>ARMADURAS</v>
          </cell>
          <cell r="G2587" t="str">
            <v>SINAPI Out/24</v>
          </cell>
        </row>
        <row r="2588">
          <cell r="A2588">
            <v>92770</v>
          </cell>
          <cell r="B2588" t="str">
            <v>ARMAÇÃO DE LAJE DE ESTRUTURA CONVENCIONAL DE CONCRETO ARMADO UTILIZANDO AÇO CA-50 DE 8,0 MM - MONTAGEM. AF_06/2022</v>
          </cell>
          <cell r="C2588" t="str">
            <v>KG</v>
          </cell>
          <cell r="D2588">
            <v>11.85</v>
          </cell>
          <cell r="E2588" t="str">
            <v>FUNDACOES E ESTRUTURAS</v>
          </cell>
          <cell r="F2588" t="str">
            <v>ARMADURAS</v>
          </cell>
          <cell r="G2588" t="str">
            <v>SINAPI Out/24</v>
          </cell>
        </row>
        <row r="2589">
          <cell r="A2589">
            <v>92771</v>
          </cell>
          <cell r="B2589" t="str">
            <v>ARMAÇÃO DE LAJE DE ESTRUTURA CONVENCIONAL DE CONCRETO ARMADO UTILIZANDO AÇO CA-50 DE 10,0 MM - MONTAGEM. AF_06/2022</v>
          </cell>
          <cell r="C2589" t="str">
            <v>KG</v>
          </cell>
          <cell r="D2589">
            <v>10.4</v>
          </cell>
          <cell r="E2589" t="str">
            <v>FUNDACOES E ESTRUTURAS</v>
          </cell>
          <cell r="F2589" t="str">
            <v>ARMADURAS</v>
          </cell>
          <cell r="G2589" t="str">
            <v>SINAPI Out/24</v>
          </cell>
        </row>
        <row r="2590">
          <cell r="A2590">
            <v>92772</v>
          </cell>
          <cell r="B2590" t="str">
            <v>ARMAÇÃO DE LAJE DE ESTRUTURA CONVENCIONAL DE CONCRETO ARMADO UTILIZANDO AÇO CA-50 DE 12,5 MM - MONTAGEM. AF_06/2022</v>
          </cell>
          <cell r="C2590" t="str">
            <v>KG</v>
          </cell>
          <cell r="D2590">
            <v>8.6199999999999992</v>
          </cell>
          <cell r="E2590" t="str">
            <v>FUNDACOES E ESTRUTURAS</v>
          </cell>
          <cell r="F2590" t="str">
            <v>ARMADURAS</v>
          </cell>
          <cell r="G2590" t="str">
            <v>SINAPI Out/24</v>
          </cell>
        </row>
        <row r="2591">
          <cell r="A2591">
            <v>92773</v>
          </cell>
          <cell r="B2591" t="str">
            <v>ARMAÇÃO DE LAJE DE ESTRUTURA CONVENCIONAL DE CONCRETO ARMADO UTILIZANDO AÇO CA-50 DE 16,0 MM - MONTAGEM. AF_06/2022</v>
          </cell>
          <cell r="C2591" t="str">
            <v>KG</v>
          </cell>
          <cell r="D2591">
            <v>8.41</v>
          </cell>
          <cell r="E2591" t="str">
            <v>FUNDACOES E ESTRUTURAS</v>
          </cell>
          <cell r="F2591" t="str">
            <v>ARMADURAS</v>
          </cell>
          <cell r="G2591" t="str">
            <v>SINAPI Out/24</v>
          </cell>
        </row>
        <row r="2592">
          <cell r="A2592">
            <v>92774</v>
          </cell>
          <cell r="B2592" t="str">
            <v>ARMAÇÃO DE LAJE DE ESTRUTURA CONVENCIONAL DE CONCRETO ARMADO UTILIZANDO AÇO CA-50 DE 20,0 MM - MONTAGEM. AF_06/2022</v>
          </cell>
          <cell r="C2592" t="str">
            <v>KG</v>
          </cell>
          <cell r="D2592">
            <v>9.68</v>
          </cell>
          <cell r="E2592" t="str">
            <v>FUNDACOES E ESTRUTURAS</v>
          </cell>
          <cell r="F2592" t="str">
            <v>ARMADURAS</v>
          </cell>
          <cell r="G2592" t="str">
            <v>SINAPI Out/24</v>
          </cell>
        </row>
        <row r="2593">
          <cell r="A2593">
            <v>92798</v>
          </cell>
          <cell r="B2593" t="str">
            <v>CORTE E DOBRA DE AÇO CA-50, DIÂMETRO DE 25,0 MM. AF_06/2022</v>
          </cell>
          <cell r="C2593" t="str">
            <v>KG</v>
          </cell>
          <cell r="D2593">
            <v>8.7799999999999994</v>
          </cell>
          <cell r="E2593" t="str">
            <v>FUNDACOES E ESTRUTURAS</v>
          </cell>
          <cell r="F2593" t="str">
            <v>ARMADURAS</v>
          </cell>
          <cell r="G2593" t="str">
            <v>SINAPI Out/24</v>
          </cell>
        </row>
        <row r="2594">
          <cell r="A2594">
            <v>92799</v>
          </cell>
          <cell r="B2594" t="str">
            <v>CORTE E DOBRA DE AÇO CA-60, DIÂMETRO DE 4,2 MM. AF_06/2022</v>
          </cell>
          <cell r="C2594" t="str">
            <v>KG</v>
          </cell>
          <cell r="D2594">
            <v>11.35</v>
          </cell>
          <cell r="E2594" t="str">
            <v>FUNDACOES E ESTRUTURAS</v>
          </cell>
          <cell r="F2594" t="str">
            <v>ARMADURAS</v>
          </cell>
          <cell r="G2594" t="str">
            <v>SINAPI Out/24</v>
          </cell>
        </row>
        <row r="2595">
          <cell r="A2595">
            <v>92800</v>
          </cell>
          <cell r="B2595" t="str">
            <v>CORTE E DOBRA DE AÇO CA-60, DIÂMETRO DE 5,0 MM. AF_06/2022</v>
          </cell>
          <cell r="C2595" t="str">
            <v>KG</v>
          </cell>
          <cell r="D2595">
            <v>10</v>
          </cell>
          <cell r="E2595" t="str">
            <v>FUNDACOES E ESTRUTURAS</v>
          </cell>
          <cell r="F2595" t="str">
            <v>ARMADURAS</v>
          </cell>
          <cell r="G2595" t="str">
            <v>SINAPI Out/24</v>
          </cell>
        </row>
        <row r="2596">
          <cell r="A2596">
            <v>92801</v>
          </cell>
          <cell r="B2596" t="str">
            <v>CORTE E DOBRA DE AÇO CA-50, DIÂMETRO DE 6,3 MM. AF_06/2022</v>
          </cell>
          <cell r="C2596" t="str">
            <v>KG</v>
          </cell>
          <cell r="D2596">
            <v>9.86</v>
          </cell>
          <cell r="E2596" t="str">
            <v>FUNDACOES E ESTRUTURAS</v>
          </cell>
          <cell r="F2596" t="str">
            <v>ARMADURAS</v>
          </cell>
          <cell r="G2596" t="str">
            <v>SINAPI Out/24</v>
          </cell>
        </row>
        <row r="2597">
          <cell r="A2597">
            <v>92802</v>
          </cell>
          <cell r="B2597" t="str">
            <v>CORTE E DOBRA DE AÇO CA-50, DIÂMETRO DE 8,0 MM. AF_06/2022</v>
          </cell>
          <cell r="C2597" t="str">
            <v>KG</v>
          </cell>
          <cell r="D2597">
            <v>9.67</v>
          </cell>
          <cell r="E2597" t="str">
            <v>FUNDACOES E ESTRUTURAS</v>
          </cell>
          <cell r="F2597" t="str">
            <v>ARMADURAS</v>
          </cell>
          <cell r="G2597" t="str">
            <v>SINAPI Out/24</v>
          </cell>
        </row>
        <row r="2598">
          <cell r="A2598">
            <v>92803</v>
          </cell>
          <cell r="B2598" t="str">
            <v>CORTE E DOBRA DE AÇO CA-50, DIÂMETRO DE 10,0 MM. AF_06/2022</v>
          </cell>
          <cell r="C2598" t="str">
            <v>KG</v>
          </cell>
          <cell r="D2598">
            <v>8.86</v>
          </cell>
          <cell r="E2598" t="str">
            <v>FUNDACOES E ESTRUTURAS</v>
          </cell>
          <cell r="F2598" t="str">
            <v>ARMADURAS</v>
          </cell>
          <cell r="G2598" t="str">
            <v>SINAPI Out/24</v>
          </cell>
        </row>
        <row r="2599">
          <cell r="A2599">
            <v>92804</v>
          </cell>
          <cell r="B2599" t="str">
            <v>CORTE E DOBRA DE AÇO CA-50, DIÂMETRO DE 12,5 MM. AF_06/2022</v>
          </cell>
          <cell r="C2599" t="str">
            <v>KG</v>
          </cell>
          <cell r="D2599">
            <v>7.57</v>
          </cell>
          <cell r="E2599" t="str">
            <v>FUNDACOES E ESTRUTURAS</v>
          </cell>
          <cell r="F2599" t="str">
            <v>ARMADURAS</v>
          </cell>
          <cell r="G2599" t="str">
            <v>SINAPI Out/24</v>
          </cell>
        </row>
        <row r="2600">
          <cell r="A2600">
            <v>92805</v>
          </cell>
          <cell r="B2600" t="str">
            <v>CORTE E DOBRA DE AÇO CA-50, DIÂMETRO DE 16,0 MM. AF_06/2022</v>
          </cell>
          <cell r="C2600" t="str">
            <v>KG</v>
          </cell>
          <cell r="D2600">
            <v>7.47</v>
          </cell>
          <cell r="E2600" t="str">
            <v>FUNDACOES E ESTRUTURAS</v>
          </cell>
          <cell r="F2600" t="str">
            <v>ARMADURAS</v>
          </cell>
          <cell r="G2600" t="str">
            <v>SINAPI Out/24</v>
          </cell>
        </row>
        <row r="2601">
          <cell r="A2601">
            <v>92806</v>
          </cell>
          <cell r="B2601" t="str">
            <v>CORTE E DOBRA DE AÇO CA-50, DIÂMETRO DE 20,0 MM. AF_06/2022</v>
          </cell>
          <cell r="C2601" t="str">
            <v>KG</v>
          </cell>
          <cell r="D2601">
            <v>8.7899999999999991</v>
          </cell>
          <cell r="E2601" t="str">
            <v>FUNDACOES E ESTRUTURAS</v>
          </cell>
          <cell r="F2601" t="str">
            <v>ARMADURAS</v>
          </cell>
          <cell r="G2601" t="str">
            <v>SINAPI Out/24</v>
          </cell>
        </row>
        <row r="2602">
          <cell r="A2602">
            <v>92875</v>
          </cell>
          <cell r="B2602" t="str">
            <v>CORTE E DOBRA DE AÇO CA-25, DIÂMETRO DE 6,3 MM. AF_06/2022</v>
          </cell>
          <cell r="C2602" t="str">
            <v>KG</v>
          </cell>
          <cell r="D2602">
            <v>9.4700000000000006</v>
          </cell>
          <cell r="E2602" t="str">
            <v>FUNDACOES E ESTRUTURAS</v>
          </cell>
          <cell r="F2602" t="str">
            <v>ARMADURAS</v>
          </cell>
          <cell r="G2602" t="str">
            <v>SINAPI Out/24</v>
          </cell>
        </row>
        <row r="2603">
          <cell r="A2603">
            <v>92876</v>
          </cell>
          <cell r="B2603" t="str">
            <v>CORTE E DOBRA DE AÇO CA-25, DIÂMETRO DE 8,0 MM. AF_06/2022</v>
          </cell>
          <cell r="C2603" t="str">
            <v>KG</v>
          </cell>
          <cell r="D2603">
            <v>9.0299999999999994</v>
          </cell>
          <cell r="E2603" t="str">
            <v>FUNDACOES E ESTRUTURAS</v>
          </cell>
          <cell r="F2603" t="str">
            <v>ARMADURAS</v>
          </cell>
          <cell r="G2603" t="str">
            <v>SINAPI Out/24</v>
          </cell>
        </row>
        <row r="2604">
          <cell r="A2604">
            <v>92877</v>
          </cell>
          <cell r="B2604" t="str">
            <v>CORTE E DOBRA DE AÇO CA-25, DIÂMETRO DE 10,0 MM. AF_06/2022</v>
          </cell>
          <cell r="C2604" t="str">
            <v>KG</v>
          </cell>
          <cell r="D2604">
            <v>9.6199999999999992</v>
          </cell>
          <cell r="E2604" t="str">
            <v>FUNDACOES E ESTRUTURAS</v>
          </cell>
          <cell r="F2604" t="str">
            <v>ARMADURAS</v>
          </cell>
          <cell r="G2604" t="str">
            <v>SINAPI Out/24</v>
          </cell>
        </row>
        <row r="2605">
          <cell r="A2605">
            <v>92878</v>
          </cell>
          <cell r="B2605" t="str">
            <v>CORTE E DOBRA DE AÇO CA-25, DIÂMETRO DE 12,5 MM. AF_06/2022</v>
          </cell>
          <cell r="C2605" t="str">
            <v>KG</v>
          </cell>
          <cell r="D2605">
            <v>9.42</v>
          </cell>
          <cell r="E2605" t="str">
            <v>FUNDACOES E ESTRUTURAS</v>
          </cell>
          <cell r="F2605" t="str">
            <v>ARMADURAS</v>
          </cell>
          <cell r="G2605" t="str">
            <v>SINAPI Out/24</v>
          </cell>
        </row>
        <row r="2606">
          <cell r="A2606">
            <v>92879</v>
          </cell>
          <cell r="B2606" t="str">
            <v>CORTE E DOBRA DE AÇO CA-25, DIÂMETRO DE 16,0 MM. AF_06/2022</v>
          </cell>
          <cell r="C2606" t="str">
            <v>KG</v>
          </cell>
          <cell r="D2606">
            <v>9.2799999999999994</v>
          </cell>
          <cell r="E2606" t="str">
            <v>FUNDACOES E ESTRUTURAS</v>
          </cell>
          <cell r="F2606" t="str">
            <v>ARMADURAS</v>
          </cell>
          <cell r="G2606" t="str">
            <v>SINAPI Out/24</v>
          </cell>
        </row>
        <row r="2607">
          <cell r="A2607">
            <v>92880</v>
          </cell>
          <cell r="B2607" t="str">
            <v>CORTE E DOBRA DE AÇO CA-25, DIÂMETRO DE 20,0 MM. AF_06/2022</v>
          </cell>
          <cell r="C2607" t="str">
            <v>KG</v>
          </cell>
          <cell r="D2607">
            <v>9.4700000000000006</v>
          </cell>
          <cell r="E2607" t="str">
            <v>FUNDACOES E ESTRUTURAS</v>
          </cell>
          <cell r="F2607" t="str">
            <v>ARMADURAS</v>
          </cell>
          <cell r="G2607" t="str">
            <v>SINAPI Out/24</v>
          </cell>
        </row>
        <row r="2608">
          <cell r="A2608">
            <v>92881</v>
          </cell>
          <cell r="B2608" t="str">
            <v>CORTE E DOBRA DE AÇO CA-25, DIÂMETRO DE 25,0 MM. AF_06/2022</v>
          </cell>
          <cell r="C2608" t="str">
            <v>KG</v>
          </cell>
          <cell r="D2608">
            <v>9.44</v>
          </cell>
          <cell r="E2608" t="str">
            <v>FUNDACOES E ESTRUTURAS</v>
          </cell>
          <cell r="F2608" t="str">
            <v>ARMADURAS</v>
          </cell>
          <cell r="G2608" t="str">
            <v>SINAPI Out/24</v>
          </cell>
        </row>
        <row r="2609">
          <cell r="A2609">
            <v>92882</v>
          </cell>
          <cell r="B2609" t="str">
            <v>ARMAÇÃO UTILIZANDO AÇO CA-25 DE 6,3 MM - MONTAGEM. AF_06/2022</v>
          </cell>
          <cell r="C2609" t="str">
            <v>KG</v>
          </cell>
          <cell r="D2609">
            <v>13.8</v>
          </cell>
          <cell r="E2609" t="str">
            <v>FUNDACOES E ESTRUTURAS</v>
          </cell>
          <cell r="F2609" t="str">
            <v>ARMADURAS</v>
          </cell>
          <cell r="G2609" t="str">
            <v>SINAPI Out/24</v>
          </cell>
        </row>
        <row r="2610">
          <cell r="A2610">
            <v>92883</v>
          </cell>
          <cell r="B2610" t="str">
            <v>ARMAÇÃO UTILIZANDO AÇO CA-25 DE 8,0 MM - MONTAGEM. AF_06/2022</v>
          </cell>
          <cell r="C2610" t="str">
            <v>KG</v>
          </cell>
          <cell r="D2610">
            <v>12.39</v>
          </cell>
          <cell r="E2610" t="str">
            <v>FUNDACOES E ESTRUTURAS</v>
          </cell>
          <cell r="F2610" t="str">
            <v>ARMADURAS</v>
          </cell>
          <cell r="G2610" t="str">
            <v>SINAPI Out/24</v>
          </cell>
        </row>
        <row r="2611">
          <cell r="A2611">
            <v>92884</v>
          </cell>
          <cell r="B2611" t="str">
            <v>ARMAÇÃO UTILIZANDO AÇO CA-25 DE 10,0 MM - MONTAGEM. AF_06/2022</v>
          </cell>
          <cell r="C2611" t="str">
            <v>KG</v>
          </cell>
          <cell r="D2611">
            <v>12.24</v>
          </cell>
          <cell r="E2611" t="str">
            <v>FUNDACOES E ESTRUTURAS</v>
          </cell>
          <cell r="F2611" t="str">
            <v>ARMADURAS</v>
          </cell>
          <cell r="G2611" t="str">
            <v>SINAPI Out/24</v>
          </cell>
        </row>
        <row r="2612">
          <cell r="A2612">
            <v>92885</v>
          </cell>
          <cell r="B2612" t="str">
            <v>ARMAÇÃO UTILIZANDO AÇO CA-25 DE 12,5 MM - MONTAGEM. AF_06/2022</v>
          </cell>
          <cell r="C2612" t="str">
            <v>KG</v>
          </cell>
          <cell r="D2612">
            <v>11.45</v>
          </cell>
          <cell r="E2612" t="str">
            <v>FUNDACOES E ESTRUTURAS</v>
          </cell>
          <cell r="F2612" t="str">
            <v>ARMADURAS</v>
          </cell>
          <cell r="G2612" t="str">
            <v>SINAPI Out/24</v>
          </cell>
        </row>
        <row r="2613">
          <cell r="A2613">
            <v>92886</v>
          </cell>
          <cell r="B2613" t="str">
            <v>ARMAÇÃO UTILIZANDO AÇO CA-25 DE 16,0 MM - MONTAGEM. AF_06/2022</v>
          </cell>
          <cell r="C2613" t="str">
            <v>KG</v>
          </cell>
          <cell r="D2613">
            <v>10.8</v>
          </cell>
          <cell r="E2613" t="str">
            <v>FUNDACOES E ESTRUTURAS</v>
          </cell>
          <cell r="F2613" t="str">
            <v>ARMADURAS</v>
          </cell>
          <cell r="G2613" t="str">
            <v>SINAPI Out/24</v>
          </cell>
        </row>
        <row r="2614">
          <cell r="A2614">
            <v>92887</v>
          </cell>
          <cell r="B2614" t="str">
            <v>ARMAÇÃO UTILIZANDO AÇO CA-25 DE 20,0 MM - MONTAGEM. AF_06/2022</v>
          </cell>
          <cell r="C2614" t="str">
            <v>KG</v>
          </cell>
          <cell r="D2614">
            <v>10.62</v>
          </cell>
          <cell r="E2614" t="str">
            <v>FUNDACOES E ESTRUTURAS</v>
          </cell>
          <cell r="F2614" t="str">
            <v>ARMADURAS</v>
          </cell>
          <cell r="G2614" t="str">
            <v>SINAPI Out/24</v>
          </cell>
        </row>
        <row r="2615">
          <cell r="A2615">
            <v>92888</v>
          </cell>
          <cell r="B2615" t="str">
            <v>ARMAÇÃO UTILIZANDO AÇO CA-25 DE 25,0 MM - MONTAGEM. AF_06/2022</v>
          </cell>
          <cell r="C2615" t="str">
            <v>KG</v>
          </cell>
          <cell r="D2615">
            <v>10.3</v>
          </cell>
          <cell r="E2615" t="str">
            <v>FUNDACOES E ESTRUTURAS</v>
          </cell>
          <cell r="F2615" t="str">
            <v>ARMADURAS</v>
          </cell>
          <cell r="G2615" t="str">
            <v>SINAPI Out/24</v>
          </cell>
        </row>
        <row r="2616">
          <cell r="A2616">
            <v>92915</v>
          </cell>
          <cell r="B2616" t="str">
            <v>ARMAÇÃO DE ESTRUTURAS DIVERSAS DE CONCRETO ARMADO, EXCETO VIGAS, PILARES, LAJES E FUNDAÇÕES, UTILIZANDO AÇO CA-60 DE 5,0 MM - MONTAGEM. AF_06/2022</v>
          </cell>
          <cell r="C2616" t="str">
            <v>KG</v>
          </cell>
          <cell r="D2616">
            <v>18.18</v>
          </cell>
          <cell r="E2616" t="str">
            <v>FUNDACOES E ESTRUTURAS</v>
          </cell>
          <cell r="F2616" t="str">
            <v>ARMADURAS</v>
          </cell>
          <cell r="G2616" t="str">
            <v>SINAPI Out/24</v>
          </cell>
        </row>
        <row r="2617">
          <cell r="A2617">
            <v>92916</v>
          </cell>
          <cell r="B2617" t="str">
            <v>ARMAÇÃO DE ESTRUTURAS DIVERSAS DE CONCRETO ARMADO, EXCETO VIGAS, PILARES, LAJES E FUNDAÇÕES, UTILIZANDO AÇO CA-50 DE 6,3 MM - MONTAGEM. AF_06/2022</v>
          </cell>
          <cell r="C2617" t="str">
            <v>KG</v>
          </cell>
          <cell r="D2617">
            <v>16.04</v>
          </cell>
          <cell r="E2617" t="str">
            <v>FUNDACOES E ESTRUTURAS</v>
          </cell>
          <cell r="F2617" t="str">
            <v>ARMADURAS</v>
          </cell>
          <cell r="G2617" t="str">
            <v>SINAPI Out/24</v>
          </cell>
        </row>
        <row r="2618">
          <cell r="A2618">
            <v>92917</v>
          </cell>
          <cell r="B2618" t="str">
            <v>ARMAÇÃO DE ESTRUTURAS DIVERSAS DE CONCRETO ARMADO, EXCETO VIGAS, PILARES, LAJES E FUNDAÇÕES, UTILIZANDO AÇO CA-50 DE 8,0 MM - MONTAGEM. AF_06/2022</v>
          </cell>
          <cell r="C2618" t="str">
            <v>KG</v>
          </cell>
          <cell r="D2618">
            <v>14.22</v>
          </cell>
          <cell r="E2618" t="str">
            <v>FUNDACOES E ESTRUTURAS</v>
          </cell>
          <cell r="F2618" t="str">
            <v>ARMADURAS</v>
          </cell>
          <cell r="G2618" t="str">
            <v>SINAPI Out/24</v>
          </cell>
        </row>
        <row r="2619">
          <cell r="A2619">
            <v>92919</v>
          </cell>
          <cell r="B2619" t="str">
            <v>ARMAÇÃO DE ESTRUTURAS DIVERSAS DE CONCRETO ARMADO, EXCETO VIGAS, PILARES, LAJES E FUNDAÇÕES, UTILIZANDO AÇO CA-50 DE 10,0 MM - MONTAGEM. AF_06/2022</v>
          </cell>
          <cell r="C2619" t="str">
            <v>KG</v>
          </cell>
          <cell r="D2619">
            <v>12.17</v>
          </cell>
          <cell r="E2619" t="str">
            <v>FUNDACOES E ESTRUTURAS</v>
          </cell>
          <cell r="F2619" t="str">
            <v>ARMADURAS</v>
          </cell>
          <cell r="G2619" t="str">
            <v>SINAPI Out/24</v>
          </cell>
        </row>
        <row r="2620">
          <cell r="A2620">
            <v>92921</v>
          </cell>
          <cell r="B2620" t="str">
            <v>ARMAÇÃO DE ESTRUTURAS DIVERSAS DE CONCRETO ARMADO, EXCETO VIGAS, PILARES, LAJES E FUNDAÇÕES, UTILIZANDO AÇO CA-50 DE 12,5 MM - MONTAGEM. AF_06/2022</v>
          </cell>
          <cell r="C2620" t="str">
            <v>KG</v>
          </cell>
          <cell r="D2620">
            <v>9.9</v>
          </cell>
          <cell r="E2620" t="str">
            <v>FUNDACOES E ESTRUTURAS</v>
          </cell>
          <cell r="F2620" t="str">
            <v>ARMADURAS</v>
          </cell>
          <cell r="G2620" t="str">
            <v>SINAPI Out/24</v>
          </cell>
        </row>
        <row r="2621">
          <cell r="A2621">
            <v>92922</v>
          </cell>
          <cell r="B2621" t="str">
            <v>ARMAÇÃO DE ESTRUTURAS DIVERSAS DE CONCRETO ARMADO, EXCETO VIGAS, PILARES, LAJES E FUNDAÇÕES, UTILIZANDO AÇO CA-50 DE 16,0 MM - MONTAGEM. AF_06/2022</v>
          </cell>
          <cell r="C2621" t="str">
            <v>KG</v>
          </cell>
          <cell r="D2621">
            <v>9.33</v>
          </cell>
          <cell r="E2621" t="str">
            <v>FUNDACOES E ESTRUTURAS</v>
          </cell>
          <cell r="F2621" t="str">
            <v>ARMADURAS</v>
          </cell>
          <cell r="G2621" t="str">
            <v>SINAPI Out/24</v>
          </cell>
        </row>
        <row r="2622">
          <cell r="A2622">
            <v>92923</v>
          </cell>
          <cell r="B2622" t="str">
            <v>ARMAÇÃO DE ESTRUTURAS DIVERSAS DE CONCRETO ARMADO, EXCETO VIGAS, PILARES, LAJES E FUNDAÇÕES, UTILIZANDO AÇO CA-50 DE 20,0 MM - MONTAGEM. AF_06/2022</v>
          </cell>
          <cell r="C2622" t="str">
            <v>KG</v>
          </cell>
          <cell r="D2622">
            <v>10.34</v>
          </cell>
          <cell r="E2622" t="str">
            <v>FUNDACOES E ESTRUTURAS</v>
          </cell>
          <cell r="F2622" t="str">
            <v>ARMADURAS</v>
          </cell>
          <cell r="G2622" t="str">
            <v>SINAPI Out/24</v>
          </cell>
        </row>
        <row r="2623">
          <cell r="A2623">
            <v>92924</v>
          </cell>
          <cell r="B2623" t="str">
            <v>ARMAÇÃO DE ESTRUTURAS DIVERSAS DE CONCRETO ARMADO, EXCETO VIGAS, PILARES, LAJES E FUNDAÇÕES, UTILIZANDO AÇO CA-50 DE 25,0 MM - MONTAGEM. AF_06/2022</v>
          </cell>
          <cell r="C2623" t="str">
            <v>KG</v>
          </cell>
          <cell r="D2623">
            <v>10.1</v>
          </cell>
          <cell r="E2623" t="str">
            <v>FUNDACOES E ESTRUTURAS</v>
          </cell>
          <cell r="F2623" t="str">
            <v>ARMADURAS</v>
          </cell>
          <cell r="G2623" t="str">
            <v>SINAPI Out/24</v>
          </cell>
        </row>
        <row r="2624">
          <cell r="A2624">
            <v>95448</v>
          </cell>
          <cell r="B2624" t="str">
            <v>CORTE E DOBRA DE AÇO CA-50, DIÂMETRO DE 32 MM. AF_06/2022</v>
          </cell>
          <cell r="C2624" t="str">
            <v>KG</v>
          </cell>
          <cell r="D2624">
            <v>9.64</v>
          </cell>
          <cell r="E2624" t="str">
            <v>FUNDACOES E ESTRUTURAS</v>
          </cell>
          <cell r="F2624" t="str">
            <v>ARMADURAS</v>
          </cell>
          <cell r="G2624" t="str">
            <v>SINAPI Out/24</v>
          </cell>
        </row>
        <row r="2625">
          <cell r="A2625">
            <v>95576</v>
          </cell>
          <cell r="B2625" t="str">
            <v>MONTAGEM DE ARMADURA DE ESTACAS, DIÂMETRO = 8,0 MM. AF_09/2021_PS</v>
          </cell>
          <cell r="C2625" t="str">
            <v>KG</v>
          </cell>
          <cell r="D2625">
            <v>12.76</v>
          </cell>
          <cell r="E2625" t="str">
            <v>FUNDACOES E ESTRUTURAS</v>
          </cell>
          <cell r="F2625" t="str">
            <v>ARMADURAS</v>
          </cell>
          <cell r="G2625" t="str">
            <v>SINAPI Out/24</v>
          </cell>
        </row>
        <row r="2626">
          <cell r="A2626">
            <v>95577</v>
          </cell>
          <cell r="B2626" t="str">
            <v>MONTAGEM DE ARMADURA DE ESTACAS, DIÂMETRO = 10,0 MM. AF_09/2021_PS</v>
          </cell>
          <cell r="C2626" t="str">
            <v>KG</v>
          </cell>
          <cell r="D2626">
            <v>10.56</v>
          </cell>
          <cell r="E2626" t="str">
            <v>FUNDACOES E ESTRUTURAS</v>
          </cell>
          <cell r="F2626" t="str">
            <v>ARMADURAS</v>
          </cell>
          <cell r="G2626" t="str">
            <v>SINAPI Out/24</v>
          </cell>
        </row>
        <row r="2627">
          <cell r="A2627">
            <v>95578</v>
          </cell>
          <cell r="B2627" t="str">
            <v>MONTAGEM DE ARMADURA DE ESTACAS, DIÂMETRO = 12,5 MM. AF_09/2021_PS</v>
          </cell>
          <cell r="C2627" t="str">
            <v>KG</v>
          </cell>
          <cell r="D2627">
            <v>8.68</v>
          </cell>
          <cell r="E2627" t="str">
            <v>FUNDACOES E ESTRUTURAS</v>
          </cell>
          <cell r="F2627" t="str">
            <v>ARMADURAS</v>
          </cell>
          <cell r="G2627" t="str">
            <v>SINAPI Out/24</v>
          </cell>
        </row>
        <row r="2628">
          <cell r="A2628">
            <v>95579</v>
          </cell>
          <cell r="B2628" t="str">
            <v>MONTAGEM DE ARMADURA DE ESTACAS, DIÂMETRO = 16,0 MM. AF_09/2021_PS</v>
          </cell>
          <cell r="C2628" t="str">
            <v>KG</v>
          </cell>
          <cell r="D2628">
            <v>8.3000000000000007</v>
          </cell>
          <cell r="E2628" t="str">
            <v>FUNDACOES E ESTRUTURAS</v>
          </cell>
          <cell r="F2628" t="str">
            <v>ARMADURAS</v>
          </cell>
          <cell r="G2628" t="str">
            <v>SINAPI Out/24</v>
          </cell>
        </row>
        <row r="2629">
          <cell r="A2629">
            <v>95580</v>
          </cell>
          <cell r="B2629" t="str">
            <v>MONTAGEM DE ARMADURA DE ESTACAS, DIÂMETRO = 20,0 MM. AF_09/2021_PS</v>
          </cell>
          <cell r="C2629" t="str">
            <v>KG</v>
          </cell>
          <cell r="D2629">
            <v>9.52</v>
          </cell>
          <cell r="E2629" t="str">
            <v>FUNDACOES E ESTRUTURAS</v>
          </cell>
          <cell r="F2629" t="str">
            <v>ARMADURAS</v>
          </cell>
          <cell r="G2629" t="str">
            <v>SINAPI Out/24</v>
          </cell>
        </row>
        <row r="2630">
          <cell r="A2630">
            <v>95581</v>
          </cell>
          <cell r="B2630" t="str">
            <v>MONTAGEM DE ARMADURA DE ESTACAS, DIÂMETRO = 25,0 MM. AF_09/2021_PS</v>
          </cell>
          <cell r="C2630" t="str">
            <v>KG</v>
          </cell>
          <cell r="D2630">
            <v>9.4600000000000009</v>
          </cell>
          <cell r="E2630" t="str">
            <v>FUNDACOES E ESTRUTURAS</v>
          </cell>
          <cell r="F2630" t="str">
            <v>ARMADURAS</v>
          </cell>
          <cell r="G2630" t="str">
            <v>SINAPI Out/24</v>
          </cell>
        </row>
        <row r="2631">
          <cell r="A2631">
            <v>95582</v>
          </cell>
          <cell r="B2631" t="str">
            <v>MONTAGEM DE ARMADURA DE ESTACAS, DIÂMETRO = 32,0 MM. AF_09/2021_PS</v>
          </cell>
          <cell r="C2631" t="str">
            <v>KG</v>
          </cell>
          <cell r="D2631">
            <v>10.3</v>
          </cell>
          <cell r="E2631" t="str">
            <v>FUNDACOES E ESTRUTURAS</v>
          </cell>
          <cell r="F2631" t="str">
            <v>ARMADURAS</v>
          </cell>
          <cell r="G2631" t="str">
            <v>SINAPI Out/24</v>
          </cell>
        </row>
        <row r="2632">
          <cell r="A2632">
            <v>95583</v>
          </cell>
          <cell r="B2632" t="str">
            <v>MONTAGEM DE ARMADURA TRANSVERSAL DE ESTACAS DE SEÇÃO CIRCULAR, DIÂMETRO = 5,0 MM. AF_09/2021_PS</v>
          </cell>
          <cell r="C2632" t="str">
            <v>KG</v>
          </cell>
          <cell r="D2632">
            <v>17.190000000000001</v>
          </cell>
          <cell r="E2632" t="str">
            <v>FUNDACOES E ESTRUTURAS</v>
          </cell>
          <cell r="F2632" t="str">
            <v>ARMADURAS</v>
          </cell>
          <cell r="G2632" t="str">
            <v>SINAPI Out/24</v>
          </cell>
        </row>
        <row r="2633">
          <cell r="A2633">
            <v>95584</v>
          </cell>
          <cell r="B2633" t="str">
            <v>MONTAGEM DE ARMADURA TRANSVERSAL DE ESTACAS DE SEÇÃO CIRCULAR, DIÂMETRO = 6,30 MM. AF_09/2021_PS</v>
          </cell>
          <cell r="C2633" t="str">
            <v>KG</v>
          </cell>
          <cell r="D2633">
            <v>14.57</v>
          </cell>
          <cell r="E2633" t="str">
            <v>FUNDACOES E ESTRUTURAS</v>
          </cell>
          <cell r="F2633" t="str">
            <v>ARMADURAS</v>
          </cell>
          <cell r="G2633" t="str">
            <v>SINAPI Out/24</v>
          </cell>
        </row>
        <row r="2634">
          <cell r="A2634">
            <v>95592</v>
          </cell>
          <cell r="B2634" t="str">
            <v>MONTAGEM DE ARMADURA TRANVERSAL DE ESTACAS DE SEÇÃO RETANGULAR, DIÂMETRO = 5,0 MM. AF_09/2021_PS</v>
          </cell>
          <cell r="C2634" t="str">
            <v>KG</v>
          </cell>
          <cell r="D2634">
            <v>17.190000000000001</v>
          </cell>
          <cell r="E2634" t="str">
            <v>FUNDACOES E ESTRUTURAS</v>
          </cell>
          <cell r="F2634" t="str">
            <v>ARMADURAS</v>
          </cell>
          <cell r="G2634" t="str">
            <v>SINAPI Out/24</v>
          </cell>
        </row>
        <row r="2635">
          <cell r="A2635">
            <v>95593</v>
          </cell>
          <cell r="B2635" t="str">
            <v>MONTAGEM DE ARMADURA TRANSVERSAL DE ESTACAS DE SEÇÃO RETANGULAR, DIÂMETRO = 6,30 MM. AF_09/2021_PS</v>
          </cell>
          <cell r="C2635" t="str">
            <v>KG</v>
          </cell>
          <cell r="D2635">
            <v>14.57</v>
          </cell>
          <cell r="E2635" t="str">
            <v>FUNDACOES E ESTRUTURAS</v>
          </cell>
          <cell r="F2635" t="str">
            <v>ARMADURAS</v>
          </cell>
          <cell r="G2635" t="str">
            <v>SINAPI Out/24</v>
          </cell>
        </row>
        <row r="2636">
          <cell r="A2636">
            <v>95943</v>
          </cell>
          <cell r="B2636" t="str">
            <v>ARMAÇÃO DE ESCADA, DE UMA ESTRUTURA CONVENCIONAL DE CONCRETO ARMADO UTILIZANDO AÇO CA-60 DE 5,0 MM - MONTAGEM. AF_11/2020</v>
          </cell>
          <cell r="C2636" t="str">
            <v>KG</v>
          </cell>
          <cell r="D2636">
            <v>24.75</v>
          </cell>
          <cell r="E2636" t="str">
            <v>FUNDACOES E ESTRUTURAS</v>
          </cell>
          <cell r="F2636" t="str">
            <v>ARMADURAS</v>
          </cell>
          <cell r="G2636" t="str">
            <v>SINAPI Out/24</v>
          </cell>
        </row>
        <row r="2637">
          <cell r="A2637">
            <v>95944</v>
          </cell>
          <cell r="B2637" t="str">
            <v>ARMAÇÃO DE ESCADA, DE UMA ESTRUTURA CONVENCIONAL DE CONCRETO ARMADO UTILIZANDO AÇO CA-50 DE 6,3 MM - MONTAGEM. AF_11/2020</v>
          </cell>
          <cell r="C2637" t="str">
            <v>KG</v>
          </cell>
          <cell r="D2637">
            <v>21.91</v>
          </cell>
          <cell r="E2637" t="str">
            <v>FUNDACOES E ESTRUTURAS</v>
          </cell>
          <cell r="F2637" t="str">
            <v>ARMADURAS</v>
          </cell>
          <cell r="G2637" t="str">
            <v>SINAPI Out/24</v>
          </cell>
        </row>
        <row r="2638">
          <cell r="A2638">
            <v>95945</v>
          </cell>
          <cell r="B2638" t="str">
            <v>ARMAÇÃO DE ESCADA, DE UMA ESTRUTURA CONVENCIONAL DE CONCRETO ARMADO UTILIZANDO AÇO CA-50 DE 8,0 MM - MONTAGEM. AF_11/2020</v>
          </cell>
          <cell r="C2638" t="str">
            <v>KG</v>
          </cell>
          <cell r="D2638">
            <v>17</v>
          </cell>
          <cell r="E2638" t="str">
            <v>FUNDACOES E ESTRUTURAS</v>
          </cell>
          <cell r="F2638" t="str">
            <v>ARMADURAS</v>
          </cell>
          <cell r="G2638" t="str">
            <v>SINAPI Out/24</v>
          </cell>
        </row>
        <row r="2639">
          <cell r="A2639">
            <v>95946</v>
          </cell>
          <cell r="B2639" t="str">
            <v>ARMAÇÃO DE ESCADA, DE UMA ESTRUTURA CONVENCIONAL DE CONCRETO ARMADO UTILIZANDO AÇO CA-50 DE 10,0 MM - MONTAGEM. AF_11/2020</v>
          </cell>
          <cell r="C2639" t="str">
            <v>KG</v>
          </cell>
          <cell r="D2639">
            <v>13.03</v>
          </cell>
          <cell r="E2639" t="str">
            <v>FUNDACOES E ESTRUTURAS</v>
          </cell>
          <cell r="F2639" t="str">
            <v>ARMADURAS</v>
          </cell>
          <cell r="G2639" t="str">
            <v>SINAPI Out/24</v>
          </cell>
        </row>
        <row r="2640">
          <cell r="A2640">
            <v>95947</v>
          </cell>
          <cell r="B2640" t="str">
            <v>ARMAÇÃO DE ESCADA, DE UMA ESTRUTURA CONVENCIONAL DE CONCRETO ARMADO UTILIZANDO AÇO CA-50 DE 12,5 MM - MONTAGEM. AF_11/2020</v>
          </cell>
          <cell r="C2640" t="str">
            <v>KG</v>
          </cell>
          <cell r="D2640">
            <v>9.73</v>
          </cell>
          <cell r="E2640" t="str">
            <v>FUNDACOES E ESTRUTURAS</v>
          </cell>
          <cell r="F2640" t="str">
            <v>ARMADURAS</v>
          </cell>
          <cell r="G2640" t="str">
            <v>SINAPI Out/24</v>
          </cell>
        </row>
        <row r="2641">
          <cell r="A2641">
            <v>95948</v>
          </cell>
          <cell r="B2641" t="str">
            <v>ARMAÇÃO DE ESCADA, DE UMA ESTRUTURA CONVENCIONAL DE CONCRETO ARMADO UTILIZANDO AÇO CA-50 DE 16,0 MM - MONTAGEM. AF_11/2020</v>
          </cell>
          <cell r="C2641" t="str">
            <v>KG</v>
          </cell>
          <cell r="D2641">
            <v>8.24</v>
          </cell>
          <cell r="E2641" t="str">
            <v>FUNDACOES E ESTRUTURAS</v>
          </cell>
          <cell r="F2641" t="str">
            <v>ARMADURAS</v>
          </cell>
          <cell r="G2641" t="str">
            <v>SINAPI Out/24</v>
          </cell>
        </row>
        <row r="2642">
          <cell r="A2642">
            <v>96544</v>
          </cell>
          <cell r="B2642" t="str">
            <v>ARMAÇÃO DE BLOCO UTILIZANDO AÇO CA-50 DE 6,3 MM - MONTAGEM. AF_01/2024</v>
          </cell>
          <cell r="C2642" t="str">
            <v>KG</v>
          </cell>
          <cell r="D2642">
            <v>19.420000000000002</v>
          </cell>
          <cell r="E2642" t="str">
            <v>FUNDACOES E ESTRUTURAS</v>
          </cell>
          <cell r="F2642" t="str">
            <v>ARMADURAS</v>
          </cell>
          <cell r="G2642" t="str">
            <v>SINAPI Out/24</v>
          </cell>
        </row>
        <row r="2643">
          <cell r="A2643">
            <v>96545</v>
          </cell>
          <cell r="B2643" t="str">
            <v>ARMAÇÃO DE BLOCO UTILIZANDO AÇO CA-50 DE 8 MM - MONTAGEM. AF_01/2024</v>
          </cell>
          <cell r="C2643" t="str">
            <v>KG</v>
          </cell>
          <cell r="D2643">
            <v>17.079999999999998</v>
          </cell>
          <cell r="E2643" t="str">
            <v>FUNDACOES E ESTRUTURAS</v>
          </cell>
          <cell r="F2643" t="str">
            <v>ARMADURAS</v>
          </cell>
          <cell r="G2643" t="str">
            <v>SINAPI Out/24</v>
          </cell>
        </row>
        <row r="2644">
          <cell r="A2644">
            <v>96546</v>
          </cell>
          <cell r="B2644" t="str">
            <v>ARMAÇÃO DE BLOCO UTILIZANDO AÇO CA-50 DE 10 MM - MONTAGEM. AF_01/2024</v>
          </cell>
          <cell r="C2644" t="str">
            <v>KG</v>
          </cell>
          <cell r="D2644">
            <v>14.69</v>
          </cell>
          <cell r="E2644" t="str">
            <v>FUNDACOES E ESTRUTURAS</v>
          </cell>
          <cell r="F2644" t="str">
            <v>ARMADURAS</v>
          </cell>
          <cell r="G2644" t="str">
            <v>SINAPI Out/24</v>
          </cell>
        </row>
        <row r="2645">
          <cell r="A2645">
            <v>100064</v>
          </cell>
          <cell r="B2645" t="str">
            <v>ARMAÇÃO DO SISTEMA DE PAREDES DE CONCRETO, EXECUTADA COMO ARMADURA POSITIVA DE LAJES, TELA Q-159. AF_06/2019</v>
          </cell>
          <cell r="C2645" t="str">
            <v>KG</v>
          </cell>
          <cell r="D2645">
            <v>10.57</v>
          </cell>
          <cell r="E2645" t="str">
            <v>FUNDACOES E ESTRUTURAS</v>
          </cell>
          <cell r="F2645" t="str">
            <v>ARMADURAS</v>
          </cell>
          <cell r="G2645" t="str">
            <v>SINAPI Out/24</v>
          </cell>
        </row>
        <row r="2646">
          <cell r="A2646">
            <v>100066</v>
          </cell>
          <cell r="B2646" t="str">
            <v>ARMAÇÃO DO SISTEMA DE PAREDES DE CONCRETO, EXECUTADA COMO ARMADURA POSITIVA DE LAJES, TELA Q-196. AF_06/2019</v>
          </cell>
          <cell r="C2646" t="str">
            <v>KG</v>
          </cell>
          <cell r="D2646">
            <v>10.41</v>
          </cell>
          <cell r="E2646" t="str">
            <v>FUNDACOES E ESTRUTURAS</v>
          </cell>
          <cell r="F2646" t="str">
            <v>ARMADURAS</v>
          </cell>
          <cell r="G2646" t="str">
            <v>SINAPI Out/24</v>
          </cell>
        </row>
        <row r="2647">
          <cell r="A2647">
            <v>100067</v>
          </cell>
          <cell r="B2647" t="str">
            <v>ARMAÇÃO DO SISTEMA DE PAREDES DE CONCRETO, EXECUTADA COMO REFORÇO, VERGALHÃO DE 5,0 MM DE DIÂMETRO. AF_06/2019</v>
          </cell>
          <cell r="C2647" t="str">
            <v>KG</v>
          </cell>
          <cell r="D2647">
            <v>12.4</v>
          </cell>
          <cell r="E2647" t="str">
            <v>FUNDACOES E ESTRUTURAS</v>
          </cell>
          <cell r="F2647" t="str">
            <v>ARMADURAS</v>
          </cell>
          <cell r="G2647" t="str">
            <v>SINAPI Out/24</v>
          </cell>
        </row>
        <row r="2648">
          <cell r="A2648">
            <v>100068</v>
          </cell>
          <cell r="B2648" t="str">
            <v>ARMAÇÃO DO SISTEMA DE PAREDES DE CONCRETO, EXECUTADA COMO REFORÇO, VERGALHÃO DE 12,5 MM DE DIÂMETRO. AF_06/2019</v>
          </cell>
          <cell r="C2648" t="str">
            <v>KG</v>
          </cell>
          <cell r="D2648">
            <v>9.0399999999999991</v>
          </cell>
          <cell r="E2648" t="str">
            <v>FUNDACOES E ESTRUTURAS</v>
          </cell>
          <cell r="F2648" t="str">
            <v>ARMADURAS</v>
          </cell>
          <cell r="G2648" t="str">
            <v>SINAPI Out/24</v>
          </cell>
        </row>
        <row r="2649">
          <cell r="A2649">
            <v>102920</v>
          </cell>
          <cell r="B2649" t="str">
            <v>ARMAÇÃO DE CINTA DE ALVENARIA ESTRUTURAL; DIÂMETRO DE 12,5 MM. AF_09/2021</v>
          </cell>
          <cell r="C2649" t="str">
            <v>KG</v>
          </cell>
          <cell r="D2649">
            <v>8.35</v>
          </cell>
          <cell r="E2649" t="str">
            <v>FUNDACOES E ESTRUTURAS</v>
          </cell>
          <cell r="F2649" t="str">
            <v>ARMADURAS</v>
          </cell>
          <cell r="G2649" t="str">
            <v>SINAPI Out/24</v>
          </cell>
        </row>
        <row r="2650">
          <cell r="A2650">
            <v>102921</v>
          </cell>
          <cell r="B2650" t="str">
            <v>ARMAÇÃO VERTICAL DE ALVENARIA ESTRUTURAL; DIÂMETRO DE 16,0 MM. AF_09/2021</v>
          </cell>
          <cell r="C2650" t="str">
            <v>KG</v>
          </cell>
          <cell r="D2650">
            <v>7.96</v>
          </cell>
          <cell r="E2650" t="str">
            <v>FUNDACOES E ESTRUTURAS</v>
          </cell>
          <cell r="F2650" t="str">
            <v>ARMADURAS</v>
          </cell>
          <cell r="G2650" t="str">
            <v>SINAPI Out/24</v>
          </cell>
        </row>
        <row r="2651">
          <cell r="A2651">
            <v>102922</v>
          </cell>
          <cell r="B2651" t="str">
            <v>ARMAÇÃO DE VERGA E CONTRAVERGA DE ALVENARIA ESTRUTURAL; DIÂMETRO DE 16,0 MM. AF_09/2021</v>
          </cell>
          <cell r="C2651" t="str">
            <v>KG</v>
          </cell>
          <cell r="D2651">
            <v>9.09</v>
          </cell>
          <cell r="E2651" t="str">
            <v>FUNDACOES E ESTRUTURAS</v>
          </cell>
          <cell r="F2651" t="str">
            <v>ARMADURAS</v>
          </cell>
          <cell r="G2651" t="str">
            <v>SINAPI Out/24</v>
          </cell>
        </row>
        <row r="2652">
          <cell r="A2652">
            <v>102923</v>
          </cell>
          <cell r="B2652" t="str">
            <v>ARMAÇÃO DE CINTA DE ALVENARIA ESTRUTURAL; DIÂMETRO DE 16,0 MM. AF_09/2021</v>
          </cell>
          <cell r="C2652" t="str">
            <v>KG</v>
          </cell>
          <cell r="D2652">
            <v>7.69</v>
          </cell>
          <cell r="E2652" t="str">
            <v>FUNDACOES E ESTRUTURAS</v>
          </cell>
          <cell r="F2652" t="str">
            <v>ARMADURAS</v>
          </cell>
          <cell r="G2652" t="str">
            <v>SINAPI Out/24</v>
          </cell>
        </row>
        <row r="2653">
          <cell r="A2653">
            <v>103088</v>
          </cell>
          <cell r="B2653" t="str">
            <v>ARMAÇÃO DE VERGA E CONTRAVERGA DE ALVENARIA ESTRUTURAL; DIÂMETRO DE 12,5 MM. AF_09/2021</v>
          </cell>
          <cell r="C2653" t="str">
            <v>KG</v>
          </cell>
          <cell r="D2653">
            <v>10.65</v>
          </cell>
          <cell r="E2653" t="str">
            <v>FUNDACOES E ESTRUTURAS</v>
          </cell>
          <cell r="F2653" t="str">
            <v>ARMADURAS</v>
          </cell>
          <cell r="G2653" t="str">
            <v>SINAPI Out/24</v>
          </cell>
        </row>
        <row r="2654">
          <cell r="A2654">
            <v>104104</v>
          </cell>
          <cell r="B2654" t="str">
            <v>ARMAÇÃO DE ESTRUTURAS DIVERSAS DE CONCRETO ARMADO, EXCETO VIGAS, PILARES, LAJES E FUNDAÇÕES, UTILIZANDO AÇO CA-50 DE 32,0 MM - MONTAGEM. AF_06/2022</v>
          </cell>
          <cell r="C2654" t="str">
            <v>KG</v>
          </cell>
          <cell r="D2654">
            <v>10.46</v>
          </cell>
          <cell r="E2654" t="str">
            <v>FUNDACOES E ESTRUTURAS</v>
          </cell>
          <cell r="F2654" t="str">
            <v>ARMADURAS</v>
          </cell>
          <cell r="G2654" t="str">
            <v>SINAPI Out/24</v>
          </cell>
        </row>
        <row r="2655">
          <cell r="A2655">
            <v>104105</v>
          </cell>
          <cell r="B2655" t="str">
            <v>ARMAÇÃO DE PILAR OU VIGA DE ESTRUTURA CONVENCIONAL DE CONCRETO ARMADO UTILIZANDO AÇO CA-50 DE 32,0 MM. AF_06/2022</v>
          </cell>
          <cell r="C2655" t="str">
            <v>KG</v>
          </cell>
          <cell r="D2655">
            <v>10.46</v>
          </cell>
          <cell r="E2655" t="str">
            <v>FUNDACOES E ESTRUTURAS</v>
          </cell>
          <cell r="F2655" t="str">
            <v>ARMADURAS</v>
          </cell>
          <cell r="G2655" t="str">
            <v>SINAPI Out/24</v>
          </cell>
        </row>
        <row r="2656">
          <cell r="A2656">
            <v>104106</v>
          </cell>
          <cell r="B2656" t="str">
            <v>ARMAÇÃO DE PILAR OU VIGA DE ESTRUTURA DE CONCRETO ARMADO EMBUTIDA EM ALVENARIA DE VEDAÇÃO UTILIZANDO AÇO CA-50 DE 16,0 MM - MONTAGEM. AF_06/2022</v>
          </cell>
          <cell r="C2656" t="str">
            <v>KG</v>
          </cell>
          <cell r="D2656">
            <v>10.15</v>
          </cell>
          <cell r="E2656" t="str">
            <v>FUNDACOES E ESTRUTURAS</v>
          </cell>
          <cell r="F2656" t="str">
            <v>ARMADURAS</v>
          </cell>
          <cell r="G2656" t="str">
            <v>SINAPI Out/24</v>
          </cell>
        </row>
        <row r="2657">
          <cell r="A2657">
            <v>104107</v>
          </cell>
          <cell r="B2657" t="str">
            <v>ARMAÇÃO DE PILAR OU VIGA DE ESTRUTURA DE CONCRETO ARMADO EMBUTIDA EM ALVENARIA DE VEDAÇÃO UTILIZANDO AÇO CA-50 DE 12,5 MM - MONTAGEM. AF_06/2022</v>
          </cell>
          <cell r="C2657" t="str">
            <v>KG</v>
          </cell>
          <cell r="D2657">
            <v>10.99</v>
          </cell>
          <cell r="E2657" t="str">
            <v>FUNDACOES E ESTRUTURAS</v>
          </cell>
          <cell r="F2657" t="str">
            <v>ARMADURAS</v>
          </cell>
          <cell r="G2657" t="str">
            <v>SINAPI Out/24</v>
          </cell>
        </row>
        <row r="2658">
          <cell r="A2658">
            <v>104108</v>
          </cell>
          <cell r="B2658" t="str">
            <v>ARMAÇÃO DE PILAR OU VIGA DE ESTRUTURA DE CONCRETO ARMADO EMBUTIDA EM ALVENARIA DE VEDAÇÃO UTILIZANDO AÇO CA-50 DE 10,0 MM - MONTAGEM. AF_06/2022</v>
          </cell>
          <cell r="C2658" t="str">
            <v>KG</v>
          </cell>
          <cell r="D2658">
            <v>13.13</v>
          </cell>
          <cell r="E2658" t="str">
            <v>FUNDACOES E ESTRUTURAS</v>
          </cell>
          <cell r="F2658" t="str">
            <v>ARMADURAS</v>
          </cell>
          <cell r="G2658" t="str">
            <v>SINAPI Out/24</v>
          </cell>
        </row>
        <row r="2659">
          <cell r="A2659">
            <v>104109</v>
          </cell>
          <cell r="B2659" t="str">
            <v>ARMAÇÃO DE PILAR OU VIGA DE ESTRUTURA DE CONCRETO ARMADO EMBUTIDA EM ALVENARIA DE VEDAÇÃO UTILIZANDO AÇO CA-50 DE 8,0 MM - MONTAGEM. AF_06/2022</v>
          </cell>
          <cell r="C2659" t="str">
            <v>KG</v>
          </cell>
          <cell r="D2659">
            <v>16.559999999999999</v>
          </cell>
          <cell r="E2659" t="str">
            <v>FUNDACOES E ESTRUTURAS</v>
          </cell>
          <cell r="F2659" t="str">
            <v>ARMADURAS</v>
          </cell>
          <cell r="G2659" t="str">
            <v>SINAPI Out/24</v>
          </cell>
        </row>
        <row r="2660">
          <cell r="A2660">
            <v>104110</v>
          </cell>
          <cell r="B2660" t="str">
            <v>ARMAÇÃO DE PILAR OU VIGA DE ESTRUTURA DE CONCRETO ARMADO EMBUTIDA EM ALVENARIA DE VEDAÇÃO UTILIZANDO AÇO CA-50 DE 6,3 MM - MONTAGEM. AF_06/2022</v>
          </cell>
          <cell r="C2660" t="str">
            <v>KG</v>
          </cell>
          <cell r="D2660">
            <v>19.350000000000001</v>
          </cell>
          <cell r="E2660" t="str">
            <v>FUNDACOES E ESTRUTURAS</v>
          </cell>
          <cell r="F2660" t="str">
            <v>ARMADURAS</v>
          </cell>
          <cell r="G2660" t="str">
            <v>SINAPI Out/24</v>
          </cell>
        </row>
        <row r="2661">
          <cell r="A2661">
            <v>104111</v>
          </cell>
          <cell r="B2661" t="str">
            <v>ARMAÇÃO DE PILAR OU VIGA DE ESTRUTURA DE CONCRETO ARMADO EMBUTIDA EM ALVENARIA DE VEDAÇÃO UTILIZANDO AÇO CA-60 DE 5,0 MM - MONTAGEM. AF_06/2022</v>
          </cell>
          <cell r="C2661" t="str">
            <v>KG</v>
          </cell>
          <cell r="D2661">
            <v>22.66</v>
          </cell>
          <cell r="E2661" t="str">
            <v>FUNDACOES E ESTRUTURAS</v>
          </cell>
          <cell r="F2661" t="str">
            <v>ARMADURAS</v>
          </cell>
          <cell r="G2661" t="str">
            <v>SINAPI Out/24</v>
          </cell>
        </row>
        <row r="2662">
          <cell r="A2662">
            <v>104915</v>
          </cell>
          <cell r="B2662" t="str">
            <v>ARMAÇÃO DE BLOCO E SAPATA UTILIZANDO AÇO CA-50 DE 25 MM - MONTAGEM. AF_01/2024</v>
          </cell>
          <cell r="C2662" t="str">
            <v>KG</v>
          </cell>
          <cell r="D2662">
            <v>9.82</v>
          </cell>
          <cell r="E2662" t="str">
            <v>FUNDACOES E ESTRUTURAS</v>
          </cell>
          <cell r="F2662" t="str">
            <v>ARMADURAS</v>
          </cell>
          <cell r="G2662" t="str">
            <v>SINAPI Out/24</v>
          </cell>
        </row>
        <row r="2663">
          <cell r="A2663">
            <v>104917</v>
          </cell>
          <cell r="B2663" t="str">
            <v>ARMAÇÃO DE SAPATA ISOLADA, VIGA BALDRAME E SAPATA CORRIDA UTILIZANDO AÇO CA-50 DE 6,3 MM - MONTAGEM. AF_01/2024</v>
          </cell>
          <cell r="C2663" t="str">
            <v>KG</v>
          </cell>
          <cell r="D2663">
            <v>16.420000000000002</v>
          </cell>
          <cell r="E2663" t="str">
            <v>FUNDACOES E ESTRUTURAS</v>
          </cell>
          <cell r="F2663" t="str">
            <v>ARMADURAS</v>
          </cell>
          <cell r="G2663" t="str">
            <v>SINAPI Out/24</v>
          </cell>
        </row>
        <row r="2664">
          <cell r="A2664">
            <v>104918</v>
          </cell>
          <cell r="B2664" t="str">
            <v>ARMAÇÃO DE SAPATA ISOLADA, VIGA BALDRAME E SAPATA CORRIDA UTILIZANDO AÇO CA-50 DE 8 MM - MONTAGEM. AF_01/2024</v>
          </cell>
          <cell r="C2664" t="str">
            <v>KG</v>
          </cell>
          <cell r="D2664">
            <v>14.89</v>
          </cell>
          <cell r="E2664" t="str">
            <v>FUNDACOES E ESTRUTURAS</v>
          </cell>
          <cell r="F2664" t="str">
            <v>ARMADURAS</v>
          </cell>
          <cell r="G2664" t="str">
            <v>SINAPI Out/24</v>
          </cell>
        </row>
        <row r="2665">
          <cell r="A2665">
            <v>104919</v>
          </cell>
          <cell r="B2665" t="str">
            <v>ARMAÇÃO DE SAPATA ISOLADA, VIGA BALDRAME E SAPATA CORRIDA UTILIZANDO AÇO CA-50 DE 10 MM - MONTAGEM. AF_01/2024</v>
          </cell>
          <cell r="C2665" t="str">
            <v>KG</v>
          </cell>
          <cell r="D2665">
            <v>13.09</v>
          </cell>
          <cell r="E2665" t="str">
            <v>FUNDACOES E ESTRUTURAS</v>
          </cell>
          <cell r="F2665" t="str">
            <v>ARMADURAS</v>
          </cell>
          <cell r="G2665" t="str">
            <v>SINAPI Out/24</v>
          </cell>
        </row>
        <row r="2666">
          <cell r="A2666">
            <v>104920</v>
          </cell>
          <cell r="B2666" t="str">
            <v>ARMAÇÃO DE BLOCO, SAPATA ISOLADA, VIGA BALDRAME E SAPATA CORRIDA UTILIZANDO AÇO CA-50 DE 12,5 MM - MONTAGEM. AF_01/2024</v>
          </cell>
          <cell r="C2666" t="str">
            <v>KG</v>
          </cell>
          <cell r="D2666">
            <v>11.02</v>
          </cell>
          <cell r="E2666" t="str">
            <v>FUNDACOES E ESTRUTURAS</v>
          </cell>
          <cell r="F2666" t="str">
            <v>ARMADURAS</v>
          </cell>
          <cell r="G2666" t="str">
            <v>SINAPI Out/24</v>
          </cell>
        </row>
        <row r="2667">
          <cell r="A2667">
            <v>104921</v>
          </cell>
          <cell r="B2667" t="str">
            <v>ARMAÇÃO DE BLOCO, SAPATA ISOLADA, VIGA BALDRAME E SAPATA CORRIDA UTILIZANDO AÇO CA-50 DE 16 MM - MONTAGEM. AF_01/2024</v>
          </cell>
          <cell r="C2667" t="str">
            <v>KG</v>
          </cell>
          <cell r="D2667">
            <v>10.220000000000001</v>
          </cell>
          <cell r="E2667" t="str">
            <v>FUNDACOES E ESTRUTURAS</v>
          </cell>
          <cell r="F2667" t="str">
            <v>ARMADURAS</v>
          </cell>
          <cell r="G2667" t="str">
            <v>SINAPI Out/24</v>
          </cell>
        </row>
        <row r="2668">
          <cell r="A2668">
            <v>104922</v>
          </cell>
          <cell r="B2668" t="str">
            <v>ARMAÇÃO DE BLOCO, SAPATA ISOLADA E SAPATA CORRIDA UTILIZANDO AÇO CA-50 DE 20 MM - MONTAGEM. AF_01/2024</v>
          </cell>
          <cell r="C2668" t="str">
            <v>KG</v>
          </cell>
          <cell r="D2668">
            <v>11.08</v>
          </cell>
          <cell r="E2668" t="str">
            <v>FUNDACOES E ESTRUTURAS</v>
          </cell>
          <cell r="F2668" t="str">
            <v>ARMADURAS</v>
          </cell>
          <cell r="G2668" t="str">
            <v>SINAPI Out/24</v>
          </cell>
        </row>
        <row r="2669">
          <cell r="A2669">
            <v>89993</v>
          </cell>
          <cell r="B2669" t="str">
            <v>GRAUTEAMENTO VERTICAL EM ALVENARIA ESTRUTURAL. AF_09/2021</v>
          </cell>
          <cell r="C2669" t="str">
            <v>M3</v>
          </cell>
          <cell r="D2669">
            <v>1031.3599999999999</v>
          </cell>
          <cell r="E2669" t="str">
            <v>FUNDACOES E ESTRUTURAS</v>
          </cell>
          <cell r="F2669" t="str">
            <v>CONCRETOS</v>
          </cell>
          <cell r="G2669" t="str">
            <v>SINAPI Out/24</v>
          </cell>
        </row>
        <row r="2670">
          <cell r="A2670">
            <v>89994</v>
          </cell>
          <cell r="B2670" t="str">
            <v>GRAUTEAMENTO DE CINTA INTERMEDIÁRIA OU DE CONTRAVERGA EM ALVENARIA ESTRUTURAL. AF_09/2021</v>
          </cell>
          <cell r="C2670" t="str">
            <v>M3</v>
          </cell>
          <cell r="D2670">
            <v>847.71</v>
          </cell>
          <cell r="E2670" t="str">
            <v>FUNDACOES E ESTRUTURAS</v>
          </cell>
          <cell r="F2670" t="str">
            <v>CONCRETOS</v>
          </cell>
          <cell r="G2670" t="str">
            <v>SINAPI Out/24</v>
          </cell>
        </row>
        <row r="2671">
          <cell r="A2671">
            <v>89995</v>
          </cell>
          <cell r="B2671" t="str">
            <v>GRAUTEAMENTO DE CINTA SUPERIOR OU DE VERGA EM ALVENARIA ESTRUTURAL. AF_09/2021</v>
          </cell>
          <cell r="C2671" t="str">
            <v>M3</v>
          </cell>
          <cell r="D2671">
            <v>984.39</v>
          </cell>
          <cell r="E2671" t="str">
            <v>FUNDACOES E ESTRUTURAS</v>
          </cell>
          <cell r="F2671" t="str">
            <v>CONCRETOS</v>
          </cell>
          <cell r="G2671" t="str">
            <v>SINAPI Out/24</v>
          </cell>
        </row>
        <row r="2672">
          <cell r="A2672">
            <v>90278</v>
          </cell>
          <cell r="B2672" t="str">
            <v>GRAUTE FGK=15 MPA; TRAÇO 1:0,04:2,2:2,5 (EM MASSA SECA DE CIMENTO/CAL/AREIA GROSSA/BRITA 0) - PREPARO MECÂNICO COM BETONEIRA 400 L. AF_09/2021</v>
          </cell>
          <cell r="C2672" t="str">
            <v>M3</v>
          </cell>
          <cell r="D2672">
            <v>442.48</v>
          </cell>
          <cell r="E2672" t="str">
            <v>FUNDACOES E ESTRUTURAS</v>
          </cell>
          <cell r="F2672" t="str">
            <v>CONCRETOS</v>
          </cell>
          <cell r="G2672" t="str">
            <v>SINAPI Out/24</v>
          </cell>
        </row>
        <row r="2673">
          <cell r="A2673">
            <v>90279</v>
          </cell>
          <cell r="B2673" t="str">
            <v>GRAUTE FGK=20 MPA; TRAÇO 1:0,04:1,8:2,1 (EM MASSA SECA DE CIMENTO/ CAL/ AREIA GROSSA/ BRITA 0) - PREPARO MECÂNICO COM BETONEIRA 400 L. AF_09/2021</v>
          </cell>
          <cell r="C2673" t="str">
            <v>M3</v>
          </cell>
          <cell r="D2673">
            <v>490.22</v>
          </cell>
          <cell r="E2673" t="str">
            <v>FUNDACOES E ESTRUTURAS</v>
          </cell>
          <cell r="F2673" t="str">
            <v>CONCRETOS</v>
          </cell>
          <cell r="G2673" t="str">
            <v>SINAPI Out/24</v>
          </cell>
        </row>
        <row r="2674">
          <cell r="A2674">
            <v>90280</v>
          </cell>
          <cell r="B2674" t="str">
            <v>GRAUTE FGK=25 MPA; TRAÇO 1:0,02:1,3:1,6 (EM MASSA SECA DE CIMENTO/ CAL/ AREIA GROSSA/ BRITA 0) - PREPARO MECÂNICO COM BETONEIRA 400 L. AF_09/2021</v>
          </cell>
          <cell r="C2674" t="str">
            <v>M3</v>
          </cell>
          <cell r="D2674">
            <v>540.02</v>
          </cell>
          <cell r="E2674" t="str">
            <v>FUNDACOES E ESTRUTURAS</v>
          </cell>
          <cell r="F2674" t="str">
            <v>CONCRETOS</v>
          </cell>
          <cell r="G2674" t="str">
            <v>SINAPI Out/24</v>
          </cell>
        </row>
        <row r="2675">
          <cell r="A2675">
            <v>90281</v>
          </cell>
          <cell r="B2675" t="str">
            <v>GRAUTE FGK=30 MPA; TRAÇO 1:0,02:0,9:1,2 (EM MASSA SECA DE CIMENTO/ CAL/ AREIA GROSSA/ BRITA 0) - PREPARO MECÂNICO COM BETONEIRA 400 L. AF_09/2021</v>
          </cell>
          <cell r="C2675" t="str">
            <v>M3</v>
          </cell>
          <cell r="D2675">
            <v>622.30999999999995</v>
          </cell>
          <cell r="E2675" t="str">
            <v>FUNDACOES E ESTRUTURAS</v>
          </cell>
          <cell r="F2675" t="str">
            <v>CONCRETOS</v>
          </cell>
          <cell r="G2675" t="str">
            <v>SINAPI Out/24</v>
          </cell>
        </row>
        <row r="2676">
          <cell r="A2676">
            <v>90282</v>
          </cell>
          <cell r="B2676" t="str">
            <v>GRAUTE FGK=15 MPA; TRAÇO 1:2,2:2,5:0,3 (EM MASSA SECA DE CIMENTO/ AREIA GROSSA/ BRITA 0/ ADITIVO) - PREPARO MECÂNICO COM BETONEIRA 400 L. AF_09/2021</v>
          </cell>
          <cell r="C2676" t="str">
            <v>M3</v>
          </cell>
          <cell r="D2676">
            <v>431.96</v>
          </cell>
          <cell r="E2676" t="str">
            <v>FUNDACOES E ESTRUTURAS</v>
          </cell>
          <cell r="F2676" t="str">
            <v>CONCRETOS</v>
          </cell>
          <cell r="G2676" t="str">
            <v>SINAPI Out/24</v>
          </cell>
        </row>
        <row r="2677">
          <cell r="A2677">
            <v>90283</v>
          </cell>
          <cell r="B2677" t="str">
            <v>GRAUTE FGK=20 MPA; TRAÇO 1:1,8:2,1:0,4 (EM MASSA SECA DE CIMENTO/ AREIA GROSSA/ BRITA 0/ ADITIVO) - PREPARO MECÂNICO COM BETONEIRA 400 L. AF_09/2021</v>
          </cell>
          <cell r="C2677" t="str">
            <v>M3</v>
          </cell>
          <cell r="D2677">
            <v>479.75</v>
          </cell>
          <cell r="E2677" t="str">
            <v>FUNDACOES E ESTRUTURAS</v>
          </cell>
          <cell r="F2677" t="str">
            <v>CONCRETOS</v>
          </cell>
          <cell r="G2677" t="str">
            <v>SINAPI Out/24</v>
          </cell>
        </row>
        <row r="2678">
          <cell r="A2678">
            <v>90284</v>
          </cell>
          <cell r="B2678" t="str">
            <v>GRAUTE FGK=25 MPA; TRAÇO 1:1,3:1,6:0,4 (EM MASSA SECA DE CIMENTO/ AREIA GROSSA/ BRITA 0/ ADITIVO) - PREPARO MECÂNICO COM BETONEIRA 400 L. AF_09/2021</v>
          </cell>
          <cell r="C2678" t="str">
            <v>M3</v>
          </cell>
          <cell r="D2678">
            <v>533.46</v>
          </cell>
          <cell r="E2678" t="str">
            <v>FUNDACOES E ESTRUTURAS</v>
          </cell>
          <cell r="F2678" t="str">
            <v>CONCRETOS</v>
          </cell>
          <cell r="G2678" t="str">
            <v>SINAPI Out/24</v>
          </cell>
        </row>
        <row r="2679">
          <cell r="A2679">
            <v>90285</v>
          </cell>
          <cell r="B2679" t="str">
            <v>GRAUTE FGK=30 MPA; TRAÇO 1:0,9:1,2:0,6 (EM MASSA SECA DE CIMENTO/ AREIA GROSSA/ BRITA 0/ ADITIVO) - PREPARO MECÂNICO COM BETONEIRA 400 L. AF_09/2021</v>
          </cell>
          <cell r="C2679" t="str">
            <v>M3</v>
          </cell>
          <cell r="D2679">
            <v>622.13</v>
          </cell>
          <cell r="E2679" t="str">
            <v>FUNDACOES E ESTRUTURAS</v>
          </cell>
          <cell r="F2679" t="str">
            <v>CONCRETOS</v>
          </cell>
          <cell r="G2679" t="str">
            <v>SINAPI Out/24</v>
          </cell>
        </row>
        <row r="2680">
          <cell r="A2680">
            <v>94962</v>
          </cell>
          <cell r="B2680" t="str">
            <v>CONCRETO MAGRO PARA LASTRO, TRAÇO 1:4,5:4,5 (EM MASSA SECA DE CIMENTO/ AREIA MÉDIA/ BRITA 1) - PREPARO MECÂNICO COM BETONEIRA 400 L. AF_05/2021</v>
          </cell>
          <cell r="C2680" t="str">
            <v>M3</v>
          </cell>
          <cell r="D2680">
            <v>346.42</v>
          </cell>
          <cell r="E2680" t="str">
            <v>FUNDACOES E ESTRUTURAS</v>
          </cell>
          <cell r="F2680" t="str">
            <v>CONCRETOS</v>
          </cell>
          <cell r="G2680" t="str">
            <v>SINAPI Out/24</v>
          </cell>
        </row>
        <row r="2681">
          <cell r="A2681">
            <v>94963</v>
          </cell>
          <cell r="B2681" t="str">
            <v>CONCRETO FCK = 15MPA, TRAÇO 1:3,4:3,5 (EM MASSA SECA DE CIMENTO/ AREIA MÉDIA/ BRITA 1) - PREPARO MECÂNICO COM BETONEIRA 400 L. AF_05/2021</v>
          </cell>
          <cell r="C2681" t="str">
            <v>M3</v>
          </cell>
          <cell r="D2681">
            <v>381.18</v>
          </cell>
          <cell r="E2681" t="str">
            <v>FUNDACOES E ESTRUTURAS</v>
          </cell>
          <cell r="F2681" t="str">
            <v>CONCRETOS</v>
          </cell>
          <cell r="G2681" t="str">
            <v>SINAPI Out/24</v>
          </cell>
        </row>
        <row r="2682">
          <cell r="A2682">
            <v>94964</v>
          </cell>
          <cell r="B2682" t="str">
            <v>CONCRETO FCK = 20MPA, TRAÇO 1:2,7:3 (EM MASSA SECA DE CIMENTO/ AREIA MÉDIA/ BRITA 1) - PREPARO MECÂNICO COM BETONEIRA 400 L. AF_05/2021</v>
          </cell>
          <cell r="C2682" t="str">
            <v>M3</v>
          </cell>
          <cell r="D2682">
            <v>418.38</v>
          </cell>
          <cell r="E2682" t="str">
            <v>FUNDACOES E ESTRUTURAS</v>
          </cell>
          <cell r="F2682" t="str">
            <v>CONCRETOS</v>
          </cell>
          <cell r="G2682" t="str">
            <v>SINAPI Out/24</v>
          </cell>
        </row>
        <row r="2683">
          <cell r="A2683">
            <v>94965</v>
          </cell>
          <cell r="B2683" t="str">
            <v>CONCRETO FCK = 25MPA, TRAÇO 1:2,3:2,7 (EM MASSA SECA DE CIMENTO/ AREIA MÉDIA/ BRITA 1) - PREPARO MECÂNICO COM BETONEIRA 400 L. AF_05/2021</v>
          </cell>
          <cell r="C2683" t="str">
            <v>M3</v>
          </cell>
          <cell r="D2683">
            <v>429.83</v>
          </cell>
          <cell r="E2683" t="str">
            <v>FUNDACOES E ESTRUTURAS</v>
          </cell>
          <cell r="F2683" t="str">
            <v>CONCRETOS</v>
          </cell>
          <cell r="G2683" t="str">
            <v>SINAPI Out/24</v>
          </cell>
        </row>
        <row r="2684">
          <cell r="A2684">
            <v>94966</v>
          </cell>
          <cell r="B2684" t="str">
            <v>CONCRETO FCK = 30MPA, TRAÇO 1:2,1:2,5 (EM MASSA SECA DE CIMENTO/ AREIA MÉDIA/ BRITA 1) - PREPARO MECÂNICO COM BETONEIRA 400 L. AF_05/2021</v>
          </cell>
          <cell r="C2684" t="str">
            <v>M3</v>
          </cell>
          <cell r="D2684">
            <v>443.46</v>
          </cell>
          <cell r="E2684" t="str">
            <v>FUNDACOES E ESTRUTURAS</v>
          </cell>
          <cell r="F2684" t="str">
            <v>CONCRETOS</v>
          </cell>
          <cell r="G2684" t="str">
            <v>SINAPI Out/24</v>
          </cell>
        </row>
        <row r="2685">
          <cell r="A2685">
            <v>94967</v>
          </cell>
          <cell r="B2685" t="str">
            <v>CONCRETO FCK = 40MPA, TRAÇO 1:1,6:1,9 (EM MASSA SECA DE CIMENTO/ AREIA MÉDIA/ BRITA 1) - PREPARO MECÂNICO COM BETONEIRA 400 L. AF_05/2021</v>
          </cell>
          <cell r="C2685" t="str">
            <v>M3</v>
          </cell>
          <cell r="D2685">
            <v>505.56</v>
          </cell>
          <cell r="E2685" t="str">
            <v>FUNDACOES E ESTRUTURAS</v>
          </cell>
          <cell r="F2685" t="str">
            <v>CONCRETOS</v>
          </cell>
          <cell r="G2685" t="str">
            <v>SINAPI Out/24</v>
          </cell>
        </row>
        <row r="2686">
          <cell r="A2686">
            <v>94968</v>
          </cell>
          <cell r="B2686" t="str">
            <v>CONCRETO MAGRO PARA LASTRO, TRAÇO 1:4,5:4,5 (EM MASSA SECA DE CIMENTO/ AREIA MÉDIA/ BRITA 1) - PREPARO MECÂNICO COM BETONEIRA 600 L. AF_05/2021</v>
          </cell>
          <cell r="C2686" t="str">
            <v>M3</v>
          </cell>
          <cell r="D2686">
            <v>339.59</v>
          </cell>
          <cell r="E2686" t="str">
            <v>FUNDACOES E ESTRUTURAS</v>
          </cell>
          <cell r="F2686" t="str">
            <v>CONCRETOS</v>
          </cell>
          <cell r="G2686" t="str">
            <v>SINAPI Out/24</v>
          </cell>
        </row>
        <row r="2687">
          <cell r="A2687">
            <v>94969</v>
          </cell>
          <cell r="B2687" t="str">
            <v>CONCRETO FCK = 15MPA, TRAÇO 1:3,4:3,5 (EM MASSA SECA DE CIMENTO/ AREIA MÉDIA/ BRITA 1) - PREPARO MECÂNICO COM BETONEIRA 600 L. AF_05/2021</v>
          </cell>
          <cell r="C2687" t="str">
            <v>M3</v>
          </cell>
          <cell r="D2687">
            <v>370.68</v>
          </cell>
          <cell r="E2687" t="str">
            <v>FUNDACOES E ESTRUTURAS</v>
          </cell>
          <cell r="F2687" t="str">
            <v>CONCRETOS</v>
          </cell>
          <cell r="G2687" t="str">
            <v>SINAPI Out/24</v>
          </cell>
        </row>
        <row r="2688">
          <cell r="A2688">
            <v>94970</v>
          </cell>
          <cell r="B2688" t="str">
            <v>CONCRETO FCK = 20MPA, TRAÇO 1:2,7:3 (EM MASSA SECA DE CIMENTO/ AREIA MÉDIA/ BRITA 1) - PREPARO MECÂNICO COM BETONEIRA 600 L. AF_05/2021</v>
          </cell>
          <cell r="C2688" t="str">
            <v>M3</v>
          </cell>
          <cell r="D2688">
            <v>398.74</v>
          </cell>
          <cell r="E2688" t="str">
            <v>FUNDACOES E ESTRUTURAS</v>
          </cell>
          <cell r="F2688" t="str">
            <v>CONCRETOS</v>
          </cell>
          <cell r="G2688" t="str">
            <v>SINAPI Out/24</v>
          </cell>
        </row>
        <row r="2689">
          <cell r="A2689">
            <v>94971</v>
          </cell>
          <cell r="B2689" t="str">
            <v>CONCRETO FCK = 25MPA, TRAÇO 1:2,3:2,7 (EM MASSA SECA DE CIMENTO/ AREIA MÉDIA/ BRITA 1) - PREPARO MECÂNICO COM BETONEIRA 600 L. AF_05/2021</v>
          </cell>
          <cell r="C2689" t="str">
            <v>M3</v>
          </cell>
          <cell r="D2689">
            <v>418.6</v>
          </cell>
          <cell r="E2689" t="str">
            <v>FUNDACOES E ESTRUTURAS</v>
          </cell>
          <cell r="F2689" t="str">
            <v>CONCRETOS</v>
          </cell>
          <cell r="G2689" t="str">
            <v>SINAPI Out/24</v>
          </cell>
        </row>
        <row r="2690">
          <cell r="A2690">
            <v>94972</v>
          </cell>
          <cell r="B2690" t="str">
            <v>CONCRETO FCK = 30MPA, TRAÇO 1:2,1:2,5 (EM MASSA SECA DE CIMENTO/ AREIA MÉDIA/ BRITA 1) - PREPARO MECÂNICO COM BETONEIRA 600 L. AF_05/2021</v>
          </cell>
          <cell r="C2690" t="str">
            <v>M3</v>
          </cell>
          <cell r="D2690">
            <v>432.26</v>
          </cell>
          <cell r="E2690" t="str">
            <v>FUNDACOES E ESTRUTURAS</v>
          </cell>
          <cell r="F2690" t="str">
            <v>CONCRETOS</v>
          </cell>
          <cell r="G2690" t="str">
            <v>SINAPI Out/24</v>
          </cell>
        </row>
        <row r="2691">
          <cell r="A2691">
            <v>94973</v>
          </cell>
          <cell r="B2691" t="str">
            <v>CONCRETO FCK = 40MPA, TRAÇO 1:1,6:1,9 (EM MASSA SECA DE CIMENTO/ AREIA MÉDIA/ BRITA 1) - PREPARO MECÂNICO COM BETONEIRA 600 L. AF_05/2021</v>
          </cell>
          <cell r="C2691" t="str">
            <v>M3</v>
          </cell>
          <cell r="D2691">
            <v>491.38</v>
          </cell>
          <cell r="E2691" t="str">
            <v>FUNDACOES E ESTRUTURAS</v>
          </cell>
          <cell r="F2691" t="str">
            <v>CONCRETOS</v>
          </cell>
          <cell r="G2691" t="str">
            <v>SINAPI Out/24</v>
          </cell>
        </row>
        <row r="2692">
          <cell r="A2692">
            <v>94974</v>
          </cell>
          <cell r="B2692" t="str">
            <v>CONCRETO MAGRO PARA LASTRO, TRAÇO 1:4,5:4,5 (EM MASSA SECA DE CIMENTO/ AREIA MÉDIA/ BRITA 1) - PREPARO MANUAL. AF_05/2021</v>
          </cell>
          <cell r="C2692" t="str">
            <v>M3</v>
          </cell>
          <cell r="D2692">
            <v>426.29</v>
          </cell>
          <cell r="E2692" t="str">
            <v>FUNDACOES E ESTRUTURAS</v>
          </cell>
          <cell r="F2692" t="str">
            <v>CONCRETOS</v>
          </cell>
          <cell r="G2692" t="str">
            <v>SINAPI Out/24</v>
          </cell>
        </row>
        <row r="2693">
          <cell r="A2693">
            <v>94975</v>
          </cell>
          <cell r="B2693" t="str">
            <v>CONCRETO FCK = 15MPA, TRAÇO 1:3,4:3,5 (EM MASSA SECA DE CIMENTO/ AREIA MÉDIA/ BRITA 1) - PREPARO MANUAL. AF_05/2021</v>
          </cell>
          <cell r="C2693" t="str">
            <v>M3</v>
          </cell>
          <cell r="D2693">
            <v>456.64</v>
          </cell>
          <cell r="E2693" t="str">
            <v>FUNDACOES E ESTRUTURAS</v>
          </cell>
          <cell r="F2693" t="str">
            <v>CONCRETOS</v>
          </cell>
          <cell r="G2693" t="str">
            <v>SINAPI Out/24</v>
          </cell>
        </row>
        <row r="2694">
          <cell r="A2694">
            <v>96555</v>
          </cell>
          <cell r="B2694" t="str">
            <v>CONCRETAGEM DE BLOCO DE COROAMENTO OU VIGA BALDRAME, FCK 30 MPA, COM USO DE JERICA - LANÇAMENTO, ADENSAMENTO E ACABAMENTO. AF_01/2024</v>
          </cell>
          <cell r="C2694" t="str">
            <v>M3</v>
          </cell>
          <cell r="D2694">
            <v>668.6</v>
          </cell>
          <cell r="E2694" t="str">
            <v>FUNDACOES E ESTRUTURAS</v>
          </cell>
          <cell r="F2694" t="str">
            <v>CONCRETOS</v>
          </cell>
          <cell r="G2694" t="str">
            <v>SINAPI Out/24</v>
          </cell>
        </row>
        <row r="2695">
          <cell r="A2695">
            <v>96556</v>
          </cell>
          <cell r="B2695" t="str">
            <v>CONCRETAGEM DE SAPATA, FCK 30 MPA, COM USO DE JERICA - LANÇAMENTO, ADENSAMENTO E ACABAMENTO. AF_01/2024</v>
          </cell>
          <cell r="C2695" t="str">
            <v>M3</v>
          </cell>
          <cell r="D2695">
            <v>853.37</v>
          </cell>
          <cell r="E2695" t="str">
            <v>FUNDACOES E ESTRUTURAS</v>
          </cell>
          <cell r="F2695" t="str">
            <v>CONCRETOS</v>
          </cell>
          <cell r="G2695" t="str">
            <v>SINAPI Out/24</v>
          </cell>
        </row>
        <row r="2696">
          <cell r="A2696">
            <v>96557</v>
          </cell>
          <cell r="B2696" t="str">
            <v>CONCRETAGEM DE BLOCO DE COROAMENTO OU VIGA BALDRAME, FCK 30 MPA, COM USO DE BOMBA - LANÇAMENTO, ADENSAMENTO E ACABAMENTO. AF_01/2024</v>
          </cell>
          <cell r="C2696" t="str">
            <v>M3</v>
          </cell>
          <cell r="D2696">
            <v>633.30999999999995</v>
          </cell>
          <cell r="E2696" t="str">
            <v>FUNDACOES E ESTRUTURAS</v>
          </cell>
          <cell r="F2696" t="str">
            <v>CONCRETOS</v>
          </cell>
          <cell r="G2696" t="str">
            <v>SINAPI Out/24</v>
          </cell>
        </row>
        <row r="2697">
          <cell r="A2697">
            <v>96558</v>
          </cell>
          <cell r="B2697" t="str">
            <v>CONCRETAGEM DE SAPATA, FCK 30 MPA, COM USO DE BOMBA - LANÇAMENTO, ADENSAMENTO E ACABAMENTO. AF_01/2024</v>
          </cell>
          <cell r="C2697" t="str">
            <v>M3</v>
          </cell>
          <cell r="D2697">
            <v>667.93</v>
          </cell>
          <cell r="E2697" t="str">
            <v>FUNDACOES E ESTRUTURAS</v>
          </cell>
          <cell r="F2697" t="str">
            <v>CONCRETOS</v>
          </cell>
          <cell r="G2697" t="str">
            <v>SINAPI Out/24</v>
          </cell>
        </row>
        <row r="2698">
          <cell r="A2698">
            <v>99235</v>
          </cell>
          <cell r="B2698" t="str">
            <v>CONCRETAGEM DE EDIFICAÇÕES (PAREDES E LAJES) FEITAS COM SISTEMA DE FÔRMAS MANUSEÁVEIS, COM CONCRETO USINADO AUTOADENSÁVEL FCK 25 MPA - LANÇAMENTO E ACABAMENTO. AF_09/2024</v>
          </cell>
          <cell r="C2698" t="str">
            <v>M3</v>
          </cell>
          <cell r="D2698">
            <v>576.82000000000005</v>
          </cell>
          <cell r="E2698" t="str">
            <v>FUNDACOES E ESTRUTURAS</v>
          </cell>
          <cell r="F2698" t="str">
            <v>CONCRETOS</v>
          </cell>
          <cell r="G2698" t="str">
            <v>SINAPI Out/24</v>
          </cell>
        </row>
        <row r="2699">
          <cell r="A2699">
            <v>99431</v>
          </cell>
          <cell r="B2699" t="str">
            <v>CONCRETAGEM DE LAJES EM EDIFICAÇÕES UNIFAMILIARES FEITAS COM SISTEMA DE FÔRMAS MANUSEÁVEIS, COM CONCRETO USINADO BOMBEÁVEL FCK 25 MPA - LANÇAMENTO, ADENSAMENTO E ACABAMENTO. AF_09/2024</v>
          </cell>
          <cell r="C2699" t="str">
            <v>M3</v>
          </cell>
          <cell r="D2699">
            <v>646.66999999999996</v>
          </cell>
          <cell r="E2699" t="str">
            <v>FUNDACOES E ESTRUTURAS</v>
          </cell>
          <cell r="F2699" t="str">
            <v>CONCRETOS</v>
          </cell>
          <cell r="G2699" t="str">
            <v>SINAPI Out/24</v>
          </cell>
        </row>
        <row r="2700">
          <cell r="A2700">
            <v>99432</v>
          </cell>
          <cell r="B2700" t="str">
            <v>CONCRETAGEM DE PAREDES EM EDIFICAÇÕES UNIFAMILIARES FEITAS COM SISTEMA DE FÔRMAS MANUSEÁVEIS, COM CONCRETO USINADO BOMBEÁVEL FCK 25 MPA - LANÇAMENTO, ADENSAMENTO E ACABAMENTO. AF_09/2024</v>
          </cell>
          <cell r="C2700" t="str">
            <v>M3</v>
          </cell>
          <cell r="D2700">
            <v>631.62</v>
          </cell>
          <cell r="E2700" t="str">
            <v>FUNDACOES E ESTRUTURAS</v>
          </cell>
          <cell r="F2700" t="str">
            <v>CONCRETOS</v>
          </cell>
          <cell r="G2700" t="str">
            <v>SINAPI Out/24</v>
          </cell>
        </row>
        <row r="2701">
          <cell r="A2701">
            <v>99433</v>
          </cell>
          <cell r="B2701" t="str">
            <v>CONCRETAGEM DE PLATIBANDA EM EDIFICAÇÕES UNIFAMILIARES FEITAS COM SISTEMA DE FÔRMAS MANUSEÁVEIS, COM CONCRETO USINADO BOMBEÁVEL FCK 25 MPA - LANÇAMENTO, ADENSAMENTO E ACABAMENTO. AF_09/2024</v>
          </cell>
          <cell r="C2701" t="str">
            <v>M3</v>
          </cell>
          <cell r="D2701">
            <v>690.44</v>
          </cell>
          <cell r="E2701" t="str">
            <v>FUNDACOES E ESTRUTURAS</v>
          </cell>
          <cell r="F2701" t="str">
            <v>CONCRETOS</v>
          </cell>
          <cell r="G2701" t="str">
            <v>SINAPI Out/24</v>
          </cell>
        </row>
        <row r="2702">
          <cell r="A2702">
            <v>99434</v>
          </cell>
          <cell r="B2702" t="str">
            <v>CONCRETAGEM DE LAJES EM EDIFICAÇÕES MULTIFAMILIARES FEITAS COM SISTEMA DE FÔRMAS MANUSEÁVEIS, COM CONCRETO USINADO BOMBEÁVEL FCK 25 MPA - LANÇAMENTO, ADENSAMENTO E ACABAMENTO. AF_09/2024</v>
          </cell>
          <cell r="C2702" t="str">
            <v>M3</v>
          </cell>
          <cell r="D2702">
            <v>651.21</v>
          </cell>
          <cell r="E2702" t="str">
            <v>FUNDACOES E ESTRUTURAS</v>
          </cell>
          <cell r="F2702" t="str">
            <v>CONCRETOS</v>
          </cell>
          <cell r="G2702" t="str">
            <v>SINAPI Out/24</v>
          </cell>
        </row>
        <row r="2703">
          <cell r="A2703">
            <v>99435</v>
          </cell>
          <cell r="B2703" t="str">
            <v>CONCRETAGEM DE PAREDES EM EDIFICAÇÕES MULTIFAMILIARES FEITAS COM SISTEMA DE FÔRMAS MANUSEÁVEIS, COM CONCRETO USINADO BOMBEÁVEL FCK 25 MPA - LANÇAMENTO, ADENSAMENTO E ACABAMENTO. AF_09/2024</v>
          </cell>
          <cell r="C2703" t="str">
            <v>M3</v>
          </cell>
          <cell r="D2703">
            <v>634.88</v>
          </cell>
          <cell r="E2703" t="str">
            <v>FUNDACOES E ESTRUTURAS</v>
          </cell>
          <cell r="F2703" t="str">
            <v>CONCRETOS</v>
          </cell>
          <cell r="G2703" t="str">
            <v>SINAPI Out/24</v>
          </cell>
        </row>
        <row r="2704">
          <cell r="A2704">
            <v>99436</v>
          </cell>
          <cell r="B2704" t="str">
            <v>CONCRETAGEM DE PLATIBANDA EM EDIFICAÇÕES MULTIFAMILIARES FEITAS COM SISTEMA DE FÔRMAS MANUSEÁVEIS, COM CONCRETO USINADO BOMBEÁVEL FCK 25 MPA - LANÇAMENTO, ADENSAMENTO E ACABAMENTO. AF_09/2024</v>
          </cell>
          <cell r="C2704" t="str">
            <v>M3</v>
          </cell>
          <cell r="D2704">
            <v>716.38</v>
          </cell>
          <cell r="E2704" t="str">
            <v>FUNDACOES E ESTRUTURAS</v>
          </cell>
          <cell r="F2704" t="str">
            <v>CONCRETOS</v>
          </cell>
          <cell r="G2704" t="str">
            <v>SINAPI Out/24</v>
          </cell>
        </row>
        <row r="2705">
          <cell r="A2705">
            <v>99437</v>
          </cell>
          <cell r="B2705" t="str">
            <v>CONCRETAGEM DE PLATIBANDA EM EDIFICAÇÕES UNIFAMILIARES FEITAS COM SISTEMA DE FÔRMAS MANUSEÁVEIS, COM CONCRETO USINADO AUTOADENSÁVEL FCK 25 MPA - LANÇAMENTO E ACABAMENTO. AF_09/2024</v>
          </cell>
          <cell r="C2705" t="str">
            <v>M3</v>
          </cell>
          <cell r="D2705">
            <v>614.98</v>
          </cell>
          <cell r="E2705" t="str">
            <v>FUNDACOES E ESTRUTURAS</v>
          </cell>
          <cell r="F2705" t="str">
            <v>CONCRETOS</v>
          </cell>
          <cell r="G2705" t="str">
            <v>SINAPI Out/24</v>
          </cell>
        </row>
        <row r="2706">
          <cell r="A2706">
            <v>99438</v>
          </cell>
          <cell r="B2706" t="str">
            <v>CONCRETAGEM DE PLATIBANDA EM EDIFICAÇÕES MULTIFAMILIARES FEITAS COM SISTEMA DE FÔRMAS MANUSEÁVEIS, COM CONCRETO USINADO AUTOADENSÁVEL FCK 25 MPA - LANÇAMENTO E ACABAMENTO. AF_09/2024</v>
          </cell>
          <cell r="C2706" t="str">
            <v>M3</v>
          </cell>
          <cell r="D2706">
            <v>623.44000000000005</v>
          </cell>
          <cell r="E2706" t="str">
            <v>FUNDACOES E ESTRUTURAS</v>
          </cell>
          <cell r="F2706" t="str">
            <v>CONCRETOS</v>
          </cell>
          <cell r="G2706" t="str">
            <v>SINAPI Out/24</v>
          </cell>
        </row>
        <row r="2707">
          <cell r="A2707">
            <v>99439</v>
          </cell>
          <cell r="B2707" t="str">
            <v>CONCRETAGEM DE EDIFICAÇÕES (PAREDES E LAJES) FEITAS COM SISTEMA DE FÔRMAS MANUSEÁVEIS, COM CONCRETO USINADO BOMBEÁVEL FCK 25 MPA - LANÇAMENTO, ADENSAMENTO E ACABAMENTO. AF_09/2024</v>
          </cell>
          <cell r="C2707" t="str">
            <v>M3</v>
          </cell>
          <cell r="D2707">
            <v>639.27</v>
          </cell>
          <cell r="E2707" t="str">
            <v>FUNDACOES E ESTRUTURAS</v>
          </cell>
          <cell r="F2707" t="str">
            <v>CONCRETOS</v>
          </cell>
          <cell r="G2707" t="str">
            <v>SINAPI Out/24</v>
          </cell>
        </row>
        <row r="2708">
          <cell r="A2708">
            <v>102473</v>
          </cell>
          <cell r="B2708" t="str">
            <v>CONCRETO MAGRO PARA LASTRO, TRAÇO 1:4,5:4,5 (EM MASSA SECA DE CIMENTO/ AREIA MÉDIA/ SEIXO ROLADO) - PREPARO MECÂNICO COM BETONEIRA 400 L. AF_05/2021</v>
          </cell>
          <cell r="C2708" t="str">
            <v>M3</v>
          </cell>
          <cell r="D2708">
            <v>449.54</v>
          </cell>
          <cell r="E2708" t="str">
            <v>FUNDACOES E ESTRUTURAS</v>
          </cell>
          <cell r="F2708" t="str">
            <v>CONCRETOS</v>
          </cell>
          <cell r="G2708" t="str">
            <v>SINAPI Out/24</v>
          </cell>
        </row>
        <row r="2709">
          <cell r="A2709">
            <v>102474</v>
          </cell>
          <cell r="B2709" t="str">
            <v>CONCRETO FCK = 15MPA, TRAÇO 1:3,4:3,4 (EM MASSA SECA DE CIMENTO/ AREIA MÉDIA/ SEIXO ROLADO) - PREPARO MECÂNICO COM BETONEIRA 400 L. AF_05/2021</v>
          </cell>
          <cell r="C2709" t="str">
            <v>M3</v>
          </cell>
          <cell r="D2709">
            <v>482.28</v>
          </cell>
          <cell r="E2709" t="str">
            <v>FUNDACOES E ESTRUTURAS</v>
          </cell>
          <cell r="F2709" t="str">
            <v>CONCRETOS</v>
          </cell>
          <cell r="G2709" t="str">
            <v>SINAPI Out/24</v>
          </cell>
        </row>
        <row r="2710">
          <cell r="A2710">
            <v>102475</v>
          </cell>
          <cell r="B2710" t="str">
            <v>CONCRETO FCK = 20MPA, TRAÇO 1:2,6:2,9 (EM MASSA SECA DE CIMENTO/ AREIA MÉDIA/ SEIXO ROLADO) - PREPARO MECÂNICO COM BETONEIRA 400 L. AF_05/2021</v>
          </cell>
          <cell r="C2710" t="str">
            <v>M3</v>
          </cell>
          <cell r="D2710">
            <v>524.03</v>
          </cell>
          <cell r="E2710" t="str">
            <v>FUNDACOES E ESTRUTURAS</v>
          </cell>
          <cell r="F2710" t="str">
            <v>CONCRETOS</v>
          </cell>
          <cell r="G2710" t="str">
            <v>SINAPI Out/24</v>
          </cell>
        </row>
        <row r="2711">
          <cell r="A2711">
            <v>102476</v>
          </cell>
          <cell r="B2711" t="str">
            <v>CONCRETO FCK = 25MPA, TRAÇO 1:2,2:2,5 (EM MASSA SECA DE CIMENTO/ AREIA MÉDIA/ SEIXO ROLADO) - PREPARO MECÂNICO COM BETONEIRA 400 L. AF_05/2021</v>
          </cell>
          <cell r="C2711" t="str">
            <v>M3</v>
          </cell>
          <cell r="D2711">
            <v>532.91</v>
          </cell>
          <cell r="E2711" t="str">
            <v>FUNDACOES E ESTRUTURAS</v>
          </cell>
          <cell r="F2711" t="str">
            <v>CONCRETOS</v>
          </cell>
          <cell r="G2711" t="str">
            <v>SINAPI Out/24</v>
          </cell>
        </row>
        <row r="2712">
          <cell r="A2712">
            <v>102477</v>
          </cell>
          <cell r="B2712" t="str">
            <v>CONCRETO FCK = 30MPA, TRAÇO 1:1,9:2,3 (EM MASSA SECA DE CIMENTO/ AREIA MÉDIA/ SEIXO ROLADO) - PREPARO MECÂNICO COM BETONEIRA 400 L. AF_05/2021</v>
          </cell>
          <cell r="C2712" t="str">
            <v>M3</v>
          </cell>
          <cell r="D2712">
            <v>566.37</v>
          </cell>
          <cell r="E2712" t="str">
            <v>FUNDACOES E ESTRUTURAS</v>
          </cell>
          <cell r="F2712" t="str">
            <v>CONCRETOS</v>
          </cell>
          <cell r="G2712" t="str">
            <v>SINAPI Out/24</v>
          </cell>
        </row>
        <row r="2713">
          <cell r="A2713">
            <v>102478</v>
          </cell>
          <cell r="B2713" t="str">
            <v>CONCRETO FCK = 40MPA, TRAÇO 1:1,4:1,8 (EM MASSA SECA DE CIMENTO/ AREIA MÉDIA/ SEIXO ROLADO) - PREPARO MECÂNICO COM BETONEIRA 400 L. AF_05/2021</v>
          </cell>
          <cell r="C2713" t="str">
            <v>M3</v>
          </cell>
          <cell r="D2713">
            <v>606.12</v>
          </cell>
          <cell r="E2713" t="str">
            <v>FUNDACOES E ESTRUTURAS</v>
          </cell>
          <cell r="F2713" t="str">
            <v>CONCRETOS</v>
          </cell>
          <cell r="G2713" t="str">
            <v>SINAPI Out/24</v>
          </cell>
        </row>
        <row r="2714">
          <cell r="A2714">
            <v>102479</v>
          </cell>
          <cell r="B2714" t="str">
            <v>CONCRETO MAGRO PARA LASTRO, TRAÇO 1:4,5:4,5 (EM MASSA SECA DE CIMENTO/ AREIA MÉDIA/ SEIXO ROLADO) - PREPARO MECÂNICO COM BETONEIRA 600 L. AF_05/2021</v>
          </cell>
          <cell r="C2714" t="str">
            <v>M3</v>
          </cell>
          <cell r="D2714">
            <v>442.86</v>
          </cell>
          <cell r="E2714" t="str">
            <v>FUNDACOES E ESTRUTURAS</v>
          </cell>
          <cell r="F2714" t="str">
            <v>CONCRETOS</v>
          </cell>
          <cell r="G2714" t="str">
            <v>SINAPI Out/24</v>
          </cell>
        </row>
        <row r="2715">
          <cell r="A2715">
            <v>102480</v>
          </cell>
          <cell r="B2715" t="str">
            <v>CONCRETO FCK = 15MPA, TRAÇO 1:3,4:3,4 (EM MASSA SECA DE CIMENTO/ AREIA MÉDIA/ SEIXO ROLADO) - PREPARO MECÂNICO COM BETONEIRA 600 L. AF_05/2021</v>
          </cell>
          <cell r="C2715" t="str">
            <v>M3</v>
          </cell>
          <cell r="D2715">
            <v>472.1</v>
          </cell>
          <cell r="E2715" t="str">
            <v>FUNDACOES E ESTRUTURAS</v>
          </cell>
          <cell r="F2715" t="str">
            <v>CONCRETOS</v>
          </cell>
          <cell r="G2715" t="str">
            <v>SINAPI Out/24</v>
          </cell>
        </row>
        <row r="2716">
          <cell r="A2716">
            <v>102481</v>
          </cell>
          <cell r="B2716" t="str">
            <v>CONCRETO FCK = 20MPA, TRAÇO 1:2,6:2,9 (EM MASSA SECA DE CIMENTO/ AREIA MÉDIA/ SEIXO ROLADO) - PREPARO MECÂNICO COM BETONEIRA 600 L. AF_05/2021</v>
          </cell>
          <cell r="C2716" t="str">
            <v>M3</v>
          </cell>
          <cell r="D2716">
            <v>504.42</v>
          </cell>
          <cell r="E2716" t="str">
            <v>FUNDACOES E ESTRUTURAS</v>
          </cell>
          <cell r="F2716" t="str">
            <v>CONCRETOS</v>
          </cell>
          <cell r="G2716" t="str">
            <v>SINAPI Out/24</v>
          </cell>
        </row>
        <row r="2717">
          <cell r="A2717">
            <v>102482</v>
          </cell>
          <cell r="B2717" t="str">
            <v>CONCRETO FCK = 25MPA, TRAÇO 1:2,2:2,5 (EM MASSA SECA DE CIMENTO/ AREIA MÉDIA/ SEIXO ROLADO) - PREPARO MECÂNICO COM BETONEIRA 600 L. AF_05/2021</v>
          </cell>
          <cell r="C2717" t="str">
            <v>M3</v>
          </cell>
          <cell r="D2717">
            <v>526.28</v>
          </cell>
          <cell r="E2717" t="str">
            <v>FUNDACOES E ESTRUTURAS</v>
          </cell>
          <cell r="F2717" t="str">
            <v>CONCRETOS</v>
          </cell>
          <cell r="G2717" t="str">
            <v>SINAPI Out/24</v>
          </cell>
        </row>
        <row r="2718">
          <cell r="A2718">
            <v>102483</v>
          </cell>
          <cell r="B2718" t="str">
            <v>CONCRETO FCK = 30MPA, TRAÇO 1:1,9:2,3 (EM MASSA SECA DE CIMENTO/ AREIA MÉDIA/ SEIXO ROLADO) - PREPARO MECÂNICO COM BETONEIRA 600 L. AF_05/2021</v>
          </cell>
          <cell r="C2718" t="str">
            <v>M3</v>
          </cell>
          <cell r="D2718">
            <v>553.11</v>
          </cell>
          <cell r="E2718" t="str">
            <v>FUNDACOES E ESTRUTURAS</v>
          </cell>
          <cell r="F2718" t="str">
            <v>CONCRETOS</v>
          </cell>
          <cell r="G2718" t="str">
            <v>SINAPI Out/24</v>
          </cell>
        </row>
        <row r="2719">
          <cell r="A2719">
            <v>102484</v>
          </cell>
          <cell r="B2719" t="str">
            <v>CONCRETO FCK = 40MPA, TRAÇO 1:1,4:1,8 (EM MASSA SECA DE CIMENTO/ AREIA MÉDIA/ SEIXO ROLADO) - PREPARO MECÂNICO COM BETONEIRA 600 L. AF_05/2021</v>
          </cell>
          <cell r="C2719" t="str">
            <v>M3</v>
          </cell>
          <cell r="D2719">
            <v>602.24</v>
          </cell>
          <cell r="E2719" t="str">
            <v>FUNDACOES E ESTRUTURAS</v>
          </cell>
          <cell r="F2719" t="str">
            <v>CONCRETOS</v>
          </cell>
          <cell r="G2719" t="str">
            <v>SINAPI Out/24</v>
          </cell>
        </row>
        <row r="2720">
          <cell r="A2720">
            <v>102485</v>
          </cell>
          <cell r="B2720" t="str">
            <v>CONCRETO MAGRO PARA LASTRO, TRAÇO 1:4,5:4,5 (EM MASSA SECA DE CIMENTO/ AREIA MÉDIA/ SEIXO ROLADO) - PREPARO MANUAL. AF_05/2021</v>
          </cell>
          <cell r="C2720" t="str">
            <v>M3</v>
          </cell>
          <cell r="D2720">
            <v>530.77</v>
          </cell>
          <cell r="E2720" t="str">
            <v>FUNDACOES E ESTRUTURAS</v>
          </cell>
          <cell r="F2720" t="str">
            <v>CONCRETOS</v>
          </cell>
          <cell r="G2720" t="str">
            <v>SINAPI Out/24</v>
          </cell>
        </row>
        <row r="2721">
          <cell r="A2721">
            <v>102486</v>
          </cell>
          <cell r="B2721" t="str">
            <v>CONCRETO FCK = 15MPA, TRAÇO 1:3,4:3,4 (EM MASSA SECA DE CIMENTO/ AREIA MÉDIA/ SEIXO ROLADO) - PREPARO MANUAL. AF_05/2021</v>
          </cell>
          <cell r="C2721" t="str">
            <v>M3</v>
          </cell>
          <cell r="D2721">
            <v>557.89</v>
          </cell>
          <cell r="E2721" t="str">
            <v>FUNDACOES E ESTRUTURAS</v>
          </cell>
          <cell r="F2721" t="str">
            <v>CONCRETOS</v>
          </cell>
          <cell r="G2721" t="str">
            <v>SINAPI Out/24</v>
          </cell>
        </row>
        <row r="2722">
          <cell r="A2722">
            <v>102487</v>
          </cell>
          <cell r="B2722" t="str">
            <v>CONCRETO CICLÓPICO FCK = 15MPA, 30% PEDRA DE MÃO EM VOLUME REAL, INCLUSIVE LANÇAMENTO. AF_05/2021</v>
          </cell>
          <cell r="C2722" t="str">
            <v>M3</v>
          </cell>
          <cell r="D2722">
            <v>583.28</v>
          </cell>
          <cell r="E2722" t="str">
            <v>FUNDACOES E ESTRUTURAS</v>
          </cell>
          <cell r="F2722" t="str">
            <v>CONCRETOS</v>
          </cell>
          <cell r="G2722" t="str">
            <v>SINAPI Out/24</v>
          </cell>
        </row>
        <row r="2723">
          <cell r="A2723">
            <v>103183</v>
          </cell>
          <cell r="B2723" t="str">
            <v>CONCRETAGEM DE ESCADAS EM EDIFICAÇÕES MULTIFAMILIARES FEITAS COM SISTEMA DE FÔRMAS MANUSEÁVEIS COM CONCRETO USINADO BOMBEÁVEL, FCK 25 MPA - LANÇAMENTO, ADENSAMENTO E ACABAMENTO. AF_09/2024</v>
          </cell>
          <cell r="C2723" t="str">
            <v>M3</v>
          </cell>
          <cell r="D2723">
            <v>729.58</v>
          </cell>
          <cell r="E2723" t="str">
            <v>FUNDACOES E ESTRUTURAS</v>
          </cell>
          <cell r="F2723" t="str">
            <v>CONCRETOS</v>
          </cell>
          <cell r="G2723" t="str">
            <v>SINAPI Out/24</v>
          </cell>
        </row>
        <row r="2724">
          <cell r="A2724">
            <v>103184</v>
          </cell>
          <cell r="B2724" t="str">
            <v>CONCRETAGEM DE ESCADAS EM EDIFICAÇÕES MULTIFAMILIARES FEITAS COM SISTEMA DE FÔRMAS MANUSEÁVEIS COM CONCRETO USINADO AUTOADENSÁVEL, FCK 25 MPA - LANÇAMENTO E ACABAMENTO. AF_09/2024</v>
          </cell>
          <cell r="C2724" t="str">
            <v>M3</v>
          </cell>
          <cell r="D2724">
            <v>602.49</v>
          </cell>
          <cell r="E2724" t="str">
            <v>FUNDACOES E ESTRUTURAS</v>
          </cell>
          <cell r="F2724" t="str">
            <v>CONCRETOS</v>
          </cell>
          <cell r="G2724" t="str">
            <v>SINAPI Out/24</v>
          </cell>
        </row>
        <row r="2725">
          <cell r="A2725">
            <v>103669</v>
          </cell>
          <cell r="B2725" t="str">
            <v>CONCRETAGEM DE PILARES, FCK = 25 MPA,  COM USO DE BALDES - LANÇAMENTO, ADENSAMENTO E ACABAMENTO. AF_02/2022</v>
          </cell>
          <cell r="C2725" t="str">
            <v>M3</v>
          </cell>
          <cell r="D2725">
            <v>943.5</v>
          </cell>
          <cell r="E2725" t="str">
            <v>FUNDACOES E ESTRUTURAS</v>
          </cell>
          <cell r="F2725" t="str">
            <v>CONCRETOS</v>
          </cell>
          <cell r="G2725" t="str">
            <v>SINAPI Out/24</v>
          </cell>
        </row>
        <row r="2726">
          <cell r="A2726">
            <v>103670</v>
          </cell>
          <cell r="B2726" t="str">
            <v>LANÇAMENTO COM USO DE BALDES, ADENSAMENTO E ACABAMENTO DE CONCRETO EM ESTRUTURAS. AF_02/2022</v>
          </cell>
          <cell r="C2726" t="str">
            <v>M3</v>
          </cell>
          <cell r="D2726">
            <v>382.95</v>
          </cell>
          <cell r="E2726" t="str">
            <v>FUNDACOES E ESTRUTURAS</v>
          </cell>
          <cell r="F2726" t="str">
            <v>CONCRETOS</v>
          </cell>
          <cell r="G2726" t="str">
            <v>SINAPI Out/24</v>
          </cell>
        </row>
        <row r="2727">
          <cell r="A2727">
            <v>103671</v>
          </cell>
          <cell r="B2727" t="str">
            <v>CONCRETAGEM DE PILARES, FCK = 25 MPA, COM USO DE GRUA - LANÇAMENTO, ADENSAMENTO E ACABAMENTO. AF_02/2022</v>
          </cell>
          <cell r="C2727" t="str">
            <v>M3</v>
          </cell>
          <cell r="D2727">
            <v>622.64</v>
          </cell>
          <cell r="E2727" t="str">
            <v>FUNDACOES E ESTRUTURAS</v>
          </cell>
          <cell r="F2727" t="str">
            <v>CONCRETOS</v>
          </cell>
          <cell r="G2727" t="str">
            <v>SINAPI Out/24</v>
          </cell>
        </row>
        <row r="2728">
          <cell r="A2728">
            <v>103672</v>
          </cell>
          <cell r="B2728" t="str">
            <v>CONCRETAGEM DE PILARES, FCK = 25 MPA, COM USO DE BOMBA - LANÇAMENTO, ADENSAMENTO E ACABAMENTO. AF_02/2022_PS</v>
          </cell>
          <cell r="C2728" t="str">
            <v>M3</v>
          </cell>
          <cell r="D2728">
            <v>582.88</v>
          </cell>
          <cell r="E2728" t="str">
            <v>FUNDACOES E ESTRUTURAS</v>
          </cell>
          <cell r="F2728" t="str">
            <v>CONCRETOS</v>
          </cell>
          <cell r="G2728" t="str">
            <v>SINAPI Out/24</v>
          </cell>
        </row>
        <row r="2729">
          <cell r="A2729">
            <v>103673</v>
          </cell>
          <cell r="B2729" t="str">
            <v>LANÇAMENTO COM USO DE BOMBA, ADENSAMENTO E ACABAMENTO DE CONCRETO EM ESTRUTURAS. AF_02/2022</v>
          </cell>
          <cell r="C2729" t="str">
            <v>M3</v>
          </cell>
          <cell r="D2729">
            <v>54.59</v>
          </cell>
          <cell r="E2729" t="str">
            <v>FUNDACOES E ESTRUTURAS</v>
          </cell>
          <cell r="F2729" t="str">
            <v>CONCRETOS</v>
          </cell>
          <cell r="G2729" t="str">
            <v>SINAPI Out/24</v>
          </cell>
        </row>
        <row r="2730">
          <cell r="A2730">
            <v>103674</v>
          </cell>
          <cell r="B2730" t="str">
            <v>CONCRETAGEM DE VIGAS E LAJES, FCK=25 MPA, PARA LAJES PREMOLDADAS COM USO DE BOMBA - LANÇAMENTO, ADENSAMENTO E ACABAMENTO. AF_02/2022_PS</v>
          </cell>
          <cell r="C2730" t="str">
            <v>M3</v>
          </cell>
          <cell r="D2730">
            <v>607.41999999999996</v>
          </cell>
          <cell r="E2730" t="str">
            <v>FUNDACOES E ESTRUTURAS</v>
          </cell>
          <cell r="F2730" t="str">
            <v>CONCRETOS</v>
          </cell>
          <cell r="G2730" t="str">
            <v>SINAPI Out/24</v>
          </cell>
        </row>
        <row r="2731">
          <cell r="A2731">
            <v>103675</v>
          </cell>
          <cell r="B2731" t="str">
            <v>CONCRETAGEM DE VIGAS E LAJES, FCK=25 MPA, PARA LAJES MACIÇAS OU NERVURADAS COM USO DE BOMBA - LANÇAMENTO, ADENSAMENTO E ACABAMENTO. AF_02/2022_PS</v>
          </cell>
          <cell r="C2731" t="str">
            <v>M3</v>
          </cell>
          <cell r="D2731">
            <v>582.22</v>
          </cell>
          <cell r="E2731" t="str">
            <v>FUNDACOES E ESTRUTURAS</v>
          </cell>
          <cell r="F2731" t="str">
            <v>CONCRETOS</v>
          </cell>
          <cell r="G2731" t="str">
            <v>SINAPI Out/24</v>
          </cell>
        </row>
        <row r="2732">
          <cell r="A2732">
            <v>103676</v>
          </cell>
          <cell r="B2732" t="str">
            <v>CONCRETAGEM DE VIGAS E LAJES, FCK=25 MPA, PARA LAJES PREMOLDADAS COM JERICAS EM ELEVADOR DE CABO EM EDIFICAÇÃO DE MULTIPAVIMENTOS ATÉ 16 ANDARES - LANÇAMENTO, ADENSAMENTO E ACABAMENTO. AF_02/2022</v>
          </cell>
          <cell r="C2732" t="str">
            <v>M3</v>
          </cell>
          <cell r="D2732">
            <v>1020.63</v>
          </cell>
          <cell r="E2732" t="str">
            <v>FUNDACOES E ESTRUTURAS</v>
          </cell>
          <cell r="F2732" t="str">
            <v>CONCRETOS</v>
          </cell>
          <cell r="G2732" t="str">
            <v>SINAPI Out/24</v>
          </cell>
        </row>
        <row r="2733">
          <cell r="A2733">
            <v>103677</v>
          </cell>
          <cell r="B2733" t="str">
            <v>CONCRETAGEM DE VIGAS E LAJES, FCK=25 MPA, PARA LAJES MACIÇAS OU NERVURADAS COM JERICAS EM ELEVADOR DE CABO EM EDIFICAÇÃO DE MULTIPAVIMENTOS ATÉ 16 ANDARES  - LANÇAMENTO, ADENSAMENTO E ACABAMENTO. AF_02/2022</v>
          </cell>
          <cell r="C2733" t="str">
            <v>M3</v>
          </cell>
          <cell r="D2733">
            <v>799.07</v>
          </cell>
          <cell r="E2733" t="str">
            <v>FUNDACOES E ESTRUTURAS</v>
          </cell>
          <cell r="F2733" t="str">
            <v>CONCRETOS</v>
          </cell>
          <cell r="G2733" t="str">
            <v>SINAPI Out/24</v>
          </cell>
        </row>
        <row r="2734">
          <cell r="A2734">
            <v>103678</v>
          </cell>
          <cell r="B2734" t="str">
            <v>CONCRETAGEM DE VIGAS E LAJES, FCK=25 MPA, PARA LAJES PREMOLDADAS COM JERICAS EM CREMALHEIRA EM EDIFICAÇÃO DE MULTIPAVIMENTOS ATÉ 16 ANDARES  - LANÇAMENTO, ADENSAMENTO E ACABAMENTO. AF_02/2022</v>
          </cell>
          <cell r="C2734" t="str">
            <v>M3</v>
          </cell>
          <cell r="D2734">
            <v>897.55</v>
          </cell>
          <cell r="E2734" t="str">
            <v>FUNDACOES E ESTRUTURAS</v>
          </cell>
          <cell r="F2734" t="str">
            <v>CONCRETOS</v>
          </cell>
          <cell r="G2734" t="str">
            <v>SINAPI Out/24</v>
          </cell>
        </row>
        <row r="2735">
          <cell r="A2735">
            <v>103679</v>
          </cell>
          <cell r="B2735" t="str">
            <v>CONCRETAGEM DE VIGAS E LAJES, FCK=25 MPA, PARA LAJES MACIÇAS OU NERVURADAS COM JERICAS EM CREMALHEIRA EM EDIFICAÇÃO DE MULTIPAVIMENTOS ATÉ 16 ANDARES - LANÇAMENTO, ADENSAMENTO E ACABAMENTO. AF_02/2022</v>
          </cell>
          <cell r="C2735" t="str">
            <v>M3</v>
          </cell>
          <cell r="D2735">
            <v>744.53</v>
          </cell>
          <cell r="E2735" t="str">
            <v>FUNDACOES E ESTRUTURAS</v>
          </cell>
          <cell r="F2735" t="str">
            <v>CONCRETOS</v>
          </cell>
          <cell r="G2735" t="str">
            <v>SINAPI Out/24</v>
          </cell>
        </row>
        <row r="2736">
          <cell r="A2736">
            <v>103680</v>
          </cell>
          <cell r="B2736" t="str">
            <v>CONCRETAGEM DE VIGAS E LAJES, FCK=25 MPA, PARA LAJES PREMOLDADAS COM GRUA DE CAÇAMBA DE 350 L EM EDIFICAÇÃO DE MULTIPAVIMENTOS ATÉ 16 ANDARES - LANÇAMENTO, ADENSAMENTO E ACABAMENTO. AF_02/2022</v>
          </cell>
          <cell r="C2736" t="str">
            <v>M3</v>
          </cell>
          <cell r="D2736">
            <v>798.72</v>
          </cell>
          <cell r="E2736" t="str">
            <v>FUNDACOES E ESTRUTURAS</v>
          </cell>
          <cell r="F2736" t="str">
            <v>CONCRETOS</v>
          </cell>
          <cell r="G2736" t="str">
            <v>SINAPI Out/24</v>
          </cell>
        </row>
        <row r="2737">
          <cell r="A2737">
            <v>103681</v>
          </cell>
          <cell r="B2737" t="str">
            <v>CONCRETAGEM DE VIGAS E LAJES, FCK=25 MPA, PARA LAJES MACIÇAS OU NERVURADAS COM GRUA DE CAÇAMBA DE 500 L EM EDIFICAÇÃO DE MULTIPAVIMENTOS ATÉ 16 ANDARES - LANÇAMENTO, ADENSAMENTO E ACABAMENTO. AF_02/2022</v>
          </cell>
          <cell r="C2737" t="str">
            <v>M3</v>
          </cell>
          <cell r="D2737">
            <v>654.41</v>
          </cell>
          <cell r="E2737" t="str">
            <v>FUNDACOES E ESTRUTURAS</v>
          </cell>
          <cell r="F2737" t="str">
            <v>CONCRETOS</v>
          </cell>
          <cell r="G2737" t="str">
            <v>SINAPI Out/24</v>
          </cell>
        </row>
        <row r="2738">
          <cell r="A2738">
            <v>103682</v>
          </cell>
          <cell r="B2738" t="str">
            <v>CONCRETAGEM DE VIGAS E LAJES, FCK=25 MPA, PARA QUALQUER TIPO DE LAJE COM BALDES EM EDIFICAÇÃO TÉRREA - LANÇAMENTO, ADENSAMENTO E ACABAMENTO. AF_02/2022</v>
          </cell>
          <cell r="C2738" t="str">
            <v>M3</v>
          </cell>
          <cell r="D2738">
            <v>968.2</v>
          </cell>
          <cell r="E2738" t="str">
            <v>FUNDACOES E ESTRUTURAS</v>
          </cell>
          <cell r="F2738" t="str">
            <v>CONCRETOS</v>
          </cell>
          <cell r="G2738" t="str">
            <v>SINAPI Out/24</v>
          </cell>
        </row>
        <row r="2739">
          <cell r="A2739">
            <v>103683</v>
          </cell>
          <cell r="B2739" t="str">
            <v>CONCRETAGEM DE VIGAS E LAJES, FCK=25 MPA, PARA QUALQUER TIPO DE LAJE COM BALDES EM EDIFICAÇÃO DE MULTIPAVIMENTOS ATÉ 04 ANDARES - LANÇAMENTO, ADENSAMENTO E ACABAMENTO. AF_02/2022</v>
          </cell>
          <cell r="C2739" t="str">
            <v>M3</v>
          </cell>
          <cell r="D2739">
            <v>1341.34</v>
          </cell>
          <cell r="E2739" t="str">
            <v>FUNDACOES E ESTRUTURAS</v>
          </cell>
          <cell r="F2739" t="str">
            <v>CONCRETOS</v>
          </cell>
          <cell r="G2739" t="str">
            <v>SINAPI Out/24</v>
          </cell>
        </row>
        <row r="2740">
          <cell r="A2740">
            <v>103684</v>
          </cell>
          <cell r="B2740" t="str">
            <v>CONCRETAGEM DE RESERVATÓRIOS, FCK=25 MPA, COM USO DE BOMBA - LANÇAMENTO, ADENSAMENTO E ACABAMENTO. AF_02/2022_PS</v>
          </cell>
          <cell r="C2740" t="str">
            <v>M3</v>
          </cell>
          <cell r="D2740">
            <v>604.25</v>
          </cell>
          <cell r="E2740" t="str">
            <v>FUNDACOES E ESTRUTURAS</v>
          </cell>
          <cell r="F2740" t="str">
            <v>CONCRETOS</v>
          </cell>
          <cell r="G2740" t="str">
            <v>SINAPI Out/24</v>
          </cell>
        </row>
        <row r="2741">
          <cell r="A2741">
            <v>103685</v>
          </cell>
          <cell r="B2741" t="str">
            <v>CONCRETAGEM DE MURETAS, FCK=25 MPA, COM USO DE BOMBA - LANÇAMENTO, ADENSAMENTO E ACABAMENTO. AF_02/2022_PS</v>
          </cell>
          <cell r="C2741" t="str">
            <v>M3</v>
          </cell>
          <cell r="D2741">
            <v>588.04</v>
          </cell>
          <cell r="E2741" t="str">
            <v>FUNDACOES E ESTRUTURAS</v>
          </cell>
          <cell r="F2741" t="str">
            <v>CONCRETOS</v>
          </cell>
          <cell r="G2741" t="str">
            <v>SINAPI Out/24</v>
          </cell>
        </row>
        <row r="2742">
          <cell r="A2742">
            <v>103686</v>
          </cell>
          <cell r="B2742" t="str">
            <v>CONCRETAGEM DE ESCADAS, FCK=25 MPA, COM USO DE BOMBA - LANÇAMENTO, ADENSAMENTO E ACABAMENTO. AF_02/2022_PS</v>
          </cell>
          <cell r="C2742" t="str">
            <v>M3</v>
          </cell>
          <cell r="D2742">
            <v>661.04</v>
          </cell>
          <cell r="E2742" t="str">
            <v>FUNDACOES E ESTRUTURAS</v>
          </cell>
          <cell r="F2742" t="str">
            <v>CONCRETOS</v>
          </cell>
          <cell r="G2742" t="str">
            <v>SINAPI Out/24</v>
          </cell>
        </row>
        <row r="2743">
          <cell r="A2743">
            <v>103687</v>
          </cell>
          <cell r="B2743" t="str">
            <v>CONCRETAGEM DE PILARES, FCK=25 MPA, COM USO DE JERICAS EM ELEVADOR DE CABO - LANÇAMENTO, ADENSAMENTO E ACABAMENTO. AF_02/2022</v>
          </cell>
          <cell r="C2743" t="str">
            <v>M3</v>
          </cell>
          <cell r="D2743">
            <v>1104.96</v>
          </cell>
          <cell r="E2743" t="str">
            <v>FUNDACOES E ESTRUTURAS</v>
          </cell>
          <cell r="F2743" t="str">
            <v>CONCRETOS</v>
          </cell>
          <cell r="G2743" t="str">
            <v>SINAPI Out/24</v>
          </cell>
        </row>
        <row r="2744">
          <cell r="A2744">
            <v>103688</v>
          </cell>
          <cell r="B2744" t="str">
            <v>CONCRETAGEM DE PILARES, FCK=25 MPA, COM USO DE JERICAS EM CREMALHEIRA - LANÇAMENTO, ADENSAMENTO E ACABAMENTO. AF_02/2022</v>
          </cell>
          <cell r="C2744" t="str">
            <v>M3</v>
          </cell>
          <cell r="D2744">
            <v>789.94</v>
          </cell>
          <cell r="E2744" t="str">
            <v>FUNDACOES E ESTRUTURAS</v>
          </cell>
          <cell r="F2744" t="str">
            <v>CONCRETOS</v>
          </cell>
          <cell r="G2744" t="str">
            <v>SINAPI Out/24</v>
          </cell>
        </row>
        <row r="2745">
          <cell r="A2745">
            <v>104916</v>
          </cell>
          <cell r="B2745" t="str">
            <v>ARMAÇÃO DE SAPATA ISOLADA, VIGA BALDRAME E SAPATA CORRIDA UTILIZANDO AÇO CA-60 DE 5 MM - MONTAGEM. AF_01/2024</v>
          </cell>
          <cell r="C2745" t="str">
            <v>KG</v>
          </cell>
          <cell r="D2745">
            <v>18.22</v>
          </cell>
          <cell r="E2745" t="str">
            <v>FUNDACOES E ESTRUTURAS</v>
          </cell>
          <cell r="F2745" t="str">
            <v>CONCRETOS</v>
          </cell>
          <cell r="G2745" t="str">
            <v>SINAPI Out/24</v>
          </cell>
        </row>
        <row r="2746">
          <cell r="A2746">
            <v>104923</v>
          </cell>
          <cell r="B2746" t="str">
            <v>CONCRETAGEM DE SAPATA CORRIDA, FCK 30 MPA, COM USO DE JERICA - LANÇAMENTO, ADENSAMENTO E ACABAMENTO. AF_01/2024</v>
          </cell>
          <cell r="C2746" t="str">
            <v>M3</v>
          </cell>
          <cell r="D2746">
            <v>732.4</v>
          </cell>
          <cell r="E2746" t="str">
            <v>FUNDACOES E ESTRUTURAS</v>
          </cell>
          <cell r="F2746" t="str">
            <v>CONCRETOS</v>
          </cell>
          <cell r="G2746" t="str">
            <v>SINAPI Out/24</v>
          </cell>
        </row>
        <row r="2747">
          <cell r="A2747">
            <v>104924</v>
          </cell>
          <cell r="B2747" t="str">
            <v>CONCRETAGEM DE SAPATA CORRIDA, FCK 30 MPA, COM USO DE BOMBA - LANÇAMENTO, ADENSAMENTO E ACABAMENTO. AF_01/2024</v>
          </cell>
          <cell r="C2747" t="str">
            <v>M3</v>
          </cell>
          <cell r="D2747">
            <v>656.42</v>
          </cell>
          <cell r="E2747" t="str">
            <v>FUNDACOES E ESTRUTURAS</v>
          </cell>
          <cell r="F2747" t="str">
            <v>CONCRETOS</v>
          </cell>
          <cell r="G2747" t="str">
            <v>SINAPI Out/24</v>
          </cell>
        </row>
        <row r="2748">
          <cell r="A2748">
            <v>101963</v>
          </cell>
          <cell r="B2748" t="str">
            <v>LAJE PRÉ-MOLDADA UNIDIRECIONAL, BIAPOIADA, PARA PISO, ENCHIMENTO EM CERÂMICA, VIGOTA CONVENCIONAL, ALTURA TOTAL DA LAJE (ENCHIMENTO+CAPA) = (8+4). AF_11/2020_PA</v>
          </cell>
          <cell r="C2748" t="str">
            <v>M2</v>
          </cell>
          <cell r="D2748">
            <v>183.25</v>
          </cell>
          <cell r="E2748" t="str">
            <v>FUNDACOES E ESTRUTURAS</v>
          </cell>
          <cell r="F2748" t="str">
            <v>LAJE PRE-FABRICADA</v>
          </cell>
          <cell r="G2748" t="str">
            <v>SINAPI Out/24</v>
          </cell>
        </row>
        <row r="2749">
          <cell r="A2749">
            <v>101964</v>
          </cell>
          <cell r="B2749" t="str">
            <v>LAJE PRÉ-MOLDADA UNIDIRECIONAL, BIAPOIADA, PARA FORRO, ENCHIMENTO EM CERÂMICA, VIGOTA CONVENCIONAL, ALTURA TOTAL DA LAJE (ENCHIMENTO+CAPA) = (8+3). AF_11/2020_PA</v>
          </cell>
          <cell r="C2749" t="str">
            <v>M2</v>
          </cell>
          <cell r="D2749">
            <v>171.73</v>
          </cell>
          <cell r="E2749" t="str">
            <v>FUNDACOES E ESTRUTURAS</v>
          </cell>
          <cell r="F2749" t="str">
            <v>LAJE PRE-FABRICADA</v>
          </cell>
          <cell r="G2749" t="str">
            <v>SINAPI Out/24</v>
          </cell>
        </row>
        <row r="2750">
          <cell r="A2750">
            <v>101165</v>
          </cell>
          <cell r="B2750" t="str">
            <v>ALVENARIA DE EMBASAMENTO COM BLOCO ESTRUTURAL DE CONCRETO, DE 14X19X29CM E ARGAMASSA DE ASSENTAMENTO COM PREPARO EM BETONEIRA. AF_05/2020</v>
          </cell>
          <cell r="C2750" t="str">
            <v>M3</v>
          </cell>
          <cell r="D2750">
            <v>1064.3399999999999</v>
          </cell>
          <cell r="E2750" t="str">
            <v>FUNDACOES E ESTRUTURAS</v>
          </cell>
          <cell r="F2750" t="str">
            <v>EMBASAMENTOS</v>
          </cell>
          <cell r="G2750" t="str">
            <v>SINAPI Out/24</v>
          </cell>
        </row>
        <row r="2751">
          <cell r="A2751">
            <v>101166</v>
          </cell>
          <cell r="B2751" t="str">
            <v>ALVENARIA DE EMBASAMENTO COM BLOCO ESTRUTURAL DE CERÂMICA, DE 14X19X29CM E ARGAMASSA DE ASSENTAMENTO COM PREPARO EM BETONEIRA. AF_05/2020</v>
          </cell>
          <cell r="C2751" t="str">
            <v>M3</v>
          </cell>
          <cell r="D2751">
            <v>736.81</v>
          </cell>
          <cell r="E2751" t="str">
            <v>FUNDACOES E ESTRUTURAS</v>
          </cell>
          <cell r="F2751" t="str">
            <v>EMBASAMENTOS</v>
          </cell>
          <cell r="G2751" t="str">
            <v>SINAPI Out/24</v>
          </cell>
        </row>
        <row r="2752">
          <cell r="A2752">
            <v>98575</v>
          </cell>
          <cell r="B2752" t="str">
            <v>TRATAMENTO DE JUNTA DE DILATAÇÃO, COM TARUGO DE POLIETILENO E SELANTE PU, INCLUSO PREENCHIMENTO COM ESPUMA EXPANSIVA PU. AF_09/2023</v>
          </cell>
          <cell r="C2752" t="str">
            <v>M</v>
          </cell>
          <cell r="D2752">
            <v>78.790000000000006</v>
          </cell>
          <cell r="E2752" t="str">
            <v>FUNDACOES E ESTRUTURAS</v>
          </cell>
          <cell r="F2752" t="str">
            <v>ADESIVOS PARA ESTRUTURAS</v>
          </cell>
          <cell r="G2752" t="str">
            <v>SINAPI Out/24</v>
          </cell>
        </row>
        <row r="2753">
          <cell r="A2753">
            <v>98576</v>
          </cell>
          <cell r="B2753" t="str">
            <v>TRATAMENTO DE JUNTA DE DILATAÇÃO COM MANTA ASFÁLTICA ADERIDA COM MAÇARICO. AF_09/2023</v>
          </cell>
          <cell r="C2753" t="str">
            <v>M</v>
          </cell>
          <cell r="D2753">
            <v>25.65</v>
          </cell>
          <cell r="E2753" t="str">
            <v>FUNDACOES E ESTRUTURAS</v>
          </cell>
          <cell r="F2753" t="str">
            <v>ADESIVOS PARA ESTRUTURAS</v>
          </cell>
          <cell r="G2753" t="str">
            <v>SINAPI Out/24</v>
          </cell>
        </row>
        <row r="2754">
          <cell r="A2754">
            <v>98577</v>
          </cell>
          <cell r="B2754" t="str">
            <v>TRATAMENTO DE JUNTA SERRADA, COM TARUGO DE POLIETILENO E SELANTE À BASE DE SILICONE. AF_09/2023</v>
          </cell>
          <cell r="C2754" t="str">
            <v>M</v>
          </cell>
          <cell r="D2754">
            <v>55.28</v>
          </cell>
          <cell r="E2754" t="str">
            <v>FUNDACOES E ESTRUTURAS</v>
          </cell>
          <cell r="F2754" t="str">
            <v>ADESIVOS PARA ESTRUTURAS</v>
          </cell>
          <cell r="G2754" t="str">
            <v>SINAPI Out/24</v>
          </cell>
        </row>
        <row r="2755">
          <cell r="A2755">
            <v>93184</v>
          </cell>
          <cell r="B2755" t="str">
            <v>VERGA PRÉ-MOLDADA COM ATÉ 1,5 M DE VÃO, ESPESSURA DE *20* CM. AF_03/2024</v>
          </cell>
          <cell r="C2755" t="str">
            <v>M</v>
          </cell>
          <cell r="D2755">
            <v>28.4</v>
          </cell>
          <cell r="E2755" t="str">
            <v>FUNDACOES E ESTRUTURAS</v>
          </cell>
          <cell r="F2755" t="str">
            <v>CINTAS E VERGAS</v>
          </cell>
          <cell r="G2755" t="str">
            <v>SINAPI Out/24</v>
          </cell>
        </row>
        <row r="2756">
          <cell r="A2756">
            <v>93187</v>
          </cell>
          <cell r="B2756" t="str">
            <v>VERGA MOLDADA IN LOCO EM CONCRETO, ESPESSURA DE *20* CM. AF_03/2024</v>
          </cell>
          <cell r="C2756" t="str">
            <v>M</v>
          </cell>
          <cell r="D2756">
            <v>79.92</v>
          </cell>
          <cell r="E2756" t="str">
            <v>FUNDACOES E ESTRUTURAS</v>
          </cell>
          <cell r="F2756" t="str">
            <v>CINTAS E VERGAS</v>
          </cell>
          <cell r="G2756" t="str">
            <v>SINAPI Out/24</v>
          </cell>
        </row>
        <row r="2757">
          <cell r="A2757">
            <v>93191</v>
          </cell>
          <cell r="B2757" t="str">
            <v>VERGA MOLDADA IN LOCO COM UTILIZAÇÃO DE BLOCOS CANALETA, ESPESSURA DE *20* CM. AF_03/2024</v>
          </cell>
          <cell r="C2757" t="str">
            <v>M</v>
          </cell>
          <cell r="D2757">
            <v>71.08</v>
          </cell>
          <cell r="E2757" t="str">
            <v>FUNDACOES E ESTRUTURAS</v>
          </cell>
          <cell r="F2757" t="str">
            <v>CINTAS E VERGAS</v>
          </cell>
          <cell r="G2757" t="str">
            <v>SINAPI Out/24</v>
          </cell>
        </row>
        <row r="2758">
          <cell r="A2758">
            <v>93194</v>
          </cell>
          <cell r="B2758" t="str">
            <v>CONTRAVERGA PRÉ-MOLDADA, ESPESSURA DE *20* CM. AF_03/2024</v>
          </cell>
          <cell r="C2758" t="str">
            <v>M</v>
          </cell>
          <cell r="D2758">
            <v>27.58</v>
          </cell>
          <cell r="E2758" t="str">
            <v>FUNDACOES E ESTRUTURAS</v>
          </cell>
          <cell r="F2758" t="str">
            <v>CINTAS E VERGAS</v>
          </cell>
          <cell r="G2758" t="str">
            <v>SINAPI Out/24</v>
          </cell>
        </row>
        <row r="2759">
          <cell r="A2759">
            <v>93197</v>
          </cell>
          <cell r="B2759" t="str">
            <v>CONTRAVERGA MOLDADA IN LOCO EM CONCRETO, ESPESSURA DE *20* CM. AF_03/2024</v>
          </cell>
          <cell r="C2759" t="str">
            <v>M</v>
          </cell>
          <cell r="D2759">
            <v>57.74</v>
          </cell>
          <cell r="E2759" t="str">
            <v>FUNDACOES E ESTRUTURAS</v>
          </cell>
          <cell r="F2759" t="str">
            <v>CINTAS E VERGAS</v>
          </cell>
          <cell r="G2759" t="str">
            <v>SINAPI Out/24</v>
          </cell>
        </row>
        <row r="2760">
          <cell r="A2760">
            <v>93199</v>
          </cell>
          <cell r="B2760" t="str">
            <v>CONTRAVERGA MOLDADA IN LOCO COM UTILIZAÇÃO DE BLOCOS CANALETA, ESPESSURA DE *20* CM. AF_03/2024</v>
          </cell>
          <cell r="C2760" t="str">
            <v>M</v>
          </cell>
          <cell r="D2760">
            <v>48.94</v>
          </cell>
          <cell r="E2760" t="str">
            <v>FUNDACOES E ESTRUTURAS</v>
          </cell>
          <cell r="F2760" t="str">
            <v>CINTAS E VERGAS</v>
          </cell>
          <cell r="G2760" t="str">
            <v>SINAPI Out/24</v>
          </cell>
        </row>
        <row r="2761">
          <cell r="A2761">
            <v>93200</v>
          </cell>
          <cell r="B2761" t="str">
            <v>FIXAÇÃO (ENCUNHAMENTO) DE ALVENARIA DE VEDAÇÃO COM ARGAMASSA APLICADA COM BISNAGA. AF_03/2024</v>
          </cell>
          <cell r="C2761" t="str">
            <v>M</v>
          </cell>
          <cell r="D2761">
            <v>13.34</v>
          </cell>
          <cell r="E2761" t="str">
            <v>FUNDACOES E ESTRUTURAS</v>
          </cell>
          <cell r="F2761" t="str">
            <v>CINTAS E VERGAS</v>
          </cell>
          <cell r="G2761" t="str">
            <v>SINAPI Out/24</v>
          </cell>
        </row>
        <row r="2762">
          <cell r="A2762">
            <v>93202</v>
          </cell>
          <cell r="B2762" t="str">
            <v>FIXAÇÃO (ENCUNHAMENTO) DE ALVENARIA DE VEDAÇÃO COM TIJOLO MACIÇO. AF_03/2024</v>
          </cell>
          <cell r="C2762" t="str">
            <v>M</v>
          </cell>
          <cell r="D2762">
            <v>32.25</v>
          </cell>
          <cell r="E2762" t="str">
            <v>FUNDACOES E ESTRUTURAS</v>
          </cell>
          <cell r="F2762" t="str">
            <v>CINTAS E VERGAS</v>
          </cell>
          <cell r="G2762" t="str">
            <v>SINAPI Out/24</v>
          </cell>
        </row>
        <row r="2763">
          <cell r="A2763">
            <v>93203</v>
          </cell>
          <cell r="B2763" t="str">
            <v>FIXAÇÃO (ENCUNHAMENTO) DE ALVENARIA DE VEDAÇÃO COM ESPUMA DE POLIURETANO EXPANSIVA. AF_03/2024</v>
          </cell>
          <cell r="C2763" t="str">
            <v>M</v>
          </cell>
          <cell r="D2763">
            <v>13.84</v>
          </cell>
          <cell r="E2763" t="str">
            <v>FUNDACOES E ESTRUTURAS</v>
          </cell>
          <cell r="F2763" t="str">
            <v>CINTAS E VERGAS</v>
          </cell>
          <cell r="G2763" t="str">
            <v>SINAPI Out/24</v>
          </cell>
        </row>
        <row r="2764">
          <cell r="A2764">
            <v>93205</v>
          </cell>
          <cell r="B2764" t="str">
            <v>CINTA DE AMARRAÇÃO DE ALVENARIA MOLDADA IN LOCO COM UTILIZAÇÃO DE BLOCOS CANALETA, ESPESSURA DE *20* CM. AF_03/2024</v>
          </cell>
          <cell r="C2764" t="str">
            <v>M</v>
          </cell>
          <cell r="D2764">
            <v>69.53</v>
          </cell>
          <cell r="E2764" t="str">
            <v>FUNDACOES E ESTRUTURAS</v>
          </cell>
          <cell r="F2764" t="str">
            <v>CINTAS E VERGAS</v>
          </cell>
          <cell r="G2764" t="str">
            <v>SINAPI Out/24</v>
          </cell>
        </row>
        <row r="2765">
          <cell r="A2765">
            <v>105021</v>
          </cell>
          <cell r="B2765" t="str">
            <v>VERGA PRÉ-MOLDADA COM ATÉ 1,5 M DE VÃO, ESPESSURA DE *15* CM. AF_03/2024</v>
          </cell>
          <cell r="C2765" t="str">
            <v>M</v>
          </cell>
          <cell r="D2765">
            <v>24.96</v>
          </cell>
          <cell r="E2765" t="str">
            <v>FUNDACOES E ESTRUTURAS</v>
          </cell>
          <cell r="F2765" t="str">
            <v>CINTAS E VERGAS</v>
          </cell>
          <cell r="G2765" t="str">
            <v>SINAPI Out/24</v>
          </cell>
        </row>
        <row r="2766">
          <cell r="A2766">
            <v>105022</v>
          </cell>
          <cell r="B2766" t="str">
            <v>VERGA PRÉ-MOLDADA COM ATÉ 1,5 M DE VÃO, ESPESSURA DE *10* CM. AF_03/2024</v>
          </cell>
          <cell r="C2766" t="str">
            <v>M</v>
          </cell>
          <cell r="D2766">
            <v>22.19</v>
          </cell>
          <cell r="E2766" t="str">
            <v>FUNDACOES E ESTRUTURAS</v>
          </cell>
          <cell r="F2766" t="str">
            <v>CINTAS E VERGAS</v>
          </cell>
          <cell r="G2766" t="str">
            <v>SINAPI Out/24</v>
          </cell>
        </row>
        <row r="2767">
          <cell r="A2767">
            <v>105023</v>
          </cell>
          <cell r="B2767" t="str">
            <v>VERGA MOLDADA IN LOCO EM CONCRETO, ESPESSURA DE *15* CM. AF_03/2024</v>
          </cell>
          <cell r="C2767" t="str">
            <v>M</v>
          </cell>
          <cell r="D2767">
            <v>68.03</v>
          </cell>
          <cell r="E2767" t="str">
            <v>FUNDACOES E ESTRUTURAS</v>
          </cell>
          <cell r="F2767" t="str">
            <v>CINTAS E VERGAS</v>
          </cell>
          <cell r="G2767" t="str">
            <v>SINAPI Out/24</v>
          </cell>
        </row>
        <row r="2768">
          <cell r="A2768">
            <v>105024</v>
          </cell>
          <cell r="B2768" t="str">
            <v>VERGA MOLDADA IN LOCO EM CONCRETO, ESPESSURA DE *10* CM. AF_03/2024</v>
          </cell>
          <cell r="C2768" t="str">
            <v>M</v>
          </cell>
          <cell r="D2768">
            <v>56.13</v>
          </cell>
          <cell r="E2768" t="str">
            <v>FUNDACOES E ESTRUTURAS</v>
          </cell>
          <cell r="F2768" t="str">
            <v>CINTAS E VERGAS</v>
          </cell>
          <cell r="G2768" t="str">
            <v>SINAPI Out/24</v>
          </cell>
        </row>
        <row r="2769">
          <cell r="A2769">
            <v>105025</v>
          </cell>
          <cell r="B2769" t="str">
            <v>VERGA MOLDADA IN LOCO COM UTILIZAÇÃO DE BLOCOS CANALETA, ESPESSURA DE *15* CM. AF_03/2024</v>
          </cell>
          <cell r="C2769" t="str">
            <v>M</v>
          </cell>
          <cell r="D2769">
            <v>58.9</v>
          </cell>
          <cell r="E2769" t="str">
            <v>FUNDACOES E ESTRUTURAS</v>
          </cell>
          <cell r="F2769" t="str">
            <v>CINTAS E VERGAS</v>
          </cell>
          <cell r="G2769" t="str">
            <v>SINAPI Out/24</v>
          </cell>
        </row>
        <row r="2770">
          <cell r="A2770">
            <v>105026</v>
          </cell>
          <cell r="B2770" t="str">
            <v>VERGA MOLDADA IN LOCO COM UTILIZAÇÃO DE BLOCOS CANALETA, ESPESSURA DE *10* CM. AF_03/2024</v>
          </cell>
          <cell r="C2770" t="str">
            <v>M</v>
          </cell>
          <cell r="D2770">
            <v>41.9</v>
          </cell>
          <cell r="E2770" t="str">
            <v>FUNDACOES E ESTRUTURAS</v>
          </cell>
          <cell r="F2770" t="str">
            <v>CINTAS E VERGAS</v>
          </cell>
          <cell r="G2770" t="str">
            <v>SINAPI Out/24</v>
          </cell>
        </row>
        <row r="2771">
          <cell r="A2771">
            <v>105027</v>
          </cell>
          <cell r="B2771" t="str">
            <v>CONTRAVERGA PRÉ-MOLDADA, ESPESSURA DE *15* CM. AF_03/2024</v>
          </cell>
          <cell r="C2771" t="str">
            <v>M</v>
          </cell>
          <cell r="D2771">
            <v>24.54</v>
          </cell>
          <cell r="E2771" t="str">
            <v>FUNDACOES E ESTRUTURAS</v>
          </cell>
          <cell r="F2771" t="str">
            <v>CINTAS E VERGAS</v>
          </cell>
          <cell r="G2771" t="str">
            <v>SINAPI Out/24</v>
          </cell>
        </row>
        <row r="2772">
          <cell r="A2772">
            <v>105028</v>
          </cell>
          <cell r="B2772" t="str">
            <v>CONTRAVERGA PRÉ-MOLDADA, ESPESSURA DE *10* CM. AF_03/2024</v>
          </cell>
          <cell r="C2772" t="str">
            <v>M</v>
          </cell>
          <cell r="D2772">
            <v>21.8</v>
          </cell>
          <cell r="E2772" t="str">
            <v>FUNDACOES E ESTRUTURAS</v>
          </cell>
          <cell r="F2772" t="str">
            <v>CINTAS E VERGAS</v>
          </cell>
          <cell r="G2772" t="str">
            <v>SINAPI Out/24</v>
          </cell>
        </row>
        <row r="2773">
          <cell r="A2773">
            <v>105029</v>
          </cell>
          <cell r="B2773" t="str">
            <v>CONTRAVERGA MOLDADA IN LOCO EM CONCRETO, ESPESSURA DE *15* CM. AF_03/2024</v>
          </cell>
          <cell r="C2773" t="str">
            <v>M</v>
          </cell>
          <cell r="D2773">
            <v>50.16</v>
          </cell>
          <cell r="E2773" t="str">
            <v>FUNDACOES E ESTRUTURAS</v>
          </cell>
          <cell r="F2773" t="str">
            <v>CINTAS E VERGAS</v>
          </cell>
          <cell r="G2773" t="str">
            <v>SINAPI Out/24</v>
          </cell>
        </row>
        <row r="2774">
          <cell r="A2774">
            <v>105030</v>
          </cell>
          <cell r="B2774" t="str">
            <v>CONTRAVERGA MOLDADA IN LOCO EM CONCRETO, ESPESSURA DE *10* CM. AF_03/2024</v>
          </cell>
          <cell r="C2774" t="str">
            <v>M</v>
          </cell>
          <cell r="D2774">
            <v>42.62</v>
          </cell>
          <cell r="E2774" t="str">
            <v>FUNDACOES E ESTRUTURAS</v>
          </cell>
          <cell r="F2774" t="str">
            <v>CINTAS E VERGAS</v>
          </cell>
          <cell r="G2774" t="str">
            <v>SINAPI Out/24</v>
          </cell>
        </row>
        <row r="2775">
          <cell r="A2775">
            <v>105031</v>
          </cell>
          <cell r="B2775" t="str">
            <v>CONTRAVERGA MOLDADA IN LOCO COM UTILIZAÇÃO DE BLOCOS CANALETA, ESPESSURA DE *15* CM. AF_03/2024</v>
          </cell>
          <cell r="C2775" t="str">
            <v>M</v>
          </cell>
          <cell r="D2775">
            <v>46.47</v>
          </cell>
          <cell r="E2775" t="str">
            <v>FUNDACOES E ESTRUTURAS</v>
          </cell>
          <cell r="F2775" t="str">
            <v>CINTAS E VERGAS</v>
          </cell>
          <cell r="G2775" t="str">
            <v>SINAPI Out/24</v>
          </cell>
        </row>
        <row r="2776">
          <cell r="A2776">
            <v>105032</v>
          </cell>
          <cell r="B2776" t="str">
            <v>CONTRAVERGA MOLDADA IN LOCO COM UTILIZAÇÃO DE BLOCOS CANALETA, ESPESSURA DE *10* CM. AF_03/2024</v>
          </cell>
          <cell r="C2776" t="str">
            <v>M</v>
          </cell>
          <cell r="D2776">
            <v>31.88</v>
          </cell>
          <cell r="E2776" t="str">
            <v>FUNDACOES E ESTRUTURAS</v>
          </cell>
          <cell r="F2776" t="str">
            <v>CINTAS E VERGAS</v>
          </cell>
          <cell r="G2776" t="str">
            <v>SINAPI Out/24</v>
          </cell>
        </row>
        <row r="2777">
          <cell r="A2777">
            <v>105033</v>
          </cell>
          <cell r="B2777" t="str">
            <v>CINTA DE AMARRAÇÃO DE ALVENARIA MOLDADA IN LOCO COM UTILIZAÇÃO DE BLOCOS CANALETA, ESPESSURA DE *15* CM. AF_03/2024</v>
          </cell>
          <cell r="C2777" t="str">
            <v>M</v>
          </cell>
          <cell r="D2777">
            <v>57.86</v>
          </cell>
          <cell r="E2777" t="str">
            <v>FUNDACOES E ESTRUTURAS</v>
          </cell>
          <cell r="F2777" t="str">
            <v>CINTAS E VERGAS</v>
          </cell>
          <cell r="G2777" t="str">
            <v>SINAPI Out/24</v>
          </cell>
        </row>
        <row r="2778">
          <cell r="A2778">
            <v>105034</v>
          </cell>
          <cell r="B2778" t="str">
            <v>CINTA DE AMARRAÇÃO DE ALVENARIA MOLDADA IN LOCO COM UTILIZAÇÃO DE BLOCOS CANALETA, ESPESSURA DE *10* CM. AF_03/2024</v>
          </cell>
          <cell r="C2778" t="str">
            <v>M</v>
          </cell>
          <cell r="D2778">
            <v>41.85</v>
          </cell>
          <cell r="E2778" t="str">
            <v>FUNDACOES E ESTRUTURAS</v>
          </cell>
          <cell r="F2778" t="str">
            <v>CINTAS E VERGAS</v>
          </cell>
          <cell r="G2778" t="str">
            <v>SINAPI Out/24</v>
          </cell>
        </row>
        <row r="2779">
          <cell r="A2779">
            <v>105035</v>
          </cell>
          <cell r="B2779" t="str">
            <v>VERGA PRÉ-FABRICADA COM ATÉ 1,5 M DE VÃO, ESPESSURA DE *20* CM. AF_03/2024</v>
          </cell>
          <cell r="C2779" t="str">
            <v>M</v>
          </cell>
          <cell r="D2779">
            <v>73.5</v>
          </cell>
          <cell r="E2779" t="str">
            <v>FUNDACOES E ESTRUTURAS</v>
          </cell>
          <cell r="F2779" t="str">
            <v>CINTAS E VERGAS</v>
          </cell>
          <cell r="G2779" t="str">
            <v>SINAPI Out/24</v>
          </cell>
        </row>
        <row r="2780">
          <cell r="A2780">
            <v>105036</v>
          </cell>
          <cell r="B2780" t="str">
            <v>VERGA PRÉ-FABRICADA COM ATÉ 1,5 M DE VÃO, ESPESSURA DE *15* CM. AF_03/2024</v>
          </cell>
          <cell r="C2780" t="str">
            <v>M</v>
          </cell>
          <cell r="D2780">
            <v>53.01</v>
          </cell>
          <cell r="E2780" t="str">
            <v>FUNDACOES E ESTRUTURAS</v>
          </cell>
          <cell r="F2780" t="str">
            <v>CINTAS E VERGAS</v>
          </cell>
          <cell r="G2780" t="str">
            <v>SINAPI Out/24</v>
          </cell>
        </row>
        <row r="2781">
          <cell r="A2781">
            <v>105037</v>
          </cell>
          <cell r="B2781" t="str">
            <v>VERGA PRÉ-FABRICADA COM ATÉ 1,5 M DE VÃO, ESPESSURA DE *10* CM. AF_03/2024</v>
          </cell>
          <cell r="C2781" t="str">
            <v>M</v>
          </cell>
          <cell r="D2781">
            <v>35.880000000000003</v>
          </cell>
          <cell r="E2781" t="str">
            <v>FUNDACOES E ESTRUTURAS</v>
          </cell>
          <cell r="F2781" t="str">
            <v>CINTAS E VERGAS</v>
          </cell>
          <cell r="G2781" t="str">
            <v>SINAPI Out/24</v>
          </cell>
        </row>
        <row r="2782">
          <cell r="A2782">
            <v>105038</v>
          </cell>
          <cell r="B2782" t="str">
            <v>CONTRAVERGA PRÉ-FABRICADA, ESPESSURA DE *20* CM. AF_03/2024</v>
          </cell>
          <cell r="C2782" t="str">
            <v>M</v>
          </cell>
          <cell r="D2782">
            <v>73.27</v>
          </cell>
          <cell r="E2782" t="str">
            <v>FUNDACOES E ESTRUTURAS</v>
          </cell>
          <cell r="F2782" t="str">
            <v>CINTAS E VERGAS</v>
          </cell>
          <cell r="G2782" t="str">
            <v>SINAPI Out/24</v>
          </cell>
        </row>
        <row r="2783">
          <cell r="A2783">
            <v>105039</v>
          </cell>
          <cell r="B2783" t="str">
            <v>CONTRAVERGA PRÉ-FABRICADA, ESPESSURA DE *15* CM. AF_03/2024</v>
          </cell>
          <cell r="C2783" t="str">
            <v>M</v>
          </cell>
          <cell r="D2783">
            <v>52.75</v>
          </cell>
          <cell r="E2783" t="str">
            <v>FUNDACOES E ESTRUTURAS</v>
          </cell>
          <cell r="F2783" t="str">
            <v>CINTAS E VERGAS</v>
          </cell>
          <cell r="G2783" t="str">
            <v>SINAPI Out/24</v>
          </cell>
        </row>
        <row r="2784">
          <cell r="A2784">
            <v>105040</v>
          </cell>
          <cell r="B2784" t="str">
            <v>CONTRAVERGA PRÉ-FABRICADA, ESPESSURA DE *10* CM. AF_03/2024</v>
          </cell>
          <cell r="C2784" t="str">
            <v>M</v>
          </cell>
          <cell r="D2784">
            <v>35.68</v>
          </cell>
          <cell r="E2784" t="str">
            <v>FUNDACOES E ESTRUTURAS</v>
          </cell>
          <cell r="F2784" t="str">
            <v>CINTAS E VERGAS</v>
          </cell>
          <cell r="G2784" t="str">
            <v>SINAPI Out/24</v>
          </cell>
        </row>
        <row r="2785">
          <cell r="A2785">
            <v>97733</v>
          </cell>
          <cell r="B2785" t="str">
            <v>PEÇA RETANGULAR PRÉ-MOLDADA, VOLUME DE CONCRETO DE ATÉ 10 LITROS, TAXA DE AÇO APROXIMADA DE 30KG/M³. AF_03/2024</v>
          </cell>
          <cell r="C2785" t="str">
            <v>M3</v>
          </cell>
          <cell r="D2785">
            <v>3783.82</v>
          </cell>
          <cell r="E2785" t="str">
            <v>FUNDACOES E ESTRUTURAS</v>
          </cell>
          <cell r="F2785" t="str">
            <v>ESTRUTURAS DIVERSAS</v>
          </cell>
          <cell r="G2785" t="str">
            <v>SINAPI Out/24</v>
          </cell>
        </row>
        <row r="2786">
          <cell r="A2786">
            <v>97734</v>
          </cell>
          <cell r="B2786" t="str">
            <v>PEÇA RETANGULAR PRÉ-MOLDADA, VOLUME DE CONCRETO DE 10 A 30 LITROS, TAXA DE AÇO APROXIMADA DE 30KG/M³. AF_03/2024</v>
          </cell>
          <cell r="C2786" t="str">
            <v>M3</v>
          </cell>
          <cell r="D2786">
            <v>3327.69</v>
          </cell>
          <cell r="E2786" t="str">
            <v>FUNDACOES E ESTRUTURAS</v>
          </cell>
          <cell r="F2786" t="str">
            <v>ESTRUTURAS DIVERSAS</v>
          </cell>
          <cell r="G2786" t="str">
            <v>SINAPI Out/24</v>
          </cell>
        </row>
        <row r="2787">
          <cell r="A2787">
            <v>97735</v>
          </cell>
          <cell r="B2787" t="str">
            <v>PEÇA RETANGULAR PRÉ-MOLDADA, VOLUME DE CONCRETO DE 30 A 100 LITROS, TAXA DE AÇO APROXIMADA DE 30KG/M³. AF_03/2024</v>
          </cell>
          <cell r="C2787" t="str">
            <v>M3</v>
          </cell>
          <cell r="D2787">
            <v>2662.78</v>
          </cell>
          <cell r="E2787" t="str">
            <v>FUNDACOES E ESTRUTURAS</v>
          </cell>
          <cell r="F2787" t="str">
            <v>ESTRUTURAS DIVERSAS</v>
          </cell>
          <cell r="G2787" t="str">
            <v>SINAPI Out/24</v>
          </cell>
        </row>
        <row r="2788">
          <cell r="A2788">
            <v>97736</v>
          </cell>
          <cell r="B2788" t="str">
            <v>PEÇA RETANGULAR PRÉ-MOLDADA, VOLUME DE CONCRETO ACIMA DE 100 LITROS, TAXA DE AÇO APROXIMADA DE 30KG/M³. AF_03/2024</v>
          </cell>
          <cell r="C2788" t="str">
            <v>M3</v>
          </cell>
          <cell r="D2788">
            <v>1486.79</v>
          </cell>
          <cell r="E2788" t="str">
            <v>FUNDACOES E ESTRUTURAS</v>
          </cell>
          <cell r="F2788" t="str">
            <v>ESTRUTURAS DIVERSAS</v>
          </cell>
          <cell r="G2788" t="str">
            <v>SINAPI Out/24</v>
          </cell>
        </row>
        <row r="2789">
          <cell r="A2789">
            <v>97737</v>
          </cell>
          <cell r="B2789" t="str">
            <v>PEÇA RETANGULAR PRÉ-MOLDADA, VOLUME DE CONCRETO DE 30 A 70 LITROS, TAXA DE AÇO APROXIMADA DE 70KG/M³. AF_03/2024</v>
          </cell>
          <cell r="C2789" t="str">
            <v>M3</v>
          </cell>
          <cell r="D2789">
            <v>3458.76</v>
          </cell>
          <cell r="E2789" t="str">
            <v>FUNDACOES E ESTRUTURAS</v>
          </cell>
          <cell r="F2789" t="str">
            <v>ESTRUTURAS DIVERSAS</v>
          </cell>
          <cell r="G2789" t="str">
            <v>SINAPI Out/24</v>
          </cell>
        </row>
        <row r="2790">
          <cell r="A2790">
            <v>97738</v>
          </cell>
          <cell r="B2790" t="str">
            <v>PEÇA CIRCULAR PRÉ-MOLDADA, VOLUME DE CONCRETO DE 10 A 30 LITROS, TAXA DE FIBRA DE POLIPROPILENO APROXIMADA DE 6 KG/M³. AF_03/2024_PS</v>
          </cell>
          <cell r="C2790" t="str">
            <v>M3</v>
          </cell>
          <cell r="D2790">
            <v>4237.1099999999997</v>
          </cell>
          <cell r="E2790" t="str">
            <v>FUNDACOES E ESTRUTURAS</v>
          </cell>
          <cell r="F2790" t="str">
            <v>ESTRUTURAS DIVERSAS</v>
          </cell>
          <cell r="G2790" t="str">
            <v>SINAPI Out/24</v>
          </cell>
        </row>
        <row r="2791">
          <cell r="A2791">
            <v>97739</v>
          </cell>
          <cell r="B2791" t="str">
            <v>PEÇA CIRCULAR PRÉ-MOLDADA, VOLUME DE CONCRETO DE 30 A 100 LITROS, TAXA DE AÇO APROXIMADA DE 30KG/M³. AF_03/2024</v>
          </cell>
          <cell r="C2791" t="str">
            <v>M3</v>
          </cell>
          <cell r="D2791">
            <v>3031.12</v>
          </cell>
          <cell r="E2791" t="str">
            <v>FUNDACOES E ESTRUTURAS</v>
          </cell>
          <cell r="F2791" t="str">
            <v>ESTRUTURAS DIVERSAS</v>
          </cell>
          <cell r="G2791" t="str">
            <v>SINAPI Out/24</v>
          </cell>
        </row>
        <row r="2792">
          <cell r="A2792">
            <v>97740</v>
          </cell>
          <cell r="B2792" t="str">
            <v>PEÇA CIRCULAR PRÉ-MOLDADA, VOLUME DE CONCRETO ACIMA DE 100 LITROS, TAXA DE AÇO APROXIMADA DE 30KG/M³. AF_03/2024</v>
          </cell>
          <cell r="C2792" t="str">
            <v>M3</v>
          </cell>
          <cell r="D2792">
            <v>2013.58</v>
          </cell>
          <cell r="E2792" t="str">
            <v>FUNDACOES E ESTRUTURAS</v>
          </cell>
          <cell r="F2792" t="str">
            <v>ESTRUTURAS DIVERSAS</v>
          </cell>
          <cell r="G2792" t="str">
            <v>SINAPI Out/24</v>
          </cell>
        </row>
        <row r="2793">
          <cell r="A2793">
            <v>98615</v>
          </cell>
          <cell r="B2793" t="str">
            <v>CONTENÇÃO EM CORTINA COM ESTACAS ESPAÇADAS COM 30 CM DE DIÂMETRO E PROFUNDIDADE MENOR OU IGUAL A 10 M. AF_06/2018</v>
          </cell>
          <cell r="C2793" t="str">
            <v>M2</v>
          </cell>
          <cell r="D2793">
            <v>144.49</v>
          </cell>
          <cell r="E2793" t="str">
            <v>FUNDACOES E ESTRUTURAS</v>
          </cell>
          <cell r="F2793" t="str">
            <v>ESTRUTURAS DIVERSAS</v>
          </cell>
          <cell r="G2793" t="str">
            <v>SINAPI Out/24</v>
          </cell>
        </row>
        <row r="2794">
          <cell r="A2794">
            <v>98616</v>
          </cell>
          <cell r="B2794" t="str">
            <v>CONTENÇÃO EM CORTINA COM ESTACAS ESPAÇADAS COM 30 CM DE DIÂMETRO E PROFUNDIDADE MAIOR QUE 10 M E MENOR OU IGUAL A 15 M. AF_06/2018</v>
          </cell>
          <cell r="C2794" t="str">
            <v>M2</v>
          </cell>
          <cell r="D2794">
            <v>110.15</v>
          </cell>
          <cell r="E2794" t="str">
            <v>FUNDACOES E ESTRUTURAS</v>
          </cell>
          <cell r="F2794" t="str">
            <v>ESTRUTURAS DIVERSAS</v>
          </cell>
          <cell r="G2794" t="str">
            <v>SINAPI Out/24</v>
          </cell>
        </row>
        <row r="2795">
          <cell r="A2795">
            <v>98617</v>
          </cell>
          <cell r="B2795" t="str">
            <v>CONTENÇÃO EM CORTINA COM ESTACAS ESPAÇADAS COM 30 CM DE DIÂMETRO E PROFUNDIDADE MAIOR QUE 15 M. AF_06/2018</v>
          </cell>
          <cell r="C2795" t="str">
            <v>M2</v>
          </cell>
          <cell r="D2795">
            <v>100.63</v>
          </cell>
          <cell r="E2795" t="str">
            <v>FUNDACOES E ESTRUTURAS</v>
          </cell>
          <cell r="F2795" t="str">
            <v>ESTRUTURAS DIVERSAS</v>
          </cell>
          <cell r="G2795" t="str">
            <v>SINAPI Out/24</v>
          </cell>
        </row>
        <row r="2796">
          <cell r="A2796">
            <v>98618</v>
          </cell>
          <cell r="B2796" t="str">
            <v>CONTENÇÃO EM CORTINA COM ESTACAS ESPAÇADAS COM 40 CM DE DIÂMETRO E PROFUNDIDADE MENOR OU IGUAL A 10 M. AF_06/2018</v>
          </cell>
          <cell r="C2796" t="str">
            <v>M2</v>
          </cell>
          <cell r="D2796">
            <v>138.80000000000001</v>
          </cell>
          <cell r="E2796" t="str">
            <v>FUNDACOES E ESTRUTURAS</v>
          </cell>
          <cell r="F2796" t="str">
            <v>ESTRUTURAS DIVERSAS</v>
          </cell>
          <cell r="G2796" t="str">
            <v>SINAPI Out/24</v>
          </cell>
        </row>
        <row r="2797">
          <cell r="A2797">
            <v>98619</v>
          </cell>
          <cell r="B2797" t="str">
            <v>CONTENÇÃO EM CORTINA COM ESTACAS ESPAÇADAS COM 40 CM DE DIÂMETRO E PROFUNDIDADE MAIOR QUE 10 M E MENOR OU IGUAL A 15 M. AF_06/2018</v>
          </cell>
          <cell r="C2797" t="str">
            <v>M2</v>
          </cell>
          <cell r="D2797">
            <v>124.39</v>
          </cell>
          <cell r="E2797" t="str">
            <v>FUNDACOES E ESTRUTURAS</v>
          </cell>
          <cell r="F2797" t="str">
            <v>ESTRUTURAS DIVERSAS</v>
          </cell>
          <cell r="G2797" t="str">
            <v>SINAPI Out/24</v>
          </cell>
        </row>
        <row r="2798">
          <cell r="A2798">
            <v>98620</v>
          </cell>
          <cell r="B2798" t="str">
            <v>CONTENÇÃO EM CORTINA COM ESTACAS ESPAÇADAS COM 40 CM DE DIÂMETRO E PROFUNDIDADE MAIOR QUE 15 M. AF_06/2018</v>
          </cell>
          <cell r="C2798" t="str">
            <v>M2</v>
          </cell>
          <cell r="D2798">
            <v>117.12</v>
          </cell>
          <cell r="E2798" t="str">
            <v>FUNDACOES E ESTRUTURAS</v>
          </cell>
          <cell r="F2798" t="str">
            <v>ESTRUTURAS DIVERSAS</v>
          </cell>
          <cell r="G2798" t="str">
            <v>SINAPI Out/24</v>
          </cell>
        </row>
        <row r="2799">
          <cell r="A2799">
            <v>98621</v>
          </cell>
          <cell r="B2799" t="str">
            <v>CONTENÇÃO EM CORTINA COM ESTACAS ESPAÇADAS COM 50 CM DE DIÂMETRO E PROFUNDIDADE MENOR OU IGUAL A 10 M. AF_06/2018</v>
          </cell>
          <cell r="C2799" t="str">
            <v>M2</v>
          </cell>
          <cell r="D2799">
            <v>154.76</v>
          </cell>
          <cell r="E2799" t="str">
            <v>FUNDACOES E ESTRUTURAS</v>
          </cell>
          <cell r="F2799" t="str">
            <v>ESTRUTURAS DIVERSAS</v>
          </cell>
          <cell r="G2799" t="str">
            <v>SINAPI Out/24</v>
          </cell>
        </row>
        <row r="2800">
          <cell r="A2800">
            <v>98622</v>
          </cell>
          <cell r="B2800" t="str">
            <v>CONTENÇÃO EM CORTINA COM ESTACAS ESPAÇADAS COM 50 CM DE DIÂMETRO E PROFUNDIDADE MAIOR QUE 10 M E MENOR OU IGUAL A 15 M. AF_06/2018</v>
          </cell>
          <cell r="C2800" t="str">
            <v>M2</v>
          </cell>
          <cell r="D2800">
            <v>143.18</v>
          </cell>
          <cell r="E2800" t="str">
            <v>FUNDACOES E ESTRUTURAS</v>
          </cell>
          <cell r="F2800" t="str">
            <v>ESTRUTURAS DIVERSAS</v>
          </cell>
          <cell r="G2800" t="str">
            <v>SINAPI Out/24</v>
          </cell>
        </row>
        <row r="2801">
          <cell r="A2801">
            <v>98623</v>
          </cell>
          <cell r="B2801" t="str">
            <v>CONTENÇÃO EM CORTINA COM ESTACAS ESPAÇADAS COM 50 CM DE DIÂMETRO E PROFUNDIDADE MAIOR QUE 15 M. AF_06/2018</v>
          </cell>
          <cell r="C2801" t="str">
            <v>M2</v>
          </cell>
          <cell r="D2801">
            <v>137.30000000000001</v>
          </cell>
          <cell r="E2801" t="str">
            <v>FUNDACOES E ESTRUTURAS</v>
          </cell>
          <cell r="F2801" t="str">
            <v>ESTRUTURAS DIVERSAS</v>
          </cell>
          <cell r="G2801" t="str">
            <v>SINAPI Out/24</v>
          </cell>
        </row>
        <row r="2802">
          <cell r="A2802">
            <v>98624</v>
          </cell>
          <cell r="B2802" t="str">
            <v>CONTENÇÃO EM CORTINA COM ESTACAS ESPAÇADAS COM 60 CM DE DIÂMETRO E PROFUNDIDADE MENOR OU IGUAL A 10 M. AF_06/2018</v>
          </cell>
          <cell r="C2802" t="str">
            <v>M2</v>
          </cell>
          <cell r="D2802">
            <v>172.77</v>
          </cell>
          <cell r="E2802" t="str">
            <v>FUNDACOES E ESTRUTURAS</v>
          </cell>
          <cell r="F2802" t="str">
            <v>ESTRUTURAS DIVERSAS</v>
          </cell>
          <cell r="G2802" t="str">
            <v>SINAPI Out/24</v>
          </cell>
        </row>
        <row r="2803">
          <cell r="A2803">
            <v>98625</v>
          </cell>
          <cell r="B2803" t="str">
            <v>CONTENÇÃO EM CORTINA COM ESTACAS ESPAÇADAS COM 60 CM DE DIÂMETRO E PROFUNDIDADE MAIOR QUE 10 M E MENOR OU IGUAL A 15 M. AF_06/2018</v>
          </cell>
          <cell r="C2803" t="str">
            <v>M2</v>
          </cell>
          <cell r="D2803">
            <v>163.03</v>
          </cell>
          <cell r="E2803" t="str">
            <v>FUNDACOES E ESTRUTURAS</v>
          </cell>
          <cell r="F2803" t="str">
            <v>ESTRUTURAS DIVERSAS</v>
          </cell>
          <cell r="G2803" t="str">
            <v>SINAPI Out/24</v>
          </cell>
        </row>
        <row r="2804">
          <cell r="A2804">
            <v>98626</v>
          </cell>
          <cell r="B2804" t="str">
            <v>CONTENÇÃO EM CORTINA COM ESTACAS ESPAÇADAS COM 60 CM DE DIÂMETRO E PROFUNDIDADE MAIOR QUE 15 M. AF_06/2018</v>
          </cell>
          <cell r="C2804" t="str">
            <v>M2</v>
          </cell>
          <cell r="D2804">
            <v>158.02000000000001</v>
          </cell>
          <cell r="E2804" t="str">
            <v>FUNDACOES E ESTRUTURAS</v>
          </cell>
          <cell r="F2804" t="str">
            <v>ESTRUTURAS DIVERSAS</v>
          </cell>
          <cell r="G2804" t="str">
            <v>SINAPI Out/24</v>
          </cell>
        </row>
        <row r="2805">
          <cell r="A2805">
            <v>98655</v>
          </cell>
          <cell r="B2805" t="str">
            <v>EXECUÇÃO DE MURETA GUIA PARA CONTENÇÃO/ FUNDAÇÃO COM 30 CM DE ESPESSURA. AF_06/2018</v>
          </cell>
          <cell r="C2805" t="str">
            <v>M</v>
          </cell>
          <cell r="D2805">
            <v>678.38</v>
          </cell>
          <cell r="E2805" t="str">
            <v>FUNDACOES E ESTRUTURAS</v>
          </cell>
          <cell r="F2805" t="str">
            <v>ESTRUTURAS DIVERSAS</v>
          </cell>
          <cell r="G2805" t="str">
            <v>SINAPI Out/24</v>
          </cell>
        </row>
        <row r="2806">
          <cell r="A2806">
            <v>98656</v>
          </cell>
          <cell r="B2806" t="str">
            <v>EXECUÇÃO DE MURETA GUIA PARA CONTENÇÃO/ FUNDAÇÃO COM 40 CM DE ESPESSURA. AF_06/2018</v>
          </cell>
          <cell r="C2806" t="str">
            <v>M</v>
          </cell>
          <cell r="D2806">
            <v>688.86</v>
          </cell>
          <cell r="E2806" t="str">
            <v>FUNDACOES E ESTRUTURAS</v>
          </cell>
          <cell r="F2806" t="str">
            <v>ESTRUTURAS DIVERSAS</v>
          </cell>
          <cell r="G2806" t="str">
            <v>SINAPI Out/24</v>
          </cell>
        </row>
        <row r="2807">
          <cell r="A2807">
            <v>98657</v>
          </cell>
          <cell r="B2807" t="str">
            <v>EXECUÇÃO DE MURETA GUIA PARA CONTENÇÃO/ FUNDAÇÃO COM 50 CM DE ESPESSURA. AF_06/2018</v>
          </cell>
          <cell r="C2807" t="str">
            <v>M</v>
          </cell>
          <cell r="D2807">
            <v>699.34</v>
          </cell>
          <cell r="E2807" t="str">
            <v>FUNDACOES E ESTRUTURAS</v>
          </cell>
          <cell r="F2807" t="str">
            <v>ESTRUTURAS DIVERSAS</v>
          </cell>
          <cell r="G2807" t="str">
            <v>SINAPI Out/24</v>
          </cell>
        </row>
        <row r="2808">
          <cell r="A2808">
            <v>98658</v>
          </cell>
          <cell r="B2808" t="str">
            <v>EXECUÇÃO DE MURETA GUIA PARA CONTENÇÃO/ FUNDAÇÃO COM 60 CM DE ESPESSURA. AF_06/2018</v>
          </cell>
          <cell r="C2808" t="str">
            <v>M</v>
          </cell>
          <cell r="D2808">
            <v>709.82</v>
          </cell>
          <cell r="E2808" t="str">
            <v>FUNDACOES E ESTRUTURAS</v>
          </cell>
          <cell r="F2808" t="str">
            <v>ESTRUTURAS DIVERSAS</v>
          </cell>
          <cell r="G2808" t="str">
            <v>SINAPI Out/24</v>
          </cell>
        </row>
        <row r="2809">
          <cell r="A2809">
            <v>98659</v>
          </cell>
          <cell r="B2809" t="str">
            <v>EXECUÇÃO DE MURETA GUIA PARA CONTENÇÃO/ FUNDAÇÃO COM 80 CM DE ESPESSURA. AF_06/2018</v>
          </cell>
          <cell r="C2809" t="str">
            <v>M</v>
          </cell>
          <cell r="D2809">
            <v>730.78</v>
          </cell>
          <cell r="E2809" t="str">
            <v>FUNDACOES E ESTRUTURAS</v>
          </cell>
          <cell r="F2809" t="str">
            <v>ESTRUTURAS DIVERSAS</v>
          </cell>
          <cell r="G2809" t="str">
            <v>SINAPI Out/24</v>
          </cell>
        </row>
        <row r="2810">
          <cell r="A2810">
            <v>98746</v>
          </cell>
          <cell r="B2810" t="str">
            <v>SOLDA DE TOPO EM CHAPA/PERFIL/TUBO DE AÇO CHANFRADO, ESPESSURA=1/4''. AF_06/2018</v>
          </cell>
          <cell r="C2810" t="str">
            <v>M</v>
          </cell>
          <cell r="D2810">
            <v>87.55</v>
          </cell>
          <cell r="E2810" t="str">
            <v>FUNDACOES E ESTRUTURAS</v>
          </cell>
          <cell r="F2810" t="str">
            <v>ESTRUTURAS DIVERSAS</v>
          </cell>
          <cell r="G2810" t="str">
            <v>SINAPI Out/24</v>
          </cell>
        </row>
        <row r="2811">
          <cell r="A2811">
            <v>98749</v>
          </cell>
          <cell r="B2811" t="str">
            <v>SOLDA DE TOPO EM CHAPA/PERFIL/TUBO DE AÇO CHANFRADO, ESPESSURA=5/16''. AF_06/2018</v>
          </cell>
          <cell r="C2811" t="str">
            <v>M</v>
          </cell>
          <cell r="D2811">
            <v>104.84</v>
          </cell>
          <cell r="E2811" t="str">
            <v>FUNDACOES E ESTRUTURAS</v>
          </cell>
          <cell r="F2811" t="str">
            <v>ESTRUTURAS DIVERSAS</v>
          </cell>
          <cell r="G2811" t="str">
            <v>SINAPI Out/24</v>
          </cell>
        </row>
        <row r="2812">
          <cell r="A2812">
            <v>98750</v>
          </cell>
          <cell r="B2812" t="str">
            <v>SOLDA DE TOPO EM CHAPA/PERFIL/TUBO DE AÇO CHANFRADO, ESPESSURA=3/8''. AF_06/2018</v>
          </cell>
          <cell r="C2812" t="str">
            <v>M</v>
          </cell>
          <cell r="D2812">
            <v>125.78</v>
          </cell>
          <cell r="E2812" t="str">
            <v>FUNDACOES E ESTRUTURAS</v>
          </cell>
          <cell r="F2812" t="str">
            <v>ESTRUTURAS DIVERSAS</v>
          </cell>
          <cell r="G2812" t="str">
            <v>SINAPI Out/24</v>
          </cell>
        </row>
        <row r="2813">
          <cell r="A2813">
            <v>98751</v>
          </cell>
          <cell r="B2813" t="str">
            <v>SOLDA DE TOPO EM CHAPA/PERFIL/TUBO DE AÇO CHANFRADO, ESPESSURA=1/2''. AF_06/2018</v>
          </cell>
          <cell r="C2813" t="str">
            <v>M</v>
          </cell>
          <cell r="D2813">
            <v>180.45</v>
          </cell>
          <cell r="E2813" t="str">
            <v>FUNDACOES E ESTRUTURAS</v>
          </cell>
          <cell r="F2813" t="str">
            <v>ESTRUTURAS DIVERSAS</v>
          </cell>
          <cell r="G2813" t="str">
            <v>SINAPI Out/24</v>
          </cell>
        </row>
        <row r="2814">
          <cell r="A2814">
            <v>98752</v>
          </cell>
          <cell r="B2814" t="str">
            <v>SOLDA DE TOPO EM CHAPA/PERFIL/TUBO DE AÇO CHANFRADO, ESPESSURA=5/8''. AF_06/2018</v>
          </cell>
          <cell r="C2814" t="str">
            <v>M</v>
          </cell>
          <cell r="D2814">
            <v>246.29</v>
          </cell>
          <cell r="E2814" t="str">
            <v>FUNDACOES E ESTRUTURAS</v>
          </cell>
          <cell r="F2814" t="str">
            <v>ESTRUTURAS DIVERSAS</v>
          </cell>
          <cell r="G2814" t="str">
            <v>SINAPI Out/24</v>
          </cell>
        </row>
        <row r="2815">
          <cell r="A2815">
            <v>98753</v>
          </cell>
          <cell r="B2815" t="str">
            <v>SOLDA DE TOPO EM CHAPA/PERFIL/TUBO DE AÇO CHANFRADO, ESPESSURA=3/4''. AF_06/2018</v>
          </cell>
          <cell r="C2815" t="str">
            <v>M</v>
          </cell>
          <cell r="D2815">
            <v>328.21</v>
          </cell>
          <cell r="E2815" t="str">
            <v>FUNDACOES E ESTRUTURAS</v>
          </cell>
          <cell r="F2815" t="str">
            <v>ESTRUTURAS DIVERSAS</v>
          </cell>
          <cell r="G2815" t="str">
            <v>SINAPI Out/24</v>
          </cell>
        </row>
        <row r="2816">
          <cell r="A2816">
            <v>100763</v>
          </cell>
          <cell r="B2816" t="str">
            <v>VIGA METÁLICA EM PERFIL LAMINADO OU SOLDADO EM AÇO ESTRUTURAL, COM CONEXÕES PARAFUSADAS, INCLUSOS MÃO DE OBRA, TRANSPORTE E IÇAMENTO UTILIZANDO GUINDASTE - FORNECIMENTO E INSTALAÇÃO. AF_01/2020_PSA</v>
          </cell>
          <cell r="C2816" t="str">
            <v>KG</v>
          </cell>
          <cell r="D2816">
            <v>16.02</v>
          </cell>
          <cell r="E2816" t="str">
            <v>FUNDACOES E ESTRUTURAS</v>
          </cell>
          <cell r="F2816" t="str">
            <v>ESTRUTURAS DIVERSAS</v>
          </cell>
          <cell r="G2816" t="str">
            <v>SINAPI Out/24</v>
          </cell>
        </row>
        <row r="2817">
          <cell r="A2817">
            <v>100764</v>
          </cell>
          <cell r="B2817" t="str">
            <v>VIGA METÁLICA EM PERFIL LAMINADO OU SOLDADO EM AÇO ESTRUTURAL, COM CONEXÕES SOLDADAS, INCLUSOS MÃO DE OBRA, TRANSPORTE E IÇAMENTO UTILIZANDO GUINDASTE - FORNECIMENTO E INSTALAÇÃO. AF_01/2020_PA</v>
          </cell>
          <cell r="C2817" t="str">
            <v>KG</v>
          </cell>
          <cell r="D2817">
            <v>15.87</v>
          </cell>
          <cell r="E2817" t="str">
            <v>FUNDACOES E ESTRUTURAS</v>
          </cell>
          <cell r="F2817" t="str">
            <v>ESTRUTURAS DIVERSAS</v>
          </cell>
          <cell r="G2817" t="str">
            <v>SINAPI Out/24</v>
          </cell>
        </row>
        <row r="2818">
          <cell r="A2818">
            <v>100765</v>
          </cell>
          <cell r="B2818" t="str">
            <v>PILAR METÁLICO PERFIL LAMINADO/SOLDADO EM AÇO ESTRUTURAL, COM CONEXÕES PARAFUSADAS, INCLUSOS MÃO DE OBRA, TRANSPORTE E IÇAMENTO UTILIZANDO GUINDASTE - FORNECIMENTO E INSTALAÇÃO. AF_01/2020_PSA</v>
          </cell>
          <cell r="C2818" t="str">
            <v>KG</v>
          </cell>
          <cell r="D2818">
            <v>13.95</v>
          </cell>
          <cell r="E2818" t="str">
            <v>FUNDACOES E ESTRUTURAS</v>
          </cell>
          <cell r="F2818" t="str">
            <v>ESTRUTURAS DIVERSAS</v>
          </cell>
          <cell r="G2818" t="str">
            <v>SINAPI Out/24</v>
          </cell>
        </row>
        <row r="2819">
          <cell r="A2819">
            <v>100766</v>
          </cell>
          <cell r="B2819" t="str">
            <v>PILAR METÁLICO PERFIL LAMINADO OU SOLDADO EM AÇO ESTRUTURAL, COM CONEXÕES SOLDADAS, INCLUSOS MÃO DE OBRA, TRANSPORTE E IÇAMENTO UTILIZANDO GUINDASTE - FORNECIMENTO E INSTALAÇÃO. AF_01/2020_PA</v>
          </cell>
          <cell r="C2819" t="str">
            <v>KG</v>
          </cell>
          <cell r="D2819">
            <v>14.37</v>
          </cell>
          <cell r="E2819" t="str">
            <v>FUNDACOES E ESTRUTURAS</v>
          </cell>
          <cell r="F2819" t="str">
            <v>ESTRUTURAS DIVERSAS</v>
          </cell>
          <cell r="G2819" t="str">
            <v>SINAPI Out/24</v>
          </cell>
        </row>
        <row r="2820">
          <cell r="A2820">
            <v>100767</v>
          </cell>
          <cell r="B2820" t="str">
            <v>CONTRAVENTAMENTO COM CANTONEIRAS DE AÇO, ABAS IGUAIS, COM CONEXÕES PARAFUSADAS, INCLUSOS MÃO DE OBRA, TRANSPORTE E IÇAMENTO UTILIZANDO TALHA MANUAL, PARA EDIFÍCIOS DE ATÉ 2 PAVIMENTOS - FORNECIMENTO E INSTALAÇÃO. AF_01/2020_PSA</v>
          </cell>
          <cell r="C2820" t="str">
            <v>KG</v>
          </cell>
          <cell r="D2820">
            <v>16.89</v>
          </cell>
          <cell r="E2820" t="str">
            <v>FUNDACOES E ESTRUTURAS</v>
          </cell>
          <cell r="F2820" t="str">
            <v>ESTRUTURAS DIVERSAS</v>
          </cell>
          <cell r="G2820" t="str">
            <v>SINAPI Out/24</v>
          </cell>
        </row>
        <row r="2821">
          <cell r="A2821">
            <v>100768</v>
          </cell>
          <cell r="B2821" t="str">
            <v>CONTRAVENTAMENTO COM CANTONEIRAS DE AÇO, ABAS IGUAIS, COM CONEXÕES SOLDADAS, INCLUSOS MÃO DE OBRA, TRANSPORTE E IÇAMENTO UTILIZANDO TALHA MANUAL, PARA EDIFÍCIOS DE ATÉ 2 PAVIMENTOS - FORNECIMENTO E INSTALAÇÃO. AF_01/2020_PA</v>
          </cell>
          <cell r="C2821" t="str">
            <v>KG</v>
          </cell>
          <cell r="D2821">
            <v>16.47</v>
          </cell>
          <cell r="E2821" t="str">
            <v>FUNDACOES E ESTRUTURAS</v>
          </cell>
          <cell r="F2821" t="str">
            <v>ESTRUTURAS DIVERSAS</v>
          </cell>
          <cell r="G2821" t="str">
            <v>SINAPI Out/24</v>
          </cell>
        </row>
        <row r="2822">
          <cell r="A2822">
            <v>100769</v>
          </cell>
          <cell r="B2822" t="str">
            <v>CONTRAVENTAMENTO COM CANTONEIRAS DE AÇO, ABAS IGUAIS, COM CONEXÕES PARAFUSADAS, INCLUSOS MÃO DE OBRA, TRANSPORTE E IÇAMENTO UTILIZANDO GUINDASTE, PARA EDIFÍCIOS DE 3 A 5 PAVIMENTOS - FORNECIMENTO E INSTALAÇÃO. AF_01/2020_PSA</v>
          </cell>
          <cell r="C2822" t="str">
            <v>KG</v>
          </cell>
          <cell r="D2822">
            <v>22.62</v>
          </cell>
          <cell r="E2822" t="str">
            <v>FUNDACOES E ESTRUTURAS</v>
          </cell>
          <cell r="F2822" t="str">
            <v>ESTRUTURAS DIVERSAS</v>
          </cell>
          <cell r="G2822" t="str">
            <v>SINAPI Out/24</v>
          </cell>
        </row>
        <row r="2823">
          <cell r="A2823">
            <v>100770</v>
          </cell>
          <cell r="B2823" t="str">
            <v>CONTRAVENTAMENTO COM CANTONEIRAS DE AÇO, ABAS IGUAIS, COM CONEXÕES SOLDADAS, INCLUSOS MÃO DE OBRA, TRANSPORTE E IÇAMENTO UTILIZANDO GUINDASTE, PARA EDIFÍCIOS DE 3 A 5 PAVIMENTOS - FORNECIMENTO E INSTALAÇÃO. AF_01/2020_PA</v>
          </cell>
          <cell r="C2823" t="str">
            <v>KG</v>
          </cell>
          <cell r="D2823">
            <v>21.84</v>
          </cell>
          <cell r="E2823" t="str">
            <v>FUNDACOES E ESTRUTURAS</v>
          </cell>
          <cell r="F2823" t="str">
            <v>ESTRUTURAS DIVERSAS</v>
          </cell>
          <cell r="G2823" t="str">
            <v>SINAPI Out/24</v>
          </cell>
        </row>
        <row r="2824">
          <cell r="A2824">
            <v>100771</v>
          </cell>
          <cell r="B2824" t="str">
            <v>CONTRAVENTAMENTO COM CANTONEIRAS DE AÇO, ABAS IGUAIS, COM CONEXÕES PARAFUSADAS, INCLUSOS MÃO DE OBRA, TRANSPORTE E IÇAMENTO UTILIZANDO GRUA, PARA EDIFÍCIOS DE 6 A 10 PAVIMENTOS - FORNECIMENTO E INSTALAÇÃO. AF_01/2020_PSA</v>
          </cell>
          <cell r="C2824" t="str">
            <v>KG</v>
          </cell>
          <cell r="D2824">
            <v>17.420000000000002</v>
          </cell>
          <cell r="E2824" t="str">
            <v>FUNDACOES E ESTRUTURAS</v>
          </cell>
          <cell r="F2824" t="str">
            <v>ESTRUTURAS DIVERSAS</v>
          </cell>
          <cell r="G2824" t="str">
            <v>SINAPI Out/24</v>
          </cell>
        </row>
        <row r="2825">
          <cell r="A2825">
            <v>100772</v>
          </cell>
          <cell r="B2825" t="str">
            <v>CONTRAVENTAMENTO COM CANTONEIRAS DE AÇO, ABAS IGUAIS, COM CONEXÕES SOLDADAS, INCLUSOS MÃO DE OBRA, TRANSPORTE E IÇAMENTO UTILIZANDO GRUA, PARA EDIFÍCIOS DE 6 A 10 PAVIMENTOS - FORNECIMENTO E INSTALAÇÃO. AF_01/2020_PA</v>
          </cell>
          <cell r="C2825" t="str">
            <v>KG</v>
          </cell>
          <cell r="D2825">
            <v>16.739999999999998</v>
          </cell>
          <cell r="E2825" t="str">
            <v>FUNDACOES E ESTRUTURAS</v>
          </cell>
          <cell r="F2825" t="str">
            <v>ESTRUTURAS DIVERSAS</v>
          </cell>
          <cell r="G2825" t="str">
            <v>SINAPI Out/24</v>
          </cell>
        </row>
        <row r="2826">
          <cell r="A2826">
            <v>100773</v>
          </cell>
          <cell r="B2826" t="str">
            <v>ESTRUTURA TRELIÇADA DE COBERTURA, TIPO ARCO, COM LIGAÇÕES SOLDADAS, INCLUSOS PERFIS METÁLICOS, CHAPAS METÁLICAS, MÃO DE OBRA E TRANSPORTE COM GUINDASTE - FORNECIMENTO E INSTALAÇÃO. AF_01/2020_PSA</v>
          </cell>
          <cell r="C2826" t="str">
            <v>KG</v>
          </cell>
          <cell r="D2826">
            <v>19.64</v>
          </cell>
          <cell r="E2826" t="str">
            <v>FUNDACOES E ESTRUTURAS</v>
          </cell>
          <cell r="F2826" t="str">
            <v>ESTRUTURAS DIVERSAS</v>
          </cell>
          <cell r="G2826" t="str">
            <v>SINAPI Out/24</v>
          </cell>
        </row>
        <row r="2827">
          <cell r="A2827">
            <v>100774</v>
          </cell>
          <cell r="B2827" t="str">
            <v>ESTRUTURA TRELIÇADA DE COBERTURA, TIPO SHED, COM LIGAÇÕES SOLDADAS, INCLUSOS PERFIS METÁLICOS, CHAPAS METÁLICAS, MÃO DE OBRA E TRANSPORTE COM GUINDASTE - FORNECIMENTO E INSTALAÇÃO. AF_01/2020_PSA</v>
          </cell>
          <cell r="C2827" t="str">
            <v>KG</v>
          </cell>
          <cell r="D2827">
            <v>11.52</v>
          </cell>
          <cell r="E2827" t="str">
            <v>FUNDACOES E ESTRUTURAS</v>
          </cell>
          <cell r="F2827" t="str">
            <v>ESTRUTURAS DIVERSAS</v>
          </cell>
          <cell r="G2827" t="str">
            <v>SINAPI Out/24</v>
          </cell>
        </row>
        <row r="2828">
          <cell r="A2828">
            <v>100775</v>
          </cell>
          <cell r="B2828" t="str">
            <v>ESTRUTURA TRELIÇADA DE COBERTURA, TIPO FINK, COM LIGAÇÕES SOLDADAS, INCLUSOS PERFIS METÁLICOS, CHAPAS METÁLICAS, MÃO DE OBRA E TRANSPORTE COM GUINDASTE - FORNECIMENTO E INSTALAÇÃO. AF_01/2020_PSA</v>
          </cell>
          <cell r="C2828" t="str">
            <v>KG</v>
          </cell>
          <cell r="D2828">
            <v>13.04</v>
          </cell>
          <cell r="E2828" t="str">
            <v>FUNDACOES E ESTRUTURAS</v>
          </cell>
          <cell r="F2828" t="str">
            <v>ESTRUTURAS DIVERSAS</v>
          </cell>
          <cell r="G2828" t="str">
            <v>SINAPI Out/24</v>
          </cell>
        </row>
        <row r="2829">
          <cell r="A2829">
            <v>100776</v>
          </cell>
          <cell r="B2829" t="str">
            <v>ESTRUTURA TRELIÇADA DE COBERTURA, TIPO ARCO, COM LIGAÇÕES PARAFUSADAS, INCLUSOS PERFIS METÁLICOS, CHAPAS METÁLICAS, MÃO DE OBRA E TRANSPORTE COM GUINDASTE - FORNECIMENTO E INSTALAÇÃO. AF_01/2020_PSA</v>
          </cell>
          <cell r="C2829" t="str">
            <v>KG</v>
          </cell>
          <cell r="D2829">
            <v>19.71</v>
          </cell>
          <cell r="E2829" t="str">
            <v>FUNDACOES E ESTRUTURAS</v>
          </cell>
          <cell r="F2829" t="str">
            <v>ESTRUTURAS DIVERSAS</v>
          </cell>
          <cell r="G2829" t="str">
            <v>SINAPI Out/24</v>
          </cell>
        </row>
        <row r="2830">
          <cell r="A2830">
            <v>100777</v>
          </cell>
          <cell r="B2830" t="str">
            <v>ESTRUTURA TRELIÇADA DE COBERTURA, TIPO SHED, COM LIGAÇÕES PARAFUSADAS, INCLUSOS PERFIS METÁLICOS, CHAPAS METÁLICAS, MÃO DE OBRA E TRANSPORTE COM GUINDASTE - FORNECIMENTO E INSTALAÇÃO. AF_01/2020_PSA</v>
          </cell>
          <cell r="C2830" t="str">
            <v>KG</v>
          </cell>
          <cell r="D2830">
            <v>11.46</v>
          </cell>
          <cell r="E2830" t="str">
            <v>FUNDACOES E ESTRUTURAS</v>
          </cell>
          <cell r="F2830" t="str">
            <v>ESTRUTURAS DIVERSAS</v>
          </cell>
          <cell r="G2830" t="str">
            <v>SINAPI Out/24</v>
          </cell>
        </row>
        <row r="2831">
          <cell r="A2831">
            <v>100778</v>
          </cell>
          <cell r="B2831" t="str">
            <v>ESTRUTURA TRELIÇADA DE COBERTURA, TIPO FINK, COM LIGAÇÕES PARAFUSADAS, INCLUSOS PERFIS METÁLICOS, CHAPAS METÁLICAS, MÃO DE OBRA E TRANSPORTE COM GUINDASTE - FORNECIMENTO E INSTALAÇÃO. AF_01/2020_PSA</v>
          </cell>
          <cell r="C2831" t="str">
            <v>KG</v>
          </cell>
          <cell r="D2831">
            <v>12.97</v>
          </cell>
          <cell r="E2831" t="str">
            <v>FUNDACOES E ESTRUTURAS</v>
          </cell>
          <cell r="F2831" t="str">
            <v>ESTRUTURAS DIVERSAS</v>
          </cell>
          <cell r="G2831" t="str">
            <v>SINAPI Out/24</v>
          </cell>
        </row>
        <row r="2832">
          <cell r="A2832">
            <v>103795</v>
          </cell>
          <cell r="B2832" t="str">
            <v>FABRICAÇÃO, MONTAGEM E DESMONTAGEM DE FÔRMA PARA ESCADA HIDRÁULICA, EM CHAPA DE MADEIRA COMPENSADA RESINADA, E = 17 MM, 3 UTILIZAÇÕES. AF_08/2022</v>
          </cell>
          <cell r="C2832" t="str">
            <v>M2</v>
          </cell>
          <cell r="D2832">
            <v>88.96</v>
          </cell>
          <cell r="E2832" t="str">
            <v>FUNDACOES E ESTRUTURAS</v>
          </cell>
          <cell r="F2832" t="str">
            <v>ESTRUTURAS DIVERSAS</v>
          </cell>
          <cell r="G2832" t="str">
            <v>SINAPI Out/24</v>
          </cell>
        </row>
        <row r="2833">
          <cell r="A2833">
            <v>103796</v>
          </cell>
          <cell r="B2833" t="str">
            <v>FABRICAÇÃO, MONTAGEM E DESMONTAGEM DE FÔRMA PARA BACIA DE DISSIPAÇÃO, EM MADEIRA SERRADA, E = 25 MM, 2 UTILIZAÇÕES. AF_08/2022</v>
          </cell>
          <cell r="C2833" t="str">
            <v>M2</v>
          </cell>
          <cell r="D2833">
            <v>57.91</v>
          </cell>
          <cell r="E2833" t="str">
            <v>FUNDACOES E ESTRUTURAS</v>
          </cell>
          <cell r="F2833" t="str">
            <v>ESTRUTURAS DIVERSAS</v>
          </cell>
          <cell r="G2833" t="str">
            <v>SINAPI Out/24</v>
          </cell>
        </row>
        <row r="2834">
          <cell r="A2834">
            <v>103797</v>
          </cell>
          <cell r="B2834" t="str">
            <v>ARMAÇÃO DE DESCIDA D'ÁGUA UTILIZANDO AÇO CA-60 DE 5 MM - MONTAGEM. AF_08/2022</v>
          </cell>
          <cell r="C2834" t="str">
            <v>KG</v>
          </cell>
          <cell r="D2834">
            <v>17.649999999999999</v>
          </cell>
          <cell r="E2834" t="str">
            <v>FUNDACOES E ESTRUTURAS</v>
          </cell>
          <cell r="F2834" t="str">
            <v>ESTRUTURAS DIVERSAS</v>
          </cell>
          <cell r="G2834" t="str">
            <v>SINAPI Out/24</v>
          </cell>
        </row>
        <row r="2835">
          <cell r="A2835">
            <v>103798</v>
          </cell>
          <cell r="B2835" t="str">
            <v>CONCRETAGEM DE DISSIPADOR DE ENERGIA, CONCRETO USINADO, FCK = 20 MPA, COM USO DE BOMBA - LANÇAMENTO, ADENSAMENTO E ACABAMENTO. AF_08/2022</v>
          </cell>
          <cell r="C2835" t="str">
            <v>M3</v>
          </cell>
          <cell r="D2835">
            <v>594.66</v>
          </cell>
          <cell r="E2835" t="str">
            <v>FUNDACOES E ESTRUTURAS</v>
          </cell>
          <cell r="F2835" t="str">
            <v>ESTRUTURAS DIVERSAS</v>
          </cell>
          <cell r="G2835" t="str">
            <v>SINAPI Out/24</v>
          </cell>
        </row>
        <row r="2836">
          <cell r="A2836">
            <v>103799</v>
          </cell>
          <cell r="B2836" t="str">
            <v>PEDRA DE MÃO FIXADA COM CONCRETO PARA BACIA DE DISSIPAÇÃO, 40% DE CONCRETO EM VOLUME, FCK = 20 MPA, COM USO DE JERICA E PREPARO EM BETONEIRA DE 600 L - AREIA, BRITA E PEDRA DE MÃO COMERCIAIS - LANÇAMENTO, ADENSAMENTO E ACABAMENTO. AF_08/2022</v>
          </cell>
          <cell r="C2836" t="str">
            <v>M3</v>
          </cell>
          <cell r="D2836">
            <v>401.37</v>
          </cell>
          <cell r="E2836" t="str">
            <v>FUNDACOES E ESTRUTURAS</v>
          </cell>
          <cell r="F2836" t="str">
            <v>ESTRUTURAS DIVERSAS</v>
          </cell>
          <cell r="G2836" t="str">
            <v>SINAPI Out/24</v>
          </cell>
        </row>
        <row r="2837">
          <cell r="A2837">
            <v>103800</v>
          </cell>
          <cell r="B2837" t="str">
            <v>PEDRA ARGAMASSADA COM CIMENTO E AREIA 1:3, 40% DE ARGAMASSA EM VOLUME - AREIA E PEDRA DE MÃO COMERCIAIS - FORNECIMENTO E ASSENTAMENTO. AF_08/2022</v>
          </cell>
          <cell r="C2837" t="str">
            <v>M3</v>
          </cell>
          <cell r="D2837">
            <v>503.11</v>
          </cell>
          <cell r="E2837" t="str">
            <v>FUNDACOES E ESTRUTURAS</v>
          </cell>
          <cell r="F2837" t="str">
            <v>ESTRUTURAS DIVERSAS</v>
          </cell>
          <cell r="G2837" t="str">
            <v>SINAPI Out/24</v>
          </cell>
        </row>
        <row r="2838">
          <cell r="A2838">
            <v>103801</v>
          </cell>
          <cell r="B2838" t="str">
            <v>CONCRETAGEM DE DISSIPADOR DE ENERGIA, FCK = 20 MPA, COM USO DE JERICAS E PREPARO EM BETONEIRA DE 600 L - AREIA E BRITA COMERCIAIS - LANÇAMENTO, ADENSAMENTO E ACABAMENTO. AF_08/2022</v>
          </cell>
          <cell r="C2838" t="str">
            <v>M3</v>
          </cell>
          <cell r="D2838">
            <v>610.84</v>
          </cell>
          <cell r="E2838" t="str">
            <v>FUNDACOES E ESTRUTURAS</v>
          </cell>
          <cell r="F2838" t="str">
            <v>ESTRUTURAS DIVERSAS</v>
          </cell>
          <cell r="G2838" t="str">
            <v>SINAPI Out/24</v>
          </cell>
        </row>
        <row r="2839">
          <cell r="A2839">
            <v>103925</v>
          </cell>
          <cell r="B2839" t="str">
            <v>ESCADA HIDRÁULICA, LARGURA ATÉ 1M, TIPO DESCIDA D'ÁGUA DE CORTE OU ATERRO EM DEGRAUS (DCD 02, 04 E DAD 02), EM CONCRETO USINADO, FCK = 20 MPA, LANÇADO COM BOMBA, INCLUINDO ARMAÇÃO, MATERIAIS E FÔRMAS (3 UTILIZAÇÕES). AF_08/2022</v>
          </cell>
          <cell r="C2839" t="str">
            <v>M3</v>
          </cell>
          <cell r="D2839">
            <v>1702.29</v>
          </cell>
          <cell r="E2839" t="str">
            <v>FUNDACOES E ESTRUTURAS</v>
          </cell>
          <cell r="F2839" t="str">
            <v>ESTRUTURAS DIVERSAS</v>
          </cell>
          <cell r="G2839" t="str">
            <v>SINAPI Out/24</v>
          </cell>
        </row>
        <row r="2840">
          <cell r="A2840">
            <v>103926</v>
          </cell>
          <cell r="B2840" t="str">
            <v>ESCADA HIDRÁULICA, LARGURA DE 1 A 4,1 M, TIPO DESCIDA D'ÁGUA DE ATERRO EM DEGRAUS (DAD 04, 06, 08, 10, 12, 14, 16, 18), EM CONCRETO USINADO, FCK = 20 MPA, LANÇADO COM BOMBA, INCLUINDO ARMAÇÃO, MATERIAIS E FÔRMAS (3 UTILIZAÇÕES). AF_08/2022</v>
          </cell>
          <cell r="C2840" t="str">
            <v>M3</v>
          </cell>
          <cell r="D2840">
            <v>1358.14</v>
          </cell>
          <cell r="E2840" t="str">
            <v>FUNDACOES E ESTRUTURAS</v>
          </cell>
          <cell r="F2840" t="str">
            <v>ESTRUTURAS DIVERSAS</v>
          </cell>
          <cell r="G2840" t="str">
            <v>SINAPI Out/24</v>
          </cell>
        </row>
        <row r="2841">
          <cell r="A2841">
            <v>103928</v>
          </cell>
          <cell r="B2841" t="str">
            <v>BACIA DE DISSIPAÇÃO, TIPO BACIA EM PEDRA DE MÃO ARGAMASSADA (DES 01, 02, 03, 04), LANÇADO MANUALMENTE, INCLUINDO MATERIAIS E FÔRMAS (2 UTILIZAÇÕES). AF_08/2022</v>
          </cell>
          <cell r="C2841" t="str">
            <v>M3</v>
          </cell>
          <cell r="D2841">
            <v>503.11</v>
          </cell>
          <cell r="E2841" t="str">
            <v>FUNDACOES E ESTRUTURAS</v>
          </cell>
          <cell r="F2841" t="str">
            <v>ESTRUTURAS DIVERSAS</v>
          </cell>
          <cell r="G2841" t="str">
            <v>SINAPI Out/24</v>
          </cell>
        </row>
        <row r="2842">
          <cell r="A2842">
            <v>103929</v>
          </cell>
          <cell r="B2842" t="str">
            <v>BACIA DE DISSIPAÇÃO, TIPO BACIA COM DENTES DE CONCRETO (01), COM PREPARO MANUAL, FCK = 20 MPA, LANÇADO MANUALMENTE, INCLUINDO MATERIAIS E FÔRMAS (2 UTILIZAÇÕES). AF_08/2022</v>
          </cell>
          <cell r="C2842" t="str">
            <v>M3</v>
          </cell>
          <cell r="D2842">
            <v>1190</v>
          </cell>
          <cell r="E2842" t="str">
            <v>FUNDACOES E ESTRUTURAS</v>
          </cell>
          <cell r="F2842" t="str">
            <v>ESTRUTURAS DIVERSAS</v>
          </cell>
          <cell r="G2842" t="str">
            <v>SINAPI Out/24</v>
          </cell>
        </row>
        <row r="2843">
          <cell r="A2843">
            <v>103930</v>
          </cell>
          <cell r="B2843" t="str">
            <v>BACIA DE DISSIPAÇÃO, LARGURA ATÉ 1 M, TIPO BACIA EM PEDRA DE MÃO FIXADA COM CONCRETO (DEB 01, 02), COM PREPARO MANUAL, FCK = 20 MPA, LANÇADO MANUALMENTE, INCLUINDO MATERIAIS E FÔRMAS (2 UTILIZAÇÕES). AF_08/2022</v>
          </cell>
          <cell r="C2843" t="str">
            <v>M3</v>
          </cell>
          <cell r="D2843">
            <v>736.78</v>
          </cell>
          <cell r="E2843" t="str">
            <v>FUNDACOES E ESTRUTURAS</v>
          </cell>
          <cell r="F2843" t="str">
            <v>ESTRUTURAS DIVERSAS</v>
          </cell>
          <cell r="G2843" t="str">
            <v>SINAPI Out/24</v>
          </cell>
        </row>
        <row r="2844">
          <cell r="A2844">
            <v>103931</v>
          </cell>
          <cell r="B2844" t="str">
            <v>BACIA DE DISSIPAÇÃO, LARGURA DE 1 A 4 M, TIPO BACIA EM PEDRA DE MÃO FIXADA COM CONCRETO (DEB 03, 04, 05, 06), COM PREPARO MANUAL, FCK = 20 MPA, LANÇADO MANUALMENTE, INCLUINDO MATERIAIS E FÔRMAS (2 UTILIZAÇÕES). AF_08/2022</v>
          </cell>
          <cell r="C2844" t="str">
            <v>M3</v>
          </cell>
          <cell r="D2844">
            <v>540.80999999999995</v>
          </cell>
          <cell r="E2844" t="str">
            <v>FUNDACOES E ESTRUTURAS</v>
          </cell>
          <cell r="F2844" t="str">
            <v>ESTRUTURAS DIVERSAS</v>
          </cell>
          <cell r="G2844" t="str">
            <v>SINAPI Out/24</v>
          </cell>
        </row>
        <row r="2845">
          <cell r="A2845">
            <v>103932</v>
          </cell>
          <cell r="B2845" t="str">
            <v>BACIA DE DISSIPAÇÃO, LARGURA DE 4 A 9,2 M, TIPO BACIA EM PEDRA DE MÃO FIXADA COM CONCRETO (DEB 07, 08, 09, 10, 11, 12, 13), COM PREPARO MANUAL, FCK = 20 MPA, LANÇADO MANUALMENTE, INCLUINDO MATERIAIS E FÔRMAS (2 UTILIZAÇÕES). AF_08/2022</v>
          </cell>
          <cell r="C2845" t="str">
            <v>M3</v>
          </cell>
          <cell r="D2845">
            <v>512.1</v>
          </cell>
          <cell r="E2845" t="str">
            <v>FUNDACOES E ESTRUTURAS</v>
          </cell>
          <cell r="F2845" t="str">
            <v>ESTRUTURAS DIVERSAS</v>
          </cell>
          <cell r="G2845" t="str">
            <v>SINAPI Out/24</v>
          </cell>
        </row>
        <row r="2846">
          <cell r="A2846">
            <v>103933</v>
          </cell>
          <cell r="B2846" t="str">
            <v>DESCIDA D'ÁGUA RÁPIDA (DAR 03), EM CONCRETO USINADO, FCK = 20 MPA, LANÇADO COM BOMBA, INCLUINDO ARMAÇÃO, MATERIAIS E FÔRMAS (2 UTILIZAÇÕES). AF_08/2022</v>
          </cell>
          <cell r="C2846" t="str">
            <v>M3</v>
          </cell>
          <cell r="D2846">
            <v>1508.91</v>
          </cell>
          <cell r="E2846" t="str">
            <v>FUNDACOES E ESTRUTURAS</v>
          </cell>
          <cell r="F2846" t="str">
            <v>ESTRUTURAS DIVERSAS</v>
          </cell>
          <cell r="G2846" t="str">
            <v>SINAPI Out/24</v>
          </cell>
        </row>
        <row r="2847">
          <cell r="A2847">
            <v>105041</v>
          </cell>
          <cell r="B2847" t="str">
            <v>VIGA DE MADEIRA SERRADA, PINUS OU EQUIVALENTE DA REGIÃO, SEÇÃO RETANGULAR 7,5 X 10 CM. AF_03/2024</v>
          </cell>
          <cell r="C2847" t="str">
            <v>M</v>
          </cell>
          <cell r="D2847">
            <v>55.26</v>
          </cell>
          <cell r="E2847" t="str">
            <v>FUNDACOES E ESTRUTURAS</v>
          </cell>
          <cell r="F2847" t="str">
            <v>ESTRUTURAS DIVERSAS</v>
          </cell>
          <cell r="G2847" t="str">
            <v>SINAPI Out/24</v>
          </cell>
        </row>
        <row r="2848">
          <cell r="A2848">
            <v>105042</v>
          </cell>
          <cell r="B2848" t="str">
            <v>PILAR DE MADEIRA ROLIÇA, EUCALIPTO OU EQUIVALENTE DA REGIÃO, FIXADO COM VERGALHÃO, DIÂMETRO DE 12 A 15 CM, APOIO ARTICULADO, COMPRIMENTO DE 3 M. AF_03/2024</v>
          </cell>
          <cell r="C2848" t="str">
            <v>M</v>
          </cell>
          <cell r="D2848">
            <v>65.349999999999994</v>
          </cell>
          <cell r="E2848" t="str">
            <v>FUNDACOES E ESTRUTURAS</v>
          </cell>
          <cell r="F2848" t="str">
            <v>ESTRUTURAS DIVERSAS</v>
          </cell>
          <cell r="G2848" t="str">
            <v>SINAPI Out/24</v>
          </cell>
        </row>
        <row r="2849">
          <cell r="A2849">
            <v>105045</v>
          </cell>
          <cell r="B2849" t="str">
            <v>VIGA DE MADEIRA SERRADA, PINUS OU EQUIVALENTE DA REGIÃO, SEÇÃO RETANGULAR 7,5 X 15 CM. AF_03/2024</v>
          </cell>
          <cell r="C2849" t="str">
            <v>M</v>
          </cell>
          <cell r="D2849">
            <v>62.61</v>
          </cell>
          <cell r="E2849" t="str">
            <v>FUNDACOES E ESTRUTURAS</v>
          </cell>
          <cell r="F2849" t="str">
            <v>ESTRUTURAS DIVERSAS</v>
          </cell>
          <cell r="G2849" t="str">
            <v>SINAPI Out/24</v>
          </cell>
        </row>
        <row r="2850">
          <cell r="A2850">
            <v>105046</v>
          </cell>
          <cell r="B2850" t="str">
            <v>PILAR DE MADEIRA ROLIÇA, EUCALIPTO OU EQUIVALENTE DA REGIÃO, FIXADO COM VERGALHÃO, DIÂMETRO DE 12 A 15 CM, APOIO ARTICULADO, COMPRIMENTO DE 6 M. AF_03/2024</v>
          </cell>
          <cell r="C2850" t="str">
            <v>M</v>
          </cell>
          <cell r="D2850">
            <v>52.93</v>
          </cell>
          <cell r="E2850" t="str">
            <v>FUNDACOES E ESTRUTURAS</v>
          </cell>
          <cell r="F2850" t="str">
            <v>ESTRUTURAS DIVERSAS</v>
          </cell>
          <cell r="G2850" t="str">
            <v>SINAPI Out/24</v>
          </cell>
        </row>
        <row r="2851">
          <cell r="A2851">
            <v>105050</v>
          </cell>
          <cell r="B2851" t="str">
            <v>PILAR DE MADEIRA ROLIÇA, EUCALIPTO OU EQUIVALENTE DA REGIÃO, FIXADO COM VERGALHÃO, DIÂMETRO DE 21 A 29 CM, APOIO ARTICULADO, COMPRIMENTO DE 3 M. AF_03/2024</v>
          </cell>
          <cell r="C2851" t="str">
            <v>M</v>
          </cell>
          <cell r="D2851">
            <v>184.8</v>
          </cell>
          <cell r="E2851" t="str">
            <v>FUNDACOES E ESTRUTURAS</v>
          </cell>
          <cell r="F2851" t="str">
            <v>ESTRUTURAS DIVERSAS</v>
          </cell>
          <cell r="G2851" t="str">
            <v>SINAPI Out/24</v>
          </cell>
        </row>
        <row r="2852">
          <cell r="A2852">
            <v>105053</v>
          </cell>
          <cell r="B2852" t="str">
            <v>PILAR DE MADEIRA ROLIÇA, EUCALIPTO OU EQUIVALENTE DA REGIÃO, FIXADO COM VERGALHÃO, DIÂMETRO DE 21 A 29 CM, APOIO ARTICULADO, COMPRIMENTO DE 6 M. AF_03/2024</v>
          </cell>
          <cell r="C2852" t="str">
            <v>M</v>
          </cell>
          <cell r="D2852">
            <v>172.55</v>
          </cell>
          <cell r="E2852" t="str">
            <v>FUNDACOES E ESTRUTURAS</v>
          </cell>
          <cell r="F2852" t="str">
            <v>ESTRUTURAS DIVERSAS</v>
          </cell>
          <cell r="G2852" t="str">
            <v>SINAPI Out/24</v>
          </cell>
        </row>
        <row r="2853">
          <cell r="A2853">
            <v>105056</v>
          </cell>
          <cell r="B2853" t="str">
            <v>PILAR DE MADEIRA ROLIÇA, EUCALIPTO OU EQUIVALENTE DA REGIÃO, FIXADO COM VERGALHÃO, DIÂMETRO DE 30 A 34 CM, APOIO ARTICULADO, COMPRIMENTO DE 3 M. AF_03/2024</v>
          </cell>
          <cell r="C2853" t="str">
            <v>M</v>
          </cell>
          <cell r="D2853">
            <v>252.18</v>
          </cell>
          <cell r="E2853" t="str">
            <v>FUNDACOES E ESTRUTURAS</v>
          </cell>
          <cell r="F2853" t="str">
            <v>ESTRUTURAS DIVERSAS</v>
          </cell>
          <cell r="G2853" t="str">
            <v>SINAPI Out/24</v>
          </cell>
        </row>
        <row r="2854">
          <cell r="A2854">
            <v>105058</v>
          </cell>
          <cell r="B2854" t="str">
            <v>PILAR DE MADEIRA ROLIÇA, EUCALIPTO OU EQUIVALENTE DA REGIÃO, FIXADO COM VERGALHÃO, DIÂMETRO DE 30 A 34 CM, APOIO ARTICULADO, COMPRIMENTO DE 6 M. AF_03/2024</v>
          </cell>
          <cell r="C2854" t="str">
            <v>M</v>
          </cell>
          <cell r="D2854">
            <v>240.81</v>
          </cell>
          <cell r="E2854" t="str">
            <v>FUNDACOES E ESTRUTURAS</v>
          </cell>
          <cell r="F2854" t="str">
            <v>ESTRUTURAS DIVERSAS</v>
          </cell>
          <cell r="G2854" t="str">
            <v>SINAPI Out/24</v>
          </cell>
        </row>
        <row r="2855">
          <cell r="A2855">
            <v>105061</v>
          </cell>
          <cell r="B2855" t="str">
            <v>PILAR DE MADEIRA SERRADA, MAÇARANDUBA OU EQUIVALENTE DA REGIÃO, NÃO APARELHADO, FIXADO COM VERGALHÃO, SEÇÃO QUADRADA 10 X 10 CM, APOIO ARTICULADO, COMPRIMENTO DE 3 M. AF_03/2024</v>
          </cell>
          <cell r="C2855" t="str">
            <v>M</v>
          </cell>
          <cell r="D2855">
            <v>107.42</v>
          </cell>
          <cell r="E2855" t="str">
            <v>FUNDACOES E ESTRUTURAS</v>
          </cell>
          <cell r="F2855" t="str">
            <v>ESTRUTURAS DIVERSAS</v>
          </cell>
          <cell r="G2855" t="str">
            <v>SINAPI Out/24</v>
          </cell>
        </row>
        <row r="2856">
          <cell r="A2856">
            <v>105064</v>
          </cell>
          <cell r="B2856" t="str">
            <v>PILAR DE MADEIRA SERRADA, MAÇARANDUBA OU EQUIVALENTE DA REGIÃO, NÃO APARELHADO, FIXADO COM VERGALHÃO, SEÇÃO QUADRADA 10 X 10 CM, APOIO ARTICULADO, COMPRIMENTO DE 6 M. AF_03/2024</v>
          </cell>
          <cell r="C2856" t="str">
            <v>M</v>
          </cell>
          <cell r="D2856">
            <v>91.43</v>
          </cell>
          <cell r="E2856" t="str">
            <v>FUNDACOES E ESTRUTURAS</v>
          </cell>
          <cell r="F2856" t="str">
            <v>ESTRUTURAS DIVERSAS</v>
          </cell>
          <cell r="G2856" t="str">
            <v>SINAPI Out/24</v>
          </cell>
        </row>
        <row r="2857">
          <cell r="A2857">
            <v>105068</v>
          </cell>
          <cell r="B2857" t="str">
            <v>PILAR DE MADEIRA SERRADA, MAÇARANDUBA OU EQUIVALENTE DA REGIÃO, NÃO APARELHADO, FIXADO COM VERGALHÃO, SEÇÃO QUADRADA 15 X 15 CM, APOIO ARTICULADO, COMPRIMENTO DE 3 M. AF_03/2024</v>
          </cell>
          <cell r="C2857" t="str">
            <v>M</v>
          </cell>
          <cell r="D2857">
            <v>177.5</v>
          </cell>
          <cell r="E2857" t="str">
            <v>FUNDACOES E ESTRUTURAS</v>
          </cell>
          <cell r="F2857" t="str">
            <v>ESTRUTURAS DIVERSAS</v>
          </cell>
          <cell r="G2857" t="str">
            <v>SINAPI Out/24</v>
          </cell>
        </row>
        <row r="2858">
          <cell r="A2858">
            <v>105071</v>
          </cell>
          <cell r="B2858" t="str">
            <v>PILAR DE MADEIRA SERRADA, MAÇARANDUBA OU EQUIVALENTE DA REGIÃO, NÃO APARELHADO, FIXADO COM VERGALHÃO, SEÇÃO QUADRADA 15 X 15 CM, APOIO ARTICULADO, COMPRIMENTO DE 6 M. AF_03/2024</v>
          </cell>
          <cell r="C2858" t="str">
            <v>M</v>
          </cell>
          <cell r="D2858">
            <v>161.55000000000001</v>
          </cell>
          <cell r="E2858" t="str">
            <v>FUNDACOES E ESTRUTURAS</v>
          </cell>
          <cell r="F2858" t="str">
            <v>ESTRUTURAS DIVERSAS</v>
          </cell>
          <cell r="G2858" t="str">
            <v>SINAPI Out/24</v>
          </cell>
        </row>
        <row r="2859">
          <cell r="A2859">
            <v>105074</v>
          </cell>
          <cell r="B2859" t="str">
            <v>PILAR DE MADEIRA SERRADA, MAÇARANDUBA OU EQUIVALENTE DA REGIÃO, NÃO APARELHADO, FIXADO COM VERGALHÃO, SEÇÃO QUADRADA 20 X 20 CM, APOIO ARTICULADO, COMPRIMENTO DE 3 M. AF_03/2024</v>
          </cell>
          <cell r="C2859" t="str">
            <v>M</v>
          </cell>
          <cell r="D2859">
            <v>275.60000000000002</v>
          </cell>
          <cell r="E2859" t="str">
            <v>FUNDACOES E ESTRUTURAS</v>
          </cell>
          <cell r="F2859" t="str">
            <v>ESTRUTURAS DIVERSAS</v>
          </cell>
          <cell r="G2859" t="str">
            <v>SINAPI Out/24</v>
          </cell>
        </row>
        <row r="2860">
          <cell r="A2860">
            <v>105077</v>
          </cell>
          <cell r="B2860" t="str">
            <v>PILAR DE MADEIRA SERRADA, MAÇARANDUBA OU EQUIVALENTE DA REGIÃO, NÃO APARELHADO, FIXADO COM VERGALHÃO, SEÇÃO QUADRADA 20 X 20 CM, APOIO ARTICULADO, COMPRIMENTO DE 6 M. AF_03/2024</v>
          </cell>
          <cell r="C2860" t="str">
            <v>M</v>
          </cell>
          <cell r="D2860">
            <v>259.72000000000003</v>
          </cell>
          <cell r="E2860" t="str">
            <v>FUNDACOES E ESTRUTURAS</v>
          </cell>
          <cell r="F2860" t="str">
            <v>ESTRUTURAS DIVERSAS</v>
          </cell>
          <cell r="G2860" t="str">
            <v>SINAPI Out/24</v>
          </cell>
        </row>
        <row r="2861">
          <cell r="A2861">
            <v>105080</v>
          </cell>
          <cell r="B2861" t="str">
            <v>VIGA DE MADEIRA SERRADA, MAÇARANDUBA OU EQUIVALENTE DA REGIÃO, APARELHADA, SEÇÃO RETANGULAR 6 X 12 CM. AF_03/2024</v>
          </cell>
          <cell r="C2861" t="str">
            <v>M</v>
          </cell>
          <cell r="D2861">
            <v>70.92</v>
          </cell>
          <cell r="E2861" t="str">
            <v>FUNDACOES E ESTRUTURAS</v>
          </cell>
          <cell r="F2861" t="str">
            <v>ESTRUTURAS DIVERSAS</v>
          </cell>
          <cell r="G2861" t="str">
            <v>SINAPI Out/24</v>
          </cell>
        </row>
        <row r="2862">
          <cell r="A2862">
            <v>105081</v>
          </cell>
          <cell r="B2862" t="str">
            <v>VIGA DE MADEIRA SERRADA, MAÇARANDUBA OU EQUIVALENTE DA REGIÃO, APARELHADA, SEÇÃO RETANGULAR 6 X 16 CM. AF_03/2024</v>
          </cell>
          <cell r="C2862" t="str">
            <v>M</v>
          </cell>
          <cell r="D2862">
            <v>82.09</v>
          </cell>
          <cell r="E2862" t="str">
            <v>FUNDACOES E ESTRUTURAS</v>
          </cell>
          <cell r="F2862" t="str">
            <v>ESTRUTURAS DIVERSAS</v>
          </cell>
          <cell r="G2862" t="str">
            <v>SINAPI Out/24</v>
          </cell>
        </row>
        <row r="2863">
          <cell r="A2863">
            <v>105082</v>
          </cell>
          <cell r="B2863" t="str">
            <v>VIGA DE MADEIRA SERRADA, MAÇARANDUBA OU EQUIVALENTE DA REGIÃO, NÃO APARELHADA, SEÇÃO RETANGULAR 6 X 12 CM. AF_03/2024</v>
          </cell>
          <cell r="C2863" t="str">
            <v>M</v>
          </cell>
          <cell r="D2863">
            <v>73.91</v>
          </cell>
          <cell r="E2863" t="str">
            <v>FUNDACOES E ESTRUTURAS</v>
          </cell>
          <cell r="F2863" t="str">
            <v>ESTRUTURAS DIVERSAS</v>
          </cell>
          <cell r="G2863" t="str">
            <v>SINAPI Out/24</v>
          </cell>
        </row>
        <row r="2864">
          <cell r="A2864">
            <v>105083</v>
          </cell>
          <cell r="B2864" t="str">
            <v>VIGA DE MADEIRA SERRADA, MAÇARANDUBA OU EQUIVALENTE DA REGIÃO, NÃO APARELHADA, SEÇÃO RETANGULAR 6 X 16 CM. AF_03/2024</v>
          </cell>
          <cell r="C2864" t="str">
            <v>M</v>
          </cell>
          <cell r="D2864">
            <v>83.45</v>
          </cell>
          <cell r="E2864" t="str">
            <v>FUNDACOES E ESTRUTURAS</v>
          </cell>
          <cell r="F2864" t="str">
            <v>ESTRUTURAS DIVERSAS</v>
          </cell>
          <cell r="G2864" t="str">
            <v>SINAPI Out/24</v>
          </cell>
        </row>
        <row r="2865">
          <cell r="A2865">
            <v>105084</v>
          </cell>
          <cell r="B2865" t="str">
            <v>VIGA DE MADEIRA SERRADA, MAÇARANDUBA OU EQUIVALENTE DA REGIÃO, NÃO APARELHADA, SEÇÃO RETANGULAR 6 X 20 CM. AF_03/2024</v>
          </cell>
          <cell r="C2865" t="str">
            <v>M</v>
          </cell>
          <cell r="D2865">
            <v>103.65</v>
          </cell>
          <cell r="E2865" t="str">
            <v>FUNDACOES E ESTRUTURAS</v>
          </cell>
          <cell r="F2865" t="str">
            <v>ESTRUTURAS DIVERSAS</v>
          </cell>
          <cell r="G2865" t="str">
            <v>SINAPI Out/24</v>
          </cell>
        </row>
        <row r="2866">
          <cell r="A2866">
            <v>105085</v>
          </cell>
          <cell r="B2866" t="str">
            <v>VIGA DE MADEIRA SERRADA, MAÇARANDUBA OU EQUIVALENTE DA REGIÃO, NÃO APARELHADA, SEÇÃO RETANGULAR 8 X 16 CM. AF_03/2024</v>
          </cell>
          <cell r="C2866" t="str">
            <v>M</v>
          </cell>
          <cell r="D2866">
            <v>108.34</v>
          </cell>
          <cell r="E2866" t="str">
            <v>FUNDACOES E ESTRUTURAS</v>
          </cell>
          <cell r="F2866" t="str">
            <v>ESTRUTURAS DIVERSAS</v>
          </cell>
          <cell r="G2866" t="str">
            <v>SINAPI Out/24</v>
          </cell>
        </row>
        <row r="2867">
          <cell r="A2867">
            <v>105086</v>
          </cell>
          <cell r="B2867" t="str">
            <v>VIGA DE MADEIRA SERRADA, MAÇARANDUBA OU EQUIVALENTE DA REGIÃO, NÃO APARELHADA, SEÇÃO RETANGULAR 6 X 25 CM. AF_03/2024</v>
          </cell>
          <cell r="C2867" t="str">
            <v>M</v>
          </cell>
          <cell r="D2867">
            <v>96.47</v>
          </cell>
          <cell r="E2867" t="str">
            <v>FUNDACOES E ESTRUTURAS</v>
          </cell>
          <cell r="F2867" t="str">
            <v>ESTRUTURAS DIVERSAS</v>
          </cell>
          <cell r="G2867" t="str">
            <v>SINAPI Out/24</v>
          </cell>
        </row>
        <row r="2868">
          <cell r="A2868">
            <v>105087</v>
          </cell>
          <cell r="B2868" t="str">
            <v>VIGA DE MADEIRA SERRADA, MAÇARANDUBA OU EQUIVALENTE DA REGIÃO, NÃO APARELHADA, SEÇÃO RETANGULAR 6 X 30 CM. AF_03/2024</v>
          </cell>
          <cell r="C2868" t="str">
            <v>M</v>
          </cell>
          <cell r="D2868">
            <v>108.38</v>
          </cell>
          <cell r="E2868" t="str">
            <v>FUNDACOES E ESTRUTURAS</v>
          </cell>
          <cell r="F2868" t="str">
            <v>ESTRUTURAS DIVERSAS</v>
          </cell>
          <cell r="G2868" t="str">
            <v>SINAPI Out/24</v>
          </cell>
        </row>
        <row r="2869">
          <cell r="A2869">
            <v>105088</v>
          </cell>
          <cell r="B2869" t="str">
            <v>VIGA DE MADEIRA SERRADA, MAÇARANDUBA OU EQUIVALENTE DA REGIÃO, NÃO APARELHADA, SEÇÃO RETANGULAR 6 X 40 CM. AF_03/2024</v>
          </cell>
          <cell r="C2869" t="str">
            <v>M</v>
          </cell>
          <cell r="D2869">
            <v>195.67</v>
          </cell>
          <cell r="E2869" t="str">
            <v>FUNDACOES E ESTRUTURAS</v>
          </cell>
          <cell r="F2869" t="str">
            <v>ESTRUTURAS DIVERSAS</v>
          </cell>
          <cell r="G2869" t="str">
            <v>SINAPI Out/24</v>
          </cell>
        </row>
        <row r="2870">
          <cell r="A2870">
            <v>105089</v>
          </cell>
          <cell r="B2870" t="str">
            <v>VIGA DE MADEIRA SERRADA, MAÇARANDUBA OU EQUIVALENTE DA REGIÃO, APARELHADA, SEÇÃO RETANGULAR 8 X 30 CM. AF_03/2024</v>
          </cell>
          <cell r="C2870" t="str">
            <v>M</v>
          </cell>
          <cell r="D2870">
            <v>180.66</v>
          </cell>
          <cell r="E2870" t="str">
            <v>FUNDACOES E ESTRUTURAS</v>
          </cell>
          <cell r="F2870" t="str">
            <v>ESTRUTURAS DIVERSAS</v>
          </cell>
          <cell r="G2870" t="str">
            <v>SINAPI Out/24</v>
          </cell>
        </row>
        <row r="2871">
          <cell r="A2871">
            <v>105090</v>
          </cell>
          <cell r="B2871" t="str">
            <v>PISO DE MADEIRA, SOBRE VIGOTAS DE MADEIRA SEÇÃO 7,5 X 15 CM. AF_03/2024</v>
          </cell>
          <cell r="C2871" t="str">
            <v>M2</v>
          </cell>
          <cell r="D2871">
            <v>468.88</v>
          </cell>
          <cell r="E2871" t="str">
            <v>FUNDACOES E ESTRUTURAS</v>
          </cell>
          <cell r="F2871" t="str">
            <v>ESTRUTURAS DIVERSAS</v>
          </cell>
          <cell r="G2871" t="str">
            <v>SINAPI Out/24</v>
          </cell>
        </row>
        <row r="2872">
          <cell r="A2872">
            <v>105091</v>
          </cell>
          <cell r="B2872" t="str">
            <v>VIGA DE MADEIRA SERRADA, MAÇARANDUBA OU EQUIVALENTE DA REGIÃO, APARELHADA, SEÇÃO RETANGULAR 7,5 X 23 CM. AF_03/2024</v>
          </cell>
          <cell r="C2872" t="str">
            <v>M</v>
          </cell>
          <cell r="D2872">
            <v>143.13999999999999</v>
          </cell>
          <cell r="E2872" t="str">
            <v>FUNDACOES E ESTRUTURAS</v>
          </cell>
          <cell r="F2872" t="str">
            <v>ESTRUTURAS DIVERSAS</v>
          </cell>
          <cell r="G2872" t="str">
            <v>SINAPI Out/24</v>
          </cell>
        </row>
        <row r="2873">
          <cell r="A2873">
            <v>105092</v>
          </cell>
          <cell r="B2873" t="str">
            <v>VIGA DE MADEIRA SERRADA, MAÇARANDUBA OU EQUIVALENTE DA REGIÃO, NÃO APARELHADA, SEÇÃO RETANGULAR 7,5 X 23 CM. AF_03/2024</v>
          </cell>
          <cell r="C2873" t="str">
            <v>M</v>
          </cell>
          <cell r="D2873">
            <v>155.65</v>
          </cell>
          <cell r="E2873" t="str">
            <v>FUNDACOES E ESTRUTURAS</v>
          </cell>
          <cell r="F2873" t="str">
            <v>ESTRUTURAS DIVERSAS</v>
          </cell>
          <cell r="G2873" t="str">
            <v>SINAPI Out/24</v>
          </cell>
        </row>
        <row r="2874">
          <cell r="A2874">
            <v>105093</v>
          </cell>
          <cell r="B2874" t="str">
            <v>VIGA DE MADEIRA SERRADA, MAÇARANDUBA OU EQUIVALENTE DA REGIÃO, NÃO APARELHADA, SEÇÃO RETANGULAR 8 X 30 CM. AF_03/2024</v>
          </cell>
          <cell r="C2874" t="str">
            <v>M</v>
          </cell>
          <cell r="D2874">
            <v>158.15</v>
          </cell>
          <cell r="E2874" t="str">
            <v>FUNDACOES E ESTRUTURAS</v>
          </cell>
          <cell r="F2874" t="str">
            <v>ESTRUTURAS DIVERSAS</v>
          </cell>
          <cell r="G2874" t="str">
            <v>SINAPI Out/24</v>
          </cell>
        </row>
        <row r="2875">
          <cell r="A2875">
            <v>105095</v>
          </cell>
          <cell r="B2875" t="str">
            <v>PILAR DE MADEIRA ROLIÇA, EUCALIPTO OU EQUIVALENTE DA REGIÃO, FIXADO COM VERGALHÃO, DIÂMETRO DE 16 A 20 CM, APOIO ARTICULADO, COMPRIMENTO DE 3 M. AF_03/2024</v>
          </cell>
          <cell r="C2875" t="str">
            <v>M</v>
          </cell>
          <cell r="D2875">
            <v>93.32</v>
          </cell>
          <cell r="E2875" t="str">
            <v>FUNDACOES E ESTRUTURAS</v>
          </cell>
          <cell r="F2875" t="str">
            <v>ESTRUTURAS DIVERSAS</v>
          </cell>
          <cell r="G2875" t="str">
            <v>SINAPI Out/24</v>
          </cell>
        </row>
        <row r="2876">
          <cell r="A2876">
            <v>105098</v>
          </cell>
          <cell r="B2876" t="str">
            <v>PILAR DE MADEIRA ROLIÇA, EUCALIPTO OU EQUIVALENTE DA REGIÃO, FIXADO COM VERGALHÃO, DIÂMETRO DE 16 A 20 CM, APOIO ARTICULADO, COMPRIMENTO DE 6 M. AF_03/2024</v>
          </cell>
          <cell r="C2876" t="str">
            <v>M</v>
          </cell>
          <cell r="D2876">
            <v>80.92</v>
          </cell>
          <cell r="E2876" t="str">
            <v>FUNDACOES E ESTRUTURAS</v>
          </cell>
          <cell r="F2876" t="str">
            <v>ESTRUTURAS DIVERSAS</v>
          </cell>
          <cell r="G2876" t="str">
            <v>SINAPI Out/24</v>
          </cell>
        </row>
        <row r="2877">
          <cell r="A2877">
            <v>105099</v>
          </cell>
          <cell r="B2877" t="str">
            <v>VIGA DE MADEIRA ROLIÇA, EUCALIPTO OU EQUIVALENTE DA REGIÃO, DIÂMETRO DE 12 A 15 CM. AF_03/2024</v>
          </cell>
          <cell r="C2877" t="str">
            <v>M</v>
          </cell>
          <cell r="D2877">
            <v>83.19</v>
          </cell>
          <cell r="E2877" t="str">
            <v>FUNDACOES E ESTRUTURAS</v>
          </cell>
          <cell r="F2877" t="str">
            <v>ESTRUTURAS DIVERSAS</v>
          </cell>
          <cell r="G2877" t="str">
            <v>SINAPI Out/24</v>
          </cell>
        </row>
        <row r="2878">
          <cell r="A2878">
            <v>105100</v>
          </cell>
          <cell r="B2878" t="str">
            <v>VIGA DE MADEIRA ROLIÇA, EUCALIPTO OU EQUIVALENTE DA REGIÃO, DIÂMETRO DE 16 A 20 CM. AF_03/2024</v>
          </cell>
          <cell r="C2878" t="str">
            <v>M</v>
          </cell>
          <cell r="D2878">
            <v>114.6</v>
          </cell>
          <cell r="E2878" t="str">
            <v>FUNDACOES E ESTRUTURAS</v>
          </cell>
          <cell r="F2878" t="str">
            <v>ESTRUTURAS DIVERSAS</v>
          </cell>
          <cell r="G2878" t="str">
            <v>SINAPI Out/24</v>
          </cell>
        </row>
        <row r="2879">
          <cell r="A2879">
            <v>105101</v>
          </cell>
          <cell r="B2879" t="str">
            <v>VIGA DE MADEIRA ROLIÇA, EUCALIPTO OU EQUIVALENTE DA REGIÃO, DIÂMETRO DE 21 A 29 CM. AF_03/2024</v>
          </cell>
          <cell r="C2879" t="str">
            <v>M</v>
          </cell>
          <cell r="D2879">
            <v>213.28</v>
          </cell>
          <cell r="E2879" t="str">
            <v>FUNDACOES E ESTRUTURAS</v>
          </cell>
          <cell r="F2879" t="str">
            <v>ESTRUTURAS DIVERSAS</v>
          </cell>
          <cell r="G2879" t="str">
            <v>SINAPI Out/24</v>
          </cell>
        </row>
        <row r="2880">
          <cell r="A2880">
            <v>105102</v>
          </cell>
          <cell r="B2880" t="str">
            <v>VIGA DE MADEIRA ROLIÇA, EUCALIPTO OU EQUIVALENTE DA REGIÃO, DIÂMETRO DE 30 A 34 CM. AF_03/2024</v>
          </cell>
          <cell r="C2880" t="str">
            <v>M</v>
          </cell>
          <cell r="D2880">
            <v>290.01</v>
          </cell>
          <cell r="E2880" t="str">
            <v>FUNDACOES E ESTRUTURAS</v>
          </cell>
          <cell r="F2880" t="str">
            <v>ESTRUTURAS DIVERSAS</v>
          </cell>
          <cell r="G2880" t="str">
            <v>SINAPI Out/24</v>
          </cell>
        </row>
        <row r="2881">
          <cell r="A2881">
            <v>98562</v>
          </cell>
          <cell r="B2881" t="str">
            <v>IMPERMEABILIZAÇÃO DE SUPERFÍCIE COM ARGAMASSA DE CIMENTO E AREIA, COM ADITIVO IMPERMEABILIZANTE, E = 1,5CM. AF_09/2023</v>
          </cell>
          <cell r="C2881" t="str">
            <v>M2</v>
          </cell>
          <cell r="D2881">
            <v>54.55</v>
          </cell>
          <cell r="E2881" t="str">
            <v>IMPERMEABILIZACOES E PROTECOES DIVERSAS</v>
          </cell>
          <cell r="F2881" t="str">
            <v>IMPERMEABILIZACAO COM ARGAMASSA</v>
          </cell>
          <cell r="G2881" t="str">
            <v>SINAPI Out/24</v>
          </cell>
        </row>
        <row r="2882">
          <cell r="A2882">
            <v>98555</v>
          </cell>
          <cell r="B2882" t="str">
            <v>IMPERMEABILIZAÇÃO DE SUPERFÍCIE COM ARGAMASSA POLIMÉRICA / MEMBRANA ACRÍLICA, 3 DEMÃOS. AF_09/2023</v>
          </cell>
          <cell r="C2882" t="str">
            <v>M2</v>
          </cell>
          <cell r="D2882">
            <v>35.869999999999997</v>
          </cell>
          <cell r="E2882" t="str">
            <v>IMPERMEABILIZACOES E PROTECOES DIVERSAS</v>
          </cell>
          <cell r="F2882" t="str">
            <v>IMPERMEABILIZACAO COM ADITIVO</v>
          </cell>
          <cell r="G2882" t="str">
            <v>SINAPI Out/24</v>
          </cell>
        </row>
        <row r="2883">
          <cell r="A2883">
            <v>98556</v>
          </cell>
          <cell r="B2883" t="str">
            <v>IMPERMEABILIZAÇÃO DE SUPERFÍCIE COM ARGAMASSA POLIMÉRICA / MEMBRANA ACRÍLICA, 4 DEMÃOS, REFORÇADA COM VÉU DE POLIÉSTER (MAV). AF_09/2023</v>
          </cell>
          <cell r="C2883" t="str">
            <v>M2</v>
          </cell>
          <cell r="D2883">
            <v>66.14</v>
          </cell>
          <cell r="E2883" t="str">
            <v>IMPERMEABILIZACOES E PROTECOES DIVERSAS</v>
          </cell>
          <cell r="F2883" t="str">
            <v>IMPERMEABILIZACAO COM ADITIVO</v>
          </cell>
          <cell r="G2883" t="str">
            <v>SINAPI Out/24</v>
          </cell>
        </row>
        <row r="2884">
          <cell r="A2884">
            <v>98558</v>
          </cell>
          <cell r="B2884" t="str">
            <v>TRATAMENTO DE RALO OU PONTO EMERGENTE COM ARGAMASSA POLIMÉRICA / MEMBRANA ACRÍLICA REFORÇADO COM TELA DE POLIÉSTER (MAV). AF_09/2023</v>
          </cell>
          <cell r="C2884" t="str">
            <v>UN</v>
          </cell>
          <cell r="D2884">
            <v>10.8</v>
          </cell>
          <cell r="E2884" t="str">
            <v>IMPERMEABILIZACOES E PROTECOES DIVERSAS</v>
          </cell>
          <cell r="F2884" t="str">
            <v>IMPERMEABILIZACAO COM ADITIVO</v>
          </cell>
          <cell r="G2884" t="str">
            <v>SINAPI Out/24</v>
          </cell>
        </row>
        <row r="2885">
          <cell r="A2885">
            <v>98559</v>
          </cell>
          <cell r="B2885" t="str">
            <v>TRATAMENTO DE RODAPÉ COM TELA DE POLIÉSTER. AF_09/2023</v>
          </cell>
          <cell r="C2885" t="str">
            <v>M</v>
          </cell>
          <cell r="D2885">
            <v>5.7</v>
          </cell>
          <cell r="E2885" t="str">
            <v>IMPERMEABILIZACOES E PROTECOES DIVERSAS</v>
          </cell>
          <cell r="F2885" t="str">
            <v>IMPERMEABILIZACAO COM ADITIVO</v>
          </cell>
          <cell r="G2885" t="str">
            <v>SINAPI Out/24</v>
          </cell>
        </row>
        <row r="2886">
          <cell r="A2886">
            <v>98546</v>
          </cell>
          <cell r="B2886" t="str">
            <v>IMPERMEABILIZAÇÃO DE SUPERFÍCIE COM MANTA ASFÁLTICA, UMA CAMADA, INCLUSIVE APLICAÇÃO DE PRIMER ASFÁLTICO, E=4MM. AF_09/2023</v>
          </cell>
          <cell r="C2886" t="str">
            <v>M2</v>
          </cell>
          <cell r="D2886">
            <v>137.69</v>
          </cell>
          <cell r="E2886" t="str">
            <v>IMPERMEABILIZACOES E PROTECOES DIVERSAS</v>
          </cell>
          <cell r="F2886" t="str">
            <v>IMPERMEABILIZACAO COM MANTA</v>
          </cell>
          <cell r="G2886" t="str">
            <v>SINAPI Out/24</v>
          </cell>
        </row>
        <row r="2887">
          <cell r="A2887">
            <v>98547</v>
          </cell>
          <cell r="B2887" t="str">
            <v>IMPERMEABILIZAÇÃO DE SUPERFÍCIE COM MANTA ASFÁLTICA, DUAS CAMADAS, INCLUSIVE APLICAÇÃO DE PRIMER ASFÁLTICO, E=3MM E E=4MM. AF_09/2023</v>
          </cell>
          <cell r="C2887" t="str">
            <v>M2</v>
          </cell>
          <cell r="D2887">
            <v>231.93</v>
          </cell>
          <cell r="E2887" t="str">
            <v>IMPERMEABILIZACOES E PROTECOES DIVERSAS</v>
          </cell>
          <cell r="F2887" t="str">
            <v>IMPERMEABILIZACAO COM MANTA</v>
          </cell>
          <cell r="G2887" t="str">
            <v>SINAPI Out/24</v>
          </cell>
        </row>
        <row r="2888">
          <cell r="A2888">
            <v>98553</v>
          </cell>
          <cell r="B2888" t="str">
            <v>IMPERMEABILIZAÇÃO DE SUPERFÍCIE COM MEMBRANA À BASE DE POLIURETANO, 2 DEMÃOS. AF_09/2023</v>
          </cell>
          <cell r="C2888" t="str">
            <v>M2</v>
          </cell>
          <cell r="D2888">
            <v>180.36</v>
          </cell>
          <cell r="E2888" t="str">
            <v>IMPERMEABILIZACOES E PROTECOES DIVERSAS</v>
          </cell>
          <cell r="F2888" t="str">
            <v>IMPERMEABILIZACAO COM MANTA</v>
          </cell>
          <cell r="G2888" t="str">
            <v>SINAPI Out/24</v>
          </cell>
        </row>
        <row r="2889">
          <cell r="A2889">
            <v>98554</v>
          </cell>
          <cell r="B2889" t="str">
            <v>IMPERMEABILIZAÇÃO DE SUPERFÍCIE COM MEMBRANA À BASE DE RESINA ACRÍLICA, 3 DEMÃOS. AF_09/2023</v>
          </cell>
          <cell r="C2889" t="str">
            <v>M2</v>
          </cell>
          <cell r="D2889">
            <v>50.85</v>
          </cell>
          <cell r="E2889" t="str">
            <v>IMPERMEABILIZACOES E PROTECOES DIVERSAS</v>
          </cell>
          <cell r="F2889" t="str">
            <v>IMPERMEABILIZACAO COM MANTA</v>
          </cell>
          <cell r="G2889" t="str">
            <v>SINAPI Out/24</v>
          </cell>
        </row>
        <row r="2890">
          <cell r="A2890">
            <v>98557</v>
          </cell>
          <cell r="B2890" t="str">
            <v>IMPERMEABILIZAÇÃO DE SUPERFÍCIE COM EMULSÃO ASFÁLTICA, 2 DEMÃOS. AF_09/2023</v>
          </cell>
          <cell r="C2890" t="str">
            <v>M2</v>
          </cell>
          <cell r="D2890">
            <v>46.5</v>
          </cell>
          <cell r="E2890" t="str">
            <v>IMPERMEABILIZACOES E PROTECOES DIVERSAS</v>
          </cell>
          <cell r="F2890" t="str">
            <v>IMPERMEABILIZACAO BETUMINOSA C/EMULSAO ASFALTICA E ACRILICA</v>
          </cell>
          <cell r="G2890" t="str">
            <v>SINAPI Out/24</v>
          </cell>
        </row>
        <row r="2891">
          <cell r="A2891">
            <v>98563</v>
          </cell>
          <cell r="B2891" t="str">
            <v>PROTEÇÃO MECÂNICA DE SUPERFÍCIE HORIZONTAL COM ARGAMASSA DE CIMENTO E AREIA, TRAÇO 1:3, E=2CM. AF_09/2023</v>
          </cell>
          <cell r="C2891" t="str">
            <v>M2</v>
          </cell>
          <cell r="D2891">
            <v>40.33</v>
          </cell>
          <cell r="E2891" t="str">
            <v>IMPERMEABILIZACOES E PROTECOES DIVERSAS</v>
          </cell>
          <cell r="F2891" t="str">
            <v>PROTECAO DE SUPERFICIE COM ARGAMASSA</v>
          </cell>
          <cell r="G2891" t="str">
            <v>SINAPI Out/24</v>
          </cell>
        </row>
        <row r="2892">
          <cell r="A2892">
            <v>98564</v>
          </cell>
          <cell r="B2892" t="str">
            <v>PROTEÇÃO MECÂNICA DE SUPERFÍCIE VERTICAL COM ARGAMASSA DE CIMENTO E AREIA, TRAÇO 1:3, E=2CM. AF_09/2023</v>
          </cell>
          <cell r="C2892" t="str">
            <v>M2</v>
          </cell>
          <cell r="D2892">
            <v>53.58</v>
          </cell>
          <cell r="E2892" t="str">
            <v>IMPERMEABILIZACOES E PROTECOES DIVERSAS</v>
          </cell>
          <cell r="F2892" t="str">
            <v>PROTECAO DE SUPERFICIE COM ARGAMASSA</v>
          </cell>
          <cell r="G2892" t="str">
            <v>SINAPI Out/24</v>
          </cell>
        </row>
        <row r="2893">
          <cell r="A2893">
            <v>98565</v>
          </cell>
          <cell r="B2893" t="str">
            <v>PROTEÇÃO MECÂNICA DE SUPERFICIE HORIZONTAL COM ARGAMASSA DE CIMENTO E AREIA, TRAÇO 1:3, E=3CM. AF_09/2023</v>
          </cell>
          <cell r="C2893" t="str">
            <v>M2</v>
          </cell>
          <cell r="D2893">
            <v>57.69</v>
          </cell>
          <cell r="E2893" t="str">
            <v>IMPERMEABILIZACOES E PROTECOES DIVERSAS</v>
          </cell>
          <cell r="F2893" t="str">
            <v>PROTECAO DE SUPERFICIE COM ARGAMASSA</v>
          </cell>
          <cell r="G2893" t="str">
            <v>SINAPI Out/24</v>
          </cell>
        </row>
        <row r="2894">
          <cell r="A2894">
            <v>98566</v>
          </cell>
          <cell r="B2894" t="str">
            <v>PROTEÇÃO MECÂNICA DE SUPERFÍCIE VERTICAL COM ARGAMASSA DE CIMENTO E AREIA, TRAÇO 1:3, E=3CM. AF_09/2023</v>
          </cell>
          <cell r="C2894" t="str">
            <v>M2</v>
          </cell>
          <cell r="D2894">
            <v>70.959999999999994</v>
          </cell>
          <cell r="E2894" t="str">
            <v>IMPERMEABILIZACOES E PROTECOES DIVERSAS</v>
          </cell>
          <cell r="F2894" t="str">
            <v>PROTECAO DE SUPERFICIE COM ARGAMASSA</v>
          </cell>
          <cell r="G2894" t="str">
            <v>SINAPI Out/24</v>
          </cell>
        </row>
        <row r="2895">
          <cell r="A2895">
            <v>98567</v>
          </cell>
          <cell r="B2895" t="str">
            <v>PROTEÇÃO MECÂNICA DE SUPERFICIE HORIZONTAL COM ARGAMASSA DE CIMENTO E AREIA, TRAÇO 1:3, E=4CM. AF_09/2023</v>
          </cell>
          <cell r="C2895" t="str">
            <v>M2</v>
          </cell>
          <cell r="D2895">
            <v>74.3</v>
          </cell>
          <cell r="E2895" t="str">
            <v>IMPERMEABILIZACOES E PROTECOES DIVERSAS</v>
          </cell>
          <cell r="F2895" t="str">
            <v>PROTECAO DE SUPERFICIE COM ARGAMASSA</v>
          </cell>
          <cell r="G2895" t="str">
            <v>SINAPI Out/24</v>
          </cell>
        </row>
        <row r="2896">
          <cell r="A2896">
            <v>98568</v>
          </cell>
          <cell r="B2896" t="str">
            <v>PROTEÇÃO MECÂNICA DE SUPERFÍCIE VERTICAL COM ARGAMASSA DE CIMENTO E AREIA, TRAÇO 1:3, E=4CM. AF_09/2023</v>
          </cell>
          <cell r="C2896" t="str">
            <v>M2</v>
          </cell>
          <cell r="D2896">
            <v>87.56</v>
          </cell>
          <cell r="E2896" t="str">
            <v>IMPERMEABILIZACOES E PROTECOES DIVERSAS</v>
          </cell>
          <cell r="F2896" t="str">
            <v>PROTECAO DE SUPERFICIE COM ARGAMASSA</v>
          </cell>
          <cell r="G2896" t="str">
            <v>SINAPI Out/24</v>
          </cell>
        </row>
        <row r="2897">
          <cell r="A2897">
            <v>98569</v>
          </cell>
          <cell r="B2897" t="str">
            <v>PROTEÇÃO MECÂNICA DE SUPERFICIE HORIZONTAL COM ARGAMASSA DE CIMENTO E AREIA, TRAÇO 1:3, E=5CM. AF_09/2023</v>
          </cell>
          <cell r="C2897" t="str">
            <v>M2</v>
          </cell>
          <cell r="D2897">
            <v>91.68</v>
          </cell>
          <cell r="E2897" t="str">
            <v>IMPERMEABILIZACOES E PROTECOES DIVERSAS</v>
          </cell>
          <cell r="F2897" t="str">
            <v>PROTECAO DE SUPERFICIE COM ARGAMASSA</v>
          </cell>
          <cell r="G2897" t="str">
            <v>SINAPI Out/24</v>
          </cell>
        </row>
        <row r="2898">
          <cell r="A2898">
            <v>98570</v>
          </cell>
          <cell r="B2898" t="str">
            <v>PROTEÇÃO MECÂNICA DE SUPERFÍCIE VERTICAL COM ARGAMASSA DE CIMENTO E AREIA, TRAÇO 1:3, E=5CM. AF_09/2023</v>
          </cell>
          <cell r="C2898" t="str">
            <v>M2</v>
          </cell>
          <cell r="D2898">
            <v>104.94</v>
          </cell>
          <cell r="E2898" t="str">
            <v>IMPERMEABILIZACOES E PROTECOES DIVERSAS</v>
          </cell>
          <cell r="F2898" t="str">
            <v>PROTECAO DE SUPERFICIE COM ARGAMASSA</v>
          </cell>
          <cell r="G2898" t="str">
            <v>SINAPI Out/24</v>
          </cell>
        </row>
        <row r="2899">
          <cell r="A2899">
            <v>98571</v>
          </cell>
          <cell r="B2899" t="str">
            <v>PROTEÇÃO MECÂNICA DE SUPERFICIE HORIZONTAL COM CONCRETO 15 MPA, E=4CM. AF_09/2023</v>
          </cell>
          <cell r="C2899" t="str">
            <v>M2</v>
          </cell>
          <cell r="D2899">
            <v>47.45</v>
          </cell>
          <cell r="E2899" t="str">
            <v>IMPERMEABILIZACOES E PROTECOES DIVERSAS</v>
          </cell>
          <cell r="F2899" t="str">
            <v>PROTECAO DE SUPERFICIE COM ARGAMASSA</v>
          </cell>
          <cell r="G2899" t="str">
            <v>SINAPI Out/24</v>
          </cell>
        </row>
        <row r="2900">
          <cell r="A2900">
            <v>98572</v>
          </cell>
          <cell r="B2900" t="str">
            <v>PROTEÇÃO MECÂNICA DE SUPERFICIE HORIZONTAL COM CONCRETO 15 MPA, E=5CM. AF_09/2023</v>
          </cell>
          <cell r="C2900" t="str">
            <v>M2</v>
          </cell>
          <cell r="D2900">
            <v>58.27</v>
          </cell>
          <cell r="E2900" t="str">
            <v>IMPERMEABILIZACOES E PROTECOES DIVERSAS</v>
          </cell>
          <cell r="F2900" t="str">
            <v>PROTECAO DE SUPERFICIE COM ARGAMASSA</v>
          </cell>
          <cell r="G2900" t="str">
            <v>SINAPI Out/24</v>
          </cell>
        </row>
        <row r="2901">
          <cell r="A2901">
            <v>98573</v>
          </cell>
          <cell r="B2901" t="str">
            <v>PROTEÇÃO MECÂNICA DE SUPERFÍCIE VERTICAL COM CONCRETO 15 MPA, E=5CM. AF_09/2023</v>
          </cell>
          <cell r="C2901" t="str">
            <v>M2</v>
          </cell>
          <cell r="D2901">
            <v>70.84</v>
          </cell>
          <cell r="E2901" t="str">
            <v>IMPERMEABILIZACOES E PROTECOES DIVERSAS</v>
          </cell>
          <cell r="F2901" t="str">
            <v>PROTECAO DE SUPERFICIE COM ARGAMASSA</v>
          </cell>
          <cell r="G2901" t="str">
            <v>SINAPI Out/24</v>
          </cell>
        </row>
        <row r="2902">
          <cell r="A2902">
            <v>91831</v>
          </cell>
          <cell r="B2902" t="str">
            <v>ELETRODUTO FLEXÍVEL CORRUGADO, PVC, DN 20 MM (1/2"), PARA CIRCUITOS TERMINAIS, INSTALADO EM FORRO - FORNECIMENTO E INSTALAÇÃO. AF_03/2023_PA</v>
          </cell>
          <cell r="C2902" t="str">
            <v>M</v>
          </cell>
          <cell r="D2902">
            <v>20.75</v>
          </cell>
          <cell r="E2902" t="str">
            <v>INSTALACAO ELETRICA/ELETRIFICACAO E ILUMINACAO EXTERNA</v>
          </cell>
          <cell r="F2902" t="str">
            <v>ELETRODUTOS/CALHAS PARA LEITO DE CABOS</v>
          </cell>
          <cell r="G2902" t="str">
            <v>SINAPI Out/24</v>
          </cell>
        </row>
        <row r="2903">
          <cell r="A2903">
            <v>91833</v>
          </cell>
          <cell r="B2903" t="str">
            <v>ELETRODUTO FLEXÍVEL CORRUGADO REFORÇADO, PVC, DN 20 MM (1/2"), PARA CIRCUITOS TERMINAIS, INSTALADO EM FORRO - FORNECIMENTO E INSTALAÇÃO. AF_03/2023_PA</v>
          </cell>
          <cell r="C2903" t="str">
            <v>M</v>
          </cell>
          <cell r="D2903">
            <v>21.26</v>
          </cell>
          <cell r="E2903" t="str">
            <v>INSTALACAO ELETRICA/ELETRIFICACAO E ILUMINACAO EXTERNA</v>
          </cell>
          <cell r="F2903" t="str">
            <v>ELETRODUTOS/CALHAS PARA LEITO DE CABOS</v>
          </cell>
          <cell r="G2903" t="str">
            <v>SINAPI Out/24</v>
          </cell>
        </row>
        <row r="2904">
          <cell r="A2904">
            <v>91834</v>
          </cell>
          <cell r="B2904" t="str">
            <v>ELETRODUTO FLEXÍVEL CORRUGADO, PVC, DN 25 MM (3/4"), PARA CIRCUITOS TERMINAIS, INSTALADO EM FORRO - FORNECIMENTO E INSTALAÇÃO. AF_03/2023_PA</v>
          </cell>
          <cell r="C2904" t="str">
            <v>M</v>
          </cell>
          <cell r="D2904">
            <v>21.77</v>
          </cell>
          <cell r="E2904" t="str">
            <v>INSTALACAO ELETRICA/ELETRIFICACAO E ILUMINACAO EXTERNA</v>
          </cell>
          <cell r="F2904" t="str">
            <v>ELETRODUTOS/CALHAS PARA LEITO DE CABOS</v>
          </cell>
          <cell r="G2904" t="str">
            <v>SINAPI Out/24</v>
          </cell>
        </row>
        <row r="2905">
          <cell r="A2905">
            <v>91835</v>
          </cell>
          <cell r="B2905" t="str">
            <v>ELETRODUTO FLEXÍVEL CORRUGADO REFORÇADO, PVC, DN 25 MM (3/4"), PARA CIRCUITOS TERMINAIS, INSTALADO EM FORRO - FORNECIMENTO E INSTALAÇÃO. AF_03/2023_PA</v>
          </cell>
          <cell r="C2905" t="str">
            <v>M</v>
          </cell>
          <cell r="D2905">
            <v>23.07</v>
          </cell>
          <cell r="E2905" t="str">
            <v>INSTALACAO ELETRICA/ELETRIFICACAO E ILUMINACAO EXTERNA</v>
          </cell>
          <cell r="F2905" t="str">
            <v>ELETRODUTOS/CALHAS PARA LEITO DE CABOS</v>
          </cell>
          <cell r="G2905" t="str">
            <v>SINAPI Out/24</v>
          </cell>
        </row>
        <row r="2906">
          <cell r="A2906">
            <v>91836</v>
          </cell>
          <cell r="B2906" t="str">
            <v>ELETRODUTO FLEXÍVEL CORRUGADO, PVC, DN 32 MM (1"), PARA CIRCUITOS TERMINAIS, INSTALADO EM FORRO - FORNECIMENTO E INSTALAÇÃO. AF_03/2023_PA</v>
          </cell>
          <cell r="C2906" t="str">
            <v>M</v>
          </cell>
          <cell r="D2906">
            <v>24.59</v>
          </cell>
          <cell r="E2906" t="str">
            <v>INSTALACAO ELETRICA/ELETRIFICACAO E ILUMINACAO EXTERNA</v>
          </cell>
          <cell r="F2906" t="str">
            <v>ELETRODUTOS/CALHAS PARA LEITO DE CABOS</v>
          </cell>
          <cell r="G2906" t="str">
            <v>SINAPI Out/24</v>
          </cell>
        </row>
        <row r="2907">
          <cell r="A2907">
            <v>91837</v>
          </cell>
          <cell r="B2907" t="str">
            <v>ELETRODUTO FLEXÍVEL CORRUGADO REFORÇADO, PVC, DN 32 MM (1"), PARA CIRCUITOS TERMINAIS, INSTALADO EM FORRO - FORNECIMENTO E INSTALAÇÃO. AF_03/2023_PA</v>
          </cell>
          <cell r="C2907" t="str">
            <v>M</v>
          </cell>
          <cell r="D2907">
            <v>27.62</v>
          </cell>
          <cell r="E2907" t="str">
            <v>INSTALACAO ELETRICA/ELETRIFICACAO E ILUMINACAO EXTERNA</v>
          </cell>
          <cell r="F2907" t="str">
            <v>ELETRODUTOS/CALHAS PARA LEITO DE CABOS</v>
          </cell>
          <cell r="G2907" t="str">
            <v>SINAPI Out/24</v>
          </cell>
        </row>
        <row r="2908">
          <cell r="A2908">
            <v>91839</v>
          </cell>
          <cell r="B2908" t="str">
            <v>ELETRODUTO FLEXÍVEL LISO, PEAD, DN 32 MM (1"), PARA CIRCUITOS TERMINAIS, INSTALADO EM FORRO - FORNECIMENTO E INSTALAÇÃO. AF_03/2023_PA</v>
          </cell>
          <cell r="C2908" t="str">
            <v>M</v>
          </cell>
          <cell r="D2908">
            <v>23.8</v>
          </cell>
          <cell r="E2908" t="str">
            <v>INSTALACAO ELETRICA/ELETRIFICACAO E ILUMINACAO EXTERNA</v>
          </cell>
          <cell r="F2908" t="str">
            <v>ELETRODUTOS/CALHAS PARA LEITO DE CABOS</v>
          </cell>
          <cell r="G2908" t="str">
            <v>SINAPI Out/24</v>
          </cell>
        </row>
        <row r="2909">
          <cell r="A2909">
            <v>91840</v>
          </cell>
          <cell r="B2909" t="str">
            <v>ELETRODUTO FLEXÍVEL CORRUGADO, PEAD, DN 40 MM (1 1/4"), PARA CIRCUITOS TERMINAIS, INSTALADO EM FORRO - FORNECIMENTO E INSTALAÇÃO. AF_03/2023_PA</v>
          </cell>
          <cell r="C2909" t="str">
            <v>M</v>
          </cell>
          <cell r="D2909">
            <v>26.93</v>
          </cell>
          <cell r="E2909" t="str">
            <v>INSTALACAO ELETRICA/ELETRIFICACAO E ILUMINACAO EXTERNA</v>
          </cell>
          <cell r="F2909" t="str">
            <v>ELETRODUTOS/CALHAS PARA LEITO DE CABOS</v>
          </cell>
          <cell r="G2909" t="str">
            <v>SINAPI Out/24</v>
          </cell>
        </row>
        <row r="2910">
          <cell r="A2910">
            <v>91841</v>
          </cell>
          <cell r="B2910" t="str">
            <v>ELETRODUTO FLEXÍVEL LISO, PEAD, DN 40 MM (1 1/4"), PARA CIRCUITOS TERMINAIS, INSTALADO EM FORRO - FORNECIMENTO E INSTALAÇÃO. AF_03/2023_PA</v>
          </cell>
          <cell r="C2910" t="str">
            <v>M</v>
          </cell>
          <cell r="D2910">
            <v>26.13</v>
          </cell>
          <cell r="E2910" t="str">
            <v>INSTALACAO ELETRICA/ELETRIFICACAO E ILUMINACAO EXTERNA</v>
          </cell>
          <cell r="F2910" t="str">
            <v>ELETRODUTOS/CALHAS PARA LEITO DE CABOS</v>
          </cell>
          <cell r="G2910" t="str">
            <v>SINAPI Out/24</v>
          </cell>
        </row>
        <row r="2911">
          <cell r="A2911">
            <v>91843</v>
          </cell>
          <cell r="B2911" t="str">
            <v>ELETRODUTO FLEXÍVEL CORRUGADO REFORÇADO, PVC, DN 20 MM (1/2"), PARA CIRCUITOS TERMINAIS, INSTALADO EM LAJE - FORNECIMENTO E INSTALAÇÃO. AF_03/2023</v>
          </cell>
          <cell r="C2911" t="str">
            <v>M</v>
          </cell>
          <cell r="D2911">
            <v>7.41</v>
          </cell>
          <cell r="E2911" t="str">
            <v>INSTALACAO ELETRICA/ELETRIFICACAO E ILUMINACAO EXTERNA</v>
          </cell>
          <cell r="F2911" t="str">
            <v>ELETRODUTOS/CALHAS PARA LEITO DE CABOS</v>
          </cell>
          <cell r="G2911" t="str">
            <v>SINAPI Out/24</v>
          </cell>
        </row>
        <row r="2912">
          <cell r="A2912">
            <v>91845</v>
          </cell>
          <cell r="B2912" t="str">
            <v>ELETRODUTO FLEXÍVEL CORRUGADO REFORÇADO, PVC, DN 25 MM (3/4"), PARA CIRCUITOS TERMINAIS, INSTALADO EM LAJE - FORNECIMENTO E INSTALAÇÃO. AF_03/2023</v>
          </cell>
          <cell r="C2912" t="str">
            <v>M</v>
          </cell>
          <cell r="D2912">
            <v>9.15</v>
          </cell>
          <cell r="E2912" t="str">
            <v>INSTALACAO ELETRICA/ELETRIFICACAO E ILUMINACAO EXTERNA</v>
          </cell>
          <cell r="F2912" t="str">
            <v>ELETRODUTOS/CALHAS PARA LEITO DE CABOS</v>
          </cell>
          <cell r="G2912" t="str">
            <v>SINAPI Out/24</v>
          </cell>
        </row>
        <row r="2913">
          <cell r="A2913">
            <v>91847</v>
          </cell>
          <cell r="B2913" t="str">
            <v>ELETRODUTO FLEXÍVEL CORRUGADO REFORÇADO, PVC, DN 32 MM (1"), PARA CIRCUITOS TERMINAIS, INSTALADO EM LAJE - FORNECIMENTO E INSTALAÇÃO. AF_03/2023</v>
          </cell>
          <cell r="C2913" t="str">
            <v>M</v>
          </cell>
          <cell r="D2913">
            <v>13.77</v>
          </cell>
          <cell r="E2913" t="str">
            <v>INSTALACAO ELETRICA/ELETRIFICACAO E ILUMINACAO EXTERNA</v>
          </cell>
          <cell r="F2913" t="str">
            <v>ELETRODUTOS/CALHAS PARA LEITO DE CABOS</v>
          </cell>
          <cell r="G2913" t="str">
            <v>SINAPI Out/24</v>
          </cell>
        </row>
        <row r="2914">
          <cell r="A2914">
            <v>91849</v>
          </cell>
          <cell r="B2914" t="str">
            <v>ELETRODUTO FLEXÍVEL LISO, PEAD, DN 32 MM (1"), PARA CIRCUITOS TERMINAIS, INSTALADO EM LAJE - FORNECIMENTO E INSTALAÇÃO. AF_03/2023</v>
          </cell>
          <cell r="C2914" t="str">
            <v>M</v>
          </cell>
          <cell r="D2914">
            <v>9.9499999999999993</v>
          </cell>
          <cell r="E2914" t="str">
            <v>INSTALACAO ELETRICA/ELETRIFICACAO E ILUMINACAO EXTERNA</v>
          </cell>
          <cell r="F2914" t="str">
            <v>ELETRODUTOS/CALHAS PARA LEITO DE CABOS</v>
          </cell>
          <cell r="G2914" t="str">
            <v>SINAPI Out/24</v>
          </cell>
        </row>
        <row r="2915">
          <cell r="A2915">
            <v>91850</v>
          </cell>
          <cell r="B2915" t="str">
            <v>ELETRODUTO FLEXÍVEL CORRUGADO, PEAD, DN 40 MM (1 1/4"), PARA CIRCUITOS TERMINAIS, INSTALADO EM LAJE - FORNECIMENTO E INSTALAÇÃO. AF_03/2023</v>
          </cell>
          <cell r="C2915" t="str">
            <v>M</v>
          </cell>
          <cell r="D2915">
            <v>13.03</v>
          </cell>
          <cell r="E2915" t="str">
            <v>INSTALACAO ELETRICA/ELETRIFICACAO E ILUMINACAO EXTERNA</v>
          </cell>
          <cell r="F2915" t="str">
            <v>ELETRODUTOS/CALHAS PARA LEITO DE CABOS</v>
          </cell>
          <cell r="G2915" t="str">
            <v>SINAPI Out/24</v>
          </cell>
        </row>
        <row r="2916">
          <cell r="A2916">
            <v>91851</v>
          </cell>
          <cell r="B2916" t="str">
            <v>ELETRODUTO FLEXÍVEL LISO, PEAD, DN 40 MM (1 1/4"), PARA CIRCUITOS TERMINAIS, INSTALADO EM LAJE - FORNECIMENTO E INSTALAÇÃO. AF_03/2023</v>
          </cell>
          <cell r="C2916" t="str">
            <v>M</v>
          </cell>
          <cell r="D2916">
            <v>12.23</v>
          </cell>
          <cell r="E2916" t="str">
            <v>INSTALACAO ELETRICA/ELETRIFICACAO E ILUMINACAO EXTERNA</v>
          </cell>
          <cell r="F2916" t="str">
            <v>ELETRODUTOS/CALHAS PARA LEITO DE CABOS</v>
          </cell>
          <cell r="G2916" t="str">
            <v>SINAPI Out/24</v>
          </cell>
        </row>
        <row r="2917">
          <cell r="A2917">
            <v>91852</v>
          </cell>
          <cell r="B2917" t="str">
            <v>ELETRODUTO FLEXÍVEL CORRUGADO, PVC, DN 20 MM (1/2"), PARA CIRCUITOS TERMINAIS, INSTALADO EM PAREDE - FORNECIMENTO E INSTALAÇÃO. AF_03/2023</v>
          </cell>
          <cell r="C2917" t="str">
            <v>M</v>
          </cell>
          <cell r="D2917">
            <v>11.46</v>
          </cell>
          <cell r="E2917" t="str">
            <v>INSTALACAO ELETRICA/ELETRIFICACAO E ILUMINACAO EXTERNA</v>
          </cell>
          <cell r="F2917" t="str">
            <v>ELETRODUTOS/CALHAS PARA LEITO DE CABOS</v>
          </cell>
          <cell r="G2917" t="str">
            <v>SINAPI Out/24</v>
          </cell>
        </row>
        <row r="2918">
          <cell r="A2918">
            <v>91853</v>
          </cell>
          <cell r="B2918" t="str">
            <v>ELETRODUTO FLEXÍVEL CORRUGADO REFORÇADO, PVC, DN 20 MM (1/2"), PARA CIRCUITOS TERMINAIS, INSTALADO EM PAREDE - FORNECIMENTO E INSTALAÇÃO. AF_03/2023</v>
          </cell>
          <cell r="C2918" t="str">
            <v>M</v>
          </cell>
          <cell r="D2918">
            <v>11.93</v>
          </cell>
          <cell r="E2918" t="str">
            <v>INSTALACAO ELETRICA/ELETRIFICACAO E ILUMINACAO EXTERNA</v>
          </cell>
          <cell r="F2918" t="str">
            <v>ELETRODUTOS/CALHAS PARA LEITO DE CABOS</v>
          </cell>
          <cell r="G2918" t="str">
            <v>SINAPI Out/24</v>
          </cell>
        </row>
        <row r="2919">
          <cell r="A2919">
            <v>91854</v>
          </cell>
          <cell r="B2919" t="str">
            <v>ELETRODUTO FLEXÍVEL CORRUGADO, PVC, DN 25 MM (3/4"), PARA CIRCUITOS TERMINAIS, INSTALADO EM PAREDE - FORNECIMENTO E INSTALAÇÃO. AF_03/2023</v>
          </cell>
          <cell r="C2919" t="str">
            <v>M</v>
          </cell>
          <cell r="D2919">
            <v>12.39</v>
          </cell>
          <cell r="E2919" t="str">
            <v>INSTALACAO ELETRICA/ELETRIFICACAO E ILUMINACAO EXTERNA</v>
          </cell>
          <cell r="F2919" t="str">
            <v>ELETRODUTOS/CALHAS PARA LEITO DE CABOS</v>
          </cell>
          <cell r="G2919" t="str">
            <v>SINAPI Out/24</v>
          </cell>
        </row>
        <row r="2920">
          <cell r="A2920">
            <v>91855</v>
          </cell>
          <cell r="B2920" t="str">
            <v>ELETRODUTO FLEXÍVEL CORRUGADO REFORÇADO, PVC, DN 25 MM (3/4"), PARA CIRCUITOS TERMINAIS, INSTALADO EM PAREDE - FORNECIMENTO E INSTALAÇÃO. AF_03/2023</v>
          </cell>
          <cell r="C2920" t="str">
            <v>M</v>
          </cell>
          <cell r="D2920">
            <v>13.59</v>
          </cell>
          <cell r="E2920" t="str">
            <v>INSTALACAO ELETRICA/ELETRIFICACAO E ILUMINACAO EXTERNA</v>
          </cell>
          <cell r="F2920" t="str">
            <v>ELETRODUTOS/CALHAS PARA LEITO DE CABOS</v>
          </cell>
          <cell r="G2920" t="str">
            <v>SINAPI Out/24</v>
          </cell>
        </row>
        <row r="2921">
          <cell r="A2921">
            <v>91856</v>
          </cell>
          <cell r="B2921" t="str">
            <v>ELETRODUTO FLEXÍVEL CORRUGADO, PVC, DN 32 MM (1"), PARA CIRCUITOS TERMINAIS, INSTALADO EM PAREDE - FORNECIMENTO E INSTALAÇÃO. AF_03/2023</v>
          </cell>
          <cell r="C2921" t="str">
            <v>M</v>
          </cell>
          <cell r="D2921">
            <v>15.15</v>
          </cell>
          <cell r="E2921" t="str">
            <v>INSTALACAO ELETRICA/ELETRIFICACAO E ILUMINACAO EXTERNA</v>
          </cell>
          <cell r="F2921" t="str">
            <v>ELETRODUTOS/CALHAS PARA LEITO DE CABOS</v>
          </cell>
          <cell r="G2921" t="str">
            <v>SINAPI Out/24</v>
          </cell>
        </row>
        <row r="2922">
          <cell r="A2922">
            <v>91857</v>
          </cell>
          <cell r="B2922" t="str">
            <v>ELETRODUTO FLEXÍVEL CORRUGADO REFORÇADO, PVC, DN 32 MM (1"), PARA CIRCUITOS TERMINAIS, INSTALADO EM PAREDE - FORNECIMENTO E INSTALAÇÃO. AF_03/2023</v>
          </cell>
          <cell r="C2922" t="str">
            <v>M</v>
          </cell>
          <cell r="D2922">
            <v>17.95</v>
          </cell>
          <cell r="E2922" t="str">
            <v>INSTALACAO ELETRICA/ELETRIFICACAO E ILUMINACAO EXTERNA</v>
          </cell>
          <cell r="F2922" t="str">
            <v>ELETRODUTOS/CALHAS PARA LEITO DE CABOS</v>
          </cell>
          <cell r="G2922" t="str">
            <v>SINAPI Out/24</v>
          </cell>
        </row>
        <row r="2923">
          <cell r="A2923">
            <v>91859</v>
          </cell>
          <cell r="B2923" t="str">
            <v>ELETRODUTO FLEXÍVEL LISO, PEAD, DN 32 MM (1"), PARA CIRCUITOS TERMINAIS, INSTALADO EM PAREDE - FORNECIMENTO E INSTALAÇÃO. AF_03/2023</v>
          </cell>
          <cell r="C2923" t="str">
            <v>M</v>
          </cell>
          <cell r="D2923">
            <v>14.42</v>
          </cell>
          <cell r="E2923" t="str">
            <v>INSTALACAO ELETRICA/ELETRIFICACAO E ILUMINACAO EXTERNA</v>
          </cell>
          <cell r="F2923" t="str">
            <v>ELETRODUTOS/CALHAS PARA LEITO DE CABOS</v>
          </cell>
          <cell r="G2923" t="str">
            <v>SINAPI Out/24</v>
          </cell>
        </row>
        <row r="2924">
          <cell r="A2924">
            <v>91860</v>
          </cell>
          <cell r="B2924" t="str">
            <v>ELETRODUTO FLEXÍVEL CORRUGADO, PEAD, DN 40 MM (1 1/4"), PARA CIRCUITOS TERMINAIS, INSTALADO EM PAREDE - FORNECIMENTO E INSTALAÇÃO. AF_03/2023</v>
          </cell>
          <cell r="C2924" t="str">
            <v>M</v>
          </cell>
          <cell r="D2924">
            <v>17.350000000000001</v>
          </cell>
          <cell r="E2924" t="str">
            <v>INSTALACAO ELETRICA/ELETRIFICACAO E ILUMINACAO EXTERNA</v>
          </cell>
          <cell r="F2924" t="str">
            <v>ELETRODUTOS/CALHAS PARA LEITO DE CABOS</v>
          </cell>
          <cell r="G2924" t="str">
            <v>SINAPI Out/24</v>
          </cell>
        </row>
        <row r="2925">
          <cell r="A2925">
            <v>91861</v>
          </cell>
          <cell r="B2925" t="str">
            <v>ELETRODUTO FLEXÍVEL LISO, PEAD, DN 40 MM (1 1/4"), PARA CIRCUITOS TERMINAIS, INSTALADO EM PAREDE - FORNECIMENTO E INSTALAÇÃO. AF_03/2023</v>
          </cell>
          <cell r="C2925" t="str">
            <v>M</v>
          </cell>
          <cell r="D2925">
            <v>16.600000000000001</v>
          </cell>
          <cell r="E2925" t="str">
            <v>INSTALACAO ELETRICA/ELETRIFICACAO E ILUMINACAO EXTERNA</v>
          </cell>
          <cell r="F2925" t="str">
            <v>ELETRODUTOS/CALHAS PARA LEITO DE CABOS</v>
          </cell>
          <cell r="G2925" t="str">
            <v>SINAPI Out/24</v>
          </cell>
        </row>
        <row r="2926">
          <cell r="A2926">
            <v>91862</v>
          </cell>
          <cell r="B2926" t="str">
            <v>ELETRODUTO RÍGIDO ROSCÁVEL, PVC, DN 20 MM (1/2"), PARA CIRCUITOS TERMINAIS, INSTALADO EM FORRO - FORNECIMENTO E INSTALAÇÃO. AF_03/2023</v>
          </cell>
          <cell r="C2926" t="str">
            <v>M</v>
          </cell>
          <cell r="D2926">
            <v>11.41</v>
          </cell>
          <cell r="E2926" t="str">
            <v>INSTALACAO ELETRICA/ELETRIFICACAO E ILUMINACAO EXTERNA</v>
          </cell>
          <cell r="F2926" t="str">
            <v>ELETRODUTOS/CALHAS PARA LEITO DE CABOS</v>
          </cell>
          <cell r="G2926" t="str">
            <v>SINAPI Out/24</v>
          </cell>
        </row>
        <row r="2927">
          <cell r="A2927">
            <v>91863</v>
          </cell>
          <cell r="B2927" t="str">
            <v>ELETRODUTO RÍGIDO ROSCÁVEL, PVC, DN 25 MM (3/4"), PARA CIRCUITOS TERMINAIS, INSTALADO EM FORRO - FORNECIMENTO E INSTALAÇÃO. AF_03/2023</v>
          </cell>
          <cell r="C2927" t="str">
            <v>M</v>
          </cell>
          <cell r="D2927">
            <v>13.32</v>
          </cell>
          <cell r="E2927" t="str">
            <v>INSTALACAO ELETRICA/ELETRIFICACAO E ILUMINACAO EXTERNA</v>
          </cell>
          <cell r="F2927" t="str">
            <v>ELETRODUTOS/CALHAS PARA LEITO DE CABOS</v>
          </cell>
          <cell r="G2927" t="str">
            <v>SINAPI Out/24</v>
          </cell>
        </row>
        <row r="2928">
          <cell r="A2928">
            <v>91864</v>
          </cell>
          <cell r="B2928" t="str">
            <v>ELETRODUTO RÍGIDO ROSCÁVEL, PVC, DN 32 MM (1"), PARA CIRCUITOS TERMINAIS, INSTALADO EM FORRO - FORNECIMENTO E INSTALAÇÃO. AF_03/2023</v>
          </cell>
          <cell r="C2928" t="str">
            <v>M</v>
          </cell>
          <cell r="D2928">
            <v>17.29</v>
          </cell>
          <cell r="E2928" t="str">
            <v>INSTALACAO ELETRICA/ELETRIFICACAO E ILUMINACAO EXTERNA</v>
          </cell>
          <cell r="F2928" t="str">
            <v>ELETRODUTOS/CALHAS PARA LEITO DE CABOS</v>
          </cell>
          <cell r="G2928" t="str">
            <v>SINAPI Out/24</v>
          </cell>
        </row>
        <row r="2929">
          <cell r="A2929">
            <v>91865</v>
          </cell>
          <cell r="B2929" t="str">
            <v>ELETRODUTO RÍGIDO ROSCÁVEL, PVC, DN 40 MM (1 1/4"), PARA CIRCUITOS TERMINAIS, INSTALADO EM FORRO - FORNECIMENTO E INSTALAÇÃO. AF_03/2023</v>
          </cell>
          <cell r="C2929" t="str">
            <v>M</v>
          </cell>
          <cell r="D2929">
            <v>21.28</v>
          </cell>
          <cell r="E2929" t="str">
            <v>INSTALACAO ELETRICA/ELETRIFICACAO E ILUMINACAO EXTERNA</v>
          </cell>
          <cell r="F2929" t="str">
            <v>ELETRODUTOS/CALHAS PARA LEITO DE CABOS</v>
          </cell>
          <cell r="G2929" t="str">
            <v>SINAPI Out/24</v>
          </cell>
        </row>
        <row r="2930">
          <cell r="A2930">
            <v>91866</v>
          </cell>
          <cell r="B2930" t="str">
            <v>ELETRODUTO RÍGIDO ROSCÁVEL, PVC, DN 20 MM (1/2"), PARA CIRCUITOS TERMINAIS, INSTALADO EM LAJE - FORNECIMENTO E INSTALAÇÃO. AF_03/2023</v>
          </cell>
          <cell r="C2930" t="str">
            <v>M</v>
          </cell>
          <cell r="D2930">
            <v>9.5500000000000007</v>
          </cell>
          <cell r="E2930" t="str">
            <v>INSTALACAO ELETRICA/ELETRIFICACAO E ILUMINACAO EXTERNA</v>
          </cell>
          <cell r="F2930" t="str">
            <v>ELETRODUTOS/CALHAS PARA LEITO DE CABOS</v>
          </cell>
          <cell r="G2930" t="str">
            <v>SINAPI Out/24</v>
          </cell>
        </row>
        <row r="2931">
          <cell r="A2931">
            <v>91867</v>
          </cell>
          <cell r="B2931" t="str">
            <v>ELETRODUTO RÍGIDO ROSCÁVEL, PVC, DN 25 MM (3/4"), PARA CIRCUITOS TERMINAIS, INSTALADO EM LAJE - FORNECIMENTO E INSTALAÇÃO. AF_03/2023</v>
          </cell>
          <cell r="C2931" t="str">
            <v>M</v>
          </cell>
          <cell r="D2931">
            <v>11.47</v>
          </cell>
          <cell r="E2931" t="str">
            <v>INSTALACAO ELETRICA/ELETRIFICACAO E ILUMINACAO EXTERNA</v>
          </cell>
          <cell r="F2931" t="str">
            <v>ELETRODUTOS/CALHAS PARA LEITO DE CABOS</v>
          </cell>
          <cell r="G2931" t="str">
            <v>SINAPI Out/24</v>
          </cell>
        </row>
        <row r="2932">
          <cell r="A2932">
            <v>91868</v>
          </cell>
          <cell r="B2932" t="str">
            <v>ELETRODUTO RÍGIDO ROSCÁVEL, PVC, DN 32 MM (1"), PARA CIRCUITOS TERMINAIS, INSTALADO EM LAJE - FORNECIMENTO E INSTALAÇÃO. AF_03/2023</v>
          </cell>
          <cell r="C2932" t="str">
            <v>M</v>
          </cell>
          <cell r="D2932">
            <v>15.43</v>
          </cell>
          <cell r="E2932" t="str">
            <v>INSTALACAO ELETRICA/ELETRIFICACAO E ILUMINACAO EXTERNA</v>
          </cell>
          <cell r="F2932" t="str">
            <v>ELETRODUTOS/CALHAS PARA LEITO DE CABOS</v>
          </cell>
          <cell r="G2932" t="str">
            <v>SINAPI Out/24</v>
          </cell>
        </row>
        <row r="2933">
          <cell r="A2933">
            <v>91869</v>
          </cell>
          <cell r="B2933" t="str">
            <v>ELETRODUTO RÍGIDO ROSCÁVEL, PVC, DN 40 MM (1 1/4"), PARA CIRCUITOS TERMINAIS, INSTALADO EM LAJE - FORNECIMENTO E INSTALAÇÃO. AF_03/2023</v>
          </cell>
          <cell r="C2933" t="str">
            <v>M</v>
          </cell>
          <cell r="D2933">
            <v>19.36</v>
          </cell>
          <cell r="E2933" t="str">
            <v>INSTALACAO ELETRICA/ELETRIFICACAO E ILUMINACAO EXTERNA</v>
          </cell>
          <cell r="F2933" t="str">
            <v>ELETRODUTOS/CALHAS PARA LEITO DE CABOS</v>
          </cell>
          <cell r="G2933" t="str">
            <v>SINAPI Out/24</v>
          </cell>
        </row>
        <row r="2934">
          <cell r="A2934">
            <v>91870</v>
          </cell>
          <cell r="B2934" t="str">
            <v>ELETRODUTO RÍGIDO ROSCÁVEL, PVC, DN 20 MM (1/2"), PARA CIRCUITOS TERMINAIS, INSTALADO EM PAREDE - FORNECIMENTO E INSTALAÇÃO. AF_03/2023</v>
          </cell>
          <cell r="C2934" t="str">
            <v>M</v>
          </cell>
          <cell r="D2934">
            <v>15.78</v>
          </cell>
          <cell r="E2934" t="str">
            <v>INSTALACAO ELETRICA/ELETRIFICACAO E ILUMINACAO EXTERNA</v>
          </cell>
          <cell r="F2934" t="str">
            <v>ELETRODUTOS/CALHAS PARA LEITO DE CABOS</v>
          </cell>
          <cell r="G2934" t="str">
            <v>SINAPI Out/24</v>
          </cell>
        </row>
        <row r="2935">
          <cell r="A2935">
            <v>91871</v>
          </cell>
          <cell r="B2935" t="str">
            <v>ELETRODUTO RÍGIDO ROSCÁVEL, PVC, DN 25 MM (3/4"), PARA CIRCUITOS TERMINAIS, INSTALADO EM PAREDE - FORNECIMENTO E INSTALAÇÃO. AF_03/2023</v>
          </cell>
          <cell r="C2935" t="str">
            <v>M</v>
          </cell>
          <cell r="D2935">
            <v>17.7</v>
          </cell>
          <cell r="E2935" t="str">
            <v>INSTALACAO ELETRICA/ELETRIFICACAO E ILUMINACAO EXTERNA</v>
          </cell>
          <cell r="F2935" t="str">
            <v>ELETRODUTOS/CALHAS PARA LEITO DE CABOS</v>
          </cell>
          <cell r="G2935" t="str">
            <v>SINAPI Out/24</v>
          </cell>
        </row>
        <row r="2936">
          <cell r="A2936">
            <v>91872</v>
          </cell>
          <cell r="B2936" t="str">
            <v>ELETRODUTO RÍGIDO ROSCÁVEL, PVC, DN 32 MM (1"), PARA CIRCUITOS TERMINAIS, INSTALADO EM PAREDE - FORNECIMENTO E INSTALAÇÃO. AF_03/2023</v>
          </cell>
          <cell r="C2936" t="str">
            <v>M</v>
          </cell>
          <cell r="D2936">
            <v>21.67</v>
          </cell>
          <cell r="E2936" t="str">
            <v>INSTALACAO ELETRICA/ELETRIFICACAO E ILUMINACAO EXTERNA</v>
          </cell>
          <cell r="F2936" t="str">
            <v>ELETRODUTOS/CALHAS PARA LEITO DE CABOS</v>
          </cell>
          <cell r="G2936" t="str">
            <v>SINAPI Out/24</v>
          </cell>
        </row>
        <row r="2937">
          <cell r="A2937">
            <v>91873</v>
          </cell>
          <cell r="B2937" t="str">
            <v>ELETRODUTO RÍGIDO ROSCÁVEL, PVC, DN 40 MM (1 1/4"), PARA CIRCUITOS TERMINAIS, INSTALADO EM PAREDE - FORNECIMENTO E INSTALAÇÃO. AF_03/2023</v>
          </cell>
          <cell r="C2937" t="str">
            <v>M</v>
          </cell>
          <cell r="D2937">
            <v>25.59</v>
          </cell>
          <cell r="E2937" t="str">
            <v>INSTALACAO ELETRICA/ELETRIFICACAO E ILUMINACAO EXTERNA</v>
          </cell>
          <cell r="F2937" t="str">
            <v>ELETRODUTOS/CALHAS PARA LEITO DE CABOS</v>
          </cell>
          <cell r="G2937" t="str">
            <v>SINAPI Out/24</v>
          </cell>
        </row>
        <row r="2938">
          <cell r="A2938">
            <v>93008</v>
          </cell>
          <cell r="B2938" t="str">
            <v>ELETRODUTO RÍGIDO ROSCÁVEL, PVC, DN 50 MM (1 1/2"), PARA REDE ENTERRADA DE DISTRIBUIÇÃO DE ENERGIA ELÉTRICA - FORNECIMENTO E INSTALAÇÃO. AF_12/2021</v>
          </cell>
          <cell r="C2938" t="str">
            <v>M</v>
          </cell>
          <cell r="D2938">
            <v>19.22</v>
          </cell>
          <cell r="E2938" t="str">
            <v>INSTALACAO ELETRICA/ELETRIFICACAO E ILUMINACAO EXTERNA</v>
          </cell>
          <cell r="F2938" t="str">
            <v>ELETRODUTOS/CALHAS PARA LEITO DE CABOS</v>
          </cell>
          <cell r="G2938" t="str">
            <v>SINAPI Out/24</v>
          </cell>
        </row>
        <row r="2939">
          <cell r="A2939">
            <v>93009</v>
          </cell>
          <cell r="B2939" t="str">
            <v>ELETRODUTO RÍGIDO ROSCÁVEL, PVC, DN 60 MM (2"), PARA REDE ENTERRADA DE DISTRIBUIÇÃO DE ENERGIA ELÉTRICA - FORNECIMENTO E INSTALAÇÃO. AF_12/2021</v>
          </cell>
          <cell r="C2939" t="str">
            <v>M</v>
          </cell>
          <cell r="D2939">
            <v>27.33</v>
          </cell>
          <cell r="E2939" t="str">
            <v>INSTALACAO ELETRICA/ELETRIFICACAO E ILUMINACAO EXTERNA</v>
          </cell>
          <cell r="F2939" t="str">
            <v>ELETRODUTOS/CALHAS PARA LEITO DE CABOS</v>
          </cell>
          <cell r="G2939" t="str">
            <v>SINAPI Out/24</v>
          </cell>
        </row>
        <row r="2940">
          <cell r="A2940">
            <v>93010</v>
          </cell>
          <cell r="B2940" t="str">
            <v>ELETRODUTO RÍGIDO ROSCÁVEL, PVC, DN 75 MM (2 1/2"), PARA REDE ENTERRADA DE DISTRIBUIÇÃO DE ENERGIA ELÉTRICA - FORNECIMENTO E INSTALAÇÃO. AF_12/2021</v>
          </cell>
          <cell r="C2940" t="str">
            <v>M</v>
          </cell>
          <cell r="D2940">
            <v>37.31</v>
          </cell>
          <cell r="E2940" t="str">
            <v>INSTALACAO ELETRICA/ELETRIFICACAO E ILUMINACAO EXTERNA</v>
          </cell>
          <cell r="F2940" t="str">
            <v>ELETRODUTOS/CALHAS PARA LEITO DE CABOS</v>
          </cell>
          <cell r="G2940" t="str">
            <v>SINAPI Out/24</v>
          </cell>
        </row>
        <row r="2941">
          <cell r="A2941">
            <v>93011</v>
          </cell>
          <cell r="B2941" t="str">
            <v>ELETRODUTO RÍGIDO ROSCÁVEL, PVC, DN 85 MM (3"), PARA REDE ENTERRADA DE DISTRIBUIÇÃO DE ENERGIA ELÉTRICA - FORNECIMENTO E INSTALAÇÃO. AF_12/2021</v>
          </cell>
          <cell r="C2941" t="str">
            <v>M</v>
          </cell>
          <cell r="D2941">
            <v>45.1</v>
          </cell>
          <cell r="E2941" t="str">
            <v>INSTALACAO ELETRICA/ELETRIFICACAO E ILUMINACAO EXTERNA</v>
          </cell>
          <cell r="F2941" t="str">
            <v>ELETRODUTOS/CALHAS PARA LEITO DE CABOS</v>
          </cell>
          <cell r="G2941" t="str">
            <v>SINAPI Out/24</v>
          </cell>
        </row>
        <row r="2942">
          <cell r="A2942">
            <v>93012</v>
          </cell>
          <cell r="B2942" t="str">
            <v>ELETRODUTO RÍGIDO ROSCÁVEL, PVC, DN 110 MM (4"), PARA REDE ENTERRADA DE DISTRIBUIÇÃO DE ENERGIA ELÉTRICA - FORNECIMENTO E INSTALAÇÃO. AF_12/2021</v>
          </cell>
          <cell r="C2942" t="str">
            <v>M</v>
          </cell>
          <cell r="D2942">
            <v>66.83</v>
          </cell>
          <cell r="E2942" t="str">
            <v>INSTALACAO ELETRICA/ELETRIFICACAO E ILUMINACAO EXTERNA</v>
          </cell>
          <cell r="F2942" t="str">
            <v>ELETRODUTOS/CALHAS PARA LEITO DE CABOS</v>
          </cell>
          <cell r="G2942" t="str">
            <v>SINAPI Out/24</v>
          </cell>
        </row>
        <row r="2943">
          <cell r="A2943">
            <v>95726</v>
          </cell>
          <cell r="B2943" t="str">
            <v>ELETRODUTO RÍGIDO SOLDÁVEL, PVC, DN 20 MM (1/2"), APARENTE - FORNECIMENTO E INSTALAÇÃO. AF_10/2022_PA</v>
          </cell>
          <cell r="C2943" t="str">
            <v>M</v>
          </cell>
          <cell r="D2943">
            <v>19.36</v>
          </cell>
          <cell r="E2943" t="str">
            <v>INSTALACAO ELETRICA/ELETRIFICACAO E ILUMINACAO EXTERNA</v>
          </cell>
          <cell r="F2943" t="str">
            <v>ELETRODUTOS/CALHAS PARA LEITO DE CABOS</v>
          </cell>
          <cell r="G2943" t="str">
            <v>SINAPI Out/24</v>
          </cell>
        </row>
        <row r="2944">
          <cell r="A2944">
            <v>95727</v>
          </cell>
          <cell r="B2944" t="str">
            <v>ELETRODUTO RÍGIDO SOLDÁVEL, PVC, DN 25 MM (3/4"), APARENTE - FORNECIMENTO E INSTALAÇÃO. AF_10/2022_PA</v>
          </cell>
          <cell r="C2944" t="str">
            <v>M</v>
          </cell>
          <cell r="D2944">
            <v>24.27</v>
          </cell>
          <cell r="E2944" t="str">
            <v>INSTALACAO ELETRICA/ELETRIFICACAO E ILUMINACAO EXTERNA</v>
          </cell>
          <cell r="F2944" t="str">
            <v>ELETRODUTOS/CALHAS PARA LEITO DE CABOS</v>
          </cell>
          <cell r="G2944" t="str">
            <v>SINAPI Out/24</v>
          </cell>
        </row>
        <row r="2945">
          <cell r="A2945">
            <v>95728</v>
          </cell>
          <cell r="B2945" t="str">
            <v>ELETRODUTO RÍGIDO SOLDÁVEL, PVC, DN 32 MM (1"), APARENTE - FORNECIMENTO E INSTALAÇÃO. AF_10/2022_PA</v>
          </cell>
          <cell r="C2945" t="str">
            <v>M</v>
          </cell>
          <cell r="D2945">
            <v>31.81</v>
          </cell>
          <cell r="E2945" t="str">
            <v>INSTALACAO ELETRICA/ELETRIFICACAO E ILUMINACAO EXTERNA</v>
          </cell>
          <cell r="F2945" t="str">
            <v>ELETRODUTOS/CALHAS PARA LEITO DE CABOS</v>
          </cell>
          <cell r="G2945" t="str">
            <v>SINAPI Out/24</v>
          </cell>
        </row>
        <row r="2946">
          <cell r="A2946">
            <v>97667</v>
          </cell>
          <cell r="B2946" t="str">
            <v>ELETRODUTO FLEXÍVEL CORRUGADO, PEAD, DN 50 (1 1/2"), PARA REDE ENTERRADA DE DISTRIBUIÇÃO DE ENERGIA ELÉTRICA - FORNECIMENTO E INSTALAÇÃO. AF_12/2021</v>
          </cell>
          <cell r="C2946" t="str">
            <v>M</v>
          </cell>
          <cell r="D2946">
            <v>11.04</v>
          </cell>
          <cell r="E2946" t="str">
            <v>INSTALACAO ELETRICA/ELETRIFICACAO E ILUMINACAO EXTERNA</v>
          </cell>
          <cell r="F2946" t="str">
            <v>ELETRODUTOS/CALHAS PARA LEITO DE CABOS</v>
          </cell>
          <cell r="G2946" t="str">
            <v>SINAPI Out/24</v>
          </cell>
        </row>
        <row r="2947">
          <cell r="A2947">
            <v>97668</v>
          </cell>
          <cell r="B2947" t="str">
            <v>ELETRODUTO FLEXÍVEL CORRUGADO, PEAD, DN 63 (2"), PARA REDE ENTERRADA DE DISTRIBUIÇÃO DE ENERGIA ELÉTRICA - FORNECIMENTO E INSTALAÇÃO. AF_12/2021</v>
          </cell>
          <cell r="C2947" t="str">
            <v>M</v>
          </cell>
          <cell r="D2947">
            <v>15.72</v>
          </cell>
          <cell r="E2947" t="str">
            <v>INSTALACAO ELETRICA/ELETRIFICACAO E ILUMINACAO EXTERNA</v>
          </cell>
          <cell r="F2947" t="str">
            <v>ELETRODUTOS/CALHAS PARA LEITO DE CABOS</v>
          </cell>
          <cell r="G2947" t="str">
            <v>SINAPI Out/24</v>
          </cell>
        </row>
        <row r="2948">
          <cell r="A2948">
            <v>97669</v>
          </cell>
          <cell r="B2948" t="str">
            <v>ELETRODUTO FLEXÍVEL CORRUGADO, PEAD, DN 90 (3"), PARA REDE ENTERRADA DE DISTRIBUIÇÃO DE ENERGIA ELÉTRICA - FORNECIMENTO E INSTALAÇÃO. AF_12/2021</v>
          </cell>
          <cell r="C2948" t="str">
            <v>M</v>
          </cell>
          <cell r="D2948">
            <v>23.44</v>
          </cell>
          <cell r="E2948" t="str">
            <v>INSTALACAO ELETRICA/ELETRIFICACAO E ILUMINACAO EXTERNA</v>
          </cell>
          <cell r="F2948" t="str">
            <v>ELETRODUTOS/CALHAS PARA LEITO DE CABOS</v>
          </cell>
          <cell r="G2948" t="str">
            <v>SINAPI Out/24</v>
          </cell>
        </row>
        <row r="2949">
          <cell r="A2949">
            <v>97670</v>
          </cell>
          <cell r="B2949" t="str">
            <v>ELETRODUTO FLEXÍVEL CORRUGADO, PEAD, DN 100 (4"), PARA REDE ENTERRADA DE DISTRIBUIÇÃO DE ENERGIA ELÉTRICA - FORNECIMENTO E INSTALAÇÃO. AF_12/2021</v>
          </cell>
          <cell r="C2949" t="str">
            <v>M</v>
          </cell>
          <cell r="D2949">
            <v>29.77</v>
          </cell>
          <cell r="E2949" t="str">
            <v>INSTALACAO ELETRICA/ELETRIFICACAO E ILUMINACAO EXTERNA</v>
          </cell>
          <cell r="F2949" t="str">
            <v>ELETRODUTOS/CALHAS PARA LEITO DE CABOS</v>
          </cell>
          <cell r="G2949" t="str">
            <v>SINAPI Out/24</v>
          </cell>
        </row>
        <row r="2950">
          <cell r="A2950">
            <v>91874</v>
          </cell>
          <cell r="B2950" t="str">
            <v>LUVA PARA ELETRODUTO, PVC, ROSCÁVEL, DN 20 MM (1/2"), PARA CIRCUITOS TERMINAIS, INSTALADA EM FORRO - FORNECIMENTO E INSTALAÇÃO. AF_03/2023</v>
          </cell>
          <cell r="C2950" t="str">
            <v>UN</v>
          </cell>
          <cell r="D2950">
            <v>9.84</v>
          </cell>
          <cell r="E2950" t="str">
            <v>INSTALACAO ELETRICA/ELETRIFICACAO E ILUMINACAO EXTERNA</v>
          </cell>
          <cell r="F2950" t="str">
            <v>CONEXOES</v>
          </cell>
          <cell r="G2950" t="str">
            <v>SINAPI Out/24</v>
          </cell>
        </row>
        <row r="2951">
          <cell r="A2951">
            <v>91875</v>
          </cell>
          <cell r="B2951" t="str">
            <v>LUVA PARA ELETRODUTO, PVC, ROSCÁVEL, DN 25 MM (3/4"), PARA CIRCUITOS TERMINAIS, INSTALADA EM FORRO - FORNECIMENTO E INSTALAÇÃO. AF_03/2023</v>
          </cell>
          <cell r="C2951" t="str">
            <v>UN</v>
          </cell>
          <cell r="D2951">
            <v>11.37</v>
          </cell>
          <cell r="E2951" t="str">
            <v>INSTALACAO ELETRICA/ELETRIFICACAO E ILUMINACAO EXTERNA</v>
          </cell>
          <cell r="F2951" t="str">
            <v>CONEXOES</v>
          </cell>
          <cell r="G2951" t="str">
            <v>SINAPI Out/24</v>
          </cell>
        </row>
        <row r="2952">
          <cell r="A2952">
            <v>91876</v>
          </cell>
          <cell r="B2952" t="str">
            <v>LUVA PARA ELETRODUTO, PVC, ROSCÁVEL, DN 32 MM (1"), PARA CIRCUITOS TERMINAIS, INSTALADA EM FORRO - FORNECIMENTO E INSTALAÇÃO. AF_03/2023</v>
          </cell>
          <cell r="C2952" t="str">
            <v>UN</v>
          </cell>
          <cell r="D2952">
            <v>13.53</v>
          </cell>
          <cell r="E2952" t="str">
            <v>INSTALACAO ELETRICA/ELETRIFICACAO E ILUMINACAO EXTERNA</v>
          </cell>
          <cell r="F2952" t="str">
            <v>CONEXOES</v>
          </cell>
          <cell r="G2952" t="str">
            <v>SINAPI Out/24</v>
          </cell>
        </row>
        <row r="2953">
          <cell r="A2953">
            <v>91877</v>
          </cell>
          <cell r="B2953" t="str">
            <v>LUVA PARA ELETRODUTO, PVC, ROSCÁVEL, DN 40 MM (1 1/4"), PARA CIRCUITOS TERMINAIS, INSTALADA EM FORRO - FORNECIMENTO E INSTALAÇÃO. AF_03/2023</v>
          </cell>
          <cell r="C2953" t="str">
            <v>UN</v>
          </cell>
          <cell r="D2953">
            <v>16.29</v>
          </cell>
          <cell r="E2953" t="str">
            <v>INSTALACAO ELETRICA/ELETRIFICACAO E ILUMINACAO EXTERNA</v>
          </cell>
          <cell r="F2953" t="str">
            <v>CONEXOES</v>
          </cell>
          <cell r="G2953" t="str">
            <v>SINAPI Out/24</v>
          </cell>
        </row>
        <row r="2954">
          <cell r="A2954">
            <v>91878</v>
          </cell>
          <cell r="B2954" t="str">
            <v>LUVA PARA ELETRODUTO, PVC, ROSCÁVEL, DN 20 MM (1/2"), PARA CIRCUITOS TERMINAIS, INSTALADA EM LAJE - FORNECIMENTO E INSTALAÇÃO. AF_03/2023</v>
          </cell>
          <cell r="C2954" t="str">
            <v>UN</v>
          </cell>
          <cell r="D2954">
            <v>7.64</v>
          </cell>
          <cell r="E2954" t="str">
            <v>INSTALACAO ELETRICA/ELETRIFICACAO E ILUMINACAO EXTERNA</v>
          </cell>
          <cell r="F2954" t="str">
            <v>CONEXOES</v>
          </cell>
          <cell r="G2954" t="str">
            <v>SINAPI Out/24</v>
          </cell>
        </row>
        <row r="2955">
          <cell r="A2955">
            <v>91879</v>
          </cell>
          <cell r="B2955" t="str">
            <v>LUVA PARA ELETRODUTO, PVC, ROSCÁVEL, DN 25 MM (3/4"), PARA CIRCUITOS TERMINAIS, INSTALADA EM LAJE - FORNECIMENTO E INSTALAÇÃO. AF_03/2023</v>
          </cell>
          <cell r="C2955" t="str">
            <v>UN</v>
          </cell>
          <cell r="D2955">
            <v>9.19</v>
          </cell>
          <cell r="E2955" t="str">
            <v>INSTALACAO ELETRICA/ELETRIFICACAO E ILUMINACAO EXTERNA</v>
          </cell>
          <cell r="F2955" t="str">
            <v>CONEXOES</v>
          </cell>
          <cell r="G2955" t="str">
            <v>SINAPI Out/24</v>
          </cell>
        </row>
        <row r="2956">
          <cell r="A2956">
            <v>91880</v>
          </cell>
          <cell r="B2956" t="str">
            <v>LUVA PARA ELETRODUTO, PVC, ROSCÁVEL, DN 32 MM (1"), PARA CIRCUITOS TERMINAIS, INSTALADA EM LAJE - FORNECIMENTO E INSTALAÇÃO. AF_03/2023</v>
          </cell>
          <cell r="C2956" t="str">
            <v>UN</v>
          </cell>
          <cell r="D2956">
            <v>11.34</v>
          </cell>
          <cell r="E2956" t="str">
            <v>INSTALACAO ELETRICA/ELETRIFICACAO E ILUMINACAO EXTERNA</v>
          </cell>
          <cell r="F2956" t="str">
            <v>CONEXOES</v>
          </cell>
          <cell r="G2956" t="str">
            <v>SINAPI Out/24</v>
          </cell>
        </row>
        <row r="2957">
          <cell r="A2957">
            <v>91881</v>
          </cell>
          <cell r="B2957" t="str">
            <v>LUVA PARA ELETRODUTO, PVC, ROSCÁVEL, DN 40 MM (1 1/4"), PARA CIRCUITOS TERMINAIS, INSTALADA EM LAJE - FORNECIMENTO E INSTALAÇÃO. AF_03/2023</v>
          </cell>
          <cell r="C2957" t="str">
            <v>UN</v>
          </cell>
          <cell r="D2957">
            <v>14.11</v>
          </cell>
          <cell r="E2957" t="str">
            <v>INSTALACAO ELETRICA/ELETRIFICACAO E ILUMINACAO EXTERNA</v>
          </cell>
          <cell r="F2957" t="str">
            <v>CONEXOES</v>
          </cell>
          <cell r="G2957" t="str">
            <v>SINAPI Out/24</v>
          </cell>
        </row>
        <row r="2958">
          <cell r="A2958">
            <v>91882</v>
          </cell>
          <cell r="B2958" t="str">
            <v>LUVA PARA ELETRODUTO, PVC, ROSCÁVEL, DN 20 MM (1/2"), PARA CIRCUITOS TERMINAIS, INSTALADA EM PAREDE - FORNECIMENTO E INSTALAÇÃO. AF_03/2023</v>
          </cell>
          <cell r="C2958" t="str">
            <v>UN</v>
          </cell>
          <cell r="D2958">
            <v>14.36</v>
          </cell>
          <cell r="E2958" t="str">
            <v>INSTALACAO ELETRICA/ELETRIFICACAO E ILUMINACAO EXTERNA</v>
          </cell>
          <cell r="F2958" t="str">
            <v>CONEXOES</v>
          </cell>
          <cell r="G2958" t="str">
            <v>SINAPI Out/24</v>
          </cell>
        </row>
        <row r="2959">
          <cell r="A2959">
            <v>91884</v>
          </cell>
          <cell r="B2959" t="str">
            <v>LUVA PARA ELETRODUTO, PVC, ROSCÁVEL, DN 25 MM (3/4"), PARA CIRCUITOS TERMINAIS, INSTALADA EM PAREDE - FORNECIMENTO E INSTALAÇÃO. AF_03/2023</v>
          </cell>
          <cell r="C2959" t="str">
            <v>UN</v>
          </cell>
          <cell r="D2959">
            <v>15.91</v>
          </cell>
          <cell r="E2959" t="str">
            <v>INSTALACAO ELETRICA/ELETRIFICACAO E ILUMINACAO EXTERNA</v>
          </cell>
          <cell r="F2959" t="str">
            <v>CONEXOES</v>
          </cell>
          <cell r="G2959" t="str">
            <v>SINAPI Out/24</v>
          </cell>
        </row>
        <row r="2960">
          <cell r="A2960">
            <v>91885</v>
          </cell>
          <cell r="B2960" t="str">
            <v>LUVA PARA ELETRODUTO, PVC, ROSCÁVEL, DN 32 MM (1"), PARA CIRCUITOS TERMINAIS, INSTALADA EM PAREDE - FORNECIMENTO E INSTALAÇÃO. AF_03/2023</v>
          </cell>
          <cell r="C2960" t="str">
            <v>UN</v>
          </cell>
          <cell r="D2960">
            <v>17.989999999999998</v>
          </cell>
          <cell r="E2960" t="str">
            <v>INSTALACAO ELETRICA/ELETRIFICACAO E ILUMINACAO EXTERNA</v>
          </cell>
          <cell r="F2960" t="str">
            <v>CONEXOES</v>
          </cell>
          <cell r="G2960" t="str">
            <v>SINAPI Out/24</v>
          </cell>
        </row>
        <row r="2961">
          <cell r="A2961">
            <v>91886</v>
          </cell>
          <cell r="B2961" t="str">
            <v>LUVA PARA ELETRODUTO, PVC, ROSCÁVEL, DN 40 MM (1 1/4"), PARA CIRCUITOS TERMINAIS, INSTALADA EM PAREDE - FORNECIMENTO E INSTALAÇÃO. AF_03/2023</v>
          </cell>
          <cell r="C2961" t="str">
            <v>UN</v>
          </cell>
          <cell r="D2961">
            <v>20.67</v>
          </cell>
          <cell r="E2961" t="str">
            <v>INSTALACAO ELETRICA/ELETRIFICACAO E ILUMINACAO EXTERNA</v>
          </cell>
          <cell r="F2961" t="str">
            <v>CONEXOES</v>
          </cell>
          <cell r="G2961" t="str">
            <v>SINAPI Out/24</v>
          </cell>
        </row>
        <row r="2962">
          <cell r="A2962">
            <v>91887</v>
          </cell>
          <cell r="B2962" t="str">
            <v>CURVA 90 GRAUS PARA ELETRODUTO, PVC, ROSCÁVEL, DN 20 MM (1/2"), PARA CIRCUITOS TERMINAIS, INSTALADA EM FORRO - FORNECIMENTO E INSTALAÇÃO. AF_03/2023</v>
          </cell>
          <cell r="C2962" t="str">
            <v>UN</v>
          </cell>
          <cell r="D2962">
            <v>16.11</v>
          </cell>
          <cell r="E2962" t="str">
            <v>INSTALACAO ELETRICA/ELETRIFICACAO E ILUMINACAO EXTERNA</v>
          </cell>
          <cell r="F2962" t="str">
            <v>CONEXOES</v>
          </cell>
          <cell r="G2962" t="str">
            <v>SINAPI Out/24</v>
          </cell>
        </row>
        <row r="2963">
          <cell r="A2963">
            <v>91889</v>
          </cell>
          <cell r="B2963" t="str">
            <v>CURVA 180 GRAUS PARA ELETRODUTO, PVC, ROSCÁVEL, DN 20 MM (1/2"), PARA CIRCUITOS TERMINAIS, INSTALADA EM FORRO - FORNECIMENTO E INSTALAÇÃO. AF_03/2023</v>
          </cell>
          <cell r="C2963" t="str">
            <v>UN</v>
          </cell>
          <cell r="D2963">
            <v>15.85</v>
          </cell>
          <cell r="E2963" t="str">
            <v>INSTALACAO ELETRICA/ELETRIFICACAO E ILUMINACAO EXTERNA</v>
          </cell>
          <cell r="F2963" t="str">
            <v>CONEXOES</v>
          </cell>
          <cell r="G2963" t="str">
            <v>SINAPI Out/24</v>
          </cell>
        </row>
        <row r="2964">
          <cell r="A2964">
            <v>91890</v>
          </cell>
          <cell r="B2964" t="str">
            <v>CURVA 90 GRAUS PARA ELETRODUTO, PVC, ROSCÁVEL, DN 25 MM (3/4"), PARA CIRCUITOS TERMINAIS, INSTALADA EM FORRO - FORNECIMENTO E INSTALAÇÃO. AF_03/2023</v>
          </cell>
          <cell r="C2964" t="str">
            <v>UN</v>
          </cell>
          <cell r="D2964">
            <v>17.95</v>
          </cell>
          <cell r="E2964" t="str">
            <v>INSTALACAO ELETRICA/ELETRIFICACAO E ILUMINACAO EXTERNA</v>
          </cell>
          <cell r="F2964" t="str">
            <v>CONEXOES</v>
          </cell>
          <cell r="G2964" t="str">
            <v>SINAPI Out/24</v>
          </cell>
        </row>
        <row r="2965">
          <cell r="A2965">
            <v>91892</v>
          </cell>
          <cell r="B2965" t="str">
            <v>CURVA 180 GRAUS PARA ELETRODUTO, PVC, ROSCÁVEL, DN 25 MM (3/4"), PARA CIRCUITOS TERMINAIS, INSTALADA EM FORRO - FORNECIMENTO E INSTALAÇÃO. AF_03/2023</v>
          </cell>
          <cell r="C2965" t="str">
            <v>UN</v>
          </cell>
          <cell r="D2965">
            <v>19.670000000000002</v>
          </cell>
          <cell r="E2965" t="str">
            <v>INSTALACAO ELETRICA/ELETRIFICACAO E ILUMINACAO EXTERNA</v>
          </cell>
          <cell r="F2965" t="str">
            <v>CONEXOES</v>
          </cell>
          <cell r="G2965" t="str">
            <v>SINAPI Out/24</v>
          </cell>
        </row>
        <row r="2966">
          <cell r="A2966">
            <v>91893</v>
          </cell>
          <cell r="B2966" t="str">
            <v>CURVA 90 GRAUS PARA ELETRODUTO, PVC, ROSCÁVEL, DN 32 MM (1"), PARA CIRCUITOS TERMINAIS, INSTALADA EM FORRO - FORNECIMENTO E INSTALAÇÃO. AF_03/2023</v>
          </cell>
          <cell r="C2966" t="str">
            <v>UN</v>
          </cell>
          <cell r="D2966">
            <v>21.76</v>
          </cell>
          <cell r="E2966" t="str">
            <v>INSTALACAO ELETRICA/ELETRIFICACAO E ILUMINACAO EXTERNA</v>
          </cell>
          <cell r="F2966" t="str">
            <v>CONEXOES</v>
          </cell>
          <cell r="G2966" t="str">
            <v>SINAPI Out/24</v>
          </cell>
        </row>
        <row r="2967">
          <cell r="A2967">
            <v>91895</v>
          </cell>
          <cell r="B2967" t="str">
            <v>CURVA 180 GRAUS PARA ELETRODUTO, PVC, ROSCÁVEL, DN 32 MM (1"), PARA CIRCUITOS TERMINAIS, INSTALADA EM FORRO - FORNECIMENTO E INSTALAÇÃO. AF_03/2023</v>
          </cell>
          <cell r="C2967" t="str">
            <v>UN</v>
          </cell>
          <cell r="D2967">
            <v>23.51</v>
          </cell>
          <cell r="E2967" t="str">
            <v>INSTALACAO ELETRICA/ELETRIFICACAO E ILUMINACAO EXTERNA</v>
          </cell>
          <cell r="F2967" t="str">
            <v>CONEXOES</v>
          </cell>
          <cell r="G2967" t="str">
            <v>SINAPI Out/24</v>
          </cell>
        </row>
        <row r="2968">
          <cell r="A2968">
            <v>91896</v>
          </cell>
          <cell r="B2968" t="str">
            <v>CURVA 90 GRAUS PARA ELETRODUTO, PVC, ROSCÁVEL, DN 40 MM (1 1/4"), PARA CIRCUITOS TERMINAIS, INSTALADA EM FORRO - FORNECIMENTO E INSTALAÇÃO. AF_03/2023</v>
          </cell>
          <cell r="C2968" t="str">
            <v>UN</v>
          </cell>
          <cell r="D2968">
            <v>25.1</v>
          </cell>
          <cell r="E2968" t="str">
            <v>INSTALACAO ELETRICA/ELETRIFICACAO E ILUMINACAO EXTERNA</v>
          </cell>
          <cell r="F2968" t="str">
            <v>CONEXOES</v>
          </cell>
          <cell r="G2968" t="str">
            <v>SINAPI Out/24</v>
          </cell>
        </row>
        <row r="2969">
          <cell r="A2969">
            <v>91898</v>
          </cell>
          <cell r="B2969" t="str">
            <v>CURVA 180 GRAUS PARA ELETRODUTO, PVC, ROSCÁVEL, DN 40 MM (1 1/4"), PARA CIRCUITOS TERMINAIS, INSTALADA EM FORRO - FORNECIMENTO E INSTALAÇÃO. AF_03/2023</v>
          </cell>
          <cell r="C2969" t="str">
            <v>UN</v>
          </cell>
          <cell r="D2969">
            <v>26.98</v>
          </cell>
          <cell r="E2969" t="str">
            <v>INSTALACAO ELETRICA/ELETRIFICACAO E ILUMINACAO EXTERNA</v>
          </cell>
          <cell r="F2969" t="str">
            <v>CONEXOES</v>
          </cell>
          <cell r="G2969" t="str">
            <v>SINAPI Out/24</v>
          </cell>
        </row>
        <row r="2970">
          <cell r="A2970">
            <v>91899</v>
          </cell>
          <cell r="B2970" t="str">
            <v>CURVA 90 GRAUS PARA ELETRODUTO, PVC, ROSCÁVEL, DN 20 MM (1/2"), PARA CIRCUITOS TERMINAIS, INSTALADA EM LAJE - FORNECIMENTO E INSTALAÇÃO. AF_03/2023</v>
          </cell>
          <cell r="C2970" t="str">
            <v>UN</v>
          </cell>
          <cell r="D2970">
            <v>12.78</v>
          </cell>
          <cell r="E2970" t="str">
            <v>INSTALACAO ELETRICA/ELETRIFICACAO E ILUMINACAO EXTERNA</v>
          </cell>
          <cell r="F2970" t="str">
            <v>CONEXOES</v>
          </cell>
          <cell r="G2970" t="str">
            <v>SINAPI Out/24</v>
          </cell>
        </row>
        <row r="2971">
          <cell r="A2971">
            <v>91901</v>
          </cell>
          <cell r="B2971" t="str">
            <v>CURVA 180 GRAUS PARA ELETRODUTO, PVC, ROSCÁVEL, DN 20 MM (1/2"), PARA CIRCUITOS TERMINAIS, INSTALADA EM LAJE - FORNECIMENTO E INSTALAÇÃO. AF_03/2023</v>
          </cell>
          <cell r="C2971" t="str">
            <v>UN</v>
          </cell>
          <cell r="D2971">
            <v>12.52</v>
          </cell>
          <cell r="E2971" t="str">
            <v>INSTALACAO ELETRICA/ELETRIFICACAO E ILUMINACAO EXTERNA</v>
          </cell>
          <cell r="F2971" t="str">
            <v>CONEXOES</v>
          </cell>
          <cell r="G2971" t="str">
            <v>SINAPI Out/24</v>
          </cell>
        </row>
        <row r="2972">
          <cell r="A2972">
            <v>91902</v>
          </cell>
          <cell r="B2972" t="str">
            <v>CURVA 90 GRAUS PARA ELETRODUTO, PVC, ROSCÁVEL, DN 25 MM (3/4"), PARA CIRCUITOS TERMINAIS, INSTALADA EM LAJE - FORNECIMENTO E INSTALAÇÃO. AF_03/2023</v>
          </cell>
          <cell r="C2972" t="str">
            <v>UN</v>
          </cell>
          <cell r="D2972">
            <v>14.63</v>
          </cell>
          <cell r="E2972" t="str">
            <v>INSTALACAO ELETRICA/ELETRIFICACAO E ILUMINACAO EXTERNA</v>
          </cell>
          <cell r="F2972" t="str">
            <v>CONEXOES</v>
          </cell>
          <cell r="G2972" t="str">
            <v>SINAPI Out/24</v>
          </cell>
        </row>
        <row r="2973">
          <cell r="A2973">
            <v>91904</v>
          </cell>
          <cell r="B2973" t="str">
            <v>CURVA 180 GRAUS PARA ELETRODUTO, PVC, ROSCÁVEL, DN 25 MM (3/4"), PARA CIRCUITOS TERMINAIS, INSTALADA EM LAJE - FORNECIMENTO E INSTALAÇÃO. AF_03/2023</v>
          </cell>
          <cell r="C2973" t="str">
            <v>UN</v>
          </cell>
          <cell r="D2973">
            <v>16.350000000000001</v>
          </cell>
          <cell r="E2973" t="str">
            <v>INSTALACAO ELETRICA/ELETRIFICACAO E ILUMINACAO EXTERNA</v>
          </cell>
          <cell r="F2973" t="str">
            <v>CONEXOES</v>
          </cell>
          <cell r="G2973" t="str">
            <v>SINAPI Out/24</v>
          </cell>
        </row>
        <row r="2974">
          <cell r="A2974">
            <v>91905</v>
          </cell>
          <cell r="B2974" t="str">
            <v>CURVA 90 GRAUS PARA ELETRODUTO, PVC, ROSCÁVEL, DN 32 MM (1"), PARA CIRCUITOS TERMINAIS, INSTALADA EM LAJE - FORNECIMENTO E INSTALAÇÃO. AF_03/2023</v>
          </cell>
          <cell r="C2974" t="str">
            <v>UN</v>
          </cell>
          <cell r="D2974">
            <v>18.43</v>
          </cell>
          <cell r="E2974" t="str">
            <v>INSTALACAO ELETRICA/ELETRIFICACAO E ILUMINACAO EXTERNA</v>
          </cell>
          <cell r="F2974" t="str">
            <v>CONEXOES</v>
          </cell>
          <cell r="G2974" t="str">
            <v>SINAPI Out/24</v>
          </cell>
        </row>
        <row r="2975">
          <cell r="A2975">
            <v>91907</v>
          </cell>
          <cell r="B2975" t="str">
            <v>CURVA 180 GRAUS PARA ELETRODUTO, PVC, ROSCÁVEL, DN 32 MM (1"), PARA CIRCUITOS TERMINAIS, INSTALADA EM LAJE - FORNECIMENTO E INSTALAÇÃO. AF_03/2023</v>
          </cell>
          <cell r="C2975" t="str">
            <v>UN</v>
          </cell>
          <cell r="D2975">
            <v>20.18</v>
          </cell>
          <cell r="E2975" t="str">
            <v>INSTALACAO ELETRICA/ELETRIFICACAO E ILUMINACAO EXTERNA</v>
          </cell>
          <cell r="F2975" t="str">
            <v>CONEXOES</v>
          </cell>
          <cell r="G2975" t="str">
            <v>SINAPI Out/24</v>
          </cell>
        </row>
        <row r="2976">
          <cell r="A2976">
            <v>91908</v>
          </cell>
          <cell r="B2976" t="str">
            <v>CURVA 90 GRAUS PARA ELETRODUTO, PVC, ROSCÁVEL, DN 40 MM (1 1/4"), PARA CIRCUITOS TERMINAIS, INSTALADA EM LAJE - FORNECIMENTO E INSTALAÇÃO. AF_03/2023</v>
          </cell>
          <cell r="C2976" t="str">
            <v>UN</v>
          </cell>
          <cell r="D2976">
            <v>21.85</v>
          </cell>
          <cell r="E2976" t="str">
            <v>INSTALACAO ELETRICA/ELETRIFICACAO E ILUMINACAO EXTERNA</v>
          </cell>
          <cell r="F2976" t="str">
            <v>CONEXOES</v>
          </cell>
          <cell r="G2976" t="str">
            <v>SINAPI Out/24</v>
          </cell>
        </row>
        <row r="2977">
          <cell r="A2977">
            <v>91910</v>
          </cell>
          <cell r="B2977" t="str">
            <v>CURVA 180 GRAUS PARA ELETRODUTO, PVC, ROSCÁVEL, DN 40 MM (1 1/4"), PARA CIRCUITOS TERMINAIS, INSTALADA EM LAJE - FORNECIMENTO E INSTALAÇÃO. AF_03/2023</v>
          </cell>
          <cell r="C2977" t="str">
            <v>UN</v>
          </cell>
          <cell r="D2977">
            <v>23.73</v>
          </cell>
          <cell r="E2977" t="str">
            <v>INSTALACAO ELETRICA/ELETRIFICACAO E ILUMINACAO EXTERNA</v>
          </cell>
          <cell r="F2977" t="str">
            <v>CONEXOES</v>
          </cell>
          <cell r="G2977" t="str">
            <v>SINAPI Out/24</v>
          </cell>
        </row>
        <row r="2978">
          <cell r="A2978">
            <v>91911</v>
          </cell>
          <cell r="B2978" t="str">
            <v>CURVA 90 GRAUS PARA ELETRODUTO, PVC, ROSCÁVEL, DN 20 MM (1/2"), PARA CIRCUITOS TERMINAIS, INSTALADA EM PAREDE - FORNECIMENTO E INSTALAÇÃO. AF_03/2023</v>
          </cell>
          <cell r="C2978" t="str">
            <v>UN</v>
          </cell>
          <cell r="D2978">
            <v>22.9</v>
          </cell>
          <cell r="E2978" t="str">
            <v>INSTALACAO ELETRICA/ELETRIFICACAO E ILUMINACAO EXTERNA</v>
          </cell>
          <cell r="F2978" t="str">
            <v>CONEXOES</v>
          </cell>
          <cell r="G2978" t="str">
            <v>SINAPI Out/24</v>
          </cell>
        </row>
        <row r="2979">
          <cell r="A2979">
            <v>91913</v>
          </cell>
          <cell r="B2979" t="str">
            <v>CURVA 180 GRAUS PARA ELETRODUTO, PVC, ROSCÁVEL, DN 20 MM (1/2"), PARA CIRCUITOS TERMINAIS, INSTALADA EM PAREDE - FORNECIMENTO E INSTALAÇÃO. AF_03/2023</v>
          </cell>
          <cell r="C2979" t="str">
            <v>UN</v>
          </cell>
          <cell r="D2979">
            <v>22.64</v>
          </cell>
          <cell r="E2979" t="str">
            <v>INSTALACAO ELETRICA/ELETRIFICACAO E ILUMINACAO EXTERNA</v>
          </cell>
          <cell r="F2979" t="str">
            <v>CONEXOES</v>
          </cell>
          <cell r="G2979" t="str">
            <v>SINAPI Out/24</v>
          </cell>
        </row>
        <row r="2980">
          <cell r="A2980">
            <v>91914</v>
          </cell>
          <cell r="B2980" t="str">
            <v>CURVA 90 GRAUS PARA ELETRODUTO, PVC, ROSCÁVEL, DN 25 MM (3/4"), PARA CIRCUITOS TERMINAIS, INSTALADA EM PAREDE - FORNECIMENTO E INSTALAÇÃO. AF_03/2023</v>
          </cell>
          <cell r="C2980" t="str">
            <v>UN</v>
          </cell>
          <cell r="D2980">
            <v>24.67</v>
          </cell>
          <cell r="E2980" t="str">
            <v>INSTALACAO ELETRICA/ELETRIFICACAO E ILUMINACAO EXTERNA</v>
          </cell>
          <cell r="F2980" t="str">
            <v>CONEXOES</v>
          </cell>
          <cell r="G2980" t="str">
            <v>SINAPI Out/24</v>
          </cell>
        </row>
        <row r="2981">
          <cell r="A2981">
            <v>91916</v>
          </cell>
          <cell r="B2981" t="str">
            <v>CURVA 180 GRAUS PARA ELETRODUTO, PVC, ROSCÁVEL, DN 25 MM (3/4"), PARA CIRCUITOS TERMINAIS, INSTALADA EM PAREDE - FORNECIMENTO E INSTALAÇÃO. AF_03/2023</v>
          </cell>
          <cell r="C2981" t="str">
            <v>UN</v>
          </cell>
          <cell r="D2981">
            <v>26.39</v>
          </cell>
          <cell r="E2981" t="str">
            <v>INSTALACAO ELETRICA/ELETRIFICACAO E ILUMINACAO EXTERNA</v>
          </cell>
          <cell r="F2981" t="str">
            <v>CONEXOES</v>
          </cell>
          <cell r="G2981" t="str">
            <v>SINAPI Out/24</v>
          </cell>
        </row>
        <row r="2982">
          <cell r="A2982">
            <v>91917</v>
          </cell>
          <cell r="B2982" t="str">
            <v>CURVA 90 GRAUS PARA ELETRODUTO, PVC, ROSCÁVEL, DN 32 MM (1"), PARA CIRCUITOS TERMINAIS, INSTALADA EM PAREDE - FORNECIMENTO E INSTALAÇÃO. AF_03/2023</v>
          </cell>
          <cell r="C2982" t="str">
            <v>UN</v>
          </cell>
          <cell r="D2982">
            <v>28.4</v>
          </cell>
          <cell r="E2982" t="str">
            <v>INSTALACAO ELETRICA/ELETRIFICACAO E ILUMINACAO EXTERNA</v>
          </cell>
          <cell r="F2982" t="str">
            <v>CONEXOES</v>
          </cell>
          <cell r="G2982" t="str">
            <v>SINAPI Out/24</v>
          </cell>
        </row>
        <row r="2983">
          <cell r="A2983">
            <v>91919</v>
          </cell>
          <cell r="B2983" t="str">
            <v>CURVA 180 GRAUS PARA ELETRODUTO, PVC, ROSCÁVEL, DN 32 MM (1"), PARA CIRCUITOS TERMINAIS, INSTALADA EM PAREDE - FORNECIMENTO E INSTALAÇÃO. AF_03/2023</v>
          </cell>
          <cell r="C2983" t="str">
            <v>UN</v>
          </cell>
          <cell r="D2983">
            <v>30.15</v>
          </cell>
          <cell r="E2983" t="str">
            <v>INSTALACAO ELETRICA/ELETRIFICACAO E ILUMINACAO EXTERNA</v>
          </cell>
          <cell r="F2983" t="str">
            <v>CONEXOES</v>
          </cell>
          <cell r="G2983" t="str">
            <v>SINAPI Out/24</v>
          </cell>
        </row>
        <row r="2984">
          <cell r="A2984">
            <v>91920</v>
          </cell>
          <cell r="B2984" t="str">
            <v>CURVA 90 GRAUS PARA ELETRODUTO, PVC, ROSCÁVEL, DN 40 MM (1 1/4"), PARA CIRCUITOS TERMINAIS, INSTALADA EM PAREDE - FORNECIMENTO E INSTALAÇÃO. AF_03/2023</v>
          </cell>
          <cell r="C2984" t="str">
            <v>UN</v>
          </cell>
          <cell r="D2984">
            <v>31.66</v>
          </cell>
          <cell r="E2984" t="str">
            <v>INSTALACAO ELETRICA/ELETRIFICACAO E ILUMINACAO EXTERNA</v>
          </cell>
          <cell r="F2984" t="str">
            <v>CONEXOES</v>
          </cell>
          <cell r="G2984" t="str">
            <v>SINAPI Out/24</v>
          </cell>
        </row>
        <row r="2985">
          <cell r="A2985">
            <v>91922</v>
          </cell>
          <cell r="B2985" t="str">
            <v>CURVA 180 GRAUS PARA ELETRODUTO, PVC, ROSCÁVEL, DN 40 MM (1 1/4"), PARA CIRCUITOS TERMINAIS, INSTALADA EM PAREDE - FORNECIMENTO E INSTALAÇÃO. AF_03/2023</v>
          </cell>
          <cell r="C2985" t="str">
            <v>UN</v>
          </cell>
          <cell r="D2985">
            <v>33.54</v>
          </cell>
          <cell r="E2985" t="str">
            <v>INSTALACAO ELETRICA/ELETRIFICACAO E ILUMINACAO EXTERNA</v>
          </cell>
          <cell r="F2985" t="str">
            <v>CONEXOES</v>
          </cell>
          <cell r="G2985" t="str">
            <v>SINAPI Out/24</v>
          </cell>
        </row>
        <row r="2986">
          <cell r="A2986">
            <v>93013</v>
          </cell>
          <cell r="B2986" t="str">
            <v>LUVA PARA ELETRODUTO, PVC, ROSCÁVEL, DN 50 MM (1 1/2"), PARA REDE ENTERRADA DE DISTRIBUIÇÃO DE ENERGIA ELÉTRICA - FORNECIMENTO E INSTALAÇÃO. AF_12/2021</v>
          </cell>
          <cell r="C2986" t="str">
            <v>UN</v>
          </cell>
          <cell r="D2986">
            <v>20.04</v>
          </cell>
          <cell r="E2986" t="str">
            <v>INSTALACAO ELETRICA/ELETRIFICACAO E ILUMINACAO EXTERNA</v>
          </cell>
          <cell r="F2986" t="str">
            <v>CONEXOES</v>
          </cell>
          <cell r="G2986" t="str">
            <v>SINAPI Out/24</v>
          </cell>
        </row>
        <row r="2987">
          <cell r="A2987">
            <v>93014</v>
          </cell>
          <cell r="B2987" t="str">
            <v>LUVA PARA ELETRODUTO, PVC, ROSCÁVEL, DN 60 MM (2"), PARA REDE ENTERRADA DE DISTRIBUIÇÃO DE ENERGIA ELÉTRICA - FORNECIMENTO E INSTALAÇÃO. AF_12/2021</v>
          </cell>
          <cell r="C2987" t="str">
            <v>UN</v>
          </cell>
          <cell r="D2987">
            <v>23.97</v>
          </cell>
          <cell r="E2987" t="str">
            <v>INSTALACAO ELETRICA/ELETRIFICACAO E ILUMINACAO EXTERNA</v>
          </cell>
          <cell r="F2987" t="str">
            <v>CONEXOES</v>
          </cell>
          <cell r="G2987" t="str">
            <v>SINAPI Out/24</v>
          </cell>
        </row>
        <row r="2988">
          <cell r="A2988">
            <v>93015</v>
          </cell>
          <cell r="B2988" t="str">
            <v>LUVA PARA ELETRODUTO, PVC, ROSCÁVEL, DN 75 MM (2 1/2"), PARA REDE ENTERRADA DE DISTRIBUIÇÃO DE ENERGIA ELÉTRICA - FORNECIMENTO E INSTALAÇÃO. AF_12/2021</v>
          </cell>
          <cell r="C2988" t="str">
            <v>UN</v>
          </cell>
          <cell r="D2988">
            <v>33.299999999999997</v>
          </cell>
          <cell r="E2988" t="str">
            <v>INSTALACAO ELETRICA/ELETRIFICACAO E ILUMINACAO EXTERNA</v>
          </cell>
          <cell r="F2988" t="str">
            <v>CONEXOES</v>
          </cell>
          <cell r="G2988" t="str">
            <v>SINAPI Out/24</v>
          </cell>
        </row>
        <row r="2989">
          <cell r="A2989">
            <v>93016</v>
          </cell>
          <cell r="B2989" t="str">
            <v>LUVA PARA ELETRODUTO, PVC, ROSCÁVEL, DN 85 MM (3"), PARA REDE ENTERRADA DE DISTRIBUIÇÃO DE ENERGIA ELÉTRICA - FORNECIMENTO E INSTALAÇÃO. AF_12/2021</v>
          </cell>
          <cell r="C2989" t="str">
            <v>UN</v>
          </cell>
          <cell r="D2989">
            <v>39.270000000000003</v>
          </cell>
          <cell r="E2989" t="str">
            <v>INSTALACAO ELETRICA/ELETRIFICACAO E ILUMINACAO EXTERNA</v>
          </cell>
          <cell r="F2989" t="str">
            <v>CONEXOES</v>
          </cell>
          <cell r="G2989" t="str">
            <v>SINAPI Out/24</v>
          </cell>
        </row>
        <row r="2990">
          <cell r="A2990">
            <v>93017</v>
          </cell>
          <cell r="B2990" t="str">
            <v>LUVA PARA ELETRODUTO, PVC, ROSCÁVEL, DN 110 MM (4"), PARA REDE ENTERRADA DE DISTRIBUIÇÃO DE ENERGIA ELÉTRICA - FORNECIMENTO E INSTALAÇÃO. AF_12/2021</v>
          </cell>
          <cell r="C2990" t="str">
            <v>UN</v>
          </cell>
          <cell r="D2990">
            <v>55.81</v>
          </cell>
          <cell r="E2990" t="str">
            <v>INSTALACAO ELETRICA/ELETRIFICACAO E ILUMINACAO EXTERNA</v>
          </cell>
          <cell r="F2990" t="str">
            <v>CONEXOES</v>
          </cell>
          <cell r="G2990" t="str">
            <v>SINAPI Out/24</v>
          </cell>
        </row>
        <row r="2991">
          <cell r="A2991">
            <v>93018</v>
          </cell>
          <cell r="B2991" t="str">
            <v>CURVA 90 GRAUS PARA ELETRODUTO, PVC, ROSCÁVEL, DN 50 MM (1 1/2"), PARA REDE ENTERRADA DE DISTRIBUIÇÃO DE ENERGIA ELÉTRICA - FORNECIMENTO E INSTALAÇÃO. AF_12/2021</v>
          </cell>
          <cell r="C2991" t="str">
            <v>UN</v>
          </cell>
          <cell r="D2991">
            <v>30.38</v>
          </cell>
          <cell r="E2991" t="str">
            <v>INSTALACAO ELETRICA/ELETRIFICACAO E ILUMINACAO EXTERNA</v>
          </cell>
          <cell r="F2991" t="str">
            <v>CONEXOES</v>
          </cell>
          <cell r="G2991" t="str">
            <v>SINAPI Out/24</v>
          </cell>
        </row>
        <row r="2992">
          <cell r="A2992">
            <v>93020</v>
          </cell>
          <cell r="B2992" t="str">
            <v>CURVA 90 GRAUS PARA ELETRODUTO, PVC, ROSCÁVEL, DN 60 MM (2"), PARA REDE ENTERRADA DE DISTRIBUIÇÃO DE ENERGIA ELÉTRICA - FORNECIMENTO E INSTALAÇÃO. AF_12/2021</v>
          </cell>
          <cell r="C2992" t="str">
            <v>UN</v>
          </cell>
          <cell r="D2992">
            <v>37.31</v>
          </cell>
          <cell r="E2992" t="str">
            <v>INSTALACAO ELETRICA/ELETRIFICACAO E ILUMINACAO EXTERNA</v>
          </cell>
          <cell r="F2992" t="str">
            <v>CONEXOES</v>
          </cell>
          <cell r="G2992" t="str">
            <v>SINAPI Out/24</v>
          </cell>
        </row>
        <row r="2993">
          <cell r="A2993">
            <v>93022</v>
          </cell>
          <cell r="B2993" t="str">
            <v>CURVA 90 GRAUS PARA ELETRODUTO, PVC, ROSCÁVEL, DN 75 MM (2 1/2"), PARA REDE ENTERRADA DE DISTRIBUIÇÃO DE ENERGIA ELÉTRICA - FORNECIMENTO E INSTALAÇÃO. AF_12/2021</v>
          </cell>
          <cell r="C2993" t="str">
            <v>UN</v>
          </cell>
          <cell r="D2993">
            <v>55.6</v>
          </cell>
          <cell r="E2993" t="str">
            <v>INSTALACAO ELETRICA/ELETRIFICACAO E ILUMINACAO EXTERNA</v>
          </cell>
          <cell r="F2993" t="str">
            <v>CONEXOES</v>
          </cell>
          <cell r="G2993" t="str">
            <v>SINAPI Out/24</v>
          </cell>
        </row>
        <row r="2994">
          <cell r="A2994">
            <v>93024</v>
          </cell>
          <cell r="B2994" t="str">
            <v>CURVA 90 GRAUS PARA ELETRODUTO, PVC, ROSCÁVEL, DN 85 MM (3"), PARA REDE ENTERRADA DE DISTRIBUIÇÃO DE ENERGIA ELÉTRICA - FORNECIMENTO E INSTALAÇÃO. AF_12/2021</v>
          </cell>
          <cell r="C2994" t="str">
            <v>UN</v>
          </cell>
          <cell r="D2994">
            <v>59.43</v>
          </cell>
          <cell r="E2994" t="str">
            <v>INSTALACAO ELETRICA/ELETRIFICACAO E ILUMINACAO EXTERNA</v>
          </cell>
          <cell r="F2994" t="str">
            <v>CONEXOES</v>
          </cell>
          <cell r="G2994" t="str">
            <v>SINAPI Out/24</v>
          </cell>
        </row>
        <row r="2995">
          <cell r="A2995">
            <v>93026</v>
          </cell>
          <cell r="B2995" t="str">
            <v>CURVA 90 GRAUS PARA ELETRODUTO, PVC, ROSCÁVEL, DN 110 MM (4"), PARA REDE ENTERRADA DE DISTRIBUIÇÃO DE ENERGIA ELÉTRICA - FORNECIMENTO E INSTALAÇÃO. AF_12/2021</v>
          </cell>
          <cell r="C2995" t="str">
            <v>UN</v>
          </cell>
          <cell r="D2995">
            <v>89.86</v>
          </cell>
          <cell r="E2995" t="str">
            <v>INSTALACAO ELETRICA/ELETRIFICACAO E ILUMINACAO EXTERNA</v>
          </cell>
          <cell r="F2995" t="str">
            <v>CONEXOES</v>
          </cell>
          <cell r="G2995" t="str">
            <v>SINAPI Out/24</v>
          </cell>
        </row>
        <row r="2996">
          <cell r="A2996">
            <v>97559</v>
          </cell>
          <cell r="B2996" t="str">
            <v>CURVA 135 GRAUS PARA ELETRODUTO, PVC, ROSCÁVEL, DN 25 MM (3/4"), PARA CIRCUITOS TERMINAIS, INSTALADA EM FORRO - FORNECIMENTO E INSTALAÇÃO. AF_03/2023</v>
          </cell>
          <cell r="C2996" t="str">
            <v>UN</v>
          </cell>
          <cell r="D2996">
            <v>17.760000000000002</v>
          </cell>
          <cell r="E2996" t="str">
            <v>INSTALACAO ELETRICA/ELETRIFICACAO E ILUMINACAO EXTERNA</v>
          </cell>
          <cell r="F2996" t="str">
            <v>CONEXOES</v>
          </cell>
          <cell r="G2996" t="str">
            <v>SINAPI Out/24</v>
          </cell>
        </row>
        <row r="2997">
          <cell r="A2997">
            <v>97562</v>
          </cell>
          <cell r="B2997" t="str">
            <v>CURVA 135 GRAUS PARA ELETRODUTO, PVC, ROSCÁVEL, DN 25 MM (3/4"), PARA CIRCUITOS TERMINAIS, INSTALADA EM LAJE - FORNECIMENTO E INSTALAÇÃO. AF_03/2023</v>
          </cell>
          <cell r="C2997" t="str">
            <v>UN</v>
          </cell>
          <cell r="D2997">
            <v>14.44</v>
          </cell>
          <cell r="E2997" t="str">
            <v>INSTALACAO ELETRICA/ELETRIFICACAO E ILUMINACAO EXTERNA</v>
          </cell>
          <cell r="F2997" t="str">
            <v>CONEXOES</v>
          </cell>
          <cell r="G2997" t="str">
            <v>SINAPI Out/24</v>
          </cell>
        </row>
        <row r="2998">
          <cell r="A2998">
            <v>97564</v>
          </cell>
          <cell r="B2998" t="str">
            <v>CURVA 135 GRAUS PARA ELETRODUTO, PVC, ROSCÁVEL, DN 25 MM (3/4"), PARA CIRCUITOS TERMINAIS, INSTALADA EM PAREDE - FORNECIMENTO E INSTALAÇÃO. AF_03/2023</v>
          </cell>
          <cell r="C2998" t="str">
            <v>UN</v>
          </cell>
          <cell r="D2998">
            <v>24.48</v>
          </cell>
          <cell r="E2998" t="str">
            <v>INSTALACAO ELETRICA/ELETRIFICACAO E ILUMINACAO EXTERNA</v>
          </cell>
          <cell r="F2998" t="str">
            <v>CONEXOES</v>
          </cell>
          <cell r="G2998" t="str">
            <v>SINAPI Out/24</v>
          </cell>
        </row>
        <row r="2999">
          <cell r="A2999">
            <v>104395</v>
          </cell>
          <cell r="B2999" t="str">
            <v>CONDULETE DE PVC, TIPO E, PARA ELETRODUTO DE PVC SOLDÁVEL DN 20 MM (1/2''), APARENTE - FORNECIMENTO E INSTALAÇÃO. AF_10/2022</v>
          </cell>
          <cell r="C2999" t="str">
            <v>UN</v>
          </cell>
          <cell r="D2999">
            <v>24.87</v>
          </cell>
          <cell r="E2999" t="str">
            <v>INSTALACAO ELETRICA/ELETRIFICACAO E ILUMINACAO EXTERNA</v>
          </cell>
          <cell r="F2999" t="str">
            <v>CONEXOES</v>
          </cell>
          <cell r="G2999" t="str">
            <v>SINAPI Out/24</v>
          </cell>
        </row>
        <row r="3000">
          <cell r="A3000">
            <v>91924</v>
          </cell>
          <cell r="B3000" t="str">
            <v>CABO DE COBRE FLEXÍVEL ISOLADO, 1,5 MM², ANTI-CHAMA 450/750 V, PARA CIRCUITOS TERMINAIS - FORNECIMENTO E INSTALAÇÃO. AF_03/2023</v>
          </cell>
          <cell r="C3000" t="str">
            <v>M</v>
          </cell>
          <cell r="D3000">
            <v>3.47</v>
          </cell>
          <cell r="E3000" t="str">
            <v>INSTALACAO ELETRICA/ELETRIFICACAO E ILUMINACAO EXTERNA</v>
          </cell>
          <cell r="F3000" t="str">
            <v>FIOS/CABOS</v>
          </cell>
          <cell r="G3000" t="str">
            <v>SINAPI Out/24</v>
          </cell>
        </row>
        <row r="3001">
          <cell r="A3001">
            <v>91925</v>
          </cell>
          <cell r="B3001" t="str">
            <v>CABO DE COBRE FLEXÍVEL ISOLADO, 1,5 MM², ANTI-CHAMA 0,6/1,0 KV, PARA CIRCUITOS TERMINAIS - FORNECIMENTO E INSTALAÇÃO. AF_03/2023</v>
          </cell>
          <cell r="C3001" t="str">
            <v>M</v>
          </cell>
          <cell r="D3001">
            <v>4.0599999999999996</v>
          </cell>
          <cell r="E3001" t="str">
            <v>INSTALACAO ELETRICA/ELETRIFICACAO E ILUMINACAO EXTERNA</v>
          </cell>
          <cell r="F3001" t="str">
            <v>FIOS/CABOS</v>
          </cell>
          <cell r="G3001" t="str">
            <v>SINAPI Out/24</v>
          </cell>
        </row>
        <row r="3002">
          <cell r="A3002">
            <v>91926</v>
          </cell>
          <cell r="B3002" t="str">
            <v>CABO DE COBRE FLEXÍVEL ISOLADO, 2,5 MM², ANTI-CHAMA 450/750 V, PARA CIRCUITOS TERMINAIS - FORNECIMENTO E INSTALAÇÃO. AF_03/2023</v>
          </cell>
          <cell r="C3002" t="str">
            <v>M</v>
          </cell>
          <cell r="D3002">
            <v>4.9000000000000004</v>
          </cell>
          <cell r="E3002" t="str">
            <v>INSTALACAO ELETRICA/ELETRIFICACAO E ILUMINACAO EXTERNA</v>
          </cell>
          <cell r="F3002" t="str">
            <v>FIOS/CABOS</v>
          </cell>
          <cell r="G3002" t="str">
            <v>SINAPI Out/24</v>
          </cell>
        </row>
        <row r="3003">
          <cell r="A3003">
            <v>91927</v>
          </cell>
          <cell r="B3003" t="str">
            <v>CABO DE COBRE FLEXÍVEL ISOLADO, 2,5 MM², ANTI-CHAMA 0,6/1,0 KV, PARA CIRCUITOS TERMINAIS - FORNECIMENTO E INSTALAÇÃO. AF_03/2023</v>
          </cell>
          <cell r="C3003" t="str">
            <v>M</v>
          </cell>
          <cell r="D3003">
            <v>5.4</v>
          </cell>
          <cell r="E3003" t="str">
            <v>INSTALACAO ELETRICA/ELETRIFICACAO E ILUMINACAO EXTERNA</v>
          </cell>
          <cell r="F3003" t="str">
            <v>FIOS/CABOS</v>
          </cell>
          <cell r="G3003" t="str">
            <v>SINAPI Out/24</v>
          </cell>
        </row>
        <row r="3004">
          <cell r="A3004">
            <v>91928</v>
          </cell>
          <cell r="B3004" t="str">
            <v>CABO DE COBRE FLEXÍVEL ISOLADO, 4 MM², ANTI-CHAMA 450/750 V, PARA CIRCUITOS TERMINAIS - FORNECIMENTO E INSTALAÇÃO. AF_03/2023</v>
          </cell>
          <cell r="C3004" t="str">
            <v>M</v>
          </cell>
          <cell r="D3004">
            <v>7.39</v>
          </cell>
          <cell r="E3004" t="str">
            <v>INSTALACAO ELETRICA/ELETRIFICACAO E ILUMINACAO EXTERNA</v>
          </cell>
          <cell r="F3004" t="str">
            <v>FIOS/CABOS</v>
          </cell>
          <cell r="G3004" t="str">
            <v>SINAPI Out/24</v>
          </cell>
        </row>
        <row r="3005">
          <cell r="A3005">
            <v>91929</v>
          </cell>
          <cell r="B3005" t="str">
            <v>CABO DE COBRE FLEXÍVEL ISOLADO, 4 MM², ANTI-CHAMA 0,6/1,0 KV, PARA CIRCUITOS TERMINAIS - FORNECIMENTO E INSTALAÇÃO. AF_03/2023</v>
          </cell>
          <cell r="C3005" t="str">
            <v>M</v>
          </cell>
          <cell r="D3005">
            <v>7.83</v>
          </cell>
          <cell r="E3005" t="str">
            <v>INSTALACAO ELETRICA/ELETRIFICACAO E ILUMINACAO EXTERNA</v>
          </cell>
          <cell r="F3005" t="str">
            <v>FIOS/CABOS</v>
          </cell>
          <cell r="G3005" t="str">
            <v>SINAPI Out/24</v>
          </cell>
        </row>
        <row r="3006">
          <cell r="A3006">
            <v>91930</v>
          </cell>
          <cell r="B3006" t="str">
            <v>CABO DE COBRE FLEXÍVEL ISOLADO, 6 MM², ANTI-CHAMA 450/750 V, PARA CIRCUITOS TERMINAIS - FORNECIMENTO E INSTALAÇÃO. AF_03/2023</v>
          </cell>
          <cell r="C3006" t="str">
            <v>M</v>
          </cell>
          <cell r="D3006">
            <v>10.220000000000001</v>
          </cell>
          <cell r="E3006" t="str">
            <v>INSTALACAO ELETRICA/ELETRIFICACAO E ILUMINACAO EXTERNA</v>
          </cell>
          <cell r="F3006" t="str">
            <v>FIOS/CABOS</v>
          </cell>
          <cell r="G3006" t="str">
            <v>SINAPI Out/24</v>
          </cell>
        </row>
        <row r="3007">
          <cell r="A3007">
            <v>91931</v>
          </cell>
          <cell r="B3007" t="str">
            <v>CABO DE COBRE FLEXÍVEL ISOLADO, 6 MM², ANTI-CHAMA 0,6/1,0 KV, PARA CIRCUITOS TERMINAIS - FORNECIMENTO E INSTALAÇÃO. AF_03/2023</v>
          </cell>
          <cell r="C3007" t="str">
            <v>M</v>
          </cell>
          <cell r="D3007">
            <v>10.93</v>
          </cell>
          <cell r="E3007" t="str">
            <v>INSTALACAO ELETRICA/ELETRIFICACAO E ILUMINACAO EXTERNA</v>
          </cell>
          <cell r="F3007" t="str">
            <v>FIOS/CABOS</v>
          </cell>
          <cell r="G3007" t="str">
            <v>SINAPI Out/24</v>
          </cell>
        </row>
        <row r="3008">
          <cell r="A3008">
            <v>91932</v>
          </cell>
          <cell r="B3008" t="str">
            <v>CABO DE COBRE FLEXÍVEL ISOLADO, 10 MM², ANTI-CHAMA 450/750 V, PARA CIRCUITOS TERMINAIS - FORNECIMENTO E INSTALAÇÃO. AF_03/2023</v>
          </cell>
          <cell r="C3008" t="str">
            <v>M</v>
          </cell>
          <cell r="D3008">
            <v>17.87</v>
          </cell>
          <cell r="E3008" t="str">
            <v>INSTALACAO ELETRICA/ELETRIFICACAO E ILUMINACAO EXTERNA</v>
          </cell>
          <cell r="F3008" t="str">
            <v>FIOS/CABOS</v>
          </cell>
          <cell r="G3008" t="str">
            <v>SINAPI Out/24</v>
          </cell>
        </row>
        <row r="3009">
          <cell r="A3009">
            <v>91933</v>
          </cell>
          <cell r="B3009" t="str">
            <v>CABO DE COBRE FLEXÍVEL ISOLADO, 10 MM², ANTI-CHAMA 0,6/1,0 KV, PARA CIRCUITOS TERMINAIS - FORNECIMENTO E INSTALAÇÃO. AF_03/2023</v>
          </cell>
          <cell r="C3009" t="str">
            <v>M</v>
          </cell>
          <cell r="D3009">
            <v>17.29</v>
          </cell>
          <cell r="E3009" t="str">
            <v>INSTALACAO ELETRICA/ELETRIFICACAO E ILUMINACAO EXTERNA</v>
          </cell>
          <cell r="F3009" t="str">
            <v>FIOS/CABOS</v>
          </cell>
          <cell r="G3009" t="str">
            <v>SINAPI Out/24</v>
          </cell>
        </row>
        <row r="3010">
          <cell r="A3010">
            <v>91934</v>
          </cell>
          <cell r="B3010" t="str">
            <v>CABO DE COBRE FLEXÍVEL ISOLADO, 16 MM², ANTI-CHAMA 450/750 V, PARA CIRCUITOS TERMINAIS - FORNECIMENTO E INSTALAÇÃO. AF_03/2023</v>
          </cell>
          <cell r="C3010" t="str">
            <v>M</v>
          </cell>
          <cell r="D3010">
            <v>25.9</v>
          </cell>
          <cell r="E3010" t="str">
            <v>INSTALACAO ELETRICA/ELETRIFICACAO E ILUMINACAO EXTERNA</v>
          </cell>
          <cell r="F3010" t="str">
            <v>FIOS/CABOS</v>
          </cell>
          <cell r="G3010" t="str">
            <v>SINAPI Out/24</v>
          </cell>
        </row>
        <row r="3011">
          <cell r="A3011">
            <v>91935</v>
          </cell>
          <cell r="B3011" t="str">
            <v>CABO DE COBRE FLEXÍVEL ISOLADO, 16 MM², ANTI-CHAMA 0,6/1,0 KV, PARA CIRCUITOS TERMINAIS - FORNECIMENTO E INSTALAÇÃO. AF_03/2023</v>
          </cell>
          <cell r="C3011" t="str">
            <v>M</v>
          </cell>
          <cell r="D3011">
            <v>26.98</v>
          </cell>
          <cell r="E3011" t="str">
            <v>INSTALACAO ELETRICA/ELETRIFICACAO E ILUMINACAO EXTERNA</v>
          </cell>
          <cell r="F3011" t="str">
            <v>FIOS/CABOS</v>
          </cell>
          <cell r="G3011" t="str">
            <v>SINAPI Out/24</v>
          </cell>
        </row>
        <row r="3012">
          <cell r="A3012">
            <v>92979</v>
          </cell>
          <cell r="B3012" t="str">
            <v>CABO DE COBRE FLEXÍVEL ISOLADO, 10 MM², ANTI-CHAMA 450/750 V, PARA DISTRIBUIÇÃO - FORNECIMENTO E INSTALAÇÃO. AF_10/2020</v>
          </cell>
          <cell r="C3012" t="str">
            <v>M</v>
          </cell>
          <cell r="D3012">
            <v>10.71</v>
          </cell>
          <cell r="E3012" t="str">
            <v>INSTALACAO ELETRICA/ELETRIFICACAO E ILUMINACAO EXTERNA</v>
          </cell>
          <cell r="F3012" t="str">
            <v>FIOS/CABOS</v>
          </cell>
          <cell r="G3012" t="str">
            <v>SINAPI Out/24</v>
          </cell>
        </row>
        <row r="3013">
          <cell r="A3013">
            <v>92980</v>
          </cell>
          <cell r="B3013" t="str">
            <v>CABO DE COBRE FLEXÍVEL ISOLADO, 10 MM², ANTI-CHAMA 0,6/1,0 KV, PARA DISTRIBUIÇÃO - FORNECIMENTO E INSTALAÇÃO. AF_10/2020</v>
          </cell>
          <cell r="C3013" t="str">
            <v>M</v>
          </cell>
          <cell r="D3013">
            <v>10.23</v>
          </cell>
          <cell r="E3013" t="str">
            <v>INSTALACAO ELETRICA/ELETRIFICACAO E ILUMINACAO EXTERNA</v>
          </cell>
          <cell r="F3013" t="str">
            <v>FIOS/CABOS</v>
          </cell>
          <cell r="G3013" t="str">
            <v>SINAPI Out/24</v>
          </cell>
        </row>
        <row r="3014">
          <cell r="A3014">
            <v>92981</v>
          </cell>
          <cell r="B3014" t="str">
            <v>CABO DE COBRE FLEXÍVEL ISOLADO, 16 MM², ANTI-CHAMA 450/750 V, PARA DISTRIBUIÇÃO - FORNECIMENTO E INSTALAÇÃO. AF_10/2020</v>
          </cell>
          <cell r="C3014" t="str">
            <v>M</v>
          </cell>
          <cell r="D3014">
            <v>15.27</v>
          </cell>
          <cell r="E3014" t="str">
            <v>INSTALACAO ELETRICA/ELETRIFICACAO E ILUMINACAO EXTERNA</v>
          </cell>
          <cell r="F3014" t="str">
            <v>FIOS/CABOS</v>
          </cell>
          <cell r="G3014" t="str">
            <v>SINAPI Out/24</v>
          </cell>
        </row>
        <row r="3015">
          <cell r="A3015">
            <v>92982</v>
          </cell>
          <cell r="B3015" t="str">
            <v>CABO DE COBRE FLEXÍVEL ISOLADO, 16 MM², ANTI-CHAMA 0,6/1,0 KV, PARA DISTRIBUIÇÃO - FORNECIMENTO E INSTALAÇÃO. AF_10/2020</v>
          </cell>
          <cell r="C3015" t="str">
            <v>M</v>
          </cell>
          <cell r="D3015">
            <v>16.16</v>
          </cell>
          <cell r="E3015" t="str">
            <v>INSTALACAO ELETRICA/ELETRIFICACAO E ILUMINACAO EXTERNA</v>
          </cell>
          <cell r="F3015" t="str">
            <v>FIOS/CABOS</v>
          </cell>
          <cell r="G3015" t="str">
            <v>SINAPI Out/24</v>
          </cell>
        </row>
        <row r="3016">
          <cell r="A3016">
            <v>92984</v>
          </cell>
          <cell r="B3016" t="str">
            <v>CABO DE COBRE FLEXÍVEL ISOLADO, 25 MM², ANTI-CHAMA 0,6/1,0 KV, PARA REDE ENTERRADA DE DISTRIBUIÇÃO DE ENERGIA ELÉTRICA - FORNECIMENTO E INSTALAÇÃO. AF_12/2021</v>
          </cell>
          <cell r="C3016" t="str">
            <v>M</v>
          </cell>
          <cell r="D3016">
            <v>27.82</v>
          </cell>
          <cell r="E3016" t="str">
            <v>INSTALACAO ELETRICA/ELETRIFICACAO E ILUMINACAO EXTERNA</v>
          </cell>
          <cell r="F3016" t="str">
            <v>FIOS/CABOS</v>
          </cell>
          <cell r="G3016" t="str">
            <v>SINAPI Out/24</v>
          </cell>
        </row>
        <row r="3017">
          <cell r="A3017">
            <v>92986</v>
          </cell>
          <cell r="B3017" t="str">
            <v>CABO DE COBRE FLEXÍVEL ISOLADO, 35 MM², ANTI-CHAMA 0,6/1,0 KV, PARA REDE ENTERRADA DE DISTRIBUIÇÃO DE ENERGIA ELÉTRICA - FORNECIMENTO E INSTALAÇÃO. AF_12/2021</v>
          </cell>
          <cell r="C3017" t="str">
            <v>M</v>
          </cell>
          <cell r="D3017">
            <v>38.06</v>
          </cell>
          <cell r="E3017" t="str">
            <v>INSTALACAO ELETRICA/ELETRIFICACAO E ILUMINACAO EXTERNA</v>
          </cell>
          <cell r="F3017" t="str">
            <v>FIOS/CABOS</v>
          </cell>
          <cell r="G3017" t="str">
            <v>SINAPI Out/24</v>
          </cell>
        </row>
        <row r="3018">
          <cell r="A3018">
            <v>92988</v>
          </cell>
          <cell r="B3018" t="str">
            <v>CABO DE COBRE FLEXÍVEL ISOLADO, 50 MM², ANTI-CHAMA 0,6/1,0 KV, PARA REDE ENTERRADA DE DISTRIBUIÇÃO DE ENERGIA ELÉTRICA - FORNECIMENTO E INSTALAÇÃO. AF_12/2021</v>
          </cell>
          <cell r="C3018" t="str">
            <v>M</v>
          </cell>
          <cell r="D3018">
            <v>54.74</v>
          </cell>
          <cell r="E3018" t="str">
            <v>INSTALACAO ELETRICA/ELETRIFICACAO E ILUMINACAO EXTERNA</v>
          </cell>
          <cell r="F3018" t="str">
            <v>FIOS/CABOS</v>
          </cell>
          <cell r="G3018" t="str">
            <v>SINAPI Out/24</v>
          </cell>
        </row>
        <row r="3019">
          <cell r="A3019">
            <v>92990</v>
          </cell>
          <cell r="B3019" t="str">
            <v>CABO DE COBRE FLEXÍVEL ISOLADO, 70 MM², ANTI-CHAMA 0,6/1,0 KV, PARA REDE ENTERRADA DE DISTRIBUIÇÃO DE ENERGIA ELÉTRICA - FORNECIMENTO E INSTALAÇÃO. AF_12/2021</v>
          </cell>
          <cell r="C3019" t="str">
            <v>M</v>
          </cell>
          <cell r="D3019">
            <v>75.400000000000006</v>
          </cell>
          <cell r="E3019" t="str">
            <v>INSTALACAO ELETRICA/ELETRIFICACAO E ILUMINACAO EXTERNA</v>
          </cell>
          <cell r="F3019" t="str">
            <v>FIOS/CABOS</v>
          </cell>
          <cell r="G3019" t="str">
            <v>SINAPI Out/24</v>
          </cell>
        </row>
        <row r="3020">
          <cell r="A3020">
            <v>92992</v>
          </cell>
          <cell r="B3020" t="str">
            <v>CABO DE COBRE FLEXÍVEL ISOLADO, 95 MM², ANTI-CHAMA 0,6/1,0 KV, PARA REDE ENTERRADA DE DISTRIBUIÇÃO DE ENERGIA ELÉTRICA - FORNECIMENTO E INSTALAÇÃO. AF_12/2021</v>
          </cell>
          <cell r="C3020" t="str">
            <v>M</v>
          </cell>
          <cell r="D3020">
            <v>97.28</v>
          </cell>
          <cell r="E3020" t="str">
            <v>INSTALACAO ELETRICA/ELETRIFICACAO E ILUMINACAO EXTERNA</v>
          </cell>
          <cell r="F3020" t="str">
            <v>FIOS/CABOS</v>
          </cell>
          <cell r="G3020" t="str">
            <v>SINAPI Out/24</v>
          </cell>
        </row>
        <row r="3021">
          <cell r="A3021">
            <v>92994</v>
          </cell>
          <cell r="B3021" t="str">
            <v>CABO DE COBRE FLEXÍVEL ISOLADO, 120 MM², ANTI-CHAMA 0,6/1,0 KV, PARA REDE ENTERRADA DE DISTRIBUIÇÃO DE ENERGIA ELÉTRICA - FORNECIMENTO E INSTALAÇÃO. AF_12/2021</v>
          </cell>
          <cell r="C3021" t="str">
            <v>M</v>
          </cell>
          <cell r="D3021">
            <v>126.02</v>
          </cell>
          <cell r="E3021" t="str">
            <v>INSTALACAO ELETRICA/ELETRIFICACAO E ILUMINACAO EXTERNA</v>
          </cell>
          <cell r="F3021" t="str">
            <v>FIOS/CABOS</v>
          </cell>
          <cell r="G3021" t="str">
            <v>SINAPI Out/24</v>
          </cell>
        </row>
        <row r="3022">
          <cell r="A3022">
            <v>92996</v>
          </cell>
          <cell r="B3022" t="str">
            <v>CABO DE COBRE FLEXÍVEL ISOLADO, 150 MM², ANTI-CHAMA 0,6/1,0 KV, PARA REDE ENTERRADA DE DISTRIBUIÇÃO DE ENERGIA ELÉTRICA - FORNECIMENTO E INSTALAÇÃO. AF_12/2021</v>
          </cell>
          <cell r="C3022" t="str">
            <v>M</v>
          </cell>
          <cell r="D3022">
            <v>152.34</v>
          </cell>
          <cell r="E3022" t="str">
            <v>INSTALACAO ELETRICA/ELETRIFICACAO E ILUMINACAO EXTERNA</v>
          </cell>
          <cell r="F3022" t="str">
            <v>FIOS/CABOS</v>
          </cell>
          <cell r="G3022" t="str">
            <v>SINAPI Out/24</v>
          </cell>
        </row>
        <row r="3023">
          <cell r="A3023">
            <v>92998</v>
          </cell>
          <cell r="B3023" t="str">
            <v>CABO DE COBRE FLEXÍVEL ISOLADO, 185 MM², ANTI-CHAMA 0,6/1,0 KV, PARA REDE ENTERRADA DE DISTRIBUIÇÃO DE ENERGIA ELÉTRICA - FORNECIMENTO E INSTALAÇÃO. AF_12/2021</v>
          </cell>
          <cell r="C3023" t="str">
            <v>M</v>
          </cell>
          <cell r="D3023">
            <v>186.5</v>
          </cell>
          <cell r="E3023" t="str">
            <v>INSTALACAO ELETRICA/ELETRIFICACAO E ILUMINACAO EXTERNA</v>
          </cell>
          <cell r="F3023" t="str">
            <v>FIOS/CABOS</v>
          </cell>
          <cell r="G3023" t="str">
            <v>SINAPI Out/24</v>
          </cell>
        </row>
        <row r="3024">
          <cell r="A3024">
            <v>93000</v>
          </cell>
          <cell r="B3024" t="str">
            <v>CABO DE COBRE FLEXÍVEL ISOLADO, 240 MM², ANTI-CHAMA 0,6/1,0 KV, PARA REDE ENTERRADA DE DISTRIBUIÇÃO DE ENERGIA ELÉTRICA - FORNECIMENTO E INSTALAÇÃO. AF_12/2021</v>
          </cell>
          <cell r="C3024" t="str">
            <v>M</v>
          </cell>
          <cell r="D3024">
            <v>246.48</v>
          </cell>
          <cell r="E3024" t="str">
            <v>INSTALACAO ELETRICA/ELETRIFICACAO E ILUMINACAO EXTERNA</v>
          </cell>
          <cell r="F3024" t="str">
            <v>FIOS/CABOS</v>
          </cell>
          <cell r="G3024" t="str">
            <v>SINAPI Out/24</v>
          </cell>
        </row>
        <row r="3025">
          <cell r="A3025">
            <v>93002</v>
          </cell>
          <cell r="B3025" t="str">
            <v>CABO DE COBRE FLEXÍVEL ISOLADO, 300 MM², ANTI-CHAMA 0,6/1,0 KV, PARA REDE ENTERRADA DE DISTRIBUIÇÃO DE ENERGIA ELÉTRICA - FORNECIMENTO E INSTALAÇÃO. AF_12/2021</v>
          </cell>
          <cell r="C3025" t="str">
            <v>M</v>
          </cell>
          <cell r="D3025">
            <v>318.16000000000003</v>
          </cell>
          <cell r="E3025" t="str">
            <v>INSTALACAO ELETRICA/ELETRIFICACAO E ILUMINACAO EXTERNA</v>
          </cell>
          <cell r="F3025" t="str">
            <v>FIOS/CABOS</v>
          </cell>
          <cell r="G3025" t="str">
            <v>SINAPI Out/24</v>
          </cell>
        </row>
        <row r="3026">
          <cell r="A3026">
            <v>101884</v>
          </cell>
          <cell r="B3026" t="str">
            <v>CABO DE COBRE ISOLADO, 10 MM², ANTI-CHAMA 450/750 V, INSTALADO EM ELETROCALHA OU PERFILADO - FORNECIMENTO E INSTALAÇÃO. AF_10/2020</v>
          </cell>
          <cell r="C3026" t="str">
            <v>M</v>
          </cell>
          <cell r="D3026">
            <v>10.32</v>
          </cell>
          <cell r="E3026" t="str">
            <v>INSTALACAO ELETRICA/ELETRIFICACAO E ILUMINACAO EXTERNA</v>
          </cell>
          <cell r="F3026" t="str">
            <v>FIOS/CABOS</v>
          </cell>
          <cell r="G3026" t="str">
            <v>SINAPI Out/24</v>
          </cell>
        </row>
        <row r="3027">
          <cell r="A3027">
            <v>101885</v>
          </cell>
          <cell r="B3027" t="str">
            <v>CABO DE COBRE ISOLADO, 10 MM², ANTI-CHAMA 0,6/1 KV, INSTALADO EM ELETROCALHA OU PERFILADO - FORNECIMENTO E INSTALAÇÃO. AF_10/2020</v>
          </cell>
          <cell r="C3027" t="str">
            <v>M</v>
          </cell>
          <cell r="D3027">
            <v>9.84</v>
          </cell>
          <cell r="E3027" t="str">
            <v>INSTALACAO ELETRICA/ELETRIFICACAO E ILUMINACAO EXTERNA</v>
          </cell>
          <cell r="F3027" t="str">
            <v>FIOS/CABOS</v>
          </cell>
          <cell r="G3027" t="str">
            <v>SINAPI Out/24</v>
          </cell>
        </row>
        <row r="3028">
          <cell r="A3028">
            <v>101886</v>
          </cell>
          <cell r="B3028" t="str">
            <v>CABO DE COBRE ISOLADO, 16 MM², ANTI-CHAMA 450/750 V, INSTALADO EM ELETROCALHA OU PERFILADO - FORNECIMENTO E INSTALAÇÃO. AF_10/2020</v>
          </cell>
          <cell r="C3028" t="str">
            <v>M</v>
          </cell>
          <cell r="D3028">
            <v>14.82</v>
          </cell>
          <cell r="E3028" t="str">
            <v>INSTALACAO ELETRICA/ELETRIFICACAO E ILUMINACAO EXTERNA</v>
          </cell>
          <cell r="F3028" t="str">
            <v>FIOS/CABOS</v>
          </cell>
          <cell r="G3028" t="str">
            <v>SINAPI Out/24</v>
          </cell>
        </row>
        <row r="3029">
          <cell r="A3029">
            <v>101887</v>
          </cell>
          <cell r="B3029" t="str">
            <v>CABO DE COBRE ISOLADO, 16 MM², ANTI-CHAMA 0,6/1 KV, INSTALADO EM ELETROCALHA OU PERFILADO - FORNECIMENTO E INSTALAÇÃO. AF_10/2020</v>
          </cell>
          <cell r="C3029" t="str">
            <v>M</v>
          </cell>
          <cell r="D3029">
            <v>15.71</v>
          </cell>
          <cell r="E3029" t="str">
            <v>INSTALACAO ELETRICA/ELETRIFICACAO E ILUMINACAO EXTERNA</v>
          </cell>
          <cell r="F3029" t="str">
            <v>FIOS/CABOS</v>
          </cell>
          <cell r="G3029" t="str">
            <v>SINAPI Out/24</v>
          </cell>
        </row>
        <row r="3030">
          <cell r="A3030">
            <v>101888</v>
          </cell>
          <cell r="B3030" t="str">
            <v>CABO DE COBRE ISOLADO, 25 MM², ANTI-CHAMA 450/750 V, INSTALADO EM ELETROCALHA OU PERFILADO - FORNECIMENTO E INSTALAÇÃO. AF_10/2020</v>
          </cell>
          <cell r="C3030" t="str">
            <v>M</v>
          </cell>
          <cell r="D3030">
            <v>23.25</v>
          </cell>
          <cell r="E3030" t="str">
            <v>INSTALACAO ELETRICA/ELETRIFICACAO E ILUMINACAO EXTERNA</v>
          </cell>
          <cell r="F3030" t="str">
            <v>FIOS/CABOS</v>
          </cell>
          <cell r="G3030" t="str">
            <v>SINAPI Out/24</v>
          </cell>
        </row>
        <row r="3031">
          <cell r="A3031">
            <v>101889</v>
          </cell>
          <cell r="B3031" t="str">
            <v>CABO DE COBRE ISOLADO, 25 MM², ANTI-CHAMA 0,6/1 KV, INSTALADO EM ELETROCALHA OU PERFILADO - FORNECIMENTO E INSTALAÇÃO. AF_10/2020</v>
          </cell>
          <cell r="C3031" t="str">
            <v>M</v>
          </cell>
          <cell r="D3031">
            <v>24.41</v>
          </cell>
          <cell r="E3031" t="str">
            <v>INSTALACAO ELETRICA/ELETRIFICACAO E ILUMINACAO EXTERNA</v>
          </cell>
          <cell r="F3031" t="str">
            <v>FIOS/CABOS</v>
          </cell>
          <cell r="G3031" t="str">
            <v>SINAPI Out/24</v>
          </cell>
        </row>
        <row r="3032">
          <cell r="A3032">
            <v>91936</v>
          </cell>
          <cell r="B3032" t="str">
            <v>CAIXA OCTOGONAL 4" X 4", PVC, INSTALADA EM LAJE - FORNECIMENTO E INSTALAÇÃO. AF_03/2023</v>
          </cell>
          <cell r="C3032" t="str">
            <v>UN</v>
          </cell>
          <cell r="D3032">
            <v>22.13</v>
          </cell>
          <cell r="E3032" t="str">
            <v>INSTALACAO ELETRICA/ELETRIFICACAO E ILUMINACAO EXTERNA</v>
          </cell>
          <cell r="F3032" t="str">
            <v>CAIXAS</v>
          </cell>
          <cell r="G3032" t="str">
            <v>SINAPI Out/24</v>
          </cell>
        </row>
        <row r="3033">
          <cell r="A3033">
            <v>91937</v>
          </cell>
          <cell r="B3033" t="str">
            <v>CAIXA OCTOGONAL 3" X 3", PVC, INSTALADA EM LAJE - FORNECIMENTO E INSTALAÇÃO. AF_03/2023</v>
          </cell>
          <cell r="C3033" t="str">
            <v>UN</v>
          </cell>
          <cell r="D3033">
            <v>20.47</v>
          </cell>
          <cell r="E3033" t="str">
            <v>INSTALACAO ELETRICA/ELETRIFICACAO E ILUMINACAO EXTERNA</v>
          </cell>
          <cell r="F3033" t="str">
            <v>CAIXAS</v>
          </cell>
          <cell r="G3033" t="str">
            <v>SINAPI Out/24</v>
          </cell>
        </row>
        <row r="3034">
          <cell r="A3034">
            <v>91939</v>
          </cell>
          <cell r="B3034" t="str">
            <v>CAIXA RETANGULAR 4" X 2" ALTA (2,00 M DO PISO), PVC, INSTALADA EM PAREDE - FORNECIMENTO E INSTALAÇÃO. AF_03/2023</v>
          </cell>
          <cell r="C3034" t="str">
            <v>UN</v>
          </cell>
          <cell r="D3034">
            <v>44.15</v>
          </cell>
          <cell r="E3034" t="str">
            <v>INSTALACAO ELETRICA/ELETRIFICACAO E ILUMINACAO EXTERNA</v>
          </cell>
          <cell r="F3034" t="str">
            <v>CAIXAS</v>
          </cell>
          <cell r="G3034" t="str">
            <v>SINAPI Out/24</v>
          </cell>
        </row>
        <row r="3035">
          <cell r="A3035">
            <v>91940</v>
          </cell>
          <cell r="B3035" t="str">
            <v>CAIXA RETANGULAR 4" X 2" MÉDIA (1,30 M DO PISO), PVC, INSTALADA EM PAREDE - FORNECIMENTO E INSTALAÇÃO. AF_03/2023</v>
          </cell>
          <cell r="C3035" t="str">
            <v>UN</v>
          </cell>
          <cell r="D3035">
            <v>24.6</v>
          </cell>
          <cell r="E3035" t="str">
            <v>INSTALACAO ELETRICA/ELETRIFICACAO E ILUMINACAO EXTERNA</v>
          </cell>
          <cell r="F3035" t="str">
            <v>CAIXAS</v>
          </cell>
          <cell r="G3035" t="str">
            <v>SINAPI Out/24</v>
          </cell>
        </row>
        <row r="3036">
          <cell r="A3036">
            <v>91941</v>
          </cell>
          <cell r="B3036" t="str">
            <v>CAIXA RETANGULAR 4" X 2" BAIXA (0,30 M DO PISO), PVC, INSTALADA EM PAREDE - FORNECIMENTO E INSTALAÇÃO. AF_03/2023</v>
          </cell>
          <cell r="C3036" t="str">
            <v>UN</v>
          </cell>
          <cell r="D3036">
            <v>15.01</v>
          </cell>
          <cell r="E3036" t="str">
            <v>INSTALACAO ELETRICA/ELETRIFICACAO E ILUMINACAO EXTERNA</v>
          </cell>
          <cell r="F3036" t="str">
            <v>CAIXAS</v>
          </cell>
          <cell r="G3036" t="str">
            <v>SINAPI Out/24</v>
          </cell>
        </row>
        <row r="3037">
          <cell r="A3037">
            <v>91942</v>
          </cell>
          <cell r="B3037" t="str">
            <v>CAIXA RETANGULAR 4" X 4" ALTA (2,00 M DO PISO), PVC, INSTALADA EM PAREDE - FORNECIMENTO E INSTALAÇÃO. AF_03/2023</v>
          </cell>
          <cell r="C3037" t="str">
            <v>UN</v>
          </cell>
          <cell r="D3037">
            <v>47.82</v>
          </cell>
          <cell r="E3037" t="str">
            <v>INSTALACAO ELETRICA/ELETRIFICACAO E ILUMINACAO EXTERNA</v>
          </cell>
          <cell r="F3037" t="str">
            <v>CAIXAS</v>
          </cell>
          <cell r="G3037" t="str">
            <v>SINAPI Out/24</v>
          </cell>
        </row>
        <row r="3038">
          <cell r="A3038">
            <v>91943</v>
          </cell>
          <cell r="B3038" t="str">
            <v>CAIXA RETANGULAR 4" X 4" MÉDIA (1,30 M DO PISO), PVC, INSTALADA EM PAREDE - FORNECIMENTO E INSTALAÇÃO. AF_03/2023</v>
          </cell>
          <cell r="C3038" t="str">
            <v>UN</v>
          </cell>
          <cell r="D3038">
            <v>27.59</v>
          </cell>
          <cell r="E3038" t="str">
            <v>INSTALACAO ELETRICA/ELETRIFICACAO E ILUMINACAO EXTERNA</v>
          </cell>
          <cell r="F3038" t="str">
            <v>CAIXAS</v>
          </cell>
          <cell r="G3038" t="str">
            <v>SINAPI Out/24</v>
          </cell>
        </row>
        <row r="3039">
          <cell r="A3039">
            <v>91944</v>
          </cell>
          <cell r="B3039" t="str">
            <v>CAIXA RETANGULAR 4" X 4" BAIXA (0,30 M DO PISO), PVC, INSTALADA EM PAREDE - FORNECIMENTO E INSTALAÇÃO. AF_03/2023</v>
          </cell>
          <cell r="C3039" t="str">
            <v>UN</v>
          </cell>
          <cell r="D3039">
            <v>17.62</v>
          </cell>
          <cell r="E3039" t="str">
            <v>INSTALACAO ELETRICA/ELETRIFICACAO E ILUMINACAO EXTERNA</v>
          </cell>
          <cell r="F3039" t="str">
            <v>CAIXAS</v>
          </cell>
          <cell r="G3039" t="str">
            <v>SINAPI Out/24</v>
          </cell>
        </row>
        <row r="3040">
          <cell r="A3040">
            <v>92865</v>
          </cell>
          <cell r="B3040" t="str">
            <v>CAIXA OCTOGONAL 4" X 4", METÁLICA, INSTALADA EM LAJE - FORNECIMENTO E INSTALAÇÃO. AF_03/2023</v>
          </cell>
          <cell r="C3040" t="str">
            <v>UN</v>
          </cell>
          <cell r="D3040">
            <v>19.68</v>
          </cell>
          <cell r="E3040" t="str">
            <v>INSTALACAO ELETRICA/ELETRIFICACAO E ILUMINACAO EXTERNA</v>
          </cell>
          <cell r="F3040" t="str">
            <v>CAIXAS</v>
          </cell>
          <cell r="G3040" t="str">
            <v>SINAPI Out/24</v>
          </cell>
        </row>
        <row r="3041">
          <cell r="A3041">
            <v>92866</v>
          </cell>
          <cell r="B3041" t="str">
            <v>CAIXA SEXTAVADA 3" X 3", METÁLICA, INSTALADA EM LAJE - FORNECIMENTO E INSTALAÇÃO. AF_03/2023</v>
          </cell>
          <cell r="C3041" t="str">
            <v>UN</v>
          </cell>
          <cell r="D3041">
            <v>18.09</v>
          </cell>
          <cell r="E3041" t="str">
            <v>INSTALACAO ELETRICA/ELETRIFICACAO E ILUMINACAO EXTERNA</v>
          </cell>
          <cell r="F3041" t="str">
            <v>CAIXAS</v>
          </cell>
          <cell r="G3041" t="str">
            <v>SINAPI Out/24</v>
          </cell>
        </row>
        <row r="3042">
          <cell r="A3042">
            <v>92867</v>
          </cell>
          <cell r="B3042" t="str">
            <v>CAIXA RETANGULAR 4" X 2" ALTA (2,00 M DO PISO), METÁLICA, INSTALADA EM PAREDE - FORNECIMENTO E INSTALAÇÃO. AF_03/2023</v>
          </cell>
          <cell r="C3042" t="str">
            <v>UN</v>
          </cell>
          <cell r="D3042">
            <v>43.45</v>
          </cell>
          <cell r="E3042" t="str">
            <v>INSTALACAO ELETRICA/ELETRIFICACAO E ILUMINACAO EXTERNA</v>
          </cell>
          <cell r="F3042" t="str">
            <v>CAIXAS</v>
          </cell>
          <cell r="G3042" t="str">
            <v>SINAPI Out/24</v>
          </cell>
        </row>
        <row r="3043">
          <cell r="A3043">
            <v>92868</v>
          </cell>
          <cell r="B3043" t="str">
            <v>CAIXA RETANGULAR 4" X 2" MÉDIA (1,30 M DO PISO), METÁLICA, INSTALADA EM PAREDE - FORNECIMENTO E INSTALAÇÃO. AF_03/2023</v>
          </cell>
          <cell r="C3043" t="str">
            <v>UN</v>
          </cell>
          <cell r="D3043">
            <v>23.9</v>
          </cell>
          <cell r="E3043" t="str">
            <v>INSTALACAO ELETRICA/ELETRIFICACAO E ILUMINACAO EXTERNA</v>
          </cell>
          <cell r="F3043" t="str">
            <v>CAIXAS</v>
          </cell>
          <cell r="G3043" t="str">
            <v>SINAPI Out/24</v>
          </cell>
        </row>
        <row r="3044">
          <cell r="A3044">
            <v>92869</v>
          </cell>
          <cell r="B3044" t="str">
            <v>CAIXA RETANGULAR 4" X 2" BAIXA (0,30 M DO PISO), METÁLICA, INSTALADA EM PAREDE - FORNECIMENTO E INSTALAÇÃO. AF_03/2023</v>
          </cell>
          <cell r="C3044" t="str">
            <v>UN</v>
          </cell>
          <cell r="D3044">
            <v>14.31</v>
          </cell>
          <cell r="E3044" t="str">
            <v>INSTALACAO ELETRICA/ELETRIFICACAO E ILUMINACAO EXTERNA</v>
          </cell>
          <cell r="F3044" t="str">
            <v>CAIXAS</v>
          </cell>
          <cell r="G3044" t="str">
            <v>SINAPI Out/24</v>
          </cell>
        </row>
        <row r="3045">
          <cell r="A3045">
            <v>92870</v>
          </cell>
          <cell r="B3045" t="str">
            <v>CAIXA RETANGULAR 4" X 4" ALTA (2,00 M DO PISO), METÁLICA, INSTALADA EM PAREDE - FORNECIMENTO E INSTALAÇÃO. AF_03/2023</v>
          </cell>
          <cell r="C3045" t="str">
            <v>UN</v>
          </cell>
          <cell r="D3045">
            <v>46.62</v>
          </cell>
          <cell r="E3045" t="str">
            <v>INSTALACAO ELETRICA/ELETRIFICACAO E ILUMINACAO EXTERNA</v>
          </cell>
          <cell r="F3045" t="str">
            <v>CAIXAS</v>
          </cell>
          <cell r="G3045" t="str">
            <v>SINAPI Out/24</v>
          </cell>
        </row>
        <row r="3046">
          <cell r="A3046">
            <v>92871</v>
          </cell>
          <cell r="B3046" t="str">
            <v>CAIXA RETANGULAR 4" X 4" MÉDIA (1,30 M DO PISO), METÁLICA, INSTALADA EM PAREDE - FORNECIMENTO E INSTALAÇÃO. AF_03/2023</v>
          </cell>
          <cell r="C3046" t="str">
            <v>UN</v>
          </cell>
          <cell r="D3046">
            <v>26.39</v>
          </cell>
          <cell r="E3046" t="str">
            <v>INSTALACAO ELETRICA/ELETRIFICACAO E ILUMINACAO EXTERNA</v>
          </cell>
          <cell r="F3046" t="str">
            <v>CAIXAS</v>
          </cell>
          <cell r="G3046" t="str">
            <v>SINAPI Out/24</v>
          </cell>
        </row>
        <row r="3047">
          <cell r="A3047">
            <v>92872</v>
          </cell>
          <cell r="B3047" t="str">
            <v>CAIXA RETANGULAR 4" X 4" BAIXA (0,30 M DO PISO), METÁLICA, INSTALADA EM PAREDE - FORNECIMENTO E INSTALAÇÃO. AF_03/2023</v>
          </cell>
          <cell r="C3047" t="str">
            <v>UN</v>
          </cell>
          <cell r="D3047">
            <v>16.420000000000002</v>
          </cell>
          <cell r="E3047" t="str">
            <v>INSTALACAO ELETRICA/ELETRIFICACAO E ILUMINACAO EXTERNA</v>
          </cell>
          <cell r="F3047" t="str">
            <v>CAIXAS</v>
          </cell>
          <cell r="G3047" t="str">
            <v>SINAPI Out/24</v>
          </cell>
        </row>
        <row r="3048">
          <cell r="A3048">
            <v>95777</v>
          </cell>
          <cell r="B3048" t="str">
            <v>CONDULETE DE ALUMÍNIO, TIPO B, PARA ELETRODUTO DE AÇO GALVANIZADO DN 20 MM (3/4''), APARENTE - FORNECIMENTO E INSTALAÇÃO. AF_10/2022</v>
          </cell>
          <cell r="C3048" t="str">
            <v>UN</v>
          </cell>
          <cell r="D3048">
            <v>31.04</v>
          </cell>
          <cell r="E3048" t="str">
            <v>INSTALACAO ELETRICA/ELETRIFICACAO E ILUMINACAO EXTERNA</v>
          </cell>
          <cell r="F3048" t="str">
            <v>CAIXAS</v>
          </cell>
          <cell r="G3048" t="str">
            <v>SINAPI Out/24</v>
          </cell>
        </row>
        <row r="3049">
          <cell r="A3049">
            <v>95778</v>
          </cell>
          <cell r="B3049" t="str">
            <v>CONDULETE DE ALUMÍNIO, TIPO C, PARA ELETRODUTO DE AÇO GALVANIZADO DN 20 MM (3/4''), APARENTE - FORNECIMENTO E INSTALAÇÃO. AF_10/2022</v>
          </cell>
          <cell r="C3049" t="str">
            <v>UN</v>
          </cell>
          <cell r="D3049">
            <v>35.06</v>
          </cell>
          <cell r="E3049" t="str">
            <v>INSTALACAO ELETRICA/ELETRIFICACAO E ILUMINACAO EXTERNA</v>
          </cell>
          <cell r="F3049" t="str">
            <v>CAIXAS</v>
          </cell>
          <cell r="G3049" t="str">
            <v>SINAPI Out/24</v>
          </cell>
        </row>
        <row r="3050">
          <cell r="A3050">
            <v>95779</v>
          </cell>
          <cell r="B3050" t="str">
            <v>CONDULETE DE ALUMÍNIO, TIPO E, PARA ELETRODUTO DE AÇO GALVANIZADO DN 20 MM (3/4''), APARENTE - FORNECIMENTO E INSTALAÇÃO. AF_10/2022</v>
          </cell>
          <cell r="C3050" t="str">
            <v>UN</v>
          </cell>
          <cell r="D3050">
            <v>29.15</v>
          </cell>
          <cell r="E3050" t="str">
            <v>INSTALACAO ELETRICA/ELETRIFICACAO E ILUMINACAO EXTERNA</v>
          </cell>
          <cell r="F3050" t="str">
            <v>CAIXAS</v>
          </cell>
          <cell r="G3050" t="str">
            <v>SINAPI Out/24</v>
          </cell>
        </row>
        <row r="3051">
          <cell r="A3051">
            <v>95780</v>
          </cell>
          <cell r="B3051" t="str">
            <v>CONDULETE DE ALUMÍNIO, TIPO B, PARA ELETRODUTO DE AÇO GALVANIZADO DN 25 MM (1''), APARENTE - FORNECIMENTO E INSTALAÇÃO. AF_10/2022</v>
          </cell>
          <cell r="C3051" t="str">
            <v>UN</v>
          </cell>
          <cell r="D3051">
            <v>36.67</v>
          </cell>
          <cell r="E3051" t="str">
            <v>INSTALACAO ELETRICA/ELETRIFICACAO E ILUMINACAO EXTERNA</v>
          </cell>
          <cell r="F3051" t="str">
            <v>CAIXAS</v>
          </cell>
          <cell r="G3051" t="str">
            <v>SINAPI Out/24</v>
          </cell>
        </row>
        <row r="3052">
          <cell r="A3052">
            <v>95781</v>
          </cell>
          <cell r="B3052" t="str">
            <v>CONDULETE DE ALUMÍNIO, TIPO C, PARA ELETRODUTO DE AÇO GALVANIZADO DN 25 MM (1''), APARENTE - FORNECIMENTO E INSTALAÇÃO. AF_10/2022</v>
          </cell>
          <cell r="C3052" t="str">
            <v>UN</v>
          </cell>
          <cell r="D3052">
            <v>42.37</v>
          </cell>
          <cell r="E3052" t="str">
            <v>INSTALACAO ELETRICA/ELETRIFICACAO E ILUMINACAO EXTERNA</v>
          </cell>
          <cell r="F3052" t="str">
            <v>CAIXAS</v>
          </cell>
          <cell r="G3052" t="str">
            <v>SINAPI Out/24</v>
          </cell>
        </row>
        <row r="3053">
          <cell r="A3053">
            <v>95782</v>
          </cell>
          <cell r="B3053" t="str">
            <v>CONDULETE DE ALUMÍNIO, TIPO E, ELETRODUTO DE AÇO GALVANIZADO DN 25 MM (1''), APARENTE - FORNECIMENTO E INSTALAÇÃO. AF_10/2022</v>
          </cell>
          <cell r="C3053" t="str">
            <v>UN</v>
          </cell>
          <cell r="D3053">
            <v>38.83</v>
          </cell>
          <cell r="E3053" t="str">
            <v>INSTALACAO ELETRICA/ELETRIFICACAO E ILUMINACAO EXTERNA</v>
          </cell>
          <cell r="F3053" t="str">
            <v>CAIXAS</v>
          </cell>
          <cell r="G3053" t="str">
            <v>SINAPI Out/24</v>
          </cell>
        </row>
        <row r="3054">
          <cell r="A3054">
            <v>95785</v>
          </cell>
          <cell r="B3054" t="str">
            <v>CONDULETE DE ALUMÍNIO, TIPO E, PARA ELETRODUTO DE AÇO GALVANIZADO DN 32 MM (1 1/4''), APARENTE - FORNECIMENTO E INSTALAÇÃO. AF_10/2022</v>
          </cell>
          <cell r="C3054" t="str">
            <v>UN</v>
          </cell>
          <cell r="D3054">
            <v>45.81</v>
          </cell>
          <cell r="E3054" t="str">
            <v>INSTALACAO ELETRICA/ELETRIFICACAO E ILUMINACAO EXTERNA</v>
          </cell>
          <cell r="F3054" t="str">
            <v>CAIXAS</v>
          </cell>
          <cell r="G3054" t="str">
            <v>SINAPI Out/24</v>
          </cell>
        </row>
        <row r="3055">
          <cell r="A3055">
            <v>95787</v>
          </cell>
          <cell r="B3055" t="str">
            <v>CONDULETE DE ALUMÍNIO, TIPO LR, PARA ELETRODUTO DE AÇO GALVANIZADO DN 20 MM (3/4''), APARENTE - FORNECIMENTO E INSTALAÇÃO. AF_10/2022</v>
          </cell>
          <cell r="C3055" t="str">
            <v>UN</v>
          </cell>
          <cell r="D3055">
            <v>35.97</v>
          </cell>
          <cell r="E3055" t="str">
            <v>INSTALACAO ELETRICA/ELETRIFICACAO E ILUMINACAO EXTERNA</v>
          </cell>
          <cell r="F3055" t="str">
            <v>CAIXAS</v>
          </cell>
          <cell r="G3055" t="str">
            <v>SINAPI Out/24</v>
          </cell>
        </row>
        <row r="3056">
          <cell r="A3056">
            <v>95789</v>
          </cell>
          <cell r="B3056" t="str">
            <v>CONDULETE DE ALUMÍNIO, TIPO LR, PARA ELETRODUTO DE AÇO GALVANIZADO DN 25 MM (1''), APARENTE - FORNECIMENTO E INSTALAÇÃO. AF_10/2022</v>
          </cell>
          <cell r="C3056" t="str">
            <v>UN</v>
          </cell>
          <cell r="D3056">
            <v>48.4</v>
          </cell>
          <cell r="E3056" t="str">
            <v>INSTALACAO ELETRICA/ELETRIFICACAO E ILUMINACAO EXTERNA</v>
          </cell>
          <cell r="F3056" t="str">
            <v>CAIXAS</v>
          </cell>
          <cell r="G3056" t="str">
            <v>SINAPI Out/24</v>
          </cell>
        </row>
        <row r="3057">
          <cell r="A3057">
            <v>95791</v>
          </cell>
          <cell r="B3057" t="str">
            <v>CONDULETE DE ALUMÍNIO, TIPO LR, PARA ELETRODUTO DE AÇO GALVANIZADO DN 32 MM (1 1/4''), APARENTE - FORNECIMENTO E INSTALAÇÃO. AF_10/2022</v>
          </cell>
          <cell r="C3057" t="str">
            <v>UN</v>
          </cell>
          <cell r="D3057">
            <v>66.510000000000005</v>
          </cell>
          <cell r="E3057" t="str">
            <v>INSTALACAO ELETRICA/ELETRIFICACAO E ILUMINACAO EXTERNA</v>
          </cell>
          <cell r="F3057" t="str">
            <v>CAIXAS</v>
          </cell>
          <cell r="G3057" t="str">
            <v>SINAPI Out/24</v>
          </cell>
        </row>
        <row r="3058">
          <cell r="A3058">
            <v>95795</v>
          </cell>
          <cell r="B3058" t="str">
            <v>CONDULETE DE ALUMÍNIO, TIPO T, PARA ELETRODUTO DE AÇO GALVANIZADO DN 20 MM (3/4''), APARENTE - FORNECIMENTO E INSTALAÇÃO. AF_10/2022</v>
          </cell>
          <cell r="C3058" t="str">
            <v>UN</v>
          </cell>
          <cell r="D3058">
            <v>41.01</v>
          </cell>
          <cell r="E3058" t="str">
            <v>INSTALACAO ELETRICA/ELETRIFICACAO E ILUMINACAO EXTERNA</v>
          </cell>
          <cell r="F3058" t="str">
            <v>CAIXAS</v>
          </cell>
          <cell r="G3058" t="str">
            <v>SINAPI Out/24</v>
          </cell>
        </row>
        <row r="3059">
          <cell r="A3059">
            <v>95796</v>
          </cell>
          <cell r="B3059" t="str">
            <v>CONDULETE DE ALUMÍNIO, TIPO T, PARA ELETRODUTO DE AÇO GALVANIZADO DN 25 MM (1''), APARENTE - FORNECIMENTO E INSTALAÇÃO. AF_10/2022</v>
          </cell>
          <cell r="C3059" t="str">
            <v>UN</v>
          </cell>
          <cell r="D3059">
            <v>56.87</v>
          </cell>
          <cell r="E3059" t="str">
            <v>INSTALACAO ELETRICA/ELETRIFICACAO E ILUMINACAO EXTERNA</v>
          </cell>
          <cell r="F3059" t="str">
            <v>CAIXAS</v>
          </cell>
          <cell r="G3059" t="str">
            <v>SINAPI Out/24</v>
          </cell>
        </row>
        <row r="3060">
          <cell r="A3060">
            <v>95797</v>
          </cell>
          <cell r="B3060" t="str">
            <v>CONDULETE DE ALUMÍNIO, TIPO T, PARA ELETRODUTO DE AÇO GALVANIZADO DN 32 MM (1 1/4''), APARENTE - FORNECIMENTO E INSTALAÇÃO. AF_10/2022</v>
          </cell>
          <cell r="C3060" t="str">
            <v>UN</v>
          </cell>
          <cell r="D3060">
            <v>78.099999999999994</v>
          </cell>
          <cell r="E3060" t="str">
            <v>INSTALACAO ELETRICA/ELETRIFICACAO E ILUMINACAO EXTERNA</v>
          </cell>
          <cell r="F3060" t="str">
            <v>CAIXAS</v>
          </cell>
          <cell r="G3060" t="str">
            <v>SINAPI Out/24</v>
          </cell>
        </row>
        <row r="3061">
          <cell r="A3061">
            <v>95801</v>
          </cell>
          <cell r="B3061" t="str">
            <v>CONDULETE DE ALUMÍNIO, TIPO X, PARA ELETRODUTO DE AÇO GALVANIZADO DN 20 MM (3/4''), APARENTE - FORNECIMENTO E INSTALAÇÃO. AF_10/2022</v>
          </cell>
          <cell r="C3061" t="str">
            <v>UN</v>
          </cell>
          <cell r="D3061">
            <v>48.61</v>
          </cell>
          <cell r="E3061" t="str">
            <v>INSTALACAO ELETRICA/ELETRIFICACAO E ILUMINACAO EXTERNA</v>
          </cell>
          <cell r="F3061" t="str">
            <v>CAIXAS</v>
          </cell>
          <cell r="G3061" t="str">
            <v>SINAPI Out/24</v>
          </cell>
        </row>
        <row r="3062">
          <cell r="A3062">
            <v>95802</v>
          </cell>
          <cell r="B3062" t="str">
            <v>CONDULETE DE ALUMÍNIO, TIPO X, PARA ELETRODUTO DE AÇO GALVANIZADO DN 25 MM (1''), APARENTE - FORNECIMENTO E INSTALAÇÃO. AF_10/2022</v>
          </cell>
          <cell r="C3062" t="str">
            <v>UN</v>
          </cell>
          <cell r="D3062">
            <v>61.04</v>
          </cell>
          <cell r="E3062" t="str">
            <v>INSTALACAO ELETRICA/ELETRIFICACAO E ILUMINACAO EXTERNA</v>
          </cell>
          <cell r="F3062" t="str">
            <v>CAIXAS</v>
          </cell>
          <cell r="G3062" t="str">
            <v>SINAPI Out/24</v>
          </cell>
        </row>
        <row r="3063">
          <cell r="A3063">
            <v>95803</v>
          </cell>
          <cell r="B3063" t="str">
            <v>CONDULETE DE ALUMÍNIO, TIPO X, PARA ELETRODUTO DE AÇO GALVANIZADO DN 32 MM (1 1/4''), APARENTE - FORNECIMENTO E INSTALAÇÃO. AF_10/2022</v>
          </cell>
          <cell r="C3063" t="str">
            <v>UN</v>
          </cell>
          <cell r="D3063">
            <v>87.72</v>
          </cell>
          <cell r="E3063" t="str">
            <v>INSTALACAO ELETRICA/ELETRIFICACAO E ILUMINACAO EXTERNA</v>
          </cell>
          <cell r="F3063" t="str">
            <v>CAIXAS</v>
          </cell>
          <cell r="G3063" t="str">
            <v>SINAPI Out/24</v>
          </cell>
        </row>
        <row r="3064">
          <cell r="A3064">
            <v>95804</v>
          </cell>
          <cell r="B3064" t="str">
            <v>CONDULETE DE PVC, TIPO B, PARA ELETRODUTO DE PVC SOLDÁVEL DN 20 MM (1/2''), APARENTE - FORNECIMENTO E INSTALAÇÃO. AF_10/2022</v>
          </cell>
          <cell r="C3064" t="str">
            <v>UN</v>
          </cell>
          <cell r="D3064">
            <v>25.27</v>
          </cell>
          <cell r="E3064" t="str">
            <v>INSTALACAO ELETRICA/ELETRIFICACAO E ILUMINACAO EXTERNA</v>
          </cell>
          <cell r="F3064" t="str">
            <v>CAIXAS</v>
          </cell>
          <cell r="G3064" t="str">
            <v>SINAPI Out/24</v>
          </cell>
        </row>
        <row r="3065">
          <cell r="A3065">
            <v>95805</v>
          </cell>
          <cell r="B3065" t="str">
            <v>CONDULETE DE PVC, TIPO B, PARA ELETRODUTO DE PVC SOLDÁVEL DN 25 MM (3/4''), APARENTE - FORNECIMENTO E INSTALAÇÃO. AF_10/2022</v>
          </cell>
          <cell r="C3065" t="str">
            <v>UN</v>
          </cell>
          <cell r="D3065">
            <v>27.14</v>
          </cell>
          <cell r="E3065" t="str">
            <v>INSTALACAO ELETRICA/ELETRIFICACAO E ILUMINACAO EXTERNA</v>
          </cell>
          <cell r="F3065" t="str">
            <v>CAIXAS</v>
          </cell>
          <cell r="G3065" t="str">
            <v>SINAPI Out/24</v>
          </cell>
        </row>
        <row r="3066">
          <cell r="A3066">
            <v>95806</v>
          </cell>
          <cell r="B3066" t="str">
            <v>CONDULETE DE PVC, TIPO B, PARA ELETRODUTO DE PVC SOLDÁVEL DN 32 MM (1''), APARENTE - FORNECIMENTO E INSTALAÇÃO. AF_10/2022</v>
          </cell>
          <cell r="C3066" t="str">
            <v>UN</v>
          </cell>
          <cell r="D3066">
            <v>30.18</v>
          </cell>
          <cell r="E3066" t="str">
            <v>INSTALACAO ELETRICA/ELETRIFICACAO E ILUMINACAO EXTERNA</v>
          </cell>
          <cell r="F3066" t="str">
            <v>CAIXAS</v>
          </cell>
          <cell r="G3066" t="str">
            <v>SINAPI Out/24</v>
          </cell>
        </row>
        <row r="3067">
          <cell r="A3067">
            <v>95807</v>
          </cell>
          <cell r="B3067" t="str">
            <v>CONDULETE DE PVC, TIPO LL, PARA ELETRODUTO DE PVC SOLDÁVEL DN 20 MM (1/2''), APARENTE - FORNECIMENTO E INSTALAÇÃO. AF_10/2022</v>
          </cell>
          <cell r="C3067" t="str">
            <v>UN</v>
          </cell>
          <cell r="D3067">
            <v>30.3</v>
          </cell>
          <cell r="E3067" t="str">
            <v>INSTALACAO ELETRICA/ELETRIFICACAO E ILUMINACAO EXTERNA</v>
          </cell>
          <cell r="F3067" t="str">
            <v>CAIXAS</v>
          </cell>
          <cell r="G3067" t="str">
            <v>SINAPI Out/24</v>
          </cell>
        </row>
        <row r="3068">
          <cell r="A3068">
            <v>95808</v>
          </cell>
          <cell r="B3068" t="str">
            <v>CONDULETE DE PVC, TIPO LL, PARA ELETRODUTO DE PVC SOLDÁVEL DN 25 MM (3/4''), APARENTE - FORNECIMENTO E INSTALAÇÃO. AF_10/2022</v>
          </cell>
          <cell r="C3068" t="str">
            <v>UN</v>
          </cell>
          <cell r="D3068">
            <v>35.94</v>
          </cell>
          <cell r="E3068" t="str">
            <v>INSTALACAO ELETRICA/ELETRIFICACAO E ILUMINACAO EXTERNA</v>
          </cell>
          <cell r="F3068" t="str">
            <v>CAIXAS</v>
          </cell>
          <cell r="G3068" t="str">
            <v>SINAPI Out/24</v>
          </cell>
        </row>
        <row r="3069">
          <cell r="A3069">
            <v>95809</v>
          </cell>
          <cell r="B3069" t="str">
            <v>CONDULETE DE PVC, TIPO LL, PARA ELETRODUTO DE PVC SOLDÁVEL DN 32 MM (1''), APARENTE - FORNECIMENTO E INSTALAÇÃO. AF_10/2022</v>
          </cell>
          <cell r="C3069" t="str">
            <v>UN</v>
          </cell>
          <cell r="D3069">
            <v>45.41</v>
          </cell>
          <cell r="E3069" t="str">
            <v>INSTALACAO ELETRICA/ELETRIFICACAO E ILUMINACAO EXTERNA</v>
          </cell>
          <cell r="F3069" t="str">
            <v>CAIXAS</v>
          </cell>
          <cell r="G3069" t="str">
            <v>SINAPI Out/24</v>
          </cell>
        </row>
        <row r="3070">
          <cell r="A3070">
            <v>95810</v>
          </cell>
          <cell r="B3070" t="str">
            <v>CONDULETE DE PVC, TIPO LB, PARA ELETRODUTO DE PVC SOLDÁVEL DN 20 MM (1/2''), APARENTE - FORNECIMENTO E INSTALAÇÃO. AF_10/2022</v>
          </cell>
          <cell r="C3070" t="str">
            <v>UN</v>
          </cell>
          <cell r="D3070">
            <v>15.83</v>
          </cell>
          <cell r="E3070" t="str">
            <v>INSTALACAO ELETRICA/ELETRIFICACAO E ILUMINACAO EXTERNA</v>
          </cell>
          <cell r="F3070" t="str">
            <v>CAIXAS</v>
          </cell>
          <cell r="G3070" t="str">
            <v>SINAPI Out/24</v>
          </cell>
        </row>
        <row r="3071">
          <cell r="A3071">
            <v>95811</v>
          </cell>
          <cell r="B3071" t="str">
            <v>CONDULETE DE PVC, TIPO LB, PARA ELETRODUTO DE PVC SOLDÁVEL DN 25 MM (3/4''), APARENTE - FORNECIMENTO E INSTALAÇÃO. AF_10/2022</v>
          </cell>
          <cell r="C3071" t="str">
            <v>UN</v>
          </cell>
          <cell r="D3071">
            <v>21.48</v>
          </cell>
          <cell r="E3071" t="str">
            <v>INSTALACAO ELETRICA/ELETRIFICACAO E ILUMINACAO EXTERNA</v>
          </cell>
          <cell r="F3071" t="str">
            <v>CAIXAS</v>
          </cell>
          <cell r="G3071" t="str">
            <v>SINAPI Out/24</v>
          </cell>
        </row>
        <row r="3072">
          <cell r="A3072">
            <v>95812</v>
          </cell>
          <cell r="B3072" t="str">
            <v>CONDULETE DE PVC, TIPO LB, PARA ELETRODUTO DE PVC SOLDÁVEL DN 32 MM (1''), APARENTE - FORNECIMENTO E INSTALAÇÃO. AF_10/2022</v>
          </cell>
          <cell r="C3072" t="str">
            <v>UN</v>
          </cell>
          <cell r="D3072">
            <v>30.95</v>
          </cell>
          <cell r="E3072" t="str">
            <v>INSTALACAO ELETRICA/ELETRIFICACAO E ILUMINACAO EXTERNA</v>
          </cell>
          <cell r="F3072" t="str">
            <v>CAIXAS</v>
          </cell>
          <cell r="G3072" t="str">
            <v>SINAPI Out/24</v>
          </cell>
        </row>
        <row r="3073">
          <cell r="A3073">
            <v>95813</v>
          </cell>
          <cell r="B3073" t="str">
            <v>CONDULETE DE PVC, TIPO TB, PARA ELETRODUTO DE PVC SOLDÁVEL DN 20 MM (1/2''), APARENTE - FORNECIMENTO E INSTALAÇÃO. AF_10/2022</v>
          </cell>
          <cell r="C3073" t="str">
            <v>UN</v>
          </cell>
          <cell r="D3073">
            <v>18.899999999999999</v>
          </cell>
          <cell r="E3073" t="str">
            <v>INSTALACAO ELETRICA/ELETRIFICACAO E ILUMINACAO EXTERNA</v>
          </cell>
          <cell r="F3073" t="str">
            <v>CAIXAS</v>
          </cell>
          <cell r="G3073" t="str">
            <v>SINAPI Out/24</v>
          </cell>
        </row>
        <row r="3074">
          <cell r="A3074">
            <v>95814</v>
          </cell>
          <cell r="B3074" t="str">
            <v>CONDULETE DE PVC, TIPO TB, PARA ELETRODUTO DE PVC SOLDÁVEL DN 25 MM (3/4''), APARENTE - FORNECIMENTO E INSTALAÇÃO. AF_10/2022</v>
          </cell>
          <cell r="C3074" t="str">
            <v>UN</v>
          </cell>
          <cell r="D3074">
            <v>26.42</v>
          </cell>
          <cell r="E3074" t="str">
            <v>INSTALACAO ELETRICA/ELETRIFICACAO E ILUMINACAO EXTERNA</v>
          </cell>
          <cell r="F3074" t="str">
            <v>CAIXAS</v>
          </cell>
          <cell r="G3074" t="str">
            <v>SINAPI Out/24</v>
          </cell>
        </row>
        <row r="3075">
          <cell r="A3075">
            <v>95815</v>
          </cell>
          <cell r="B3075" t="str">
            <v>CONDULETE DE PVC, TIPO TB, PARA ELETRODUTO DE PVC SOLDÁVEL DN 32 MM (1''), APARENTE - FORNECIMENTO E INSTALAÇÃO. AF_10/2022</v>
          </cell>
          <cell r="C3075" t="str">
            <v>UN</v>
          </cell>
          <cell r="D3075">
            <v>40.33</v>
          </cell>
          <cell r="E3075" t="str">
            <v>INSTALACAO ELETRICA/ELETRIFICACAO E ILUMINACAO EXTERNA</v>
          </cell>
          <cell r="F3075" t="str">
            <v>CAIXAS</v>
          </cell>
          <cell r="G3075" t="str">
            <v>SINAPI Out/24</v>
          </cell>
        </row>
        <row r="3076">
          <cell r="A3076">
            <v>95816</v>
          </cell>
          <cell r="B3076" t="str">
            <v>CONDULETE DE PVC, TIPO X, PARA ELETRODUTO DE PVC SOLDÁVEL DN 20 MM (1/2''), APARENTE - FORNECIMENTO E INSTALAÇÃO. AF_10/2022</v>
          </cell>
          <cell r="C3076" t="str">
            <v>UN</v>
          </cell>
          <cell r="D3076">
            <v>36.630000000000003</v>
          </cell>
          <cell r="E3076" t="str">
            <v>INSTALACAO ELETRICA/ELETRIFICACAO E ILUMINACAO EXTERNA</v>
          </cell>
          <cell r="F3076" t="str">
            <v>CAIXAS</v>
          </cell>
          <cell r="G3076" t="str">
            <v>SINAPI Out/24</v>
          </cell>
        </row>
        <row r="3077">
          <cell r="A3077">
            <v>95817</v>
          </cell>
          <cell r="B3077" t="str">
            <v>CONDULETE DE PVC, TIPO X, PARA ELETRODUTO DE PVC SOLDÁVEL DN 25 MM (3/4"), APARENTE - FORNECIMENTO E INSTALAÇÃO. AF_10/2022</v>
          </cell>
          <cell r="C3077" t="str">
            <v>UN</v>
          </cell>
          <cell r="D3077">
            <v>45.64</v>
          </cell>
          <cell r="E3077" t="str">
            <v>INSTALACAO ELETRICA/ELETRIFICACAO E ILUMINACAO EXTERNA</v>
          </cell>
          <cell r="F3077" t="str">
            <v>CAIXAS</v>
          </cell>
          <cell r="G3077" t="str">
            <v>SINAPI Out/24</v>
          </cell>
        </row>
        <row r="3078">
          <cell r="A3078">
            <v>95818</v>
          </cell>
          <cell r="B3078" t="str">
            <v>CONDULETE DE PVC, TIPO X, PARA ELETRODUTO DE PVC SOLDÁVEL DN 32 MM (1''), APARENTE - FORNECIMENTO E INSTALAÇÃO. AF_10/2022</v>
          </cell>
          <cell r="C3078" t="str">
            <v>UN</v>
          </cell>
          <cell r="D3078">
            <v>63.38</v>
          </cell>
          <cell r="E3078" t="str">
            <v>INSTALACAO ELETRICA/ELETRIFICACAO E ILUMINACAO EXTERNA</v>
          </cell>
          <cell r="F3078" t="str">
            <v>CAIXAS</v>
          </cell>
          <cell r="G3078" t="str">
            <v>SINAPI Out/24</v>
          </cell>
        </row>
        <row r="3079">
          <cell r="A3079">
            <v>97881</v>
          </cell>
          <cell r="B3079" t="str">
            <v>CAIXA ENTERRADA ELÉTRICA RETANGULAR, EM CONCRETO PRÉ-MOLDADO, FUNDO COM BRITA, DIMENSÕES INTERNAS: 0,3X0,3X0,3 M. AF_12/2020</v>
          </cell>
          <cell r="C3079" t="str">
            <v>UN</v>
          </cell>
          <cell r="D3079">
            <v>144.29</v>
          </cell>
          <cell r="E3079" t="str">
            <v>INSTALACAO ELETRICA/ELETRIFICACAO E ILUMINACAO EXTERNA</v>
          </cell>
          <cell r="F3079" t="str">
            <v>CAIXAS</v>
          </cell>
          <cell r="G3079" t="str">
            <v>SINAPI Out/24</v>
          </cell>
        </row>
        <row r="3080">
          <cell r="A3080">
            <v>97882</v>
          </cell>
          <cell r="B3080" t="str">
            <v>CAIXA ENTERRADA ELÉTRICA RETANGULAR, EM CONCRETO PRÉ-MOLDADO, FUNDO COM BRITA, DIMENSÕES INTERNAS: 0,4X0,4X0,4 M. AF_12/2020</v>
          </cell>
          <cell r="C3080" t="str">
            <v>UN</v>
          </cell>
          <cell r="D3080">
            <v>228.06</v>
          </cell>
          <cell r="E3080" t="str">
            <v>INSTALACAO ELETRICA/ELETRIFICACAO E ILUMINACAO EXTERNA</v>
          </cell>
          <cell r="F3080" t="str">
            <v>CAIXAS</v>
          </cell>
          <cell r="G3080" t="str">
            <v>SINAPI Out/24</v>
          </cell>
        </row>
        <row r="3081">
          <cell r="A3081">
            <v>97883</v>
          </cell>
          <cell r="B3081" t="str">
            <v>CAIXA ENTERRADA ELÉTRICA RETANGULAR, EM CONCRETO PRÉ-MOLDADO, FUNDO COM BRITA, DIMENSÕES INTERNAS: 0,6X0,6X0,5 M. AF_12/2020</v>
          </cell>
          <cell r="C3081" t="str">
            <v>UN</v>
          </cell>
          <cell r="D3081">
            <v>438.72</v>
          </cell>
          <cell r="E3081" t="str">
            <v>INSTALACAO ELETRICA/ELETRIFICACAO E ILUMINACAO EXTERNA</v>
          </cell>
          <cell r="F3081" t="str">
            <v>CAIXAS</v>
          </cell>
          <cell r="G3081" t="str">
            <v>SINAPI Out/24</v>
          </cell>
        </row>
        <row r="3082">
          <cell r="A3082">
            <v>97884</v>
          </cell>
          <cell r="B3082" t="str">
            <v>CAIXA ENTERRADA ELÉTRICA RETANGULAR, EM CONCRETO PRÉ-MOLDADO, FUNDO COM BRITA, DIMENSÕES INTERNAS: 0,8X0,8X0,5 M. AF_12/2020</v>
          </cell>
          <cell r="C3082" t="str">
            <v>UN</v>
          </cell>
          <cell r="D3082">
            <v>861.14</v>
          </cell>
          <cell r="E3082" t="str">
            <v>INSTALACAO ELETRICA/ELETRIFICACAO E ILUMINACAO EXTERNA</v>
          </cell>
          <cell r="F3082" t="str">
            <v>CAIXAS</v>
          </cell>
          <cell r="G3082" t="str">
            <v>SINAPI Out/24</v>
          </cell>
        </row>
        <row r="3083">
          <cell r="A3083">
            <v>97885</v>
          </cell>
          <cell r="B3083" t="str">
            <v>CAIXA ENTERRADA ELÉTRICA RETANGULAR, EM CONCRETO PRÉ-MOLDADO, FUNDO COM BRITA, DIMENSÕES INTERNAS: 1X1X0,5 M. AF_12/2020</v>
          </cell>
          <cell r="C3083" t="str">
            <v>UN</v>
          </cell>
          <cell r="D3083">
            <v>1322.93</v>
          </cell>
          <cell r="E3083" t="str">
            <v>INSTALACAO ELETRICA/ELETRIFICACAO E ILUMINACAO EXTERNA</v>
          </cell>
          <cell r="F3083" t="str">
            <v>CAIXAS</v>
          </cell>
          <cell r="G3083" t="str">
            <v>SINAPI Out/24</v>
          </cell>
        </row>
        <row r="3084">
          <cell r="A3084">
            <v>97886</v>
          </cell>
          <cell r="B3084" t="str">
            <v>CAIXA ENTERRADA ELÉTRICA RETANGULAR, EM ALVENARIA COM TIJOLOS CERÂMICOS MACIÇOS, FUNDO COM BRITA, DIMENSÕES INTERNAS: 0,3X0,3X0,3 M. AF_12/2020</v>
          </cell>
          <cell r="C3084" t="str">
            <v>UN</v>
          </cell>
          <cell r="D3084">
            <v>185.57</v>
          </cell>
          <cell r="E3084" t="str">
            <v>INSTALACAO ELETRICA/ELETRIFICACAO E ILUMINACAO EXTERNA</v>
          </cell>
          <cell r="F3084" t="str">
            <v>CAIXAS</v>
          </cell>
          <cell r="G3084" t="str">
            <v>SINAPI Out/24</v>
          </cell>
        </row>
        <row r="3085">
          <cell r="A3085">
            <v>97887</v>
          </cell>
          <cell r="B3085" t="str">
            <v>CAIXA ENTERRADA ELÉTRICA RETANGULAR, EM ALVENARIA COM TIJOLOS CERÂMICOS MACIÇOS, FUNDO COM BRITA, DIMENSÕES INTERNAS: 0,4X0,4X0,4 M. AF_12/2020</v>
          </cell>
          <cell r="C3085" t="str">
            <v>UN</v>
          </cell>
          <cell r="D3085">
            <v>292.64999999999998</v>
          </cell>
          <cell r="E3085" t="str">
            <v>INSTALACAO ELETRICA/ELETRIFICACAO E ILUMINACAO EXTERNA</v>
          </cell>
          <cell r="F3085" t="str">
            <v>CAIXAS</v>
          </cell>
          <cell r="G3085" t="str">
            <v>SINAPI Out/24</v>
          </cell>
        </row>
        <row r="3086">
          <cell r="A3086">
            <v>97888</v>
          </cell>
          <cell r="B3086" t="str">
            <v>CAIXA ENTERRADA ELÉTRICA RETANGULAR, EM ALVENARIA COM TIJOLOS CERÂMICOS MACIÇOS, FUNDO COM BRITA, DIMENSÕES INTERNAS: 0,6X0,6X0,6 M. AF_12/2020</v>
          </cell>
          <cell r="C3086" t="str">
            <v>UN</v>
          </cell>
          <cell r="D3086">
            <v>562.34</v>
          </cell>
          <cell r="E3086" t="str">
            <v>INSTALACAO ELETRICA/ELETRIFICACAO E ILUMINACAO EXTERNA</v>
          </cell>
          <cell r="F3086" t="str">
            <v>CAIXAS</v>
          </cell>
          <cell r="G3086" t="str">
            <v>SINAPI Out/24</v>
          </cell>
        </row>
        <row r="3087">
          <cell r="A3087">
            <v>97889</v>
          </cell>
          <cell r="B3087" t="str">
            <v>CAIXA ENTERRADA ELÉTRICA RETANGULAR, EM ALVENARIA COM TIJOLOS CERÂMICOS MACIÇOS, FUNDO COM BRITA, DIMENSÕES INTERNAS: 0,8X0,8X0,6 M. AF_12/2020</v>
          </cell>
          <cell r="C3087" t="str">
            <v>UN</v>
          </cell>
          <cell r="D3087">
            <v>761.32</v>
          </cell>
          <cell r="E3087" t="str">
            <v>INSTALACAO ELETRICA/ELETRIFICACAO E ILUMINACAO EXTERNA</v>
          </cell>
          <cell r="F3087" t="str">
            <v>CAIXAS</v>
          </cell>
          <cell r="G3087" t="str">
            <v>SINAPI Out/24</v>
          </cell>
        </row>
        <row r="3088">
          <cell r="A3088">
            <v>97890</v>
          </cell>
          <cell r="B3088" t="str">
            <v>CAIXA ENTERRADA ELÉTRICA RETANGULAR, EM ALVENARIA COM TIJOLOS CERÂMICOS MACIÇOS, FUNDO COM BRITA, DIMENSÕES INTERNAS: 1X1X0,6 M. AF_12/2020</v>
          </cell>
          <cell r="C3088" t="str">
            <v>UN</v>
          </cell>
          <cell r="D3088">
            <v>847.74</v>
          </cell>
          <cell r="E3088" t="str">
            <v>INSTALACAO ELETRICA/ELETRIFICACAO E ILUMINACAO EXTERNA</v>
          </cell>
          <cell r="F3088" t="str">
            <v>CAIXAS</v>
          </cell>
          <cell r="G3088" t="str">
            <v>SINAPI Out/24</v>
          </cell>
        </row>
        <row r="3089">
          <cell r="A3089">
            <v>97891</v>
          </cell>
          <cell r="B3089" t="str">
            <v>CAIXA ENTERRADA ELÉTRICA RETANGULAR, EM ALVENARIA COM BLOCOS DE CONCRETO, FUNDO COM BRITA, DIMENSÕES INTERNAS: 0,4X0,4X0,4 M. AF_12/2020</v>
          </cell>
          <cell r="C3089" t="str">
            <v>UN</v>
          </cell>
          <cell r="D3089">
            <v>225.51</v>
          </cell>
          <cell r="E3089" t="str">
            <v>INSTALACAO ELETRICA/ELETRIFICACAO E ILUMINACAO EXTERNA</v>
          </cell>
          <cell r="F3089" t="str">
            <v>CAIXAS</v>
          </cell>
          <cell r="G3089" t="str">
            <v>SINAPI Out/24</v>
          </cell>
        </row>
        <row r="3090">
          <cell r="A3090">
            <v>97892</v>
          </cell>
          <cell r="B3090" t="str">
            <v>CAIXA ENTERRADA ELÉTRICA RETANGULAR, EM ALVENARIA COM BLOCOS DE CONCRETO, FUNDO COM BRITA, DIMENSÕES INTERNAS: 0,6X0,6X0,6 M. AF_12/2020</v>
          </cell>
          <cell r="C3090" t="str">
            <v>UN</v>
          </cell>
          <cell r="D3090">
            <v>420.41</v>
          </cell>
          <cell r="E3090" t="str">
            <v>INSTALACAO ELETRICA/ELETRIFICACAO E ILUMINACAO EXTERNA</v>
          </cell>
          <cell r="F3090" t="str">
            <v>CAIXAS</v>
          </cell>
          <cell r="G3090" t="str">
            <v>SINAPI Out/24</v>
          </cell>
        </row>
        <row r="3091">
          <cell r="A3091">
            <v>97893</v>
          </cell>
          <cell r="B3091" t="str">
            <v>CAIXA ENTERRADA ELÉTRICA RETANGULAR, EM ALVENARIA COM BLOCOS DE CONCRETO, FUNDO COM BRITA, DIMENSÕES INTERNAS: 0,8X0,8X0,6 M. AF_12/2020</v>
          </cell>
          <cell r="C3091" t="str">
            <v>UN</v>
          </cell>
          <cell r="D3091">
            <v>580.32000000000005</v>
          </cell>
          <cell r="E3091" t="str">
            <v>INSTALACAO ELETRICA/ELETRIFICACAO E ILUMINACAO EXTERNA</v>
          </cell>
          <cell r="F3091" t="str">
            <v>CAIXAS</v>
          </cell>
          <cell r="G3091" t="str">
            <v>SINAPI Out/24</v>
          </cell>
        </row>
        <row r="3092">
          <cell r="A3092">
            <v>97894</v>
          </cell>
          <cell r="B3092" t="str">
            <v>CAIXA ENTERRADA ELÉTRICA RETANGULAR, EM ALVENARIA COM BLOCOS DE CONCRETO, FUNDO COM BRITA, DIMENSÕES INTERNAS: 1X1X0,6 M. AF_12/2020</v>
          </cell>
          <cell r="C3092" t="str">
            <v>UN</v>
          </cell>
          <cell r="D3092">
            <v>628.39</v>
          </cell>
          <cell r="E3092" t="str">
            <v>INSTALACAO ELETRICA/ELETRIFICACAO E ILUMINACAO EXTERNA</v>
          </cell>
          <cell r="F3092" t="str">
            <v>CAIXAS</v>
          </cell>
          <cell r="G3092" t="str">
            <v>SINAPI Out/24</v>
          </cell>
        </row>
        <row r="3093">
          <cell r="A3093">
            <v>104396</v>
          </cell>
          <cell r="B3093" t="str">
            <v>CONDULETE DE PVC, TIPO E, PARA ELETRODUTO DE PVC SOLDÁVEL DN 25 MM (3/4''), APARENTE - FORNECIMENTO E INSTALAÇÃO. AF_10/2022</v>
          </cell>
          <cell r="C3093" t="str">
            <v>UN</v>
          </cell>
          <cell r="D3093">
            <v>26.07</v>
          </cell>
          <cell r="E3093" t="str">
            <v>INSTALACAO ELETRICA/ELETRIFICACAO E ILUMINACAO EXTERNA</v>
          </cell>
          <cell r="F3093" t="str">
            <v>CAIXAS</v>
          </cell>
          <cell r="G3093" t="str">
            <v>SINAPI Out/24</v>
          </cell>
        </row>
        <row r="3094">
          <cell r="A3094">
            <v>104397</v>
          </cell>
          <cell r="B3094" t="str">
            <v>CONDULETE DE PVC, TIPO E, PARA ELETRODUTO DE PVC SOLDÁVEL DN 32 MM (1''), APARENTE - FORNECIMENTO E INSTALAÇÃO. AF_10/2022</v>
          </cell>
          <cell r="C3094" t="str">
            <v>UN</v>
          </cell>
          <cell r="D3094">
            <v>30.69</v>
          </cell>
          <cell r="E3094" t="str">
            <v>INSTALACAO ELETRICA/ELETRIFICACAO E ILUMINACAO EXTERNA</v>
          </cell>
          <cell r="F3094" t="str">
            <v>CAIXAS</v>
          </cell>
          <cell r="G3094" t="str">
            <v>SINAPI Out/24</v>
          </cell>
        </row>
        <row r="3095">
          <cell r="A3095">
            <v>104398</v>
          </cell>
          <cell r="B3095" t="str">
            <v>CONDULETE DE PVC, TIPO LR, PARA ELETRODUTO DE PVC SOLDÁVEL DN 20 MM (1/2''), APARENTE - FORNECIMENTO E INSTALAÇÃO. AF_10/2022</v>
          </cell>
          <cell r="C3095" t="str">
            <v>UN</v>
          </cell>
          <cell r="D3095">
            <v>30.29</v>
          </cell>
          <cell r="E3095" t="str">
            <v>INSTALACAO ELETRICA/ELETRIFICACAO E ILUMINACAO EXTERNA</v>
          </cell>
          <cell r="F3095" t="str">
            <v>CAIXAS</v>
          </cell>
          <cell r="G3095" t="str">
            <v>SINAPI Out/24</v>
          </cell>
        </row>
        <row r="3096">
          <cell r="A3096">
            <v>104399</v>
          </cell>
          <cell r="B3096" t="str">
            <v>CONDULETE DE PVC, TIPO LR, PARA ELETRODUTO DE PVC SOLDÁVEL DN 25 MM (3/4''), APARENTE - FORNECIMENTO E INSTALAÇÃO. AF_10/2022</v>
          </cell>
          <cell r="C3096" t="str">
            <v>UN</v>
          </cell>
          <cell r="D3096">
            <v>34.869999999999997</v>
          </cell>
          <cell r="E3096" t="str">
            <v>INSTALACAO ELETRICA/ELETRIFICACAO E ILUMINACAO EXTERNA</v>
          </cell>
          <cell r="F3096" t="str">
            <v>CAIXAS</v>
          </cell>
          <cell r="G3096" t="str">
            <v>SINAPI Out/24</v>
          </cell>
        </row>
        <row r="3097">
          <cell r="A3097">
            <v>104400</v>
          </cell>
          <cell r="B3097" t="str">
            <v>CONDULETE DE PVC, TIPO LR, PARA ELETRODUTO DE PVC SOLDÁVEL DN 32 MM (1''), APARENTE - FORNECIMENTO E INSTALAÇÃO. AF_10/2022</v>
          </cell>
          <cell r="C3097" t="str">
            <v>UN</v>
          </cell>
          <cell r="D3097">
            <v>44.95</v>
          </cell>
          <cell r="E3097" t="str">
            <v>INSTALACAO ELETRICA/ELETRIFICACAO E ILUMINACAO EXTERNA</v>
          </cell>
          <cell r="F3097" t="str">
            <v>CAIXAS</v>
          </cell>
          <cell r="G3097" t="str">
            <v>SINAPI Out/24</v>
          </cell>
        </row>
        <row r="3098">
          <cell r="A3098">
            <v>104401</v>
          </cell>
          <cell r="B3098" t="str">
            <v>CONDULETE DE PVC, TIPO C, PARA ELETRODUTO DE PVC SOLDÁVEL DN 20 MM (1/2''), APARENTE - FORNECIMENTO E INSTALAÇÃO. AF_10/2022</v>
          </cell>
          <cell r="C3098" t="str">
            <v>UN</v>
          </cell>
          <cell r="D3098">
            <v>28.21</v>
          </cell>
          <cell r="E3098" t="str">
            <v>INSTALACAO ELETRICA/ELETRIFICACAO E ILUMINACAO EXTERNA</v>
          </cell>
          <cell r="F3098" t="str">
            <v>CAIXAS</v>
          </cell>
          <cell r="G3098" t="str">
            <v>SINAPI Out/24</v>
          </cell>
        </row>
        <row r="3099">
          <cell r="A3099">
            <v>104402</v>
          </cell>
          <cell r="B3099" t="str">
            <v>CONDULETE DE PVC, TIPO C, PARA ELETRODUTO DE PVC SOLDÁVEL DN 25 MM (3/4''), APARENTE - FORNECIMENTO E INSTALAÇÃO. AF_10/2022</v>
          </cell>
          <cell r="C3099" t="str">
            <v>UN</v>
          </cell>
          <cell r="D3099">
            <v>30.91</v>
          </cell>
          <cell r="E3099" t="str">
            <v>INSTALACAO ELETRICA/ELETRIFICACAO E ILUMINACAO EXTERNA</v>
          </cell>
          <cell r="F3099" t="str">
            <v>CAIXAS</v>
          </cell>
          <cell r="G3099" t="str">
            <v>SINAPI Out/24</v>
          </cell>
        </row>
        <row r="3100">
          <cell r="A3100">
            <v>104403</v>
          </cell>
          <cell r="B3100" t="str">
            <v>CONDULETE DE PVC, TIPO C, PARA ELETRODUTO DE PVC SOLDÁVEL DN 32 MM (1''), APARENTE - FORNECIMENTO E INSTALAÇÃO. AF_10/2022</v>
          </cell>
          <cell r="C3100" t="str">
            <v>UN</v>
          </cell>
          <cell r="D3100">
            <v>38.369999999999997</v>
          </cell>
          <cell r="E3100" t="str">
            <v>INSTALACAO ELETRICA/ELETRIFICACAO E ILUMINACAO EXTERNA</v>
          </cell>
          <cell r="F3100" t="str">
            <v>CAIXAS</v>
          </cell>
          <cell r="G3100" t="str">
            <v>SINAPI Out/24</v>
          </cell>
        </row>
        <row r="3101">
          <cell r="A3101">
            <v>104404</v>
          </cell>
          <cell r="B3101" t="str">
            <v>CONDULETE DE PVC, TIPO T, PARA ELETRODUTO DE PVC SOLDÁVEL DN 25 MM (3/4''), APARENTE - FORNECIMENTO E INSTALAÇÃO. AF_10/2022</v>
          </cell>
          <cell r="C3101" t="str">
            <v>UN</v>
          </cell>
          <cell r="D3101">
            <v>40.54</v>
          </cell>
          <cell r="E3101" t="str">
            <v>INSTALACAO ELETRICA/ELETRIFICACAO E ILUMINACAO EXTERNA</v>
          </cell>
          <cell r="F3101" t="str">
            <v>CAIXAS</v>
          </cell>
          <cell r="G3101" t="str">
            <v>SINAPI Out/24</v>
          </cell>
        </row>
        <row r="3102">
          <cell r="A3102">
            <v>104405</v>
          </cell>
          <cell r="B3102" t="str">
            <v>CONDULETE DE PVC, TIPO T, PARA ELETRODUTO DE PVC SOLDÁVEL DN 32 MM (1''), APARENTE - FORNECIMENTO E INSTALAÇÃO. AF_10/2022</v>
          </cell>
          <cell r="C3102" t="str">
            <v>UN</v>
          </cell>
          <cell r="D3102">
            <v>54.8</v>
          </cell>
          <cell r="E3102" t="str">
            <v>INSTALACAO ELETRICA/ELETRIFICACAO E ILUMINACAO EXTERNA</v>
          </cell>
          <cell r="F3102" t="str">
            <v>CAIXAS</v>
          </cell>
          <cell r="G3102" t="str">
            <v>SINAPI Out/24</v>
          </cell>
        </row>
        <row r="3103">
          <cell r="A3103">
            <v>93653</v>
          </cell>
          <cell r="B3103" t="str">
            <v>DISJUNTOR MONOPOLAR TIPO DIN, CORRENTE NOMINAL DE 10A - FORNECIMENTO E INSTALAÇÃO. AF_10/2020</v>
          </cell>
          <cell r="C3103" t="str">
            <v>UN</v>
          </cell>
          <cell r="D3103">
            <v>12.06</v>
          </cell>
          <cell r="E3103" t="str">
            <v>INSTALACAO ELETRICA/ELETRIFICACAO E ILUMINACAO EXTERNA</v>
          </cell>
          <cell r="F3103" t="str">
            <v>QUADROS/DISJUNTORES</v>
          </cell>
          <cell r="G3103" t="str">
            <v>SINAPI Out/24</v>
          </cell>
        </row>
        <row r="3104">
          <cell r="A3104">
            <v>93654</v>
          </cell>
          <cell r="B3104" t="str">
            <v>DISJUNTOR MONOPOLAR TIPO DIN, CORRENTE NOMINAL DE 16A - FORNECIMENTO E INSTALAÇÃO. AF_10/2020</v>
          </cell>
          <cell r="C3104" t="str">
            <v>UN</v>
          </cell>
          <cell r="D3104">
            <v>12.99</v>
          </cell>
          <cell r="E3104" t="str">
            <v>INSTALACAO ELETRICA/ELETRIFICACAO E ILUMINACAO EXTERNA</v>
          </cell>
          <cell r="F3104" t="str">
            <v>QUADROS/DISJUNTORES</v>
          </cell>
          <cell r="G3104" t="str">
            <v>SINAPI Out/24</v>
          </cell>
        </row>
        <row r="3105">
          <cell r="A3105">
            <v>93655</v>
          </cell>
          <cell r="B3105" t="str">
            <v>DISJUNTOR MONOPOLAR TIPO DIN, CORRENTE NOMINAL DE 20A - FORNECIMENTO E INSTALAÇÃO. AF_10/2020</v>
          </cell>
          <cell r="C3105" t="str">
            <v>UN</v>
          </cell>
          <cell r="D3105">
            <v>14.71</v>
          </cell>
          <cell r="E3105" t="str">
            <v>INSTALACAO ELETRICA/ELETRIFICACAO E ILUMINACAO EXTERNA</v>
          </cell>
          <cell r="F3105" t="str">
            <v>QUADROS/DISJUNTORES</v>
          </cell>
          <cell r="G3105" t="str">
            <v>SINAPI Out/24</v>
          </cell>
        </row>
        <row r="3106">
          <cell r="A3106">
            <v>93656</v>
          </cell>
          <cell r="B3106" t="str">
            <v>DISJUNTOR MONOPOLAR TIPO DIN, CORRENTE NOMINAL DE 25A - FORNECIMENTO E INSTALAÇÃO. AF_10/2020</v>
          </cell>
          <cell r="C3106" t="str">
            <v>UN</v>
          </cell>
          <cell r="D3106">
            <v>14.71</v>
          </cell>
          <cell r="E3106" t="str">
            <v>INSTALACAO ELETRICA/ELETRIFICACAO E ILUMINACAO EXTERNA</v>
          </cell>
          <cell r="F3106" t="str">
            <v>QUADROS/DISJUNTORES</v>
          </cell>
          <cell r="G3106" t="str">
            <v>SINAPI Out/24</v>
          </cell>
        </row>
        <row r="3107">
          <cell r="A3107">
            <v>93657</v>
          </cell>
          <cell r="B3107" t="str">
            <v>DISJUNTOR MONOPOLAR TIPO DIN, CORRENTE NOMINAL DE 32A - FORNECIMENTO E INSTALAÇÃO. AF_10/2020</v>
          </cell>
          <cell r="C3107" t="str">
            <v>UN</v>
          </cell>
          <cell r="D3107">
            <v>16.84</v>
          </cell>
          <cell r="E3107" t="str">
            <v>INSTALACAO ELETRICA/ELETRIFICACAO E ILUMINACAO EXTERNA</v>
          </cell>
          <cell r="F3107" t="str">
            <v>QUADROS/DISJUNTORES</v>
          </cell>
          <cell r="G3107" t="str">
            <v>SINAPI Out/24</v>
          </cell>
        </row>
        <row r="3108">
          <cell r="A3108">
            <v>93658</v>
          </cell>
          <cell r="B3108" t="str">
            <v>DISJUNTOR MONOPOLAR TIPO DIN, CORRENTE NOMINAL DE 40A - FORNECIMENTO E INSTALAÇÃO. AF_10/2020</v>
          </cell>
          <cell r="C3108" t="str">
            <v>UN</v>
          </cell>
          <cell r="D3108">
            <v>24.36</v>
          </cell>
          <cell r="E3108" t="str">
            <v>INSTALACAO ELETRICA/ELETRIFICACAO E ILUMINACAO EXTERNA</v>
          </cell>
          <cell r="F3108" t="str">
            <v>QUADROS/DISJUNTORES</v>
          </cell>
          <cell r="G3108" t="str">
            <v>SINAPI Out/24</v>
          </cell>
        </row>
        <row r="3109">
          <cell r="A3109">
            <v>93659</v>
          </cell>
          <cell r="B3109" t="str">
            <v>DISJUNTOR MONOPOLAR TIPO DIN, CORRENTE NOMINAL DE 50A - FORNECIMENTO E INSTALAÇÃO. AF_10/2020</v>
          </cell>
          <cell r="C3109" t="str">
            <v>UN</v>
          </cell>
          <cell r="D3109">
            <v>28.75</v>
          </cell>
          <cell r="E3109" t="str">
            <v>INSTALACAO ELETRICA/ELETRIFICACAO E ILUMINACAO EXTERNA</v>
          </cell>
          <cell r="F3109" t="str">
            <v>QUADROS/DISJUNTORES</v>
          </cell>
          <cell r="G3109" t="str">
            <v>SINAPI Out/24</v>
          </cell>
        </row>
        <row r="3110">
          <cell r="A3110">
            <v>93660</v>
          </cell>
          <cell r="B3110" t="str">
            <v>DISJUNTOR BIPOLAR TIPO DIN, CORRENTE NOMINAL DE 10A - FORNECIMENTO E INSTALAÇÃO. AF_10/2020</v>
          </cell>
          <cell r="C3110" t="str">
            <v>UN</v>
          </cell>
          <cell r="D3110">
            <v>55.54</v>
          </cell>
          <cell r="E3110" t="str">
            <v>INSTALACAO ELETRICA/ELETRIFICACAO E ILUMINACAO EXTERNA</v>
          </cell>
          <cell r="F3110" t="str">
            <v>QUADROS/DISJUNTORES</v>
          </cell>
          <cell r="G3110" t="str">
            <v>SINAPI Out/24</v>
          </cell>
        </row>
        <row r="3111">
          <cell r="A3111">
            <v>93661</v>
          </cell>
          <cell r="B3111" t="str">
            <v>DISJUNTOR BIPOLAR TIPO DIN, CORRENTE NOMINAL DE 16A - FORNECIMENTO E INSTALAÇÃO. AF_10/2020</v>
          </cell>
          <cell r="C3111" t="str">
            <v>UN</v>
          </cell>
          <cell r="D3111">
            <v>57.41</v>
          </cell>
          <cell r="E3111" t="str">
            <v>INSTALACAO ELETRICA/ELETRIFICACAO E ILUMINACAO EXTERNA</v>
          </cell>
          <cell r="F3111" t="str">
            <v>QUADROS/DISJUNTORES</v>
          </cell>
          <cell r="G3111" t="str">
            <v>SINAPI Out/24</v>
          </cell>
        </row>
        <row r="3112">
          <cell r="A3112">
            <v>93662</v>
          </cell>
          <cell r="B3112" t="str">
            <v>DISJUNTOR BIPOLAR TIPO DIN, CORRENTE NOMINAL DE 20A - FORNECIMENTO E INSTALAÇÃO. AF_10/2020</v>
          </cell>
          <cell r="C3112" t="str">
            <v>UN</v>
          </cell>
          <cell r="D3112">
            <v>60.86</v>
          </cell>
          <cell r="E3112" t="str">
            <v>INSTALACAO ELETRICA/ELETRIFICACAO E ILUMINACAO EXTERNA</v>
          </cell>
          <cell r="F3112" t="str">
            <v>QUADROS/DISJUNTORES</v>
          </cell>
          <cell r="G3112" t="str">
            <v>SINAPI Out/24</v>
          </cell>
        </row>
        <row r="3113">
          <cell r="A3113">
            <v>93663</v>
          </cell>
          <cell r="B3113" t="str">
            <v>DISJUNTOR BIPOLAR TIPO DIN, CORRENTE NOMINAL DE 25A - FORNECIMENTO E INSTALAÇÃO. AF_10/2020</v>
          </cell>
          <cell r="C3113" t="str">
            <v>UN</v>
          </cell>
          <cell r="D3113">
            <v>60.86</v>
          </cell>
          <cell r="E3113" t="str">
            <v>INSTALACAO ELETRICA/ELETRIFICACAO E ILUMINACAO EXTERNA</v>
          </cell>
          <cell r="F3113" t="str">
            <v>QUADROS/DISJUNTORES</v>
          </cell>
          <cell r="G3113" t="str">
            <v>SINAPI Out/24</v>
          </cell>
        </row>
        <row r="3114">
          <cell r="A3114">
            <v>93664</v>
          </cell>
          <cell r="B3114" t="str">
            <v>DISJUNTOR BIPOLAR TIPO DIN, CORRENTE NOMINAL DE 32A - FORNECIMENTO E INSTALAÇÃO. AF_10/2020</v>
          </cell>
          <cell r="C3114" t="str">
            <v>UN</v>
          </cell>
          <cell r="D3114">
            <v>65.11</v>
          </cell>
          <cell r="E3114" t="str">
            <v>INSTALACAO ELETRICA/ELETRIFICACAO E ILUMINACAO EXTERNA</v>
          </cell>
          <cell r="F3114" t="str">
            <v>QUADROS/DISJUNTORES</v>
          </cell>
          <cell r="G3114" t="str">
            <v>SINAPI Out/24</v>
          </cell>
        </row>
        <row r="3115">
          <cell r="A3115">
            <v>93665</v>
          </cell>
          <cell r="B3115" t="str">
            <v>DISJUNTOR BIPOLAR TIPO DIN, CORRENTE NOMINAL DE 40A - FORNECIMENTO E INSTALAÇÃO. AF_10/2020</v>
          </cell>
          <cell r="C3115" t="str">
            <v>UN</v>
          </cell>
          <cell r="D3115">
            <v>71.290000000000006</v>
          </cell>
          <cell r="E3115" t="str">
            <v>INSTALACAO ELETRICA/ELETRIFICACAO E ILUMINACAO EXTERNA</v>
          </cell>
          <cell r="F3115" t="str">
            <v>QUADROS/DISJUNTORES</v>
          </cell>
          <cell r="G3115" t="str">
            <v>SINAPI Out/24</v>
          </cell>
        </row>
        <row r="3116">
          <cell r="A3116">
            <v>93666</v>
          </cell>
          <cell r="B3116" t="str">
            <v>DISJUNTOR BIPOLAR TIPO DIN, CORRENTE NOMINAL DE 50A - FORNECIMENTO E INSTALAÇÃO. AF_10/2020</v>
          </cell>
          <cell r="C3116" t="str">
            <v>UN</v>
          </cell>
          <cell r="D3116">
            <v>80.05</v>
          </cell>
          <cell r="E3116" t="str">
            <v>INSTALACAO ELETRICA/ELETRIFICACAO E ILUMINACAO EXTERNA</v>
          </cell>
          <cell r="F3116" t="str">
            <v>QUADROS/DISJUNTORES</v>
          </cell>
          <cell r="G3116" t="str">
            <v>SINAPI Out/24</v>
          </cell>
        </row>
        <row r="3117">
          <cell r="A3117">
            <v>93667</v>
          </cell>
          <cell r="B3117" t="str">
            <v>DISJUNTOR TRIPOLAR TIPO DIN, CORRENTE NOMINAL DE 10A - FORNECIMENTO E INSTALAÇÃO. AF_10/2020</v>
          </cell>
          <cell r="C3117" t="str">
            <v>UN</v>
          </cell>
          <cell r="D3117">
            <v>70.06</v>
          </cell>
          <cell r="E3117" t="str">
            <v>INSTALACAO ELETRICA/ELETRIFICACAO E ILUMINACAO EXTERNA</v>
          </cell>
          <cell r="F3117" t="str">
            <v>QUADROS/DISJUNTORES</v>
          </cell>
          <cell r="G3117" t="str">
            <v>SINAPI Out/24</v>
          </cell>
        </row>
        <row r="3118">
          <cell r="A3118">
            <v>93668</v>
          </cell>
          <cell r="B3118" t="str">
            <v>DISJUNTOR TRIPOLAR TIPO DIN, CORRENTE NOMINAL DE 16A - FORNECIMENTO E INSTALAÇÃO. AF_10/2020</v>
          </cell>
          <cell r="C3118" t="str">
            <v>UN</v>
          </cell>
          <cell r="D3118">
            <v>72.87</v>
          </cell>
          <cell r="E3118" t="str">
            <v>INSTALACAO ELETRICA/ELETRIFICACAO E ILUMINACAO EXTERNA</v>
          </cell>
          <cell r="F3118" t="str">
            <v>QUADROS/DISJUNTORES</v>
          </cell>
          <cell r="G3118" t="str">
            <v>SINAPI Out/24</v>
          </cell>
        </row>
        <row r="3119">
          <cell r="A3119">
            <v>93669</v>
          </cell>
          <cell r="B3119" t="str">
            <v>DISJUNTOR TRIPOLAR TIPO DIN, CORRENTE NOMINAL DE 20A - FORNECIMENTO E INSTALAÇÃO. AF_10/2020</v>
          </cell>
          <cell r="C3119" t="str">
            <v>UN</v>
          </cell>
          <cell r="D3119">
            <v>78.02</v>
          </cell>
          <cell r="E3119" t="str">
            <v>INSTALACAO ELETRICA/ELETRIFICACAO E ILUMINACAO EXTERNA</v>
          </cell>
          <cell r="F3119" t="str">
            <v>QUADROS/DISJUNTORES</v>
          </cell>
          <cell r="G3119" t="str">
            <v>SINAPI Out/24</v>
          </cell>
        </row>
        <row r="3120">
          <cell r="A3120">
            <v>93670</v>
          </cell>
          <cell r="B3120" t="str">
            <v>DISJUNTOR TRIPOLAR TIPO DIN, CORRENTE NOMINAL DE 25A - FORNECIMENTO E INSTALAÇÃO. AF_10/2020</v>
          </cell>
          <cell r="C3120" t="str">
            <v>UN</v>
          </cell>
          <cell r="D3120">
            <v>78.02</v>
          </cell>
          <cell r="E3120" t="str">
            <v>INSTALACAO ELETRICA/ELETRIFICACAO E ILUMINACAO EXTERNA</v>
          </cell>
          <cell r="F3120" t="str">
            <v>QUADROS/DISJUNTORES</v>
          </cell>
          <cell r="G3120" t="str">
            <v>SINAPI Out/24</v>
          </cell>
        </row>
        <row r="3121">
          <cell r="A3121">
            <v>93671</v>
          </cell>
          <cell r="B3121" t="str">
            <v>DISJUNTOR TRIPOLAR TIPO DIN, CORRENTE NOMINAL DE 32A - FORNECIMENTO E INSTALAÇÃO. AF_10/2020</v>
          </cell>
          <cell r="C3121" t="str">
            <v>UN</v>
          </cell>
          <cell r="D3121">
            <v>84.41</v>
          </cell>
          <cell r="E3121" t="str">
            <v>INSTALACAO ELETRICA/ELETRIFICACAO E ILUMINACAO EXTERNA</v>
          </cell>
          <cell r="F3121" t="str">
            <v>QUADROS/DISJUNTORES</v>
          </cell>
          <cell r="G3121" t="str">
            <v>SINAPI Out/24</v>
          </cell>
        </row>
        <row r="3122">
          <cell r="A3122">
            <v>93672</v>
          </cell>
          <cell r="B3122" t="str">
            <v>DISJUNTOR TRIPOLAR TIPO DIN, CORRENTE NOMINAL DE 40A - FORNECIMENTO E INSTALAÇÃO. AF_10/2020</v>
          </cell>
          <cell r="C3122" t="str">
            <v>UN</v>
          </cell>
          <cell r="D3122">
            <v>94.78</v>
          </cell>
          <cell r="E3122" t="str">
            <v>INSTALACAO ELETRICA/ELETRIFICACAO E ILUMINACAO EXTERNA</v>
          </cell>
          <cell r="F3122" t="str">
            <v>QUADROS/DISJUNTORES</v>
          </cell>
          <cell r="G3122" t="str">
            <v>SINAPI Out/24</v>
          </cell>
        </row>
        <row r="3123">
          <cell r="A3123">
            <v>93673</v>
          </cell>
          <cell r="B3123" t="str">
            <v>DISJUNTOR TRIPOLAR TIPO DIN, CORRENTE NOMINAL DE 50A - FORNECIMENTO E INSTALAÇÃO. AF_10/2020</v>
          </cell>
          <cell r="C3123" t="str">
            <v>UN</v>
          </cell>
          <cell r="D3123">
            <v>107.95</v>
          </cell>
          <cell r="E3123" t="str">
            <v>INSTALACAO ELETRICA/ELETRIFICACAO E ILUMINACAO EXTERNA</v>
          </cell>
          <cell r="F3123" t="str">
            <v>QUADROS/DISJUNTORES</v>
          </cell>
          <cell r="G3123" t="str">
            <v>SINAPI Out/24</v>
          </cell>
        </row>
        <row r="3124">
          <cell r="A3124">
            <v>97359</v>
          </cell>
          <cell r="B3124" t="str">
            <v>QUADRO DE MEDIÇÃO GERAL DE ENERGIA COM 8 MEDIDORES - FORNECIMENTO E INSTALAÇÃO. AF_10/2020</v>
          </cell>
          <cell r="C3124" t="str">
            <v>UN</v>
          </cell>
          <cell r="D3124">
            <v>3341</v>
          </cell>
          <cell r="E3124" t="str">
            <v>INSTALACAO ELETRICA/ELETRIFICACAO E ILUMINACAO EXTERNA</v>
          </cell>
          <cell r="F3124" t="str">
            <v>QUADROS/DISJUNTORES</v>
          </cell>
          <cell r="G3124" t="str">
            <v>SINAPI Out/24</v>
          </cell>
        </row>
        <row r="3125">
          <cell r="A3125">
            <v>97360</v>
          </cell>
          <cell r="B3125" t="str">
            <v>QUADRO DE MEDIÇÃO GERAL DE ENERGIA COM 12 MEDIDORES - FORNECIMENTO E INSTALAÇÃO. AF_10/2020</v>
          </cell>
          <cell r="C3125" t="str">
            <v>UN</v>
          </cell>
          <cell r="D3125">
            <v>6390.64</v>
          </cell>
          <cell r="E3125" t="str">
            <v>INSTALACAO ELETRICA/ELETRIFICACAO E ILUMINACAO EXTERNA</v>
          </cell>
          <cell r="F3125" t="str">
            <v>QUADROS/DISJUNTORES</v>
          </cell>
          <cell r="G3125" t="str">
            <v>SINAPI Out/24</v>
          </cell>
        </row>
        <row r="3126">
          <cell r="A3126">
            <v>97361</v>
          </cell>
          <cell r="B3126" t="str">
            <v>QUADRO DE MEDIÇÃO GERAL DE ENERGIA COM 16 MEDIDORES - FORNECIMENTO E INSTALAÇÃO. AF_10/2020</v>
          </cell>
          <cell r="C3126" t="str">
            <v>UN</v>
          </cell>
          <cell r="D3126">
            <v>8520.86</v>
          </cell>
          <cell r="E3126" t="str">
            <v>INSTALACAO ELETRICA/ELETRIFICACAO E ILUMINACAO EXTERNA</v>
          </cell>
          <cell r="F3126" t="str">
            <v>QUADROS/DISJUNTORES</v>
          </cell>
          <cell r="G3126" t="str">
            <v>SINAPI Out/24</v>
          </cell>
        </row>
        <row r="3127">
          <cell r="A3127">
            <v>97362</v>
          </cell>
          <cell r="B3127" t="str">
            <v>QUADRO DE MEDIÇÃO GERAL DE ENERGIA PARA BARRAMENTO BLINDADO COM 4 MEDIDORES - FORNECIMENTO E INSTALAÇÃO. AF_10/2020</v>
          </cell>
          <cell r="C3127" t="str">
            <v>UN</v>
          </cell>
          <cell r="D3127">
            <v>1614.15</v>
          </cell>
          <cell r="E3127" t="str">
            <v>INSTALACAO ELETRICA/ELETRIFICACAO E ILUMINACAO EXTERNA</v>
          </cell>
          <cell r="F3127" t="str">
            <v>QUADROS/DISJUNTORES</v>
          </cell>
          <cell r="G3127" t="str">
            <v>SINAPI Out/24</v>
          </cell>
        </row>
        <row r="3128">
          <cell r="A3128">
            <v>101875</v>
          </cell>
          <cell r="B3128" t="str">
            <v>QUADRO DE DISTRIBUIÇÃO DE ENERGIA EM CHAPA DE AÇO GALVANIZADO, DE EMBUTIR, COM BARRAMENTO TRIFÁSICO, PARA 12 DISJUNTORES DIN 100A - FORNECIMENTO E INSTALAÇÃO. AF_10/2020</v>
          </cell>
          <cell r="C3128" t="str">
            <v>UN</v>
          </cell>
          <cell r="D3128">
            <v>358.44</v>
          </cell>
          <cell r="E3128" t="str">
            <v>INSTALACAO ELETRICA/ELETRIFICACAO E ILUMINACAO EXTERNA</v>
          </cell>
          <cell r="F3128" t="str">
            <v>QUADROS/DISJUNTORES</v>
          </cell>
          <cell r="G3128" t="str">
            <v>SINAPI Out/24</v>
          </cell>
        </row>
        <row r="3129">
          <cell r="A3129">
            <v>101876</v>
          </cell>
          <cell r="B3129" t="str">
            <v>QUADRO DE DISTRIBUIÇÃO DE ENERGIA EM PVC, DE EMBUTIR, SEM BARRAMENTO, PARA 6 DISJUNTORES - FORNECIMENTO E INSTALAÇÃO. AF_10/2020</v>
          </cell>
          <cell r="C3129" t="str">
            <v>UN</v>
          </cell>
          <cell r="D3129">
            <v>83.07</v>
          </cell>
          <cell r="E3129" t="str">
            <v>INSTALACAO ELETRICA/ELETRIFICACAO E ILUMINACAO EXTERNA</v>
          </cell>
          <cell r="F3129" t="str">
            <v>QUADROS/DISJUNTORES</v>
          </cell>
          <cell r="G3129" t="str">
            <v>SINAPI Out/24</v>
          </cell>
        </row>
        <row r="3130">
          <cell r="A3130">
            <v>101877</v>
          </cell>
          <cell r="B3130" t="str">
            <v>QUADRO DE DISTRIBUIÇÃO DE ENERGIA EM PVC, DE EMBUTIR, SEM BARRAMENTO, PARA 3 DISJUNTORES - FORNECIMENTO E INSTALAÇÃO. AF_10/2020</v>
          </cell>
          <cell r="C3130" t="str">
            <v>UN</v>
          </cell>
          <cell r="D3130">
            <v>59.43</v>
          </cell>
          <cell r="E3130" t="str">
            <v>INSTALACAO ELETRICA/ELETRIFICACAO E ILUMINACAO EXTERNA</v>
          </cell>
          <cell r="F3130" t="str">
            <v>QUADROS/DISJUNTORES</v>
          </cell>
          <cell r="G3130" t="str">
            <v>SINAPI Out/24</v>
          </cell>
        </row>
        <row r="3131">
          <cell r="A3131">
            <v>101878</v>
          </cell>
          <cell r="B3131" t="str">
            <v>QUADRO DE DISTRIBUIÇÃO DE ENERGIA EM CHAPA DE AÇO GALVANIZADO, DE SOBREPOR, COM BARRAMENTO TRIFÁSICO, PARA 18 DISJUNTORES DIN 100A - FORNECIMENTO E INSTALAÇÃO. AF_10/2020</v>
          </cell>
          <cell r="C3131" t="str">
            <v>UN</v>
          </cell>
          <cell r="D3131">
            <v>522.33000000000004</v>
          </cell>
          <cell r="E3131" t="str">
            <v>INSTALACAO ELETRICA/ELETRIFICACAO E ILUMINACAO EXTERNA</v>
          </cell>
          <cell r="F3131" t="str">
            <v>QUADROS/DISJUNTORES</v>
          </cell>
          <cell r="G3131" t="str">
            <v>SINAPI Out/24</v>
          </cell>
        </row>
        <row r="3132">
          <cell r="A3132">
            <v>101879</v>
          </cell>
          <cell r="B3132" t="str">
            <v>QUADRO DE DISTRIBUIÇÃO DE ENERGIA EM CHAPA DE AÇO GALVANIZADO, DE EMBUTIR, COM BARRAMENTO TRIFÁSICO, PARA 24 DISJUNTORES DIN 100A - FORNECIMENTO E INSTALAÇÃO. AF_10/2020</v>
          </cell>
          <cell r="C3132" t="str">
            <v>UN</v>
          </cell>
          <cell r="D3132">
            <v>512.79999999999995</v>
          </cell>
          <cell r="E3132" t="str">
            <v>INSTALACAO ELETRICA/ELETRIFICACAO E ILUMINACAO EXTERNA</v>
          </cell>
          <cell r="F3132" t="str">
            <v>QUADROS/DISJUNTORES</v>
          </cell>
          <cell r="G3132" t="str">
            <v>SINAPI Out/24</v>
          </cell>
        </row>
        <row r="3133">
          <cell r="A3133">
            <v>101880</v>
          </cell>
          <cell r="B3133" t="str">
            <v>QUADRO DE DISTRIBUIÇÃO DE ENERGIA EM CHAPA DE AÇO GALVANIZADO, DE EMBUTIR, COM BARRAMENTO TRIFÁSICO, PARA 30 DISJUNTORES DIN 150A - FORNECIMENTO E INSTALAÇÃO. AF_10/2020</v>
          </cell>
          <cell r="C3133" t="str">
            <v>UN</v>
          </cell>
          <cell r="D3133">
            <v>591.49</v>
          </cell>
          <cell r="E3133" t="str">
            <v>INSTALACAO ELETRICA/ELETRIFICACAO E ILUMINACAO EXTERNA</v>
          </cell>
          <cell r="F3133" t="str">
            <v>QUADROS/DISJUNTORES</v>
          </cell>
          <cell r="G3133" t="str">
            <v>SINAPI Out/24</v>
          </cell>
        </row>
        <row r="3134">
          <cell r="A3134">
            <v>101881</v>
          </cell>
          <cell r="B3134" t="str">
            <v>QUADRO DE DISTRIBUIÇÃO DE ENERGIA EM CHAPA DE AÇO GALVANIZADO, DE EMBUTIR, COM BARRAMENTO TRIFÁSICO, PARA 40 DISJUNTORES DIN 100A - FORNECIMENTO E INSTALAÇÃO. AF_10/2020</v>
          </cell>
          <cell r="C3134" t="str">
            <v>UN</v>
          </cell>
          <cell r="D3134">
            <v>839.54</v>
          </cell>
          <cell r="E3134" t="str">
            <v>INSTALACAO ELETRICA/ELETRIFICACAO E ILUMINACAO EXTERNA</v>
          </cell>
          <cell r="F3134" t="str">
            <v>QUADROS/DISJUNTORES</v>
          </cell>
          <cell r="G3134" t="str">
            <v>SINAPI Out/24</v>
          </cell>
        </row>
        <row r="3135">
          <cell r="A3135">
            <v>101882</v>
          </cell>
          <cell r="B3135" t="str">
            <v>QUADRO DE DISTRIBUIÇÃO DE ENERGIA EM CHAPA DE AÇO GALVANIZADO, DE EMBUTIR, COM BARRAMENTO TRIFÁSICO, PARA 30 DISJUNTORES DIN 225A - FORNECIMENTO E INSTALAÇÃO. AF_10/2020</v>
          </cell>
          <cell r="C3135" t="str">
            <v>UN</v>
          </cell>
          <cell r="D3135">
            <v>1181.1400000000001</v>
          </cell>
          <cell r="E3135" t="str">
            <v>INSTALACAO ELETRICA/ELETRIFICACAO E ILUMINACAO EXTERNA</v>
          </cell>
          <cell r="F3135" t="str">
            <v>QUADROS/DISJUNTORES</v>
          </cell>
          <cell r="G3135" t="str">
            <v>SINAPI Out/24</v>
          </cell>
        </row>
        <row r="3136">
          <cell r="A3136">
            <v>101883</v>
          </cell>
          <cell r="B3136" t="str">
            <v>QUADRO DE DISTRIBUIÇÃO DE ENERGIA EM CHAPA DE AÇO GALVANIZADO, DE EMBUTIR, COM BARRAMENTO TRIFÁSICO, PARA 18 DISJUNTORES DIN 100A - FORNECIMENTO E INSTALAÇÃO. AF_10/2020</v>
          </cell>
          <cell r="C3136" t="str">
            <v>UN</v>
          </cell>
          <cell r="D3136">
            <v>489.63</v>
          </cell>
          <cell r="E3136" t="str">
            <v>INSTALACAO ELETRICA/ELETRIFICACAO E ILUMINACAO EXTERNA</v>
          </cell>
          <cell r="F3136" t="str">
            <v>QUADROS/DISJUNTORES</v>
          </cell>
          <cell r="G3136" t="str">
            <v>SINAPI Out/24</v>
          </cell>
        </row>
        <row r="3137">
          <cell r="A3137">
            <v>101890</v>
          </cell>
          <cell r="B3137" t="str">
            <v>DISJUNTOR MONOPOLAR TIPO NEMA, CORRENTE NOMINAL DE 10 ATÉ 30A - FORNECIMENTO E INSTALAÇÃO. AF_10/2020</v>
          </cell>
          <cell r="C3137" t="str">
            <v>UN</v>
          </cell>
          <cell r="D3137">
            <v>17.2</v>
          </cell>
          <cell r="E3137" t="str">
            <v>INSTALACAO ELETRICA/ELETRIFICACAO E ILUMINACAO EXTERNA</v>
          </cell>
          <cell r="F3137" t="str">
            <v>QUADROS/DISJUNTORES</v>
          </cell>
          <cell r="G3137" t="str">
            <v>SINAPI Out/24</v>
          </cell>
        </row>
        <row r="3138">
          <cell r="A3138">
            <v>101891</v>
          </cell>
          <cell r="B3138" t="str">
            <v>DISJUNTOR MONOPOLAR TIPO NEMA, CORRENTE NOMINAL DE 35 ATÉ 50A - FORNECIMENTO E INSTALAÇÃO. AF_10/2020</v>
          </cell>
          <cell r="C3138" t="str">
            <v>UN</v>
          </cell>
          <cell r="D3138">
            <v>30.16</v>
          </cell>
          <cell r="E3138" t="str">
            <v>INSTALACAO ELETRICA/ELETRIFICACAO E ILUMINACAO EXTERNA</v>
          </cell>
          <cell r="F3138" t="str">
            <v>QUADROS/DISJUNTORES</v>
          </cell>
          <cell r="G3138" t="str">
            <v>SINAPI Out/24</v>
          </cell>
        </row>
        <row r="3139">
          <cell r="A3139">
            <v>101892</v>
          </cell>
          <cell r="B3139" t="str">
            <v>DISJUNTOR BIPOLAR TIPO NEMA, CORRENTE NOMINAL DE 10 ATÉ 50A - FORNECIMENTO E INSTALAÇÃO. AF_10/2020</v>
          </cell>
          <cell r="C3139" t="str">
            <v>UN</v>
          </cell>
          <cell r="D3139">
            <v>71.28</v>
          </cell>
          <cell r="E3139" t="str">
            <v>INSTALACAO ELETRICA/ELETRIFICACAO E ILUMINACAO EXTERNA</v>
          </cell>
          <cell r="F3139" t="str">
            <v>QUADROS/DISJUNTORES</v>
          </cell>
          <cell r="G3139" t="str">
            <v>SINAPI Out/24</v>
          </cell>
        </row>
        <row r="3140">
          <cell r="A3140">
            <v>101893</v>
          </cell>
          <cell r="B3140" t="str">
            <v>DISJUNTOR TRIPOLAR TIPO NEMA, CORRENTE NOMINAL DE 10 ATÉ 50A - FORNECIMENTO E INSTALAÇÃO. AF_10/2020</v>
          </cell>
          <cell r="C3140" t="str">
            <v>UN</v>
          </cell>
          <cell r="D3140">
            <v>92.09</v>
          </cell>
          <cell r="E3140" t="str">
            <v>INSTALACAO ELETRICA/ELETRIFICACAO E ILUMINACAO EXTERNA</v>
          </cell>
          <cell r="F3140" t="str">
            <v>QUADROS/DISJUNTORES</v>
          </cell>
          <cell r="G3140" t="str">
            <v>SINAPI Out/24</v>
          </cell>
        </row>
        <row r="3141">
          <cell r="A3141">
            <v>101894</v>
          </cell>
          <cell r="B3141" t="str">
            <v>DISJUNTOR TRIPOLAR TIPO NEMA, CORRENTE NOMINAL DE 60 ATÉ 100A - FORNECIMENTO E INSTALAÇÃO. AF_10/2020</v>
          </cell>
          <cell r="C3141" t="str">
            <v>UN</v>
          </cell>
          <cell r="D3141">
            <v>170.5</v>
          </cell>
          <cell r="E3141" t="str">
            <v>INSTALACAO ELETRICA/ELETRIFICACAO E ILUMINACAO EXTERNA</v>
          </cell>
          <cell r="F3141" t="str">
            <v>QUADROS/DISJUNTORES</v>
          </cell>
          <cell r="G3141" t="str">
            <v>SINAPI Out/24</v>
          </cell>
        </row>
        <row r="3142">
          <cell r="A3142">
            <v>101895</v>
          </cell>
          <cell r="B3142" t="str">
            <v>DISJUNTOR TERMOMAGNÉTICO TRIPOLAR , CORRENTE NOMINAL DE 125A - FORNECIMENTO E INSTALAÇÃO. AF_10/2020</v>
          </cell>
          <cell r="C3142" t="str">
            <v>UN</v>
          </cell>
          <cell r="D3142">
            <v>438.52</v>
          </cell>
          <cell r="E3142" t="str">
            <v>INSTALACAO ELETRICA/ELETRIFICACAO E ILUMINACAO EXTERNA</v>
          </cell>
          <cell r="F3142" t="str">
            <v>QUADROS/DISJUNTORES</v>
          </cell>
          <cell r="G3142" t="str">
            <v>SINAPI Out/24</v>
          </cell>
        </row>
        <row r="3143">
          <cell r="A3143">
            <v>101896</v>
          </cell>
          <cell r="B3143" t="str">
            <v>DISJUNTOR TERMOMAGNÉTICO TRIPOLAR , CORRENTE NOMINAL DE 200A - FORNECIMENTO E INSTALAÇÃO. AF_10/2020</v>
          </cell>
          <cell r="C3143" t="str">
            <v>UN</v>
          </cell>
          <cell r="D3143">
            <v>638.12</v>
          </cell>
          <cell r="E3143" t="str">
            <v>INSTALACAO ELETRICA/ELETRIFICACAO E ILUMINACAO EXTERNA</v>
          </cell>
          <cell r="F3143" t="str">
            <v>QUADROS/DISJUNTORES</v>
          </cell>
          <cell r="G3143" t="str">
            <v>SINAPI Out/24</v>
          </cell>
        </row>
        <row r="3144">
          <cell r="A3144">
            <v>101897</v>
          </cell>
          <cell r="B3144" t="str">
            <v>DISJUNTOR TERMOMAGNÉTICO TRIPOLAR , CORRENTE NOMINAL DE 250A - FORNECIMENTO E INSTALAÇÃO. AF_10/2020</v>
          </cell>
          <cell r="C3144" t="str">
            <v>UN</v>
          </cell>
          <cell r="D3144">
            <v>994.54</v>
          </cell>
          <cell r="E3144" t="str">
            <v>INSTALACAO ELETRICA/ELETRIFICACAO E ILUMINACAO EXTERNA</v>
          </cell>
          <cell r="F3144" t="str">
            <v>QUADROS/DISJUNTORES</v>
          </cell>
          <cell r="G3144" t="str">
            <v>SINAPI Out/24</v>
          </cell>
        </row>
        <row r="3145">
          <cell r="A3145">
            <v>101898</v>
          </cell>
          <cell r="B3145" t="str">
            <v>DISJUNTOR TERMOMAGNÉTICO TRIPOLAR , CORRENTE NOMINAL DE 400A - FORNECIMENTO E INSTALAÇÃO. AF_10/2020</v>
          </cell>
          <cell r="C3145" t="str">
            <v>UN</v>
          </cell>
          <cell r="D3145">
            <v>1315.71</v>
          </cell>
          <cell r="E3145" t="str">
            <v>INSTALACAO ELETRICA/ELETRIFICACAO E ILUMINACAO EXTERNA</v>
          </cell>
          <cell r="F3145" t="str">
            <v>QUADROS/DISJUNTORES</v>
          </cell>
          <cell r="G3145" t="str">
            <v>SINAPI Out/24</v>
          </cell>
        </row>
        <row r="3146">
          <cell r="A3146">
            <v>101899</v>
          </cell>
          <cell r="B3146" t="str">
            <v>DISJUNTOR TERMOMAGNÉTICO TRIPOLAR , CORRENTE NOMINAL DE 600A - FORNECIMENTO E INSTALAÇÃO. AF_10/2020</v>
          </cell>
          <cell r="C3146" t="str">
            <v>UN</v>
          </cell>
          <cell r="D3146">
            <v>2079.64</v>
          </cell>
          <cell r="E3146" t="str">
            <v>INSTALACAO ELETRICA/ELETRIFICACAO E ILUMINACAO EXTERNA</v>
          </cell>
          <cell r="F3146" t="str">
            <v>QUADROS/DISJUNTORES</v>
          </cell>
          <cell r="G3146" t="str">
            <v>SINAPI Out/24</v>
          </cell>
        </row>
        <row r="3147">
          <cell r="A3147">
            <v>101900</v>
          </cell>
          <cell r="B3147" t="str">
            <v>DISJUNTOR BAIXA TENSÃO TRIPOLAR A SECO  800A/600V - FORNECIMENTO E INSTALAÇÃO. AF_10/2020</v>
          </cell>
          <cell r="C3147" t="str">
            <v>UN</v>
          </cell>
          <cell r="D3147">
            <v>4292.3100000000004</v>
          </cell>
          <cell r="E3147" t="str">
            <v>INSTALACAO ELETRICA/ELETRIFICACAO E ILUMINACAO EXTERNA</v>
          </cell>
          <cell r="F3147" t="str">
            <v>QUADROS/DISJUNTORES</v>
          </cell>
          <cell r="G3147" t="str">
            <v>SINAPI Out/24</v>
          </cell>
        </row>
        <row r="3148">
          <cell r="A3148">
            <v>101901</v>
          </cell>
          <cell r="B3148" t="str">
            <v>CONTATOR TRIPOLAR I NOMINAL 12A - FORNECIMENTO E INSTALAÇÃO. AF_10/2020</v>
          </cell>
          <cell r="C3148" t="str">
            <v>UN</v>
          </cell>
          <cell r="D3148">
            <v>166.92</v>
          </cell>
          <cell r="E3148" t="str">
            <v>INSTALACAO ELETRICA/ELETRIFICACAO E ILUMINACAO EXTERNA</v>
          </cell>
          <cell r="F3148" t="str">
            <v>QUADROS/DISJUNTORES</v>
          </cell>
          <cell r="G3148" t="str">
            <v>SINAPI Out/24</v>
          </cell>
        </row>
        <row r="3149">
          <cell r="A3149">
            <v>101902</v>
          </cell>
          <cell r="B3149" t="str">
            <v>CONTATOR TRIPOLAR I NOMINAL 22A - FORNECIMENTO E INSTALAÇÃO. AF_10/2020</v>
          </cell>
          <cell r="C3149" t="str">
            <v>UN</v>
          </cell>
          <cell r="D3149">
            <v>206.71</v>
          </cell>
          <cell r="E3149" t="str">
            <v>INSTALACAO ELETRICA/ELETRIFICACAO E ILUMINACAO EXTERNA</v>
          </cell>
          <cell r="F3149" t="str">
            <v>QUADROS/DISJUNTORES</v>
          </cell>
          <cell r="G3149" t="str">
            <v>SINAPI Out/24</v>
          </cell>
        </row>
        <row r="3150">
          <cell r="A3150">
            <v>101903</v>
          </cell>
          <cell r="B3150" t="str">
            <v>CONTATOR TRIPOLAR I NOMINAL 38A - FORNECIMENTO E INSTALAÇÃO. AF_10/2020</v>
          </cell>
          <cell r="C3150" t="str">
            <v>UN</v>
          </cell>
          <cell r="D3150">
            <v>431.28</v>
          </cell>
          <cell r="E3150" t="str">
            <v>INSTALACAO ELETRICA/ELETRIFICACAO E ILUMINACAO EXTERNA</v>
          </cell>
          <cell r="F3150" t="str">
            <v>QUADROS/DISJUNTORES</v>
          </cell>
          <cell r="G3150" t="str">
            <v>SINAPI Out/24</v>
          </cell>
        </row>
        <row r="3151">
          <cell r="A3151">
            <v>101904</v>
          </cell>
          <cell r="B3151" t="str">
            <v>CONTATOR TRIPOLAR I NOMIMAL 95A - FORNECIMENTO E INSTALAÇÃO. AF_10/2020</v>
          </cell>
          <cell r="C3151" t="str">
            <v>UN</v>
          </cell>
          <cell r="D3151">
            <v>1572.19</v>
          </cell>
          <cell r="E3151" t="str">
            <v>INSTALACAO ELETRICA/ELETRIFICACAO E ILUMINACAO EXTERNA</v>
          </cell>
          <cell r="F3151" t="str">
            <v>QUADROS/DISJUNTORES</v>
          </cell>
          <cell r="G3151" t="str">
            <v>SINAPI Out/24</v>
          </cell>
        </row>
        <row r="3152">
          <cell r="A3152">
            <v>101938</v>
          </cell>
          <cell r="B3152" t="str">
            <v>CAIXA DE PROTEÇÃO PARA MEDIDOR MONOFÁSICO DE EMBUTIR - FORNECIMENTO E INSTALAÇÃO. AF_10/2020</v>
          </cell>
          <cell r="C3152" t="str">
            <v>UN</v>
          </cell>
          <cell r="D3152">
            <v>110.42</v>
          </cell>
          <cell r="E3152" t="str">
            <v>INSTALACAO ELETRICA/ELETRIFICACAO E ILUMINACAO EXTERNA</v>
          </cell>
          <cell r="F3152" t="str">
            <v>QUADROS/DISJUNTORES</v>
          </cell>
          <cell r="G3152" t="str">
            <v>SINAPI Out/24</v>
          </cell>
        </row>
        <row r="3153">
          <cell r="A3153">
            <v>101946</v>
          </cell>
          <cell r="B3153" t="str">
            <v>QUADRO DE MEDIÇÃO GERAL DE ENERGIA PARA 1 MEDIDOR DE SOBREPOR - FORNECIMENTO E INSTALAÇÃO. AF_10/2020</v>
          </cell>
          <cell r="C3153" t="str">
            <v>UN</v>
          </cell>
          <cell r="D3153">
            <v>190.33</v>
          </cell>
          <cell r="E3153" t="str">
            <v>INSTALACAO ELETRICA/ELETRIFICACAO E ILUMINACAO EXTERNA</v>
          </cell>
          <cell r="F3153" t="str">
            <v>QUADROS/DISJUNTORES</v>
          </cell>
          <cell r="G3153" t="str">
            <v>SINAPI Out/24</v>
          </cell>
        </row>
        <row r="3154">
          <cell r="A3154">
            <v>91945</v>
          </cell>
          <cell r="B3154" t="str">
            <v>SUPORTE PARAFUSADO COM PLACA DE ENCAIXE 4" X 2" ALTO (2,00 M DO PISO) PARA PONTO ELÉTRICO - FORNECIMENTO E INSTALAÇÃO. AF_03/2023</v>
          </cell>
          <cell r="C3154" t="str">
            <v>UN</v>
          </cell>
          <cell r="D3154">
            <v>18.43</v>
          </cell>
          <cell r="E3154" t="str">
            <v>INSTALACAO ELETRICA/ELETRIFICACAO E ILUMINACAO EXTERNA</v>
          </cell>
          <cell r="F3154" t="str">
            <v>INTERRUPTOR/TOMADA</v>
          </cell>
          <cell r="G3154" t="str">
            <v>SINAPI Out/24</v>
          </cell>
        </row>
        <row r="3155">
          <cell r="A3155">
            <v>91946</v>
          </cell>
          <cell r="B3155" t="str">
            <v>SUPORTE PARAFUSADO COM PLACA DE ENCAIXE 4" X 2" MÉDIO (1,30 M DO PISO) PARA PONTO ELÉTRICO - FORNECIMENTO E INSTALAÇÃO. AF_03/2023</v>
          </cell>
          <cell r="C3155" t="str">
            <v>UN</v>
          </cell>
          <cell r="D3155">
            <v>13.98</v>
          </cell>
          <cell r="E3155" t="str">
            <v>INSTALACAO ELETRICA/ELETRIFICACAO E ILUMINACAO EXTERNA</v>
          </cell>
          <cell r="F3155" t="str">
            <v>INTERRUPTOR/TOMADA</v>
          </cell>
          <cell r="G3155" t="str">
            <v>SINAPI Out/24</v>
          </cell>
        </row>
        <row r="3156">
          <cell r="A3156">
            <v>91947</v>
          </cell>
          <cell r="B3156" t="str">
            <v>SUPORTE PARAFUSADO COM PLACA DE ENCAIXE 4" X 2" BAIXO (0,30 M DO PISO) PARA PONTO ELÉTRICO - FORNECIMENTO E INSTALAÇÃO. AF_03/2023</v>
          </cell>
          <cell r="C3156" t="str">
            <v>UN</v>
          </cell>
          <cell r="D3156">
            <v>11.19</v>
          </cell>
          <cell r="E3156" t="str">
            <v>INSTALACAO ELETRICA/ELETRIFICACAO E ILUMINACAO EXTERNA</v>
          </cell>
          <cell r="F3156" t="str">
            <v>INTERRUPTOR/TOMADA</v>
          </cell>
          <cell r="G3156" t="str">
            <v>SINAPI Out/24</v>
          </cell>
        </row>
        <row r="3157">
          <cell r="A3157">
            <v>91949</v>
          </cell>
          <cell r="B3157" t="str">
            <v>SUPORTE PARAFUSADO COM PLACA DE ENCAIXE 4" X 4" ALTO (2,00 M DO PISO) PARA PONTO ELÉTRICO - FORNECIMENTO E INSTALAÇÃO. AF_03/2023</v>
          </cell>
          <cell r="C3157" t="str">
            <v>UN</v>
          </cell>
          <cell r="D3157">
            <v>24.95</v>
          </cell>
          <cell r="E3157" t="str">
            <v>INSTALACAO ELETRICA/ELETRIFICACAO E ILUMINACAO EXTERNA</v>
          </cell>
          <cell r="F3157" t="str">
            <v>INTERRUPTOR/TOMADA</v>
          </cell>
          <cell r="G3157" t="str">
            <v>SINAPI Out/24</v>
          </cell>
        </row>
        <row r="3158">
          <cell r="A3158">
            <v>91950</v>
          </cell>
          <cell r="B3158" t="str">
            <v>SUPORTE PARAFUSADO COM PLACA DE ENCAIXE 4" X 4" MÉDIO (1,30 M DO PISO) PARA PONTO ELÉTRICO - FORNECIMENTO E INSTALAÇÃO. AF_03/2023</v>
          </cell>
          <cell r="C3158" t="str">
            <v>UN</v>
          </cell>
          <cell r="D3158">
            <v>19.510000000000002</v>
          </cell>
          <cell r="E3158" t="str">
            <v>INSTALACAO ELETRICA/ELETRIFICACAO E ILUMINACAO EXTERNA</v>
          </cell>
          <cell r="F3158" t="str">
            <v>INTERRUPTOR/TOMADA</v>
          </cell>
          <cell r="G3158" t="str">
            <v>SINAPI Out/24</v>
          </cell>
        </row>
        <row r="3159">
          <cell r="A3159">
            <v>91951</v>
          </cell>
          <cell r="B3159" t="str">
            <v>SUPORTE PARAFUSADO COM PLACA DE ENCAIXE 4" X 4" BAIXO (0,30 M DO PISO) PARA PONTO ELÉTRICO - FORNECIMENTO E INSTALAÇÃO. AF_03/2023</v>
          </cell>
          <cell r="C3159" t="str">
            <v>UN</v>
          </cell>
          <cell r="D3159">
            <v>16.260000000000002</v>
          </cell>
          <cell r="E3159" t="str">
            <v>INSTALACAO ELETRICA/ELETRIFICACAO E ILUMINACAO EXTERNA</v>
          </cell>
          <cell r="F3159" t="str">
            <v>INTERRUPTOR/TOMADA</v>
          </cell>
          <cell r="G3159" t="str">
            <v>SINAPI Out/24</v>
          </cell>
        </row>
        <row r="3160">
          <cell r="A3160">
            <v>91952</v>
          </cell>
          <cell r="B3160" t="str">
            <v>INTERRUPTOR SIMPLES (1 MÓDULO), 10A/250V, SEM SUPORTE E SEM PLACA - FORNECIMENTO E INSTALAÇÃO. AF_03/2023</v>
          </cell>
          <cell r="C3160" t="str">
            <v>UN</v>
          </cell>
          <cell r="D3160">
            <v>24.22</v>
          </cell>
          <cell r="E3160" t="str">
            <v>INSTALACAO ELETRICA/ELETRIFICACAO E ILUMINACAO EXTERNA</v>
          </cell>
          <cell r="F3160" t="str">
            <v>INTERRUPTOR/TOMADA</v>
          </cell>
          <cell r="G3160" t="str">
            <v>SINAPI Out/24</v>
          </cell>
        </row>
        <row r="3161">
          <cell r="A3161">
            <v>91953</v>
          </cell>
          <cell r="B3161" t="str">
            <v>INTERRUPTOR SIMPLES (1 MÓDULO), 10A/250V, INCLUINDO SUPORTE E PLACA - FORNECIMENTO E INSTALAÇÃO. AF_03/2023</v>
          </cell>
          <cell r="C3161" t="str">
            <v>UN</v>
          </cell>
          <cell r="D3161">
            <v>38.200000000000003</v>
          </cell>
          <cell r="E3161" t="str">
            <v>INSTALACAO ELETRICA/ELETRIFICACAO E ILUMINACAO EXTERNA</v>
          </cell>
          <cell r="F3161" t="str">
            <v>INTERRUPTOR/TOMADA</v>
          </cell>
          <cell r="G3161" t="str">
            <v>SINAPI Out/24</v>
          </cell>
        </row>
        <row r="3162">
          <cell r="A3162">
            <v>91954</v>
          </cell>
          <cell r="B3162" t="str">
            <v>INTERRUPTOR PARALELO (1 MÓDULO), 10A/250V, SEM SUPORTE E SEM PLACA - FORNECIMENTO E INSTALAÇÃO. AF_03/2023</v>
          </cell>
          <cell r="C3162" t="str">
            <v>UN</v>
          </cell>
          <cell r="D3162">
            <v>32.69</v>
          </cell>
          <cell r="E3162" t="str">
            <v>INSTALACAO ELETRICA/ELETRIFICACAO E ILUMINACAO EXTERNA</v>
          </cell>
          <cell r="F3162" t="str">
            <v>INTERRUPTOR/TOMADA</v>
          </cell>
          <cell r="G3162" t="str">
            <v>SINAPI Out/24</v>
          </cell>
        </row>
        <row r="3163">
          <cell r="A3163">
            <v>91955</v>
          </cell>
          <cell r="B3163" t="str">
            <v>INTERRUPTOR PARALELO (1 MÓDULO), 10A/250V, INCLUINDO SUPORTE E PLACA - FORNECIMENTO E INSTALAÇÃO. AF_03/2023</v>
          </cell>
          <cell r="C3163" t="str">
            <v>UN</v>
          </cell>
          <cell r="D3163">
            <v>46.67</v>
          </cell>
          <cell r="E3163" t="str">
            <v>INSTALACAO ELETRICA/ELETRIFICACAO E ILUMINACAO EXTERNA</v>
          </cell>
          <cell r="F3163" t="str">
            <v>INTERRUPTOR/TOMADA</v>
          </cell>
          <cell r="G3163" t="str">
            <v>SINAPI Out/24</v>
          </cell>
        </row>
        <row r="3164">
          <cell r="A3164">
            <v>91956</v>
          </cell>
          <cell r="B3164" t="str">
            <v>INTERRUPTOR SIMPLES (1 MÓDULO) COM INTERRUPTOR PARALELO (1 MÓDULO), 10A/250V, SEM SUPORTE E SEM PLACA - FORNECIMENTO E INSTALAÇÃO. AF_03/2023</v>
          </cell>
          <cell r="C3164" t="str">
            <v>UN</v>
          </cell>
          <cell r="D3164">
            <v>52.15</v>
          </cell>
          <cell r="E3164" t="str">
            <v>INSTALACAO ELETRICA/ELETRIFICACAO E ILUMINACAO EXTERNA</v>
          </cell>
          <cell r="F3164" t="str">
            <v>INTERRUPTOR/TOMADA</v>
          </cell>
          <cell r="G3164" t="str">
            <v>SINAPI Out/24</v>
          </cell>
        </row>
        <row r="3165">
          <cell r="A3165">
            <v>91957</v>
          </cell>
          <cell r="B3165" t="str">
            <v>INTERRUPTOR SIMPLES (1 MÓDULO) COM INTERRUPTOR PARALELO (1 MÓDULO), 10A/250V, INCLUINDO SUPORTE E PLACA - FORNECIMENTO E INSTALAÇÃO. AF_03/2023</v>
          </cell>
          <cell r="C3165" t="str">
            <v>UN</v>
          </cell>
          <cell r="D3165">
            <v>66.13</v>
          </cell>
          <cell r="E3165" t="str">
            <v>INSTALACAO ELETRICA/ELETRIFICACAO E ILUMINACAO EXTERNA</v>
          </cell>
          <cell r="F3165" t="str">
            <v>INTERRUPTOR/TOMADA</v>
          </cell>
          <cell r="G3165" t="str">
            <v>SINAPI Out/24</v>
          </cell>
        </row>
        <row r="3166">
          <cell r="A3166">
            <v>91958</v>
          </cell>
          <cell r="B3166" t="str">
            <v>INTERRUPTOR SIMPLES (2 MÓDULOS), 10A/250V, SEM SUPORTE E SEM PLACA - FORNECIMENTO E INSTALAÇÃO. AF_03/2023</v>
          </cell>
          <cell r="C3166" t="str">
            <v>UN</v>
          </cell>
          <cell r="D3166">
            <v>43.78</v>
          </cell>
          <cell r="E3166" t="str">
            <v>INSTALACAO ELETRICA/ELETRIFICACAO E ILUMINACAO EXTERNA</v>
          </cell>
          <cell r="F3166" t="str">
            <v>INTERRUPTOR/TOMADA</v>
          </cell>
          <cell r="G3166" t="str">
            <v>SINAPI Out/24</v>
          </cell>
        </row>
        <row r="3167">
          <cell r="A3167">
            <v>91959</v>
          </cell>
          <cell r="B3167" t="str">
            <v>INTERRUPTOR SIMPLES (2 MÓDULOS), 10A/250V, INCLUINDO SUPORTE E PLACA - FORNECIMENTO E INSTALAÇÃO. AF_03/2023</v>
          </cell>
          <cell r="C3167" t="str">
            <v>UN</v>
          </cell>
          <cell r="D3167">
            <v>57.76</v>
          </cell>
          <cell r="E3167" t="str">
            <v>INSTALACAO ELETRICA/ELETRIFICACAO E ILUMINACAO EXTERNA</v>
          </cell>
          <cell r="F3167" t="str">
            <v>INTERRUPTOR/TOMADA</v>
          </cell>
          <cell r="G3167" t="str">
            <v>SINAPI Out/24</v>
          </cell>
        </row>
        <row r="3168">
          <cell r="A3168">
            <v>91960</v>
          </cell>
          <cell r="B3168" t="str">
            <v>INTERRUPTOR PARALELO (2 MÓDULOS), 10A/250V, SEM SUPORTE E SEM PLACA - FORNECIMENTO E INSTALAÇÃO. AF_03/2023</v>
          </cell>
          <cell r="C3168" t="str">
            <v>UN</v>
          </cell>
          <cell r="D3168">
            <v>60.69</v>
          </cell>
          <cell r="E3168" t="str">
            <v>INSTALACAO ELETRICA/ELETRIFICACAO E ILUMINACAO EXTERNA</v>
          </cell>
          <cell r="F3168" t="str">
            <v>INTERRUPTOR/TOMADA</v>
          </cell>
          <cell r="G3168" t="str">
            <v>SINAPI Out/24</v>
          </cell>
        </row>
        <row r="3169">
          <cell r="A3169">
            <v>91961</v>
          </cell>
          <cell r="B3169" t="str">
            <v>INTERRUPTOR PARALELO (2 MÓDULOS), 10A/250V, INCLUINDO SUPORTE E PLACA - FORNECIMENTO E INSTALAÇÃO. AF_03/2023</v>
          </cell>
          <cell r="C3169" t="str">
            <v>UN</v>
          </cell>
          <cell r="D3169">
            <v>74.67</v>
          </cell>
          <cell r="E3169" t="str">
            <v>INSTALACAO ELETRICA/ELETRIFICACAO E ILUMINACAO EXTERNA</v>
          </cell>
          <cell r="F3169" t="str">
            <v>INTERRUPTOR/TOMADA</v>
          </cell>
          <cell r="G3169" t="str">
            <v>SINAPI Out/24</v>
          </cell>
        </row>
        <row r="3170">
          <cell r="A3170">
            <v>91962</v>
          </cell>
          <cell r="B3170" t="str">
            <v>INTERRUPTOR SIMPLES (1 MÓDULO) COM INTERRUPTOR PARALELO (2 MÓDULOS), 10A/250V, SEM SUPORTE E SEM PLACA - FORNECIMENTO E INSTALAÇÃO. AF_03/2023</v>
          </cell>
          <cell r="C3170" t="str">
            <v>UN</v>
          </cell>
          <cell r="D3170">
            <v>80.16</v>
          </cell>
          <cell r="E3170" t="str">
            <v>INSTALACAO ELETRICA/ELETRIFICACAO E ILUMINACAO EXTERNA</v>
          </cell>
          <cell r="F3170" t="str">
            <v>INTERRUPTOR/TOMADA</v>
          </cell>
          <cell r="G3170" t="str">
            <v>SINAPI Out/24</v>
          </cell>
        </row>
        <row r="3171">
          <cell r="A3171">
            <v>91963</v>
          </cell>
          <cell r="B3171" t="str">
            <v>INTERRUPTOR SIMPLES (1 MÓDULO) COM INTERRUPTOR PARALELO (2 MÓDULOS), 10A/250V, INCLUINDO SUPORTE E PLACA - FORNECIMENTO E INSTALAÇÃO. AF_03/2023</v>
          </cell>
          <cell r="C3171" t="str">
            <v>UN</v>
          </cell>
          <cell r="D3171">
            <v>94.14</v>
          </cell>
          <cell r="E3171" t="str">
            <v>INSTALACAO ELETRICA/ELETRIFICACAO E ILUMINACAO EXTERNA</v>
          </cell>
          <cell r="F3171" t="str">
            <v>INTERRUPTOR/TOMADA</v>
          </cell>
          <cell r="G3171" t="str">
            <v>SINAPI Out/24</v>
          </cell>
        </row>
        <row r="3172">
          <cell r="A3172">
            <v>91964</v>
          </cell>
          <cell r="B3172" t="str">
            <v>INTERRUPTOR SIMPLES (2 MÓDULOS) COM INTERRUPTOR PARALELO (1 MÓDULO), 10A/250V, SEM SUPORTE E SEM PLACA - FORNECIMENTO E INSTALAÇÃO. AF_03/2023</v>
          </cell>
          <cell r="C3172" t="str">
            <v>UN</v>
          </cell>
          <cell r="D3172">
            <v>71.709999999999994</v>
          </cell>
          <cell r="E3172" t="str">
            <v>INSTALACAO ELETRICA/ELETRIFICACAO E ILUMINACAO EXTERNA</v>
          </cell>
          <cell r="F3172" t="str">
            <v>INTERRUPTOR/TOMADA</v>
          </cell>
          <cell r="G3172" t="str">
            <v>SINAPI Out/24</v>
          </cell>
        </row>
        <row r="3173">
          <cell r="A3173">
            <v>91965</v>
          </cell>
          <cell r="B3173" t="str">
            <v>INTERRUPTOR SIMPLES (2 MÓDULOS) COM INTERRUPTOR PARALELO (1 MÓDULO), 10A/250V, INCLUINDO SUPORTE E PLACA - FORNECIMENTO E INSTALAÇÃO. AF_03/2023</v>
          </cell>
          <cell r="C3173" t="str">
            <v>UN</v>
          </cell>
          <cell r="D3173">
            <v>85.69</v>
          </cell>
          <cell r="E3173" t="str">
            <v>INSTALACAO ELETRICA/ELETRIFICACAO E ILUMINACAO EXTERNA</v>
          </cell>
          <cell r="F3173" t="str">
            <v>INTERRUPTOR/TOMADA</v>
          </cell>
          <cell r="G3173" t="str">
            <v>SINAPI Out/24</v>
          </cell>
        </row>
        <row r="3174">
          <cell r="A3174">
            <v>91966</v>
          </cell>
          <cell r="B3174" t="str">
            <v>INTERRUPTOR SIMPLES (3 MÓDULOS), 10A/250V, SEM SUPORTE E SEM PLACA - FORNECIMENTO E INSTALAÇÃO. AF_03/2023</v>
          </cell>
          <cell r="C3174" t="str">
            <v>UN</v>
          </cell>
          <cell r="D3174">
            <v>63.33</v>
          </cell>
          <cell r="E3174" t="str">
            <v>INSTALACAO ELETRICA/ELETRIFICACAO E ILUMINACAO EXTERNA</v>
          </cell>
          <cell r="F3174" t="str">
            <v>INTERRUPTOR/TOMADA</v>
          </cell>
          <cell r="G3174" t="str">
            <v>SINAPI Out/24</v>
          </cell>
        </row>
        <row r="3175">
          <cell r="A3175">
            <v>91967</v>
          </cell>
          <cell r="B3175" t="str">
            <v>INTERRUPTOR SIMPLES (3 MÓDULOS), 10A/250V, INCLUINDO SUPORTE E PLACA - FORNECIMENTO E INSTALAÇÃO. AF_03/2023</v>
          </cell>
          <cell r="C3175" t="str">
            <v>UN</v>
          </cell>
          <cell r="D3175">
            <v>77.31</v>
          </cell>
          <cell r="E3175" t="str">
            <v>INSTALACAO ELETRICA/ELETRIFICACAO E ILUMINACAO EXTERNA</v>
          </cell>
          <cell r="F3175" t="str">
            <v>INTERRUPTOR/TOMADA</v>
          </cell>
          <cell r="G3175" t="str">
            <v>SINAPI Out/24</v>
          </cell>
        </row>
        <row r="3176">
          <cell r="A3176">
            <v>91968</v>
          </cell>
          <cell r="B3176" t="str">
            <v>INTERRUPTOR PARALELO (3 MÓDULOS), 10A/250V, SEM SUPORTE E SEM PLACA - FORNECIMENTO E INSTALAÇÃO. AF_03/2023</v>
          </cell>
          <cell r="C3176" t="str">
            <v>UN</v>
          </cell>
          <cell r="D3176">
            <v>88.63</v>
          </cell>
          <cell r="E3176" t="str">
            <v>INSTALACAO ELETRICA/ELETRIFICACAO E ILUMINACAO EXTERNA</v>
          </cell>
          <cell r="F3176" t="str">
            <v>INTERRUPTOR/TOMADA</v>
          </cell>
          <cell r="G3176" t="str">
            <v>SINAPI Out/24</v>
          </cell>
        </row>
        <row r="3177">
          <cell r="A3177">
            <v>91969</v>
          </cell>
          <cell r="B3177" t="str">
            <v>INTERRUPTOR PARALELO (3 MÓDULOS), 10A/250V, INCLUINDO SUPORTE E PLACA - FORNECIMENTO E INSTALAÇÃO. AF_03/2023</v>
          </cell>
          <cell r="C3177" t="str">
            <v>UN</v>
          </cell>
          <cell r="D3177">
            <v>102.61</v>
          </cell>
          <cell r="E3177" t="str">
            <v>INSTALACAO ELETRICA/ELETRIFICACAO E ILUMINACAO EXTERNA</v>
          </cell>
          <cell r="F3177" t="str">
            <v>INTERRUPTOR/TOMADA</v>
          </cell>
          <cell r="G3177" t="str">
            <v>SINAPI Out/24</v>
          </cell>
        </row>
        <row r="3178">
          <cell r="A3178">
            <v>91970</v>
          </cell>
          <cell r="B3178" t="str">
            <v>INTERRUPTOR SIMPLES (3 MÓDULOS) COM INTERRUPTOR PARALELO (1 MÓDULO), 10A/250V, SEM SUPORTE E SEM PLACA - FORNECIMENTO E INSTALAÇÃO. AF_03/2023</v>
          </cell>
          <cell r="C3178" t="str">
            <v>UN</v>
          </cell>
          <cell r="D3178">
            <v>91.79</v>
          </cell>
          <cell r="E3178" t="str">
            <v>INSTALACAO ELETRICA/ELETRIFICACAO E ILUMINACAO EXTERNA</v>
          </cell>
          <cell r="F3178" t="str">
            <v>INTERRUPTOR/TOMADA</v>
          </cell>
          <cell r="G3178" t="str">
            <v>SINAPI Out/24</v>
          </cell>
        </row>
        <row r="3179">
          <cell r="A3179">
            <v>91971</v>
          </cell>
          <cell r="B3179" t="str">
            <v>INTERRUPTOR SIMPLES (3 MÓDULOS) COM INTERRUPTOR PARALELO (1 MÓDULO), 10A/250V, INCLUINDO SUPORTE E PLACA - FORNECIMENTO E INSTALAÇÃO. AF_03/2023</v>
          </cell>
          <cell r="C3179" t="str">
            <v>UN</v>
          </cell>
          <cell r="D3179">
            <v>111.3</v>
          </cell>
          <cell r="E3179" t="str">
            <v>INSTALACAO ELETRICA/ELETRIFICACAO E ILUMINACAO EXTERNA</v>
          </cell>
          <cell r="F3179" t="str">
            <v>INTERRUPTOR/TOMADA</v>
          </cell>
          <cell r="G3179" t="str">
            <v>SINAPI Out/24</v>
          </cell>
        </row>
        <row r="3180">
          <cell r="A3180">
            <v>91972</v>
          </cell>
          <cell r="B3180" t="str">
            <v>INTERRUPTOR SIMPLES (2 MÓDULOS) COM INTERRUPTOR PARALELO (2 MÓDULOS), 10A/250V, SEM SUPORTE E SEM PLACA - FORNECIMENTO E INSTALAÇÃO. AF_03/2023</v>
          </cell>
          <cell r="C3180" t="str">
            <v>UN</v>
          </cell>
          <cell r="D3180">
            <v>100.32</v>
          </cell>
          <cell r="E3180" t="str">
            <v>INSTALACAO ELETRICA/ELETRIFICACAO E ILUMINACAO EXTERNA</v>
          </cell>
          <cell r="F3180" t="str">
            <v>INTERRUPTOR/TOMADA</v>
          </cell>
          <cell r="G3180" t="str">
            <v>SINAPI Out/24</v>
          </cell>
        </row>
        <row r="3181">
          <cell r="A3181">
            <v>91973</v>
          </cell>
          <cell r="B3181" t="str">
            <v>INTERRUPTOR SIMPLES (2 MÓDULOS) COM INTERRUPTOR PARALELO (2 MÓDULOS), 10A/250V, INCLUINDO SUPORTE E PLACA - FORNECIMENTO E INSTALAÇÃO. AF_03/2023</v>
          </cell>
          <cell r="C3181" t="str">
            <v>UN</v>
          </cell>
          <cell r="D3181">
            <v>119.83</v>
          </cell>
          <cell r="E3181" t="str">
            <v>INSTALACAO ELETRICA/ELETRIFICACAO E ILUMINACAO EXTERNA</v>
          </cell>
          <cell r="F3181" t="str">
            <v>INTERRUPTOR/TOMADA</v>
          </cell>
          <cell r="G3181" t="str">
            <v>SINAPI Out/24</v>
          </cell>
        </row>
        <row r="3182">
          <cell r="A3182">
            <v>91974</v>
          </cell>
          <cell r="B3182" t="str">
            <v>INTERRUPTOR SIMPLES (4 MÓDULOS), 10A/250V, SEM SUPORTE E SEM PLACA - FORNECIMENTO E INSTALAÇÃO. AF_03/2023</v>
          </cell>
          <cell r="C3182" t="str">
            <v>UN</v>
          </cell>
          <cell r="D3182">
            <v>83.34</v>
          </cell>
          <cell r="E3182" t="str">
            <v>INSTALACAO ELETRICA/ELETRIFICACAO E ILUMINACAO EXTERNA</v>
          </cell>
          <cell r="F3182" t="str">
            <v>INTERRUPTOR/TOMADA</v>
          </cell>
          <cell r="G3182" t="str">
            <v>SINAPI Out/24</v>
          </cell>
        </row>
        <row r="3183">
          <cell r="A3183">
            <v>91975</v>
          </cell>
          <cell r="B3183" t="str">
            <v>INTERRUPTOR SIMPLES (4 MÓDULOS), 10A/250V, INCLUINDO SUPORTE E PLACA - FORNECIMENTO E INSTALAÇÃO. AF_03/2023</v>
          </cell>
          <cell r="C3183" t="str">
            <v>UN</v>
          </cell>
          <cell r="D3183">
            <v>102.85</v>
          </cell>
          <cell r="E3183" t="str">
            <v>INSTALACAO ELETRICA/ELETRIFICACAO E ILUMINACAO EXTERNA</v>
          </cell>
          <cell r="F3183" t="str">
            <v>INTERRUPTOR/TOMADA</v>
          </cell>
          <cell r="G3183" t="str">
            <v>SINAPI Out/24</v>
          </cell>
        </row>
        <row r="3184">
          <cell r="A3184">
            <v>91976</v>
          </cell>
          <cell r="B3184" t="str">
            <v>INTERRUPTOR SIMPLES (6 MÓDULOS), 10A/250V, SEM SUPORTE E SEM PLACA - FORNECIMENTO E INSTALAÇÃO. AF_03/2023</v>
          </cell>
          <cell r="C3184" t="str">
            <v>UN</v>
          </cell>
          <cell r="D3184">
            <v>122.51</v>
          </cell>
          <cell r="E3184" t="str">
            <v>INSTALACAO ELETRICA/ELETRIFICACAO E ILUMINACAO EXTERNA</v>
          </cell>
          <cell r="F3184" t="str">
            <v>INTERRUPTOR/TOMADA</v>
          </cell>
          <cell r="G3184" t="str">
            <v>SINAPI Out/24</v>
          </cell>
        </row>
        <row r="3185">
          <cell r="A3185">
            <v>91977</v>
          </cell>
          <cell r="B3185" t="str">
            <v>INTERRUPTOR SIMPLES (6 MÓDULOS), 10A/250V, INCLUINDO SUPORTE E PLACA - FORNECIMENTO E INSTALAÇÃO. AF_03/2023</v>
          </cell>
          <cell r="C3185" t="str">
            <v>UN</v>
          </cell>
          <cell r="D3185">
            <v>142.02000000000001</v>
          </cell>
          <cell r="E3185" t="str">
            <v>INSTALACAO ELETRICA/ELETRIFICACAO E ILUMINACAO EXTERNA</v>
          </cell>
          <cell r="F3185" t="str">
            <v>INTERRUPTOR/TOMADA</v>
          </cell>
          <cell r="G3185" t="str">
            <v>SINAPI Out/24</v>
          </cell>
        </row>
        <row r="3186">
          <cell r="A3186">
            <v>91978</v>
          </cell>
          <cell r="B3186" t="str">
            <v>INTERRUPTOR INTERMEDIÁRIO (1 MÓDULO), 10A/250V, SEM SUPORTE E SEM PLACA - FORNECIMENTO E INSTALAÇÃO. AF_03/2023</v>
          </cell>
          <cell r="C3186" t="str">
            <v>UN</v>
          </cell>
          <cell r="D3186">
            <v>48.94</v>
          </cell>
          <cell r="E3186" t="str">
            <v>INSTALACAO ELETRICA/ELETRIFICACAO E ILUMINACAO EXTERNA</v>
          </cell>
          <cell r="F3186" t="str">
            <v>INTERRUPTOR/TOMADA</v>
          </cell>
          <cell r="G3186" t="str">
            <v>SINAPI Out/24</v>
          </cell>
        </row>
        <row r="3187">
          <cell r="A3187">
            <v>91979</v>
          </cell>
          <cell r="B3187" t="str">
            <v>INTERRUPTOR INTERMEDIÁRIO (1 MÓDULO), 10A/250V, INCLUINDO SUPORTE E PLACA - FORNECIMENTO E INSTALAÇÃO. AF_03/2023</v>
          </cell>
          <cell r="C3187" t="str">
            <v>UN</v>
          </cell>
          <cell r="D3187">
            <v>62.92</v>
          </cell>
          <cell r="E3187" t="str">
            <v>INSTALACAO ELETRICA/ELETRIFICACAO E ILUMINACAO EXTERNA</v>
          </cell>
          <cell r="F3187" t="str">
            <v>INTERRUPTOR/TOMADA</v>
          </cell>
          <cell r="G3187" t="str">
            <v>SINAPI Out/24</v>
          </cell>
        </row>
        <row r="3188">
          <cell r="A3188">
            <v>91980</v>
          </cell>
          <cell r="B3188" t="str">
            <v>INTERRUPTOR BIPOLAR (1 MÓDULO), 10A/250V, SEM SUPORTE E SEM PLACA - FORNECIMENTO E INSTALAÇÃO. AF_03/2023</v>
          </cell>
          <cell r="C3188" t="str">
            <v>UN</v>
          </cell>
          <cell r="D3188">
            <v>47.76</v>
          </cell>
          <cell r="E3188" t="str">
            <v>INSTALACAO ELETRICA/ELETRIFICACAO E ILUMINACAO EXTERNA</v>
          </cell>
          <cell r="F3188" t="str">
            <v>INTERRUPTOR/TOMADA</v>
          </cell>
          <cell r="G3188" t="str">
            <v>SINAPI Out/24</v>
          </cell>
        </row>
        <row r="3189">
          <cell r="A3189">
            <v>91981</v>
          </cell>
          <cell r="B3189" t="str">
            <v>INTERRUPTOR BIPOLAR (1 MÓDULO), 10A/250V, INCLUINDO SUPORTE E PLACA - FORNECIMENTO E INSTALAÇÃO. AF_03/2023</v>
          </cell>
          <cell r="C3189" t="str">
            <v>UN</v>
          </cell>
          <cell r="D3189">
            <v>61.74</v>
          </cell>
          <cell r="E3189" t="str">
            <v>INSTALACAO ELETRICA/ELETRIFICACAO E ILUMINACAO EXTERNA</v>
          </cell>
          <cell r="F3189" t="str">
            <v>INTERRUPTOR/TOMADA</v>
          </cell>
          <cell r="G3189" t="str">
            <v>SINAPI Out/24</v>
          </cell>
        </row>
        <row r="3190">
          <cell r="A3190">
            <v>91982</v>
          </cell>
          <cell r="B3190" t="str">
            <v>DIMMER ROTATIVO (1 MÓDULO), 220V/600W, SEM SUPORTE E SEM PLACA - FORNECIMENTO E INSTALAÇÃO. AF_03/2023</v>
          </cell>
          <cell r="C3190" t="str">
            <v>UN</v>
          </cell>
          <cell r="D3190">
            <v>92.33</v>
          </cell>
          <cell r="E3190" t="str">
            <v>INSTALACAO ELETRICA/ELETRIFICACAO E ILUMINACAO EXTERNA</v>
          </cell>
          <cell r="F3190" t="str">
            <v>INTERRUPTOR/TOMADA</v>
          </cell>
          <cell r="G3190" t="str">
            <v>SINAPI Out/24</v>
          </cell>
        </row>
        <row r="3191">
          <cell r="A3191">
            <v>91983</v>
          </cell>
          <cell r="B3191" t="str">
            <v>DIMMER ROTATIVO (1 MÓDULO), 220V/600W, INCLUINDO SUPORTE E PLACA - FORNECIMENTO E INSTALAÇÃO. AF_03/2023</v>
          </cell>
          <cell r="C3191" t="str">
            <v>UN</v>
          </cell>
          <cell r="D3191">
            <v>106.31</v>
          </cell>
          <cell r="E3191" t="str">
            <v>INSTALACAO ELETRICA/ELETRIFICACAO E ILUMINACAO EXTERNA</v>
          </cell>
          <cell r="F3191" t="str">
            <v>INTERRUPTOR/TOMADA</v>
          </cell>
          <cell r="G3191" t="str">
            <v>SINAPI Out/24</v>
          </cell>
        </row>
        <row r="3192">
          <cell r="A3192">
            <v>91984</v>
          </cell>
          <cell r="B3192" t="str">
            <v>INTERRUPTOR PULSADOR CAMPAINHA (1 MÓDULO), 10A/250V, SEM SUPORTE E SEM PLACA - FORNECIMENTO E INSTALAÇÃO. AF_03/2023</v>
          </cell>
          <cell r="C3192" t="str">
            <v>UN</v>
          </cell>
          <cell r="D3192">
            <v>23.13</v>
          </cell>
          <cell r="E3192" t="str">
            <v>INSTALACAO ELETRICA/ELETRIFICACAO E ILUMINACAO EXTERNA</v>
          </cell>
          <cell r="F3192" t="str">
            <v>INTERRUPTOR/TOMADA</v>
          </cell>
          <cell r="G3192" t="str">
            <v>SINAPI Out/24</v>
          </cell>
        </row>
        <row r="3193">
          <cell r="A3193">
            <v>91985</v>
          </cell>
          <cell r="B3193" t="str">
            <v>INTERRUPTOR PULSADOR CAMPAINHA (1 MÓDULO), 10A/250V, INCLUINDO SUPORTE E PLACA - FORNECIMENTO E INSTALAÇÃO. AF_03/2023</v>
          </cell>
          <cell r="C3193" t="str">
            <v>UN</v>
          </cell>
          <cell r="D3193">
            <v>37.11</v>
          </cell>
          <cell r="E3193" t="str">
            <v>INSTALACAO ELETRICA/ELETRIFICACAO E ILUMINACAO EXTERNA</v>
          </cell>
          <cell r="F3193" t="str">
            <v>INTERRUPTOR/TOMADA</v>
          </cell>
          <cell r="G3193" t="str">
            <v>SINAPI Out/24</v>
          </cell>
        </row>
        <row r="3194">
          <cell r="A3194">
            <v>91986</v>
          </cell>
          <cell r="B3194" t="str">
            <v>CAMPAINHA CIGARRA (1 MÓDULO), 10A/250V, SEM SUPORTE E SEM PLACA - FORNECIMENTO E INSTALAÇÃO. AF_03/2023</v>
          </cell>
          <cell r="C3194" t="str">
            <v>UN</v>
          </cell>
          <cell r="D3194">
            <v>45.25</v>
          </cell>
          <cell r="E3194" t="str">
            <v>INSTALACAO ELETRICA/ELETRIFICACAO E ILUMINACAO EXTERNA</v>
          </cell>
          <cell r="F3194" t="str">
            <v>INTERRUPTOR/TOMADA</v>
          </cell>
          <cell r="G3194" t="str">
            <v>SINAPI Out/24</v>
          </cell>
        </row>
        <row r="3195">
          <cell r="A3195">
            <v>91987</v>
          </cell>
          <cell r="B3195" t="str">
            <v>CAMPAINHA CIGARRA (1 MÓDULO), 10A/250V, INCLUINDO SUPORTE E PLACA - FORNECIMENTO E INSTALAÇÃO. AF_03/2023</v>
          </cell>
          <cell r="C3195" t="str">
            <v>UN</v>
          </cell>
          <cell r="D3195">
            <v>59.23</v>
          </cell>
          <cell r="E3195" t="str">
            <v>INSTALACAO ELETRICA/ELETRIFICACAO E ILUMINACAO EXTERNA</v>
          </cell>
          <cell r="F3195" t="str">
            <v>INTERRUPTOR/TOMADA</v>
          </cell>
          <cell r="G3195" t="str">
            <v>SINAPI Out/24</v>
          </cell>
        </row>
        <row r="3196">
          <cell r="A3196">
            <v>91988</v>
          </cell>
          <cell r="B3196" t="str">
            <v>INTERRUPTOR PULSADOR MINUTERIA (1 MÓDULO), 10A/250V, SEM SUPORTE E SEM PLACA - FORNECIMENTO E INSTALAÇÃO. AF_03/2023</v>
          </cell>
          <cell r="C3196" t="str">
            <v>UN</v>
          </cell>
          <cell r="D3196">
            <v>27.09</v>
          </cell>
          <cell r="E3196" t="str">
            <v>INSTALACAO ELETRICA/ELETRIFICACAO E ILUMINACAO EXTERNA</v>
          </cell>
          <cell r="F3196" t="str">
            <v>INTERRUPTOR/TOMADA</v>
          </cell>
          <cell r="G3196" t="str">
            <v>SINAPI Out/24</v>
          </cell>
        </row>
        <row r="3197">
          <cell r="A3197">
            <v>91989</v>
          </cell>
          <cell r="B3197" t="str">
            <v>INTERRUPTOR PULSADOR MINUTERIA (1 MÓDULO), 10A/250V, INCLUINDO SUPORTE E PLACA - FORNECIMENTO E INSTALAÇÃO. AF_03/2023</v>
          </cell>
          <cell r="C3197" t="str">
            <v>UN</v>
          </cell>
          <cell r="D3197">
            <v>41.07</v>
          </cell>
          <cell r="E3197" t="str">
            <v>INSTALACAO ELETRICA/ELETRIFICACAO E ILUMINACAO EXTERNA</v>
          </cell>
          <cell r="F3197" t="str">
            <v>INTERRUPTOR/TOMADA</v>
          </cell>
          <cell r="G3197" t="str">
            <v>SINAPI Out/24</v>
          </cell>
        </row>
        <row r="3198">
          <cell r="A3198">
            <v>91990</v>
          </cell>
          <cell r="B3198" t="str">
            <v>TOMADA ALTA DE EMBUTIR (1 MÓDULO), 2P+T 10 A, SEM SUPORTE E SEM PLACA - FORNECIMENTO E INSTALAÇÃO. AF_03/2023</v>
          </cell>
          <cell r="C3198" t="str">
            <v>UN</v>
          </cell>
          <cell r="D3198">
            <v>46.22</v>
          </cell>
          <cell r="E3198" t="str">
            <v>INSTALACAO ELETRICA/ELETRIFICACAO E ILUMINACAO EXTERNA</v>
          </cell>
          <cell r="F3198" t="str">
            <v>INTERRUPTOR/TOMADA</v>
          </cell>
          <cell r="G3198" t="str">
            <v>SINAPI Out/24</v>
          </cell>
        </row>
        <row r="3199">
          <cell r="A3199">
            <v>91991</v>
          </cell>
          <cell r="B3199" t="str">
            <v>TOMADA ALTA DE EMBUTIR (1 MÓDULO), 2P+T 20 A, SEM SUPORTE E SEM PLACA - FORNECIMENTO E INSTALAÇÃO. AF_03/2023</v>
          </cell>
          <cell r="C3199" t="str">
            <v>UN</v>
          </cell>
          <cell r="D3199">
            <v>48.36</v>
          </cell>
          <cell r="E3199" t="str">
            <v>INSTALACAO ELETRICA/ELETRIFICACAO E ILUMINACAO EXTERNA</v>
          </cell>
          <cell r="F3199" t="str">
            <v>INTERRUPTOR/TOMADA</v>
          </cell>
          <cell r="G3199" t="str">
            <v>SINAPI Out/24</v>
          </cell>
        </row>
        <row r="3200">
          <cell r="A3200">
            <v>91992</v>
          </cell>
          <cell r="B3200" t="str">
            <v>TOMADA ALTA DE EMBUTIR (1 MÓDULO), 2P+T 10 A, INCLUINDO SUPORTE E PLACA - FORNECIMENTO E INSTALAÇÃO. AF_03/2023</v>
          </cell>
          <cell r="C3200" t="str">
            <v>UN</v>
          </cell>
          <cell r="D3200">
            <v>60.2</v>
          </cell>
          <cell r="E3200" t="str">
            <v>INSTALACAO ELETRICA/ELETRIFICACAO E ILUMINACAO EXTERNA</v>
          </cell>
          <cell r="F3200" t="str">
            <v>INTERRUPTOR/TOMADA</v>
          </cell>
          <cell r="G3200" t="str">
            <v>SINAPI Out/24</v>
          </cell>
        </row>
        <row r="3201">
          <cell r="A3201">
            <v>91993</v>
          </cell>
          <cell r="B3201" t="str">
            <v>TOMADA ALTA DE EMBUTIR (1 MÓDULO), 2P+T 20 A, INCLUINDO SUPORTE E PLACA - FORNECIMENTO E INSTALAÇÃO. AF_03/2023</v>
          </cell>
          <cell r="C3201" t="str">
            <v>UN</v>
          </cell>
          <cell r="D3201">
            <v>62.34</v>
          </cell>
          <cell r="E3201" t="str">
            <v>INSTALACAO ELETRICA/ELETRIFICACAO E ILUMINACAO EXTERNA</v>
          </cell>
          <cell r="F3201" t="str">
            <v>INTERRUPTOR/TOMADA</v>
          </cell>
          <cell r="G3201" t="str">
            <v>SINAPI Out/24</v>
          </cell>
        </row>
        <row r="3202">
          <cell r="A3202">
            <v>91994</v>
          </cell>
          <cell r="B3202" t="str">
            <v>TOMADA MÉDIA DE EMBUTIR (1 MÓDULO), 2P+T 10 A, SEM SUPORTE E SEM PLACA - FORNECIMENTO E INSTALAÇÃO. AF_03/2023</v>
          </cell>
          <cell r="C3202" t="str">
            <v>UN</v>
          </cell>
          <cell r="D3202">
            <v>31.58</v>
          </cell>
          <cell r="E3202" t="str">
            <v>INSTALACAO ELETRICA/ELETRIFICACAO E ILUMINACAO EXTERNA</v>
          </cell>
          <cell r="F3202" t="str">
            <v>INTERRUPTOR/TOMADA</v>
          </cell>
          <cell r="G3202" t="str">
            <v>SINAPI Out/24</v>
          </cell>
        </row>
        <row r="3203">
          <cell r="A3203">
            <v>91995</v>
          </cell>
          <cell r="B3203" t="str">
            <v>TOMADA MÉDIA DE EMBUTIR (1 MÓDULO), 2P+T 20 A, SEM SUPORTE E SEM PLACA - FORNECIMENTO E INSTALAÇÃO. AF_03/2023</v>
          </cell>
          <cell r="C3203" t="str">
            <v>UN</v>
          </cell>
          <cell r="D3203">
            <v>33.72</v>
          </cell>
          <cell r="E3203" t="str">
            <v>INSTALACAO ELETRICA/ELETRIFICACAO E ILUMINACAO EXTERNA</v>
          </cell>
          <cell r="F3203" t="str">
            <v>INTERRUPTOR/TOMADA</v>
          </cell>
          <cell r="G3203" t="str">
            <v>SINAPI Out/24</v>
          </cell>
        </row>
        <row r="3204">
          <cell r="A3204">
            <v>91996</v>
          </cell>
          <cell r="B3204" t="str">
            <v>TOMADA MÉDIA DE EMBUTIR (1 MÓDULO), 2P+T 10 A, INCLUINDO SUPORTE E PLACA - FORNECIMENTO E INSTALAÇÃO. AF_03/2023</v>
          </cell>
          <cell r="C3204" t="str">
            <v>UN</v>
          </cell>
          <cell r="D3204">
            <v>45.56</v>
          </cell>
          <cell r="E3204" t="str">
            <v>INSTALACAO ELETRICA/ELETRIFICACAO E ILUMINACAO EXTERNA</v>
          </cell>
          <cell r="F3204" t="str">
            <v>INTERRUPTOR/TOMADA</v>
          </cell>
          <cell r="G3204" t="str">
            <v>SINAPI Out/24</v>
          </cell>
        </row>
        <row r="3205">
          <cell r="A3205">
            <v>91997</v>
          </cell>
          <cell r="B3205" t="str">
            <v>TOMADA MÉDIA DE EMBUTIR (1 MÓDULO), 2P+T 20 A, INCLUINDO SUPORTE E PLACA - FORNECIMENTO E INSTALAÇÃO. AF_03/2023</v>
          </cell>
          <cell r="C3205" t="str">
            <v>UN</v>
          </cell>
          <cell r="D3205">
            <v>47.7</v>
          </cell>
          <cell r="E3205" t="str">
            <v>INSTALACAO ELETRICA/ELETRIFICACAO E ILUMINACAO EXTERNA</v>
          </cell>
          <cell r="F3205" t="str">
            <v>INTERRUPTOR/TOMADA</v>
          </cell>
          <cell r="G3205" t="str">
            <v>SINAPI Out/24</v>
          </cell>
        </row>
        <row r="3206">
          <cell r="A3206">
            <v>91998</v>
          </cell>
          <cell r="B3206" t="str">
            <v>TOMADA BAIXA DE EMBUTIR (1 MÓDULO), 2P+T 10 A, SEM SUPORTE E SEM PLACA - FORNECIMENTO E INSTALAÇÃO. AF_03/2023</v>
          </cell>
          <cell r="C3206" t="str">
            <v>UN</v>
          </cell>
          <cell r="D3206">
            <v>25.91</v>
          </cell>
          <cell r="E3206" t="str">
            <v>INSTALACAO ELETRICA/ELETRIFICACAO E ILUMINACAO EXTERNA</v>
          </cell>
          <cell r="F3206" t="str">
            <v>INTERRUPTOR/TOMADA</v>
          </cell>
          <cell r="G3206" t="str">
            <v>SINAPI Out/24</v>
          </cell>
        </row>
        <row r="3207">
          <cell r="A3207">
            <v>91999</v>
          </cell>
          <cell r="B3207" t="str">
            <v>TOMADA BAIXA DE EMBUTIR (1 MÓDULO), 2P+T 20 A, SEM SUPORTE E SEM PLACA - FORNECIMENTO E INSTALAÇÃO. AF_03/2023</v>
          </cell>
          <cell r="C3207" t="str">
            <v>UN</v>
          </cell>
          <cell r="D3207">
            <v>28.05</v>
          </cell>
          <cell r="E3207" t="str">
            <v>INSTALACAO ELETRICA/ELETRIFICACAO E ILUMINACAO EXTERNA</v>
          </cell>
          <cell r="F3207" t="str">
            <v>INTERRUPTOR/TOMADA</v>
          </cell>
          <cell r="G3207" t="str">
            <v>SINAPI Out/24</v>
          </cell>
        </row>
        <row r="3208">
          <cell r="A3208">
            <v>92000</v>
          </cell>
          <cell r="B3208" t="str">
            <v>TOMADA BAIXA DE EMBUTIR (1 MÓDULO), 2P+T 10 A, INCLUINDO SUPORTE E PLACA - FORNECIMENTO E INSTALAÇÃO. AF_03/2023</v>
          </cell>
          <cell r="C3208" t="str">
            <v>UN</v>
          </cell>
          <cell r="D3208">
            <v>39.89</v>
          </cell>
          <cell r="E3208" t="str">
            <v>INSTALACAO ELETRICA/ELETRIFICACAO E ILUMINACAO EXTERNA</v>
          </cell>
          <cell r="F3208" t="str">
            <v>INTERRUPTOR/TOMADA</v>
          </cell>
          <cell r="G3208" t="str">
            <v>SINAPI Out/24</v>
          </cell>
        </row>
        <row r="3209">
          <cell r="A3209">
            <v>92001</v>
          </cell>
          <cell r="B3209" t="str">
            <v>TOMADA BAIXA DE EMBUTIR (1 MÓDULO), 2P+T 20 A, INCLUINDO SUPORTE E PLACA - FORNECIMENTO E INSTALAÇÃO. AF_03/2023</v>
          </cell>
          <cell r="C3209" t="str">
            <v>UN</v>
          </cell>
          <cell r="D3209">
            <v>42.03</v>
          </cell>
          <cell r="E3209" t="str">
            <v>INSTALACAO ELETRICA/ELETRIFICACAO E ILUMINACAO EXTERNA</v>
          </cell>
          <cell r="F3209" t="str">
            <v>INTERRUPTOR/TOMADA</v>
          </cell>
          <cell r="G3209" t="str">
            <v>SINAPI Out/24</v>
          </cell>
        </row>
        <row r="3210">
          <cell r="A3210">
            <v>92002</v>
          </cell>
          <cell r="B3210" t="str">
            <v>TOMADA MÉDIA DE EMBUTIR (2 MÓDULOS), 2P+T 10 A, SEM SUPORTE E SEM PLACA - FORNECIMENTO E INSTALAÇÃO. AF_03/2023</v>
          </cell>
          <cell r="C3210" t="str">
            <v>UN</v>
          </cell>
          <cell r="D3210">
            <v>58.47</v>
          </cell>
          <cell r="E3210" t="str">
            <v>INSTALACAO ELETRICA/ELETRIFICACAO E ILUMINACAO EXTERNA</v>
          </cell>
          <cell r="F3210" t="str">
            <v>INTERRUPTOR/TOMADA</v>
          </cell>
          <cell r="G3210" t="str">
            <v>SINAPI Out/24</v>
          </cell>
        </row>
        <row r="3211">
          <cell r="A3211">
            <v>92003</v>
          </cell>
          <cell r="B3211" t="str">
            <v>TOMADA MÉDIA DE EMBUTIR (2 MÓDULOS), 2P+T 20 A, SEM SUPORTE E SEM PLACA - FORNECIMENTO E INSTALAÇÃO. AF_03/2023</v>
          </cell>
          <cell r="C3211" t="str">
            <v>UN</v>
          </cell>
          <cell r="D3211">
            <v>62.75</v>
          </cell>
          <cell r="E3211" t="str">
            <v>INSTALACAO ELETRICA/ELETRIFICACAO E ILUMINACAO EXTERNA</v>
          </cell>
          <cell r="F3211" t="str">
            <v>INTERRUPTOR/TOMADA</v>
          </cell>
          <cell r="G3211" t="str">
            <v>SINAPI Out/24</v>
          </cell>
        </row>
        <row r="3212">
          <cell r="A3212">
            <v>92004</v>
          </cell>
          <cell r="B3212" t="str">
            <v>TOMADA MÉDIA DE EMBUTIR (2 MÓDULOS), 2P+T 10 A, INCLUINDO SUPORTE E PLACA - FORNECIMENTO E INSTALAÇÃO. AF_03/2023</v>
          </cell>
          <cell r="C3212" t="str">
            <v>UN</v>
          </cell>
          <cell r="D3212">
            <v>72.45</v>
          </cell>
          <cell r="E3212" t="str">
            <v>INSTALACAO ELETRICA/ELETRIFICACAO E ILUMINACAO EXTERNA</v>
          </cell>
          <cell r="F3212" t="str">
            <v>INTERRUPTOR/TOMADA</v>
          </cell>
          <cell r="G3212" t="str">
            <v>SINAPI Out/24</v>
          </cell>
        </row>
        <row r="3213">
          <cell r="A3213">
            <v>92005</v>
          </cell>
          <cell r="B3213" t="str">
            <v>TOMADA MÉDIA DE EMBUTIR (2 MÓDULOS), 2P+T 20 A, INCLUINDO SUPORTE E PLACA - FORNECIMENTO E INSTALAÇÃO. AF_03/2023</v>
          </cell>
          <cell r="C3213" t="str">
            <v>UN</v>
          </cell>
          <cell r="D3213">
            <v>76.73</v>
          </cell>
          <cell r="E3213" t="str">
            <v>INSTALACAO ELETRICA/ELETRIFICACAO E ILUMINACAO EXTERNA</v>
          </cell>
          <cell r="F3213" t="str">
            <v>INTERRUPTOR/TOMADA</v>
          </cell>
          <cell r="G3213" t="str">
            <v>SINAPI Out/24</v>
          </cell>
        </row>
        <row r="3214">
          <cell r="A3214">
            <v>92006</v>
          </cell>
          <cell r="B3214" t="str">
            <v>TOMADA BAIXA DE EMBUTIR (2 MÓDULOS), 2P+T 10 A, SEM SUPORTE E SEM PLACA - FORNECIMENTO E INSTALAÇÃO. AF_03/2023</v>
          </cell>
          <cell r="C3214" t="str">
            <v>UN</v>
          </cell>
          <cell r="D3214">
            <v>47.07</v>
          </cell>
          <cell r="E3214" t="str">
            <v>INSTALACAO ELETRICA/ELETRIFICACAO E ILUMINACAO EXTERNA</v>
          </cell>
          <cell r="F3214" t="str">
            <v>INTERRUPTOR/TOMADA</v>
          </cell>
          <cell r="G3214" t="str">
            <v>SINAPI Out/24</v>
          </cell>
        </row>
        <row r="3215">
          <cell r="A3215">
            <v>92007</v>
          </cell>
          <cell r="B3215" t="str">
            <v>TOMADA BAIXA DE EMBUTIR (2 MÓDULOS), 2P+T 20 A, SEM SUPORTE E SEM PLACA - FORNECIMENTO E INSTALAÇÃO. AF_03/2023</v>
          </cell>
          <cell r="C3215" t="str">
            <v>UN</v>
          </cell>
          <cell r="D3215">
            <v>51.35</v>
          </cell>
          <cell r="E3215" t="str">
            <v>INSTALACAO ELETRICA/ELETRIFICACAO E ILUMINACAO EXTERNA</v>
          </cell>
          <cell r="F3215" t="str">
            <v>INTERRUPTOR/TOMADA</v>
          </cell>
          <cell r="G3215" t="str">
            <v>SINAPI Out/24</v>
          </cell>
        </row>
        <row r="3216">
          <cell r="A3216">
            <v>92008</v>
          </cell>
          <cell r="B3216" t="str">
            <v>TOMADA BAIXA DE EMBUTIR (2 MÓDULOS), 2P+T 10 A, INCLUINDO SUPORTE E PLACA - FORNECIMENTO E INSTALAÇÃO. AF_03/2023</v>
          </cell>
          <cell r="C3216" t="str">
            <v>UN</v>
          </cell>
          <cell r="D3216">
            <v>61.05</v>
          </cell>
          <cell r="E3216" t="str">
            <v>INSTALACAO ELETRICA/ELETRIFICACAO E ILUMINACAO EXTERNA</v>
          </cell>
          <cell r="F3216" t="str">
            <v>INTERRUPTOR/TOMADA</v>
          </cell>
          <cell r="G3216" t="str">
            <v>SINAPI Out/24</v>
          </cell>
        </row>
        <row r="3217">
          <cell r="A3217">
            <v>92009</v>
          </cell>
          <cell r="B3217" t="str">
            <v>TOMADA BAIXA DE EMBUTIR (2 MÓDULOS), 2P+T 20 A, INCLUINDO SUPORTE E PLACA - FORNECIMENTO E INSTALAÇÃO. AF_03/2023</v>
          </cell>
          <cell r="C3217" t="str">
            <v>UN</v>
          </cell>
          <cell r="D3217">
            <v>65.33</v>
          </cell>
          <cell r="E3217" t="str">
            <v>INSTALACAO ELETRICA/ELETRIFICACAO E ILUMINACAO EXTERNA</v>
          </cell>
          <cell r="F3217" t="str">
            <v>INTERRUPTOR/TOMADA</v>
          </cell>
          <cell r="G3217" t="str">
            <v>SINAPI Out/24</v>
          </cell>
        </row>
        <row r="3218">
          <cell r="A3218">
            <v>92010</v>
          </cell>
          <cell r="B3218" t="str">
            <v>TOMADA MÉDIA DE EMBUTIR (3 MÓDULOS), 2P+T 10 A, SEM SUPORTE E SEM PLACA - FORNECIMENTO E INSTALAÇÃO. AF_03/2023</v>
          </cell>
          <cell r="C3218" t="str">
            <v>UN</v>
          </cell>
          <cell r="D3218">
            <v>85.3</v>
          </cell>
          <cell r="E3218" t="str">
            <v>INSTALACAO ELETRICA/ELETRIFICACAO E ILUMINACAO EXTERNA</v>
          </cell>
          <cell r="F3218" t="str">
            <v>INTERRUPTOR/TOMADA</v>
          </cell>
          <cell r="G3218" t="str">
            <v>SINAPI Out/24</v>
          </cell>
        </row>
        <row r="3219">
          <cell r="A3219">
            <v>92011</v>
          </cell>
          <cell r="B3219" t="str">
            <v>TOMADA MÉDIA DE EMBUTIR (3 MÓDULOS), 2P+T 20 A, SEM SUPORTE E SEM PLACA - FORNECIMENTO E INSTALAÇÃO. AF_03/2023</v>
          </cell>
          <cell r="C3219" t="str">
            <v>UN</v>
          </cell>
          <cell r="D3219">
            <v>91.72</v>
          </cell>
          <cell r="E3219" t="str">
            <v>INSTALACAO ELETRICA/ELETRIFICACAO E ILUMINACAO EXTERNA</v>
          </cell>
          <cell r="F3219" t="str">
            <v>INTERRUPTOR/TOMADA</v>
          </cell>
          <cell r="G3219" t="str">
            <v>SINAPI Out/24</v>
          </cell>
        </row>
        <row r="3220">
          <cell r="A3220">
            <v>92012</v>
          </cell>
          <cell r="B3220" t="str">
            <v>TOMADA MÉDIA DE EMBUTIR (3 MÓDULOS), 2P+T 10 A, INCLUINDO SUPORTE E PLACA - FORNECIMENTO E INSTALAÇÃO. AF_03/2023</v>
          </cell>
          <cell r="C3220" t="str">
            <v>UN</v>
          </cell>
          <cell r="D3220">
            <v>99.28</v>
          </cell>
          <cell r="E3220" t="str">
            <v>INSTALACAO ELETRICA/ELETRIFICACAO E ILUMINACAO EXTERNA</v>
          </cell>
          <cell r="F3220" t="str">
            <v>INTERRUPTOR/TOMADA</v>
          </cell>
          <cell r="G3220" t="str">
            <v>SINAPI Out/24</v>
          </cell>
        </row>
        <row r="3221">
          <cell r="A3221">
            <v>92013</v>
          </cell>
          <cell r="B3221" t="str">
            <v>TOMADA MÉDIA DE EMBUTIR (3 MÓDULOS), 2P+T 20 A, INCLUINDO SUPORTE E PLACA - FORNECIMENTO E INSTALAÇÃO. AF_03/2023</v>
          </cell>
          <cell r="C3221" t="str">
            <v>UN</v>
          </cell>
          <cell r="D3221">
            <v>105.7</v>
          </cell>
          <cell r="E3221" t="str">
            <v>INSTALACAO ELETRICA/ELETRIFICACAO E ILUMINACAO EXTERNA</v>
          </cell>
          <cell r="F3221" t="str">
            <v>INTERRUPTOR/TOMADA</v>
          </cell>
          <cell r="G3221" t="str">
            <v>SINAPI Out/24</v>
          </cell>
        </row>
        <row r="3222">
          <cell r="A3222">
            <v>92014</v>
          </cell>
          <cell r="B3222" t="str">
            <v>TOMADA BAIXA DE EMBUTIR (3 MÓDULOS), 2P+T 10 A, SEM SUPORTE E SEM PLACA - FORNECIMENTO E INSTALAÇÃO. AF_03/2023</v>
          </cell>
          <cell r="C3222" t="str">
            <v>UN</v>
          </cell>
          <cell r="D3222">
            <v>68.239999999999995</v>
          </cell>
          <cell r="E3222" t="str">
            <v>INSTALACAO ELETRICA/ELETRIFICACAO E ILUMINACAO EXTERNA</v>
          </cell>
          <cell r="F3222" t="str">
            <v>INTERRUPTOR/TOMADA</v>
          </cell>
          <cell r="G3222" t="str">
            <v>SINAPI Out/24</v>
          </cell>
        </row>
        <row r="3223">
          <cell r="A3223">
            <v>92015</v>
          </cell>
          <cell r="B3223" t="str">
            <v>TOMADA BAIXA DE EMBUTIR (3 MÓDULOS), 2P+T 20 A, SEM SUPORTE E SEM PLACA - FORNECIMENTO E INSTALAÇÃO. AF_03/2023</v>
          </cell>
          <cell r="C3223" t="str">
            <v>UN</v>
          </cell>
          <cell r="D3223">
            <v>74.66</v>
          </cell>
          <cell r="E3223" t="str">
            <v>INSTALACAO ELETRICA/ELETRIFICACAO E ILUMINACAO EXTERNA</v>
          </cell>
          <cell r="F3223" t="str">
            <v>INTERRUPTOR/TOMADA</v>
          </cell>
          <cell r="G3223" t="str">
            <v>SINAPI Out/24</v>
          </cell>
        </row>
        <row r="3224">
          <cell r="A3224">
            <v>92016</v>
          </cell>
          <cell r="B3224" t="str">
            <v>TOMADA BAIXA DE EMBUTIR (3 MÓDULOS), 2P+T 10 A, INCLUINDO SUPORTE E PLACA - FORNECIMENTO E INSTALAÇÃO. AF_03/2023</v>
          </cell>
          <cell r="C3224" t="str">
            <v>UN</v>
          </cell>
          <cell r="D3224">
            <v>82.22</v>
          </cell>
          <cell r="E3224" t="str">
            <v>INSTALACAO ELETRICA/ELETRIFICACAO E ILUMINACAO EXTERNA</v>
          </cell>
          <cell r="F3224" t="str">
            <v>INTERRUPTOR/TOMADA</v>
          </cell>
          <cell r="G3224" t="str">
            <v>SINAPI Out/24</v>
          </cell>
        </row>
        <row r="3225">
          <cell r="A3225">
            <v>92017</v>
          </cell>
          <cell r="B3225" t="str">
            <v>TOMADA BAIXA DE EMBUTIR (3 MÓDULOS), 2P+T 20 A, INCLUINDO SUPORTE E PLACA - FORNECIMENTO E INSTALAÇÃO. AF_03/2023</v>
          </cell>
          <cell r="C3225" t="str">
            <v>UN</v>
          </cell>
          <cell r="D3225">
            <v>88.64</v>
          </cell>
          <cell r="E3225" t="str">
            <v>INSTALACAO ELETRICA/ELETRIFICACAO E ILUMINACAO EXTERNA</v>
          </cell>
          <cell r="F3225" t="str">
            <v>INTERRUPTOR/TOMADA</v>
          </cell>
          <cell r="G3225" t="str">
            <v>SINAPI Out/24</v>
          </cell>
        </row>
        <row r="3226">
          <cell r="A3226">
            <v>92018</v>
          </cell>
          <cell r="B3226" t="str">
            <v>TOMADA BAIXA DE EMBUTIR (4 MÓDULOS), 2P+T 10 A, SEM SUPORTE E SEM PLACA - FORNECIMENTO E INSTALAÇÃO. AF_03/2023</v>
          </cell>
          <cell r="C3226" t="str">
            <v>UN</v>
          </cell>
          <cell r="D3226">
            <v>90.22</v>
          </cell>
          <cell r="E3226" t="str">
            <v>INSTALACAO ELETRICA/ELETRIFICACAO E ILUMINACAO EXTERNA</v>
          </cell>
          <cell r="F3226" t="str">
            <v>INTERRUPTOR/TOMADA</v>
          </cell>
          <cell r="G3226" t="str">
            <v>SINAPI Out/24</v>
          </cell>
        </row>
        <row r="3227">
          <cell r="A3227">
            <v>92019</v>
          </cell>
          <cell r="B3227" t="str">
            <v>TOMADA BAIXA DE EMBUTIR (4 MÓDULOS), 2P+T 10 A, INCLUINDO SUPORTE E PLACA - FORNECIMENTO E INSTALAÇÃO. AF_03/2023</v>
          </cell>
          <cell r="C3227" t="str">
            <v>UN</v>
          </cell>
          <cell r="D3227">
            <v>109.73</v>
          </cell>
          <cell r="E3227" t="str">
            <v>INSTALACAO ELETRICA/ELETRIFICACAO E ILUMINACAO EXTERNA</v>
          </cell>
          <cell r="F3227" t="str">
            <v>INTERRUPTOR/TOMADA</v>
          </cell>
          <cell r="G3227" t="str">
            <v>SINAPI Out/24</v>
          </cell>
        </row>
        <row r="3228">
          <cell r="A3228">
            <v>92020</v>
          </cell>
          <cell r="B3228" t="str">
            <v>TOMADA BAIXA DE EMBUTIR (6 MÓDULOS), 2P+T 10 A, SEM SUPORTE E SEM PLACA - FORNECIMENTO E INSTALAÇÃO. AF_03/2023</v>
          </cell>
          <cell r="C3228" t="str">
            <v>UN</v>
          </cell>
          <cell r="D3228">
            <v>132.93</v>
          </cell>
          <cell r="E3228" t="str">
            <v>INSTALACAO ELETRICA/ELETRIFICACAO E ILUMINACAO EXTERNA</v>
          </cell>
          <cell r="F3228" t="str">
            <v>INTERRUPTOR/TOMADA</v>
          </cell>
          <cell r="G3228" t="str">
            <v>SINAPI Out/24</v>
          </cell>
        </row>
        <row r="3229">
          <cell r="A3229">
            <v>92021</v>
          </cell>
          <cell r="B3229" t="str">
            <v>TOMADA BAIXA DE EMBUTIR (6 MÓDULOS), 2P+T 10 A, INCLUINDO SUPORTE E PLACA - FORNECIMENTO E INSTALAÇÃO. AF_03/2023</v>
          </cell>
          <cell r="C3229" t="str">
            <v>UN</v>
          </cell>
          <cell r="D3229">
            <v>152.44</v>
          </cell>
          <cell r="E3229" t="str">
            <v>INSTALACAO ELETRICA/ELETRIFICACAO E ILUMINACAO EXTERNA</v>
          </cell>
          <cell r="F3229" t="str">
            <v>INTERRUPTOR/TOMADA</v>
          </cell>
          <cell r="G3229" t="str">
            <v>SINAPI Out/24</v>
          </cell>
        </row>
        <row r="3230">
          <cell r="A3230">
            <v>92022</v>
          </cell>
          <cell r="B3230" t="str">
            <v>INTERRUPTOR SIMPLES (1 MÓDULO) COM 1 TOMADA DE EMBUTIR 2P+T 10 A, SEM SUPORTE E SEM PLACA - FORNECIMENTO E INSTALAÇÃO. AF_03/2023</v>
          </cell>
          <cell r="C3230" t="str">
            <v>UN</v>
          </cell>
          <cell r="D3230">
            <v>51.04</v>
          </cell>
          <cell r="E3230" t="str">
            <v>INSTALACAO ELETRICA/ELETRIFICACAO E ILUMINACAO EXTERNA</v>
          </cell>
          <cell r="F3230" t="str">
            <v>INTERRUPTOR/TOMADA</v>
          </cell>
          <cell r="G3230" t="str">
            <v>SINAPI Out/24</v>
          </cell>
        </row>
        <row r="3231">
          <cell r="A3231">
            <v>92023</v>
          </cell>
          <cell r="B3231" t="str">
            <v>INTERRUPTOR SIMPLES (1 MÓDULO) COM 1 TOMADA DE EMBUTIR 2P+T 10 A, INCLUINDO SUPORTE E PLACA - FORNECIMENTO E INSTALAÇÃO. AF_03/2023</v>
          </cell>
          <cell r="C3231" t="str">
            <v>UN</v>
          </cell>
          <cell r="D3231">
            <v>65.02</v>
          </cell>
          <cell r="E3231" t="str">
            <v>INSTALACAO ELETRICA/ELETRIFICACAO E ILUMINACAO EXTERNA</v>
          </cell>
          <cell r="F3231" t="str">
            <v>INTERRUPTOR/TOMADA</v>
          </cell>
          <cell r="G3231" t="str">
            <v>SINAPI Out/24</v>
          </cell>
        </row>
        <row r="3232">
          <cell r="A3232">
            <v>92024</v>
          </cell>
          <cell r="B3232" t="str">
            <v>INTERRUPTOR SIMPLES (1 MÓDULO) COM 2 TOMADAS DE EMBUTIR 2P+T 10 A, SEM SUPORTE E SEM PLACA - FORNECIMENTO E INSTALAÇÃO. AF_03/2023</v>
          </cell>
          <cell r="C3232" t="str">
            <v>UN</v>
          </cell>
          <cell r="D3232">
            <v>77.94</v>
          </cell>
          <cell r="E3232" t="str">
            <v>INSTALACAO ELETRICA/ELETRIFICACAO E ILUMINACAO EXTERNA</v>
          </cell>
          <cell r="F3232" t="str">
            <v>INTERRUPTOR/TOMADA</v>
          </cell>
          <cell r="G3232" t="str">
            <v>SINAPI Out/24</v>
          </cell>
        </row>
        <row r="3233">
          <cell r="A3233">
            <v>92025</v>
          </cell>
          <cell r="B3233" t="str">
            <v>INTERRUPTOR SIMPLES (1 MÓDULO) COM 2 TOMADAS DE EMBUTIR 2P+T 10 A, INCLUINDO SUPORTE E PLACA - FORNECIMENTO E INSTALAÇÃO. AF_03/2023</v>
          </cell>
          <cell r="C3233" t="str">
            <v>UN</v>
          </cell>
          <cell r="D3233">
            <v>91.92</v>
          </cell>
          <cell r="E3233" t="str">
            <v>INSTALACAO ELETRICA/ELETRIFICACAO E ILUMINACAO EXTERNA</v>
          </cell>
          <cell r="F3233" t="str">
            <v>INTERRUPTOR/TOMADA</v>
          </cell>
          <cell r="G3233" t="str">
            <v>SINAPI Out/24</v>
          </cell>
        </row>
        <row r="3234">
          <cell r="A3234">
            <v>92026</v>
          </cell>
          <cell r="B3234" t="str">
            <v>INTERRUPTOR SIMPLES (2 MÓDULOS) COM 1 TOMADA DE EMBUTIR 2P+T 10 A, SEM SUPORTE E SEM PLACA - FORNECIMENTO E INSTALAÇÃO. AF_03/2023</v>
          </cell>
          <cell r="C3234" t="str">
            <v>UN</v>
          </cell>
          <cell r="D3234">
            <v>70.599999999999994</v>
          </cell>
          <cell r="E3234" t="str">
            <v>INSTALACAO ELETRICA/ELETRIFICACAO E ILUMINACAO EXTERNA</v>
          </cell>
          <cell r="F3234" t="str">
            <v>INTERRUPTOR/TOMADA</v>
          </cell>
          <cell r="G3234" t="str">
            <v>SINAPI Out/24</v>
          </cell>
        </row>
        <row r="3235">
          <cell r="A3235">
            <v>92027</v>
          </cell>
          <cell r="B3235" t="str">
            <v>INTERRUPTOR SIMPLES (2 MÓDULOS) COM 1 TOMADA DE EMBUTIR 2P+T 10 A, INCLUINDO SUPORTE E PLACA - FORNECIMENTO E INSTALAÇÃO. AF_03/2023</v>
          </cell>
          <cell r="C3235" t="str">
            <v>UN</v>
          </cell>
          <cell r="D3235">
            <v>84.58</v>
          </cell>
          <cell r="E3235" t="str">
            <v>INSTALACAO ELETRICA/ELETRIFICACAO E ILUMINACAO EXTERNA</v>
          </cell>
          <cell r="F3235" t="str">
            <v>INTERRUPTOR/TOMADA</v>
          </cell>
          <cell r="G3235" t="str">
            <v>SINAPI Out/24</v>
          </cell>
        </row>
        <row r="3236">
          <cell r="A3236">
            <v>92028</v>
          </cell>
          <cell r="B3236" t="str">
            <v>INTERRUPTOR PARALELO (1 MÓDULO) COM 1 TOMADA DE EMBUTIR 2P+T 10 A, SEM SUPORTE E SEM PLACA - FORNECIMENTO E INSTALAÇÃO. AF_03/2023</v>
          </cell>
          <cell r="C3236" t="str">
            <v>UN</v>
          </cell>
          <cell r="D3236">
            <v>59.58</v>
          </cell>
          <cell r="E3236" t="str">
            <v>INSTALACAO ELETRICA/ELETRIFICACAO E ILUMINACAO EXTERNA</v>
          </cell>
          <cell r="F3236" t="str">
            <v>INTERRUPTOR/TOMADA</v>
          </cell>
          <cell r="G3236" t="str">
            <v>SINAPI Out/24</v>
          </cell>
        </row>
        <row r="3237">
          <cell r="A3237">
            <v>92029</v>
          </cell>
          <cell r="B3237" t="str">
            <v>INTERRUPTOR PARALELO (1 MÓDULO) COM 1 TOMADA DE EMBUTIR 2P+T 10 A, INCLUINDO SUPORTE E PLACA - FORNECIMENTO E INSTALAÇÃO. AF_03/2023</v>
          </cell>
          <cell r="C3237" t="str">
            <v>UN</v>
          </cell>
          <cell r="D3237">
            <v>73.56</v>
          </cell>
          <cell r="E3237" t="str">
            <v>INSTALACAO ELETRICA/ELETRIFICACAO E ILUMINACAO EXTERNA</v>
          </cell>
          <cell r="F3237" t="str">
            <v>INTERRUPTOR/TOMADA</v>
          </cell>
          <cell r="G3237" t="str">
            <v>SINAPI Out/24</v>
          </cell>
        </row>
        <row r="3238">
          <cell r="A3238">
            <v>92030</v>
          </cell>
          <cell r="B3238" t="str">
            <v>INTERRUPTOR PARALELO (1 MÓDULO) COM 2 TOMADAS DE EMBUTIR 2P+T 10 A, SEM SUPORTE E SEM PLACA - FORNECIMENTO E INSTALAÇÃO. AF_03/2023</v>
          </cell>
          <cell r="C3238" t="str">
            <v>UN</v>
          </cell>
          <cell r="D3238">
            <v>86.41</v>
          </cell>
          <cell r="E3238" t="str">
            <v>INSTALACAO ELETRICA/ELETRIFICACAO E ILUMINACAO EXTERNA</v>
          </cell>
          <cell r="F3238" t="str">
            <v>INTERRUPTOR/TOMADA</v>
          </cell>
          <cell r="G3238" t="str">
            <v>SINAPI Out/24</v>
          </cell>
        </row>
        <row r="3239">
          <cell r="A3239">
            <v>92031</v>
          </cell>
          <cell r="B3239" t="str">
            <v>INTERRUPTOR PARALELO (1 MÓDULO) COM 2 TOMADAS DE EMBUTIR 2P+T 10 A, INCLUINDO SUPORTE E PLACA - FORNECIMENTO E INSTALAÇÃO. AF_03/2023</v>
          </cell>
          <cell r="C3239" t="str">
            <v>UN</v>
          </cell>
          <cell r="D3239">
            <v>100.39</v>
          </cell>
          <cell r="E3239" t="str">
            <v>INSTALACAO ELETRICA/ELETRIFICACAO E ILUMINACAO EXTERNA</v>
          </cell>
          <cell r="F3239" t="str">
            <v>INTERRUPTOR/TOMADA</v>
          </cell>
          <cell r="G3239" t="str">
            <v>SINAPI Out/24</v>
          </cell>
        </row>
        <row r="3240">
          <cell r="A3240">
            <v>92032</v>
          </cell>
          <cell r="B3240" t="str">
            <v>INTERRUPTOR PARALELO (2 MÓDULOS) COM 1 TOMADA DE EMBUTIR 2P+T 10 A, SEM SUPORTE E SEM PLACA - FORNECIMENTO E INSTALAÇÃO. AF_03/2023</v>
          </cell>
          <cell r="C3240" t="str">
            <v>UN</v>
          </cell>
          <cell r="D3240">
            <v>87.52</v>
          </cell>
          <cell r="E3240" t="str">
            <v>INSTALACAO ELETRICA/ELETRIFICACAO E ILUMINACAO EXTERNA</v>
          </cell>
          <cell r="F3240" t="str">
            <v>INTERRUPTOR/TOMADA</v>
          </cell>
          <cell r="G3240" t="str">
            <v>SINAPI Out/24</v>
          </cell>
        </row>
        <row r="3241">
          <cell r="A3241">
            <v>92033</v>
          </cell>
          <cell r="B3241" t="str">
            <v>INTERRUPTOR PARALELO (2 MÓDULOS) COM 1 TOMADA DE EMBUTIR 2P+T 10 A, INCLUINDO SUPORTE E PLACA - FORNECIMENTO E INSTALAÇÃO. AF_03/2023</v>
          </cell>
          <cell r="C3241" t="str">
            <v>UN</v>
          </cell>
          <cell r="D3241">
            <v>101.5</v>
          </cell>
          <cell r="E3241" t="str">
            <v>INSTALACAO ELETRICA/ELETRIFICACAO E ILUMINACAO EXTERNA</v>
          </cell>
          <cell r="F3241" t="str">
            <v>INTERRUPTOR/TOMADA</v>
          </cell>
          <cell r="G3241" t="str">
            <v>SINAPI Out/24</v>
          </cell>
        </row>
        <row r="3242">
          <cell r="A3242">
            <v>92034</v>
          </cell>
          <cell r="B3242" t="str">
            <v>INTERRUPTOR SIMPLES (1 MÓDULO), INTERRUPTOR PARALELO (1 MÓDULO) E 1 TOMADA DE EMBUTIR 2P+T 10 A, SEM SUPORTE E SEM PLACA - FORNECIMENTO E INSTALAÇÃO. AF_03/2023</v>
          </cell>
          <cell r="C3242" t="str">
            <v>UN</v>
          </cell>
          <cell r="D3242">
            <v>79.05</v>
          </cell>
          <cell r="E3242" t="str">
            <v>INSTALACAO ELETRICA/ELETRIFICACAO E ILUMINACAO EXTERNA</v>
          </cell>
          <cell r="F3242" t="str">
            <v>INTERRUPTOR/TOMADA</v>
          </cell>
          <cell r="G3242" t="str">
            <v>SINAPI Out/24</v>
          </cell>
        </row>
        <row r="3243">
          <cell r="A3243">
            <v>92035</v>
          </cell>
          <cell r="B3243" t="str">
            <v>INTERRUPTOR SIMPLES (1 MÓDULO), INTERRUPTOR PARALELO (1 MÓDULO) E 1 TOMADA DE EMBUTIR 2P+T 10 A, INCLUINDO SUPORTE E PLACA - FORNECIMENTO E INSTALAÇÃO. AF_03/2023</v>
          </cell>
          <cell r="C3243" t="str">
            <v>UN</v>
          </cell>
          <cell r="D3243">
            <v>93.03</v>
          </cell>
          <cell r="E3243" t="str">
            <v>INSTALACAO ELETRICA/ELETRIFICACAO E ILUMINACAO EXTERNA</v>
          </cell>
          <cell r="F3243" t="str">
            <v>INTERRUPTOR/TOMADA</v>
          </cell>
          <cell r="G3243" t="str">
            <v>SINAPI Out/24</v>
          </cell>
        </row>
        <row r="3244">
          <cell r="A3244">
            <v>97595</v>
          </cell>
          <cell r="B3244" t="str">
            <v>SENSOR DE PRESENÇA COM FOTOCÉLULA, FIXAÇÃO EM PAREDE - FORNECIMENTO E INSTALAÇÃO. AF_09/2024</v>
          </cell>
          <cell r="C3244" t="str">
            <v>UN</v>
          </cell>
          <cell r="D3244">
            <v>111.81</v>
          </cell>
          <cell r="E3244" t="str">
            <v>INSTALACAO ELETRICA/ELETRIFICACAO E ILUMINACAO EXTERNA</v>
          </cell>
          <cell r="F3244" t="str">
            <v>LUMINARIA INTERNA/BOCAL/LAMPADAS</v>
          </cell>
          <cell r="G3244" t="str">
            <v>SINAPI Out/24</v>
          </cell>
        </row>
        <row r="3245">
          <cell r="A3245">
            <v>97596</v>
          </cell>
          <cell r="B3245" t="str">
            <v>SENSOR DE PRESENÇA SEM FOTOCÉLULA, FIXAÇÃO EM PAREDE - FORNECIMENTO E INSTALAÇÃO. AF_09/2024</v>
          </cell>
          <cell r="C3245" t="str">
            <v>UN</v>
          </cell>
          <cell r="D3245">
            <v>81.92</v>
          </cell>
          <cell r="E3245" t="str">
            <v>INSTALACAO ELETRICA/ELETRIFICACAO E ILUMINACAO EXTERNA</v>
          </cell>
          <cell r="F3245" t="str">
            <v>LUMINARIA INTERNA/BOCAL/LAMPADAS</v>
          </cell>
          <cell r="G3245" t="str">
            <v>SINAPI Out/24</v>
          </cell>
        </row>
        <row r="3246">
          <cell r="A3246">
            <v>97597</v>
          </cell>
          <cell r="B3246" t="str">
            <v>SENSOR DE PRESENÇA COM FOTOCÉLULA, FIXAÇÃO EM TETO - FORNECIMENTO E INSTALAÇÃO. AF_09/2024</v>
          </cell>
          <cell r="C3246" t="str">
            <v>UN</v>
          </cell>
          <cell r="D3246">
            <v>79.09</v>
          </cell>
          <cell r="E3246" t="str">
            <v>INSTALACAO ELETRICA/ELETRIFICACAO E ILUMINACAO EXTERNA</v>
          </cell>
          <cell r="F3246" t="str">
            <v>LUMINARIA INTERNA/BOCAL/LAMPADAS</v>
          </cell>
          <cell r="G3246" t="str">
            <v>SINAPI Out/24</v>
          </cell>
        </row>
        <row r="3247">
          <cell r="A3247">
            <v>97598</v>
          </cell>
          <cell r="B3247" t="str">
            <v>SENSOR DE PRESENÇA SEM FOTOCÉLULA, FIXAÇÃO EM TETO - FORNECIMENTO E INSTALAÇÃO. AF_09/2024</v>
          </cell>
          <cell r="C3247" t="str">
            <v>UN</v>
          </cell>
          <cell r="D3247">
            <v>75.27</v>
          </cell>
          <cell r="E3247" t="str">
            <v>INSTALACAO ELETRICA/ELETRIFICACAO E ILUMINACAO EXTERNA</v>
          </cell>
          <cell r="F3247" t="str">
            <v>LUMINARIA INTERNA/BOCAL/LAMPADAS</v>
          </cell>
          <cell r="G3247" t="str">
            <v>SINAPI Out/24</v>
          </cell>
        </row>
        <row r="3248">
          <cell r="A3248">
            <v>97599</v>
          </cell>
          <cell r="B3248" t="str">
            <v>LUMINÁRIA DE EMERGÊNCIA, COM 30 LÂMPADAS LED DE 2 W, SEM REATOR - FORNECIMENTO E INSTALAÇÃO. AF_09/2024</v>
          </cell>
          <cell r="C3248" t="str">
            <v>UN</v>
          </cell>
          <cell r="D3248">
            <v>21.1</v>
          </cell>
          <cell r="E3248" t="str">
            <v>INSTALACAO ELETRICA/ELETRIFICACAO E ILUMINACAO EXTERNA</v>
          </cell>
          <cell r="F3248" t="str">
            <v>LUMINARIA INTERNA/BOCAL/LAMPADAS</v>
          </cell>
          <cell r="G3248" t="str">
            <v>SINAPI Out/24</v>
          </cell>
        </row>
        <row r="3249">
          <cell r="A3249">
            <v>97609</v>
          </cell>
          <cell r="B3249" t="str">
            <v>LÂMPADA COMPACTA DE LED 6 W, BASE E27 - FORNECIMENTO E INSTALAÇÃO. AF_09/2024</v>
          </cell>
          <cell r="C3249" t="str">
            <v>UN</v>
          </cell>
          <cell r="D3249">
            <v>15.81</v>
          </cell>
          <cell r="E3249" t="str">
            <v>INSTALACAO ELETRICA/ELETRIFICACAO E ILUMINACAO EXTERNA</v>
          </cell>
          <cell r="F3249" t="str">
            <v>LUMINARIA INTERNA/BOCAL/LAMPADAS</v>
          </cell>
          <cell r="G3249" t="str">
            <v>SINAPI Out/24</v>
          </cell>
        </row>
        <row r="3250">
          <cell r="A3250">
            <v>97610</v>
          </cell>
          <cell r="B3250" t="str">
            <v>LÂMPADA COMPACTA DE LED 10 W, BASE E27 - FORNECIMENTO E INSTALAÇÃO. AF_09/2024</v>
          </cell>
          <cell r="C3250" t="str">
            <v>UN</v>
          </cell>
          <cell r="D3250">
            <v>16.420000000000002</v>
          </cell>
          <cell r="E3250" t="str">
            <v>INSTALACAO ELETRICA/ELETRIFICACAO E ILUMINACAO EXTERNA</v>
          </cell>
          <cell r="F3250" t="str">
            <v>LUMINARIA INTERNA/BOCAL/LAMPADAS</v>
          </cell>
          <cell r="G3250" t="str">
            <v>SINAPI Out/24</v>
          </cell>
        </row>
        <row r="3251">
          <cell r="A3251">
            <v>100902</v>
          </cell>
          <cell r="B3251" t="str">
            <v>LÂMPADA TUBULAR LED DE 9/10 W, COM SOQUETE, BASE G13 - FORNECIMENTO E INSTALAÇÃO. AF_09/2024_PS</v>
          </cell>
          <cell r="C3251" t="str">
            <v>UN</v>
          </cell>
          <cell r="D3251">
            <v>33.72</v>
          </cell>
          <cell r="E3251" t="str">
            <v>INSTALACAO ELETRICA/ELETRIFICACAO E ILUMINACAO EXTERNA</v>
          </cell>
          <cell r="F3251" t="str">
            <v>LUMINARIA INTERNA/BOCAL/LAMPADAS</v>
          </cell>
          <cell r="G3251" t="str">
            <v>SINAPI Out/24</v>
          </cell>
        </row>
        <row r="3252">
          <cell r="A3252">
            <v>100903</v>
          </cell>
          <cell r="B3252" t="str">
            <v>LÂMPADA TUBULAR LED DE 18/20 W, COM SOQUETE, BASE G13 - FORNECIMENTO E INSTALAÇÃO. AF_09/2024_PS</v>
          </cell>
          <cell r="C3252" t="str">
            <v>UN</v>
          </cell>
          <cell r="D3252">
            <v>36.42</v>
          </cell>
          <cell r="E3252" t="str">
            <v>INSTALACAO ELETRICA/ELETRIFICACAO E ILUMINACAO EXTERNA</v>
          </cell>
          <cell r="F3252" t="str">
            <v>LUMINARIA INTERNA/BOCAL/LAMPADAS</v>
          </cell>
          <cell r="G3252" t="str">
            <v>SINAPI Out/24</v>
          </cell>
        </row>
        <row r="3253">
          <cell r="A3253">
            <v>103782</v>
          </cell>
          <cell r="B3253" t="str">
            <v>LUMINÁRIA TIPO PLAFON CIRCULAR, DE SOBREPOR, COM LED DE 12/13 W - FORNECIMENTO E INSTALAÇÃO. AF_09/2024</v>
          </cell>
          <cell r="C3253" t="str">
            <v>UN</v>
          </cell>
          <cell r="D3253">
            <v>36.44</v>
          </cell>
          <cell r="E3253" t="str">
            <v>INSTALACAO ELETRICA/ELETRIFICACAO E ILUMINACAO EXTERNA</v>
          </cell>
          <cell r="F3253" t="str">
            <v>LUMINARIA INTERNA/BOCAL/LAMPADAS</v>
          </cell>
          <cell r="G3253" t="str">
            <v>SINAPI Out/24</v>
          </cell>
        </row>
        <row r="3254">
          <cell r="A3254">
            <v>105554</v>
          </cell>
          <cell r="B3254" t="str">
            <v>LÂMPADA TUBULAR LED 9/10W SEM SOQUETE - FORNECIMENTO E INSTALAÇÃO. AF_09/2024</v>
          </cell>
          <cell r="C3254" t="str">
            <v>UN</v>
          </cell>
          <cell r="D3254">
            <v>18.98</v>
          </cell>
          <cell r="E3254" t="str">
            <v>INSTALACAO ELETRICA/ELETRIFICACAO E ILUMINACAO EXTERNA</v>
          </cell>
          <cell r="F3254" t="str">
            <v>LUMINARIA INTERNA/BOCAL/LAMPADAS</v>
          </cell>
          <cell r="G3254" t="str">
            <v>SINAPI Out/24</v>
          </cell>
        </row>
        <row r="3255">
          <cell r="A3255">
            <v>101489</v>
          </cell>
          <cell r="B3255" t="str">
            <v>ENTRADA DE ENERGIA ELÉTRICA, AÉREA, MONOFÁSICA, COM CAIXA DE SOBREPOR, CABO DE 10 MM2 E DISJUNTOR DIN 50A (NÃO INCLUSO O POSTE DE CONCRETO). AF_07/2020_PS</v>
          </cell>
          <cell r="C3255" t="str">
            <v>UN</v>
          </cell>
          <cell r="D3255">
            <v>1614.92</v>
          </cell>
          <cell r="E3255" t="str">
            <v>INSTALACAO ELETRICA/ELETRIFICACAO E ILUMINACAO EXTERNA</v>
          </cell>
          <cell r="F3255" t="str">
            <v>FORNECIMENTO DE MAT/MO P/ELETRIFICACAO E ILUMINACAO PUBLICA</v>
          </cell>
          <cell r="G3255" t="str">
            <v>SINAPI Out/24</v>
          </cell>
        </row>
        <row r="3256">
          <cell r="A3256">
            <v>101490</v>
          </cell>
          <cell r="B3256" t="str">
            <v>ENTRADA DE ENERGIA ELÉTRICA, AÉREA, MONOFÁSICA, COM CAIXA DE SOBREPOR, CABO DE 16 MM2 E DISJUNTOR DIN 50A (NÃO INCLUSO O POSTE DE CONCRETO). AF_07/2020_PS</v>
          </cell>
          <cell r="C3256" t="str">
            <v>UN</v>
          </cell>
          <cell r="D3256">
            <v>1721.51</v>
          </cell>
          <cell r="E3256" t="str">
            <v>INSTALACAO ELETRICA/ELETRIFICACAO E ILUMINACAO EXTERNA</v>
          </cell>
          <cell r="F3256" t="str">
            <v>FORNECIMENTO DE MAT/MO P/ELETRIFICACAO E ILUMINACAO PUBLICA</v>
          </cell>
          <cell r="G3256" t="str">
            <v>SINAPI Out/24</v>
          </cell>
        </row>
        <row r="3257">
          <cell r="A3257">
            <v>101491</v>
          </cell>
          <cell r="B3257" t="str">
            <v>ENTRADA DE ENERGIA ELÉTRICA, AÉREA, MONOFÁSICA, COM CAIXA DE SOBREPOR, CABO DE 25 MM2 E DISJUNTOR DIN 50A (NÃO INCLUSO O POSTE DE CONCRETO). AF_07/2020_PS</v>
          </cell>
          <cell r="C3257" t="str">
            <v>UN</v>
          </cell>
          <cell r="D3257">
            <v>1730.75</v>
          </cell>
          <cell r="E3257" t="str">
            <v>INSTALACAO ELETRICA/ELETRIFICACAO E ILUMINACAO EXTERNA</v>
          </cell>
          <cell r="F3257" t="str">
            <v>FORNECIMENTO DE MAT/MO P/ELETRIFICACAO E ILUMINACAO PUBLICA</v>
          </cell>
          <cell r="G3257" t="str">
            <v>SINAPI Out/24</v>
          </cell>
        </row>
        <row r="3258">
          <cell r="A3258">
            <v>101492</v>
          </cell>
          <cell r="B3258" t="str">
            <v>ENTRADA DE ENERGIA ELÉTRICA, AÉREA, MONOFÁSICA, COM CAIXA DE SOBREPOR, CABO DE 35 MM2 E DISJUNTOR DIN 50A (NÃO INCLUSO O POSTE DE CONCRETO). AF_07/2020_PS</v>
          </cell>
          <cell r="C3258" t="str">
            <v>UN</v>
          </cell>
          <cell r="D3258">
            <v>1876.43</v>
          </cell>
          <cell r="E3258" t="str">
            <v>INSTALACAO ELETRICA/ELETRIFICACAO E ILUMINACAO EXTERNA</v>
          </cell>
          <cell r="F3258" t="str">
            <v>FORNECIMENTO DE MAT/MO P/ELETRIFICACAO E ILUMINACAO PUBLICA</v>
          </cell>
          <cell r="G3258" t="str">
            <v>SINAPI Out/24</v>
          </cell>
        </row>
        <row r="3259">
          <cell r="A3259">
            <v>101493</v>
          </cell>
          <cell r="B3259" t="str">
            <v>ENTRADA DE ENERGIA ELÉTRICA, AÉREA, MONOFÁSICA, COM CAIXA DE EMBUTIR, CABO DE 10 MM2 E DISJUNTOR DIN 50A (NÃO INCLUSO O POSTE DE CONCRETO). AF_07/2020_PS</v>
          </cell>
          <cell r="C3259" t="str">
            <v>UN</v>
          </cell>
          <cell r="D3259">
            <v>1588.82</v>
          </cell>
          <cell r="E3259" t="str">
            <v>INSTALACAO ELETRICA/ELETRIFICACAO E ILUMINACAO EXTERNA</v>
          </cell>
          <cell r="F3259" t="str">
            <v>FORNECIMENTO DE MAT/MO P/ELETRIFICACAO E ILUMINACAO PUBLICA</v>
          </cell>
          <cell r="G3259" t="str">
            <v>SINAPI Out/24</v>
          </cell>
        </row>
        <row r="3260">
          <cell r="A3260">
            <v>101494</v>
          </cell>
          <cell r="B3260" t="str">
            <v>ENTRADA DE ENERGIA ELÉTRICA, AÉREA, MONOFÁSICA, COM CAIXA DE EMBUTIR, CABO DE 16 MM2 E DISJUNTOR DIN 50A (NÃO INCLUSO O POSTE DE CONCRETO). AF_07/2020_PS</v>
          </cell>
          <cell r="C3260" t="str">
            <v>UN</v>
          </cell>
          <cell r="D3260">
            <v>1695.41</v>
          </cell>
          <cell r="E3260" t="str">
            <v>INSTALACAO ELETRICA/ELETRIFICACAO E ILUMINACAO EXTERNA</v>
          </cell>
          <cell r="F3260" t="str">
            <v>FORNECIMENTO DE MAT/MO P/ELETRIFICACAO E ILUMINACAO PUBLICA</v>
          </cell>
          <cell r="G3260" t="str">
            <v>SINAPI Out/24</v>
          </cell>
        </row>
        <row r="3261">
          <cell r="A3261">
            <v>101495</v>
          </cell>
          <cell r="B3261" t="str">
            <v>ENTRADA DE ENERGIA ELÉTRICA, AÉREA, MONOFÁSICA, COM CAIXA DE EMBUTIR, CABO DE 25 MM2 E DISJUNTOR DIN 50A (NÃO INCLUSO O POSTE DE CONCRETO). AF_07/2020_PS</v>
          </cell>
          <cell r="C3261" t="str">
            <v>UN</v>
          </cell>
          <cell r="D3261">
            <v>1704.65</v>
          </cell>
          <cell r="E3261" t="str">
            <v>INSTALACAO ELETRICA/ELETRIFICACAO E ILUMINACAO EXTERNA</v>
          </cell>
          <cell r="F3261" t="str">
            <v>FORNECIMENTO DE MAT/MO P/ELETRIFICACAO E ILUMINACAO PUBLICA</v>
          </cell>
          <cell r="G3261" t="str">
            <v>SINAPI Out/24</v>
          </cell>
        </row>
        <row r="3262">
          <cell r="A3262">
            <v>101496</v>
          </cell>
          <cell r="B3262" t="str">
            <v>ENTRADA DE ENERGIA ELÉTRICA, AÉREA, MONOFÁSICA, COM CAIXA DE EMBUTIR, CABO DE 35 MM2 E DISJUNTOR DIN 50A (NÃO INCLUSO O POSTE DE CONCRETO). AF_07/2020_PS</v>
          </cell>
          <cell r="C3262" t="str">
            <v>UN</v>
          </cell>
          <cell r="D3262">
            <v>1850.33</v>
          </cell>
          <cell r="E3262" t="str">
            <v>INSTALACAO ELETRICA/ELETRIFICACAO E ILUMINACAO EXTERNA</v>
          </cell>
          <cell r="F3262" t="str">
            <v>FORNECIMENTO DE MAT/MO P/ELETRIFICACAO E ILUMINACAO PUBLICA</v>
          </cell>
          <cell r="G3262" t="str">
            <v>SINAPI Out/24</v>
          </cell>
        </row>
        <row r="3263">
          <cell r="A3263">
            <v>101497</v>
          </cell>
          <cell r="B3263" t="str">
            <v>ENTRADA DE ENERGIA ELÉTRICA, AÉREA, BIFÁSICA, COM CAIXA DE SOBREPOR, CABO DE 10 MM2 E DISJUNTOR DIN 50A (NÃO INCLUSO O POSTE DE CONCRETO). AF_07/2020_PS</v>
          </cell>
          <cell r="C3263" t="str">
            <v>UN</v>
          </cell>
          <cell r="D3263">
            <v>1866.37</v>
          </cell>
          <cell r="E3263" t="str">
            <v>INSTALACAO ELETRICA/ELETRIFICACAO E ILUMINACAO EXTERNA</v>
          </cell>
          <cell r="F3263" t="str">
            <v>FORNECIMENTO DE MAT/MO P/ELETRIFICACAO E ILUMINACAO PUBLICA</v>
          </cell>
          <cell r="G3263" t="str">
            <v>SINAPI Out/24</v>
          </cell>
        </row>
        <row r="3264">
          <cell r="A3264">
            <v>101498</v>
          </cell>
          <cell r="B3264" t="str">
            <v>ENTRADA DE ENERGIA ELÉTRICA, AÉREA, BIFÁSICA, COM CAIXA DE SOBREPOR, CABO DE 16 MM2 E DISJUNTOR DIN 50A (NÃO INCLUSO O POSTE DE CONCRETO). AF_07/2020_PS</v>
          </cell>
          <cell r="C3264" t="str">
            <v>UN</v>
          </cell>
          <cell r="D3264">
            <v>2027.71</v>
          </cell>
          <cell r="E3264" t="str">
            <v>INSTALACAO ELETRICA/ELETRIFICACAO E ILUMINACAO EXTERNA</v>
          </cell>
          <cell r="F3264" t="str">
            <v>FORNECIMENTO DE MAT/MO P/ELETRIFICACAO E ILUMINACAO PUBLICA</v>
          </cell>
          <cell r="G3264" t="str">
            <v>SINAPI Out/24</v>
          </cell>
        </row>
        <row r="3265">
          <cell r="A3265">
            <v>101499</v>
          </cell>
          <cell r="B3265" t="str">
            <v>ENTRADA DE ENERGIA ELÉTRICA, AÉREA, BIFÁSICA, COM CAIXA DE SOBREPOR, CABO DE 25 MM2 E DISJUNTOR DIN 50A (NÃO INCLUSO O POSTE DE CONCRETO). AF_07/2020_PS</v>
          </cell>
          <cell r="C3265" t="str">
            <v>UN</v>
          </cell>
          <cell r="D3265">
            <v>2041.7</v>
          </cell>
          <cell r="E3265" t="str">
            <v>INSTALACAO ELETRICA/ELETRIFICACAO E ILUMINACAO EXTERNA</v>
          </cell>
          <cell r="F3265" t="str">
            <v>FORNECIMENTO DE MAT/MO P/ELETRIFICACAO E ILUMINACAO PUBLICA</v>
          </cell>
          <cell r="G3265" t="str">
            <v>SINAPI Out/24</v>
          </cell>
        </row>
        <row r="3266">
          <cell r="A3266">
            <v>101500</v>
          </cell>
          <cell r="B3266" t="str">
            <v>ENTRADA DE ENERGIA ELÉTRICA, AÉREA, BIFÁSICA, COM CAIXA DE SOBREPOR, CABO DE 35 MM2 E DISJUNTOR DIN 50A (NÃO INCLUSO O POSTE DE CONCRETO). AF_07/2020_PS</v>
          </cell>
          <cell r="C3266" t="str">
            <v>UN</v>
          </cell>
          <cell r="D3266">
            <v>2245.23</v>
          </cell>
          <cell r="E3266" t="str">
            <v>INSTALACAO ELETRICA/ELETRIFICACAO E ILUMINACAO EXTERNA</v>
          </cell>
          <cell r="F3266" t="str">
            <v>FORNECIMENTO DE MAT/MO P/ELETRIFICACAO E ILUMINACAO PUBLICA</v>
          </cell>
          <cell r="G3266" t="str">
            <v>SINAPI Out/24</v>
          </cell>
        </row>
        <row r="3267">
          <cell r="A3267">
            <v>101501</v>
          </cell>
          <cell r="B3267" t="str">
            <v>ENTRADA DE ENERGIA ELÉTRICA, AÉREA, BIFÁSICA, COM CAIXA DE EMBUTIR, CABO DE 10 MM2 E DISJUNTOR DIN 50A (NÃO INCLUSO O POSTE DE CONCRETO). AF_07/2020_PS</v>
          </cell>
          <cell r="C3267" t="str">
            <v>UN</v>
          </cell>
          <cell r="D3267">
            <v>1849.19</v>
          </cell>
          <cell r="E3267" t="str">
            <v>INSTALACAO ELETRICA/ELETRIFICACAO E ILUMINACAO EXTERNA</v>
          </cell>
          <cell r="F3267" t="str">
            <v>FORNECIMENTO DE MAT/MO P/ELETRIFICACAO E ILUMINACAO PUBLICA</v>
          </cell>
          <cell r="G3267" t="str">
            <v>SINAPI Out/24</v>
          </cell>
        </row>
        <row r="3268">
          <cell r="A3268">
            <v>101502</v>
          </cell>
          <cell r="B3268" t="str">
            <v>ENTRADA DE ENERGIA ELÉTRICA, AÉREA, BIFÁSICA, COM CAIXA DE EMBUTIR, CABO DE 16 MM2 E DISJUNTOR DIN 50A (NÃO INCLUSO O POSTE DE CONCRETO). AF_07/2020_PS</v>
          </cell>
          <cell r="C3268" t="str">
            <v>UN</v>
          </cell>
          <cell r="D3268">
            <v>2010.53</v>
          </cell>
          <cell r="E3268" t="str">
            <v>INSTALACAO ELETRICA/ELETRIFICACAO E ILUMINACAO EXTERNA</v>
          </cell>
          <cell r="F3268" t="str">
            <v>FORNECIMENTO DE MAT/MO P/ELETRIFICACAO E ILUMINACAO PUBLICA</v>
          </cell>
          <cell r="G3268" t="str">
            <v>SINAPI Out/24</v>
          </cell>
        </row>
        <row r="3269">
          <cell r="A3269">
            <v>101503</v>
          </cell>
          <cell r="B3269" t="str">
            <v>ENTRADA DE ENERGIA ELÉTRICA, AÉREA, BIFÁSICA, COM CAIXA DE EMBUTIR, CABO DE 25 MM2 E DISJUNTOR DIN 50A (NÃO INCLUSO O POSTE DE CONCRETO). AF_07/2020_PS</v>
          </cell>
          <cell r="C3269" t="str">
            <v>UN</v>
          </cell>
          <cell r="D3269">
            <v>2024.52</v>
          </cell>
          <cell r="E3269" t="str">
            <v>INSTALACAO ELETRICA/ELETRIFICACAO E ILUMINACAO EXTERNA</v>
          </cell>
          <cell r="F3269" t="str">
            <v>FORNECIMENTO DE MAT/MO P/ELETRIFICACAO E ILUMINACAO PUBLICA</v>
          </cell>
          <cell r="G3269" t="str">
            <v>SINAPI Out/24</v>
          </cell>
        </row>
        <row r="3270">
          <cell r="A3270">
            <v>101504</v>
          </cell>
          <cell r="B3270" t="str">
            <v>ENTRADA DE ENERGIA ELÉTRICA, AÉREA, BIFÁSICA, COM CAIXA DE EMBUTIR, CABO DE 35 MM2 E DISJUNTOR DIN 50A (NÃO INCLUSO O POSTE DE CONCRETO). AF_07/2020_PS</v>
          </cell>
          <cell r="C3270" t="str">
            <v>UN</v>
          </cell>
          <cell r="D3270">
            <v>2228.0500000000002</v>
          </cell>
          <cell r="E3270" t="str">
            <v>INSTALACAO ELETRICA/ELETRIFICACAO E ILUMINACAO EXTERNA</v>
          </cell>
          <cell r="F3270" t="str">
            <v>FORNECIMENTO DE MAT/MO P/ELETRIFICACAO E ILUMINACAO PUBLICA</v>
          </cell>
          <cell r="G3270" t="str">
            <v>SINAPI Out/24</v>
          </cell>
        </row>
        <row r="3271">
          <cell r="A3271">
            <v>101505</v>
          </cell>
          <cell r="B3271" t="str">
            <v>ENTRADA DE ENERGIA ELÉTRICA, AÉREA, TRIFÁSICA, COM CAIXA DE SOBREPOR, CABO DE 10 MM2 E DISJUNTOR DIN 50A (NÃO INCLUSO O POSTE DE CONCRETO). AF_07/2020_PS</v>
          </cell>
          <cell r="C3271" t="str">
            <v>UN</v>
          </cell>
          <cell r="D3271">
            <v>1990.23</v>
          </cell>
          <cell r="E3271" t="str">
            <v>INSTALACAO ELETRICA/ELETRIFICACAO E ILUMINACAO EXTERNA</v>
          </cell>
          <cell r="F3271" t="str">
            <v>FORNECIMENTO DE MAT/MO P/ELETRIFICACAO E ILUMINACAO PUBLICA</v>
          </cell>
          <cell r="G3271" t="str">
            <v>SINAPI Out/24</v>
          </cell>
        </row>
        <row r="3272">
          <cell r="A3272">
            <v>101506</v>
          </cell>
          <cell r="B3272" t="str">
            <v>ENTRADA DE ENERGIA ELÉTRICA, AÉREA, TRIFÁSICA, COM CAIXA DE SOBREPOR, CABO DE 16 MM2 E DISJUNTOR DIN 50A (NÃO INCLUSO O POSTE DE CONCRETO). AF_07/2020_PS</v>
          </cell>
          <cell r="C3272" t="str">
            <v>UN</v>
          </cell>
          <cell r="D3272">
            <v>2205.35</v>
          </cell>
          <cell r="E3272" t="str">
            <v>INSTALACAO ELETRICA/ELETRIFICACAO E ILUMINACAO EXTERNA</v>
          </cell>
          <cell r="F3272" t="str">
            <v>FORNECIMENTO DE MAT/MO P/ELETRIFICACAO E ILUMINACAO PUBLICA</v>
          </cell>
          <cell r="G3272" t="str">
            <v>SINAPI Out/24</v>
          </cell>
        </row>
        <row r="3273">
          <cell r="A3273">
            <v>101507</v>
          </cell>
          <cell r="B3273" t="str">
            <v>ENTRADA DE ENERGIA ELÉTRICA, AÉREA, TRIFÁSICA, COM CAIXA DE SOBREPOR, CABO DE 25 MM2 E DISJUNTOR DIN 50A (NÃO INCLUSO O POSTE DE CONCRETO). AF_07/2020_PS</v>
          </cell>
          <cell r="C3273" t="str">
            <v>UN</v>
          </cell>
          <cell r="D3273">
            <v>2224</v>
          </cell>
          <cell r="E3273" t="str">
            <v>INSTALACAO ELETRICA/ELETRIFICACAO E ILUMINACAO EXTERNA</v>
          </cell>
          <cell r="F3273" t="str">
            <v>FORNECIMENTO DE MAT/MO P/ELETRIFICACAO E ILUMINACAO PUBLICA</v>
          </cell>
          <cell r="G3273" t="str">
            <v>SINAPI Out/24</v>
          </cell>
        </row>
        <row r="3274">
          <cell r="A3274">
            <v>101508</v>
          </cell>
          <cell r="B3274" t="str">
            <v>ENTRADA DE ENERGIA ELÉTRICA, AÉREA, TRIFÁSICA, COM CAIXA DE SOBREPOR, CABO DE 35 MM2 E DISJUNTOR DIN 50A (NÃO INCLUSO O POSTE DE CONCRETO). AF_07/2020_PS</v>
          </cell>
          <cell r="C3274" t="str">
            <v>UN</v>
          </cell>
          <cell r="D3274">
            <v>2484.37</v>
          </cell>
          <cell r="E3274" t="str">
            <v>INSTALACAO ELETRICA/ELETRIFICACAO E ILUMINACAO EXTERNA</v>
          </cell>
          <cell r="F3274" t="str">
            <v>FORNECIMENTO DE MAT/MO P/ELETRIFICACAO E ILUMINACAO PUBLICA</v>
          </cell>
          <cell r="G3274" t="str">
            <v>SINAPI Out/24</v>
          </cell>
        </row>
        <row r="3275">
          <cell r="A3275">
            <v>101509</v>
          </cell>
          <cell r="B3275" t="str">
            <v>ENTRADA DE ENERGIA ELÉTRICA, AÉREA, TRIFÁSICA, COM CAIXA DE EMBUTIR, CABO DE 10 MM2 E DISJUNTOR DIN 50A (NÃO INCLUSO O POSTE DE CONCRETO). AF_07/2020</v>
          </cell>
          <cell r="C3275" t="str">
            <v>UN</v>
          </cell>
          <cell r="D3275">
            <v>2032.81</v>
          </cell>
          <cell r="E3275" t="str">
            <v>INSTALACAO ELETRICA/ELETRIFICACAO E ILUMINACAO EXTERNA</v>
          </cell>
          <cell r="F3275" t="str">
            <v>FORNECIMENTO DE MAT/MO P/ELETRIFICACAO E ILUMINACAO PUBLICA</v>
          </cell>
          <cell r="G3275" t="str">
            <v>SINAPI Out/24</v>
          </cell>
        </row>
        <row r="3276">
          <cell r="A3276">
            <v>101510</v>
          </cell>
          <cell r="B3276" t="str">
            <v>ENTRADA DE ENERGIA ELÉTRICA, AÉREA, TRIFÁSICA, COM CAIXA DE EMBUTIR, CABO DE 16 MM2 E DISJUNTOR DIN 50A (NÃO INCLUSO O POSTE DE CONCRETO). AF_07/2020</v>
          </cell>
          <cell r="C3276" t="str">
            <v>UN</v>
          </cell>
          <cell r="D3276">
            <v>2247.9299999999998</v>
          </cell>
          <cell r="E3276" t="str">
            <v>INSTALACAO ELETRICA/ELETRIFICACAO E ILUMINACAO EXTERNA</v>
          </cell>
          <cell r="F3276" t="str">
            <v>FORNECIMENTO DE MAT/MO P/ELETRIFICACAO E ILUMINACAO PUBLICA</v>
          </cell>
          <cell r="G3276" t="str">
            <v>SINAPI Out/24</v>
          </cell>
        </row>
        <row r="3277">
          <cell r="A3277">
            <v>101511</v>
          </cell>
          <cell r="B3277" t="str">
            <v>ENTRADA DE ENERGIA ELÉTRICA, AÉREA, TRIFÁSICA, COM CAIXA DE EMBUTIR, CABO DE 25 MM2 E DISJUNTOR DIN 50A (NÃO INCLUSO O POSTE DE CONCRETO). AF_07/2020</v>
          </cell>
          <cell r="C3277" t="str">
            <v>UN</v>
          </cell>
          <cell r="D3277">
            <v>2266.58</v>
          </cell>
          <cell r="E3277" t="str">
            <v>INSTALACAO ELETRICA/ELETRIFICACAO E ILUMINACAO EXTERNA</v>
          </cell>
          <cell r="F3277" t="str">
            <v>FORNECIMENTO DE MAT/MO P/ELETRIFICACAO E ILUMINACAO PUBLICA</v>
          </cell>
          <cell r="G3277" t="str">
            <v>SINAPI Out/24</v>
          </cell>
        </row>
        <row r="3278">
          <cell r="A3278">
            <v>101512</v>
          </cell>
          <cell r="B3278" t="str">
            <v>ENTRADA DE ENERGIA ELÉTRICA, AÉREA, TRIFÁSICA, COM CAIXA DE EMBUTIR, CABO DE 35 MM2 E DISJUNTOR DIN 50A (NÃO INCLUSO O POSTE DE CONCRETO). AF_07/2020</v>
          </cell>
          <cell r="C3278" t="str">
            <v>UN</v>
          </cell>
          <cell r="D3278">
            <v>2526.9499999999998</v>
          </cell>
          <cell r="E3278" t="str">
            <v>INSTALACAO ELETRICA/ELETRIFICACAO E ILUMINACAO EXTERNA</v>
          </cell>
          <cell r="F3278" t="str">
            <v>FORNECIMENTO DE MAT/MO P/ELETRIFICACAO E ILUMINACAO PUBLICA</v>
          </cell>
          <cell r="G3278" t="str">
            <v>SINAPI Out/24</v>
          </cell>
        </row>
        <row r="3279">
          <cell r="A3279">
            <v>101513</v>
          </cell>
          <cell r="B3279" t="str">
            <v>ENTRADA DE ENERGIA ELÉTRICA, SUBTERRÂNEA, MONOFÁSICA, COM CAIXA DE SOBREPOR, CABO DE 10 MM2 E DISJUNTOR DIN 50A (NÃO INCLUSA MURETA DE ALVENARIA). AF_07/2020_PS</v>
          </cell>
          <cell r="C3279" t="str">
            <v>UN</v>
          </cell>
          <cell r="D3279">
            <v>883.19</v>
          </cell>
          <cell r="E3279" t="str">
            <v>INSTALACAO ELETRICA/ELETRIFICACAO E ILUMINACAO EXTERNA</v>
          </cell>
          <cell r="F3279" t="str">
            <v>FORNECIMENTO DE MAT/MO P/ELETRIFICACAO E ILUMINACAO PUBLICA</v>
          </cell>
          <cell r="G3279" t="str">
            <v>SINAPI Out/24</v>
          </cell>
        </row>
        <row r="3280">
          <cell r="A3280">
            <v>101514</v>
          </cell>
          <cell r="B3280" t="str">
            <v>ENTRADA DE ENERGIA ELÉTRICA, SUBTERRÂNEA, MONOFÁSICA, COM CAIXA DE SOBREPOR, CABO DE 16 MM2 E DISJUNTOR DIN 50A (NÃO INCLUSA MURETA DE ALVENARIA). AF_07/2020_PS</v>
          </cell>
          <cell r="C3280" t="str">
            <v>UN</v>
          </cell>
          <cell r="D3280">
            <v>1011.1</v>
          </cell>
          <cell r="E3280" t="str">
            <v>INSTALACAO ELETRICA/ELETRIFICACAO E ILUMINACAO EXTERNA</v>
          </cell>
          <cell r="F3280" t="str">
            <v>FORNECIMENTO DE MAT/MO P/ELETRIFICACAO E ILUMINACAO PUBLICA</v>
          </cell>
          <cell r="G3280" t="str">
            <v>SINAPI Out/24</v>
          </cell>
        </row>
        <row r="3281">
          <cell r="A3281">
            <v>101515</v>
          </cell>
          <cell r="B3281" t="str">
            <v>ENTRADA DE ENERGIA ELÉTRICA, SUBTERRÂNEA, MONOFÁSICA, COM CAIXA DE SOBREPOR, CABO DE 25 MM2 E DISJUNTOR DIN 50A (NÃO INCLUSA MURETA DE ALVENARIA). AF_07/2020_PS</v>
          </cell>
          <cell r="C3281" t="str">
            <v>UN</v>
          </cell>
          <cell r="D3281">
            <v>1022.19</v>
          </cell>
          <cell r="E3281" t="str">
            <v>INSTALACAO ELETRICA/ELETRIFICACAO E ILUMINACAO EXTERNA</v>
          </cell>
          <cell r="F3281" t="str">
            <v>FORNECIMENTO DE MAT/MO P/ELETRIFICACAO E ILUMINACAO PUBLICA</v>
          </cell>
          <cell r="G3281" t="str">
            <v>SINAPI Out/24</v>
          </cell>
        </row>
        <row r="3282">
          <cell r="A3282">
            <v>101516</v>
          </cell>
          <cell r="B3282" t="str">
            <v>ENTRADA DE ENERGIA ELÉTRICA, SUBTERRÂNEA, MONOFÁSICA, COM CAIXA DE SOBREPOR, CABO DE 35 MM2 E DISJUNTOR DIN 50A (NÃO INCLUSA MURETA DE ALVENARIA). AF_07/2020_PS</v>
          </cell>
          <cell r="C3282" t="str">
            <v>UN</v>
          </cell>
          <cell r="D3282">
            <v>1157.3599999999999</v>
          </cell>
          <cell r="E3282" t="str">
            <v>INSTALACAO ELETRICA/ELETRIFICACAO E ILUMINACAO EXTERNA</v>
          </cell>
          <cell r="F3282" t="str">
            <v>FORNECIMENTO DE MAT/MO P/ELETRIFICACAO E ILUMINACAO PUBLICA</v>
          </cell>
          <cell r="G3282" t="str">
            <v>SINAPI Out/24</v>
          </cell>
        </row>
        <row r="3283">
          <cell r="A3283">
            <v>101517</v>
          </cell>
          <cell r="B3283" t="str">
            <v>ENTRADA DE ENERGIA ELÉTRICA, SUBTERRÂNEA, MONOFÁSICA, COM CAIXA DE EMBUTIR, CABO DE 10 MM2 E DISJUNTOR DIN 50A (NÃO INCLUSA MURETA DE ALVENARIA). AF_07/2020_PS</v>
          </cell>
          <cell r="C3283" t="str">
            <v>UN</v>
          </cell>
          <cell r="D3283">
            <v>857.08</v>
          </cell>
          <cell r="E3283" t="str">
            <v>INSTALACAO ELETRICA/ELETRIFICACAO E ILUMINACAO EXTERNA</v>
          </cell>
          <cell r="F3283" t="str">
            <v>FORNECIMENTO DE MAT/MO P/ELETRIFICACAO E ILUMINACAO PUBLICA</v>
          </cell>
          <cell r="G3283" t="str">
            <v>SINAPI Out/24</v>
          </cell>
        </row>
        <row r="3284">
          <cell r="A3284">
            <v>101518</v>
          </cell>
          <cell r="B3284" t="str">
            <v>ENTRADA DE ENERGIA ELÉTRICA, SUBTERRÂNEA, MONOFÁSICA, COM CAIXA DE EMBUTIR, CABO DE 16 MM2 E DISJUNTOR DIN 50A (NÃO INCLUSA MURETA DE ALVENARIA). AF_07/2020_PS</v>
          </cell>
          <cell r="C3284" t="str">
            <v>UN</v>
          </cell>
          <cell r="D3284">
            <v>984.99</v>
          </cell>
          <cell r="E3284" t="str">
            <v>INSTALACAO ELETRICA/ELETRIFICACAO E ILUMINACAO EXTERNA</v>
          </cell>
          <cell r="F3284" t="str">
            <v>FORNECIMENTO DE MAT/MO P/ELETRIFICACAO E ILUMINACAO PUBLICA</v>
          </cell>
          <cell r="G3284" t="str">
            <v>SINAPI Out/24</v>
          </cell>
        </row>
        <row r="3285">
          <cell r="A3285">
            <v>101519</v>
          </cell>
          <cell r="B3285" t="str">
            <v>ENTRADA DE ENERGIA ELÉTRICA, SUBTERRÂNEA, MONOFÁSICA, COM CAIXA DE EMBUTIR, CABO DE 25 MM2 E DISJUNTOR DIN 50A (NÃO INCLUSA MURETA DE ALVENARIA). AF_07/2020_PS</v>
          </cell>
          <cell r="C3285" t="str">
            <v>UN</v>
          </cell>
          <cell r="D3285">
            <v>996.08</v>
          </cell>
          <cell r="E3285" t="str">
            <v>INSTALACAO ELETRICA/ELETRIFICACAO E ILUMINACAO EXTERNA</v>
          </cell>
          <cell r="F3285" t="str">
            <v>FORNECIMENTO DE MAT/MO P/ELETRIFICACAO E ILUMINACAO PUBLICA</v>
          </cell>
          <cell r="G3285" t="str">
            <v>SINAPI Out/24</v>
          </cell>
        </row>
        <row r="3286">
          <cell r="A3286">
            <v>101520</v>
          </cell>
          <cell r="B3286" t="str">
            <v>ENTRADA DE ENERGIA ELÉTRICA, SUBTERRÂNEA, MONOFÁSICA, COM CAIXA DE EMBUTIR, CABO DE 35 MM2 E DISJUNTOR DIN 50A (NÃO INCLUSA MURETA DE ALVENARIA). AF_07/2020_PS</v>
          </cell>
          <cell r="C3286" t="str">
            <v>UN</v>
          </cell>
          <cell r="D3286">
            <v>1131.25</v>
          </cell>
          <cell r="E3286" t="str">
            <v>INSTALACAO ELETRICA/ELETRIFICACAO E ILUMINACAO EXTERNA</v>
          </cell>
          <cell r="F3286" t="str">
            <v>FORNECIMENTO DE MAT/MO P/ELETRIFICACAO E ILUMINACAO PUBLICA</v>
          </cell>
          <cell r="G3286" t="str">
            <v>SINAPI Out/24</v>
          </cell>
        </row>
        <row r="3287">
          <cell r="A3287">
            <v>101521</v>
          </cell>
          <cell r="B3287" t="str">
            <v>ENTRADA DE ENERGIA ELÉTRICA, SUBTERRÂNEA, BIFÁSICA, COM CAIXA DE SOBREPOR, CABO DE 10 MM2 E DISJUNTOR DIN 50A (NÃO INCLUSA MURETA DE ALVENARIA). AF_07/2020_PS</v>
          </cell>
          <cell r="C3287" t="str">
            <v>UN</v>
          </cell>
          <cell r="D3287">
            <v>1151.08</v>
          </cell>
          <cell r="E3287" t="str">
            <v>INSTALACAO ELETRICA/ELETRIFICACAO E ILUMINACAO EXTERNA</v>
          </cell>
          <cell r="F3287" t="str">
            <v>FORNECIMENTO DE MAT/MO P/ELETRIFICACAO E ILUMINACAO PUBLICA</v>
          </cell>
          <cell r="G3287" t="str">
            <v>SINAPI Out/24</v>
          </cell>
        </row>
        <row r="3288">
          <cell r="A3288">
            <v>101522</v>
          </cell>
          <cell r="B3288" t="str">
            <v>ENTRADA DE ENERGIA ELÉTRICA, SUBTERRÂNEA, BIFÁSICA, COM CAIXA DE SOBREPOR, CABO DE 16 MM2 E DISJUNTOR DIN 50A (NÃO INCLUSA MURETA DE ALVENARIA). AF_07/2020_PS</v>
          </cell>
          <cell r="C3288" t="str">
            <v>UN</v>
          </cell>
          <cell r="D3288">
            <v>1342.94</v>
          </cell>
          <cell r="E3288" t="str">
            <v>INSTALACAO ELETRICA/ELETRIFICACAO E ILUMINACAO EXTERNA</v>
          </cell>
          <cell r="F3288" t="str">
            <v>FORNECIMENTO DE MAT/MO P/ELETRIFICACAO E ILUMINACAO PUBLICA</v>
          </cell>
          <cell r="G3288" t="str">
            <v>SINAPI Out/24</v>
          </cell>
        </row>
        <row r="3289">
          <cell r="A3289">
            <v>101523</v>
          </cell>
          <cell r="B3289" t="str">
            <v>ENTRADA DE ENERGIA ELÉTRICA, SUBTERRÂNEA, BIFÁSICA, COM CAIXA DE SOBREPOR, CABO DE 25 MM2 E DISJUNTOR DIN 50A (NÃO INCLUSA MURETA DE ALVENARIA). AF_07/2020_PS</v>
          </cell>
          <cell r="C3289" t="str">
            <v>UN</v>
          </cell>
          <cell r="D3289">
            <v>1359.57</v>
          </cell>
          <cell r="E3289" t="str">
            <v>INSTALACAO ELETRICA/ELETRIFICACAO E ILUMINACAO EXTERNA</v>
          </cell>
          <cell r="F3289" t="str">
            <v>FORNECIMENTO DE MAT/MO P/ELETRIFICACAO E ILUMINACAO PUBLICA</v>
          </cell>
          <cell r="G3289" t="str">
            <v>SINAPI Out/24</v>
          </cell>
        </row>
        <row r="3290">
          <cell r="A3290">
            <v>101524</v>
          </cell>
          <cell r="B3290" t="str">
            <v>ENTRADA DE ENERGIA ELÉTRICA, SUBTERRÂNEA, BIFÁSICA, COM CAIXA DE SOBREPOR, CABO DE 35 MM2 E DISJUNTOR DIN 50A (NÃO INCLUSA MURETA DE ALVENARIA). AF_07/2020_PS</v>
          </cell>
          <cell r="C3290" t="str">
            <v>UN</v>
          </cell>
          <cell r="D3290">
            <v>1562.32</v>
          </cell>
          <cell r="E3290" t="str">
            <v>INSTALACAO ELETRICA/ELETRIFICACAO E ILUMINACAO EXTERNA</v>
          </cell>
          <cell r="F3290" t="str">
            <v>FORNECIMENTO DE MAT/MO P/ELETRIFICACAO E ILUMINACAO PUBLICA</v>
          </cell>
          <cell r="G3290" t="str">
            <v>SINAPI Out/24</v>
          </cell>
        </row>
        <row r="3291">
          <cell r="A3291">
            <v>101525</v>
          </cell>
          <cell r="B3291" t="str">
            <v>ENTRADA DE ENERGIA ELÉTRICA, SUBTERRÂNEA, BIFÁSICA, COM CAIXA DE EMBUTIR, CABO DE 10 MM2 E DISJUNTOR DIN 50A (NÃO INCLUSA MURETA DE ALVENARIA). AF_07/2020_PS</v>
          </cell>
          <cell r="C3291" t="str">
            <v>UN</v>
          </cell>
          <cell r="D3291">
            <v>1133.9000000000001</v>
          </cell>
          <cell r="E3291" t="str">
            <v>INSTALACAO ELETRICA/ELETRIFICACAO E ILUMINACAO EXTERNA</v>
          </cell>
          <cell r="F3291" t="str">
            <v>FORNECIMENTO DE MAT/MO P/ELETRIFICACAO E ILUMINACAO PUBLICA</v>
          </cell>
          <cell r="G3291" t="str">
            <v>SINAPI Out/24</v>
          </cell>
        </row>
        <row r="3292">
          <cell r="A3292">
            <v>101526</v>
          </cell>
          <cell r="B3292" t="str">
            <v>ENTRADA DE ENERGIA ELÉTRICA, SUBTERRÂNEA, BIFÁSICA, COM CAIXA DE EMBUTIR, CABO DE 16 MM2 E DISJUNTOR DIN 50A (NÃO INCLUSA MURETA DE ALVENARIA). AF_07/2020_PS</v>
          </cell>
          <cell r="C3292" t="str">
            <v>UN</v>
          </cell>
          <cell r="D3292">
            <v>1325.76</v>
          </cell>
          <cell r="E3292" t="str">
            <v>INSTALACAO ELETRICA/ELETRIFICACAO E ILUMINACAO EXTERNA</v>
          </cell>
          <cell r="F3292" t="str">
            <v>FORNECIMENTO DE MAT/MO P/ELETRIFICACAO E ILUMINACAO PUBLICA</v>
          </cell>
          <cell r="G3292" t="str">
            <v>SINAPI Out/24</v>
          </cell>
        </row>
        <row r="3293">
          <cell r="A3293">
            <v>101527</v>
          </cell>
          <cell r="B3293" t="str">
            <v>ENTRADA DE ENERGIA ELÉTRICA, SUBTERRÂNEA, BIFÁSICA, COM CAIXA DE EMBUTIR, CABO DE 25 MM2 E DISJUNTOR DIN 50A (NÃO INCLUSA MURETA DE ALVENARIA). AF_07/2020_PS</v>
          </cell>
          <cell r="C3293" t="str">
            <v>UN</v>
          </cell>
          <cell r="D3293">
            <v>1342.39</v>
          </cell>
          <cell r="E3293" t="str">
            <v>INSTALACAO ELETRICA/ELETRIFICACAO E ILUMINACAO EXTERNA</v>
          </cell>
          <cell r="F3293" t="str">
            <v>FORNECIMENTO DE MAT/MO P/ELETRIFICACAO E ILUMINACAO PUBLICA</v>
          </cell>
          <cell r="G3293" t="str">
            <v>SINAPI Out/24</v>
          </cell>
        </row>
        <row r="3294">
          <cell r="A3294">
            <v>101528</v>
          </cell>
          <cell r="B3294" t="str">
            <v>ENTRADA DE ENERGIA ELÉTRICA, SUBTERRÂNEA, BIFÁSICA, COM CAIXA DE EMBUTIR, CABO DE 35 MM2 E DISJUNTOR DIN 50A (NÃO INCLUSA MURETA DE ALVENARIA). AF_07/2020_PS</v>
          </cell>
          <cell r="C3294" t="str">
            <v>UN</v>
          </cell>
          <cell r="D3294">
            <v>1545.14</v>
          </cell>
          <cell r="E3294" t="str">
            <v>INSTALACAO ELETRICA/ELETRIFICACAO E ILUMINACAO EXTERNA</v>
          </cell>
          <cell r="F3294" t="str">
            <v>FORNECIMENTO DE MAT/MO P/ELETRIFICACAO E ILUMINACAO PUBLICA</v>
          </cell>
          <cell r="G3294" t="str">
            <v>SINAPI Out/24</v>
          </cell>
        </row>
        <row r="3295">
          <cell r="A3295">
            <v>101529</v>
          </cell>
          <cell r="B3295" t="str">
            <v>ENTRADA DE ENERGIA ELÉTRICA, SUBTERRÂNEA, TRIFÁSICA, COM CAIXA DE SOBREPOR, CABO DE 10 MM2 E DISJUNTOR DIN 50A (NÃO INCLUSA MURETA DE ALVENARIA). AF_07/2020_PS</v>
          </cell>
          <cell r="C3295" t="str">
            <v>UN</v>
          </cell>
          <cell r="D3295">
            <v>1293.0899999999999</v>
          </cell>
          <cell r="E3295" t="str">
            <v>INSTALACAO ELETRICA/ELETRIFICACAO E ILUMINACAO EXTERNA</v>
          </cell>
          <cell r="F3295" t="str">
            <v>FORNECIMENTO DE MAT/MO P/ELETRIFICACAO E ILUMINACAO PUBLICA</v>
          </cell>
          <cell r="G3295" t="str">
            <v>SINAPI Out/24</v>
          </cell>
        </row>
        <row r="3296">
          <cell r="A3296">
            <v>101530</v>
          </cell>
          <cell r="B3296" t="str">
            <v>ENTRADA DE ENERGIA ELÉTRICA, SUBTERRÂNEA, TRIFÁSICA, COM CAIXA DE SOBREPOR, CABO DE 16 MM2 E DISJUNTOR DIN 50A (NÃO INCLUSA MURETA DE ALVENARIA). AF_07/2020_PS</v>
          </cell>
          <cell r="C3296" t="str">
            <v>UN</v>
          </cell>
          <cell r="D3296">
            <v>1548.91</v>
          </cell>
          <cell r="E3296" t="str">
            <v>INSTALACAO ELETRICA/ELETRIFICACAO E ILUMINACAO EXTERNA</v>
          </cell>
          <cell r="F3296" t="str">
            <v>FORNECIMENTO DE MAT/MO P/ELETRIFICACAO E ILUMINACAO PUBLICA</v>
          </cell>
          <cell r="G3296" t="str">
            <v>SINAPI Out/24</v>
          </cell>
        </row>
        <row r="3297">
          <cell r="A3297">
            <v>101531</v>
          </cell>
          <cell r="B3297" t="str">
            <v>ENTRADA DE ENERGIA ELÉTRICA, SUBTERRÂNEA, TRIFÁSICA, COM CAIXA DE SOBREPOR, CABO DE 25 MM2 E DISJUNTOR DIN 50A (NÃO INCLUSA MURETA DE ALVENARIA). AF_07/2020_PS</v>
          </cell>
          <cell r="C3297" t="str">
            <v>UN</v>
          </cell>
          <cell r="D3297">
            <v>1571.08</v>
          </cell>
          <cell r="E3297" t="str">
            <v>INSTALACAO ELETRICA/ELETRIFICACAO E ILUMINACAO EXTERNA</v>
          </cell>
          <cell r="F3297" t="str">
            <v>FORNECIMENTO DE MAT/MO P/ELETRIFICACAO E ILUMINACAO PUBLICA</v>
          </cell>
          <cell r="G3297" t="str">
            <v>SINAPI Out/24</v>
          </cell>
        </row>
        <row r="3298">
          <cell r="A3298">
            <v>101532</v>
          </cell>
          <cell r="B3298" t="str">
            <v>ENTRADA DE ENERGIA ELÉTRICA, SUBTERRÂNEA, TRIFÁSICA, COM CAIXA DE SOBREPOR, CABO DE 35 MM2 E DISJUNTOR DIN 50A (NÃO INCLUSA MURETA DE ALVENARIA). AF_07/2020_PS</v>
          </cell>
          <cell r="C3298" t="str">
            <v>UN</v>
          </cell>
          <cell r="D3298">
            <v>1841.42</v>
          </cell>
          <cell r="E3298" t="str">
            <v>INSTALACAO ELETRICA/ELETRIFICACAO E ILUMINACAO EXTERNA</v>
          </cell>
          <cell r="F3298" t="str">
            <v>FORNECIMENTO DE MAT/MO P/ELETRIFICACAO E ILUMINACAO PUBLICA</v>
          </cell>
          <cell r="G3298" t="str">
            <v>SINAPI Out/24</v>
          </cell>
        </row>
        <row r="3299">
          <cell r="A3299">
            <v>101533</v>
          </cell>
          <cell r="B3299" t="str">
            <v>ENTRADA DE ENERGIA ELÉTRICA, SUBTERRÂNEA, TRIFÁSICA, COM CAIXA DE EMBUTIR, CABO DE 10 MM2 E DISJUNTOR DIN 50A (NÃO INCLUSA MURETA DE ALVENARIA). AF_07/2020</v>
          </cell>
          <cell r="C3299" t="str">
            <v>UN</v>
          </cell>
          <cell r="D3299">
            <v>1335.67</v>
          </cell>
          <cell r="E3299" t="str">
            <v>INSTALACAO ELETRICA/ELETRIFICACAO E ILUMINACAO EXTERNA</v>
          </cell>
          <cell r="F3299" t="str">
            <v>FORNECIMENTO DE MAT/MO P/ELETRIFICACAO E ILUMINACAO PUBLICA</v>
          </cell>
          <cell r="G3299" t="str">
            <v>SINAPI Out/24</v>
          </cell>
        </row>
        <row r="3300">
          <cell r="A3300">
            <v>101534</v>
          </cell>
          <cell r="B3300" t="str">
            <v>ENTRADA DE ENERGIA ELÉTRICA, SUBTERRÂNEA, TRIFÁSICA, COM CAIXA DE EMBUTIR, CABO DE 16 MM2 E DISJUNTOR DIN 50A (NÃO INCLUSA MURETA DE ALVENARIA). AF_07/2020</v>
          </cell>
          <cell r="C3300" t="str">
            <v>UN</v>
          </cell>
          <cell r="D3300">
            <v>1591.49</v>
          </cell>
          <cell r="E3300" t="str">
            <v>INSTALACAO ELETRICA/ELETRIFICACAO E ILUMINACAO EXTERNA</v>
          </cell>
          <cell r="F3300" t="str">
            <v>FORNECIMENTO DE MAT/MO P/ELETRIFICACAO E ILUMINACAO PUBLICA</v>
          </cell>
          <cell r="G3300" t="str">
            <v>SINAPI Out/24</v>
          </cell>
        </row>
        <row r="3301">
          <cell r="A3301">
            <v>101535</v>
          </cell>
          <cell r="B3301" t="str">
            <v>ENTRADA DE ENERGIA ELÉTRICA, SUBTERRÂNEA, TRIFÁSICA, COM CAIXA DE EMBUTIR, CABO DE 25 MM2 E DISJUNTOR DIN 50A (NÃO INCLUSA MURETA DE ALVENARIA). AF_07/2020</v>
          </cell>
          <cell r="C3301" t="str">
            <v>UN</v>
          </cell>
          <cell r="D3301">
            <v>1613.66</v>
          </cell>
          <cell r="E3301" t="str">
            <v>INSTALACAO ELETRICA/ELETRIFICACAO E ILUMINACAO EXTERNA</v>
          </cell>
          <cell r="F3301" t="str">
            <v>FORNECIMENTO DE MAT/MO P/ELETRIFICACAO E ILUMINACAO PUBLICA</v>
          </cell>
          <cell r="G3301" t="str">
            <v>SINAPI Out/24</v>
          </cell>
        </row>
        <row r="3302">
          <cell r="A3302">
            <v>101536</v>
          </cell>
          <cell r="B3302" t="str">
            <v>ENTRADA DE ENERGIA ELÉTRICA, SUBTERRÂNEA, TRIFÁSICA, COM CAIXA DE EMBUTIR, CABO DE 35 MM2 E DISJUNTOR DIN 50A (NÃO INCLUSA MURETA DE ALVENARIA). AF_07/2020</v>
          </cell>
          <cell r="C3302" t="str">
            <v>UN</v>
          </cell>
          <cell r="D3302">
            <v>1884</v>
          </cell>
          <cell r="E3302" t="str">
            <v>INSTALACAO ELETRICA/ELETRIFICACAO E ILUMINACAO EXTERNA</v>
          </cell>
          <cell r="F3302" t="str">
            <v>FORNECIMENTO DE MAT/MO P/ELETRIFICACAO E ILUMINACAO PUBLICA</v>
          </cell>
          <cell r="G3302" t="str">
            <v>SINAPI Out/24</v>
          </cell>
        </row>
        <row r="3303">
          <cell r="A3303">
            <v>101537</v>
          </cell>
          <cell r="B3303" t="str">
            <v>APARELHO SINALIZADOR DE SAÍDA DE GARAGEM, COM CÉLULA FOTOELÉTRICA - FORNECIMENTO E INSTALAÇÃO. AF_07/2020</v>
          </cell>
          <cell r="C3303" t="str">
            <v>UN</v>
          </cell>
          <cell r="D3303">
            <v>113.89</v>
          </cell>
          <cell r="E3303" t="str">
            <v>INSTALACAO ELETRICA/ELETRIFICACAO E ILUMINACAO EXTERNA</v>
          </cell>
          <cell r="F3303" t="str">
            <v>FORNECIMENTO DE MAT/MO P/ELETRIFICACAO E ILUMINACAO PUBLICA</v>
          </cell>
          <cell r="G3303" t="str">
            <v>SINAPI Out/24</v>
          </cell>
        </row>
        <row r="3304">
          <cell r="A3304">
            <v>101538</v>
          </cell>
          <cell r="B3304" t="str">
            <v>ARMAÇÃO SECUNDÁRIA, COM 1 ESTRIBO E 1 ISOLADOR - FORNECIMENTO E INSTALAÇÃO. AF_07/2020</v>
          </cell>
          <cell r="C3304" t="str">
            <v>UN</v>
          </cell>
          <cell r="D3304">
            <v>48.98</v>
          </cell>
          <cell r="E3304" t="str">
            <v>INSTALACAO ELETRICA/ELETRIFICACAO E ILUMINACAO EXTERNA</v>
          </cell>
          <cell r="F3304" t="str">
            <v>FORNECIMENTO DE MAT/MO P/ELETRIFICACAO E ILUMINACAO PUBLICA</v>
          </cell>
          <cell r="G3304" t="str">
            <v>SINAPI Out/24</v>
          </cell>
        </row>
        <row r="3305">
          <cell r="A3305">
            <v>101539</v>
          </cell>
          <cell r="B3305" t="str">
            <v>ARMAÇÃO SECUNDÁRIA, COM 2 ESTRIBOS E 2 ISOLADORES - FORNECIMENTO E INSTALAÇÃO. AF_07/2020</v>
          </cell>
          <cell r="C3305" t="str">
            <v>UN</v>
          </cell>
          <cell r="D3305">
            <v>83.81</v>
          </cell>
          <cell r="E3305" t="str">
            <v>INSTALACAO ELETRICA/ELETRIFICACAO E ILUMINACAO EXTERNA</v>
          </cell>
          <cell r="F3305" t="str">
            <v>FORNECIMENTO DE MAT/MO P/ELETRIFICACAO E ILUMINACAO PUBLICA</v>
          </cell>
          <cell r="G3305" t="str">
            <v>SINAPI Out/24</v>
          </cell>
        </row>
        <row r="3306">
          <cell r="A3306">
            <v>101540</v>
          </cell>
          <cell r="B3306" t="str">
            <v>ARMAÇÃO SECUNDÁRIA, COM 3 ESTRIBOS E 3 ISOLADORES - FORNECIMENTO E INSTALAÇÃO. AF_07/2020</v>
          </cell>
          <cell r="C3306" t="str">
            <v>UN</v>
          </cell>
          <cell r="D3306">
            <v>138.32</v>
          </cell>
          <cell r="E3306" t="str">
            <v>INSTALACAO ELETRICA/ELETRIFICACAO E ILUMINACAO EXTERNA</v>
          </cell>
          <cell r="F3306" t="str">
            <v>FORNECIMENTO DE MAT/MO P/ELETRIFICACAO E ILUMINACAO PUBLICA</v>
          </cell>
          <cell r="G3306" t="str">
            <v>SINAPI Out/24</v>
          </cell>
        </row>
        <row r="3307">
          <cell r="A3307">
            <v>101541</v>
          </cell>
          <cell r="B3307" t="str">
            <v>ARMAÇÃO SECUNDÁRIA, COM 4 ESTRIBOS E 4 ISOLADORES - FORNECIMENTO E INSTALAÇÃO. AF_07/2020</v>
          </cell>
          <cell r="C3307" t="str">
            <v>UN</v>
          </cell>
          <cell r="D3307">
            <v>181.12</v>
          </cell>
          <cell r="E3307" t="str">
            <v>INSTALACAO ELETRICA/ELETRIFICACAO E ILUMINACAO EXTERNA</v>
          </cell>
          <cell r="F3307" t="str">
            <v>FORNECIMENTO DE MAT/MO P/ELETRIFICACAO E ILUMINACAO PUBLICA</v>
          </cell>
          <cell r="G3307" t="str">
            <v>SINAPI Out/24</v>
          </cell>
        </row>
        <row r="3308">
          <cell r="A3308">
            <v>101542</v>
          </cell>
          <cell r="B3308" t="str">
            <v>ARMAÇÃO SECUNDÁRIA, COM 1 ESTRIBO, SEM ISOLADOR - FORNECIMENTO E INSTALAÇÃO. AF_07/2020</v>
          </cell>
          <cell r="C3308" t="str">
            <v>UN</v>
          </cell>
          <cell r="D3308">
            <v>37.799999999999997</v>
          </cell>
          <cell r="E3308" t="str">
            <v>INSTALACAO ELETRICA/ELETRIFICACAO E ILUMINACAO EXTERNA</v>
          </cell>
          <cell r="F3308" t="str">
            <v>FORNECIMENTO DE MAT/MO P/ELETRIFICACAO E ILUMINACAO PUBLICA</v>
          </cell>
          <cell r="G3308" t="str">
            <v>SINAPI Out/24</v>
          </cell>
        </row>
        <row r="3309">
          <cell r="A3309">
            <v>101543</v>
          </cell>
          <cell r="B3309" t="str">
            <v>ARMAÇÃO SECUNDÁRIA, COM 2 ESTRIBOS, SEM ISOLADOR - FORNECIMENTO E INSTALAÇÃO. AF_07/2020</v>
          </cell>
          <cell r="C3309" t="str">
            <v>UN</v>
          </cell>
          <cell r="D3309">
            <v>68.739999999999995</v>
          </cell>
          <cell r="E3309" t="str">
            <v>INSTALACAO ELETRICA/ELETRIFICACAO E ILUMINACAO EXTERNA</v>
          </cell>
          <cell r="F3309" t="str">
            <v>FORNECIMENTO DE MAT/MO P/ELETRIFICACAO E ILUMINACAO PUBLICA</v>
          </cell>
          <cell r="G3309" t="str">
            <v>SINAPI Out/24</v>
          </cell>
        </row>
        <row r="3310">
          <cell r="A3310">
            <v>101544</v>
          </cell>
          <cell r="B3310" t="str">
            <v>ARMAÇÃO SECUNDÁRIA, COM 3 ESTRIBOS, SEM ISOLADOR - FORNECIMENTO E INSTALAÇÃO. AF_07/2020</v>
          </cell>
          <cell r="C3310" t="str">
            <v>UN</v>
          </cell>
          <cell r="D3310">
            <v>108.57</v>
          </cell>
          <cell r="E3310" t="str">
            <v>INSTALACAO ELETRICA/ELETRIFICACAO E ILUMINACAO EXTERNA</v>
          </cell>
          <cell r="F3310" t="str">
            <v>FORNECIMENTO DE MAT/MO P/ELETRIFICACAO E ILUMINACAO PUBLICA</v>
          </cell>
          <cell r="G3310" t="str">
            <v>SINAPI Out/24</v>
          </cell>
        </row>
        <row r="3311">
          <cell r="A3311">
            <v>101545</v>
          </cell>
          <cell r="B3311" t="str">
            <v>ARMAÇÃO SECUNDÁRIA, COM 4 ESTRIBOS, SEM ISOLADOR - FORNECIMENTO E INSTALAÇÃO. AF_07/2020</v>
          </cell>
          <cell r="C3311" t="str">
            <v>UN</v>
          </cell>
          <cell r="D3311">
            <v>155.1</v>
          </cell>
          <cell r="E3311" t="str">
            <v>INSTALACAO ELETRICA/ELETRIFICACAO E ILUMINACAO EXTERNA</v>
          </cell>
          <cell r="F3311" t="str">
            <v>FORNECIMENTO DE MAT/MO P/ELETRIFICACAO E ILUMINACAO PUBLICA</v>
          </cell>
          <cell r="G3311" t="str">
            <v>SINAPI Out/24</v>
          </cell>
        </row>
        <row r="3312">
          <cell r="A3312">
            <v>101546</v>
          </cell>
          <cell r="B3312" t="str">
            <v>ISOLADOR, TIPO PINO, PARA TENSÃO 15 KV - FORNECIMENTO E INSTALAÇÃO. AF_07/2020</v>
          </cell>
          <cell r="C3312" t="str">
            <v>UN</v>
          </cell>
          <cell r="D3312">
            <v>32.44</v>
          </cell>
          <cell r="E3312" t="str">
            <v>INSTALACAO ELETRICA/ELETRIFICACAO E ILUMINACAO EXTERNA</v>
          </cell>
          <cell r="F3312" t="str">
            <v>FORNECIMENTO DE MAT/MO P/ELETRIFICACAO E ILUMINACAO PUBLICA</v>
          </cell>
          <cell r="G3312" t="str">
            <v>SINAPI Out/24</v>
          </cell>
        </row>
        <row r="3313">
          <cell r="A3313">
            <v>101547</v>
          </cell>
          <cell r="B3313" t="str">
            <v>ISOLADOR, TIPO DISCO, PARA TENSÃO 15 KV - FORNECIMENTO E INSTALAÇÃO. AF_07/2020</v>
          </cell>
          <cell r="C3313" t="str">
            <v>UN</v>
          </cell>
          <cell r="D3313">
            <v>99.43</v>
          </cell>
          <cell r="E3313" t="str">
            <v>INSTALACAO ELETRICA/ELETRIFICACAO E ILUMINACAO EXTERNA</v>
          </cell>
          <cell r="F3313" t="str">
            <v>FORNECIMENTO DE MAT/MO P/ELETRIFICACAO E ILUMINACAO PUBLICA</v>
          </cell>
          <cell r="G3313" t="str">
            <v>SINAPI Out/24</v>
          </cell>
        </row>
        <row r="3314">
          <cell r="A3314">
            <v>101548</v>
          </cell>
          <cell r="B3314" t="str">
            <v>ISOLADOR, TIPO ROLDANA, PARA BAIXA TENSÃO - FORNECIMENTO E INSTALAÇÃO. AF_07/2020</v>
          </cell>
          <cell r="C3314" t="str">
            <v>UN</v>
          </cell>
          <cell r="D3314">
            <v>8.81</v>
          </cell>
          <cell r="E3314" t="str">
            <v>INSTALACAO ELETRICA/ELETRIFICACAO E ILUMINACAO EXTERNA</v>
          </cell>
          <cell r="F3314" t="str">
            <v>FORNECIMENTO DE MAT/MO P/ELETRIFICACAO E ILUMINACAO PUBLICA</v>
          </cell>
          <cell r="G3314" t="str">
            <v>SINAPI Out/24</v>
          </cell>
        </row>
        <row r="3315">
          <cell r="A3315">
            <v>101549</v>
          </cell>
          <cell r="B3315" t="str">
            <v>GRAMPO PARALELO METÁLICO, PARA REDES AÉREAS DE DISTRIBUIÇÃO DE ENERGIA ELÉTRICA DE BAIXA TENSÃO - FORNECIMENTO E INSTALAÇÃO. AF_07/2020</v>
          </cell>
          <cell r="C3315" t="str">
            <v>UN</v>
          </cell>
          <cell r="D3315">
            <v>25.88</v>
          </cell>
          <cell r="E3315" t="str">
            <v>INSTALACAO ELETRICA/ELETRIFICACAO E ILUMINACAO EXTERNA</v>
          </cell>
          <cell r="F3315" t="str">
            <v>FORNECIMENTO DE MAT/MO P/ELETRIFICACAO E ILUMINACAO PUBLICA</v>
          </cell>
          <cell r="G3315" t="str">
            <v>SINAPI Out/24</v>
          </cell>
        </row>
        <row r="3316">
          <cell r="A3316">
            <v>101553</v>
          </cell>
          <cell r="B3316" t="str">
            <v>ALÇA PREFORMADA DE DISTRIBUIÇÃO, EM  AÇO GALVANIZADO, AWG 1 - FORNECIMENTO E INSTALAÇÃO. AF_07/2020</v>
          </cell>
          <cell r="C3316" t="str">
            <v>UN</v>
          </cell>
          <cell r="D3316">
            <v>17.48</v>
          </cell>
          <cell r="E3316" t="str">
            <v>INSTALACAO ELETRICA/ELETRIFICACAO E ILUMINACAO EXTERNA</v>
          </cell>
          <cell r="F3316" t="str">
            <v>FORNECIMENTO DE MAT/MO P/ELETRIFICACAO E ILUMINACAO PUBLICA</v>
          </cell>
          <cell r="G3316" t="str">
            <v>SINAPI Out/24</v>
          </cell>
        </row>
        <row r="3317">
          <cell r="A3317">
            <v>101554</v>
          </cell>
          <cell r="B3317" t="str">
            <v>ALÇA PREFORMADA DE DISTRIBUIÇÃO, EM  AÇO GALVANIZADO, AWG 2 - FORNECIMENTO E INSTALAÇÃO. AF_07/2020</v>
          </cell>
          <cell r="C3317" t="str">
            <v>UN</v>
          </cell>
          <cell r="D3317">
            <v>13.47</v>
          </cell>
          <cell r="E3317" t="str">
            <v>INSTALACAO ELETRICA/ELETRIFICACAO E ILUMINACAO EXTERNA</v>
          </cell>
          <cell r="F3317" t="str">
            <v>FORNECIMENTO DE MAT/MO P/ELETRIFICACAO E ILUMINACAO PUBLICA</v>
          </cell>
          <cell r="G3317" t="str">
            <v>SINAPI Out/24</v>
          </cell>
        </row>
        <row r="3318">
          <cell r="A3318">
            <v>101555</v>
          </cell>
          <cell r="B3318" t="str">
            <v>ALÇA PREFORMADA DE DISTRIBUIÇÃO, EM  AÇO GALVANIZADO, AWG 4 - FORNECIMENTO E INSTALAÇÃO. AF_07/2020</v>
          </cell>
          <cell r="C3318" t="str">
            <v>UN</v>
          </cell>
          <cell r="D3318">
            <v>9.8000000000000007</v>
          </cell>
          <cell r="E3318" t="str">
            <v>INSTALACAO ELETRICA/ELETRIFICACAO E ILUMINACAO EXTERNA</v>
          </cell>
          <cell r="F3318" t="str">
            <v>FORNECIMENTO DE MAT/MO P/ELETRIFICACAO E ILUMINACAO PUBLICA</v>
          </cell>
          <cell r="G3318" t="str">
            <v>SINAPI Out/24</v>
          </cell>
        </row>
        <row r="3319">
          <cell r="A3319">
            <v>101556</v>
          </cell>
          <cell r="B3319" t="str">
            <v>ALÇA PREFORMADA DE DISTRIBUIÇÃO, EM  AÇO GALVANIZADO, AWG 6 - FORNECIMENTO E INSTALAÇÃO. AF_07/2020</v>
          </cell>
          <cell r="C3319" t="str">
            <v>UN</v>
          </cell>
          <cell r="D3319">
            <v>9.2200000000000006</v>
          </cell>
          <cell r="E3319" t="str">
            <v>INSTALACAO ELETRICA/ELETRIFICACAO E ILUMINACAO EXTERNA</v>
          </cell>
          <cell r="F3319" t="str">
            <v>FORNECIMENTO DE MAT/MO P/ELETRIFICACAO E ILUMINACAO PUBLICA</v>
          </cell>
          <cell r="G3319" t="str">
            <v>SINAPI Out/24</v>
          </cell>
        </row>
        <row r="3320">
          <cell r="A3320">
            <v>101560</v>
          </cell>
          <cell r="B3320" t="str">
            <v>CABO DE COBRE FLEXÍVEL ISOLADO, 10 MM², 0,6/1,0 KV, PARA REDE AÉREA DE DISTRIBUIÇÃO DE ENERGIA ELÉTRICA DE BAIXA TENSÃO - FORNECIMENTO E INSTALAÇÃO. AF_07/2020</v>
          </cell>
          <cell r="C3320" t="str">
            <v>M</v>
          </cell>
          <cell r="D3320">
            <v>9.73</v>
          </cell>
          <cell r="E3320" t="str">
            <v>INSTALACAO ELETRICA/ELETRIFICACAO E ILUMINACAO EXTERNA</v>
          </cell>
          <cell r="F3320" t="str">
            <v>FORNECIMENTO DE MAT/MO P/ELETRIFICACAO E ILUMINACAO PUBLICA</v>
          </cell>
          <cell r="G3320" t="str">
            <v>SINAPI Out/24</v>
          </cell>
        </row>
        <row r="3321">
          <cell r="A3321">
            <v>101561</v>
          </cell>
          <cell r="B3321" t="str">
            <v>CABO DE COBRE FLEXÍVEL ISOLADO, 16 MM², 0,6/1,0 KV, PARA REDE AÉREA DE DISTRIBUIÇÃO DE ENERGIA ELÉTRICA DE BAIXA TENSÃO - FORNECIMENTO E INSTALAÇÃO. AF_07/2020</v>
          </cell>
          <cell r="C3321" t="str">
            <v>M</v>
          </cell>
          <cell r="D3321">
            <v>15.43</v>
          </cell>
          <cell r="E3321" t="str">
            <v>INSTALACAO ELETRICA/ELETRIFICACAO E ILUMINACAO EXTERNA</v>
          </cell>
          <cell r="F3321" t="str">
            <v>FORNECIMENTO DE MAT/MO P/ELETRIFICACAO E ILUMINACAO PUBLICA</v>
          </cell>
          <cell r="G3321" t="str">
            <v>SINAPI Out/24</v>
          </cell>
        </row>
        <row r="3322">
          <cell r="A3322">
            <v>101562</v>
          </cell>
          <cell r="B3322" t="str">
            <v>CABO DE COBRE FLEXÍVEL ISOLADO, 25 MM², 0,6/1,0 KV, PARA REDE AÉREA DE DISTRIBUIÇÃO DE ENERGIA ELÉTRICA DE BAIXA TENSÃO - FORNECIMENTO E INSTALAÇÃO. AF_07/2020</v>
          </cell>
          <cell r="C3322" t="str">
            <v>M</v>
          </cell>
          <cell r="D3322">
            <v>23.86</v>
          </cell>
          <cell r="E3322" t="str">
            <v>INSTALACAO ELETRICA/ELETRIFICACAO E ILUMINACAO EXTERNA</v>
          </cell>
          <cell r="F3322" t="str">
            <v>FORNECIMENTO DE MAT/MO P/ELETRIFICACAO E ILUMINACAO PUBLICA</v>
          </cell>
          <cell r="G3322" t="str">
            <v>SINAPI Out/24</v>
          </cell>
        </row>
        <row r="3323">
          <cell r="A3323">
            <v>101563</v>
          </cell>
          <cell r="B3323" t="str">
            <v>CABO DE COBRE FLEXÍVEL ISOLADO, 35 MM², 0,6/1,0 KV, PARA REDE AÉREA DE DISTRIBUIÇÃO DE ENERGIA ELÉTRICA DE BAIXA TENSÃO - FORNECIMENTO E INSTALAÇÃO. AF_07/2020</v>
          </cell>
          <cell r="C3323" t="str">
            <v>M</v>
          </cell>
          <cell r="D3323">
            <v>33.67</v>
          </cell>
          <cell r="E3323" t="str">
            <v>INSTALACAO ELETRICA/ELETRIFICACAO E ILUMINACAO EXTERNA</v>
          </cell>
          <cell r="F3323" t="str">
            <v>FORNECIMENTO DE MAT/MO P/ELETRIFICACAO E ILUMINACAO PUBLICA</v>
          </cell>
          <cell r="G3323" t="str">
            <v>SINAPI Out/24</v>
          </cell>
        </row>
        <row r="3324">
          <cell r="A3324">
            <v>101564</v>
          </cell>
          <cell r="B3324" t="str">
            <v>CABO DE COBRE FLEXÍVEL ISOLADO, 50 MM², 0,6/1,0 KV, PARA REDE AÉREA DE DISTRIBUIÇÃO DE ENERGIA ELÉTRICA DE BAIXA TENSÃO - FORNECIMENTO E INSTALAÇÃO. AF_07/2020</v>
          </cell>
          <cell r="C3324" t="str">
            <v>M</v>
          </cell>
          <cell r="D3324">
            <v>49.74</v>
          </cell>
          <cell r="E3324" t="str">
            <v>INSTALACAO ELETRICA/ELETRIFICACAO E ILUMINACAO EXTERNA</v>
          </cell>
          <cell r="F3324" t="str">
            <v>FORNECIMENTO DE MAT/MO P/ELETRIFICACAO E ILUMINACAO PUBLICA</v>
          </cell>
          <cell r="G3324" t="str">
            <v>SINAPI Out/24</v>
          </cell>
        </row>
        <row r="3325">
          <cell r="A3325">
            <v>101565</v>
          </cell>
          <cell r="B3325" t="str">
            <v>CABO DE COBRE FLEXÍVEL ISOLADO, 70 MM², 0,6/1,0 KV, PARA REDE AÉREA DE DISTRIBUIÇÃO DE ENERGIA ELÉTRICA DE BAIXA TENSÃO - FORNECIMENTO E INSTALAÇÃO. AF_07/2020</v>
          </cell>
          <cell r="C3325" t="str">
            <v>M</v>
          </cell>
          <cell r="D3325">
            <v>69.540000000000006</v>
          </cell>
          <cell r="E3325" t="str">
            <v>INSTALACAO ELETRICA/ELETRIFICACAO E ILUMINACAO EXTERNA</v>
          </cell>
          <cell r="F3325" t="str">
            <v>FORNECIMENTO DE MAT/MO P/ELETRIFICACAO E ILUMINACAO PUBLICA</v>
          </cell>
          <cell r="G3325" t="str">
            <v>SINAPI Out/24</v>
          </cell>
        </row>
        <row r="3326">
          <cell r="A3326">
            <v>101567</v>
          </cell>
          <cell r="B3326" t="str">
            <v>CABO DE COBRE FLEXÍVEL ISOLADO, 95 MM², 0,6/1,0 KV, PARA REDE AÉREA DE DISTRIBUIÇÃO DE ENERGIA ELÉTRICA DE BAIXA TENSÃO - FORNECIMENTO E INSTALAÇÃO. AF_07/2020</v>
          </cell>
          <cell r="C3326" t="str">
            <v>M</v>
          </cell>
          <cell r="D3326">
            <v>90.26</v>
          </cell>
          <cell r="E3326" t="str">
            <v>INSTALACAO ELETRICA/ELETRIFICACAO E ILUMINACAO EXTERNA</v>
          </cell>
          <cell r="F3326" t="str">
            <v>FORNECIMENTO DE MAT/MO P/ELETRIFICACAO E ILUMINACAO PUBLICA</v>
          </cell>
          <cell r="G3326" t="str">
            <v>SINAPI Out/24</v>
          </cell>
        </row>
        <row r="3327">
          <cell r="A3327">
            <v>101568</v>
          </cell>
          <cell r="B3327" t="str">
            <v>CABO DE COBRE FLEXÍVEL ISOLADO, 120 MM², 0,6/1,0 KV, PARA REDE AÉREA DE DISTRIBUIÇÃO DE ENERGIA ELÉTRICA DE BAIXA TENSÃO - FORNECIMENTO E INSTALAÇÃO. AF_07/2020</v>
          </cell>
          <cell r="C3327" t="str">
            <v>M</v>
          </cell>
          <cell r="D3327">
            <v>118</v>
          </cell>
          <cell r="E3327" t="str">
            <v>INSTALACAO ELETRICA/ELETRIFICACAO E ILUMINACAO EXTERNA</v>
          </cell>
          <cell r="F3327" t="str">
            <v>FORNECIMENTO DE MAT/MO P/ELETRIFICACAO E ILUMINACAO PUBLICA</v>
          </cell>
          <cell r="G3327" t="str">
            <v>SINAPI Out/24</v>
          </cell>
        </row>
        <row r="3328">
          <cell r="A3328">
            <v>101630</v>
          </cell>
          <cell r="B3328" t="str">
            <v>SUBSTITUIÇÃO DE REATOR PARA ILUMINAÇÃO PÚBLICA (NÃO INCLUI FORNECIMENTO). AF_08/2020</v>
          </cell>
          <cell r="C3328" t="str">
            <v>UN</v>
          </cell>
          <cell r="D3328">
            <v>88.44</v>
          </cell>
          <cell r="E3328" t="str">
            <v>INSTALACAO ELETRICA/ELETRIFICACAO E ILUMINACAO EXTERNA</v>
          </cell>
          <cell r="F3328" t="str">
            <v>FORNECIMENTO DE MAT/MO P/ELETRIFICACAO E ILUMINACAO PUBLICA</v>
          </cell>
          <cell r="G3328" t="str">
            <v>SINAPI Out/24</v>
          </cell>
        </row>
        <row r="3329">
          <cell r="A3329">
            <v>101632</v>
          </cell>
          <cell r="B3329" t="str">
            <v>RELÉ FOTOELÉTRICO PARA COMANDO DE ILUMINAÇÃO EXTERNA 1000 W - FORNECIMENTO E INSTALAÇÃO. AF_08/2020</v>
          </cell>
          <cell r="C3329" t="str">
            <v>UN</v>
          </cell>
          <cell r="D3329">
            <v>36.9</v>
          </cell>
          <cell r="E3329" t="str">
            <v>INSTALACAO ELETRICA/ELETRIFICACAO E ILUMINACAO EXTERNA</v>
          </cell>
          <cell r="F3329" t="str">
            <v>FORNECIMENTO DE MAT/MO P/ELETRIFICACAO E ILUMINACAO PUBLICA</v>
          </cell>
          <cell r="G3329" t="str">
            <v>SINAPI Out/24</v>
          </cell>
        </row>
        <row r="3330">
          <cell r="A3330">
            <v>101633</v>
          </cell>
          <cell r="B3330" t="str">
            <v>SUBSTITUIÇÃO DE RELÉ FOTOELÉTRICO PARA COMANDO DE ILUMINAÇÃO EXTERNA 1000 W - FORNECIMENTO E INSTALAÇÃO. AF_08/2020</v>
          </cell>
          <cell r="C3330" t="str">
            <v>UN</v>
          </cell>
          <cell r="D3330">
            <v>105.66</v>
          </cell>
          <cell r="E3330" t="str">
            <v>INSTALACAO ELETRICA/ELETRIFICACAO E ILUMINACAO EXTERNA</v>
          </cell>
          <cell r="F3330" t="str">
            <v>FORNECIMENTO DE MAT/MO P/ELETRIFICACAO E ILUMINACAO PUBLICA</v>
          </cell>
          <cell r="G3330" t="str">
            <v>SINAPI Out/24</v>
          </cell>
        </row>
        <row r="3331">
          <cell r="A3331">
            <v>101636</v>
          </cell>
          <cell r="B3331" t="str">
            <v>BRAÇO PARA ILUMINAÇÃO PÚBLICA, EM TUBO DE AÇO GALVANIZADO, COMPRIMENTO DE 1,50 M, PARA FIXAÇÃO EM POSTE DE CONCRETO - FORNECIMENTO E INSTALAÇÃO. AF_08/2020</v>
          </cell>
          <cell r="C3331" t="str">
            <v>UN</v>
          </cell>
          <cell r="D3331">
            <v>169.94</v>
          </cell>
          <cell r="E3331" t="str">
            <v>INSTALACAO ELETRICA/ELETRIFICACAO E ILUMINACAO EXTERNA</v>
          </cell>
          <cell r="F3331" t="str">
            <v>FORNECIMENTO DE MAT/MO P/ELETRIFICACAO E ILUMINACAO PUBLICA</v>
          </cell>
          <cell r="G3331" t="str">
            <v>SINAPI Out/24</v>
          </cell>
        </row>
        <row r="3332">
          <cell r="A3332">
            <v>101637</v>
          </cell>
          <cell r="B3332" t="str">
            <v>BRAÇO PARA ILUMINAÇÃO PÚBLICA, EM TUBO DE AÇO GALVANIZADO, COMPRIMENTO DE 1,50 M, PARA FIXAÇÃO EM POSTE METÁLICO - FORNECIMENTO E INSTALAÇÃO. AF_08/2020</v>
          </cell>
          <cell r="C3332" t="str">
            <v>UN</v>
          </cell>
          <cell r="D3332">
            <v>164.88</v>
          </cell>
          <cell r="E3332" t="str">
            <v>INSTALACAO ELETRICA/ELETRIFICACAO E ILUMINACAO EXTERNA</v>
          </cell>
          <cell r="F3332" t="str">
            <v>FORNECIMENTO DE MAT/MO P/ELETRIFICACAO E ILUMINACAO PUBLICA</v>
          </cell>
          <cell r="G3332" t="str">
            <v>SINAPI Out/24</v>
          </cell>
        </row>
        <row r="3333">
          <cell r="A3333">
            <v>101651</v>
          </cell>
          <cell r="B3333" t="str">
            <v>SUBSTITUIÇÃO DE LÂMPADA PARA ILUMINAÇÃO PÚBLICA (NÃO INCLUI FORNECIMENTO). AF_08/2020</v>
          </cell>
          <cell r="C3333" t="str">
            <v>UN</v>
          </cell>
          <cell r="D3333">
            <v>71.900000000000006</v>
          </cell>
          <cell r="E3333" t="str">
            <v>INSTALACAO ELETRICA/ELETRIFICACAO E ILUMINACAO EXTERNA</v>
          </cell>
          <cell r="F3333" t="str">
            <v>FORNECIMENTO DE MAT/MO P/ELETRIFICACAO E ILUMINACAO PUBLICA</v>
          </cell>
          <cell r="G3333" t="str">
            <v>SINAPI Out/24</v>
          </cell>
        </row>
        <row r="3334">
          <cell r="A3334">
            <v>101653</v>
          </cell>
          <cell r="B3334" t="str">
            <v>LUMINÁRIA ABERTA PARA ILUMINAÇÃO PÚBLICA, PARA LÂMPADA VAPOR DE MERCÚRIO ATÉ 400 W E MISTA ATÉ 500 W, COM BRAÇO EM TUBO DE AÇO GALV 1", COMPRIMENTO DE 1,50 M, PARA POSTE DE CONCRETO - FORNECIMENTO E INSTALAÇÃO (EXCLUSIVE LÂMPADA E REATOR). AF_08/2020</v>
          </cell>
          <cell r="C3334" t="str">
            <v>UN</v>
          </cell>
          <cell r="D3334">
            <v>314.83999999999997</v>
          </cell>
          <cell r="E3334" t="str">
            <v>INSTALACAO ELETRICA/ELETRIFICACAO E ILUMINACAO EXTERNA</v>
          </cell>
          <cell r="F3334" t="str">
            <v>FORNECIMENTO DE MAT/MO P/ELETRIFICACAO E ILUMINACAO PUBLICA</v>
          </cell>
          <cell r="G3334" t="str">
            <v>SINAPI Out/24</v>
          </cell>
        </row>
        <row r="3335">
          <cell r="A3335">
            <v>101654</v>
          </cell>
          <cell r="B3335" t="str">
            <v>LUMINÁRIA DE LED PARA ILUMINAÇÃO PÚBLICA, DE 33 W ATÉ 50 W - FORNECIMENTO E INSTALAÇÃO. AF_08/2020</v>
          </cell>
          <cell r="C3335" t="str">
            <v>UN</v>
          </cell>
          <cell r="D3335">
            <v>205.66</v>
          </cell>
          <cell r="E3335" t="str">
            <v>INSTALACAO ELETRICA/ELETRIFICACAO E ILUMINACAO EXTERNA</v>
          </cell>
          <cell r="F3335" t="str">
            <v>FORNECIMENTO DE MAT/MO P/ELETRIFICACAO E ILUMINACAO PUBLICA</v>
          </cell>
          <cell r="G3335" t="str">
            <v>SINAPI Out/24</v>
          </cell>
        </row>
        <row r="3336">
          <cell r="A3336">
            <v>101655</v>
          </cell>
          <cell r="B3336" t="str">
            <v>LUMINÁRIA DE LED PARA ILUMINAÇÃO PÚBLICA, DE 51 W ATÉ 67 W - FORNECIMENTO E INSTALAÇÃO. AF_08/2020</v>
          </cell>
          <cell r="C3336" t="str">
            <v>UN</v>
          </cell>
          <cell r="D3336">
            <v>307.17</v>
          </cell>
          <cell r="E3336" t="str">
            <v>INSTALACAO ELETRICA/ELETRIFICACAO E ILUMINACAO EXTERNA</v>
          </cell>
          <cell r="F3336" t="str">
            <v>FORNECIMENTO DE MAT/MO P/ELETRIFICACAO E ILUMINACAO PUBLICA</v>
          </cell>
          <cell r="G3336" t="str">
            <v>SINAPI Out/24</v>
          </cell>
        </row>
        <row r="3337">
          <cell r="A3337">
            <v>101656</v>
          </cell>
          <cell r="B3337" t="str">
            <v>LUMINÁRIA DE LED PARA ILUMINAÇÃO PÚBLICA, DE 68 W ATÉ 97 W - FORNECIMENTO E INSTALAÇÃO. AF_08/2020</v>
          </cell>
          <cell r="C3337" t="str">
            <v>UN</v>
          </cell>
          <cell r="D3337">
            <v>330.87</v>
          </cell>
          <cell r="E3337" t="str">
            <v>INSTALACAO ELETRICA/ELETRIFICACAO E ILUMINACAO EXTERNA</v>
          </cell>
          <cell r="F3337" t="str">
            <v>FORNECIMENTO DE MAT/MO P/ELETRIFICACAO E ILUMINACAO PUBLICA</v>
          </cell>
          <cell r="G3337" t="str">
            <v>SINAPI Out/24</v>
          </cell>
        </row>
        <row r="3338">
          <cell r="A3338">
            <v>101657</v>
          </cell>
          <cell r="B3338" t="str">
            <v>LUMINÁRIA DE LED PARA ILUMINAÇÃO PÚBLICA, DE 98 W ATÉ 137 W - FORNECIMENTO E INSTALAÇÃO. AF_08/2020</v>
          </cell>
          <cell r="C3338" t="str">
            <v>UN</v>
          </cell>
          <cell r="D3338">
            <v>381.36</v>
          </cell>
          <cell r="E3338" t="str">
            <v>INSTALACAO ELETRICA/ELETRIFICACAO E ILUMINACAO EXTERNA</v>
          </cell>
          <cell r="F3338" t="str">
            <v>FORNECIMENTO DE MAT/MO P/ELETRIFICACAO E ILUMINACAO PUBLICA</v>
          </cell>
          <cell r="G3338" t="str">
            <v>SINAPI Out/24</v>
          </cell>
        </row>
        <row r="3339">
          <cell r="A3339">
            <v>101658</v>
          </cell>
          <cell r="B3339" t="str">
            <v>LUMINÁRIA DE LED PARA ILUMINAÇÃO PÚBLICA, DE 138 W ATÉ 180 W - FORNECIMENTO E INSTALAÇÃO. AF_08/2020</v>
          </cell>
          <cell r="C3339" t="str">
            <v>UN</v>
          </cell>
          <cell r="D3339">
            <v>485.17</v>
          </cell>
          <cell r="E3339" t="str">
            <v>INSTALACAO ELETRICA/ELETRIFICACAO E ILUMINACAO EXTERNA</v>
          </cell>
          <cell r="F3339" t="str">
            <v>FORNECIMENTO DE MAT/MO P/ELETRIFICACAO E ILUMINACAO PUBLICA</v>
          </cell>
          <cell r="G3339" t="str">
            <v>SINAPI Out/24</v>
          </cell>
        </row>
        <row r="3340">
          <cell r="A3340">
            <v>101659</v>
          </cell>
          <cell r="B3340" t="str">
            <v>LUMINÁRIA DE LED PARA ILUMINAÇÃO PÚBLICA, DE 181 W ATÉ 239 W - FORNECIMENTO E INSTALAÇÃO. AF_08/2020</v>
          </cell>
          <cell r="C3340" t="str">
            <v>UN</v>
          </cell>
          <cell r="D3340">
            <v>549.73</v>
          </cell>
          <cell r="E3340" t="str">
            <v>INSTALACAO ELETRICA/ELETRIFICACAO E ILUMINACAO EXTERNA</v>
          </cell>
          <cell r="F3340" t="str">
            <v>FORNECIMENTO DE MAT/MO P/ELETRIFICACAO E ILUMINACAO PUBLICA</v>
          </cell>
          <cell r="G3340" t="str">
            <v>SINAPI Out/24</v>
          </cell>
        </row>
        <row r="3341">
          <cell r="A3341">
            <v>101660</v>
          </cell>
          <cell r="B3341" t="str">
            <v>LUMINÁRIA DE LED PARA ILUMINAÇÃO PÚBLICA, DE 240 W ATÉ 350 W - FORNECIMENTO E INSTALAÇÃO. AF_08/2020</v>
          </cell>
          <cell r="C3341" t="str">
            <v>UN</v>
          </cell>
          <cell r="D3341">
            <v>854.51</v>
          </cell>
          <cell r="E3341" t="str">
            <v>INSTALACAO ELETRICA/ELETRIFICACAO E ILUMINACAO EXTERNA</v>
          </cell>
          <cell r="F3341" t="str">
            <v>FORNECIMENTO DE MAT/MO P/ELETRIFICACAO E ILUMINACAO PUBLICA</v>
          </cell>
          <cell r="G3341" t="str">
            <v>SINAPI Out/24</v>
          </cell>
        </row>
        <row r="3342">
          <cell r="A3342">
            <v>101661</v>
          </cell>
          <cell r="B3342" t="str">
            <v>SUBSTITUIÇÃO DE LUMINÁRIA DE VAPOR DE MERCÚRIO/VAPOR DE SÓDIO POR LUMINÁRIA DE LED PARA ILUMINAÇÃO PÚBLICA (NÃO INCLUI FORNECIMENTO). AF_08/2020</v>
          </cell>
          <cell r="C3342" t="str">
            <v>UN</v>
          </cell>
          <cell r="D3342">
            <v>146.66</v>
          </cell>
          <cell r="E3342" t="str">
            <v>INSTALACAO ELETRICA/ELETRIFICACAO E ILUMINACAO EXTERNA</v>
          </cell>
          <cell r="F3342" t="str">
            <v>FORNECIMENTO DE MAT/MO P/ELETRIFICACAO E ILUMINACAO PUBLICA</v>
          </cell>
          <cell r="G3342" t="str">
            <v>SINAPI Out/24</v>
          </cell>
        </row>
        <row r="3343">
          <cell r="A3343">
            <v>101663</v>
          </cell>
          <cell r="B3343" t="str">
            <v>ABRAÇADEIRA DE FIXAÇÃO DE BRAÇOS DE LUMINÁRIAS DE 2" - FORNECIMENTO E INSTALAÇÃO. AF_08/2020</v>
          </cell>
          <cell r="C3343" t="str">
            <v>UN</v>
          </cell>
          <cell r="D3343">
            <v>35.68</v>
          </cell>
          <cell r="E3343" t="str">
            <v>INSTALACAO ELETRICA/ELETRIFICACAO E ILUMINACAO EXTERNA</v>
          </cell>
          <cell r="F3343" t="str">
            <v>FORNECIMENTO DE MAT/MO P/ELETRIFICACAO E ILUMINACAO PUBLICA</v>
          </cell>
          <cell r="G3343" t="str">
            <v>SINAPI Out/24</v>
          </cell>
        </row>
        <row r="3344">
          <cell r="A3344">
            <v>101664</v>
          </cell>
          <cell r="B3344" t="str">
            <v>ABRAÇADEIRA DE FIXAÇÃO DE BRAÇOS DE LUMINÁRIAS DE 3" - FORNECIMENTO E INSTALAÇÃO. AF_08/2020</v>
          </cell>
          <cell r="C3344" t="str">
            <v>UN</v>
          </cell>
          <cell r="D3344">
            <v>36.840000000000003</v>
          </cell>
          <cell r="E3344" t="str">
            <v>INSTALACAO ELETRICA/ELETRIFICACAO E ILUMINACAO EXTERNA</v>
          </cell>
          <cell r="F3344" t="str">
            <v>FORNECIMENTO DE MAT/MO P/ELETRIFICACAO E ILUMINACAO PUBLICA</v>
          </cell>
          <cell r="G3344" t="str">
            <v>SINAPI Out/24</v>
          </cell>
        </row>
        <row r="3345">
          <cell r="A3345">
            <v>101665</v>
          </cell>
          <cell r="B3345" t="str">
            <v>ABRAÇADEIRA DE FIXAÇÃO DE BRAÇOS DE LUMINÁRIAS DE 4" - FORNECIMENTO E INSTALAÇÃO. AF_08/2020</v>
          </cell>
          <cell r="C3345" t="str">
            <v>UN</v>
          </cell>
          <cell r="D3345">
            <v>41.82</v>
          </cell>
          <cell r="E3345" t="str">
            <v>INSTALACAO ELETRICA/ELETRIFICACAO E ILUMINACAO EXTERNA</v>
          </cell>
          <cell r="F3345" t="str">
            <v>FORNECIMENTO DE MAT/MO P/ELETRIFICACAO E ILUMINACAO PUBLICA</v>
          </cell>
          <cell r="G3345" t="str">
            <v>SINAPI Out/24</v>
          </cell>
        </row>
        <row r="3346">
          <cell r="A3346">
            <v>100578</v>
          </cell>
          <cell r="B3346" t="str">
            <v>ASSENTAMENTO DE POSTE DE CONCRETO COM COMPRIMENTO NOMINAL DE 9 M, CARGA NOMINAL MENOR OU IGUAL A 1000 DAN, ENGASTAMENTO SIMPLES COM 1,5 M DE SOLO (NÃO INCLUI FORNECIMENTO). AF_11/2019</v>
          </cell>
          <cell r="C3346" t="str">
            <v>UN</v>
          </cell>
          <cell r="D3346">
            <v>551.74</v>
          </cell>
          <cell r="E3346" t="str">
            <v>INSTALACAO ELETRICA/ELETRIFICACAO E ILUMINACAO EXTERNA</v>
          </cell>
          <cell r="F3346" t="str">
            <v>POSTE DE CONCRETO</v>
          </cell>
          <cell r="G3346" t="str">
            <v>SINAPI Out/24</v>
          </cell>
        </row>
        <row r="3347">
          <cell r="A3347">
            <v>100579</v>
          </cell>
          <cell r="B3347" t="str">
            <v>ASSENTAMENTO DE POSTE DE CONCRETO COM COMPRIMENTO NOMINAL DE 10 M, CARGA NOMINAL MENOR OU IGUAL A 1000 DAN, ENGASTAMENTO SIMPLES COM 1,6 M DE SOLO (NÃO INCLUI FORNECIMENTO). AF_11/2019</v>
          </cell>
          <cell r="C3347" t="str">
            <v>UN</v>
          </cell>
          <cell r="D3347">
            <v>603.41</v>
          </cell>
          <cell r="E3347" t="str">
            <v>INSTALACAO ELETRICA/ELETRIFICACAO E ILUMINACAO EXTERNA</v>
          </cell>
          <cell r="F3347" t="str">
            <v>POSTE DE CONCRETO</v>
          </cell>
          <cell r="G3347" t="str">
            <v>SINAPI Out/24</v>
          </cell>
        </row>
        <row r="3348">
          <cell r="A3348">
            <v>100580</v>
          </cell>
          <cell r="B3348" t="str">
            <v>ASSENTAMENTO DE POSTE DE CONCRETO COM COMPRIMENTO NOMINAL DE 10 M, CARGA NOMINAL MAIOR QUE 1000 DAN, ENGASTAMENTO SIMPLES COM 1,6 M DE SOLO (NÃO INCLUI FORNECIMENTO). AF_11/2019</v>
          </cell>
          <cell r="C3348" t="str">
            <v>UN</v>
          </cell>
          <cell r="D3348">
            <v>676.38</v>
          </cell>
          <cell r="E3348" t="str">
            <v>INSTALACAO ELETRICA/ELETRIFICACAO E ILUMINACAO EXTERNA</v>
          </cell>
          <cell r="F3348" t="str">
            <v>POSTE DE CONCRETO</v>
          </cell>
          <cell r="G3348" t="str">
            <v>SINAPI Out/24</v>
          </cell>
        </row>
        <row r="3349">
          <cell r="A3349">
            <v>100581</v>
          </cell>
          <cell r="B3349" t="str">
            <v>ASSENTAMENTO DE POSTE DE CONCRETO COM COMPRIMENTO NOMINAL DE 10,5 M, CARGA NOMINAL MENOR OU IGUAL A 1000 DAN, ENGASTAMENTO SIMPLES COM 1,65 M DE SOLO (NÃO INCLUI FORNECIMENTO). AF_11/2019</v>
          </cell>
          <cell r="C3349" t="str">
            <v>UN</v>
          </cell>
          <cell r="D3349">
            <v>628.98</v>
          </cell>
          <cell r="E3349" t="str">
            <v>INSTALACAO ELETRICA/ELETRIFICACAO E ILUMINACAO EXTERNA</v>
          </cell>
          <cell r="F3349" t="str">
            <v>POSTE DE CONCRETO</v>
          </cell>
          <cell r="G3349" t="str">
            <v>SINAPI Out/24</v>
          </cell>
        </row>
        <row r="3350">
          <cell r="A3350">
            <v>100582</v>
          </cell>
          <cell r="B3350" t="str">
            <v>ASSENTAMENTO DE POSTE DE CONCRETO COM COMPRIMENTO NOMINAL DE 10,5 M, CARGA NOMINAL MAIOR QUE 1000 DAN, ENGASTAMENTO SIMPLES COM 1,65 M DE SOLO (NÃO INCLUI FORNECIMENTO). AF_11/2019</v>
          </cell>
          <cell r="C3350" t="str">
            <v>UN</v>
          </cell>
          <cell r="D3350">
            <v>760.69</v>
          </cell>
          <cell r="E3350" t="str">
            <v>INSTALACAO ELETRICA/ELETRIFICACAO E ILUMINACAO EXTERNA</v>
          </cell>
          <cell r="F3350" t="str">
            <v>POSTE DE CONCRETO</v>
          </cell>
          <cell r="G3350" t="str">
            <v>SINAPI Out/24</v>
          </cell>
        </row>
        <row r="3351">
          <cell r="A3351">
            <v>100583</v>
          </cell>
          <cell r="B3351" t="str">
            <v>ASSENTAMENTO DE POSTE DE CONCRETO COM COMPRIMENTO NOMINAL DE 11 M, CARGA NOMINAL MENOR OU IGUAL A 1000 DAN, ENGASTAMENTO SIMPLES COM 1,7 M DE SOLO (NÃO INCLUI FORNECIMENTO). AF_11/2019</v>
          </cell>
          <cell r="C3351" t="str">
            <v>UN</v>
          </cell>
          <cell r="D3351">
            <v>656.88</v>
          </cell>
          <cell r="E3351" t="str">
            <v>INSTALACAO ELETRICA/ELETRIFICACAO E ILUMINACAO EXTERNA</v>
          </cell>
          <cell r="F3351" t="str">
            <v>POSTE DE CONCRETO</v>
          </cell>
          <cell r="G3351" t="str">
            <v>SINAPI Out/24</v>
          </cell>
        </row>
        <row r="3352">
          <cell r="A3352">
            <v>100584</v>
          </cell>
          <cell r="B3352" t="str">
            <v>ASSENTAMENTO DE POSTE DE CONCRETO COM COMPRIMENTO NOMINAL DE 11 M, CARGA NOMINAL MAIOR QUE 1000 DAN, ENGASTAMENTO SIMPLES COM 1,7 M DE SOLO (NÃO INCLUI FORNECIMENTO). AF_11/2019</v>
          </cell>
          <cell r="C3352" t="str">
            <v>UN</v>
          </cell>
          <cell r="D3352">
            <v>735.94</v>
          </cell>
          <cell r="E3352" t="str">
            <v>INSTALACAO ELETRICA/ELETRIFICACAO E ILUMINACAO EXTERNA</v>
          </cell>
          <cell r="F3352" t="str">
            <v>POSTE DE CONCRETO</v>
          </cell>
          <cell r="G3352" t="str">
            <v>SINAPI Out/24</v>
          </cell>
        </row>
        <row r="3353">
          <cell r="A3353">
            <v>100585</v>
          </cell>
          <cell r="B3353" t="str">
            <v>ASSENTAMENTO DE POSTE DE CONCRETO COM COMPRIMENTO NOMINAL DE 12 M, CARGA NOMINAL MENOR OU IGUAL A 1000 DAN, ENGASTAMENTO SIMPLES COM 1,8 M DE SOLO (NÃO INCLUI FORNECIMENTO). AF_11/2019</v>
          </cell>
          <cell r="C3353" t="str">
            <v>UN</v>
          </cell>
          <cell r="D3353">
            <v>710.71</v>
          </cell>
          <cell r="E3353" t="str">
            <v>INSTALACAO ELETRICA/ELETRIFICACAO E ILUMINACAO EXTERNA</v>
          </cell>
          <cell r="F3353" t="str">
            <v>POSTE DE CONCRETO</v>
          </cell>
          <cell r="G3353" t="str">
            <v>SINAPI Out/24</v>
          </cell>
        </row>
        <row r="3354">
          <cell r="A3354">
            <v>100586</v>
          </cell>
          <cell r="B3354" t="str">
            <v>ASSENTAMENTO DE POSTE DE CONCRETO COM COMPRIMENTO NOMINAL DE 12 M, CARGA NOMINAL MAIOR QUE 1000 DAN, ENGASTAMENTO SIMPLES COM 1,8 M DE SOLO (NÃO INCLUI FORNECIMENTO). AF_11/2019</v>
          </cell>
          <cell r="C3354" t="str">
            <v>UN</v>
          </cell>
          <cell r="D3354">
            <v>836.55</v>
          </cell>
          <cell r="E3354" t="str">
            <v>INSTALACAO ELETRICA/ELETRIFICACAO E ILUMINACAO EXTERNA</v>
          </cell>
          <cell r="F3354" t="str">
            <v>POSTE DE CONCRETO</v>
          </cell>
          <cell r="G3354" t="str">
            <v>SINAPI Out/24</v>
          </cell>
        </row>
        <row r="3355">
          <cell r="A3355">
            <v>100587</v>
          </cell>
          <cell r="B3355" t="str">
            <v>ASSENTAMENTO DE POSTE DE CONCRETO COM COMPRIMENTO NOMINAL DE 13 M, CARGA NOMINAL MENOR OU IGUAL A 1000 DAN, ENGASTAMENTO SIMPLES COM 1,9 M DE SOLO (NÃO INCLUI FORNECIMENTO). AF_11/2019</v>
          </cell>
          <cell r="C3355" t="str">
            <v>UN</v>
          </cell>
          <cell r="D3355">
            <v>767.05</v>
          </cell>
          <cell r="E3355" t="str">
            <v>INSTALACAO ELETRICA/ELETRIFICACAO E ILUMINACAO EXTERNA</v>
          </cell>
          <cell r="F3355" t="str">
            <v>POSTE DE CONCRETO</v>
          </cell>
          <cell r="G3355" t="str">
            <v>SINAPI Out/24</v>
          </cell>
        </row>
        <row r="3356">
          <cell r="A3356">
            <v>100588</v>
          </cell>
          <cell r="B3356" t="str">
            <v>ASSENTAMENTO DE POSTE DE CONCRETO COM COMPRIMENTO NOMINAL DE 13 M, CARGA NOMINAL MAIOR QUE 1000 DAN, ENGASTAMENTO SIMPLES COM 1,9 M DE SOLO (NÃO INCLUI FORNECIMENTO). AF_11/2019</v>
          </cell>
          <cell r="C3356" t="str">
            <v>UN</v>
          </cell>
          <cell r="D3356">
            <v>864.85</v>
          </cell>
          <cell r="E3356" t="str">
            <v>INSTALACAO ELETRICA/ELETRIFICACAO E ILUMINACAO EXTERNA</v>
          </cell>
          <cell r="F3356" t="str">
            <v>POSTE DE CONCRETO</v>
          </cell>
          <cell r="G3356" t="str">
            <v>SINAPI Out/24</v>
          </cell>
        </row>
        <row r="3357">
          <cell r="A3357">
            <v>100589</v>
          </cell>
          <cell r="B3357" t="str">
            <v>ASSENTAMENTO DE POSTE DE CONCRETO COM COMPRIMENTO NOMINAL DE 13,5 M, CARGA NOMINAL MENOR OU IGUAL A 1000 DAN, ENGASTAMENTO SIMPLES COM 1,95 M DE SOLO (NÃO INCLUI FORNECIMENTO). AF_11/2019</v>
          </cell>
          <cell r="C3357" t="str">
            <v>UN</v>
          </cell>
          <cell r="D3357">
            <v>863.53</v>
          </cell>
          <cell r="E3357" t="str">
            <v>INSTALACAO ELETRICA/ELETRIFICACAO E ILUMINACAO EXTERNA</v>
          </cell>
          <cell r="F3357" t="str">
            <v>POSTE DE CONCRETO</v>
          </cell>
          <cell r="G3357" t="str">
            <v>SINAPI Out/24</v>
          </cell>
        </row>
        <row r="3358">
          <cell r="A3358">
            <v>100590</v>
          </cell>
          <cell r="B3358" t="str">
            <v>ASSENTAMENTO DE POSTE DE CONCRETO COM COMPRIMENTO NOMINAL DE 13,5 M, CARGA NOMINAL MAIOR QUE 1000 DAN, ENGASTAMENTO SIMPLES COM 1,95 M DE SOLO (NÃO INCLUI FORNECIMENTO). AF_11/2019</v>
          </cell>
          <cell r="C3358" t="str">
            <v>UN</v>
          </cell>
          <cell r="D3358">
            <v>960.56</v>
          </cell>
          <cell r="E3358" t="str">
            <v>INSTALACAO ELETRICA/ELETRIFICACAO E ILUMINACAO EXTERNA</v>
          </cell>
          <cell r="F3358" t="str">
            <v>POSTE DE CONCRETO</v>
          </cell>
          <cell r="G3358" t="str">
            <v>SINAPI Out/24</v>
          </cell>
        </row>
        <row r="3359">
          <cell r="A3359">
            <v>100591</v>
          </cell>
          <cell r="B3359" t="str">
            <v>ASSENTAMENTO DE POSTE DE CONCRETO COM COMPRIMENTO NOMINAL DE 14 M, CARGA NOMINAL MENOR OU IGUAL A 1000 DAN, ENGASTAMENTO SIMPLES COM 2 M DE SOLO (NÃO INCLUI FORNECIMENTO). AF_11/2019</v>
          </cell>
          <cell r="C3359" t="str">
            <v>UN</v>
          </cell>
          <cell r="D3359">
            <v>848.85</v>
          </cell>
          <cell r="E3359" t="str">
            <v>INSTALACAO ELETRICA/ELETRIFICACAO E ILUMINACAO EXTERNA</v>
          </cell>
          <cell r="F3359" t="str">
            <v>POSTE DE CONCRETO</v>
          </cell>
          <cell r="G3359" t="str">
            <v>SINAPI Out/24</v>
          </cell>
        </row>
        <row r="3360">
          <cell r="A3360">
            <v>100592</v>
          </cell>
          <cell r="B3360" t="str">
            <v>ASSENTAMENTO DE POSTE DE CONCRETO COM COMPRIMENTO NOMINAL DE 14 M, CARGA NOMINAL MAIOR QUE 1000 DAN, ENGASTAMENTO SIMPLES COM 2 M DE SOLO (NÃO INCLUI FORNECIMENTO). AF_11/2019</v>
          </cell>
          <cell r="C3360" t="str">
            <v>UN</v>
          </cell>
          <cell r="D3360">
            <v>929.18</v>
          </cell>
          <cell r="E3360" t="str">
            <v>INSTALACAO ELETRICA/ELETRIFICACAO E ILUMINACAO EXTERNA</v>
          </cell>
          <cell r="F3360" t="str">
            <v>POSTE DE CONCRETO</v>
          </cell>
          <cell r="G3360" t="str">
            <v>SINAPI Out/24</v>
          </cell>
        </row>
        <row r="3361">
          <cell r="A3361">
            <v>100593</v>
          </cell>
          <cell r="B3361" t="str">
            <v>ASSENTAMENTO DE POSTE DE CONCRETO COM COMPRIMENTO NOMINAL DE 15 M, CARGA NOMINAL MENOR OU IGUAL A 1000 DAN, ENGASTAMENTO SIMPLES COM 2,1 M DE SOLO (NÃO INCLUI FORNECIMENTO). AF_11/2019</v>
          </cell>
          <cell r="C3361" t="str">
            <v>UN</v>
          </cell>
          <cell r="D3361">
            <v>909.55</v>
          </cell>
          <cell r="E3361" t="str">
            <v>INSTALACAO ELETRICA/ELETRIFICACAO E ILUMINACAO EXTERNA</v>
          </cell>
          <cell r="F3361" t="str">
            <v>POSTE DE CONCRETO</v>
          </cell>
          <cell r="G3361" t="str">
            <v>SINAPI Out/24</v>
          </cell>
        </row>
        <row r="3362">
          <cell r="A3362">
            <v>100594</v>
          </cell>
          <cell r="B3362" t="str">
            <v>ASSENTAMENTO DE POSTE DE CONCRETO COM COMPRIMENTO NOMINAL DE 15 M, CARGA NOMINAL MAIOR QUE 1000 DAN, ENGASTAMENTO SIMPLES COM 2,1 M DE SOLO (NÃO INCLUI FORNECIMENTO). AF_11/2019</v>
          </cell>
          <cell r="C3362" t="str">
            <v>UN</v>
          </cell>
          <cell r="D3362">
            <v>1045.43</v>
          </cell>
          <cell r="E3362" t="str">
            <v>INSTALACAO ELETRICA/ELETRIFICACAO E ILUMINACAO EXTERNA</v>
          </cell>
          <cell r="F3362" t="str">
            <v>POSTE DE CONCRETO</v>
          </cell>
          <cell r="G3362" t="str">
            <v>SINAPI Out/24</v>
          </cell>
        </row>
        <row r="3363">
          <cell r="A3363">
            <v>100595</v>
          </cell>
          <cell r="B3363" t="str">
            <v>ASSENTAMENTO DE POSTE DE CONCRETO COM COMPRIMENTO NOMINAL DE 18 M, CARGA NOMINAL MENOR OU IGUAL A 1000 DAN, ENGASTAMENTO SIMPLES COM 2,4 M DE SOLO (NÃO INCLUI FORNECIMENTO). AF_11/2019</v>
          </cell>
          <cell r="C3363" t="str">
            <v>UN</v>
          </cell>
          <cell r="D3363">
            <v>1091.8599999999999</v>
          </cell>
          <cell r="E3363" t="str">
            <v>INSTALACAO ELETRICA/ELETRIFICACAO E ILUMINACAO EXTERNA</v>
          </cell>
          <cell r="F3363" t="str">
            <v>POSTE DE CONCRETO</v>
          </cell>
          <cell r="G3363" t="str">
            <v>SINAPI Out/24</v>
          </cell>
        </row>
        <row r="3364">
          <cell r="A3364">
            <v>100596</v>
          </cell>
          <cell r="B3364" t="str">
            <v>ASSENTAMENTO DE POSTE DE CONCRETO COM COMPRIMENTO NOMINAL DE 18 M, CARGA NOMINAL MAIOR QUE 1000 DAN, ENGASTAMENTO SIMPLES COM 2,4 M DE SOLO (NÃO INCLUI FORNECIMENTO). AF_11/2019</v>
          </cell>
          <cell r="C3364" t="str">
            <v>UN</v>
          </cell>
          <cell r="D3364">
            <v>1274.8900000000001</v>
          </cell>
          <cell r="E3364" t="str">
            <v>INSTALACAO ELETRICA/ELETRIFICACAO E ILUMINACAO EXTERNA</v>
          </cell>
          <cell r="F3364" t="str">
            <v>POSTE DE CONCRETO</v>
          </cell>
          <cell r="G3364" t="str">
            <v>SINAPI Out/24</v>
          </cell>
        </row>
        <row r="3365">
          <cell r="A3365">
            <v>100597</v>
          </cell>
          <cell r="B3365" t="str">
            <v>ASSENTAMENTO DE POSTE DE CONCRETO COM COMPRIMENTO NOMINAL DE 20 M, CARGA NOMINAL MENOR OU IGUAL A 1000 DAN, ENGASTAMENTO SIMPLES COM 2,6 M DE SOLO (NÃO INCLUI FORNECIMENTO). AF_11/2019</v>
          </cell>
          <cell r="C3365" t="str">
            <v>UN</v>
          </cell>
          <cell r="D3365">
            <v>1275.74</v>
          </cell>
          <cell r="E3365" t="str">
            <v>INSTALACAO ELETRICA/ELETRIFICACAO E ILUMINACAO EXTERNA</v>
          </cell>
          <cell r="F3365" t="str">
            <v>POSTE DE CONCRETO</v>
          </cell>
          <cell r="G3365" t="str">
            <v>SINAPI Out/24</v>
          </cell>
        </row>
        <row r="3366">
          <cell r="A3366">
            <v>100598</v>
          </cell>
          <cell r="B3366" t="str">
            <v>ASSENTAMENTO DE POSTE DE CONCRETO COM COMPRIMENTO NOMINAL DE 20 M, CARGA NOMINAL MAIOR QUE 1000, ENGASTAMENTO SIMPLES COM 2,6 M DE SOLO (NÃO INCLUI FORNECIMENTO). AF_11/2019</v>
          </cell>
          <cell r="C3366" t="str">
            <v>UN</v>
          </cell>
          <cell r="D3366">
            <v>1426.62</v>
          </cell>
          <cell r="E3366" t="str">
            <v>INSTALACAO ELETRICA/ELETRIFICACAO E ILUMINACAO EXTERNA</v>
          </cell>
          <cell r="F3366" t="str">
            <v>POSTE DE CONCRETO</v>
          </cell>
          <cell r="G3366" t="str">
            <v>SINAPI Out/24</v>
          </cell>
        </row>
        <row r="3367">
          <cell r="A3367">
            <v>100599</v>
          </cell>
          <cell r="B3367" t="str">
            <v>ASSENTAMENTO DE POSTE DE CONCRETO COM COMPRIMENTO NOMINAL DE 9 M, CARGA NOMINAL DE 150 DAN, ENGASTAMENTO BASE CONCRETADA COM 1 M DE CONCRETO E 0,5 M DE SOLO (NÃO INCLUI FORNECIMENTO). AF_11/2019</v>
          </cell>
          <cell r="C3367" t="str">
            <v>UN</v>
          </cell>
          <cell r="D3367">
            <v>547.74</v>
          </cell>
          <cell r="E3367" t="str">
            <v>INSTALACAO ELETRICA/ELETRIFICACAO E ILUMINACAO EXTERNA</v>
          </cell>
          <cell r="F3367" t="str">
            <v>POSTE DE CONCRETO</v>
          </cell>
          <cell r="G3367" t="str">
            <v>SINAPI Out/24</v>
          </cell>
        </row>
        <row r="3368">
          <cell r="A3368">
            <v>100600</v>
          </cell>
          <cell r="B3368" t="str">
            <v>ASSENTAMENTO DE POSTE DE CONCRETO COM COMPRIMENTO NOMINAL DE 9 M, CARGA NOMINAL DE 300 DAN, ENGASTAMENTO BASE CONCRETADA COM 1 M DE CONCRETO E 0,5 M DE SOLO (NÃO INCLUI FORNECIMENTO). AF_11/2019</v>
          </cell>
          <cell r="C3368" t="str">
            <v>UN</v>
          </cell>
          <cell r="D3368">
            <v>659.67</v>
          </cell>
          <cell r="E3368" t="str">
            <v>INSTALACAO ELETRICA/ELETRIFICACAO E ILUMINACAO EXTERNA</v>
          </cell>
          <cell r="F3368" t="str">
            <v>POSTE DE CONCRETO</v>
          </cell>
          <cell r="G3368" t="str">
            <v>SINAPI Out/24</v>
          </cell>
        </row>
        <row r="3369">
          <cell r="A3369">
            <v>100601</v>
          </cell>
          <cell r="B3369" t="str">
            <v>ASSENTAMENTO DE POSTE DE CONCRETO COM COMPRIMENTO NOMINAL DE 9 M, CARGA NOMINAL DE 400 DAN, ENGASTAMENTO BASE CONCRETADA COM 1 M DE CONCRETO E 0,5 M DE SOLO (NÃO INCLUI FORNECIMENTO). AF_11/2019</v>
          </cell>
          <cell r="C3369" t="str">
            <v>UN</v>
          </cell>
          <cell r="D3369">
            <v>840.8</v>
          </cell>
          <cell r="E3369" t="str">
            <v>INSTALACAO ELETRICA/ELETRIFICACAO E ILUMINACAO EXTERNA</v>
          </cell>
          <cell r="F3369" t="str">
            <v>POSTE DE CONCRETO</v>
          </cell>
          <cell r="G3369" t="str">
            <v>SINAPI Out/24</v>
          </cell>
        </row>
        <row r="3370">
          <cell r="A3370">
            <v>100602</v>
          </cell>
          <cell r="B3370" t="str">
            <v>ASSENTAMENTO DE POSTE DE CONCRETO COM COMPRIMENTO NOMINAL DE 9 M, CARGA NOMINAL DE 600 DAN, ENGASTAMENTO BASE CONCRETADA COM 1 M DE CONCRETO E 0,5 M DE SOLO (NÃO INCLUI FORNECIMENTO). AF_11/2019</v>
          </cell>
          <cell r="C3370" t="str">
            <v>UN</v>
          </cell>
          <cell r="D3370">
            <v>1066.83</v>
          </cell>
          <cell r="E3370" t="str">
            <v>INSTALACAO ELETRICA/ELETRIFICACAO E ILUMINACAO EXTERNA</v>
          </cell>
          <cell r="F3370" t="str">
            <v>POSTE DE CONCRETO</v>
          </cell>
          <cell r="G3370" t="str">
            <v>SINAPI Out/24</v>
          </cell>
        </row>
        <row r="3371">
          <cell r="A3371">
            <v>100603</v>
          </cell>
          <cell r="B3371" t="str">
            <v>ASSENTAMENTO DE POSTE DE CONCRETO COM COMPRIMENTO NOMINAL DE 9 M, CARGA NOMINAL DE 1000 DAN, ENGASTAMENTO BASE CONCRETADA COM 1 M DE CONCRETO E 0,5 M DE SOLO (NÃO INCLUI FORNECIMENTO). AF_11/2019</v>
          </cell>
          <cell r="C3371" t="str">
            <v>UN</v>
          </cell>
          <cell r="D3371">
            <v>1651.11</v>
          </cell>
          <cell r="E3371" t="str">
            <v>INSTALACAO ELETRICA/ELETRIFICACAO E ILUMINACAO EXTERNA</v>
          </cell>
          <cell r="F3371" t="str">
            <v>POSTE DE CONCRETO</v>
          </cell>
          <cell r="G3371" t="str">
            <v>SINAPI Out/24</v>
          </cell>
        </row>
        <row r="3372">
          <cell r="A3372">
            <v>100604</v>
          </cell>
          <cell r="B3372" t="str">
            <v>ASSENTAMENTO DE POSTE DE CONCRETO COM COMPRIMENTO NOMINAL DE 10 M, CARGA NOMINAL DE 300 DAN, ENGASTAMENTO BASE CONCRETADA COM 1 M DE CONCRETO E 0,6 M DE SOLO (NÃO INCLUI FORNECIMENTO). AF_11/2019</v>
          </cell>
          <cell r="C3372" t="str">
            <v>UN</v>
          </cell>
          <cell r="D3372">
            <v>700.28</v>
          </cell>
          <cell r="E3372" t="str">
            <v>INSTALACAO ELETRICA/ELETRIFICACAO E ILUMINACAO EXTERNA</v>
          </cell>
          <cell r="F3372" t="str">
            <v>POSTE DE CONCRETO</v>
          </cell>
          <cell r="G3372" t="str">
            <v>SINAPI Out/24</v>
          </cell>
        </row>
        <row r="3373">
          <cell r="A3373">
            <v>100605</v>
          </cell>
          <cell r="B3373" t="str">
            <v>ASSENTAMENTO DE POSTE DE CONCRETO COM COMPRIMENTO NOMINAL DE 10 M, CARGA NOMINAL DE 600 DAN, ENGASTAMENTO BASE CONCRETADA COM 1 M DE CONCRETO E 0,6 M DE SOLO (NÃO INCLUI FORNECIMENTO). AF_11/2019</v>
          </cell>
          <cell r="C3373" t="str">
            <v>UN</v>
          </cell>
          <cell r="D3373">
            <v>1121.1400000000001</v>
          </cell>
          <cell r="E3373" t="str">
            <v>INSTALACAO ELETRICA/ELETRIFICACAO E ILUMINACAO EXTERNA</v>
          </cell>
          <cell r="F3373" t="str">
            <v>POSTE DE CONCRETO</v>
          </cell>
          <cell r="G3373" t="str">
            <v>SINAPI Out/24</v>
          </cell>
        </row>
        <row r="3374">
          <cell r="A3374">
            <v>100606</v>
          </cell>
          <cell r="B3374" t="str">
            <v>ASSENTAMENTO DE POSTE DE CONCRETO COM COMPRIMENTO NOMINAL DE 10 M, CARGA NOMINAL DE 1000 DAN, ENGASTAMENTO BASE CONCRETADA COM 1 M DE CONCRETO E 0,6 M DE SOLO (NÃO INCLUI FORNECIMENTO). AF_11/2019</v>
          </cell>
          <cell r="C3374" t="str">
            <v>UN</v>
          </cell>
          <cell r="D3374">
            <v>1723.34</v>
          </cell>
          <cell r="E3374" t="str">
            <v>INSTALACAO ELETRICA/ELETRIFICACAO E ILUMINACAO EXTERNA</v>
          </cell>
          <cell r="F3374" t="str">
            <v>POSTE DE CONCRETO</v>
          </cell>
          <cell r="G3374" t="str">
            <v>SINAPI Out/24</v>
          </cell>
        </row>
        <row r="3375">
          <cell r="A3375">
            <v>100607</v>
          </cell>
          <cell r="B3375" t="str">
            <v>ASSENTAMENTO DE POSTE DE CONCRETO COM COMPRIMENTO NOMINAL DE 10,5 M, CARGA NOMINAL DE 300 DAN, ENGASTAMENTO BASE CONCRETADA COM 1 M DE CONCRETO E 0,65 M DE SOLO (NÃO INCLUI FORNECIMENTO). AF_11/2019</v>
          </cell>
          <cell r="C3375" t="str">
            <v>UN</v>
          </cell>
          <cell r="D3375">
            <v>719.67</v>
          </cell>
          <cell r="E3375" t="str">
            <v>INSTALACAO ELETRICA/ELETRIFICACAO E ILUMINACAO EXTERNA</v>
          </cell>
          <cell r="F3375" t="str">
            <v>POSTE DE CONCRETO</v>
          </cell>
          <cell r="G3375" t="str">
            <v>SINAPI Out/24</v>
          </cell>
        </row>
        <row r="3376">
          <cell r="A3376">
            <v>100608</v>
          </cell>
          <cell r="B3376" t="str">
            <v>ASSENTAMENTO DE POSTE DE CONCRETO COM COMPRIMENTO NOMINAL DE 10,5 M, CARGA NOMINAL DE 600 DAN, ENGASTAMENTO BASE CONCRETADA COM 1 M DE CONCRETO E 0,65 M DE SOLO (NÃO INCLUI FORNECIMENTO). AF_11/2019</v>
          </cell>
          <cell r="C3376" t="str">
            <v>UN</v>
          </cell>
          <cell r="D3376">
            <v>1147.92</v>
          </cell>
          <cell r="E3376" t="str">
            <v>INSTALACAO ELETRICA/ELETRIFICACAO E ILUMINACAO EXTERNA</v>
          </cell>
          <cell r="F3376" t="str">
            <v>POSTE DE CONCRETO</v>
          </cell>
          <cell r="G3376" t="str">
            <v>SINAPI Out/24</v>
          </cell>
        </row>
        <row r="3377">
          <cell r="A3377">
            <v>100609</v>
          </cell>
          <cell r="B3377" t="str">
            <v>ASSENTAMENTO DE POSTE DE CONCRETO COM COMPRIMENTO NOMINAL DE 10,5 M, CARGA NOMINAL DE 1000 DAN, ENGASTAMENTO BASE CONCRETADA COM 1 M DE CONCRETO E 0,65 M DE SOLO (NÃO INCLUI FORNECIMENTO). AF_11/2019</v>
          </cell>
          <cell r="C3377" t="str">
            <v>UN</v>
          </cell>
          <cell r="D3377">
            <v>1762.25</v>
          </cell>
          <cell r="E3377" t="str">
            <v>INSTALACAO ELETRICA/ELETRIFICACAO E ILUMINACAO EXTERNA</v>
          </cell>
          <cell r="F3377" t="str">
            <v>POSTE DE CONCRETO</v>
          </cell>
          <cell r="G3377" t="str">
            <v>SINAPI Out/24</v>
          </cell>
        </row>
        <row r="3378">
          <cell r="A3378">
            <v>100610</v>
          </cell>
          <cell r="B3378" t="str">
            <v>ASSENTAMENTO DE POSTE DE CONCRETO COM COMPRIMENTO NOMINAL DE 11 M, CARGA NOMINAL DE 300 DAN, ENGASTAMENTO BASE CONCRETADA COM 1 M DE CONCRETO E 0,7 M DE SOLO (NÃO INCLUI FORNECIMENTO). AF_11/2019</v>
          </cell>
          <cell r="C3378" t="str">
            <v>UN</v>
          </cell>
          <cell r="D3378">
            <v>738.9</v>
          </cell>
          <cell r="E3378" t="str">
            <v>INSTALACAO ELETRICA/ELETRIFICACAO E ILUMINACAO EXTERNA</v>
          </cell>
          <cell r="F3378" t="str">
            <v>POSTE DE CONCRETO</v>
          </cell>
          <cell r="G3378" t="str">
            <v>SINAPI Out/24</v>
          </cell>
        </row>
        <row r="3379">
          <cell r="A3379">
            <v>100611</v>
          </cell>
          <cell r="B3379" t="str">
            <v>ASSENTAMENTO DE POSTE DE CONCRETO COM COMPRIMENTO NOMINAL DE 11 M, CARGA NOMINAL DE 400 DAN, ENGASTAMENTO BASE CONCRETADA COM 1 M DE CONCRETO E 0,7 M DE SOLO (NÃO INCLUI FORNECIMENTO). AF_11/2019</v>
          </cell>
          <cell r="C3379" t="str">
            <v>UN</v>
          </cell>
          <cell r="D3379">
            <v>932.17</v>
          </cell>
          <cell r="E3379" t="str">
            <v>INSTALACAO ELETRICA/ELETRIFICACAO E ILUMINACAO EXTERNA</v>
          </cell>
          <cell r="F3379" t="str">
            <v>POSTE DE CONCRETO</v>
          </cell>
          <cell r="G3379" t="str">
            <v>SINAPI Out/24</v>
          </cell>
        </row>
        <row r="3380">
          <cell r="A3380">
            <v>100612</v>
          </cell>
          <cell r="B3380" t="str">
            <v>ASSENTAMENTO DE POSTE DE CONCRETO COM COMPRIMENTO NOMINAL DE 11 M, CARGA NOMINAL DE 600 DAN, ENGASTAMENTO BASE CONCRETADA COM 1 M DE CONCRETO E 0,7 M DE SOLO (NÃO INCLUI FORNECIMENTO). AF_11/2019</v>
          </cell>
          <cell r="C3380" t="str">
            <v>UN</v>
          </cell>
          <cell r="D3380">
            <v>1174.21</v>
          </cell>
          <cell r="E3380" t="str">
            <v>INSTALACAO ELETRICA/ELETRIFICACAO E ILUMINACAO EXTERNA</v>
          </cell>
          <cell r="F3380" t="str">
            <v>POSTE DE CONCRETO</v>
          </cell>
          <cell r="G3380" t="str">
            <v>SINAPI Out/24</v>
          </cell>
        </row>
        <row r="3381">
          <cell r="A3381">
            <v>100613</v>
          </cell>
          <cell r="B3381" t="str">
            <v>ASSENTAMENTO DE POSTE DE CONCRETO COM COMPRIMENTO NOMINAL DE 11 M, CARGA NOMINAL DE 1000 DAN, ENGASTAMENTO BASE CONCRETADA COM 1 M DE CONCRETO E 0,7 M DE SOLO (NÃO INCLUI FORNECIMENTO). AF_11/2019</v>
          </cell>
          <cell r="C3381" t="str">
            <v>UN</v>
          </cell>
          <cell r="D3381">
            <v>1800.43</v>
          </cell>
          <cell r="E3381" t="str">
            <v>INSTALACAO ELETRICA/ELETRIFICACAO E ILUMINACAO EXTERNA</v>
          </cell>
          <cell r="F3381" t="str">
            <v>POSTE DE CONCRETO</v>
          </cell>
          <cell r="G3381" t="str">
            <v>SINAPI Out/24</v>
          </cell>
        </row>
        <row r="3382">
          <cell r="A3382">
            <v>100614</v>
          </cell>
          <cell r="B3382" t="str">
            <v>ASSENTAMENTO DE POSTE DE CONCRETO COM COMPRIMENTO NOMINAL DE 12 M, CARGA NOMINAL DE 400 DAN, ENGASTAMENTO BASE CONCRETADA COM 1 M DE CONCRETO E 0,8 M DE SOLO (NÃO INCLUI FORNECIMENTO). AF_11/2019</v>
          </cell>
          <cell r="C3382" t="str">
            <v>UN</v>
          </cell>
          <cell r="D3382">
            <v>976.95</v>
          </cell>
          <cell r="E3382" t="str">
            <v>INSTALACAO ELETRICA/ELETRIFICACAO E ILUMINACAO EXTERNA</v>
          </cell>
          <cell r="F3382" t="str">
            <v>POSTE DE CONCRETO</v>
          </cell>
          <cell r="G3382" t="str">
            <v>SINAPI Out/24</v>
          </cell>
        </row>
        <row r="3383">
          <cell r="A3383">
            <v>100615</v>
          </cell>
          <cell r="B3383" t="str">
            <v>ASSENTAMENTO DE POSTE DE CONCRETO COM COMPRIMENTO NOMINAL DE 12 M, CARGA NOMINAL DE 600 DAN, ENGASTAMENTO BASE CONCRETADA COM 1 M DE CONCRETO E 0,8 M DE SOLO (NÃO INCLUI FORNECIMENTO). AF_11/2019</v>
          </cell>
          <cell r="C3383" t="str">
            <v>UN</v>
          </cell>
          <cell r="D3383">
            <v>1226.46</v>
          </cell>
          <cell r="E3383" t="str">
            <v>INSTALACAO ELETRICA/ELETRIFICACAO E ILUMINACAO EXTERNA</v>
          </cell>
          <cell r="F3383" t="str">
            <v>POSTE DE CONCRETO</v>
          </cell>
          <cell r="G3383" t="str">
            <v>SINAPI Out/24</v>
          </cell>
        </row>
        <row r="3384">
          <cell r="A3384">
            <v>100616</v>
          </cell>
          <cell r="B3384" t="str">
            <v>ASSENTAMENTO DE POSTE DE CONCRETO COM COMPRIMENTO NOMINAL DE 12 M, CARGA NOMINAL DE 1000 DAN, ENGASTAMENTO BASE CONCRETADA COM 1 M DE CONCRETO E 0,8 M DE SOLO (NÃO INCLUI FORNECIMENTO). AF_11/2019</v>
          </cell>
          <cell r="C3384" t="str">
            <v>UN</v>
          </cell>
          <cell r="D3384">
            <v>1881.2</v>
          </cell>
          <cell r="E3384" t="str">
            <v>INSTALACAO ELETRICA/ELETRIFICACAO E ILUMINACAO EXTERNA</v>
          </cell>
          <cell r="F3384" t="str">
            <v>POSTE DE CONCRETO</v>
          </cell>
          <cell r="G3384" t="str">
            <v>SINAPI Out/24</v>
          </cell>
        </row>
        <row r="3385">
          <cell r="A3385">
            <v>100617</v>
          </cell>
          <cell r="B3385" t="str">
            <v>ASSENTAMENTO DE POSTE DE CONCRETO COM COMPRIMENTO NOMINAL DE 13 M, CARGA NOMINAL DE 600 DAN, ENGASTAMENTO BASE CONCRETADA COM 1 M DE CONCRETO E 0,9 M DE SOLO (NÃO INCLUI FORNECIMENTO). AF_11/2019</v>
          </cell>
          <cell r="C3385" t="str">
            <v>UN</v>
          </cell>
          <cell r="D3385">
            <v>1278.6400000000001</v>
          </cell>
          <cell r="E3385" t="str">
            <v>INSTALACAO ELETRICA/ELETRIFICACAO E ILUMINACAO EXTERNA</v>
          </cell>
          <cell r="F3385" t="str">
            <v>POSTE DE CONCRETO</v>
          </cell>
          <cell r="G3385" t="str">
            <v>SINAPI Out/24</v>
          </cell>
        </row>
        <row r="3386">
          <cell r="A3386">
            <v>100618</v>
          </cell>
          <cell r="B3386" t="str">
            <v>ASSENTAMENTO DE POSTE DE CONCRETO COM COMPRIMENTO NOMINAL DE 13 M, CARGA NOMINAL DE 1000 DAN, ENGASTAMENTO BASE CONCRETADA COM 1 M DE CONCRETO E 0,9 M DE SOLO - SOMENTE INSTALAÇÃO, SEM FORNECIMENTO. AF_11/2019</v>
          </cell>
          <cell r="C3386" t="str">
            <v>UN</v>
          </cell>
          <cell r="D3386">
            <v>1963.68</v>
          </cell>
          <cell r="E3386" t="str">
            <v>INSTALACAO ELETRICA/ELETRIFICACAO E ILUMINACAO EXTERNA</v>
          </cell>
          <cell r="F3386" t="str">
            <v>POSTE DE CONCRETO</v>
          </cell>
          <cell r="G3386" t="str">
            <v>SINAPI Out/24</v>
          </cell>
        </row>
        <row r="3387">
          <cell r="A3387">
            <v>100619</v>
          </cell>
          <cell r="B3387" t="str">
            <v>POSTE DECORATIVO PARA JARDIM EM AÇO TUBULAR, H = *2,5* M, SEM LUMINÁRIA - FORNECIMENTO E INSTALAÇÃO. AF_11/2019</v>
          </cell>
          <cell r="C3387" t="str">
            <v>UN</v>
          </cell>
          <cell r="D3387">
            <v>619.91999999999996</v>
          </cell>
          <cell r="E3387" t="str">
            <v>INSTALACAO ELETRICA/ELETRIFICACAO E ILUMINACAO EXTERNA</v>
          </cell>
          <cell r="F3387" t="str">
            <v>POSTE METALICO</v>
          </cell>
          <cell r="G3387" t="str">
            <v>SINAPI Out/24</v>
          </cell>
        </row>
        <row r="3388">
          <cell r="A3388">
            <v>100620</v>
          </cell>
          <cell r="B3388" t="str">
            <v>POSTE DE AÇO CONICO CONTÍNUO CURVO SIMPLES, FLANGEADO, H=9M, INCLUSIVE LUMINÁRIA, SEM LÂMPADA - FORNECIMENTO E INSTALACAO. AF_11/2019</v>
          </cell>
          <cell r="C3388" t="str">
            <v>UN</v>
          </cell>
          <cell r="D3388">
            <v>2670.08</v>
          </cell>
          <cell r="E3388" t="str">
            <v>INSTALACAO ELETRICA/ELETRIFICACAO E ILUMINACAO EXTERNA</v>
          </cell>
          <cell r="F3388" t="str">
            <v>POSTE METALICO</v>
          </cell>
          <cell r="G3388" t="str">
            <v>SINAPI Out/24</v>
          </cell>
        </row>
        <row r="3389">
          <cell r="A3389">
            <v>100621</v>
          </cell>
          <cell r="B3389" t="str">
            <v>POSTE DE AÇO CONICO CONTÍNUO CURVO DUPLO, FLANGEADO, H=9M, INCLUSIVE LUMINÁRIAS, SEM LÂMPADAS - FORNECIMENTO E INSTALACAO. AF_11/2019</v>
          </cell>
          <cell r="C3389" t="str">
            <v>UN</v>
          </cell>
          <cell r="D3389">
            <v>3118.33</v>
          </cell>
          <cell r="E3389" t="str">
            <v>INSTALACAO ELETRICA/ELETRIFICACAO E ILUMINACAO EXTERNA</v>
          </cell>
          <cell r="F3389" t="str">
            <v>POSTE METALICO</v>
          </cell>
          <cell r="G3389" t="str">
            <v>SINAPI Out/24</v>
          </cell>
        </row>
        <row r="3390">
          <cell r="A3390">
            <v>100622</v>
          </cell>
          <cell r="B3390" t="str">
            <v>POSTE DE AÇO CONICO CONTÍNUO CURVO SIMPLES, ENGASTADO, H=9M, INCLUSIVE LUMINÁRIA, SEM LÂMPADA - FORNECIMENTO E INSTALACAO. AF_11/2019</v>
          </cell>
          <cell r="C3390" t="str">
            <v>UN</v>
          </cell>
          <cell r="D3390">
            <v>2401.13</v>
          </cell>
          <cell r="E3390" t="str">
            <v>INSTALACAO ELETRICA/ELETRIFICACAO E ILUMINACAO EXTERNA</v>
          </cell>
          <cell r="F3390" t="str">
            <v>POSTE METALICO</v>
          </cell>
          <cell r="G3390" t="str">
            <v>SINAPI Out/24</v>
          </cell>
        </row>
        <row r="3391">
          <cell r="A3391">
            <v>100623</v>
          </cell>
          <cell r="B3391" t="str">
            <v>POSTE DE AÇO CONICO CONTÍNUO CURVO DUPLO, ENGASTADO, H=9M, INCLUSIVE LUMINÁRIAS, SEM LÂMPADAS - FORNECIMENTO E INSTALACAO. AF_11/2019</v>
          </cell>
          <cell r="C3391" t="str">
            <v>UN</v>
          </cell>
          <cell r="D3391">
            <v>2595.9499999999998</v>
          </cell>
          <cell r="E3391" t="str">
            <v>INSTALACAO ELETRICA/ELETRIFICACAO E ILUMINACAO EXTERNA</v>
          </cell>
          <cell r="F3391" t="str">
            <v>POSTE METALICO</v>
          </cell>
          <cell r="G3391" t="str">
            <v>SINAPI Out/24</v>
          </cell>
        </row>
        <row r="3392">
          <cell r="A3392">
            <v>97605</v>
          </cell>
          <cell r="B3392" t="str">
            <v>LUMINÁRIA ARANDELA TIPO MEIA LUA, DE SOBREPOR, COM 1 LÂMPADA LED DE 6 W, SEM REATOR - FORNECIMENTO E INSTALAÇÃO. AF_09/2024</v>
          </cell>
          <cell r="C3392" t="str">
            <v>UN</v>
          </cell>
          <cell r="D3392">
            <v>89.76</v>
          </cell>
          <cell r="E3392" t="str">
            <v>INSTALACAO ELETRICA/ELETRIFICACAO E ILUMINACAO EXTERNA</v>
          </cell>
          <cell r="F3392" t="str">
            <v>LUMINARIA EXTERNA</v>
          </cell>
          <cell r="G3392" t="str">
            <v>SINAPI Out/24</v>
          </cell>
        </row>
        <row r="3393">
          <cell r="A3393">
            <v>97607</v>
          </cell>
          <cell r="B3393" t="str">
            <v>LUMINÁRIA ARANDELA TIPO TARTARUGA, DE SOBREPOR, COM 1 LÂMPADA LED DE 6 W, SEM REATOR - FORNECIMENTO E INSTALAÇÃO. AF_09/2024</v>
          </cell>
          <cell r="C3393" t="str">
            <v>UN</v>
          </cell>
          <cell r="D3393">
            <v>115.57</v>
          </cell>
          <cell r="E3393" t="str">
            <v>INSTALACAO ELETRICA/ELETRIFICACAO E ILUMINACAO EXTERNA</v>
          </cell>
          <cell r="F3393" t="str">
            <v>LUMINARIA EXTERNA</v>
          </cell>
          <cell r="G3393" t="str">
            <v>SINAPI Out/24</v>
          </cell>
        </row>
        <row r="3394">
          <cell r="A3394">
            <v>102102</v>
          </cell>
          <cell r="B3394" t="str">
            <v>TRANSFORMADOR DE DISTRIBUIÇÃO, 30 KVA, TRIFÁSICO, 60 HZ, CLASSE 15 KV, IMERSO EM ÓLEO MINERAL, INSTALAÇÃO EM POSTE (NÃO INCLUSO SUPORTE) - FORNECIMENTO E INSTALAÇÃO. AF_12/2020</v>
          </cell>
          <cell r="C3394" t="str">
            <v>UN</v>
          </cell>
          <cell r="D3394">
            <v>11181.68</v>
          </cell>
          <cell r="E3394" t="str">
            <v>INSTALACAO ELETRICA/ELETRIFICACAO E ILUMINACAO EXTERNA</v>
          </cell>
          <cell r="F3394" t="str">
            <v>TRANSFORMADORES</v>
          </cell>
          <cell r="G3394" t="str">
            <v>SINAPI Out/24</v>
          </cell>
        </row>
        <row r="3395">
          <cell r="A3395">
            <v>102103</v>
          </cell>
          <cell r="B3395" t="str">
            <v>TRANSFORMADOR DE DISTRIBUIÇÃO, 45 KVA, TRIFÁSICO, 60 HZ, CLASSE 15 KV, IMERSO EM ÓLEO MINERAL, INSTALAÇÃO EM POSTE (NÃO INCLUSO SUPORTE) - FORNECIMENTO E INSTALAÇÃO. AF_12/2020</v>
          </cell>
          <cell r="C3395" t="str">
            <v>UN</v>
          </cell>
          <cell r="D3395">
            <v>12424.2</v>
          </cell>
          <cell r="E3395" t="str">
            <v>INSTALACAO ELETRICA/ELETRIFICACAO E ILUMINACAO EXTERNA</v>
          </cell>
          <cell r="F3395" t="str">
            <v>TRANSFORMADORES</v>
          </cell>
          <cell r="G3395" t="str">
            <v>SINAPI Out/24</v>
          </cell>
        </row>
        <row r="3396">
          <cell r="A3396">
            <v>102104</v>
          </cell>
          <cell r="B3396" t="str">
            <v>TRANSFORMADOR DE DISTRIBUIÇÃO, 75 KVA, TRIFÁSICO, 60 HZ, CLASSE 15 KV, IMERSO EM ÓLEO MINERAL, INSTALAÇÃO EM POSTE (NÃO INCLUSO SUPORTE) - FORNECIMENTO E INSTALAÇÃO. AF_12/2020</v>
          </cell>
          <cell r="C3396" t="str">
            <v>UN</v>
          </cell>
          <cell r="D3396">
            <v>15885.01</v>
          </cell>
          <cell r="E3396" t="str">
            <v>INSTALACAO ELETRICA/ELETRIFICACAO E ILUMINACAO EXTERNA</v>
          </cell>
          <cell r="F3396" t="str">
            <v>TRANSFORMADORES</v>
          </cell>
          <cell r="G3396" t="str">
            <v>SINAPI Out/24</v>
          </cell>
        </row>
        <row r="3397">
          <cell r="A3397">
            <v>102105</v>
          </cell>
          <cell r="B3397" t="str">
            <v>TRANSFORMADOR DE DISTRIBUIÇÃO, 112,5 KVA, TRIFÁSICO, 60 HZ, CLASSE 15 KV, IMERSO EM ÓLEO MINERAL, INSTALAÇÃO EM POSTE (NÃO INCLUSO SUPORTE) - FORNECIMENTO E INSTALAÇÃO. AF_12/2020</v>
          </cell>
          <cell r="C3397" t="str">
            <v>UN</v>
          </cell>
          <cell r="D3397">
            <v>19480.669999999998</v>
          </cell>
          <cell r="E3397" t="str">
            <v>INSTALACAO ELETRICA/ELETRIFICACAO E ILUMINACAO EXTERNA</v>
          </cell>
          <cell r="F3397" t="str">
            <v>TRANSFORMADORES</v>
          </cell>
          <cell r="G3397" t="str">
            <v>SINAPI Out/24</v>
          </cell>
        </row>
        <row r="3398">
          <cell r="A3398">
            <v>102106</v>
          </cell>
          <cell r="B3398" t="str">
            <v>TRANSFORMADOR DE DISTRIBUIÇÃO, 150 KVA, TRIFÁSICO, 60 HZ, CLASSE 15 KV, IMERSO EM ÓLEO MINERAL, INSTALAÇÃO EM POSTE (NÃO INCLUSO SUPORTE) - FORNECIMENTO E INSTALAÇÃO. AF_12/2020</v>
          </cell>
          <cell r="C3398" t="str">
            <v>UN</v>
          </cell>
          <cell r="D3398">
            <v>24383.82</v>
          </cell>
          <cell r="E3398" t="str">
            <v>INSTALACAO ELETRICA/ELETRIFICACAO E ILUMINACAO EXTERNA</v>
          </cell>
          <cell r="F3398" t="str">
            <v>TRANSFORMADORES</v>
          </cell>
          <cell r="G3398" t="str">
            <v>SINAPI Out/24</v>
          </cell>
        </row>
        <row r="3399">
          <cell r="A3399">
            <v>102107</v>
          </cell>
          <cell r="B3399" t="str">
            <v>TRANSFORMADOR DE DISTRIBUIÇÃO, 225 KVA, TRIFÁSICO, 60 HZ, CLASSE 15 KV, IMERSO EM ÓLEO MINERAL, INSTALAÇÃO EM POSTE (NÃO INCLUSO SUPORTE) - FORNECIMENTO E INSTALAÇÃO. AF_12/2020</v>
          </cell>
          <cell r="C3399" t="str">
            <v>UN</v>
          </cell>
          <cell r="D3399">
            <v>33949.85</v>
          </cell>
          <cell r="E3399" t="str">
            <v>INSTALACAO ELETRICA/ELETRIFICACAO E ILUMINACAO EXTERNA</v>
          </cell>
          <cell r="F3399" t="str">
            <v>TRANSFORMADORES</v>
          </cell>
          <cell r="G3399" t="str">
            <v>SINAPI Out/24</v>
          </cell>
        </row>
        <row r="3400">
          <cell r="A3400">
            <v>102108</v>
          </cell>
          <cell r="B3400" t="str">
            <v>TRANSFORMADOR DE DISTRIBUIÇÃO, 300 KVA, TRIFÁSICO, 60 HZ, CLASSE 15 KV, IMERSO EM ÓLEO MINERAL, INSTALAÇÃO EM POSTE (NÃO INCLUSO SUPORTE) - FORNECIMENTO E INSTALAÇÃO. AF_12/2020</v>
          </cell>
          <cell r="C3400" t="str">
            <v>UN</v>
          </cell>
          <cell r="D3400">
            <v>39503.980000000003</v>
          </cell>
          <cell r="E3400" t="str">
            <v>INSTALACAO ELETRICA/ELETRIFICACAO E ILUMINACAO EXTERNA</v>
          </cell>
          <cell r="F3400" t="str">
            <v>TRANSFORMADORES</v>
          </cell>
          <cell r="G3400" t="str">
            <v>SINAPI Out/24</v>
          </cell>
        </row>
        <row r="3401">
          <cell r="A3401">
            <v>102109</v>
          </cell>
          <cell r="B3401" t="str">
            <v>SUPORTE PARA TRANSFORMADOR EM POSTE DE CONCRETO CIRCULAR - FORNECIMENTO E INSTALAÇÃO. AF_12/2020</v>
          </cell>
          <cell r="C3401" t="str">
            <v>UN</v>
          </cell>
          <cell r="D3401">
            <v>67.78</v>
          </cell>
          <cell r="E3401" t="str">
            <v>INSTALACAO ELETRICA/ELETRIFICACAO E ILUMINACAO EXTERNA</v>
          </cell>
          <cell r="F3401" t="str">
            <v>TRANSFORMADORES</v>
          </cell>
          <cell r="G3401" t="str">
            <v>SINAPI Out/24</v>
          </cell>
        </row>
        <row r="3402">
          <cell r="A3402">
            <v>102110</v>
          </cell>
          <cell r="B3402" t="str">
            <v>SUPORTE PARA TRANSFORMADOR EM POSTE DE CONCRETO DUPLO T - FORNECIMENTO E INSTALAÇÃO. AF_12/2020</v>
          </cell>
          <cell r="C3402" t="str">
            <v>UN</v>
          </cell>
          <cell r="D3402">
            <v>183.02</v>
          </cell>
          <cell r="E3402" t="str">
            <v>INSTALACAO ELETRICA/ELETRIFICACAO E ILUMINACAO EXTERNA</v>
          </cell>
          <cell r="F3402" t="str">
            <v>TRANSFORMADORES</v>
          </cell>
          <cell r="G3402" t="str">
            <v>SINAPI Out/24</v>
          </cell>
        </row>
        <row r="3403">
          <cell r="A3403">
            <v>103654</v>
          </cell>
          <cell r="B3403" t="str">
            <v>TRANSFORMADOR DE DISTRIBUIÇÃO, 500KVA, TRIFÁSICO, 60 HZ, CLASSE 15 KV, IMERSO EM ÓLEO MINERAL, INSTALAÇÃO EM SOLO (NÃO INCLUSO ABRIGO) - FORNECIMENTO E INSTALAÇÃO. AF_02/2022</v>
          </cell>
          <cell r="C3403" t="str">
            <v>UN</v>
          </cell>
          <cell r="D3403">
            <v>63837.95</v>
          </cell>
          <cell r="E3403" t="str">
            <v>INSTALACAO ELETRICA/ELETRIFICACAO E ILUMINACAO EXTERNA</v>
          </cell>
          <cell r="F3403" t="str">
            <v>TRANSFORMADORES</v>
          </cell>
          <cell r="G3403" t="str">
            <v>SINAPI Out/24</v>
          </cell>
        </row>
        <row r="3404">
          <cell r="A3404">
            <v>103655</v>
          </cell>
          <cell r="B3404" t="str">
            <v>TRANSFORMADOR DE DISTRIBUIÇÃO, 750 KVA, TRIFÁSICO, 60 HZ, CLASSE 15 KV, IMERSO EM ÓLEO MINERAL, INSTALAÇÃO EM SOLO (NÃO INCLUSO ABRIGO) - FORNECIMENTO E INSTALAÇÃO. AF_02/2022</v>
          </cell>
          <cell r="C3404" t="str">
            <v>UN</v>
          </cell>
          <cell r="D3404">
            <v>87400.13</v>
          </cell>
          <cell r="E3404" t="str">
            <v>INSTALACAO ELETRICA/ELETRIFICACAO E ILUMINACAO EXTERNA</v>
          </cell>
          <cell r="F3404" t="str">
            <v>TRANSFORMADORES</v>
          </cell>
          <cell r="G3404" t="str">
            <v>SINAPI Out/24</v>
          </cell>
        </row>
        <row r="3405">
          <cell r="A3405">
            <v>103656</v>
          </cell>
          <cell r="B3405" t="str">
            <v>TRANSFORMADOR DE DISTRIBUIÇÃO, 1000 KVA, TRIFÁSICO, 60 HZ, CLASSE 15 KV, IMERSO EM ÓLEO MINERAL, INSTALAÇÃO EM SOLO (NÃO INCLUSO ABRIGO) - FORNECIMENTO E INSTALAÇÃO. AF_02/2022</v>
          </cell>
          <cell r="C3405" t="str">
            <v>UN</v>
          </cell>
          <cell r="D3405">
            <v>122124.02</v>
          </cell>
          <cell r="E3405" t="str">
            <v>INSTALACAO ELETRICA/ELETRIFICACAO E ILUMINACAO EXTERNA</v>
          </cell>
          <cell r="F3405" t="str">
            <v>TRANSFORMADORES</v>
          </cell>
          <cell r="G3405" t="str">
            <v>SINAPI Out/24</v>
          </cell>
        </row>
        <row r="3406">
          <cell r="A3406">
            <v>96973</v>
          </cell>
          <cell r="B3406" t="str">
            <v>CORDOALHA DE COBRE NU 35 MM², NÃO ENTERRADA, COM ISOLADOR - FORNECIMENTO E INSTALAÇÃO. AF_08/2023</v>
          </cell>
          <cell r="C3406" t="str">
            <v>M</v>
          </cell>
          <cell r="D3406">
            <v>77.930000000000007</v>
          </cell>
          <cell r="E3406" t="str">
            <v>INSTALACAO ELETRICA/ELETRIFICACAO E ILUMINACAO EXTERNA</v>
          </cell>
          <cell r="F3406" t="str">
            <v>SISTEMAS DE PROTECAO/ATERRAMENTO</v>
          </cell>
          <cell r="G3406" t="str">
            <v>SINAPI Out/24</v>
          </cell>
        </row>
        <row r="3407">
          <cell r="A3407">
            <v>96974</v>
          </cell>
          <cell r="B3407" t="str">
            <v>CORDOALHA DE COBRE NU 50 MM², NÃO ENTERRADA, COM ISOLADOR - FORNECIMENTO E INSTALAÇÃO. AF_08/2023</v>
          </cell>
          <cell r="C3407" t="str">
            <v>M</v>
          </cell>
          <cell r="D3407">
            <v>98.95</v>
          </cell>
          <cell r="E3407" t="str">
            <v>INSTALACAO ELETRICA/ELETRIFICACAO E ILUMINACAO EXTERNA</v>
          </cell>
          <cell r="F3407" t="str">
            <v>SISTEMAS DE PROTECAO/ATERRAMENTO</v>
          </cell>
          <cell r="G3407" t="str">
            <v>SINAPI Out/24</v>
          </cell>
        </row>
        <row r="3408">
          <cell r="A3408">
            <v>96975</v>
          </cell>
          <cell r="B3408" t="str">
            <v>CORDOALHA DE COBRE NU 70 MM², NÃO ENTERRADA, COM ISOLADOR - FORNECIMENTO E INSTALAÇÃO. AF_08/2023</v>
          </cell>
          <cell r="C3408" t="str">
            <v>M</v>
          </cell>
          <cell r="D3408">
            <v>120.87</v>
          </cell>
          <cell r="E3408" t="str">
            <v>INSTALACAO ELETRICA/ELETRIFICACAO E ILUMINACAO EXTERNA</v>
          </cell>
          <cell r="F3408" t="str">
            <v>SISTEMAS DE PROTECAO/ATERRAMENTO</v>
          </cell>
          <cell r="G3408" t="str">
            <v>SINAPI Out/24</v>
          </cell>
        </row>
        <row r="3409">
          <cell r="A3409">
            <v>96976</v>
          </cell>
          <cell r="B3409" t="str">
            <v>CORDOALHA DE COBRE NU 95 MM², NÃO ENTERRADA, COM ISOLADOR - FORNECIMENTO E INSTALAÇÃO. AF_08/2023</v>
          </cell>
          <cell r="C3409" t="str">
            <v>M</v>
          </cell>
          <cell r="D3409">
            <v>155.91999999999999</v>
          </cell>
          <cell r="E3409" t="str">
            <v>INSTALACAO ELETRICA/ELETRIFICACAO E ILUMINACAO EXTERNA</v>
          </cell>
          <cell r="F3409" t="str">
            <v>SISTEMAS DE PROTECAO/ATERRAMENTO</v>
          </cell>
          <cell r="G3409" t="str">
            <v>SINAPI Out/24</v>
          </cell>
        </row>
        <row r="3410">
          <cell r="A3410">
            <v>96977</v>
          </cell>
          <cell r="B3410" t="str">
            <v>CORDOALHA DE COBRE NU 50 MM², ENTERRADA - FORNECIMENTO E INSTALAÇÃO. AF_08/2023</v>
          </cell>
          <cell r="C3410" t="str">
            <v>M</v>
          </cell>
          <cell r="D3410">
            <v>55.15</v>
          </cell>
          <cell r="E3410" t="str">
            <v>INSTALACAO ELETRICA/ELETRIFICACAO E ILUMINACAO EXTERNA</v>
          </cell>
          <cell r="F3410" t="str">
            <v>SISTEMAS DE PROTECAO/ATERRAMENTO</v>
          </cell>
          <cell r="G3410" t="str">
            <v>SINAPI Out/24</v>
          </cell>
        </row>
        <row r="3411">
          <cell r="A3411">
            <v>96978</v>
          </cell>
          <cell r="B3411" t="str">
            <v>CORDOALHA DE COBRE NU 70 MM², ENTERRADA - FORNECIMENTO E INSTALAÇÃO. AF_08/2023</v>
          </cell>
          <cell r="C3411" t="str">
            <v>M</v>
          </cell>
          <cell r="D3411">
            <v>72.58</v>
          </cell>
          <cell r="E3411" t="str">
            <v>INSTALACAO ELETRICA/ELETRIFICACAO E ILUMINACAO EXTERNA</v>
          </cell>
          <cell r="F3411" t="str">
            <v>SISTEMAS DE PROTECAO/ATERRAMENTO</v>
          </cell>
          <cell r="G3411" t="str">
            <v>SINAPI Out/24</v>
          </cell>
        </row>
        <row r="3412">
          <cell r="A3412">
            <v>96979</v>
          </cell>
          <cell r="B3412" t="str">
            <v>CORDOALHA DE COBRE NU 95 MM², ENTERRADA - FORNECIMENTO E INSTALAÇÃO. AF_08/2023</v>
          </cell>
          <cell r="C3412" t="str">
            <v>M</v>
          </cell>
          <cell r="D3412">
            <v>103.54</v>
          </cell>
          <cell r="E3412" t="str">
            <v>INSTALACAO ELETRICA/ELETRIFICACAO E ILUMINACAO EXTERNA</v>
          </cell>
          <cell r="F3412" t="str">
            <v>SISTEMAS DE PROTECAO/ATERRAMENTO</v>
          </cell>
          <cell r="G3412" t="str">
            <v>SINAPI Out/24</v>
          </cell>
        </row>
        <row r="3413">
          <cell r="A3413">
            <v>96984</v>
          </cell>
          <cell r="B3413" t="str">
            <v>ELETRODUTO PVC RÍGIDO, DIÂMETRO 40MM, COM 3 METROS, PARA SPDA - FORNECIMENTO E INSTALAÇÃO. AF_08/2023</v>
          </cell>
          <cell r="C3413" t="str">
            <v>UN</v>
          </cell>
          <cell r="D3413">
            <v>72.36</v>
          </cell>
          <cell r="E3413" t="str">
            <v>INSTALACAO ELETRICA/ELETRIFICACAO E ILUMINACAO EXTERNA</v>
          </cell>
          <cell r="F3413" t="str">
            <v>SISTEMAS DE PROTECAO/ATERRAMENTO</v>
          </cell>
          <cell r="G3413" t="str">
            <v>SINAPI Out/24</v>
          </cell>
        </row>
        <row r="3414">
          <cell r="A3414">
            <v>96985</v>
          </cell>
          <cell r="B3414" t="str">
            <v>HASTE DE ATERRAMENTO, DIÂMETRO 5/8", COM 3 METROS - FORNECIMENTO E INSTALAÇÃO. AF_08/2023</v>
          </cell>
          <cell r="C3414" t="str">
            <v>UN</v>
          </cell>
          <cell r="D3414">
            <v>103.53</v>
          </cell>
          <cell r="E3414" t="str">
            <v>INSTALACAO ELETRICA/ELETRIFICACAO E ILUMINACAO EXTERNA</v>
          </cell>
          <cell r="F3414" t="str">
            <v>SISTEMAS DE PROTECAO/ATERRAMENTO</v>
          </cell>
          <cell r="G3414" t="str">
            <v>SINAPI Out/24</v>
          </cell>
        </row>
        <row r="3415">
          <cell r="A3415">
            <v>96986</v>
          </cell>
          <cell r="B3415" t="str">
            <v>HASTE DE ATERRAMENTO, DIÂMETRO 3/4", COM 3 METROS - FORNECIMENTO E INSTALAÇÃO. AF_08/2023</v>
          </cell>
          <cell r="C3415" t="str">
            <v>UN</v>
          </cell>
          <cell r="D3415">
            <v>154.74</v>
          </cell>
          <cell r="E3415" t="str">
            <v>INSTALACAO ELETRICA/ELETRIFICACAO E ILUMINACAO EXTERNA</v>
          </cell>
          <cell r="F3415" t="str">
            <v>SISTEMAS DE PROTECAO/ATERRAMENTO</v>
          </cell>
          <cell r="G3415" t="str">
            <v>SINAPI Out/24</v>
          </cell>
        </row>
        <row r="3416">
          <cell r="A3416">
            <v>96987</v>
          </cell>
          <cell r="B3416" t="str">
            <v>BASE METÁLICA PARA MASTRO 1 ½"  PARA SPDA - FORNECIMENTO E INSTALAÇÃO. AF_08/2023</v>
          </cell>
          <cell r="C3416" t="str">
            <v>UN</v>
          </cell>
          <cell r="D3416">
            <v>152.07</v>
          </cell>
          <cell r="E3416" t="str">
            <v>INSTALACAO ELETRICA/ELETRIFICACAO E ILUMINACAO EXTERNA</v>
          </cell>
          <cell r="F3416" t="str">
            <v>SISTEMAS DE PROTECAO/ATERRAMENTO</v>
          </cell>
          <cell r="G3416" t="str">
            <v>SINAPI Out/24</v>
          </cell>
        </row>
        <row r="3417">
          <cell r="A3417">
            <v>96988</v>
          </cell>
          <cell r="B3417" t="str">
            <v>MASTRO 1 ½", COM 3 METROS, PARA SPDA - FORNECIMENTO E INSTALAÇÃO. AF_08/2023</v>
          </cell>
          <cell r="C3417" t="str">
            <v>UN</v>
          </cell>
          <cell r="D3417">
            <v>175.8</v>
          </cell>
          <cell r="E3417" t="str">
            <v>INSTALACAO ELETRICA/ELETRIFICACAO E ILUMINACAO EXTERNA</v>
          </cell>
          <cell r="F3417" t="str">
            <v>SISTEMAS DE PROTECAO/ATERRAMENTO</v>
          </cell>
          <cell r="G3417" t="str">
            <v>SINAPI Out/24</v>
          </cell>
        </row>
        <row r="3418">
          <cell r="A3418">
            <v>96989</v>
          </cell>
          <cell r="B3418" t="str">
            <v>CAPTOR TIPO FRANKLIN PARA SPDA - FORNECIMENTO E INSTALAÇÃO. AF_08/2023</v>
          </cell>
          <cell r="C3418" t="str">
            <v>UN</v>
          </cell>
          <cell r="D3418">
            <v>147.05000000000001</v>
          </cell>
          <cell r="E3418" t="str">
            <v>INSTALACAO ELETRICA/ELETRIFICACAO E ILUMINACAO EXTERNA</v>
          </cell>
          <cell r="F3418" t="str">
            <v>SISTEMAS DE PROTECAO/ATERRAMENTO</v>
          </cell>
          <cell r="G3418" t="str">
            <v>SINAPI Out/24</v>
          </cell>
        </row>
        <row r="3419">
          <cell r="A3419">
            <v>98463</v>
          </cell>
          <cell r="B3419" t="str">
            <v>SUPORTE ISOLADOR PARA FIXAÇÃO DA CORDOALHA DE COBRE EM ALVENARIA OU CONCRETO - FORNECIMENTO E INSTALAÇÃO. AF_08/2023</v>
          </cell>
          <cell r="C3419" t="str">
            <v>UN</v>
          </cell>
          <cell r="D3419">
            <v>33.340000000000003</v>
          </cell>
          <cell r="E3419" t="str">
            <v>INSTALACAO ELETRICA/ELETRIFICACAO E ILUMINACAO EXTERNA</v>
          </cell>
          <cell r="F3419" t="str">
            <v>SISTEMAS DE PROTECAO/ATERRAMENTO</v>
          </cell>
          <cell r="G3419" t="str">
            <v>SINAPI Out/24</v>
          </cell>
        </row>
        <row r="3420">
          <cell r="A3420">
            <v>104746</v>
          </cell>
          <cell r="B3420" t="str">
            <v>MINI CAPTOR PARA SPDA - FORNECIMENTO E INSTALAÇÃO. AF_08/2023</v>
          </cell>
          <cell r="C3420" t="str">
            <v>UN</v>
          </cell>
          <cell r="D3420">
            <v>31.84</v>
          </cell>
          <cell r="E3420" t="str">
            <v>INSTALACAO ELETRICA/ELETRIFICACAO E ILUMINACAO EXTERNA</v>
          </cell>
          <cell r="F3420" t="str">
            <v>SISTEMAS DE PROTECAO/ATERRAMENTO</v>
          </cell>
          <cell r="G3420" t="str">
            <v>SINAPI Out/24</v>
          </cell>
        </row>
        <row r="3421">
          <cell r="A3421">
            <v>104749</v>
          </cell>
          <cell r="B3421" t="str">
            <v>CONECTOR GRAMPO METÁLICO TIPO OLHAL, PARA SPDA, PARA HASTE DE ATERRAMENTO DE 3/4'' E CABOS DE 10 A 50 MM2 - FORNECIMENTO E INSTALAÇÃO. AF_08/2023</v>
          </cell>
          <cell r="C3421" t="str">
            <v>UN</v>
          </cell>
          <cell r="D3421">
            <v>27.02</v>
          </cell>
          <cell r="E3421" t="str">
            <v>INSTALACAO ELETRICA/ELETRIFICACAO E ILUMINACAO EXTERNA</v>
          </cell>
          <cell r="F3421" t="str">
            <v>SISTEMAS DE PROTECAO/ATERRAMENTO</v>
          </cell>
          <cell r="G3421" t="str">
            <v>SINAPI Out/24</v>
          </cell>
        </row>
        <row r="3422">
          <cell r="A3422">
            <v>104750</v>
          </cell>
          <cell r="B3422" t="str">
            <v>CONECTOR GRAMPO METÁLICO TIPO OLHAL, PARA SPDA, PARA HASTE DE ATERRAMENTO DE 5/8'' E CABOS DE 10 A 50 MM2 - FORNECIMENTO E INSTALAÇÃO. AF_08/2023</v>
          </cell>
          <cell r="C3422" t="str">
            <v>UN</v>
          </cell>
          <cell r="D3422">
            <v>22.09</v>
          </cell>
          <cell r="E3422" t="str">
            <v>INSTALACAO ELETRICA/ELETRIFICACAO E ILUMINACAO EXTERNA</v>
          </cell>
          <cell r="F3422" t="str">
            <v>SISTEMAS DE PROTECAO/ATERRAMENTO</v>
          </cell>
          <cell r="G3422" t="str">
            <v>SINAPI Out/24</v>
          </cell>
        </row>
        <row r="3423">
          <cell r="A3423">
            <v>104751</v>
          </cell>
          <cell r="B3423" t="str">
            <v>CONECTOR GRAMPO PARALELO METÁLICO, PARA SPDA, PARA CABOS DE 6 A 50 MM2 - FORNECIMENTO E INSTALAÇÃO. AF_08/2023</v>
          </cell>
          <cell r="C3423" t="str">
            <v>UN</v>
          </cell>
          <cell r="D3423">
            <v>30.56</v>
          </cell>
          <cell r="E3423" t="str">
            <v>INSTALACAO ELETRICA/ELETRIFICACAO E ILUMINACAO EXTERNA</v>
          </cell>
          <cell r="F3423" t="str">
            <v>SISTEMAS DE PROTECAO/ATERRAMENTO</v>
          </cell>
          <cell r="G3423" t="str">
            <v>SINAPI Out/24</v>
          </cell>
        </row>
        <row r="3424">
          <cell r="A3424">
            <v>104752</v>
          </cell>
          <cell r="B3424" t="str">
            <v>CONECTOR SPLIT-BOLT, PARA SPDA, PARA CABOS ATÉ 35 MM2 - FORNECIMENTO E INSTALAÇÃO. AF_08/2023</v>
          </cell>
          <cell r="C3424" t="str">
            <v>UN</v>
          </cell>
          <cell r="D3424">
            <v>24.29</v>
          </cell>
          <cell r="E3424" t="str">
            <v>INSTALACAO ELETRICA/ELETRIFICACAO E ILUMINACAO EXTERNA</v>
          </cell>
          <cell r="F3424" t="str">
            <v>SISTEMAS DE PROTECAO/ATERRAMENTO</v>
          </cell>
          <cell r="G3424" t="str">
            <v>SINAPI Out/24</v>
          </cell>
        </row>
        <row r="3425">
          <cell r="A3425">
            <v>104753</v>
          </cell>
          <cell r="B3425" t="str">
            <v>CONECTOR SPLIT-BOLT, PARA SPDA, PARA CABOS ATÉ 50 MM2 - FORNECIMENTO E INSTALAÇÃO. AF_08/2023</v>
          </cell>
          <cell r="C3425" t="str">
            <v>UN</v>
          </cell>
          <cell r="D3425">
            <v>28.41</v>
          </cell>
          <cell r="E3425" t="str">
            <v>INSTALACAO ELETRICA/ELETRIFICACAO E ILUMINACAO EXTERNA</v>
          </cell>
          <cell r="F3425" t="str">
            <v>SISTEMAS DE PROTECAO/ATERRAMENTO</v>
          </cell>
          <cell r="G3425" t="str">
            <v>SINAPI Out/24</v>
          </cell>
        </row>
        <row r="3426">
          <cell r="A3426">
            <v>104754</v>
          </cell>
          <cell r="B3426" t="str">
            <v>CONECTOR SPLIT-BOLT, PARA SPDA, PARA CABOS ATÉ 70 MM2 - FORNECIMENTO E INSTALAÇÃO. AF_08/2023</v>
          </cell>
          <cell r="C3426" t="str">
            <v>UN</v>
          </cell>
          <cell r="D3426">
            <v>35.49</v>
          </cell>
          <cell r="E3426" t="str">
            <v>INSTALACAO ELETRICA/ELETRIFICACAO E ILUMINACAO EXTERNA</v>
          </cell>
          <cell r="F3426" t="str">
            <v>SISTEMAS DE PROTECAO/ATERRAMENTO</v>
          </cell>
          <cell r="G3426" t="str">
            <v>SINAPI Out/24</v>
          </cell>
        </row>
        <row r="3427">
          <cell r="A3427">
            <v>104755</v>
          </cell>
          <cell r="B3427" t="str">
            <v>CONECTOR SPLIT-BOLT, PARA SPDA, PARA CABOS ATÉ 95 MM2 - FORNECIMENTO E INSTALAÇÃO. AF_08/2023</v>
          </cell>
          <cell r="C3427" t="str">
            <v>UN</v>
          </cell>
          <cell r="D3427">
            <v>46.46</v>
          </cell>
          <cell r="E3427" t="str">
            <v>INSTALACAO ELETRICA/ELETRIFICACAO E ILUMINACAO EXTERNA</v>
          </cell>
          <cell r="F3427" t="str">
            <v>SISTEMAS DE PROTECAO/ATERRAMENTO</v>
          </cell>
          <cell r="G3427" t="str">
            <v>SINAPI Out/24</v>
          </cell>
        </row>
        <row r="3428">
          <cell r="A3428">
            <v>103490</v>
          </cell>
          <cell r="B3428" t="str">
            <v>PLACA DE CONCRETO PRÉ-MOLDADO COMO PROTEÇÃO MECÂNICA ADICIONAL NO REATERRO PARA REDE ENTERRADA DE DISTRIBUIÇÃO DE ENERGIA ELÉTRICA - FORNECIMENTO E INSTALAÇÃO. AF_12/2021</v>
          </cell>
          <cell r="C3428" t="str">
            <v>M3</v>
          </cell>
          <cell r="D3428">
            <v>3558.33</v>
          </cell>
          <cell r="E3428" t="str">
            <v>INSTALACAO ELETRICA/ELETRIFICACAO E ILUMINACAO EXTERNA</v>
          </cell>
          <cell r="F3428" t="str">
            <v>SERVICOS DIVERSOS</v>
          </cell>
          <cell r="G3428" t="str">
            <v>SINAPI Out/24</v>
          </cell>
        </row>
        <row r="3429">
          <cell r="A3429">
            <v>103491</v>
          </cell>
          <cell r="B3429" t="str">
            <v>CONCRETAGEM COMO PROTEÇÃO MECÂNICA ADICIONAL NO REATERRO PARA REDE ENTERRADA DE DISTRIBUIÇÃO DE ENERGIA ELÉTRICA - FORNECIMENTO E INSTALAÇÃO. AF_12/2021</v>
          </cell>
          <cell r="C3429" t="str">
            <v>M3</v>
          </cell>
          <cell r="D3429">
            <v>621.86</v>
          </cell>
          <cell r="E3429" t="str">
            <v>INSTALACAO ELETRICA/ELETRIFICACAO E ILUMINACAO EXTERNA</v>
          </cell>
          <cell r="F3429" t="str">
            <v>SERVICOS DIVERSOS</v>
          </cell>
          <cell r="G3429" t="str">
            <v>SINAPI Out/24</v>
          </cell>
        </row>
        <row r="3430">
          <cell r="A3430">
            <v>104758</v>
          </cell>
          <cell r="B3430" t="str">
            <v>FURO MANUAL EM ALVENARIA, PARA INSTALAÇÕES ELÉTRICAS, DIÂMETROS MENORES OU IGUAIS A 40 MM. AF_09/2023</v>
          </cell>
          <cell r="C3430" t="str">
            <v>UN</v>
          </cell>
          <cell r="D3430">
            <v>22.86</v>
          </cell>
          <cell r="E3430" t="str">
            <v>INSTALACAO ELETRICA/ELETRIFICACAO E ILUMINACAO EXTERNA</v>
          </cell>
          <cell r="F3430" t="str">
            <v>SERVICOS DIVERSOS</v>
          </cell>
          <cell r="G3430" t="str">
            <v>SINAPI Out/24</v>
          </cell>
        </row>
        <row r="3431">
          <cell r="A3431">
            <v>104759</v>
          </cell>
          <cell r="B3431" t="str">
            <v>FURO MANUAL EM ALVENARIA, PARA INSTALAÇÕES ELÉTRICAS, DIÂMETROS MAIORES QUE 40 MM E MENORES OU IGUAIS A 75 MM. AF_09/2023</v>
          </cell>
          <cell r="C3431" t="str">
            <v>UN</v>
          </cell>
          <cell r="D3431">
            <v>60.91</v>
          </cell>
          <cell r="E3431" t="str">
            <v>INSTALACAO ELETRICA/ELETRIFICACAO E ILUMINACAO EXTERNA</v>
          </cell>
          <cell r="F3431" t="str">
            <v>SERVICOS DIVERSOS</v>
          </cell>
          <cell r="G3431" t="str">
            <v>SINAPI Out/24</v>
          </cell>
        </row>
        <row r="3432">
          <cell r="A3432">
            <v>104760</v>
          </cell>
          <cell r="B3432" t="str">
            <v>FURO MANUAL EM ALVENARIA, PARA INSTALAÇÕES ELÉTRICAS, DIÂMETROS MAIORES QUE 75 MM E MENORES OU IGUAIS A 100 MM. AF_09/2023</v>
          </cell>
          <cell r="C3432" t="str">
            <v>UN</v>
          </cell>
          <cell r="D3432">
            <v>88.97</v>
          </cell>
          <cell r="E3432" t="str">
            <v>INSTALACAO ELETRICA/ELETRIFICACAO E ILUMINACAO EXTERNA</v>
          </cell>
          <cell r="F3432" t="str">
            <v>SERVICOS DIVERSOS</v>
          </cell>
          <cell r="G3432" t="str">
            <v>SINAPI Out/24</v>
          </cell>
        </row>
        <row r="3433">
          <cell r="A3433">
            <v>104761</v>
          </cell>
          <cell r="B3433" t="str">
            <v>FURO MECANIZADO EM CONCRETO, COM MARTELO DEMOLIDOR, PARA INSTALAÇÕES ELÉTRICAS, DIÂMETROS MENORES OU IGUAIS A 40 MM. AF_09/2023</v>
          </cell>
          <cell r="C3433" t="str">
            <v>UN</v>
          </cell>
          <cell r="D3433">
            <v>11.55</v>
          </cell>
          <cell r="E3433" t="str">
            <v>INSTALACAO ELETRICA/ELETRIFICACAO E ILUMINACAO EXTERNA</v>
          </cell>
          <cell r="F3433" t="str">
            <v>SERVICOS DIVERSOS</v>
          </cell>
          <cell r="G3433" t="str">
            <v>SINAPI Out/24</v>
          </cell>
        </row>
        <row r="3434">
          <cell r="A3434">
            <v>104762</v>
          </cell>
          <cell r="B3434" t="str">
            <v>FURO MECANIZADO EM CONCRETO, COM MARTELO DEMOLIDOR, PARA INSTALAÇÕES ELÉTRICAS, DIÂMETROS MAIORES QUE 40 MM E MENORES OU IGUAIS A 75 MM. AF_09/2023</v>
          </cell>
          <cell r="C3434" t="str">
            <v>UN</v>
          </cell>
          <cell r="D3434">
            <v>30.79</v>
          </cell>
          <cell r="E3434" t="str">
            <v>INSTALACAO ELETRICA/ELETRIFICACAO E ILUMINACAO EXTERNA</v>
          </cell>
          <cell r="F3434" t="str">
            <v>SERVICOS DIVERSOS</v>
          </cell>
          <cell r="G3434" t="str">
            <v>SINAPI Out/24</v>
          </cell>
        </row>
        <row r="3435">
          <cell r="A3435">
            <v>104763</v>
          </cell>
          <cell r="B3435" t="str">
            <v>FURO MECANIZADO EM CONCRETO, COM MARTELO DEMOLIDOR, PARA INSTALAÇÕES ELÉTRICAS, DIÂMETROS MAIORES QUE 75 MM E MENORES OU IGUAIS A 150 MM. AF_09/2023</v>
          </cell>
          <cell r="C3435" t="str">
            <v>UN</v>
          </cell>
          <cell r="D3435">
            <v>44.98</v>
          </cell>
          <cell r="E3435" t="str">
            <v>INSTALACAO ELETRICA/ELETRIFICACAO E ILUMINACAO EXTERNA</v>
          </cell>
          <cell r="F3435" t="str">
            <v>SERVICOS DIVERSOS</v>
          </cell>
          <cell r="G3435" t="str">
            <v>SINAPI Out/24</v>
          </cell>
        </row>
        <row r="3436">
          <cell r="A3436">
            <v>104764</v>
          </cell>
          <cell r="B3436" t="str">
            <v>SUPORTE PARA 2 ELETRODUTOS, ESPAÇADO A CADA 80 CM, EM PERFILADO COM COMPRIMENTO DE 25 CM FIXADO EM LAJE, POR METRO DE ELETRODUTO FIXADO. AF_09/2023</v>
          </cell>
          <cell r="C3436" t="str">
            <v>M</v>
          </cell>
          <cell r="D3436">
            <v>24.26</v>
          </cell>
          <cell r="E3436" t="str">
            <v>INSTALACAO ELETRICA/ELETRIFICACAO E ILUMINACAO EXTERNA</v>
          </cell>
          <cell r="F3436" t="str">
            <v>SERVICOS DIVERSOS</v>
          </cell>
          <cell r="G3436" t="str">
            <v>SINAPI Out/24</v>
          </cell>
        </row>
        <row r="3437">
          <cell r="A3437">
            <v>104765</v>
          </cell>
          <cell r="B3437" t="str">
            <v>SUPORTE PARA 4 ELETRODUTOS, ESPAÇADO A CADA 80 CM, EM PERFILADO COM COMPRIMENTO DE 42 CM FIXADO EM LAJE, POR METRO DE ELETRODUTO FIXADO. AF_09/2023</v>
          </cell>
          <cell r="C3437" t="str">
            <v>M</v>
          </cell>
          <cell r="D3437">
            <v>21.17</v>
          </cell>
          <cell r="E3437" t="str">
            <v>INSTALACAO ELETRICA/ELETRIFICACAO E ILUMINACAO EXTERNA</v>
          </cell>
          <cell r="F3437" t="str">
            <v>SERVICOS DIVERSOS</v>
          </cell>
          <cell r="G3437" t="str">
            <v>SINAPI Out/24</v>
          </cell>
        </row>
        <row r="3438">
          <cell r="A3438">
            <v>104766</v>
          </cell>
          <cell r="B3438" t="str">
            <v>CHUMBAMENTO LINEAR EM ALVENARIA PARA ELETRODUTOS COM DIÂMETROS MENORES OU IGUAIS A 40 MM. AF_09/2023</v>
          </cell>
          <cell r="C3438" t="str">
            <v>M</v>
          </cell>
          <cell r="D3438">
            <v>21.65</v>
          </cell>
          <cell r="E3438" t="str">
            <v>INSTALACAO ELETRICA/ELETRIFICACAO E ILUMINACAO EXTERNA</v>
          </cell>
          <cell r="F3438" t="str">
            <v>SERVICOS DIVERSOS</v>
          </cell>
          <cell r="G3438" t="str">
            <v>SINAPI Out/24</v>
          </cell>
        </row>
        <row r="3439">
          <cell r="A3439">
            <v>104768</v>
          </cell>
          <cell r="B3439" t="str">
            <v>FURO MECANIZADO EM ALVENARIA, PARA INSTALAÇÕES ELÉTRICAS, DIÂMETROS MENORES OU IGUAIS A 40 MM. AF_09/2023</v>
          </cell>
          <cell r="C3439" t="str">
            <v>UN</v>
          </cell>
          <cell r="D3439">
            <v>0.96</v>
          </cell>
          <cell r="E3439" t="str">
            <v>INSTALACAO ELETRICA/ELETRIFICACAO E ILUMINACAO EXTERNA</v>
          </cell>
          <cell r="F3439" t="str">
            <v>SERVICOS DIVERSOS</v>
          </cell>
          <cell r="G3439" t="str">
            <v>SINAPI Out/24</v>
          </cell>
        </row>
        <row r="3440">
          <cell r="A3440">
            <v>104770</v>
          </cell>
          <cell r="B3440" t="str">
            <v>FURO MECANIZADO EM ALVENARIA, PARA INSTALAÇÕES ELÉTRICAS, DIÂMETROS MAIORES QUE 40 MM E MENORES OU IGUAIS A 75 MM. AF_09/2023</v>
          </cell>
          <cell r="C3440" t="str">
            <v>UN</v>
          </cell>
          <cell r="D3440">
            <v>2.58</v>
          </cell>
          <cell r="E3440" t="str">
            <v>INSTALACAO ELETRICA/ELETRIFICACAO E ILUMINACAO EXTERNA</v>
          </cell>
          <cell r="F3440" t="str">
            <v>SERVICOS DIVERSOS</v>
          </cell>
          <cell r="G3440" t="str">
            <v>SINAPI Out/24</v>
          </cell>
        </row>
        <row r="3441">
          <cell r="A3441">
            <v>104772</v>
          </cell>
          <cell r="B3441" t="str">
            <v>FURO MECANIZADO EM ALVENARIA, PARA INSTALAÇÕES ELÉTRICAS, DIÂMETROS MAIORES QUE 75 MM E MENORES OU IGUAIS A 100 MM. AF_09/2023</v>
          </cell>
          <cell r="C3441" t="str">
            <v>UN</v>
          </cell>
          <cell r="D3441">
            <v>3.77</v>
          </cell>
          <cell r="E3441" t="str">
            <v>INSTALACAO ELETRICA/ELETRIFICACAO E ILUMINACAO EXTERNA</v>
          </cell>
          <cell r="F3441" t="str">
            <v>SERVICOS DIVERSOS</v>
          </cell>
          <cell r="G3441" t="str">
            <v>SINAPI Out/24</v>
          </cell>
        </row>
        <row r="3442">
          <cell r="A3442">
            <v>104774</v>
          </cell>
          <cell r="B3442" t="str">
            <v>FURO MECANIZADO EM CONCRETO, COM PERFURATRIZ, PARA INSTALAÇÕES ELÉTRICAS, DIÂMETROS MENORES OU IGUAIS A 40 MM. AF_09/2023</v>
          </cell>
          <cell r="C3442" t="str">
            <v>UN</v>
          </cell>
          <cell r="D3442">
            <v>3.24</v>
          </cell>
          <cell r="E3442" t="str">
            <v>INSTALACAO ELETRICA/ELETRIFICACAO E ILUMINACAO EXTERNA</v>
          </cell>
          <cell r="F3442" t="str">
            <v>SERVICOS DIVERSOS</v>
          </cell>
          <cell r="G3442" t="str">
            <v>SINAPI Out/24</v>
          </cell>
        </row>
        <row r="3443">
          <cell r="A3443">
            <v>104776</v>
          </cell>
          <cell r="B3443" t="str">
            <v>FURO MECANIZADO EM CONCRETO, COM PERFURATRIZ, PARA INSTALAÇÕES ELÉTRICAS, DIÂMETROS MAIORES QUE 40 MM E MENORES OU IGUAIS A 75 MM. AF_09/2023</v>
          </cell>
          <cell r="C3443" t="str">
            <v>UN</v>
          </cell>
          <cell r="D3443">
            <v>8.67</v>
          </cell>
          <cell r="E3443" t="str">
            <v>INSTALACAO ELETRICA/ELETRIFICACAO E ILUMINACAO EXTERNA</v>
          </cell>
          <cell r="F3443" t="str">
            <v>SERVICOS DIVERSOS</v>
          </cell>
          <cell r="G3443" t="str">
            <v>SINAPI Out/24</v>
          </cell>
        </row>
        <row r="3444">
          <cell r="A3444">
            <v>104778</v>
          </cell>
          <cell r="B3444" t="str">
            <v>FURO MECANIZADO EM CONCRETO, COM PERFURATRIZ, PARA INSTALAÇÕES ELÉTRICAS, DIÂMETROS MAIORES QUE 75 MM E MENORES OU IGUAIS A 150 MM. AF_09/2023</v>
          </cell>
          <cell r="C3444" t="str">
            <v>UN</v>
          </cell>
          <cell r="D3444">
            <v>12.67</v>
          </cell>
          <cell r="E3444" t="str">
            <v>INSTALACAO ELETRICA/ELETRIFICACAO E ILUMINACAO EXTERNA</v>
          </cell>
          <cell r="F3444" t="str">
            <v>SERVICOS DIVERSOS</v>
          </cell>
          <cell r="G3444" t="str">
            <v>SINAPI Out/24</v>
          </cell>
        </row>
        <row r="3445">
          <cell r="A3445">
            <v>104780</v>
          </cell>
          <cell r="B3445" t="str">
            <v>RASGO LINEAR MECANIZADO EM ALVENARIA, PARA ELETRODUTOS, DIÂMETROS MENORES OU IGUAIS A 40 MM. AF_09/2023</v>
          </cell>
          <cell r="C3445" t="str">
            <v>M</v>
          </cell>
          <cell r="D3445">
            <v>7.04</v>
          </cell>
          <cell r="E3445" t="str">
            <v>INSTALACAO ELETRICA/ELETRIFICACAO E ILUMINACAO EXTERNA</v>
          </cell>
          <cell r="F3445" t="str">
            <v>SERVICOS DIVERSOS</v>
          </cell>
          <cell r="G3445" t="str">
            <v>SINAPI Out/24</v>
          </cell>
        </row>
        <row r="3446">
          <cell r="A3446">
            <v>104785</v>
          </cell>
          <cell r="B3446" t="str">
            <v>FIXAÇÃO DE ELETRODUTOS, DIÂMETROS MENORES OU IGUAIS A 40 MM, COM ABRAÇADEIRA METÁLICA RÍGIDA TIPO D COM PARAFUSO DE FIXAÇÃO 1 1/4", FIXADA DIRETAMENTE NA LAJE OU PAREDE. AF_09/2023</v>
          </cell>
          <cell r="C3446" t="str">
            <v>M</v>
          </cell>
          <cell r="D3446">
            <v>15</v>
          </cell>
          <cell r="E3446" t="str">
            <v>INSTALACAO ELETRICA/ELETRIFICACAO E ILUMINACAO EXTERNA</v>
          </cell>
          <cell r="F3446" t="str">
            <v>SERVICOS DIVERSOS</v>
          </cell>
          <cell r="G3446" t="str">
            <v>SINAPI Out/24</v>
          </cell>
        </row>
        <row r="3447">
          <cell r="A3447">
            <v>96765</v>
          </cell>
          <cell r="B3447" t="str">
            <v>ABRIGO PARA HIDRANTE, 90X60X17CM, COM REGISTRO GLOBO ANGULAR 45 GRAUS 2 1/2", ADAPTADOR STORZ 2 1/2", MANGUEIRA DE INCÊNDIO 20M, REDUÇÃO 2 1/2" X 1 1/2" E ESGUICHO EM LATÃO 1 1/2" - FORNECIMENTO E INSTALAÇÃO. AF_10/2020</v>
          </cell>
          <cell r="C3447" t="str">
            <v>UN</v>
          </cell>
          <cell r="D3447">
            <v>1899.66</v>
          </cell>
          <cell r="E3447" t="str">
            <v>INSTALACOES ESPECIAIS</v>
          </cell>
          <cell r="F3447" t="str">
            <v>INCENDIO</v>
          </cell>
          <cell r="G3447" t="str">
            <v>SINAPI Out/24</v>
          </cell>
        </row>
        <row r="3448">
          <cell r="A3448">
            <v>101905</v>
          </cell>
          <cell r="B3448" t="str">
            <v>EXTINTOR DE INCÊNDIO PORTÁTIL COM CARGA DE ÁGUA PRESSURIZADA DE 10 L, CLASSE A - FORNECIMENTO E INSTALAÇÃO. AF_10/2020_PE</v>
          </cell>
          <cell r="C3448" t="str">
            <v>UN</v>
          </cell>
          <cell r="D3448">
            <v>232.83</v>
          </cell>
          <cell r="E3448" t="str">
            <v>INSTALACOES ESPECIAIS</v>
          </cell>
          <cell r="F3448" t="str">
            <v>INCENDIO</v>
          </cell>
          <cell r="G3448" t="str">
            <v>SINAPI Out/24</v>
          </cell>
        </row>
        <row r="3449">
          <cell r="A3449">
            <v>101906</v>
          </cell>
          <cell r="B3449" t="str">
            <v>EXTINTOR DE INCÊNDIO PORTÁTIL COM CARGA DE CO2 DE 4 KG, CLASSE BC - FORNECIMENTO E INSTALAÇÃO. AF_10/2020_PE</v>
          </cell>
          <cell r="C3449" t="str">
            <v>UN</v>
          </cell>
          <cell r="D3449">
            <v>666.61</v>
          </cell>
          <cell r="E3449" t="str">
            <v>INSTALACOES ESPECIAIS</v>
          </cell>
          <cell r="F3449" t="str">
            <v>INCENDIO</v>
          </cell>
          <cell r="G3449" t="str">
            <v>SINAPI Out/24</v>
          </cell>
        </row>
        <row r="3450">
          <cell r="A3450">
            <v>101907</v>
          </cell>
          <cell r="B3450" t="str">
            <v>EXTINTOR DE INCÊNDIO PORTÁTIL COM CARGA DE CO2 DE 6 KG, CLASSE BC - FORNECIMENTO E INSTALAÇÃO. AF_10/2020_PE</v>
          </cell>
          <cell r="C3450" t="str">
            <v>UN</v>
          </cell>
          <cell r="D3450">
            <v>719.46</v>
          </cell>
          <cell r="E3450" t="str">
            <v>INSTALACOES ESPECIAIS</v>
          </cell>
          <cell r="F3450" t="str">
            <v>INCENDIO</v>
          </cell>
          <cell r="G3450" t="str">
            <v>SINAPI Out/24</v>
          </cell>
        </row>
        <row r="3451">
          <cell r="A3451">
            <v>101908</v>
          </cell>
          <cell r="B3451" t="str">
            <v>EXTINTOR DE INCÊNDIO PORTÁTIL COM CARGA DE PQS DE 4 KG, CLASSE BC - FORNECIMENTO E INSTALAÇÃO. AF_10/2020_PE</v>
          </cell>
          <cell r="C3451" t="str">
            <v>UN</v>
          </cell>
          <cell r="D3451">
            <v>226.22</v>
          </cell>
          <cell r="E3451" t="str">
            <v>INSTALACOES ESPECIAIS</v>
          </cell>
          <cell r="F3451" t="str">
            <v>INCENDIO</v>
          </cell>
          <cell r="G3451" t="str">
            <v>SINAPI Out/24</v>
          </cell>
        </row>
        <row r="3452">
          <cell r="A3452">
            <v>101909</v>
          </cell>
          <cell r="B3452" t="str">
            <v>EXTINTOR DE INCÊNDIO PORTÁTIL COM CARGA DE PQS DE 6 KG, CLASSE BC - FORNECIMENTO E INSTALAÇÃO. AF_10/2020_PE</v>
          </cell>
          <cell r="C3452" t="str">
            <v>UN</v>
          </cell>
          <cell r="D3452">
            <v>261.45999999999998</v>
          </cell>
          <cell r="E3452" t="str">
            <v>INSTALACOES ESPECIAIS</v>
          </cell>
          <cell r="F3452" t="str">
            <v>INCENDIO</v>
          </cell>
          <cell r="G3452" t="str">
            <v>SINAPI Out/24</v>
          </cell>
        </row>
        <row r="3453">
          <cell r="A3453">
            <v>101910</v>
          </cell>
          <cell r="B3453" t="str">
            <v>EXTINTOR DE INCÊNDIO PORTÁTIL COM CARGA DE PQS DE 8 KG, CLASSE BC - FORNECIMENTO E INSTALAÇÃO. AF_10/2020_PE</v>
          </cell>
          <cell r="C3453" t="str">
            <v>UN</v>
          </cell>
          <cell r="D3453">
            <v>305.49</v>
          </cell>
          <cell r="E3453" t="str">
            <v>INSTALACOES ESPECIAIS</v>
          </cell>
          <cell r="F3453" t="str">
            <v>INCENDIO</v>
          </cell>
          <cell r="G3453" t="str">
            <v>SINAPI Out/24</v>
          </cell>
        </row>
        <row r="3454">
          <cell r="A3454">
            <v>101911</v>
          </cell>
          <cell r="B3454" t="str">
            <v>EXTINTOR DE INCÊNDIO PORTÁTIL COM CARGA DE PQS DE 12 KG, CLASSE BC - FORNECIMENTO E INSTALAÇÃO. AF_10/2020_PE</v>
          </cell>
          <cell r="C3454" t="str">
            <v>UN</v>
          </cell>
          <cell r="D3454">
            <v>349.53</v>
          </cell>
          <cell r="E3454" t="str">
            <v>INSTALACOES ESPECIAIS</v>
          </cell>
          <cell r="F3454" t="str">
            <v>INCENDIO</v>
          </cell>
          <cell r="G3454" t="str">
            <v>SINAPI Out/24</v>
          </cell>
        </row>
        <row r="3455">
          <cell r="A3455">
            <v>101912</v>
          </cell>
          <cell r="B3455" t="str">
            <v>ABRIGO PARA HIDRANTE, 75X45X17CM, COM REGISTRO GLOBO ANGULAR 45 GRAUS 2 1/2", ADAPTADOR STORZ 2 1/2", MANGUEIRA DE INCÊNDIO 15M 2 1/2" E ESGUICHO EM LATÃO 2 1/2" - FORNECIMENTO E INSTALAÇÃO. AF_10/2020</v>
          </cell>
          <cell r="C3455" t="str">
            <v>UN</v>
          </cell>
          <cell r="D3455">
            <v>2325.71</v>
          </cell>
          <cell r="E3455" t="str">
            <v>INSTALACOES ESPECIAIS</v>
          </cell>
          <cell r="F3455" t="str">
            <v>INCENDIO</v>
          </cell>
          <cell r="G3455" t="str">
            <v>SINAPI Out/24</v>
          </cell>
        </row>
        <row r="3456">
          <cell r="A3456">
            <v>101913</v>
          </cell>
          <cell r="B3456" t="str">
            <v>CAIXA DE INCÊNDIO 45X75X17CM - FORNECIMENTO E INSTALAÇÃO. AF_10/2020</v>
          </cell>
          <cell r="C3456" t="str">
            <v>UN</v>
          </cell>
          <cell r="D3456">
            <v>383.69</v>
          </cell>
          <cell r="E3456" t="str">
            <v>INSTALACOES ESPECIAIS</v>
          </cell>
          <cell r="F3456" t="str">
            <v>INCENDIO</v>
          </cell>
          <cell r="G3456" t="str">
            <v>SINAPI Out/24</v>
          </cell>
        </row>
        <row r="3457">
          <cell r="A3457">
            <v>101914</v>
          </cell>
          <cell r="B3457" t="str">
            <v>CAIXA DE INCÊNDIO 60X90X17CM - FORNECIMENTO E INSTALAÇÃO. AF_10/2020</v>
          </cell>
          <cell r="C3457" t="str">
            <v>UN</v>
          </cell>
          <cell r="D3457">
            <v>487.3</v>
          </cell>
          <cell r="E3457" t="str">
            <v>INSTALACOES ESPECIAIS</v>
          </cell>
          <cell r="F3457" t="str">
            <v>INCENDIO</v>
          </cell>
          <cell r="G3457" t="str">
            <v>SINAPI Out/24</v>
          </cell>
        </row>
        <row r="3458">
          <cell r="A3458">
            <v>101915</v>
          </cell>
          <cell r="B3458" t="str">
            <v>CONJUNTO DE MANGUEIRA PARA COMBATE A INCÊNDIO EM FIBRA DE POLIESTER PURA, COM 1.1/2", REVESTIDA INTERNAMENTE, COMPRIMENTO DE 15M - FORNECIMENTO E INSTALAÇÃO. AF_10/2020</v>
          </cell>
          <cell r="C3458" t="str">
            <v>UN</v>
          </cell>
          <cell r="D3458">
            <v>369.64</v>
          </cell>
          <cell r="E3458" t="str">
            <v>INSTALACOES ESPECIAIS</v>
          </cell>
          <cell r="F3458" t="str">
            <v>INCENDIO</v>
          </cell>
          <cell r="G3458" t="str">
            <v>SINAPI Out/24</v>
          </cell>
        </row>
        <row r="3459">
          <cell r="A3459">
            <v>101916</v>
          </cell>
          <cell r="B3459" t="str">
            <v>HIDRANTE SUBTERRÂNEO PREDIAL (COM CURVA LONGA E CAIXA), DN 75 MM - FORNECIMENTO E INSTALAÇÃO. AF_10/2020</v>
          </cell>
          <cell r="C3459" t="str">
            <v>UN</v>
          </cell>
          <cell r="D3459">
            <v>3467.66</v>
          </cell>
          <cell r="E3459" t="str">
            <v>INSTALACOES ESPECIAIS</v>
          </cell>
          <cell r="F3459" t="str">
            <v>INCENDIO</v>
          </cell>
          <cell r="G3459" t="str">
            <v>SINAPI Out/24</v>
          </cell>
        </row>
        <row r="3460">
          <cell r="A3460">
            <v>101917</v>
          </cell>
          <cell r="B3460" t="str">
            <v>MANÔMETRO 0 A 200 PSI (0 A 14 KGF/CM2), D = 50MM - FORNECIMENTO E INSTALAÇÃO. AF_10/2020</v>
          </cell>
          <cell r="C3460" t="str">
            <v>UN</v>
          </cell>
          <cell r="D3460">
            <v>180.09</v>
          </cell>
          <cell r="E3460" t="str">
            <v>INSTALACOES ESPECIAIS</v>
          </cell>
          <cell r="F3460" t="str">
            <v>INCENDIO</v>
          </cell>
          <cell r="G3460" t="str">
            <v>SINAPI Out/24</v>
          </cell>
        </row>
        <row r="3461">
          <cell r="A3461">
            <v>98261</v>
          </cell>
          <cell r="B3461" t="str">
            <v>CABO TELEFÔNICO CCI-50 1 PAR, INSTALADO EM ENTRADA DE EDIFICAÇÃO - FORNECIMENTO E INSTALAÇÃO. AF_11/2019</v>
          </cell>
          <cell r="C3461" t="str">
            <v>M</v>
          </cell>
          <cell r="D3461">
            <v>5.41</v>
          </cell>
          <cell r="E3461" t="str">
            <v>INSTALACOES ESPECIAIS</v>
          </cell>
          <cell r="F3461" t="str">
            <v>TELEFONE</v>
          </cell>
          <cell r="G3461" t="str">
            <v>SINAPI Out/24</v>
          </cell>
        </row>
        <row r="3462">
          <cell r="A3462">
            <v>98262</v>
          </cell>
          <cell r="B3462" t="str">
            <v>CABO TELEFÔNICO CCI-50 2 PARES, SEM BLINDAGEM, INSTALADO EM ENTRADA DE EDIFICAÇÃO - FORNECIMENTO E INSTALAÇÃO. AF_11/2019</v>
          </cell>
          <cell r="C3462" t="str">
            <v>M</v>
          </cell>
          <cell r="D3462">
            <v>6.35</v>
          </cell>
          <cell r="E3462" t="str">
            <v>INSTALACOES ESPECIAIS</v>
          </cell>
          <cell r="F3462" t="str">
            <v>TELEFONE</v>
          </cell>
          <cell r="G3462" t="str">
            <v>SINAPI Out/24</v>
          </cell>
        </row>
        <row r="3463">
          <cell r="A3463">
            <v>98263</v>
          </cell>
          <cell r="B3463" t="str">
            <v>CABO TELEFÔNICO CCI-50 3 PARES, SEM BLINDAGEM, INSTALADO EM ENTRADA DE EDIFICAÇÃO - FORNECIMENTO E INSTALAÇÃO. AF_11/2019</v>
          </cell>
          <cell r="C3463" t="str">
            <v>M</v>
          </cell>
          <cell r="D3463">
            <v>6.63</v>
          </cell>
          <cell r="E3463" t="str">
            <v>INSTALACOES ESPECIAIS</v>
          </cell>
          <cell r="F3463" t="str">
            <v>TELEFONE</v>
          </cell>
          <cell r="G3463" t="str">
            <v>SINAPI Out/24</v>
          </cell>
        </row>
        <row r="3464">
          <cell r="A3464">
            <v>98264</v>
          </cell>
          <cell r="B3464" t="str">
            <v>CABO TELEFÔNICO CCI-50 4 PARES, SEM BLINDAGEM, INSTALADO EM ENTRADA DE EDIFICAÇÃO - FORNECIMENTO E INSTALAÇÃO. AF_11/2019</v>
          </cell>
          <cell r="C3464" t="str">
            <v>M</v>
          </cell>
          <cell r="D3464">
            <v>7.61</v>
          </cell>
          <cell r="E3464" t="str">
            <v>INSTALACOES ESPECIAIS</v>
          </cell>
          <cell r="F3464" t="str">
            <v>TELEFONE</v>
          </cell>
          <cell r="G3464" t="str">
            <v>SINAPI Out/24</v>
          </cell>
        </row>
        <row r="3465">
          <cell r="A3465">
            <v>98265</v>
          </cell>
          <cell r="B3465" t="str">
            <v>CABO TELEFÔNICO CCI-50 5 PARES, SEM BLINDAGEM, INSTALADO EM ENTRADA DE EDIFICAÇÃO - FORNECIMENTO E INSTALAÇÃO. AF_11/2019</v>
          </cell>
          <cell r="C3465" t="str">
            <v>M</v>
          </cell>
          <cell r="D3465">
            <v>8.2799999999999994</v>
          </cell>
          <cell r="E3465" t="str">
            <v>INSTALACOES ESPECIAIS</v>
          </cell>
          <cell r="F3465" t="str">
            <v>TELEFONE</v>
          </cell>
          <cell r="G3465" t="str">
            <v>SINAPI Out/24</v>
          </cell>
        </row>
        <row r="3466">
          <cell r="A3466">
            <v>98266</v>
          </cell>
          <cell r="B3466" t="str">
            <v>CABO TELEFÔNICO CCI-50 6 PARES, SEM BLINDAGEM, INSTALADO EM ENTRADA DE EDIFICAÇÃO - FORNECIMENTO E INSTALAÇÃO. AF_11/2019</v>
          </cell>
          <cell r="C3466" t="str">
            <v>M</v>
          </cell>
          <cell r="D3466">
            <v>9.16</v>
          </cell>
          <cell r="E3466" t="str">
            <v>INSTALACOES ESPECIAIS</v>
          </cell>
          <cell r="F3466" t="str">
            <v>TELEFONE</v>
          </cell>
          <cell r="G3466" t="str">
            <v>SINAPI Out/24</v>
          </cell>
        </row>
        <row r="3467">
          <cell r="A3467">
            <v>98267</v>
          </cell>
          <cell r="B3467" t="str">
            <v>CABO TELEFÔNICO CI-50 10 PARES INSTALADO EM ENTRADA DE EDIFICAÇÃO - FORNECIMENTO E INSTALAÇÃO. AF_11/2019</v>
          </cell>
          <cell r="C3467" t="str">
            <v>M</v>
          </cell>
          <cell r="D3467">
            <v>13.89</v>
          </cell>
          <cell r="E3467" t="str">
            <v>INSTALACOES ESPECIAIS</v>
          </cell>
          <cell r="F3467" t="str">
            <v>TELEFONE</v>
          </cell>
          <cell r="G3467" t="str">
            <v>SINAPI Out/24</v>
          </cell>
        </row>
        <row r="3468">
          <cell r="A3468">
            <v>98268</v>
          </cell>
          <cell r="B3468" t="str">
            <v>CABO TELEFÔNICO CI-50 20 PARES INSTALADO EM ENTRADA DE EDIFICAÇÃO - FORNECIMENTO E INSTALAÇÃO. AF_11/2019</v>
          </cell>
          <cell r="C3468" t="str">
            <v>M</v>
          </cell>
          <cell r="D3468">
            <v>21.06</v>
          </cell>
          <cell r="E3468" t="str">
            <v>INSTALACOES ESPECIAIS</v>
          </cell>
          <cell r="F3468" t="str">
            <v>TELEFONE</v>
          </cell>
          <cell r="G3468" t="str">
            <v>SINAPI Out/24</v>
          </cell>
        </row>
        <row r="3469">
          <cell r="A3469">
            <v>98269</v>
          </cell>
          <cell r="B3469" t="str">
            <v>CABO TELEFÔNICO CI-50 30 PARES INSTALADO EM ENTRADA DE EDIFICAÇÃO - FORNECIMENTO E INSTALAÇÃO. AF_11/2019</v>
          </cell>
          <cell r="C3469" t="str">
            <v>M</v>
          </cell>
          <cell r="D3469">
            <v>27.96</v>
          </cell>
          <cell r="E3469" t="str">
            <v>INSTALACOES ESPECIAIS</v>
          </cell>
          <cell r="F3469" t="str">
            <v>TELEFONE</v>
          </cell>
          <cell r="G3469" t="str">
            <v>SINAPI Out/24</v>
          </cell>
        </row>
        <row r="3470">
          <cell r="A3470">
            <v>98270</v>
          </cell>
          <cell r="B3470" t="str">
            <v>CABO TELEFÔNICO CI-50 50 PARES INSTALADO EM ENTRADA DE EDIFICAÇÃO - FORNECIMENTO E INSTALAÇÃO. AF_11/2019</v>
          </cell>
          <cell r="C3470" t="str">
            <v>M</v>
          </cell>
          <cell r="D3470">
            <v>40.840000000000003</v>
          </cell>
          <cell r="E3470" t="str">
            <v>INSTALACOES ESPECIAIS</v>
          </cell>
          <cell r="F3470" t="str">
            <v>TELEFONE</v>
          </cell>
          <cell r="G3470" t="str">
            <v>SINAPI Out/24</v>
          </cell>
        </row>
        <row r="3471">
          <cell r="A3471">
            <v>98271</v>
          </cell>
          <cell r="B3471" t="str">
            <v>CABO TELEFÔNICO CI-50 75 PARES INSTALADO EM ENTRADA DE EDIFICAÇÃO - FORNECIMENTO E INSTALAÇÃO. AF_11/2019</v>
          </cell>
          <cell r="C3471" t="str">
            <v>M</v>
          </cell>
          <cell r="D3471">
            <v>56.27</v>
          </cell>
          <cell r="E3471" t="str">
            <v>INSTALACOES ESPECIAIS</v>
          </cell>
          <cell r="F3471" t="str">
            <v>TELEFONE</v>
          </cell>
          <cell r="G3471" t="str">
            <v>SINAPI Out/24</v>
          </cell>
        </row>
        <row r="3472">
          <cell r="A3472">
            <v>98272</v>
          </cell>
          <cell r="B3472" t="str">
            <v>CABO TELEFÔNICO CI-50 200 PARES INSTALADO EM ENTRADA DE EDIFICAÇÃO - FORNECIMENTO E INSTALAÇÃO. AF_11/2019</v>
          </cell>
          <cell r="C3472" t="str">
            <v>M</v>
          </cell>
          <cell r="D3472">
            <v>125.31</v>
          </cell>
          <cell r="E3472" t="str">
            <v>INSTALACOES ESPECIAIS</v>
          </cell>
          <cell r="F3472" t="str">
            <v>TELEFONE</v>
          </cell>
          <cell r="G3472" t="str">
            <v>SINAPI Out/24</v>
          </cell>
        </row>
        <row r="3473">
          <cell r="A3473">
            <v>98273</v>
          </cell>
          <cell r="B3473" t="str">
            <v>CABO TELEFÔNICO CCI-50 4 PARES, SEM BLINDAGEM, INSTALADO EM PRUMADA - FORNECIMENTO E INSTALAÇÃO. AF_11/2019</v>
          </cell>
          <cell r="C3473" t="str">
            <v>M</v>
          </cell>
          <cell r="D3473">
            <v>3.07</v>
          </cell>
          <cell r="E3473" t="str">
            <v>INSTALACOES ESPECIAIS</v>
          </cell>
          <cell r="F3473" t="str">
            <v>TELEFONE</v>
          </cell>
          <cell r="G3473" t="str">
            <v>SINAPI Out/24</v>
          </cell>
        </row>
        <row r="3474">
          <cell r="A3474">
            <v>98274</v>
          </cell>
          <cell r="B3474" t="str">
            <v>CABO TELEFÔNICO CCI-50 5 PARES, SEM BLINDAGEM, INSTALADO EM PRUMADA - FORNECIMENTO E INSTALAÇÃO. AF_11/2019</v>
          </cell>
          <cell r="C3474" t="str">
            <v>M</v>
          </cell>
          <cell r="D3474">
            <v>3.73</v>
          </cell>
          <cell r="E3474" t="str">
            <v>INSTALACOES ESPECIAIS</v>
          </cell>
          <cell r="F3474" t="str">
            <v>TELEFONE</v>
          </cell>
          <cell r="G3474" t="str">
            <v>SINAPI Out/24</v>
          </cell>
        </row>
        <row r="3475">
          <cell r="A3475">
            <v>98275</v>
          </cell>
          <cell r="B3475" t="str">
            <v>CABO TELEFÔNICO CCI-50 6 PARES, SEM BLINDAGEM, INSTALADO EM PRUMADA - FORNECIMENTO E INSTALAÇÃO. AF_11/2019</v>
          </cell>
          <cell r="C3475" t="str">
            <v>M</v>
          </cell>
          <cell r="D3475">
            <v>4.5999999999999996</v>
          </cell>
          <cell r="E3475" t="str">
            <v>INSTALACOES ESPECIAIS</v>
          </cell>
          <cell r="F3475" t="str">
            <v>TELEFONE</v>
          </cell>
          <cell r="G3475" t="str">
            <v>SINAPI Out/24</v>
          </cell>
        </row>
        <row r="3476">
          <cell r="A3476">
            <v>98276</v>
          </cell>
          <cell r="B3476" t="str">
            <v>CABO TELEFÔNICO CI-50 10 PARES INSTALADO EM PRUMADA - FORNECIMENTO E INSTALAÇÃO. AF_11/2019</v>
          </cell>
          <cell r="C3476" t="str">
            <v>M</v>
          </cell>
          <cell r="D3476">
            <v>9.33</v>
          </cell>
          <cell r="E3476" t="str">
            <v>INSTALACOES ESPECIAIS</v>
          </cell>
          <cell r="F3476" t="str">
            <v>TELEFONE</v>
          </cell>
          <cell r="G3476" t="str">
            <v>SINAPI Out/24</v>
          </cell>
        </row>
        <row r="3477">
          <cell r="A3477">
            <v>98277</v>
          </cell>
          <cell r="B3477" t="str">
            <v>CABO TELEFÔNICO CI-50 20 PARES INSTALADO EM PRUMADA - FORNECIMENTO E INSTALAÇÃO. AF_11/2019</v>
          </cell>
          <cell r="C3477" t="str">
            <v>M</v>
          </cell>
          <cell r="D3477">
            <v>16.510000000000002</v>
          </cell>
          <cell r="E3477" t="str">
            <v>INSTALACOES ESPECIAIS</v>
          </cell>
          <cell r="F3477" t="str">
            <v>TELEFONE</v>
          </cell>
          <cell r="G3477" t="str">
            <v>SINAPI Out/24</v>
          </cell>
        </row>
        <row r="3478">
          <cell r="A3478">
            <v>98278</v>
          </cell>
          <cell r="B3478" t="str">
            <v>CABO TELEFÔNICO CI-50 30 PARES INSTALADO EM PRUMADA - FORNECIMENTO E INSTALAÇÃO. AF_11/2019</v>
          </cell>
          <cell r="C3478" t="str">
            <v>M</v>
          </cell>
          <cell r="D3478">
            <v>23.41</v>
          </cell>
          <cell r="E3478" t="str">
            <v>INSTALACOES ESPECIAIS</v>
          </cell>
          <cell r="F3478" t="str">
            <v>TELEFONE</v>
          </cell>
          <cell r="G3478" t="str">
            <v>SINAPI Out/24</v>
          </cell>
        </row>
        <row r="3479">
          <cell r="A3479">
            <v>98279</v>
          </cell>
          <cell r="B3479" t="str">
            <v>CABO TELEFÔNICO CI-50 50 PARES INSTALADO EM PRUMADA - FORNECIMENTO E INSTALAÇÃO. AF_11/2019</v>
          </cell>
          <cell r="C3479" t="str">
            <v>M</v>
          </cell>
          <cell r="D3479">
            <v>36.28</v>
          </cell>
          <cell r="E3479" t="str">
            <v>INSTALACOES ESPECIAIS</v>
          </cell>
          <cell r="F3479" t="str">
            <v>TELEFONE</v>
          </cell>
          <cell r="G3479" t="str">
            <v>SINAPI Out/24</v>
          </cell>
        </row>
        <row r="3480">
          <cell r="A3480">
            <v>98280</v>
          </cell>
          <cell r="B3480" t="str">
            <v>CABO TELEFÔNICO CCI-50 1 PAR, SEM BLINDAGEM, INSTALADO EM DISTRIBUIÇÃO DE EDIFICAÇÃO RESIDENCIAL - FORNECIMENTO E INSTALAÇÃO. AF_11/2019</v>
          </cell>
          <cell r="C3480" t="str">
            <v>M</v>
          </cell>
          <cell r="D3480">
            <v>11.26</v>
          </cell>
          <cell r="E3480" t="str">
            <v>INSTALACOES ESPECIAIS</v>
          </cell>
          <cell r="F3480" t="str">
            <v>TELEFONE</v>
          </cell>
          <cell r="G3480" t="str">
            <v>SINAPI Out/24</v>
          </cell>
        </row>
        <row r="3481">
          <cell r="A3481">
            <v>98281</v>
          </cell>
          <cell r="B3481" t="str">
            <v>CABO TELEFÔNICO CCI-50 2 PARES, SEM BLINDAGEM, INSTALADO EM DISTRIBUIÇÃO DE EDIFICAÇÃO RESIDENCIAL - FORNECIMENTO E INSTALAÇÃO. AF_11/2019</v>
          </cell>
          <cell r="C3481" t="str">
            <v>M</v>
          </cell>
          <cell r="D3481">
            <v>12.2</v>
          </cell>
          <cell r="E3481" t="str">
            <v>INSTALACOES ESPECIAIS</v>
          </cell>
          <cell r="F3481" t="str">
            <v>TELEFONE</v>
          </cell>
          <cell r="G3481" t="str">
            <v>SINAPI Out/24</v>
          </cell>
        </row>
        <row r="3482">
          <cell r="A3482">
            <v>98282</v>
          </cell>
          <cell r="B3482" t="str">
            <v>CABO TELEFÔNICO CCI-50 3 PARES, SEM BLINDAGEM, INSTALADO EM DISTRIBUIÇÃO DE EDIFICAÇÃO RESIDENCIAL - FORNECIMENTO E INSTALAÇÃO. AF_11/2019</v>
          </cell>
          <cell r="C3482" t="str">
            <v>M</v>
          </cell>
          <cell r="D3482">
            <v>12.48</v>
          </cell>
          <cell r="E3482" t="str">
            <v>INSTALACOES ESPECIAIS</v>
          </cell>
          <cell r="F3482" t="str">
            <v>TELEFONE</v>
          </cell>
          <cell r="G3482" t="str">
            <v>SINAPI Out/24</v>
          </cell>
        </row>
        <row r="3483">
          <cell r="A3483">
            <v>98283</v>
          </cell>
          <cell r="B3483" t="str">
            <v>CABO TELEFÔNICO CCI-50 4 PARES, SEM BLINDAGEM, INSTALADO EM DISTRIBUIÇÃO DE EDIFICAÇÃO RESIDENCIAL - FORNECIMENTO E INSTALAÇÃO. AF_11/2019</v>
          </cell>
          <cell r="C3483" t="str">
            <v>M</v>
          </cell>
          <cell r="D3483">
            <v>13.46</v>
          </cell>
          <cell r="E3483" t="str">
            <v>INSTALACOES ESPECIAIS</v>
          </cell>
          <cell r="F3483" t="str">
            <v>TELEFONE</v>
          </cell>
          <cell r="G3483" t="str">
            <v>SINAPI Out/24</v>
          </cell>
        </row>
        <row r="3484">
          <cell r="A3484">
            <v>98284</v>
          </cell>
          <cell r="B3484" t="str">
            <v>CABO TELEFÔNICO CCI-50 5 PARES, SEM BLINDAGEM, INSTALADO EM DISTRIBUIÇÃO DE EDIFICAÇÃO RESIDENCIAL - FORNECIMENTO E INSTALAÇÃO. AF_11/2019</v>
          </cell>
          <cell r="C3484" t="str">
            <v>M</v>
          </cell>
          <cell r="D3484">
            <v>14.12</v>
          </cell>
          <cell r="E3484" t="str">
            <v>INSTALACOES ESPECIAIS</v>
          </cell>
          <cell r="F3484" t="str">
            <v>TELEFONE</v>
          </cell>
          <cell r="G3484" t="str">
            <v>SINAPI Out/24</v>
          </cell>
        </row>
        <row r="3485">
          <cell r="A3485">
            <v>98285</v>
          </cell>
          <cell r="B3485" t="str">
            <v>CABO TELEFÔNICO CCI-50 6 PARES, SEM BLINDAGEM, INSTALADO EM DISTRIBUIÇÃO DE EDIFICAÇÃO RESIDENCIAL - FORNECIMENTO E INSTALAÇÃO. AF_11/2019</v>
          </cell>
          <cell r="C3485" t="str">
            <v>M</v>
          </cell>
          <cell r="D3485">
            <v>15.01</v>
          </cell>
          <cell r="E3485" t="str">
            <v>INSTALACOES ESPECIAIS</v>
          </cell>
          <cell r="F3485" t="str">
            <v>TELEFONE</v>
          </cell>
          <cell r="G3485" t="str">
            <v>SINAPI Out/24</v>
          </cell>
        </row>
        <row r="3486">
          <cell r="A3486">
            <v>98286</v>
          </cell>
          <cell r="B3486" t="str">
            <v>CABO TELEFÔNICO CI-50 10 PARES INSTALADO EM DISTRIBUIÇÃO DE EDIFICAÇÃO RESIDENCIAL - FORNECIMENTO E INSTALAÇÃO. AF_11/2019</v>
          </cell>
          <cell r="C3486" t="str">
            <v>M</v>
          </cell>
          <cell r="D3486">
            <v>19.739999999999998</v>
          </cell>
          <cell r="E3486" t="str">
            <v>INSTALACOES ESPECIAIS</v>
          </cell>
          <cell r="F3486" t="str">
            <v>TELEFONE</v>
          </cell>
          <cell r="G3486" t="str">
            <v>SINAPI Out/24</v>
          </cell>
        </row>
        <row r="3487">
          <cell r="A3487">
            <v>98287</v>
          </cell>
          <cell r="B3487" t="str">
            <v>CABO TELEFÔNICO CCI-50 1 PAR, SEM BLINDAGEM, INSTALADO EM DISTRIBUIÇÃO DE EDIFICAÇÃO INSTITUCIONAL - FORNECIMENTO E INSTALAÇÃO. AF_11/2019</v>
          </cell>
          <cell r="C3487" t="str">
            <v>M</v>
          </cell>
          <cell r="D3487">
            <v>1.9</v>
          </cell>
          <cell r="E3487" t="str">
            <v>INSTALACOES ESPECIAIS</v>
          </cell>
          <cell r="F3487" t="str">
            <v>TELEFONE</v>
          </cell>
          <cell r="G3487" t="str">
            <v>SINAPI Out/24</v>
          </cell>
        </row>
        <row r="3488">
          <cell r="A3488">
            <v>98288</v>
          </cell>
          <cell r="B3488" t="str">
            <v>CABO TELEFÔNICO CCI-50 2 PARES, SEM BLINDAGEM, INSTALADO EM DISTRIBUIÇÃO DE EDIFICAÇÃO INSTITUCIONAL - FORNECIMENTO E INSTALAÇÃO. AF_11/2019</v>
          </cell>
          <cell r="C3488" t="str">
            <v>M</v>
          </cell>
          <cell r="D3488">
            <v>2.84</v>
          </cell>
          <cell r="E3488" t="str">
            <v>INSTALACOES ESPECIAIS</v>
          </cell>
          <cell r="F3488" t="str">
            <v>TELEFONE</v>
          </cell>
          <cell r="G3488" t="str">
            <v>SINAPI Out/24</v>
          </cell>
        </row>
        <row r="3489">
          <cell r="A3489">
            <v>98289</v>
          </cell>
          <cell r="B3489" t="str">
            <v>CABO TELEFÔNICO CCI-50 3 PARES, SEM BLINDAGEM, INSTALADO EM DISTRIBUIÇÃO DE EDIFICAÇÃO INSTITUCIONAL - FORNECIMENTO E INSTALAÇÃO. AF_11/2019</v>
          </cell>
          <cell r="C3489" t="str">
            <v>M</v>
          </cell>
          <cell r="D3489">
            <v>3.11</v>
          </cell>
          <cell r="E3489" t="str">
            <v>INSTALACOES ESPECIAIS</v>
          </cell>
          <cell r="F3489" t="str">
            <v>TELEFONE</v>
          </cell>
          <cell r="G3489" t="str">
            <v>SINAPI Out/24</v>
          </cell>
        </row>
        <row r="3490">
          <cell r="A3490">
            <v>98290</v>
          </cell>
          <cell r="B3490" t="str">
            <v>CABO TELEFÔNICO CCI-50 4 PARES, SEM BLINDAGEM, INSTALADO EM DISTRIBUIÇÃO DE EDIFICAÇÃO INSTITUCIONAL - FORNECIMENTO E INSTALAÇÃO. AF_11/2019</v>
          </cell>
          <cell r="C3490" t="str">
            <v>M</v>
          </cell>
          <cell r="D3490">
            <v>4.0999999999999996</v>
          </cell>
          <cell r="E3490" t="str">
            <v>INSTALACOES ESPECIAIS</v>
          </cell>
          <cell r="F3490" t="str">
            <v>TELEFONE</v>
          </cell>
          <cell r="G3490" t="str">
            <v>SINAPI Out/24</v>
          </cell>
        </row>
        <row r="3491">
          <cell r="A3491">
            <v>98291</v>
          </cell>
          <cell r="B3491" t="str">
            <v>CABO TELEFÔNICO CCI-50 5 PARES, SEM BLINDAGEM, INSTALADO EM DISTRIBUIÇÃO DE EDIFICAÇÃO INSTITUCIONAL - FORNECIMENTO E INSTALAÇÃO. AF_11/2019</v>
          </cell>
          <cell r="C3491" t="str">
            <v>M</v>
          </cell>
          <cell r="D3491">
            <v>4.76</v>
          </cell>
          <cell r="E3491" t="str">
            <v>INSTALACOES ESPECIAIS</v>
          </cell>
          <cell r="F3491" t="str">
            <v>TELEFONE</v>
          </cell>
          <cell r="G3491" t="str">
            <v>SINAPI Out/24</v>
          </cell>
        </row>
        <row r="3492">
          <cell r="A3492">
            <v>98292</v>
          </cell>
          <cell r="B3492" t="str">
            <v>CABO TELEFÔNICO CCI-50 6 PARES, SEM BLINDAGEM, INSTALADO EM DISTRIBUIÇÃO DE EDIFICAÇÃO INSTITUCIONAL - FORNECIMENTO E INSTALAÇÃO. AF_11/2019</v>
          </cell>
          <cell r="C3492" t="str">
            <v>M</v>
          </cell>
          <cell r="D3492">
            <v>5.65</v>
          </cell>
          <cell r="E3492" t="str">
            <v>INSTALACOES ESPECIAIS</v>
          </cell>
          <cell r="F3492" t="str">
            <v>TELEFONE</v>
          </cell>
          <cell r="G3492" t="str">
            <v>SINAPI Out/24</v>
          </cell>
        </row>
        <row r="3493">
          <cell r="A3493">
            <v>98293</v>
          </cell>
          <cell r="B3493" t="str">
            <v>CABO TELEFÔNICO CI-50 10 PARES INSTALADO EM DISTRIBUIÇÃO DE EDIFICAÇÃO INSTITUCIONAL - FORNECIMENTO E INSTALAÇÃO. AF_11/2019</v>
          </cell>
          <cell r="C3493" t="str">
            <v>M</v>
          </cell>
          <cell r="D3493">
            <v>10.38</v>
          </cell>
          <cell r="E3493" t="str">
            <v>INSTALACOES ESPECIAIS</v>
          </cell>
          <cell r="F3493" t="str">
            <v>TELEFONE</v>
          </cell>
          <cell r="G3493" t="str">
            <v>SINAPI Out/24</v>
          </cell>
        </row>
        <row r="3494">
          <cell r="A3494">
            <v>98400</v>
          </cell>
          <cell r="B3494" t="str">
            <v>CABO TELEFÔNICO CTP-APL-50 10 PARES INSTALADO EM ENTRADA DE EDIFICAÇÃO - FORNECIMENTO E INSTALAÇÃO. AF_11/2019</v>
          </cell>
          <cell r="C3494" t="str">
            <v>M</v>
          </cell>
          <cell r="D3494">
            <v>16.45</v>
          </cell>
          <cell r="E3494" t="str">
            <v>INSTALACOES ESPECIAIS</v>
          </cell>
          <cell r="F3494" t="str">
            <v>TELEFONE</v>
          </cell>
          <cell r="G3494" t="str">
            <v>SINAPI Out/24</v>
          </cell>
        </row>
        <row r="3495">
          <cell r="A3495">
            <v>98401</v>
          </cell>
          <cell r="B3495" t="str">
            <v>CABO TELEFÔNICO CTP-APL-50 20 PARES INSTALADO EM ENTRADA DE EDIFICAÇÃO - FORNECIMENTO E INSTALAÇÃO. AF_11/2019</v>
          </cell>
          <cell r="C3495" t="str">
            <v>M</v>
          </cell>
          <cell r="D3495">
            <v>24.61</v>
          </cell>
          <cell r="E3495" t="str">
            <v>INSTALACOES ESPECIAIS</v>
          </cell>
          <cell r="F3495" t="str">
            <v>TELEFONE</v>
          </cell>
          <cell r="G3495" t="str">
            <v>SINAPI Out/24</v>
          </cell>
        </row>
        <row r="3496">
          <cell r="A3496">
            <v>98402</v>
          </cell>
          <cell r="B3496" t="str">
            <v>CABO TELEFÔNICO CTP-APL-50 30 PARES INSTALADO EM ENTRADA DE EDIFICAÇÃO - FORNECIMENTO E INSTALAÇÃO. AF_11/2019</v>
          </cell>
          <cell r="C3496" t="str">
            <v>M</v>
          </cell>
          <cell r="D3496">
            <v>28.51</v>
          </cell>
          <cell r="E3496" t="str">
            <v>INSTALACOES ESPECIAIS</v>
          </cell>
          <cell r="F3496" t="str">
            <v>TELEFONE</v>
          </cell>
          <cell r="G3496" t="str">
            <v>SINAPI Out/24</v>
          </cell>
        </row>
        <row r="3497">
          <cell r="A3497">
            <v>100556</v>
          </cell>
          <cell r="B3497" t="str">
            <v>CAIXA DE PASSAGEM PARA TELEFONE 15X15X10CM (SOBREPOR), FORNECIMENTO E INSTALACAO. AF_11/2019</v>
          </cell>
          <cell r="C3497" t="str">
            <v>UN</v>
          </cell>
          <cell r="D3497">
            <v>45.86</v>
          </cell>
          <cell r="E3497" t="str">
            <v>INSTALACOES ESPECIAIS</v>
          </cell>
          <cell r="F3497" t="str">
            <v>TELEFONE</v>
          </cell>
          <cell r="G3497" t="str">
            <v>SINAPI Out/24</v>
          </cell>
        </row>
        <row r="3498">
          <cell r="A3498">
            <v>100557</v>
          </cell>
          <cell r="B3498" t="str">
            <v>CAIXA DE PASSAGEM PARA TELEFONE 80X80X15CM (SOBREPOR) FORNECIMENTO E INSTALACAO. AF_11/2019</v>
          </cell>
          <cell r="C3498" t="str">
            <v>UN</v>
          </cell>
          <cell r="D3498">
            <v>447.04</v>
          </cell>
          <cell r="E3498" t="str">
            <v>INSTALACOES ESPECIAIS</v>
          </cell>
          <cell r="F3498" t="str">
            <v>TELEFONE</v>
          </cell>
          <cell r="G3498" t="str">
            <v>SINAPI Out/24</v>
          </cell>
        </row>
        <row r="3499">
          <cell r="A3499">
            <v>100560</v>
          </cell>
          <cell r="B3499" t="str">
            <v>QUADRO DE DISTRIBUIÇÃO PARA TELEFONE N.2, 20X20X12CM EM CHAPA METALICA, DE EMBUTIR, SEM ACESSORIOS, PADRÃO TELEBRAS, FORNECIMENTO E INSTALAÇÃO. AF_11/2019</v>
          </cell>
          <cell r="C3499" t="str">
            <v>UN</v>
          </cell>
          <cell r="D3499">
            <v>123.07</v>
          </cell>
          <cell r="E3499" t="str">
            <v>INSTALACOES ESPECIAIS</v>
          </cell>
          <cell r="F3499" t="str">
            <v>TELEFONE</v>
          </cell>
          <cell r="G3499" t="str">
            <v>SINAPI Out/24</v>
          </cell>
        </row>
        <row r="3500">
          <cell r="A3500">
            <v>100561</v>
          </cell>
          <cell r="B3500" t="str">
            <v>QUADRO DE DISTRIBUICAO PARA TELEFONE N.3, 40X40X12CM EM CHAPA METALICA, DE EMBUTIR, SEM ACESSORIOS, PADRAO TELEBRAS, FORNECIMENTO E INSTALAÇÃO. AF_11/2019</v>
          </cell>
          <cell r="C3500" t="str">
            <v>UN</v>
          </cell>
          <cell r="D3500">
            <v>201.41</v>
          </cell>
          <cell r="E3500" t="str">
            <v>INSTALACOES ESPECIAIS</v>
          </cell>
          <cell r="F3500" t="str">
            <v>TELEFONE</v>
          </cell>
          <cell r="G3500" t="str">
            <v>SINAPI Out/24</v>
          </cell>
        </row>
        <row r="3501">
          <cell r="A3501">
            <v>100562</v>
          </cell>
          <cell r="B3501" t="str">
            <v>QUADRO DE DISTRIBUICAO PARA TELEFONE N.4, 60X60X12CM EM CHAPA METALICA, DE EMBUTIR, SEM ACESSORIOS, PADRAO TELEBRAS, FORNECIMENTO E INSTALAÇÃO. AF_11/2019</v>
          </cell>
          <cell r="C3501" t="str">
            <v>UN</v>
          </cell>
          <cell r="D3501">
            <v>295.85000000000002</v>
          </cell>
          <cell r="E3501" t="str">
            <v>INSTALACOES ESPECIAIS</v>
          </cell>
          <cell r="F3501" t="str">
            <v>TELEFONE</v>
          </cell>
          <cell r="G3501" t="str">
            <v>SINAPI Out/24</v>
          </cell>
        </row>
        <row r="3502">
          <cell r="A3502">
            <v>100563</v>
          </cell>
          <cell r="B3502" t="str">
            <v>QUADRO DE DISTRIBUIÇÃO PARA TELEFONE N.5, 80X80X12CM EM CHAPA METALICA, SEM ACESSORIOS, PADRAO TELEBRAS, FORNECIMENTO E INSTALAÇÃO. AF_11/2019</v>
          </cell>
          <cell r="C3502" t="str">
            <v>UN</v>
          </cell>
          <cell r="D3502">
            <v>412.96</v>
          </cell>
          <cell r="E3502" t="str">
            <v>INSTALACOES ESPECIAIS</v>
          </cell>
          <cell r="F3502" t="str">
            <v>TELEFONE</v>
          </cell>
          <cell r="G3502" t="str">
            <v>SINAPI Out/24</v>
          </cell>
        </row>
        <row r="3503">
          <cell r="A3503">
            <v>101795</v>
          </cell>
          <cell r="B3503" t="str">
            <v>CAIXA ENTERRADA PARA INSTALAÇÕES TELEFÔNICAS TIPO R1, EM ALVENARIA COM BLOCOS DE CONCRETO, DIMENSÕES INTERNAS: 0,35X0,60X0,60 M, EXCLUINDO TAMPÃO. AF_12/2020</v>
          </cell>
          <cell r="C3503" t="str">
            <v>UN</v>
          </cell>
          <cell r="D3503">
            <v>622.21</v>
          </cell>
          <cell r="E3503" t="str">
            <v>INSTALACOES ESPECIAIS</v>
          </cell>
          <cell r="F3503" t="str">
            <v>TELEFONE</v>
          </cell>
          <cell r="G3503" t="str">
            <v>SINAPI Out/24</v>
          </cell>
        </row>
        <row r="3504">
          <cell r="A3504">
            <v>101798</v>
          </cell>
          <cell r="B3504" t="str">
            <v>TAMPA PARA CAIXA TIPO R1, EM FERRO FUNDIDO, DIMENSÕES INTERNAS: 0,40 X 0,60 M - FORNECIMENTO E INSTALAÇÃO. AF_12/2020</v>
          </cell>
          <cell r="C3504" t="str">
            <v>UN</v>
          </cell>
          <cell r="D3504">
            <v>363.5</v>
          </cell>
          <cell r="E3504" t="str">
            <v>INSTALACOES ESPECIAIS</v>
          </cell>
          <cell r="F3504" t="str">
            <v>TELEFONE</v>
          </cell>
          <cell r="G3504" t="str">
            <v>SINAPI Out/24</v>
          </cell>
        </row>
        <row r="3505">
          <cell r="A3505">
            <v>101799</v>
          </cell>
          <cell r="B3505" t="str">
            <v>TAMPA PARA CAIXA TIPO R2 E R3, EM FERRO FUNDIDO, DIMENSÕES INTERNAS: 0,55 X 1,10 M - FORNECIMENTO E INSTALAÇÃO. AF_12/2020</v>
          </cell>
          <cell r="C3505" t="str">
            <v>UN</v>
          </cell>
          <cell r="D3505">
            <v>869.63</v>
          </cell>
          <cell r="E3505" t="str">
            <v>INSTALACOES ESPECIAIS</v>
          </cell>
          <cell r="F3505" t="str">
            <v>TELEFONE</v>
          </cell>
          <cell r="G3505" t="str">
            <v>SINAPI Out/24</v>
          </cell>
        </row>
        <row r="3506">
          <cell r="A3506">
            <v>98397</v>
          </cell>
          <cell r="B3506" t="str">
            <v>PINTURA ANTICORROSIVA DE DUTO METÁLICO. AF_03/2024</v>
          </cell>
          <cell r="C3506" t="str">
            <v>M2</v>
          </cell>
          <cell r="D3506">
            <v>14.22</v>
          </cell>
          <cell r="E3506" t="str">
            <v>INSTALACOES ESPECIAIS</v>
          </cell>
          <cell r="F3506" t="str">
            <v>AR CONDICIONADO</v>
          </cell>
          <cell r="G3506" t="str">
            <v>SINAPI Out/24</v>
          </cell>
        </row>
        <row r="3507">
          <cell r="A3507">
            <v>103244</v>
          </cell>
          <cell r="B3507" t="str">
            <v>AR CONDICIONADO SPLIT INVERTER, HI-WALL (PAREDE), 9000 BTU/H, CICLO FRIO - FORNECIMENTO E INSTALAÇÃO. AF_11/2021_PE</v>
          </cell>
          <cell r="C3507" t="str">
            <v>UN</v>
          </cell>
          <cell r="D3507">
            <v>2553.98</v>
          </cell>
          <cell r="E3507" t="str">
            <v>INSTALACOES ESPECIAIS</v>
          </cell>
          <cell r="F3507" t="str">
            <v>AR CONDICIONADO</v>
          </cell>
          <cell r="G3507" t="str">
            <v>SINAPI Out/24</v>
          </cell>
        </row>
        <row r="3508">
          <cell r="A3508">
            <v>103245</v>
          </cell>
          <cell r="B3508" t="str">
            <v>AR CONDICIONADO SPLIT ON/OFF, HI-WALL (PAREDE), 9000 BTUS/H, CICLO FRIO - FORNECIMENTO E INSTALAÇÃO. AF_11/2021_PE</v>
          </cell>
          <cell r="C3508" t="str">
            <v>UN</v>
          </cell>
          <cell r="D3508">
            <v>2020.37</v>
          </cell>
          <cell r="E3508" t="str">
            <v>INSTALACOES ESPECIAIS</v>
          </cell>
          <cell r="F3508" t="str">
            <v>AR CONDICIONADO</v>
          </cell>
          <cell r="G3508" t="str">
            <v>SINAPI Out/24</v>
          </cell>
        </row>
        <row r="3509">
          <cell r="A3509">
            <v>103246</v>
          </cell>
          <cell r="B3509" t="str">
            <v>AR CONDICIONADO SPLIT ON/OFF, HI-WALL (PAREDE), 9000 BTUS/H, CICLO QUENTE/FRIO - FORNECIMENTO E INSTALAÇÃO. AF_11/2021_PE</v>
          </cell>
          <cell r="C3509" t="str">
            <v>UN</v>
          </cell>
          <cell r="D3509">
            <v>2200.83</v>
          </cell>
          <cell r="E3509" t="str">
            <v>INSTALACOES ESPECIAIS</v>
          </cell>
          <cell r="F3509" t="str">
            <v>AR CONDICIONADO</v>
          </cell>
          <cell r="G3509" t="str">
            <v>SINAPI Out/24</v>
          </cell>
        </row>
        <row r="3510">
          <cell r="A3510">
            <v>103247</v>
          </cell>
          <cell r="B3510" t="str">
            <v>AR CONDICIONADO SPLIT INVERTER, HI-WALL (PAREDE), 12000 BTU/H, CICLO FRIO - FORNECIMENTO E INSTALAÇÃO. AF_11/2021_PE</v>
          </cell>
          <cell r="C3510" t="str">
            <v>UN</v>
          </cell>
          <cell r="D3510">
            <v>2831.52</v>
          </cell>
          <cell r="E3510" t="str">
            <v>INSTALACOES ESPECIAIS</v>
          </cell>
          <cell r="F3510" t="str">
            <v>AR CONDICIONADO</v>
          </cell>
          <cell r="G3510" t="str">
            <v>SINAPI Out/24</v>
          </cell>
        </row>
        <row r="3511">
          <cell r="A3511">
            <v>103248</v>
          </cell>
          <cell r="B3511" t="str">
            <v>AR CONDICIONADO SPLIT ON/OFF, HI-WALL (PAREDE), 12000 BTUS/H, CICLO FRIO - FORNECIMENTO E INSTALAÇÃO. AF_11/2021_PE</v>
          </cell>
          <cell r="C3511" t="str">
            <v>UN</v>
          </cell>
          <cell r="D3511">
            <v>2318.9899999999998</v>
          </cell>
          <cell r="E3511" t="str">
            <v>INSTALACOES ESPECIAIS</v>
          </cell>
          <cell r="F3511" t="str">
            <v>AR CONDICIONADO</v>
          </cell>
          <cell r="G3511" t="str">
            <v>SINAPI Out/24</v>
          </cell>
        </row>
        <row r="3512">
          <cell r="A3512">
            <v>103249</v>
          </cell>
          <cell r="B3512" t="str">
            <v>AR CONDICIONADO SPLIT ON/OFF, HI-WALL (PAREDE), 12000 BTUS/H, CICLO QUENTE/FRIO - FORNECIMENTO E INSTALAÇÃO. AF_11/2021_PE</v>
          </cell>
          <cell r="C3512" t="str">
            <v>UN</v>
          </cell>
          <cell r="D3512">
            <v>2489.29</v>
          </cell>
          <cell r="E3512" t="str">
            <v>INSTALACOES ESPECIAIS</v>
          </cell>
          <cell r="F3512" t="str">
            <v>AR CONDICIONADO</v>
          </cell>
          <cell r="G3512" t="str">
            <v>SINAPI Out/24</v>
          </cell>
        </row>
        <row r="3513">
          <cell r="A3513">
            <v>103250</v>
          </cell>
          <cell r="B3513" t="str">
            <v>AR CONDICIONADO SPLIT INVERTER, HI-WALL (PAREDE), 18000 BTU/H, CICLO FRIO - FORNECIMENTO E INSTALAÇÃO. AF_11/2021_PE</v>
          </cell>
          <cell r="C3513" t="str">
            <v>UN</v>
          </cell>
          <cell r="D3513">
            <v>4103.2700000000004</v>
          </cell>
          <cell r="E3513" t="str">
            <v>INSTALACOES ESPECIAIS</v>
          </cell>
          <cell r="F3513" t="str">
            <v>AR CONDICIONADO</v>
          </cell>
          <cell r="G3513" t="str">
            <v>SINAPI Out/24</v>
          </cell>
        </row>
        <row r="3514">
          <cell r="A3514">
            <v>103251</v>
          </cell>
          <cell r="B3514" t="str">
            <v>AR CONDICIONADO SPLIT ON/OFF, HI-WALL (PAREDE), 18000 BTUS/H, CICLO FRIO - FORNECIMENTO E INSTALAÇÃO. AF_11/2021_PE</v>
          </cell>
          <cell r="C3514" t="str">
            <v>UN</v>
          </cell>
          <cell r="D3514">
            <v>3247.26</v>
          </cell>
          <cell r="E3514" t="str">
            <v>INSTALACOES ESPECIAIS</v>
          </cell>
          <cell r="F3514" t="str">
            <v>AR CONDICIONADO</v>
          </cell>
          <cell r="G3514" t="str">
            <v>SINAPI Out/24</v>
          </cell>
        </row>
        <row r="3515">
          <cell r="A3515">
            <v>103252</v>
          </cell>
          <cell r="B3515" t="str">
            <v>AR CONDICIONADO SPLIT ON/OFF, HI-WALL (PAREDE), 18000 BTUS/H, CICLO QUENTE/FRIO - FORNECIMENTO E INSTALAÇÃO. AF_11/2021_PE</v>
          </cell>
          <cell r="C3515" t="str">
            <v>UN</v>
          </cell>
          <cell r="D3515">
            <v>3592.47</v>
          </cell>
          <cell r="E3515" t="str">
            <v>INSTALACOES ESPECIAIS</v>
          </cell>
          <cell r="F3515" t="str">
            <v>AR CONDICIONADO</v>
          </cell>
          <cell r="G3515" t="str">
            <v>SINAPI Out/24</v>
          </cell>
        </row>
        <row r="3516">
          <cell r="A3516">
            <v>103253</v>
          </cell>
          <cell r="B3516" t="str">
            <v>AR CONDICIONADO SPLIT INVERTER, HI-WALL (PAREDE), 24000 BTU/H, CICLO FRIO - FORNECIMENTO E INSTALAÇÃO. AF_11/2021_PE</v>
          </cell>
          <cell r="C3516" t="str">
            <v>UN</v>
          </cell>
          <cell r="D3516">
            <v>5583.89</v>
          </cell>
          <cell r="E3516" t="str">
            <v>INSTALACOES ESPECIAIS</v>
          </cell>
          <cell r="F3516" t="str">
            <v>AR CONDICIONADO</v>
          </cell>
          <cell r="G3516" t="str">
            <v>SINAPI Out/24</v>
          </cell>
        </row>
        <row r="3517">
          <cell r="A3517">
            <v>103254</v>
          </cell>
          <cell r="B3517" t="str">
            <v>AR CONDICIONADO SPLIT ON/OFF, HI-WALL (PAREDE), 24000 BTUS/H, CICLO FRIO - FORNECIMENTO E INSTALAÇÃO. AF_11/2021_PE</v>
          </cell>
          <cell r="C3517" t="str">
            <v>UN</v>
          </cell>
          <cell r="D3517">
            <v>4184.41</v>
          </cell>
          <cell r="E3517" t="str">
            <v>INSTALACOES ESPECIAIS</v>
          </cell>
          <cell r="F3517" t="str">
            <v>AR CONDICIONADO</v>
          </cell>
          <cell r="G3517" t="str">
            <v>SINAPI Out/24</v>
          </cell>
        </row>
        <row r="3518">
          <cell r="A3518">
            <v>103255</v>
          </cell>
          <cell r="B3518" t="str">
            <v>AR CONDICIONADO SPLIT ON/OFF, HI-WALL (PAREDE), 24000 BTUS/H, CICLO QUENTE/FRIO - FORNECIMENTO E INSTALAÇÃO. AF_11/2021_PE</v>
          </cell>
          <cell r="C3518" t="str">
            <v>UN</v>
          </cell>
          <cell r="D3518">
            <v>4678.18</v>
          </cell>
          <cell r="E3518" t="str">
            <v>INSTALACOES ESPECIAIS</v>
          </cell>
          <cell r="F3518" t="str">
            <v>AR CONDICIONADO</v>
          </cell>
          <cell r="G3518" t="str">
            <v>SINAPI Out/24</v>
          </cell>
        </row>
        <row r="3519">
          <cell r="A3519">
            <v>103256</v>
          </cell>
          <cell r="B3519" t="str">
            <v>AR CONDICIONADO SPLIT INVERTER, PISO TETO, 18000 BTU/H, CICLO FRIO - FORNECIMENTO E INSTALAÇÃO. AF_11/2021_PSE</v>
          </cell>
          <cell r="C3519" t="str">
            <v>UN</v>
          </cell>
          <cell r="D3519">
            <v>10361.08</v>
          </cell>
          <cell r="E3519" t="str">
            <v>INSTALACOES ESPECIAIS</v>
          </cell>
          <cell r="F3519" t="str">
            <v>AR CONDICIONADO</v>
          </cell>
          <cell r="G3519" t="str">
            <v>SINAPI Out/24</v>
          </cell>
        </row>
        <row r="3520">
          <cell r="A3520">
            <v>103257</v>
          </cell>
          <cell r="B3520" t="str">
            <v>AR CONDICIONADO SPLIT ON/OFF, PISO TETO, 18.000 BTU/H, CICLO FRIO - FORNECIMENTO E INSTALAÇÃO. AF_11/2021_PSE</v>
          </cell>
          <cell r="C3520" t="str">
            <v>UN</v>
          </cell>
          <cell r="D3520">
            <v>5943.91</v>
          </cell>
          <cell r="E3520" t="str">
            <v>INSTALACOES ESPECIAIS</v>
          </cell>
          <cell r="F3520" t="str">
            <v>AR CONDICIONADO</v>
          </cell>
          <cell r="G3520" t="str">
            <v>SINAPI Out/24</v>
          </cell>
        </row>
        <row r="3521">
          <cell r="A3521">
            <v>103258</v>
          </cell>
          <cell r="B3521" t="str">
            <v>AR CONDICIONADO SPLIT INVERTER, PISO TETO, 24000 BTU/H, CICLO FRIO - FORNECIMENTO E INSTALAÇÃO. AF_11/2021_PSE</v>
          </cell>
          <cell r="C3521" t="str">
            <v>UN</v>
          </cell>
          <cell r="D3521">
            <v>11578.77</v>
          </cell>
          <cell r="E3521" t="str">
            <v>INSTALACOES ESPECIAIS</v>
          </cell>
          <cell r="F3521" t="str">
            <v>AR CONDICIONADO</v>
          </cell>
          <cell r="G3521" t="str">
            <v>SINAPI Out/24</v>
          </cell>
        </row>
        <row r="3522">
          <cell r="A3522">
            <v>103259</v>
          </cell>
          <cell r="B3522" t="str">
            <v>AR CONDICIONADO SPLIT ON/OFF, PISO TETO, 24.000 BTU/H, CICLO FRIO - FORNECIMENTO E INSTALAÇÃO. AF_11/2021_PSE</v>
          </cell>
          <cell r="C3522" t="str">
            <v>UN</v>
          </cell>
          <cell r="D3522">
            <v>6265.2</v>
          </cell>
          <cell r="E3522" t="str">
            <v>INSTALACOES ESPECIAIS</v>
          </cell>
          <cell r="F3522" t="str">
            <v>AR CONDICIONADO</v>
          </cell>
          <cell r="G3522" t="str">
            <v>SINAPI Out/24</v>
          </cell>
        </row>
        <row r="3523">
          <cell r="A3523">
            <v>103260</v>
          </cell>
          <cell r="B3523" t="str">
            <v>AR CONDICIONADO SPLIT INVERTER, PISO TETO, 24000 BTU/H, QUENTE/FRIO - FORNECIMENTO E INSTALAÇÃO. AF_11/2021_PSE</v>
          </cell>
          <cell r="C3523" t="str">
            <v>UN</v>
          </cell>
          <cell r="D3523">
            <v>6434.3</v>
          </cell>
          <cell r="E3523" t="str">
            <v>INSTALACOES ESPECIAIS</v>
          </cell>
          <cell r="F3523" t="str">
            <v>AR CONDICIONADO</v>
          </cell>
          <cell r="G3523" t="str">
            <v>SINAPI Out/24</v>
          </cell>
        </row>
        <row r="3524">
          <cell r="A3524">
            <v>103261</v>
          </cell>
          <cell r="B3524" t="str">
            <v>AR CONDICIONADO SPLIT INVERTER, PISO TETO, 36000 BTU/H, CICLO FRIO - FORNECIMENTO E INSTALAÇÃO. AF_11/2021_PSE</v>
          </cell>
          <cell r="C3524" t="str">
            <v>UN</v>
          </cell>
          <cell r="D3524">
            <v>13061.56</v>
          </cell>
          <cell r="E3524" t="str">
            <v>INSTALACOES ESPECIAIS</v>
          </cell>
          <cell r="F3524" t="str">
            <v>AR CONDICIONADO</v>
          </cell>
          <cell r="G3524" t="str">
            <v>SINAPI Out/24</v>
          </cell>
        </row>
        <row r="3525">
          <cell r="A3525">
            <v>103262</v>
          </cell>
          <cell r="B3525" t="str">
            <v>AR CONDICIONADO SPLIT ON/OFF, PISO TETO, 36.000 BTU/H, CICLO FRIO - FORNECIMENTO E INSTALAÇÃO. AF_11/2021_PSE</v>
          </cell>
          <cell r="C3525" t="str">
            <v>UN</v>
          </cell>
          <cell r="D3525">
            <v>8220.18</v>
          </cell>
          <cell r="E3525" t="str">
            <v>INSTALACOES ESPECIAIS</v>
          </cell>
          <cell r="F3525" t="str">
            <v>AR CONDICIONADO</v>
          </cell>
          <cell r="G3525" t="str">
            <v>SINAPI Out/24</v>
          </cell>
        </row>
        <row r="3526">
          <cell r="A3526">
            <v>103263</v>
          </cell>
          <cell r="B3526" t="str">
            <v>AR CONDICIONADO SPLIT INVERTER, PISO TETO, 48000 BTU/H, CICLO FRIO - FORNECIMENTO E INSTALAÇÃO. AF_11/2021_PE</v>
          </cell>
          <cell r="C3526" t="str">
            <v>UN</v>
          </cell>
          <cell r="D3526">
            <v>18112.150000000001</v>
          </cell>
          <cell r="E3526" t="str">
            <v>INSTALACOES ESPECIAIS</v>
          </cell>
          <cell r="F3526" t="str">
            <v>AR CONDICIONADO</v>
          </cell>
          <cell r="G3526" t="str">
            <v>SINAPI Out/24</v>
          </cell>
        </row>
        <row r="3527">
          <cell r="A3527">
            <v>103264</v>
          </cell>
          <cell r="B3527" t="str">
            <v>AR CONDICIONADO SPLIT ON/OFF, PISO TETO, 48.000 BTU/H, CICLO FRIO - FORNECIMENTO E INSTALAÇÃO. AF_11/2021_PE</v>
          </cell>
          <cell r="C3527" t="str">
            <v>UN</v>
          </cell>
          <cell r="D3527">
            <v>10185.42</v>
          </cell>
          <cell r="E3527" t="str">
            <v>INSTALACOES ESPECIAIS</v>
          </cell>
          <cell r="F3527" t="str">
            <v>AR CONDICIONADO</v>
          </cell>
          <cell r="G3527" t="str">
            <v>SINAPI Out/24</v>
          </cell>
        </row>
        <row r="3528">
          <cell r="A3528">
            <v>103265</v>
          </cell>
          <cell r="B3528" t="str">
            <v>AR CONDICIONADO SPLIT INVERTER, PISO TETO, APRESENTANDO ENTRE 54000 E 58000 BTU/H, CICLO FRIO - FORNECIMENTO E INSTALAÇÃO. AF_11/2021_PE</v>
          </cell>
          <cell r="C3528" t="str">
            <v>UN</v>
          </cell>
          <cell r="D3528">
            <v>21822.5</v>
          </cell>
          <cell r="E3528" t="str">
            <v>INSTALACOES ESPECIAIS</v>
          </cell>
          <cell r="F3528" t="str">
            <v>AR CONDICIONADO</v>
          </cell>
          <cell r="G3528" t="str">
            <v>SINAPI Out/24</v>
          </cell>
        </row>
        <row r="3529">
          <cell r="A3529">
            <v>103266</v>
          </cell>
          <cell r="B3529" t="str">
            <v>AR CONDICIONADO SPLIT ON/OFF, PISO TETO, 60.000 BTU/H, CICLO FRIO - FORNECIMENTO E INSTALAÇÃO. AF_11/2021_PE</v>
          </cell>
          <cell r="C3529" t="str">
            <v>UN</v>
          </cell>
          <cell r="D3529">
            <v>11367.81</v>
          </cell>
          <cell r="E3529" t="str">
            <v>INSTALACOES ESPECIAIS</v>
          </cell>
          <cell r="F3529" t="str">
            <v>AR CONDICIONADO</v>
          </cell>
          <cell r="G3529" t="str">
            <v>SINAPI Out/24</v>
          </cell>
        </row>
        <row r="3530">
          <cell r="A3530">
            <v>103267</v>
          </cell>
          <cell r="B3530" t="str">
            <v>AR CONDICIONADO SPLIT ON/OFF, CASSETE (TETO), FRIO 4 VIAS 18000 BTU/H - FORNECIMENTO E INSTALAÇÃO. AF_11/2021_PE</v>
          </cell>
          <cell r="C3530" t="str">
            <v>UN</v>
          </cell>
          <cell r="D3530">
            <v>6495</v>
          </cell>
          <cell r="E3530" t="str">
            <v>INSTALACOES ESPECIAIS</v>
          </cell>
          <cell r="F3530" t="str">
            <v>AR CONDICIONADO</v>
          </cell>
          <cell r="G3530" t="str">
            <v>SINAPI Out/24</v>
          </cell>
        </row>
        <row r="3531">
          <cell r="A3531">
            <v>103268</v>
          </cell>
          <cell r="B3531" t="str">
            <v>AR CONDICIONADO SPLIT ON/OFF, CASSETE (TETO), 18000 BTU/H, CICLO QUENTE/FRIO - FORNECIMENTO E INSTALAÇÃO. AF_11/2021_PE</v>
          </cell>
          <cell r="C3531" t="str">
            <v>UN</v>
          </cell>
          <cell r="D3531">
            <v>7699.38</v>
          </cell>
          <cell r="E3531" t="str">
            <v>INSTALACOES ESPECIAIS</v>
          </cell>
          <cell r="F3531" t="str">
            <v>AR CONDICIONADO</v>
          </cell>
          <cell r="G3531" t="str">
            <v>SINAPI Out/24</v>
          </cell>
        </row>
        <row r="3532">
          <cell r="A3532">
            <v>103269</v>
          </cell>
          <cell r="B3532" t="str">
            <v>AR CONDICIONADO SPLIT ON/OFF, CASSETE (TETO), FRIO 4 VIAS 24000 BTU/H - FORNECIMENTO E INSTALAÇÃO. AF_11/2021_PE</v>
          </cell>
          <cell r="C3532" t="str">
            <v>UN</v>
          </cell>
          <cell r="D3532">
            <v>7972.93</v>
          </cell>
          <cell r="E3532" t="str">
            <v>INSTALACOES ESPECIAIS</v>
          </cell>
          <cell r="F3532" t="str">
            <v>AR CONDICIONADO</v>
          </cell>
          <cell r="G3532" t="str">
            <v>SINAPI Out/24</v>
          </cell>
        </row>
        <row r="3533">
          <cell r="A3533">
            <v>103270</v>
          </cell>
          <cell r="B3533" t="str">
            <v>AR CONDICIONADO SPLIT ON/OFF, CASSETE (TETO), 24000 BTU/H, CICLO QUENTE/FRIO - FORNECIMENTO E INSTALAÇÃO. AF_11/2021_PE</v>
          </cell>
          <cell r="C3533" t="str">
            <v>UN</v>
          </cell>
          <cell r="D3533">
            <v>8273.7999999999993</v>
          </cell>
          <cell r="E3533" t="str">
            <v>INSTALACOES ESPECIAIS</v>
          </cell>
          <cell r="F3533" t="str">
            <v>AR CONDICIONADO</v>
          </cell>
          <cell r="G3533" t="str">
            <v>SINAPI Out/24</v>
          </cell>
        </row>
        <row r="3534">
          <cell r="A3534">
            <v>103271</v>
          </cell>
          <cell r="B3534" t="str">
            <v>AR CONDICIONADO SPLIT ON/OFF, CASSETE (TETO), FRIO 4 VIAS 36000 BTU/H - FORNECIMENTO E INSTALAÇÃO. AF_11/2021_PE</v>
          </cell>
          <cell r="C3534" t="str">
            <v>UN</v>
          </cell>
          <cell r="D3534">
            <v>11708.61</v>
          </cell>
          <cell r="E3534" t="str">
            <v>INSTALACOES ESPECIAIS</v>
          </cell>
          <cell r="F3534" t="str">
            <v>AR CONDICIONADO</v>
          </cell>
          <cell r="G3534" t="str">
            <v>SINAPI Out/24</v>
          </cell>
        </row>
        <row r="3535">
          <cell r="A3535">
            <v>103272</v>
          </cell>
          <cell r="B3535" t="str">
            <v>AR CONDICIONADO SPLIT ON/OFF, CASSETE (TETO), 36000 BTU/H, CICLO QUENTE/FRIO - FORNECIMENTO E INSTALAÇÃO. AF_11/2021_PE</v>
          </cell>
          <cell r="C3535" t="str">
            <v>UN</v>
          </cell>
          <cell r="D3535">
            <v>12091.22</v>
          </cell>
          <cell r="E3535" t="str">
            <v>INSTALACOES ESPECIAIS</v>
          </cell>
          <cell r="F3535" t="str">
            <v>AR CONDICIONADO</v>
          </cell>
          <cell r="G3535" t="str">
            <v>SINAPI Out/24</v>
          </cell>
        </row>
        <row r="3536">
          <cell r="A3536">
            <v>103273</v>
          </cell>
          <cell r="B3536" t="str">
            <v>AR CONDICIONADO SPLIT ON/OFF, CASSETE (TETO), FRIO 4 VIAS 48000 BTU/H - FORNECIMENTO E INSTALAÇÃO. AF_11/2021_PE</v>
          </cell>
          <cell r="C3536" t="str">
            <v>UN</v>
          </cell>
          <cell r="D3536">
            <v>12436.05</v>
          </cell>
          <cell r="E3536" t="str">
            <v>INSTALACOES ESPECIAIS</v>
          </cell>
          <cell r="F3536" t="str">
            <v>AR CONDICIONADO</v>
          </cell>
          <cell r="G3536" t="str">
            <v>SINAPI Out/24</v>
          </cell>
        </row>
        <row r="3537">
          <cell r="A3537">
            <v>103274</v>
          </cell>
          <cell r="B3537" t="str">
            <v>AR CONDICIONADO SPLIT ON/OFF, CASSETE (TETO), 48000 BTU/H, CICLO QUENTE/FRIO - FORNECIMENTO E INSTALAÇÃO. AF_11/2021_PE</v>
          </cell>
          <cell r="C3537" t="str">
            <v>UN</v>
          </cell>
          <cell r="D3537">
            <v>14235.51</v>
          </cell>
          <cell r="E3537" t="str">
            <v>INSTALACOES ESPECIAIS</v>
          </cell>
          <cell r="F3537" t="str">
            <v>AR CONDICIONADO</v>
          </cell>
          <cell r="G3537" t="str">
            <v>SINAPI Out/24</v>
          </cell>
        </row>
        <row r="3538">
          <cell r="A3538">
            <v>103275</v>
          </cell>
          <cell r="B3538" t="str">
            <v>AR CONDICIONADO SPLIT ON/OFF, CASSETE (TETO), FRIO 4 VIAS 60000 BTU/H - FORNECIMENTO E INSTALAÇÃO. AF_11/2021_PE</v>
          </cell>
          <cell r="C3538" t="str">
            <v>UN</v>
          </cell>
          <cell r="D3538">
            <v>14162.04</v>
          </cell>
          <cell r="E3538" t="str">
            <v>INSTALACOES ESPECIAIS</v>
          </cell>
          <cell r="F3538" t="str">
            <v>AR CONDICIONADO</v>
          </cell>
          <cell r="G3538" t="str">
            <v>SINAPI Out/24</v>
          </cell>
        </row>
        <row r="3539">
          <cell r="A3539">
            <v>103276</v>
          </cell>
          <cell r="B3539" t="str">
            <v>AR CONDICIONADO SPLIT ON/OFF, CASSETE (TETO), 60000 BTU/H, CICLO QUENTE/FRIO - FORNECIMENTO E INSTALAÇÃO. AF_11/2021_PE</v>
          </cell>
          <cell r="C3539" t="str">
            <v>UN</v>
          </cell>
          <cell r="D3539">
            <v>14858.01</v>
          </cell>
          <cell r="E3539" t="str">
            <v>INSTALACOES ESPECIAIS</v>
          </cell>
          <cell r="F3539" t="str">
            <v>AR CONDICIONADO</v>
          </cell>
          <cell r="G3539" t="str">
            <v>SINAPI Out/24</v>
          </cell>
        </row>
        <row r="3540">
          <cell r="A3540">
            <v>103277</v>
          </cell>
          <cell r="B3540" t="str">
            <v>AR CONDICIONADO SPLITÃO 10 TR - FORNECIMENTO E INSTALAÇÃO. AF_11/2021_PE</v>
          </cell>
          <cell r="C3540" t="str">
            <v>UN</v>
          </cell>
          <cell r="D3540">
            <v>27372.62</v>
          </cell>
          <cell r="E3540" t="str">
            <v>INSTALACOES ESPECIAIS</v>
          </cell>
          <cell r="F3540" t="str">
            <v>AR CONDICIONADO</v>
          </cell>
          <cell r="G3540" t="str">
            <v>SINAPI Out/24</v>
          </cell>
        </row>
        <row r="3541">
          <cell r="A3541">
            <v>103278</v>
          </cell>
          <cell r="B3541" t="str">
            <v>AR CONDICIONADO SPLITÃO 15 TR - FORNECIMENTO E INSTALAÇÃO. AF_11/2021_PE</v>
          </cell>
          <cell r="C3541" t="str">
            <v>UN</v>
          </cell>
          <cell r="D3541">
            <v>35022.300000000003</v>
          </cell>
          <cell r="E3541" t="str">
            <v>INSTALACOES ESPECIAIS</v>
          </cell>
          <cell r="F3541" t="str">
            <v>AR CONDICIONADO</v>
          </cell>
          <cell r="G3541" t="str">
            <v>SINAPI Out/24</v>
          </cell>
        </row>
        <row r="3542">
          <cell r="A3542">
            <v>103288</v>
          </cell>
          <cell r="B3542" t="str">
            <v>RASGO E CHUMBAMENTO EM ALVENARIA PARA TUBOS DE SPLIT PAREDE DE 9000 A 24000 BTUS/H. AF_11/2021</v>
          </cell>
          <cell r="C3542" t="str">
            <v>UN</v>
          </cell>
          <cell r="D3542">
            <v>19.52</v>
          </cell>
          <cell r="E3542" t="str">
            <v>INSTALACOES ESPECIAIS</v>
          </cell>
          <cell r="F3542" t="str">
            <v>AR CONDICIONADO</v>
          </cell>
          <cell r="G3542" t="str">
            <v>SINAPI Out/24</v>
          </cell>
        </row>
        <row r="3543">
          <cell r="A3543">
            <v>103289</v>
          </cell>
          <cell r="B3543" t="str">
            <v>TUBO EM COBRE FLEXÍVEL, DN 1/4", COM ISOLAMENTO, INSTALADO EM FORRO, PARA RAMAL DE ALIMENTAÇÃO DE AR CONDICIONADO, INCLUSO FIXADOR. AF_11/2021_PA</v>
          </cell>
          <cell r="C3543" t="str">
            <v>M</v>
          </cell>
          <cell r="D3543">
            <v>32.14</v>
          </cell>
          <cell r="E3543" t="str">
            <v>INSTALACOES ESPECIAIS</v>
          </cell>
          <cell r="F3543" t="str">
            <v>AR CONDICIONADO</v>
          </cell>
          <cell r="G3543" t="str">
            <v>SINAPI Out/24</v>
          </cell>
        </row>
        <row r="3544">
          <cell r="A3544">
            <v>103290</v>
          </cell>
          <cell r="B3544" t="str">
            <v>TUBO EM COBRE FLEXÍVEL, DN 3/8", COM ISOLAMENTO, INSTALADO EM FORRO, PARA RAMAL DE ALIMENTAÇÃO DE AR CONDICIONADO, INCLUSO FIXADOR. AF_11/2021_PA</v>
          </cell>
          <cell r="C3544" t="str">
            <v>M</v>
          </cell>
          <cell r="D3544">
            <v>48.77</v>
          </cell>
          <cell r="E3544" t="str">
            <v>INSTALACOES ESPECIAIS</v>
          </cell>
          <cell r="F3544" t="str">
            <v>AR CONDICIONADO</v>
          </cell>
          <cell r="G3544" t="str">
            <v>SINAPI Out/24</v>
          </cell>
        </row>
        <row r="3545">
          <cell r="A3545">
            <v>103291</v>
          </cell>
          <cell r="B3545" t="str">
            <v>TUBO EM COBRE FLEXÍVEL, DN 1/2", COM ISOLAMENTO, INSTALADO EM FORRO, PARA RAMAL DE ALIMENTAÇÃO DE AR CONDICIONADO, INCLUSO FIXADOR. AF_11/2021_PA</v>
          </cell>
          <cell r="C3545" t="str">
            <v>M</v>
          </cell>
          <cell r="D3545">
            <v>60.86</v>
          </cell>
          <cell r="E3545" t="str">
            <v>INSTALACOES ESPECIAIS</v>
          </cell>
          <cell r="F3545" t="str">
            <v>AR CONDICIONADO</v>
          </cell>
          <cell r="G3545" t="str">
            <v>SINAPI Out/24</v>
          </cell>
        </row>
        <row r="3546">
          <cell r="A3546">
            <v>103292</v>
          </cell>
          <cell r="B3546" t="str">
            <v>TUBO EM COBRE FLEXÍVEL, DN 5/8", COM ISOLAMENTO, INSTALADO EM FORRO, PARA RAMAL DE ALIMENTAÇÃO DE AR CONDICIONADO, INCLUSO FIXADOR. AF_11/2021_PA</v>
          </cell>
          <cell r="C3546" t="str">
            <v>M</v>
          </cell>
          <cell r="D3546">
            <v>73.13</v>
          </cell>
          <cell r="E3546" t="str">
            <v>INSTALACOES ESPECIAIS</v>
          </cell>
          <cell r="F3546" t="str">
            <v>AR CONDICIONADO</v>
          </cell>
          <cell r="G3546" t="str">
            <v>SINAPI Out/24</v>
          </cell>
        </row>
        <row r="3547">
          <cell r="A3547">
            <v>101936</v>
          </cell>
          <cell r="B3547" t="str">
            <v>INSTALAÇÃO DE TUBOS E CONEXÕES, EM AÇO/FERRO GALVANIZADO, PARA O CENTRO DE MEDIÇÃO DE GÁS DE EDIFÍCIO RESIDENCIAL, COM 4 PAVIMENTOS, 16 UNIDADES HABITACIONAIS, DN 32 (1 1/4") - FORNECIMENTO E INSTALAÇÃO. AF_10/2020</v>
          </cell>
          <cell r="C3547" t="str">
            <v>UN</v>
          </cell>
          <cell r="D3547">
            <v>9213.6</v>
          </cell>
          <cell r="E3547" t="str">
            <v>INSTALACOES ESPECIAIS</v>
          </cell>
          <cell r="F3547" t="str">
            <v>GAS</v>
          </cell>
          <cell r="G3547" t="str">
            <v>SINAPI Out/24</v>
          </cell>
        </row>
        <row r="3548">
          <cell r="A3548">
            <v>101937</v>
          </cell>
          <cell r="B3548" t="str">
            <v>INSTALAÇÃO DE TUBOS E CONEXÕES, EM AÇO/FERRO GALVANIZADO, PARA O CENTRO DE MEDIÇÃO DE GÁS DE EDIFÍCIO RESIDENCIAL, COM 4 PAVIMENTOS, 16 UNIDADES HABITACIONAIS, DN 50 (2") - FORNECIMENTO E INSTALAÇÃO. AF_10/2020</v>
          </cell>
          <cell r="C3548" t="str">
            <v>UN</v>
          </cell>
          <cell r="D3548">
            <v>17274.13</v>
          </cell>
          <cell r="E3548" t="str">
            <v>INSTALACOES ESPECIAIS</v>
          </cell>
          <cell r="F3548" t="str">
            <v>GAS</v>
          </cell>
          <cell r="G3548" t="str">
            <v>SINAPI Out/24</v>
          </cell>
        </row>
        <row r="3549">
          <cell r="A3549">
            <v>98294</v>
          </cell>
          <cell r="B3549" t="str">
            <v>CABO ELETRÔNICO CATEGORIA 5E, INSTALADO EM EDIFICAÇÃO RESIDENCIAL - FORNECIMENTO E INSTALAÇÃO. AF_11/2019</v>
          </cell>
          <cell r="C3549" t="str">
            <v>M</v>
          </cell>
          <cell r="D3549">
            <v>7.42</v>
          </cell>
          <cell r="E3549" t="str">
            <v>INSTALACOES ESPECIAIS</v>
          </cell>
          <cell r="F3549" t="str">
            <v>INSTALACAO DE LOGICA</v>
          </cell>
          <cell r="G3549" t="str">
            <v>SINAPI Out/24</v>
          </cell>
        </row>
        <row r="3550">
          <cell r="A3550">
            <v>98295</v>
          </cell>
          <cell r="B3550" t="str">
            <v>CABO ELETRÔNICO CATEGORIA 5E, INSTALADO EM EDIFICAÇÃO INSTITUCIONAL - FORNECIMENTO E INSTALAÇÃO. AF_11/2019</v>
          </cell>
          <cell r="C3550" t="str">
            <v>M</v>
          </cell>
          <cell r="D3550">
            <v>6.36</v>
          </cell>
          <cell r="E3550" t="str">
            <v>INSTALACOES ESPECIAIS</v>
          </cell>
          <cell r="F3550" t="str">
            <v>INSTALACAO DE LOGICA</v>
          </cell>
          <cell r="G3550" t="str">
            <v>SINAPI Out/24</v>
          </cell>
        </row>
        <row r="3551">
          <cell r="A3551">
            <v>98296</v>
          </cell>
          <cell r="B3551" t="str">
            <v>CABO ELETRÔNICO CATEGORIA 6, INSTALADO EM EDIFICAÇÃO RESIDENCIAL - FORNECIMENTO E INSTALAÇÃO. AF_11/2019</v>
          </cell>
          <cell r="C3551" t="str">
            <v>M</v>
          </cell>
          <cell r="D3551">
            <v>10.87</v>
          </cell>
          <cell r="E3551" t="str">
            <v>INSTALACOES ESPECIAIS</v>
          </cell>
          <cell r="F3551" t="str">
            <v>INSTALACAO DE LOGICA</v>
          </cell>
          <cell r="G3551" t="str">
            <v>SINAPI Out/24</v>
          </cell>
        </row>
        <row r="3552">
          <cell r="A3552">
            <v>98297</v>
          </cell>
          <cell r="B3552" t="str">
            <v>CABO ELETRÔNICO CATEGORIA 6, INSTALADO EM EDIFICAÇÃO INSTITUCIONAL - FORNECIMENTO E INSTALAÇÃO. AF_11/2019</v>
          </cell>
          <cell r="C3552" t="str">
            <v>M</v>
          </cell>
          <cell r="D3552">
            <v>9.18</v>
          </cell>
          <cell r="E3552" t="str">
            <v>INSTALACOES ESPECIAIS</v>
          </cell>
          <cell r="F3552" t="str">
            <v>INSTALACAO DE LOGICA</v>
          </cell>
          <cell r="G3552" t="str">
            <v>SINAPI Out/24</v>
          </cell>
        </row>
        <row r="3553">
          <cell r="A3553">
            <v>98298</v>
          </cell>
          <cell r="B3553" t="str">
            <v>CABO ELETRÔNICO CATEGORIA 6A, INSTALADO EM EDIFICAÇÃO RESIDENCIAL - FORNECIMENTO E INSTALAÇÃO. AF_11/2019</v>
          </cell>
          <cell r="C3553" t="str">
            <v>M</v>
          </cell>
          <cell r="D3553">
            <v>25.8</v>
          </cell>
          <cell r="E3553" t="str">
            <v>INSTALACOES ESPECIAIS</v>
          </cell>
          <cell r="F3553" t="str">
            <v>INSTALACAO DE LOGICA</v>
          </cell>
          <cell r="G3553" t="str">
            <v>SINAPI Out/24</v>
          </cell>
        </row>
        <row r="3554">
          <cell r="A3554">
            <v>98299</v>
          </cell>
          <cell r="B3554" t="str">
            <v>CABO ELETRÔNICO CATEGORIA 6A, INSTALADO EM EDIFICAÇÃO INSTITUCIONAL - FORNECIMENTO E INSTALAÇÃO. AF_11/2019</v>
          </cell>
          <cell r="C3554" t="str">
            <v>M</v>
          </cell>
          <cell r="D3554">
            <v>23.71</v>
          </cell>
          <cell r="E3554" t="str">
            <v>INSTALACOES ESPECIAIS</v>
          </cell>
          <cell r="F3554" t="str">
            <v>INSTALACAO DE LOGICA</v>
          </cell>
          <cell r="G3554" t="str">
            <v>SINAPI Out/24</v>
          </cell>
        </row>
        <row r="3555">
          <cell r="A3555">
            <v>98300</v>
          </cell>
          <cell r="B3555" t="str">
            <v>CABO COAXIAL RG6 95% - FORNECIMENTO E INSTALAÇÃO. AF_11/2019</v>
          </cell>
          <cell r="C3555" t="str">
            <v>M</v>
          </cell>
          <cell r="D3555">
            <v>7.76</v>
          </cell>
          <cell r="E3555" t="str">
            <v>INSTALACOES ESPECIAIS</v>
          </cell>
          <cell r="F3555" t="str">
            <v>INSTALACAO DE LOGICA</v>
          </cell>
          <cell r="G3555" t="str">
            <v>SINAPI Out/24</v>
          </cell>
        </row>
        <row r="3556">
          <cell r="A3556">
            <v>98301</v>
          </cell>
          <cell r="B3556" t="str">
            <v>PATCH PANEL 24 PORTAS, CATEGORIA 5E - FORNECIMENTO E INSTALAÇÃO. AF_11/2019</v>
          </cell>
          <cell r="C3556" t="str">
            <v>UN</v>
          </cell>
          <cell r="D3556">
            <v>764.85</v>
          </cell>
          <cell r="E3556" t="str">
            <v>INSTALACOES ESPECIAIS</v>
          </cell>
          <cell r="F3556" t="str">
            <v>INSTALACAO DE LOGICA</v>
          </cell>
          <cell r="G3556" t="str">
            <v>SINAPI Out/24</v>
          </cell>
        </row>
        <row r="3557">
          <cell r="A3557">
            <v>98302</v>
          </cell>
          <cell r="B3557" t="str">
            <v>PATCH PANEL 24 PORTAS, CATEGORIA 6 - FORNECIMENTO E INSTALAÇÃO. AF_11/2019</v>
          </cell>
          <cell r="C3557" t="str">
            <v>UN</v>
          </cell>
          <cell r="D3557">
            <v>1262.8399999999999</v>
          </cell>
          <cell r="E3557" t="str">
            <v>INSTALACOES ESPECIAIS</v>
          </cell>
          <cell r="F3557" t="str">
            <v>INSTALACAO DE LOGICA</v>
          </cell>
          <cell r="G3557" t="str">
            <v>SINAPI Out/24</v>
          </cell>
        </row>
        <row r="3558">
          <cell r="A3558">
            <v>98304</v>
          </cell>
          <cell r="B3558" t="str">
            <v>PATCH PANEL 48 PORTAS, CATEGORIA 6 - FORNECIMENTO E INSTALAÇÃO. AF_11/2019</v>
          </cell>
          <cell r="C3558" t="str">
            <v>UN</v>
          </cell>
          <cell r="D3558">
            <v>3731.39</v>
          </cell>
          <cell r="E3558" t="str">
            <v>INSTALACOES ESPECIAIS</v>
          </cell>
          <cell r="F3558" t="str">
            <v>INSTALACAO DE LOGICA</v>
          </cell>
          <cell r="G3558" t="str">
            <v>SINAPI Out/24</v>
          </cell>
        </row>
        <row r="3559">
          <cell r="A3559">
            <v>98305</v>
          </cell>
          <cell r="B3559" t="str">
            <v>RACK FECHADO PARA SERVIDOR - FORNECIMENTO E INSTALAÇÃO. AF_11/2019</v>
          </cell>
          <cell r="C3559" t="str">
            <v>UN</v>
          </cell>
          <cell r="D3559">
            <v>2492.42</v>
          </cell>
          <cell r="E3559" t="str">
            <v>INSTALACOES ESPECIAIS</v>
          </cell>
          <cell r="F3559" t="str">
            <v>INSTALACAO DE LOGICA</v>
          </cell>
          <cell r="G3559" t="str">
            <v>SINAPI Out/24</v>
          </cell>
        </row>
        <row r="3560">
          <cell r="A3560">
            <v>98306</v>
          </cell>
          <cell r="B3560" t="str">
            <v>BLOCO DE ENGATE RÁPIDO PARA BASTIDOR TIPO M10 - FORNECIMENTO E INSTALAÇÃO. AF_11/2019</v>
          </cell>
          <cell r="C3560" t="str">
            <v>UN</v>
          </cell>
          <cell r="D3560">
            <v>77.75</v>
          </cell>
          <cell r="E3560" t="str">
            <v>INSTALACOES ESPECIAIS</v>
          </cell>
          <cell r="F3560" t="str">
            <v>INSTALACAO DE LOGICA</v>
          </cell>
          <cell r="G3560" t="str">
            <v>SINAPI Out/24</v>
          </cell>
        </row>
        <row r="3561">
          <cell r="A3561">
            <v>98307</v>
          </cell>
          <cell r="B3561" t="str">
            <v>TOMADA DE REDE RJ45 - FORNECIMENTO E INSTALAÇÃO. AF_11/2019</v>
          </cell>
          <cell r="C3561" t="str">
            <v>UN</v>
          </cell>
          <cell r="D3561">
            <v>50.52</v>
          </cell>
          <cell r="E3561" t="str">
            <v>INSTALACOES ESPECIAIS</v>
          </cell>
          <cell r="F3561" t="str">
            <v>INSTALACAO DE LOGICA</v>
          </cell>
          <cell r="G3561" t="str">
            <v>SINAPI Out/24</v>
          </cell>
        </row>
        <row r="3562">
          <cell r="A3562">
            <v>98308</v>
          </cell>
          <cell r="B3562" t="str">
            <v>TOMADA PARA TELEFONE RJ11 - FORNECIMENTO E INSTALAÇÃO. AF_11/2019</v>
          </cell>
          <cell r="C3562" t="str">
            <v>UN</v>
          </cell>
          <cell r="D3562">
            <v>35.36</v>
          </cell>
          <cell r="E3562" t="str">
            <v>INSTALACOES ESPECIAIS</v>
          </cell>
          <cell r="F3562" t="str">
            <v>INSTALACAO DE LOGICA</v>
          </cell>
          <cell r="G3562" t="str">
            <v>SINAPI Out/24</v>
          </cell>
        </row>
        <row r="3563">
          <cell r="A3563">
            <v>98593</v>
          </cell>
          <cell r="B3563" t="str">
            <v>PATCH PANEL 48 PORTAS, CATEGORIA 5E - FORNECIMENTO E INSTALAÇÃO. AF_11/2019</v>
          </cell>
          <cell r="C3563" t="str">
            <v>UN</v>
          </cell>
          <cell r="D3563">
            <v>2715.98</v>
          </cell>
          <cell r="E3563" t="str">
            <v>INSTALACOES ESPECIAIS</v>
          </cell>
          <cell r="F3563" t="str">
            <v>INSTALACAO DE LOGICA</v>
          </cell>
          <cell r="G3563" t="str">
            <v>SINAPI Out/24</v>
          </cell>
        </row>
        <row r="3564">
          <cell r="A3564">
            <v>100553</v>
          </cell>
          <cell r="B3564" t="str">
            <v>CABO COAXIAL RG11 95% - FORNECIMENTO E INSTALAÇÃO. AF_11/2019</v>
          </cell>
          <cell r="C3564" t="str">
            <v>M</v>
          </cell>
          <cell r="D3564">
            <v>28.48</v>
          </cell>
          <cell r="E3564" t="str">
            <v>INSTALACOES ESPECIAIS</v>
          </cell>
          <cell r="F3564" t="str">
            <v>INSTALACAO DE LOGICA</v>
          </cell>
          <cell r="G3564" t="str">
            <v>SINAPI Out/24</v>
          </cell>
        </row>
        <row r="3565">
          <cell r="A3565">
            <v>100554</v>
          </cell>
          <cell r="B3565" t="str">
            <v>CABO COAXIAL RG59 95% - FORNECIMENTO E INSTALAÇÃO. AF_11/2019</v>
          </cell>
          <cell r="C3565" t="str">
            <v>M</v>
          </cell>
          <cell r="D3565">
            <v>7.38</v>
          </cell>
          <cell r="E3565" t="str">
            <v>INSTALACOES ESPECIAIS</v>
          </cell>
          <cell r="F3565" t="str">
            <v>INSTALACAO DE LOGICA</v>
          </cell>
          <cell r="G3565" t="str">
            <v>SINAPI Out/24</v>
          </cell>
        </row>
        <row r="3566">
          <cell r="A3566">
            <v>100555</v>
          </cell>
          <cell r="B3566" t="str">
            <v>RACK ABERTO EM COLUNA 44U PARA SERVIDOR - FORNECIMENTO E INSTALAÇÃO. AF_11/2019</v>
          </cell>
          <cell r="C3566" t="str">
            <v>UN</v>
          </cell>
          <cell r="D3566">
            <v>1264.26</v>
          </cell>
          <cell r="E3566" t="str">
            <v>INSTALACOES ESPECIAIS</v>
          </cell>
          <cell r="F3566" t="str">
            <v>INSTALACAO DE LOGICA</v>
          </cell>
          <cell r="G3566" t="str">
            <v>SINAPI Out/24</v>
          </cell>
        </row>
        <row r="3567">
          <cell r="A3567">
            <v>89355</v>
          </cell>
          <cell r="B3567" t="str">
            <v>TUBO, PVC, SOLDÁVEL, DE 20MM, INSTALADO EM RAMAL OU SUB-RAMAL DE ÁGUA - FORNECIMENTO E INSTALAÇÃO. AF_06/2022</v>
          </cell>
          <cell r="C3567" t="str">
            <v>M</v>
          </cell>
          <cell r="D3567">
            <v>26.4</v>
          </cell>
          <cell r="E3567" t="str">
            <v>INSTALACOES HIDRO SANITARIAS</v>
          </cell>
          <cell r="F3567" t="str">
            <v>FORNEC. E ASSENTAMENTO DE TUBOS P/INSTALACAO DOMICILIAR</v>
          </cell>
          <cell r="G3567" t="str">
            <v>SINAPI Out/24</v>
          </cell>
        </row>
        <row r="3568">
          <cell r="A3568">
            <v>89356</v>
          </cell>
          <cell r="B3568" t="str">
            <v>TUBO, PVC, SOLDÁVEL, DE 25MM, INSTALADO EM RAMAL OU SUB-RAMAL DE ÁGUA - FORNECIMENTO E INSTALAÇÃO. AF_06/2022</v>
          </cell>
          <cell r="C3568" t="str">
            <v>M</v>
          </cell>
          <cell r="D3568">
            <v>30.48</v>
          </cell>
          <cell r="E3568" t="str">
            <v>INSTALACOES HIDRO SANITARIAS</v>
          </cell>
          <cell r="F3568" t="str">
            <v>FORNEC. E ASSENTAMENTO DE TUBOS P/INSTALACAO DOMICILIAR</v>
          </cell>
          <cell r="G3568" t="str">
            <v>SINAPI Out/24</v>
          </cell>
        </row>
        <row r="3569">
          <cell r="A3569">
            <v>89357</v>
          </cell>
          <cell r="B3569" t="str">
            <v>TUBO, PVC, SOLDÁVEL, DE 32MM, INSTALADO EM RAMAL OU SUB-RAMAL DE ÁGUA - FORNECIMENTO E INSTALAÇÃO. AF_06/2022</v>
          </cell>
          <cell r="C3569" t="str">
            <v>M</v>
          </cell>
          <cell r="D3569">
            <v>40.56</v>
          </cell>
          <cell r="E3569" t="str">
            <v>INSTALACOES HIDRO SANITARIAS</v>
          </cell>
          <cell r="F3569" t="str">
            <v>FORNEC. E ASSENTAMENTO DE TUBOS P/INSTALACAO DOMICILIAR</v>
          </cell>
          <cell r="G3569" t="str">
            <v>SINAPI Out/24</v>
          </cell>
        </row>
        <row r="3570">
          <cell r="A3570">
            <v>89401</v>
          </cell>
          <cell r="B3570" t="str">
            <v>TUBO, PVC, SOLDÁVEL, DE 20MM, INSTALADO EM RAMAL DE DISTRIBUIÇÃO DE ÁGUA - FORNECIMENTO E INSTALAÇÃO. AF_06/2022</v>
          </cell>
          <cell r="C3570" t="str">
            <v>M</v>
          </cell>
          <cell r="D3570">
            <v>13.25</v>
          </cell>
          <cell r="E3570" t="str">
            <v>INSTALACOES HIDRO SANITARIAS</v>
          </cell>
          <cell r="F3570" t="str">
            <v>FORNEC. E ASSENTAMENTO DE TUBOS P/INSTALACAO DOMICILIAR</v>
          </cell>
          <cell r="G3570" t="str">
            <v>SINAPI Out/24</v>
          </cell>
        </row>
        <row r="3571">
          <cell r="A3571">
            <v>89402</v>
          </cell>
          <cell r="B3571" t="str">
            <v>TUBO, PVC, SOLDÁVEL, DE 25MM, INSTALADO EM RAMAL DE DISTRIBUIÇÃO DE ÁGUA - FORNECIMENTO E INSTALAÇÃO. AF_06/2022</v>
          </cell>
          <cell r="C3571" t="str">
            <v>M</v>
          </cell>
          <cell r="D3571">
            <v>15.26</v>
          </cell>
          <cell r="E3571" t="str">
            <v>INSTALACOES HIDRO SANITARIAS</v>
          </cell>
          <cell r="F3571" t="str">
            <v>FORNEC. E ASSENTAMENTO DE TUBOS P/INSTALACAO DOMICILIAR</v>
          </cell>
          <cell r="G3571" t="str">
            <v>SINAPI Out/24</v>
          </cell>
        </row>
        <row r="3572">
          <cell r="A3572">
            <v>89403</v>
          </cell>
          <cell r="B3572" t="str">
            <v>TUBO, PVC, SOLDÁVEL, DE 32MM, INSTALADO EM RAMAL DE DISTRIBUIÇÃO DE ÁGUA - FORNECIMENTO E INSTALAÇÃO. AF_06/2022</v>
          </cell>
          <cell r="C3572" t="str">
            <v>M</v>
          </cell>
          <cell r="D3572">
            <v>22.43</v>
          </cell>
          <cell r="E3572" t="str">
            <v>INSTALACOES HIDRO SANITARIAS</v>
          </cell>
          <cell r="F3572" t="str">
            <v>FORNEC. E ASSENTAMENTO DE TUBOS P/INSTALACAO DOMICILIAR</v>
          </cell>
          <cell r="G3572" t="str">
            <v>SINAPI Out/24</v>
          </cell>
        </row>
        <row r="3573">
          <cell r="A3573">
            <v>89446</v>
          </cell>
          <cell r="B3573" t="str">
            <v>TUBO, PVC, SOLDÁVEL, DE 25MM, INSTALADO EM PRUMADA DE ÁGUA - FORNECIMENTO E INSTALAÇÃO. AF_06/2022</v>
          </cell>
          <cell r="C3573" t="str">
            <v>M</v>
          </cell>
          <cell r="D3573">
            <v>5.7</v>
          </cell>
          <cell r="E3573" t="str">
            <v>INSTALACOES HIDRO SANITARIAS</v>
          </cell>
          <cell r="F3573" t="str">
            <v>FORNEC. E ASSENTAMENTO DE TUBOS P/INSTALACAO DOMICILIAR</v>
          </cell>
          <cell r="G3573" t="str">
            <v>SINAPI Out/24</v>
          </cell>
        </row>
        <row r="3574">
          <cell r="A3574">
            <v>89447</v>
          </cell>
          <cell r="B3574" t="str">
            <v>TUBO, PVC, SOLDÁVEL, DE 32MM, INSTALADO EM PRUMADA DE ÁGUA - FORNECIMENTO E INSTALAÇÃO. AF_06/2022</v>
          </cell>
          <cell r="C3574" t="str">
            <v>M</v>
          </cell>
          <cell r="D3574">
            <v>11.04</v>
          </cell>
          <cell r="E3574" t="str">
            <v>INSTALACOES HIDRO SANITARIAS</v>
          </cell>
          <cell r="F3574" t="str">
            <v>FORNEC. E ASSENTAMENTO DE TUBOS P/INSTALACAO DOMICILIAR</v>
          </cell>
          <cell r="G3574" t="str">
            <v>SINAPI Out/24</v>
          </cell>
        </row>
        <row r="3575">
          <cell r="A3575">
            <v>89448</v>
          </cell>
          <cell r="B3575" t="str">
            <v>TUBO, PVC, SOLDÁVEL, DE 40MM, INSTALADO EM PRUMADA DE ÁGUA - FORNECIMENTO E INSTALAÇÃO. AF_06/2022</v>
          </cell>
          <cell r="C3575" t="str">
            <v>M</v>
          </cell>
          <cell r="D3575">
            <v>16.739999999999998</v>
          </cell>
          <cell r="E3575" t="str">
            <v>INSTALACOES HIDRO SANITARIAS</v>
          </cell>
          <cell r="F3575" t="str">
            <v>FORNEC. E ASSENTAMENTO DE TUBOS P/INSTALACAO DOMICILIAR</v>
          </cell>
          <cell r="G3575" t="str">
            <v>SINAPI Out/24</v>
          </cell>
        </row>
        <row r="3576">
          <cell r="A3576">
            <v>89449</v>
          </cell>
          <cell r="B3576" t="str">
            <v>TUBO, PVC, SOLDÁVEL, DE 50MM, INSTALADO EM PRUMADA DE ÁGUA - FORNECIMENTO E INSTALAÇÃO. AF_06/2022</v>
          </cell>
          <cell r="C3576" t="str">
            <v>M</v>
          </cell>
          <cell r="D3576">
            <v>18.59</v>
          </cell>
          <cell r="E3576" t="str">
            <v>INSTALACOES HIDRO SANITARIAS</v>
          </cell>
          <cell r="F3576" t="str">
            <v>FORNEC. E ASSENTAMENTO DE TUBOS P/INSTALACAO DOMICILIAR</v>
          </cell>
          <cell r="G3576" t="str">
            <v>SINAPI Out/24</v>
          </cell>
        </row>
        <row r="3577">
          <cell r="A3577">
            <v>89450</v>
          </cell>
          <cell r="B3577" t="str">
            <v>TUBO, PVC, SOLDÁVEL, DE 60MM, INSTALADO EM PRUMADA DE ÁGUA - FORNECIMENTO E INSTALAÇÃO. AF_06/2022</v>
          </cell>
          <cell r="C3577" t="str">
            <v>M</v>
          </cell>
          <cell r="D3577">
            <v>29.49</v>
          </cell>
          <cell r="E3577" t="str">
            <v>INSTALACOES HIDRO SANITARIAS</v>
          </cell>
          <cell r="F3577" t="str">
            <v>FORNEC. E ASSENTAMENTO DE TUBOS P/INSTALACAO DOMICILIAR</v>
          </cell>
          <cell r="G3577" t="str">
            <v>SINAPI Out/24</v>
          </cell>
        </row>
        <row r="3578">
          <cell r="A3578">
            <v>89451</v>
          </cell>
          <cell r="B3578" t="str">
            <v>TUBO, PVC, SOLDÁVEL, DE 75MM, INSTALADO EM PRUMADA DE ÁGUA - FORNECIMENTO E INSTALAÇÃO. AF_06/2022</v>
          </cell>
          <cell r="C3578" t="str">
            <v>M</v>
          </cell>
          <cell r="D3578">
            <v>47.72</v>
          </cell>
          <cell r="E3578" t="str">
            <v>INSTALACOES HIDRO SANITARIAS</v>
          </cell>
          <cell r="F3578" t="str">
            <v>FORNEC. E ASSENTAMENTO DE TUBOS P/INSTALACAO DOMICILIAR</v>
          </cell>
          <cell r="G3578" t="str">
            <v>SINAPI Out/24</v>
          </cell>
        </row>
        <row r="3579">
          <cell r="A3579">
            <v>89452</v>
          </cell>
          <cell r="B3579" t="str">
            <v>TUBO, PVC, SOLDÁVEL, DE 85MM, INSTALADO EM PRUMADA DE ÁGUA - FORNECIMENTO E INSTALAÇÃO. AF_06/2022</v>
          </cell>
          <cell r="C3579" t="str">
            <v>M</v>
          </cell>
          <cell r="D3579">
            <v>65.459999999999994</v>
          </cell>
          <cell r="E3579" t="str">
            <v>INSTALACOES HIDRO SANITARIAS</v>
          </cell>
          <cell r="F3579" t="str">
            <v>FORNEC. E ASSENTAMENTO DE TUBOS P/INSTALACAO DOMICILIAR</v>
          </cell>
          <cell r="G3579" t="str">
            <v>SINAPI Out/24</v>
          </cell>
        </row>
        <row r="3580">
          <cell r="A3580">
            <v>89508</v>
          </cell>
          <cell r="B3580" t="str">
            <v>TUBO PVC, SÉRIE R, ÁGUA PLUVIAL, DN 40 MM, FORNECIDO E INSTALADO EM RAMAL DE ENCAMINHAMENTO. AF_06/2022</v>
          </cell>
          <cell r="C3580" t="str">
            <v>M</v>
          </cell>
          <cell r="D3580">
            <v>20</v>
          </cell>
          <cell r="E3580" t="str">
            <v>INSTALACOES HIDRO SANITARIAS</v>
          </cell>
          <cell r="F3580" t="str">
            <v>FORNEC. E ASSENTAMENTO DE TUBOS P/INSTALACAO DOMICILIAR</v>
          </cell>
          <cell r="G3580" t="str">
            <v>SINAPI Out/24</v>
          </cell>
        </row>
        <row r="3581">
          <cell r="A3581">
            <v>89509</v>
          </cell>
          <cell r="B3581" t="str">
            <v>TUBO PVC, SÉRIE R, ÁGUA PLUVIAL, DN 50 MM, FORNECIDO E INSTALADO EM RAMAL DE ENCAMINHAMENTO. AF_06/2022</v>
          </cell>
          <cell r="C3581" t="str">
            <v>M</v>
          </cell>
          <cell r="D3581">
            <v>26.88</v>
          </cell>
          <cell r="E3581" t="str">
            <v>INSTALACOES HIDRO SANITARIAS</v>
          </cell>
          <cell r="F3581" t="str">
            <v>FORNEC. E ASSENTAMENTO DE TUBOS P/INSTALACAO DOMICILIAR</v>
          </cell>
          <cell r="G3581" t="str">
            <v>SINAPI Out/24</v>
          </cell>
        </row>
        <row r="3582">
          <cell r="A3582">
            <v>89511</v>
          </cell>
          <cell r="B3582" t="str">
            <v>TUBO PVC, SÉRIE R, ÁGUA PLUVIAL, DN 75 MM, FORNECIDO E INSTALADO EM RAMAL DE ENCAMINHAMENTO. AF_06/2022</v>
          </cell>
          <cell r="C3582" t="str">
            <v>M</v>
          </cell>
          <cell r="D3582">
            <v>45.34</v>
          </cell>
          <cell r="E3582" t="str">
            <v>INSTALACOES HIDRO SANITARIAS</v>
          </cell>
          <cell r="F3582" t="str">
            <v>FORNEC. E ASSENTAMENTO DE TUBOS P/INSTALACAO DOMICILIAR</v>
          </cell>
          <cell r="G3582" t="str">
            <v>SINAPI Out/24</v>
          </cell>
        </row>
        <row r="3583">
          <cell r="A3583">
            <v>89512</v>
          </cell>
          <cell r="B3583" t="str">
            <v>TUBO PVC, SÉRIE R, ÁGUA PLUVIAL, DN 100 MM, FORNECIDO E INSTALADO EM RAMAL DE ENCAMINHAMENTO. AF_06/2022</v>
          </cell>
          <cell r="C3583" t="str">
            <v>M</v>
          </cell>
          <cell r="D3583">
            <v>57.99</v>
          </cell>
          <cell r="E3583" t="str">
            <v>INSTALACOES HIDRO SANITARIAS</v>
          </cell>
          <cell r="F3583" t="str">
            <v>FORNEC. E ASSENTAMENTO DE TUBOS P/INSTALACAO DOMICILIAR</v>
          </cell>
          <cell r="G3583" t="str">
            <v>SINAPI Out/24</v>
          </cell>
        </row>
        <row r="3584">
          <cell r="A3584">
            <v>89576</v>
          </cell>
          <cell r="B3584" t="str">
            <v>TUBO PVC, SÉRIE R, ÁGUA PLUVIAL, DN 75 MM, FORNECIDO E INSTALADO EM CONDUTORES VERTICAIS DE ÁGUAS PLUVIAIS. AF_06/2022</v>
          </cell>
          <cell r="C3584" t="str">
            <v>M</v>
          </cell>
          <cell r="D3584">
            <v>28.63</v>
          </cell>
          <cell r="E3584" t="str">
            <v>INSTALACOES HIDRO SANITARIAS</v>
          </cell>
          <cell r="F3584" t="str">
            <v>FORNEC. E ASSENTAMENTO DE TUBOS P/INSTALACAO DOMICILIAR</v>
          </cell>
          <cell r="G3584" t="str">
            <v>SINAPI Out/24</v>
          </cell>
        </row>
        <row r="3585">
          <cell r="A3585">
            <v>89578</v>
          </cell>
          <cell r="B3585" t="str">
            <v>TUBO PVC, SÉRIE R, ÁGUA PLUVIAL, DN 100 MM, FORNECIDO E INSTALADO EM CONDUTORES VERTICAIS DE ÁGUAS PLUVIAIS. AF_06/2022</v>
          </cell>
          <cell r="C3585" t="str">
            <v>M</v>
          </cell>
          <cell r="D3585">
            <v>35.799999999999997</v>
          </cell>
          <cell r="E3585" t="str">
            <v>INSTALACOES HIDRO SANITARIAS</v>
          </cell>
          <cell r="F3585" t="str">
            <v>FORNEC. E ASSENTAMENTO DE TUBOS P/INSTALACAO DOMICILIAR</v>
          </cell>
          <cell r="G3585" t="str">
            <v>SINAPI Out/24</v>
          </cell>
        </row>
        <row r="3586">
          <cell r="A3586">
            <v>89580</v>
          </cell>
          <cell r="B3586" t="str">
            <v>TUBO PVC, SÉRIE R, ÁGUA PLUVIAL, DN 150 MM, FORNECIDO E INSTALADO EM CONDUTORES VERTICAIS DE ÁGUAS PLUVIAIS. AF_06/2022</v>
          </cell>
          <cell r="C3586" t="str">
            <v>M</v>
          </cell>
          <cell r="D3586">
            <v>73.58</v>
          </cell>
          <cell r="E3586" t="str">
            <v>INSTALACOES HIDRO SANITARIAS</v>
          </cell>
          <cell r="F3586" t="str">
            <v>FORNEC. E ASSENTAMENTO DE TUBOS P/INSTALACAO DOMICILIAR</v>
          </cell>
          <cell r="G3586" t="str">
            <v>SINAPI Out/24</v>
          </cell>
        </row>
        <row r="3587">
          <cell r="A3587">
            <v>89633</v>
          </cell>
          <cell r="B3587" t="str">
            <v>TUBO, CPVC, SOLDÁVEL, DN 15MM, INSTALADO EM RAMAL OU SUB-RAMAL DE ÁGUA - FORNECIMENTO E INSTALAÇÃO. AF_06/2022</v>
          </cell>
          <cell r="C3587" t="str">
            <v>M</v>
          </cell>
          <cell r="D3587">
            <v>30.76</v>
          </cell>
          <cell r="E3587" t="str">
            <v>INSTALACOES HIDRO SANITARIAS</v>
          </cell>
          <cell r="F3587" t="str">
            <v>FORNEC. E ASSENTAMENTO DE TUBOS P/INSTALACAO DOMICILIAR</v>
          </cell>
          <cell r="G3587" t="str">
            <v>SINAPI Out/24</v>
          </cell>
        </row>
        <row r="3588">
          <cell r="A3588">
            <v>89634</v>
          </cell>
          <cell r="B3588" t="str">
            <v>TUBO, CPVC, SOLDÁVEL, DN 22MM, INSTALADO EM RAMAL OU SUB-RAMAL DE ÁGUA - FORNECIMENTO E INSTALAÇÃO. AF_06/2022</v>
          </cell>
          <cell r="C3588" t="str">
            <v>M</v>
          </cell>
          <cell r="D3588">
            <v>42.87</v>
          </cell>
          <cell r="E3588" t="str">
            <v>INSTALACOES HIDRO SANITARIAS</v>
          </cell>
          <cell r="F3588" t="str">
            <v>FORNEC. E ASSENTAMENTO DE TUBOS P/INSTALACAO DOMICILIAR</v>
          </cell>
          <cell r="G3588" t="str">
            <v>SINAPI Out/24</v>
          </cell>
        </row>
        <row r="3589">
          <cell r="A3589">
            <v>89635</v>
          </cell>
          <cell r="B3589" t="str">
            <v>TUBO, CPVC, SOLDÁVEL, DN 28MM, INSTALADO EM RAMAL OU SUB-RAMAL DE ÁGUA - FORNECIMENTO E INSTALAÇÃO. AF_06/2022</v>
          </cell>
          <cell r="C3589" t="str">
            <v>M</v>
          </cell>
          <cell r="D3589">
            <v>60.98</v>
          </cell>
          <cell r="E3589" t="str">
            <v>INSTALACOES HIDRO SANITARIAS</v>
          </cell>
          <cell r="F3589" t="str">
            <v>FORNEC. E ASSENTAMENTO DE TUBOS P/INSTALACAO DOMICILIAR</v>
          </cell>
          <cell r="G3589" t="str">
            <v>SINAPI Out/24</v>
          </cell>
        </row>
        <row r="3590">
          <cell r="A3590">
            <v>89636</v>
          </cell>
          <cell r="B3590" t="str">
            <v>TUBO, CPVC, SOLDÁVEL, DN 35MM, INSTALADO EM RAMAL OU SUB-RAMAL DE ÁGUA   FORNECIMENTO E INSTALAÇÃO. AF_06/2022</v>
          </cell>
          <cell r="C3590" t="str">
            <v>M</v>
          </cell>
          <cell r="D3590">
            <v>76.040000000000006</v>
          </cell>
          <cell r="E3590" t="str">
            <v>INSTALACOES HIDRO SANITARIAS</v>
          </cell>
          <cell r="F3590" t="str">
            <v>FORNEC. E ASSENTAMENTO DE TUBOS P/INSTALACAO DOMICILIAR</v>
          </cell>
          <cell r="G3590" t="str">
            <v>SINAPI Out/24</v>
          </cell>
        </row>
        <row r="3591">
          <cell r="A3591">
            <v>89711</v>
          </cell>
          <cell r="B3591" t="str">
            <v>TUBO PVC, SERIE NORMAL, ESGOTO PREDIAL, DN 40 MM, FORNECIDO E INSTALADO EM RAMAL DE DESCARGA OU RAMAL DE ESGOTO SANITÁRIO. AF_08/2022</v>
          </cell>
          <cell r="C3591" t="str">
            <v>M</v>
          </cell>
          <cell r="D3591">
            <v>27.2</v>
          </cell>
          <cell r="E3591" t="str">
            <v>INSTALACOES HIDRO SANITARIAS</v>
          </cell>
          <cell r="F3591" t="str">
            <v>FORNEC. E ASSENTAMENTO DE TUBOS P/INSTALACAO DOMICILIAR</v>
          </cell>
          <cell r="G3591" t="str">
            <v>SINAPI Out/24</v>
          </cell>
        </row>
        <row r="3592">
          <cell r="A3592">
            <v>89712</v>
          </cell>
          <cell r="B3592" t="str">
            <v>TUBO PVC, SERIE NORMAL, ESGOTO PREDIAL, DN 50 MM, FORNECIDO E INSTALADO EM RAMAL DE DESCARGA OU RAMAL DE ESGOTO SANITÁRIO. AF_08/2022</v>
          </cell>
          <cell r="C3592" t="str">
            <v>M</v>
          </cell>
          <cell r="D3592">
            <v>33.630000000000003</v>
          </cell>
          <cell r="E3592" t="str">
            <v>INSTALACOES HIDRO SANITARIAS</v>
          </cell>
          <cell r="F3592" t="str">
            <v>FORNEC. E ASSENTAMENTO DE TUBOS P/INSTALACAO DOMICILIAR</v>
          </cell>
          <cell r="G3592" t="str">
            <v>SINAPI Out/24</v>
          </cell>
        </row>
        <row r="3593">
          <cell r="A3593">
            <v>89713</v>
          </cell>
          <cell r="B3593" t="str">
            <v>TUBO PVC, SERIE NORMAL, ESGOTO PREDIAL, DN 75 MM, FORNECIDO E INSTALADO EM RAMAL DE DESCARGA OU RAMAL DE ESGOTO SANITÁRIO. AF_08/2022</v>
          </cell>
          <cell r="C3593" t="str">
            <v>M</v>
          </cell>
          <cell r="D3593">
            <v>41.64</v>
          </cell>
          <cell r="E3593" t="str">
            <v>INSTALACOES HIDRO SANITARIAS</v>
          </cell>
          <cell r="F3593" t="str">
            <v>FORNEC. E ASSENTAMENTO DE TUBOS P/INSTALACAO DOMICILIAR</v>
          </cell>
          <cell r="G3593" t="str">
            <v>SINAPI Out/24</v>
          </cell>
        </row>
        <row r="3594">
          <cell r="A3594">
            <v>89714</v>
          </cell>
          <cell r="B3594" t="str">
            <v>TUBO PVC, SERIE NORMAL, ESGOTO PREDIAL, DN 100 MM, FORNECIDO E INSTALADO EM RAMAL DE DESCARGA OU RAMAL DE ESGOTO SANITÁRIO. AF_08/2022</v>
          </cell>
          <cell r="C3594" t="str">
            <v>M</v>
          </cell>
          <cell r="D3594">
            <v>46.83</v>
          </cell>
          <cell r="E3594" t="str">
            <v>INSTALACOES HIDRO SANITARIAS</v>
          </cell>
          <cell r="F3594" t="str">
            <v>FORNEC. E ASSENTAMENTO DE TUBOS P/INSTALACAO DOMICILIAR</v>
          </cell>
          <cell r="G3594" t="str">
            <v>SINAPI Out/24</v>
          </cell>
        </row>
        <row r="3595">
          <cell r="A3595">
            <v>89716</v>
          </cell>
          <cell r="B3595" t="str">
            <v>TUBO, CPVC, SOLDÁVEL, DN 22MM, INSTALADO EM RAMAL DE DISTRIBUIÇÃO DE ÁGUA - FORNECIMENTO E INSTALAÇÃO. AF_06/2022</v>
          </cell>
          <cell r="C3595" t="str">
            <v>M</v>
          </cell>
          <cell r="D3595">
            <v>29.03</v>
          </cell>
          <cell r="E3595" t="str">
            <v>INSTALACOES HIDRO SANITARIAS</v>
          </cell>
          <cell r="F3595" t="str">
            <v>FORNEC. E ASSENTAMENTO DE TUBOS P/INSTALACAO DOMICILIAR</v>
          </cell>
          <cell r="G3595" t="str">
            <v>SINAPI Out/24</v>
          </cell>
        </row>
        <row r="3596">
          <cell r="A3596">
            <v>89717</v>
          </cell>
          <cell r="B3596" t="str">
            <v>TUBO, CPVC, SOLDÁVEL, DN 28MM, INSTALADO EM RAMAL DE DISTRIBUIÇÃO DE ÁGUA - FORNECIMENTO E INSTALAÇÃO. AF_06/2022</v>
          </cell>
          <cell r="C3596" t="str">
            <v>M</v>
          </cell>
          <cell r="D3596">
            <v>44.64</v>
          </cell>
          <cell r="E3596" t="str">
            <v>INSTALACOES HIDRO SANITARIAS</v>
          </cell>
          <cell r="F3596" t="str">
            <v>FORNEC. E ASSENTAMENTO DE TUBOS P/INSTALACAO DOMICILIAR</v>
          </cell>
          <cell r="G3596" t="str">
            <v>SINAPI Out/24</v>
          </cell>
        </row>
        <row r="3597">
          <cell r="A3597">
            <v>89770</v>
          </cell>
          <cell r="B3597" t="str">
            <v>TUBO, CPVC, SOLDÁVEL, DN 35MM, INSTALADO EM PRUMADA DE ÁGUA   FORNECIMENTO E INSTALAÇÃO. AF_06/2022</v>
          </cell>
          <cell r="C3597" t="str">
            <v>M</v>
          </cell>
          <cell r="D3597">
            <v>44.73</v>
          </cell>
          <cell r="E3597" t="str">
            <v>INSTALACOES HIDRO SANITARIAS</v>
          </cell>
          <cell r="F3597" t="str">
            <v>FORNEC. E ASSENTAMENTO DE TUBOS P/INSTALACAO DOMICILIAR</v>
          </cell>
          <cell r="G3597" t="str">
            <v>SINAPI Out/24</v>
          </cell>
        </row>
        <row r="3598">
          <cell r="A3598">
            <v>89771</v>
          </cell>
          <cell r="B3598" t="str">
            <v>TUBO, CPVC, SOLDÁVEL, DN 42MM, INSTALADO EM PRUMADA DE ÁGUA   FORNECIMENTO E INSTALAÇÃO. AF_06/2022</v>
          </cell>
          <cell r="C3598" t="str">
            <v>M</v>
          </cell>
          <cell r="D3598">
            <v>59.64</v>
          </cell>
          <cell r="E3598" t="str">
            <v>INSTALACOES HIDRO SANITARIAS</v>
          </cell>
          <cell r="F3598" t="str">
            <v>FORNEC. E ASSENTAMENTO DE TUBOS P/INSTALACAO DOMICILIAR</v>
          </cell>
          <cell r="G3598" t="str">
            <v>SINAPI Out/24</v>
          </cell>
        </row>
        <row r="3599">
          <cell r="A3599">
            <v>89773</v>
          </cell>
          <cell r="B3599" t="str">
            <v>TUBO, CPVC, SOLDÁVEL, DN 73MM, INSTALADO EM PRUMADA DE ÁGUA   FORNECIMENTO E INSTALAÇÃO. AF_06/2022</v>
          </cell>
          <cell r="C3599" t="str">
            <v>M</v>
          </cell>
          <cell r="D3599">
            <v>139.69</v>
          </cell>
          <cell r="E3599" t="str">
            <v>INSTALACOES HIDRO SANITARIAS</v>
          </cell>
          <cell r="F3599" t="str">
            <v>FORNEC. E ASSENTAMENTO DE TUBOS P/INSTALACAO DOMICILIAR</v>
          </cell>
          <cell r="G3599" t="str">
            <v>SINAPI Out/24</v>
          </cell>
        </row>
        <row r="3600">
          <cell r="A3600">
            <v>89775</v>
          </cell>
          <cell r="B3600" t="str">
            <v>TUBO, CPVC, SOLDÁVEL, DN 89MM, INSTALADO EM PRUMADA DE ÁGUA   FORNECIMENTO E INSTALAÇÃO. AF_06/2022</v>
          </cell>
          <cell r="C3600" t="str">
            <v>M</v>
          </cell>
          <cell r="D3600">
            <v>218.06</v>
          </cell>
          <cell r="E3600" t="str">
            <v>INSTALACOES HIDRO SANITARIAS</v>
          </cell>
          <cell r="F3600" t="str">
            <v>FORNEC. E ASSENTAMENTO DE TUBOS P/INSTALACAO DOMICILIAR</v>
          </cell>
          <cell r="G3600" t="str">
            <v>SINAPI Out/24</v>
          </cell>
        </row>
        <row r="3601">
          <cell r="A3601">
            <v>89798</v>
          </cell>
          <cell r="B3601" t="str">
            <v>TUBO PVC, SERIE NORMAL, ESGOTO PREDIAL, DN 50 MM, FORNECIDO E INSTALADO EM PRUMADA DE ESGOTO SANITÁRIO OU VENTILAÇÃO. AF_08/2022</v>
          </cell>
          <cell r="C3601" t="str">
            <v>M</v>
          </cell>
          <cell r="D3601">
            <v>14.79</v>
          </cell>
          <cell r="E3601" t="str">
            <v>INSTALACOES HIDRO SANITARIAS</v>
          </cell>
          <cell r="F3601" t="str">
            <v>FORNEC. E ASSENTAMENTO DE TUBOS P/INSTALACAO DOMICILIAR</v>
          </cell>
          <cell r="G3601" t="str">
            <v>SINAPI Out/24</v>
          </cell>
        </row>
        <row r="3602">
          <cell r="A3602">
            <v>89799</v>
          </cell>
          <cell r="B3602" t="str">
            <v>TUBO PVC, SERIE NORMAL, ESGOTO PREDIAL, DN 75 MM, FORNECIDO E INSTALADO EM PRUMADA DE ESGOTO SANITÁRIO OU VENTILAÇÃO. AF_08/2022</v>
          </cell>
          <cell r="C3602" t="str">
            <v>M</v>
          </cell>
          <cell r="D3602">
            <v>26.03</v>
          </cell>
          <cell r="E3602" t="str">
            <v>INSTALACOES HIDRO SANITARIAS</v>
          </cell>
          <cell r="F3602" t="str">
            <v>FORNEC. E ASSENTAMENTO DE TUBOS P/INSTALACAO DOMICILIAR</v>
          </cell>
          <cell r="G3602" t="str">
            <v>SINAPI Out/24</v>
          </cell>
        </row>
        <row r="3603">
          <cell r="A3603">
            <v>89800</v>
          </cell>
          <cell r="B3603" t="str">
            <v>TUBO PVC, SERIE NORMAL, ESGOTO PREDIAL, DN 100 MM, FORNECIDO E INSTALADO EM PRUMADA DE ESGOTO SANITÁRIO OU VENTILAÇÃO. AF_08/2022</v>
          </cell>
          <cell r="C3603" t="str">
            <v>M</v>
          </cell>
          <cell r="D3603">
            <v>34.46</v>
          </cell>
          <cell r="E3603" t="str">
            <v>INSTALACOES HIDRO SANITARIAS</v>
          </cell>
          <cell r="F3603" t="str">
            <v>FORNEC. E ASSENTAMENTO DE TUBOS P/INSTALACAO DOMICILIAR</v>
          </cell>
          <cell r="G3603" t="str">
            <v>SINAPI Out/24</v>
          </cell>
        </row>
        <row r="3604">
          <cell r="A3604">
            <v>89848</v>
          </cell>
          <cell r="B3604" t="str">
            <v>TUBO PVC, SERIE NORMAL, ESGOTO PREDIAL, DN 100 MM, FORNECIDO E INSTALADO EM SUBCOLETOR AÉREO DE ESGOTO SANITÁRIO. AF_08/2022</v>
          </cell>
          <cell r="C3604" t="str">
            <v>M</v>
          </cell>
          <cell r="D3604">
            <v>32.85</v>
          </cell>
          <cell r="E3604" t="str">
            <v>INSTALACOES HIDRO SANITARIAS</v>
          </cell>
          <cell r="F3604" t="str">
            <v>FORNEC. E ASSENTAMENTO DE TUBOS P/INSTALACAO DOMICILIAR</v>
          </cell>
          <cell r="G3604" t="str">
            <v>SINAPI Out/24</v>
          </cell>
        </row>
        <row r="3605">
          <cell r="A3605">
            <v>89849</v>
          </cell>
          <cell r="B3605" t="str">
            <v>TUBO PVC, SERIE NORMAL, ESGOTO PREDIAL, DN 150 MM, FORNECIDO E INSTALADO EM SUBCOLETOR AÉREO DE ESGOTO SANITÁRIO. AF_08/2022</v>
          </cell>
          <cell r="C3605" t="str">
            <v>M</v>
          </cell>
          <cell r="D3605">
            <v>64.41</v>
          </cell>
          <cell r="E3605" t="str">
            <v>INSTALACOES HIDRO SANITARIAS</v>
          </cell>
          <cell r="F3605" t="str">
            <v>FORNEC. E ASSENTAMENTO DE TUBOS P/INSTALACAO DOMICILIAR</v>
          </cell>
          <cell r="G3605" t="str">
            <v>SINAPI Out/24</v>
          </cell>
        </row>
        <row r="3606">
          <cell r="A3606">
            <v>89865</v>
          </cell>
          <cell r="B3606" t="str">
            <v>TUBO, PVC, SOLDÁVEL, DE 25MM, INSTALADO EM DRENO DE AR-CONDICIONADO - FORNECIMENTO E INSTALAÇÃO. AF_08/2022</v>
          </cell>
          <cell r="C3606" t="str">
            <v>M</v>
          </cell>
          <cell r="D3606">
            <v>21.8</v>
          </cell>
          <cell r="E3606" t="str">
            <v>INSTALACOES HIDRO SANITARIAS</v>
          </cell>
          <cell r="F3606" t="str">
            <v>FORNEC. E ASSENTAMENTO DE TUBOS P/INSTALACAO DOMICILIAR</v>
          </cell>
          <cell r="G3606" t="str">
            <v>SINAPI Out/24</v>
          </cell>
        </row>
        <row r="3607">
          <cell r="A3607">
            <v>92275</v>
          </cell>
          <cell r="B3607" t="str">
            <v>TUBO EM COBRE RÍGIDO, DN 22 MM, CLASSE E, SEM ISOLAMENTO, INSTALADO EM PRUMADA DE HIDRÁULICA PREDIAL - FORNECIMENTO E INSTALAÇÃO. AF_04/2022</v>
          </cell>
          <cell r="C3607" t="str">
            <v>M</v>
          </cell>
          <cell r="D3607">
            <v>56.51</v>
          </cell>
          <cell r="E3607" t="str">
            <v>INSTALACOES HIDRO SANITARIAS</v>
          </cell>
          <cell r="F3607" t="str">
            <v>FORNEC. E ASSENTAMENTO DE TUBOS P/INSTALACAO DOMICILIAR</v>
          </cell>
          <cell r="G3607" t="str">
            <v>SINAPI Out/24</v>
          </cell>
        </row>
        <row r="3608">
          <cell r="A3608">
            <v>92276</v>
          </cell>
          <cell r="B3608" t="str">
            <v>TUBO EM COBRE RÍGIDO, DN 28 MM, CLASSE E, SEM ISOLAMENTO, INSTALADO EM PRUMADA DE HIDRÁULICA PREDIAL - FORNECIMENTO E INSTALAÇÃO. AF_04/2022</v>
          </cell>
          <cell r="C3608" t="str">
            <v>M</v>
          </cell>
          <cell r="D3608">
            <v>71.81</v>
          </cell>
          <cell r="E3608" t="str">
            <v>INSTALACOES HIDRO SANITARIAS</v>
          </cell>
          <cell r="F3608" t="str">
            <v>FORNEC. E ASSENTAMENTO DE TUBOS P/INSTALACAO DOMICILIAR</v>
          </cell>
          <cell r="G3608" t="str">
            <v>SINAPI Out/24</v>
          </cell>
        </row>
        <row r="3609">
          <cell r="A3609">
            <v>92277</v>
          </cell>
          <cell r="B3609" t="str">
            <v>TUBO EM COBRE RÍGIDO, DN 35 MM, CLASSE E, SEM ISOLAMENTO, INSTALADO EM PRUMADA DE HIDRÁULICA PREDIAL - FORNECIMENTO E INSTALAÇÃO. AF_04/2022</v>
          </cell>
          <cell r="C3609" t="str">
            <v>M</v>
          </cell>
          <cell r="D3609">
            <v>103.55</v>
          </cell>
          <cell r="E3609" t="str">
            <v>INSTALACOES HIDRO SANITARIAS</v>
          </cell>
          <cell r="F3609" t="str">
            <v>FORNEC. E ASSENTAMENTO DE TUBOS P/INSTALACAO DOMICILIAR</v>
          </cell>
          <cell r="G3609" t="str">
            <v>SINAPI Out/24</v>
          </cell>
        </row>
        <row r="3610">
          <cell r="A3610">
            <v>92278</v>
          </cell>
          <cell r="B3610" t="str">
            <v>TUBO EM COBRE RÍGIDO, DN 42 MM, CLASSE E, SEM ISOLAMENTO, INSTALADO EM PRUMADA DE HIDRÁULICA PREDIAL - FORNECIMENTO E INSTALAÇÃO. AF_04/2022</v>
          </cell>
          <cell r="C3610" t="str">
            <v>M</v>
          </cell>
          <cell r="D3610">
            <v>139.13</v>
          </cell>
          <cell r="E3610" t="str">
            <v>INSTALACOES HIDRO SANITARIAS</v>
          </cell>
          <cell r="F3610" t="str">
            <v>FORNEC. E ASSENTAMENTO DE TUBOS P/INSTALACAO DOMICILIAR</v>
          </cell>
          <cell r="G3610" t="str">
            <v>SINAPI Out/24</v>
          </cell>
        </row>
        <row r="3611">
          <cell r="A3611">
            <v>92279</v>
          </cell>
          <cell r="B3611" t="str">
            <v>TUBO EM COBRE RÍGIDO, DN 54 MM, CLASSE E, SEM ISOLAMENTO, INSTALADO EM PRUMADA DE HIDRÁULICA PREDIAL - FORNECIMENTO E INSTALAÇÃO. AF_04/2022</v>
          </cell>
          <cell r="C3611" t="str">
            <v>M</v>
          </cell>
          <cell r="D3611">
            <v>200.86</v>
          </cell>
          <cell r="E3611" t="str">
            <v>INSTALACOES HIDRO SANITARIAS</v>
          </cell>
          <cell r="F3611" t="str">
            <v>FORNEC. E ASSENTAMENTO DE TUBOS P/INSTALACAO DOMICILIAR</v>
          </cell>
          <cell r="G3611" t="str">
            <v>SINAPI Out/24</v>
          </cell>
        </row>
        <row r="3612">
          <cell r="A3612">
            <v>92280</v>
          </cell>
          <cell r="B3612" t="str">
            <v>TUBO EM COBRE RÍGIDO, DN 66 MM, CLASSE E, SEM ISOLAMENTO, INSTALADO EM PRUMADA DE HIDRÁULICA PREDIAL - FORNECIMENTO E INSTALAÇÃO. AF_04/2022</v>
          </cell>
          <cell r="C3612" t="str">
            <v>M</v>
          </cell>
          <cell r="D3612">
            <v>281.60000000000002</v>
          </cell>
          <cell r="E3612" t="str">
            <v>INSTALACOES HIDRO SANITARIAS</v>
          </cell>
          <cell r="F3612" t="str">
            <v>FORNEC. E ASSENTAMENTO DE TUBOS P/INSTALACAO DOMICILIAR</v>
          </cell>
          <cell r="G3612" t="str">
            <v>SINAPI Out/24</v>
          </cell>
        </row>
        <row r="3613">
          <cell r="A3613">
            <v>92281</v>
          </cell>
          <cell r="B3613" t="str">
            <v>TUBO EM COBRE RÍGIDO, DN 22 MM, CLASSE E, COM ISOLAMENTO, INSTALADO EM PRUMADA DE HIDRÁULICA PREDIAL - FORNECIMENTO E INSTALAÇÃO. AF_04/2022</v>
          </cell>
          <cell r="C3613" t="str">
            <v>M</v>
          </cell>
          <cell r="D3613">
            <v>108.88</v>
          </cell>
          <cell r="E3613" t="str">
            <v>INSTALACOES HIDRO SANITARIAS</v>
          </cell>
          <cell r="F3613" t="str">
            <v>FORNEC. E ASSENTAMENTO DE TUBOS P/INSTALACAO DOMICILIAR</v>
          </cell>
          <cell r="G3613" t="str">
            <v>SINAPI Out/24</v>
          </cell>
        </row>
        <row r="3614">
          <cell r="A3614">
            <v>92282</v>
          </cell>
          <cell r="B3614" t="str">
            <v>TUBO EM COBRE RÍGIDO, DN 28 MM, CLASSE E, COM ISOLAMENTO, INSTALADO EM PRUMADA DE HIDRÁULICA PREDIAL - FORNECIMENTO E INSTALAÇÃO. AF_04/2022</v>
          </cell>
          <cell r="C3614" t="str">
            <v>M</v>
          </cell>
          <cell r="D3614">
            <v>126.27</v>
          </cell>
          <cell r="E3614" t="str">
            <v>INSTALACOES HIDRO SANITARIAS</v>
          </cell>
          <cell r="F3614" t="str">
            <v>FORNEC. E ASSENTAMENTO DE TUBOS P/INSTALACAO DOMICILIAR</v>
          </cell>
          <cell r="G3614" t="str">
            <v>SINAPI Out/24</v>
          </cell>
        </row>
        <row r="3615">
          <cell r="A3615">
            <v>92283</v>
          </cell>
          <cell r="B3615" t="str">
            <v>TUBO EM COBRE RÍGIDO, DN 35 MM, CLASSE E, COM ISOLAMENTO, INSTALADO EM PRUMADA DE HIDRÁULICA PREDIAL - FORNECIMENTO E INSTALAÇÃO. AF_04/2022</v>
          </cell>
          <cell r="C3615" t="str">
            <v>M</v>
          </cell>
          <cell r="D3615">
            <v>172.18</v>
          </cell>
          <cell r="E3615" t="str">
            <v>INSTALACOES HIDRO SANITARIAS</v>
          </cell>
          <cell r="F3615" t="str">
            <v>FORNEC. E ASSENTAMENTO DE TUBOS P/INSTALACAO DOMICILIAR</v>
          </cell>
          <cell r="G3615" t="str">
            <v>SINAPI Out/24</v>
          </cell>
        </row>
        <row r="3616">
          <cell r="A3616">
            <v>92284</v>
          </cell>
          <cell r="B3616" t="str">
            <v>TUBO EM COBRE RÍGIDO, DN 42 MM, CLASSE E, COM ISOLAMENTO, INSTALADO EM PRUMADA DE HIDRÁULICA PREDIAL - FORNECIMENTO E INSTALAÇÃO. AF_04/2022</v>
          </cell>
          <cell r="C3616" t="str">
            <v>M</v>
          </cell>
          <cell r="D3616">
            <v>217.27</v>
          </cell>
          <cell r="E3616" t="str">
            <v>INSTALACOES HIDRO SANITARIAS</v>
          </cell>
          <cell r="F3616" t="str">
            <v>FORNEC. E ASSENTAMENTO DE TUBOS P/INSTALACAO DOMICILIAR</v>
          </cell>
          <cell r="G3616" t="str">
            <v>SINAPI Out/24</v>
          </cell>
        </row>
        <row r="3617">
          <cell r="A3617">
            <v>92285</v>
          </cell>
          <cell r="B3617" t="str">
            <v>TUBO EM COBRE RÍGIDO, DN 54 MM, CLASSE E, COM ISOLAMENTO, INSTALADO EM PRUMADA DE HIDRÁULICA PREDIAL - FORNECIMENTO E INSTALAÇÃO. AF_04/2022</v>
          </cell>
          <cell r="C3617" t="str">
            <v>M</v>
          </cell>
          <cell r="D3617">
            <v>294.11</v>
          </cell>
          <cell r="E3617" t="str">
            <v>INSTALACOES HIDRO SANITARIAS</v>
          </cell>
          <cell r="F3617" t="str">
            <v>FORNEC. E ASSENTAMENTO DE TUBOS P/INSTALACAO DOMICILIAR</v>
          </cell>
          <cell r="G3617" t="str">
            <v>SINAPI Out/24</v>
          </cell>
        </row>
        <row r="3618">
          <cell r="A3618">
            <v>92286</v>
          </cell>
          <cell r="B3618" t="str">
            <v>TUBO EM COBRE RÍGIDO, DN 66 MM, CLASSE E, COM ISOLAMENTO, INSTALADO EM PRUMADA DE HIDRÁULICA PREDIAL - FORNECIMENTO E INSTALAÇÃO. AF_04/2022</v>
          </cell>
          <cell r="C3618" t="str">
            <v>M</v>
          </cell>
          <cell r="D3618">
            <v>376.13</v>
          </cell>
          <cell r="E3618" t="str">
            <v>INSTALACOES HIDRO SANITARIAS</v>
          </cell>
          <cell r="F3618" t="str">
            <v>FORNEC. E ASSENTAMENTO DE TUBOS P/INSTALACAO DOMICILIAR</v>
          </cell>
          <cell r="G3618" t="str">
            <v>SINAPI Out/24</v>
          </cell>
        </row>
        <row r="3619">
          <cell r="A3619">
            <v>92305</v>
          </cell>
          <cell r="B3619" t="str">
            <v>TUBO EM COBRE RÍGIDO, DN 15 MM, CLASSE E, SEM ISOLAMENTO, INSTALADO EM RAMAL DE DISTRIBUIÇÃO DE HIDRÁULICA PREDIAL - FORNECIMENTO E INSTALAÇÃO. AF_04/2022</v>
          </cell>
          <cell r="C3619" t="str">
            <v>M</v>
          </cell>
          <cell r="D3619">
            <v>40.36</v>
          </cell>
          <cell r="E3619" t="str">
            <v>INSTALACOES HIDRO SANITARIAS</v>
          </cell>
          <cell r="F3619" t="str">
            <v>FORNEC. E ASSENTAMENTO DE TUBOS P/INSTALACAO DOMICILIAR</v>
          </cell>
          <cell r="G3619" t="str">
            <v>SINAPI Out/24</v>
          </cell>
        </row>
        <row r="3620">
          <cell r="A3620">
            <v>92306</v>
          </cell>
          <cell r="B3620" t="str">
            <v>TUBO EM COBRE RÍGIDO, DN 22 MM, CLASSE E, SEM ISOLAMENTO, INSTALADO EM RAMAL DE DISTRIBUIÇÃO DE HIDRÁULICA PREDIAL - FORNECIMENTO E INSTALAÇÃO. AF_04/2022</v>
          </cell>
          <cell r="C3620" t="str">
            <v>M</v>
          </cell>
          <cell r="D3620">
            <v>64.2</v>
          </cell>
          <cell r="E3620" t="str">
            <v>INSTALACOES HIDRO SANITARIAS</v>
          </cell>
          <cell r="F3620" t="str">
            <v>FORNEC. E ASSENTAMENTO DE TUBOS P/INSTALACAO DOMICILIAR</v>
          </cell>
          <cell r="G3620" t="str">
            <v>SINAPI Out/24</v>
          </cell>
        </row>
        <row r="3621">
          <cell r="A3621">
            <v>92307</v>
          </cell>
          <cell r="B3621" t="str">
            <v>TUBO EM COBRE RÍGIDO, DN 28 MM, CLASSE E, SEM ISOLAMENTO, INSTALADO EM RAMAL DE DISTRIBUIÇÃO DE HIDRÁULICA PREDIAL - FORNECIMENTO E INSTALAÇÃO. AF_04/2022</v>
          </cell>
          <cell r="C3621" t="str">
            <v>M</v>
          </cell>
          <cell r="D3621">
            <v>79.84</v>
          </cell>
          <cell r="E3621" t="str">
            <v>INSTALACOES HIDRO SANITARIAS</v>
          </cell>
          <cell r="F3621" t="str">
            <v>FORNEC. E ASSENTAMENTO DE TUBOS P/INSTALACAO DOMICILIAR</v>
          </cell>
          <cell r="G3621" t="str">
            <v>SINAPI Out/24</v>
          </cell>
        </row>
        <row r="3622">
          <cell r="A3622">
            <v>92308</v>
          </cell>
          <cell r="B3622" t="str">
            <v>TUBO EM COBRE RÍGIDO, DN 15 MM, CLASSE E, COM ISOLAMENTO, INSTALADO EM RAMAL DE DISTRIBUIÇÃO DE HIDRÁULICA PREDIAL - FORNECIMENTO E INSTALAÇÃO. AF_04/2022</v>
          </cell>
          <cell r="C3622" t="str">
            <v>M</v>
          </cell>
          <cell r="D3622">
            <v>55.92</v>
          </cell>
          <cell r="E3622" t="str">
            <v>INSTALACOES HIDRO SANITARIAS</v>
          </cell>
          <cell r="F3622" t="str">
            <v>FORNEC. E ASSENTAMENTO DE TUBOS P/INSTALACAO DOMICILIAR</v>
          </cell>
          <cell r="G3622" t="str">
            <v>SINAPI Out/24</v>
          </cell>
        </row>
        <row r="3623">
          <cell r="A3623">
            <v>92309</v>
          </cell>
          <cell r="B3623" t="str">
            <v>TUBO EM COBRE RÍGIDO, DN 22 MM, CLASSE E, COM ISOLAMENTO, INSTALADO EM RAMAL DE DISTRIBUIÇÃO DE HIDRÁULICA PREDIAL - FORNECIMENTO E INSTALAÇÃO. AF_04/2022</v>
          </cell>
          <cell r="C3623" t="str">
            <v>M</v>
          </cell>
          <cell r="D3623">
            <v>120.4</v>
          </cell>
          <cell r="E3623" t="str">
            <v>INSTALACOES HIDRO SANITARIAS</v>
          </cell>
          <cell r="F3623" t="str">
            <v>FORNEC. E ASSENTAMENTO DE TUBOS P/INSTALACAO DOMICILIAR</v>
          </cell>
          <cell r="G3623" t="str">
            <v>SINAPI Out/24</v>
          </cell>
        </row>
        <row r="3624">
          <cell r="A3624">
            <v>92310</v>
          </cell>
          <cell r="B3624" t="str">
            <v>TUBO EM COBRE RÍGIDO, DN 28 MM, CLASSE E, COM ISOLAMENTO, INSTALADO EM RAMAL DE DISTRIBUIÇÃO DE HIDRÁULICA PREDIAL - FORNECIMENTO E INSTALAÇÃO. AF_04/2022</v>
          </cell>
          <cell r="C3624" t="str">
            <v>M</v>
          </cell>
          <cell r="D3624">
            <v>138.13999999999999</v>
          </cell>
          <cell r="E3624" t="str">
            <v>INSTALACOES HIDRO SANITARIAS</v>
          </cell>
          <cell r="F3624" t="str">
            <v>FORNEC. E ASSENTAMENTO DE TUBOS P/INSTALACAO DOMICILIAR</v>
          </cell>
          <cell r="G3624" t="str">
            <v>SINAPI Out/24</v>
          </cell>
        </row>
        <row r="3625">
          <cell r="A3625">
            <v>92320</v>
          </cell>
          <cell r="B3625" t="str">
            <v>TUBO EM COBRE RÍGIDO, DN 15 MM, CLASSE E, SEM ISOLAMENTO, INSTALADO EM RAMAL E SUB-RAMAL DE HIDRÁULICA PREDIAL - FORNECIMENTO E INSTALAÇÃO. AF_04/2022</v>
          </cell>
          <cell r="C3625" t="str">
            <v>M</v>
          </cell>
          <cell r="D3625">
            <v>56.16</v>
          </cell>
          <cell r="E3625" t="str">
            <v>INSTALACOES HIDRO SANITARIAS</v>
          </cell>
          <cell r="F3625" t="str">
            <v>FORNEC. E ASSENTAMENTO DE TUBOS P/INSTALACAO DOMICILIAR</v>
          </cell>
          <cell r="G3625" t="str">
            <v>SINAPI Out/24</v>
          </cell>
        </row>
        <row r="3626">
          <cell r="A3626">
            <v>92321</v>
          </cell>
          <cell r="B3626" t="str">
            <v>TUBO EM COBRE RÍGIDO, DN 22 MM, CLASSE E, SEM ISOLAMENTO, INSTALADO EM RAMAL E SUB-RAMAL DE HIDRÁULICA PREDIAL - FORNECIMENTO E INSTALAÇÃO. AF_04/2022</v>
          </cell>
          <cell r="C3626" t="str">
            <v>M</v>
          </cell>
          <cell r="D3626">
            <v>91.4</v>
          </cell>
          <cell r="E3626" t="str">
            <v>INSTALACOES HIDRO SANITARIAS</v>
          </cell>
          <cell r="F3626" t="str">
            <v>FORNEC. E ASSENTAMENTO DE TUBOS P/INSTALACAO DOMICILIAR</v>
          </cell>
          <cell r="G3626" t="str">
            <v>SINAPI Out/24</v>
          </cell>
        </row>
        <row r="3627">
          <cell r="A3627">
            <v>92322</v>
          </cell>
          <cell r="B3627" t="str">
            <v>TUBO EM COBRE RÍGIDO, DN 28 MM, CLASSE E, SEM ISOLAMENTO, INSTALADO EM RAMAL E SUB-RAMAL DE HIDRÁULICA PREDIAL - FORNECIMENTO E INSTALAÇÃO. AF_04/2022</v>
          </cell>
          <cell r="C3627" t="str">
            <v>M</v>
          </cell>
          <cell r="D3627">
            <v>116.81</v>
          </cell>
          <cell r="E3627" t="str">
            <v>INSTALACOES HIDRO SANITARIAS</v>
          </cell>
          <cell r="F3627" t="str">
            <v>FORNEC. E ASSENTAMENTO DE TUBOS P/INSTALACAO DOMICILIAR</v>
          </cell>
          <cell r="G3627" t="str">
            <v>SINAPI Out/24</v>
          </cell>
        </row>
        <row r="3628">
          <cell r="A3628">
            <v>92323</v>
          </cell>
          <cell r="B3628" t="str">
            <v>TUBO EM COBRE RÍGIDO, DN 15 MM, CLASSE E, COM ISOLAMENTO, INSTALADO EM RAMAL E SUB-RAMAL DE HIDRÁULICA PREDIAL - FORNECIMENTO E INSTALAÇÃO. AF_04/2022</v>
          </cell>
          <cell r="C3628" t="str">
            <v>M</v>
          </cell>
          <cell r="D3628">
            <v>67.92</v>
          </cell>
          <cell r="E3628" t="str">
            <v>INSTALACOES HIDRO SANITARIAS</v>
          </cell>
          <cell r="F3628" t="str">
            <v>FORNEC. E ASSENTAMENTO DE TUBOS P/INSTALACAO DOMICILIAR</v>
          </cell>
          <cell r="G3628" t="str">
            <v>SINAPI Out/24</v>
          </cell>
        </row>
        <row r="3629">
          <cell r="A3629">
            <v>92324</v>
          </cell>
          <cell r="B3629" t="str">
            <v>TUBO EM COBRE RÍGIDO, DN 22 MM, CLASSE E, COM ISOLAMENTO, INSTALADO EM RAMAL E SUB-RAMAL DE HIDRÁULICA PREDIAL - FORNECIMENTO E INSTALAÇÃO. AF_04/2022</v>
          </cell>
          <cell r="C3629" t="str">
            <v>M</v>
          </cell>
          <cell r="D3629">
            <v>143.81</v>
          </cell>
          <cell r="E3629" t="str">
            <v>INSTALACOES HIDRO SANITARIAS</v>
          </cell>
          <cell r="F3629" t="str">
            <v>FORNEC. E ASSENTAMENTO DE TUBOS P/INSTALACAO DOMICILIAR</v>
          </cell>
          <cell r="G3629" t="str">
            <v>SINAPI Out/24</v>
          </cell>
        </row>
        <row r="3630">
          <cell r="A3630">
            <v>92325</v>
          </cell>
          <cell r="B3630" t="str">
            <v>TUBO EM COBRE RÍGIDO, DN 28 MM, CLASSE E, COM ISOLAMENTO, INSTALADO EM RAMAL E SUB-RAMAL DE HIDRÁULICA PREDIAL - FORNECIMENTO E INSTALAÇÃO. AF_04/2022</v>
          </cell>
          <cell r="C3630" t="str">
            <v>M</v>
          </cell>
          <cell r="D3630">
            <v>171.32</v>
          </cell>
          <cell r="E3630" t="str">
            <v>INSTALACOES HIDRO SANITARIAS</v>
          </cell>
          <cell r="F3630" t="str">
            <v>FORNEC. E ASSENTAMENTO DE TUBOS P/INSTALACAO DOMICILIAR</v>
          </cell>
          <cell r="G3630" t="str">
            <v>SINAPI Out/24</v>
          </cell>
        </row>
        <row r="3631">
          <cell r="A3631">
            <v>92335</v>
          </cell>
          <cell r="B3631" t="str">
            <v>TUBO DE AÇO GALVANIZADO COM COSTURA, CLASSE MÉDIA, CONEXÃO RANHURADA, DN 50 (2"), INSTALADO EM PRUMADAS - FORNECIMENTO E INSTALAÇÃO. AF_10/2020</v>
          </cell>
          <cell r="C3631" t="str">
            <v>M</v>
          </cell>
          <cell r="D3631">
            <v>100.22</v>
          </cell>
          <cell r="E3631" t="str">
            <v>INSTALACOES HIDRO SANITARIAS</v>
          </cell>
          <cell r="F3631" t="str">
            <v>FORNEC. E ASSENTAMENTO DE TUBOS P/INSTALACAO DOMICILIAR</v>
          </cell>
          <cell r="G3631" t="str">
            <v>SINAPI Out/24</v>
          </cell>
        </row>
        <row r="3632">
          <cell r="A3632">
            <v>92336</v>
          </cell>
          <cell r="B3632" t="str">
            <v>TUBO DE AÇO GALVANIZADO COM COSTURA, CLASSE MÉDIA, CONEXÃO RANHURADA, DN 65 (2 1/2"), INSTALADO EM PRUMADAS - FORNECIMENTO E INSTALAÇÃO. AF_10/2020</v>
          </cell>
          <cell r="C3632" t="str">
            <v>M</v>
          </cell>
          <cell r="D3632">
            <v>122.78</v>
          </cell>
          <cell r="E3632" t="str">
            <v>INSTALACOES HIDRO SANITARIAS</v>
          </cell>
          <cell r="F3632" t="str">
            <v>FORNEC. E ASSENTAMENTO DE TUBOS P/INSTALACAO DOMICILIAR</v>
          </cell>
          <cell r="G3632" t="str">
            <v>SINAPI Out/24</v>
          </cell>
        </row>
        <row r="3633">
          <cell r="A3633">
            <v>92337</v>
          </cell>
          <cell r="B3633" t="str">
            <v>TUBO DE AÇO GALVANIZADO COM COSTURA, CLASSE MÉDIA, CONEXÃO RANHURADA, DN 80 (3"), INSTALADO EM PRUMADAS - FORNECIMENTO E INSTALAÇÃO. AF_10/2020</v>
          </cell>
          <cell r="C3633" t="str">
            <v>M</v>
          </cell>
          <cell r="D3633">
            <v>160.74</v>
          </cell>
          <cell r="E3633" t="str">
            <v>INSTALACOES HIDRO SANITARIAS</v>
          </cell>
          <cell r="F3633" t="str">
            <v>FORNEC. E ASSENTAMENTO DE TUBOS P/INSTALACAO DOMICILIAR</v>
          </cell>
          <cell r="G3633" t="str">
            <v>SINAPI Out/24</v>
          </cell>
        </row>
        <row r="3634">
          <cell r="A3634">
            <v>92338</v>
          </cell>
          <cell r="B3634" t="str">
            <v>TUBO DE AÇO PRETO SEM COSTURA, CONEXÃO SOLDADA, DN 50 (2"), INSTALADO EM PRUMADAS - FORNECIMENTO E INSTALAÇÃO. AF_10/2020</v>
          </cell>
          <cell r="C3634" t="str">
            <v>M</v>
          </cell>
          <cell r="D3634">
            <v>156.69</v>
          </cell>
          <cell r="E3634" t="str">
            <v>INSTALACOES HIDRO SANITARIAS</v>
          </cell>
          <cell r="F3634" t="str">
            <v>FORNEC. E ASSENTAMENTO DE TUBOS P/INSTALACAO DOMICILIAR</v>
          </cell>
          <cell r="G3634" t="str">
            <v>SINAPI Out/24</v>
          </cell>
        </row>
        <row r="3635">
          <cell r="A3635">
            <v>92339</v>
          </cell>
          <cell r="B3635" t="str">
            <v>TUBO DE AÇO PRETO SEM COSTURA, CONEXÃO SOLDADA, DN 65 (2 1/2"), INSTALADO EM PRUMADAS - FORNECIMENTO E INSTALAÇÃO. AF_10/2020</v>
          </cell>
          <cell r="C3635" t="str">
            <v>M</v>
          </cell>
          <cell r="D3635">
            <v>233.54</v>
          </cell>
          <cell r="E3635" t="str">
            <v>INSTALACOES HIDRO SANITARIAS</v>
          </cell>
          <cell r="F3635" t="str">
            <v>FORNEC. E ASSENTAMENTO DE TUBOS P/INSTALACAO DOMICILIAR</v>
          </cell>
          <cell r="G3635" t="str">
            <v>SINAPI Out/24</v>
          </cell>
        </row>
        <row r="3636">
          <cell r="A3636">
            <v>92341</v>
          </cell>
          <cell r="B3636" t="str">
            <v>TUBO DE AÇO GALVANIZADO COM COSTURA, CLASSE MÉDIA, DN 50 (2"), CONEXÃO ROSQUEADA, INSTALADO EM PRUMADAS - FORNECIMENTO E INSTALAÇÃO. AF_10/2020</v>
          </cell>
          <cell r="C3636" t="str">
            <v>M</v>
          </cell>
          <cell r="D3636">
            <v>114.71</v>
          </cell>
          <cell r="E3636" t="str">
            <v>INSTALACOES HIDRO SANITARIAS</v>
          </cell>
          <cell r="F3636" t="str">
            <v>FORNEC. E ASSENTAMENTO DE TUBOS P/INSTALACAO DOMICILIAR</v>
          </cell>
          <cell r="G3636" t="str">
            <v>SINAPI Out/24</v>
          </cell>
        </row>
        <row r="3637">
          <cell r="A3637">
            <v>92342</v>
          </cell>
          <cell r="B3637" t="str">
            <v>TUBO DE AÇO GALVANIZADO COM COSTURA, CLASSE MÉDIA, DN 65 (2 1/2"), CONEXÃO ROSQUEADA, INSTALADO EM PRUMADAS - FORNECIMENTO E INSTALAÇÃO. AF_10/2020</v>
          </cell>
          <cell r="C3637" t="str">
            <v>M</v>
          </cell>
          <cell r="D3637">
            <v>137.36000000000001</v>
          </cell>
          <cell r="E3637" t="str">
            <v>INSTALACOES HIDRO SANITARIAS</v>
          </cell>
          <cell r="F3637" t="str">
            <v>FORNEC. E ASSENTAMENTO DE TUBOS P/INSTALACAO DOMICILIAR</v>
          </cell>
          <cell r="G3637" t="str">
            <v>SINAPI Out/24</v>
          </cell>
        </row>
        <row r="3638">
          <cell r="A3638">
            <v>92343</v>
          </cell>
          <cell r="B3638" t="str">
            <v>TUBO DE AÇO GALVANIZADO COM COSTURA, CLASSE MÉDIA, DN 80 (3"), CONEXÃO ROSQUEADA, INSTALADO EM PRUMADAS - FORNECIMENTO E INSTALAÇÃO. AF_10/2020</v>
          </cell>
          <cell r="C3638" t="str">
            <v>M</v>
          </cell>
          <cell r="D3638">
            <v>175.46</v>
          </cell>
          <cell r="E3638" t="str">
            <v>INSTALACOES HIDRO SANITARIAS</v>
          </cell>
          <cell r="F3638" t="str">
            <v>FORNEC. E ASSENTAMENTO DE TUBOS P/INSTALACAO DOMICILIAR</v>
          </cell>
          <cell r="G3638" t="str">
            <v>SINAPI Out/24</v>
          </cell>
        </row>
        <row r="3639">
          <cell r="A3639">
            <v>92359</v>
          </cell>
          <cell r="B3639" t="str">
            <v>TUBO DE AÇO PRETO SEM COSTURA, CONEXÃO SOLDADA, DN 25 (1"), INSTALADO EM REDE DE ALIMENTAÇÃO PARA HIDRANTE - FORNECIMENTO E INSTALAÇÃO. AF_10/2020</v>
          </cell>
          <cell r="C3639" t="str">
            <v>M</v>
          </cell>
          <cell r="D3639">
            <v>70.489999999999995</v>
          </cell>
          <cell r="E3639" t="str">
            <v>INSTALACOES HIDRO SANITARIAS</v>
          </cell>
          <cell r="F3639" t="str">
            <v>FORNEC. E ASSENTAMENTO DE TUBOS P/INSTALACAO DOMICILIAR</v>
          </cell>
          <cell r="G3639" t="str">
            <v>SINAPI Out/24</v>
          </cell>
        </row>
        <row r="3640">
          <cell r="A3640">
            <v>92360</v>
          </cell>
          <cell r="B3640" t="str">
            <v>TUBO DE AÇO PRETO SEM COSTURA, CONEXÃO SOLDADA, DN 32 (1 1/4"), INSTALADO EM REDE DE ALIMENTAÇÃO PARA HIDRANTE - FORNECIMENTO E INSTALAÇÃO. AF_10/2020</v>
          </cell>
          <cell r="C3640" t="str">
            <v>M</v>
          </cell>
          <cell r="D3640">
            <v>94.16</v>
          </cell>
          <cell r="E3640" t="str">
            <v>INSTALACOES HIDRO SANITARIAS</v>
          </cell>
          <cell r="F3640" t="str">
            <v>FORNEC. E ASSENTAMENTO DE TUBOS P/INSTALACAO DOMICILIAR</v>
          </cell>
          <cell r="G3640" t="str">
            <v>SINAPI Out/24</v>
          </cell>
        </row>
        <row r="3641">
          <cell r="A3641">
            <v>92361</v>
          </cell>
          <cell r="B3641" t="str">
            <v>TUBO DE AÇO PRETO SEM COSTURA, CONEXÃO SOLDADA, DN 50 (2"), INSTALADO EM REDE DE ALIMENTAÇÃO PARA HIDRANTE - FORNECIMENTO E INSTALAÇÃO. AF_10/2020</v>
          </cell>
          <cell r="C3641" t="str">
            <v>M</v>
          </cell>
          <cell r="D3641">
            <v>127.43</v>
          </cell>
          <cell r="E3641" t="str">
            <v>INSTALACOES HIDRO SANITARIAS</v>
          </cell>
          <cell r="F3641" t="str">
            <v>FORNEC. E ASSENTAMENTO DE TUBOS P/INSTALACAO DOMICILIAR</v>
          </cell>
          <cell r="G3641" t="str">
            <v>SINAPI Out/24</v>
          </cell>
        </row>
        <row r="3642">
          <cell r="A3642">
            <v>92362</v>
          </cell>
          <cell r="B3642" t="str">
            <v>TUBO DE AÇO PRETO SEM COSTURA, CONEXÃO SOLDADA, DN 65 (2 1/2"), INSTALADO EM REDE DE ALIMENTAÇÃO PARA HIDRANTE - FORNECIMENTO E INSTALAÇÃO. AF_10/2020</v>
          </cell>
          <cell r="C3642" t="str">
            <v>M</v>
          </cell>
          <cell r="D3642">
            <v>203.12</v>
          </cell>
          <cell r="E3642" t="str">
            <v>INSTALACOES HIDRO SANITARIAS</v>
          </cell>
          <cell r="F3642" t="str">
            <v>FORNEC. E ASSENTAMENTO DE TUBOS P/INSTALACAO DOMICILIAR</v>
          </cell>
          <cell r="G3642" t="str">
            <v>SINAPI Out/24</v>
          </cell>
        </row>
        <row r="3643">
          <cell r="A3643">
            <v>92364</v>
          </cell>
          <cell r="B3643" t="str">
            <v>TUBO DE AÇO GALVANIZADO COM COSTURA, CLASSE MÉDIA, DN 32 (1 1/4"), CONEXÃO ROSQUEADA, INSTALADO EM REDE DE ALIMENTAÇÃO PARA HIDRANTE - FORNECIMENTO E INSTALAÇÃO. AF_10/2020</v>
          </cell>
          <cell r="C3643" t="str">
            <v>M</v>
          </cell>
          <cell r="D3643">
            <v>61.16</v>
          </cell>
          <cell r="E3643" t="str">
            <v>INSTALACOES HIDRO SANITARIAS</v>
          </cell>
          <cell r="F3643" t="str">
            <v>FORNEC. E ASSENTAMENTO DE TUBOS P/INSTALACAO DOMICILIAR</v>
          </cell>
          <cell r="G3643" t="str">
            <v>SINAPI Out/24</v>
          </cell>
        </row>
        <row r="3644">
          <cell r="A3644">
            <v>92365</v>
          </cell>
          <cell r="B3644" t="str">
            <v>TUBO DE AÇO GALVANIZADO COM COSTURA, CLASSE MÉDIA, DN 40 (1 1/2"), CONEXÃO ROSQUEADA, INSTALADO EM REDE DE ALIMENTAÇÃO PARA HIDRANTE - FORNECIMENTO E INSTALAÇÃO. AF_10/2020</v>
          </cell>
          <cell r="C3644" t="str">
            <v>M</v>
          </cell>
          <cell r="D3644">
            <v>70.17</v>
          </cell>
          <cell r="E3644" t="str">
            <v>INSTALACOES HIDRO SANITARIAS</v>
          </cell>
          <cell r="F3644" t="str">
            <v>FORNEC. E ASSENTAMENTO DE TUBOS P/INSTALACAO DOMICILIAR</v>
          </cell>
          <cell r="G3644" t="str">
            <v>SINAPI Out/24</v>
          </cell>
        </row>
        <row r="3645">
          <cell r="A3645">
            <v>92366</v>
          </cell>
          <cell r="B3645" t="str">
            <v>TUBO DE AÇO GALVANIZADO COM COSTURA, CLASSE MÉDIA, DN 50 (2"), CONEXÃO ROSQUEADA, INSTALADO EM REDE DE ALIMENTAÇÃO PARA HIDRANTE - FORNECIMENTO E INSTALAÇÃO. AF_10/2020</v>
          </cell>
          <cell r="C3645" t="str">
            <v>M</v>
          </cell>
          <cell r="D3645">
            <v>96.79</v>
          </cell>
          <cell r="E3645" t="str">
            <v>INSTALACOES HIDRO SANITARIAS</v>
          </cell>
          <cell r="F3645" t="str">
            <v>FORNEC. E ASSENTAMENTO DE TUBOS P/INSTALACAO DOMICILIAR</v>
          </cell>
          <cell r="G3645" t="str">
            <v>SINAPI Out/24</v>
          </cell>
        </row>
        <row r="3646">
          <cell r="A3646">
            <v>92367</v>
          </cell>
          <cell r="B3646" t="str">
            <v>TUBO DE AÇO GALVANIZADO COM COSTURA, CLASSE MÉDIA, DN 65 (2 1/2"), CONEXÃO ROSQUEADA, INSTALADO EM REDE DE ALIMENTAÇÃO PARA HIDRANTE - FORNECIMENTO E INSTALAÇÃO. AF_10/2020</v>
          </cell>
          <cell r="C3646" t="str">
            <v>M</v>
          </cell>
          <cell r="D3646">
            <v>118.62</v>
          </cell>
          <cell r="E3646" t="str">
            <v>INSTALACOES HIDRO SANITARIAS</v>
          </cell>
          <cell r="F3646" t="str">
            <v>FORNEC. E ASSENTAMENTO DE TUBOS P/INSTALACAO DOMICILIAR</v>
          </cell>
          <cell r="G3646" t="str">
            <v>SINAPI Out/24</v>
          </cell>
        </row>
        <row r="3647">
          <cell r="A3647">
            <v>92368</v>
          </cell>
          <cell r="B3647" t="str">
            <v>TUBO DE AÇO GALVANIZADO COM COSTURA, CLASSE MÉDIA, DN 80 (3"), CONEXÃO ROSQUEADA, INSTALADO EM REDE DE ALIMENTAÇÃO PARA HIDRANTE - FORNECIMENTO E INSTALAÇÃO. AF_10/2020</v>
          </cell>
          <cell r="C3647" t="str">
            <v>M</v>
          </cell>
          <cell r="D3647">
            <v>155.97</v>
          </cell>
          <cell r="E3647" t="str">
            <v>INSTALACOES HIDRO SANITARIAS</v>
          </cell>
          <cell r="F3647" t="str">
            <v>FORNEC. E ASSENTAMENTO DE TUBOS P/INSTALACAO DOMICILIAR</v>
          </cell>
          <cell r="G3647" t="str">
            <v>SINAPI Out/24</v>
          </cell>
        </row>
        <row r="3648">
          <cell r="A3648">
            <v>92645</v>
          </cell>
          <cell r="B3648" t="str">
            <v>TUBO DE AÇO PRETO SEM COSTURA, CONEXÃO SOLDADA, DN 25 (1"), INSTALADO EM REDE DE ALIMENTAÇÃO PARA SPRINKLER - FORNECIMENTO E INSTALAÇÃO. AF_10/2020</v>
          </cell>
          <cell r="C3648" t="str">
            <v>M</v>
          </cell>
          <cell r="D3648">
            <v>75.75</v>
          </cell>
          <cell r="E3648" t="str">
            <v>INSTALACOES HIDRO SANITARIAS</v>
          </cell>
          <cell r="F3648" t="str">
            <v>FORNEC. E ASSENTAMENTO DE TUBOS P/INSTALACAO DOMICILIAR</v>
          </cell>
          <cell r="G3648" t="str">
            <v>SINAPI Out/24</v>
          </cell>
        </row>
        <row r="3649">
          <cell r="A3649">
            <v>92646</v>
          </cell>
          <cell r="B3649" t="str">
            <v>TUBO DE AÇO PRETO SEM COSTURA, CONEXÃO SOLDADA, DN 32 (1 1/4"), INSTALADO EM REDE DE ALIMENTAÇÃO PARA SPRINKLER - FORNECIMENTO E INSTALAÇÃO. AF_10/2020</v>
          </cell>
          <cell r="C3649" t="str">
            <v>M</v>
          </cell>
          <cell r="D3649">
            <v>99.42</v>
          </cell>
          <cell r="E3649" t="str">
            <v>INSTALACOES HIDRO SANITARIAS</v>
          </cell>
          <cell r="F3649" t="str">
            <v>FORNEC. E ASSENTAMENTO DE TUBOS P/INSTALACAO DOMICILIAR</v>
          </cell>
          <cell r="G3649" t="str">
            <v>SINAPI Out/24</v>
          </cell>
        </row>
        <row r="3650">
          <cell r="A3650">
            <v>92648</v>
          </cell>
          <cell r="B3650" t="str">
            <v>TUBO DE AÇO PRETO SEM COSTURA, CONEXÃO SOLDADA, DN 40 (1 1/2"), INSTALADO EM REDE DE ALIMENTAÇÃO PARA SPRINKLER - FORNECIMENTO E INSTALAÇÃO. AF_10/2020</v>
          </cell>
          <cell r="C3650" t="str">
            <v>M</v>
          </cell>
          <cell r="D3650">
            <v>108.95</v>
          </cell>
          <cell r="E3650" t="str">
            <v>INSTALACOES HIDRO SANITARIAS</v>
          </cell>
          <cell r="F3650" t="str">
            <v>FORNEC. E ASSENTAMENTO DE TUBOS P/INSTALACAO DOMICILIAR</v>
          </cell>
          <cell r="G3650" t="str">
            <v>SINAPI Out/24</v>
          </cell>
        </row>
        <row r="3651">
          <cell r="A3651">
            <v>92649</v>
          </cell>
          <cell r="B3651" t="str">
            <v>TUBO DE AÇO PRETO SEM COSTURA, CONEXÃO SOLDADA, DN 50 (2"), INSTALADO EM REDE DE ALIMENTAÇÃO PARA SPRINKLER - FORNECIMENTO E INSTALAÇÃO. AF_10/2020</v>
          </cell>
          <cell r="C3651" t="str">
            <v>M</v>
          </cell>
          <cell r="D3651">
            <v>132.69999999999999</v>
          </cell>
          <cell r="E3651" t="str">
            <v>INSTALACOES HIDRO SANITARIAS</v>
          </cell>
          <cell r="F3651" t="str">
            <v>FORNEC. E ASSENTAMENTO DE TUBOS P/INSTALACAO DOMICILIAR</v>
          </cell>
          <cell r="G3651" t="str">
            <v>SINAPI Out/24</v>
          </cell>
        </row>
        <row r="3652">
          <cell r="A3652">
            <v>92650</v>
          </cell>
          <cell r="B3652" t="str">
            <v>TUBO DE AÇO PRETO SEM COSTURA, CONEXÃO SOLDADA, DN 65 (2 1/2"), INSTALADO EM REDE DE ALIMENTAÇÃO PARA SPRINKLER - FORNECIMENTO E INSTALAÇÃO. AF_10/2020</v>
          </cell>
          <cell r="C3652" t="str">
            <v>M</v>
          </cell>
          <cell r="D3652">
            <v>208.38</v>
          </cell>
          <cell r="E3652" t="str">
            <v>INSTALACOES HIDRO SANITARIAS</v>
          </cell>
          <cell r="F3652" t="str">
            <v>FORNEC. E ASSENTAMENTO DE TUBOS P/INSTALACAO DOMICILIAR</v>
          </cell>
          <cell r="G3652" t="str">
            <v>SINAPI Out/24</v>
          </cell>
        </row>
        <row r="3653">
          <cell r="A3653">
            <v>92652</v>
          </cell>
          <cell r="B3653" t="str">
            <v>TUBO DE AÇO GALVANIZADO COM COSTURA, CLASSE MÉDIA, CONEXÃO ROSQUEADA, DN 32 (1 1/4"), INSTALADO EM REDE DE ALIMENTAÇÃO PARA SPRINKLER - FORNECIMENTO E INSTALAÇÃO. AF_10/2020</v>
          </cell>
          <cell r="C3653" t="str">
            <v>M</v>
          </cell>
          <cell r="D3653">
            <v>67.760000000000005</v>
          </cell>
          <cell r="E3653" t="str">
            <v>INSTALACOES HIDRO SANITARIAS</v>
          </cell>
          <cell r="F3653" t="str">
            <v>FORNEC. E ASSENTAMENTO DE TUBOS P/INSTALACAO DOMICILIAR</v>
          </cell>
          <cell r="G3653" t="str">
            <v>SINAPI Out/24</v>
          </cell>
        </row>
        <row r="3654">
          <cell r="A3654">
            <v>92653</v>
          </cell>
          <cell r="B3654" t="str">
            <v>TUBO DE AÇO GALVANIZADO COM COSTURA, CLASSE MÉDIA, CONEXÃO ROSQUEADA, DN 40 (1 1/2"), INSTALADO EM REDE DE ALIMENTAÇÃO PARA SPRINKLER - FORNECIMENTO E INSTALAÇÃO. AF_10/2020</v>
          </cell>
          <cell r="C3654" t="str">
            <v>M</v>
          </cell>
          <cell r="D3654">
            <v>76.84</v>
          </cell>
          <cell r="E3654" t="str">
            <v>INSTALACOES HIDRO SANITARIAS</v>
          </cell>
          <cell r="F3654" t="str">
            <v>FORNEC. E ASSENTAMENTO DE TUBOS P/INSTALACAO DOMICILIAR</v>
          </cell>
          <cell r="G3654" t="str">
            <v>SINAPI Out/24</v>
          </cell>
        </row>
        <row r="3655">
          <cell r="A3655">
            <v>92654</v>
          </cell>
          <cell r="B3655" t="str">
            <v>TUBO DE AÇO GALVANIZADO COM COSTURA, CLASSE MÉDIA, CONEXÃO ROSQUEADA, DN 50 (2"), INSTALADO EM REDE DE ALIMENTAÇÃO PARA SPRINKLER - FORNECIMENTO E INSTALAÇÃO. AF_10/2020</v>
          </cell>
          <cell r="C3655" t="str">
            <v>M</v>
          </cell>
          <cell r="D3655">
            <v>103.46</v>
          </cell>
          <cell r="E3655" t="str">
            <v>INSTALACOES HIDRO SANITARIAS</v>
          </cell>
          <cell r="F3655" t="str">
            <v>FORNEC. E ASSENTAMENTO DE TUBOS P/INSTALACAO DOMICILIAR</v>
          </cell>
          <cell r="G3655" t="str">
            <v>SINAPI Out/24</v>
          </cell>
        </row>
        <row r="3656">
          <cell r="A3656">
            <v>92655</v>
          </cell>
          <cell r="B3656" t="str">
            <v>TUBO DE AÇO GALVANIZADO COM COSTURA, CLASSE MÉDIA, CONEXÃO ROSQUEADA, DN 65 (2 1/2"), INSTALADO EM REDE DE ALIMENTAÇÃO PARA SPRINKLER - FORNECIMENTO E INSTALAÇÃO. AF_10/2020</v>
          </cell>
          <cell r="C3656" t="str">
            <v>M</v>
          </cell>
          <cell r="D3656">
            <v>125.44</v>
          </cell>
          <cell r="E3656" t="str">
            <v>INSTALACOES HIDRO SANITARIAS</v>
          </cell>
          <cell r="F3656" t="str">
            <v>FORNEC. E ASSENTAMENTO DE TUBOS P/INSTALACAO DOMICILIAR</v>
          </cell>
          <cell r="G3656" t="str">
            <v>SINAPI Out/24</v>
          </cell>
        </row>
        <row r="3657">
          <cell r="A3657">
            <v>92656</v>
          </cell>
          <cell r="B3657" t="str">
            <v>TUBO DE AÇO GALVANIZADO COM COSTURA, CLASSE MÉDIA, CONEXÃO ROSQUEADA, DN 80 (3"), INSTALADO EM REDE DE ALIMENTAÇÃO PARA SPRINKLER - FORNECIMENTO E INSTALAÇÃO. AF_10/2020</v>
          </cell>
          <cell r="C3657" t="str">
            <v>M</v>
          </cell>
          <cell r="D3657">
            <v>162.79</v>
          </cell>
          <cell r="E3657" t="str">
            <v>INSTALACOES HIDRO SANITARIAS</v>
          </cell>
          <cell r="F3657" t="str">
            <v>FORNEC. E ASSENTAMENTO DE TUBOS P/INSTALACAO DOMICILIAR</v>
          </cell>
          <cell r="G3657" t="str">
            <v>SINAPI Out/24</v>
          </cell>
        </row>
        <row r="3658">
          <cell r="A3658">
            <v>92687</v>
          </cell>
          <cell r="B3658" t="str">
            <v>TUBO DE AÇO GALVANIZADO COM COSTURA, CLASSE MÉDIA, CONEXÃO ROSQUEADA, DN 15 (1/2"), INSTALADO EM RAMAIS E SUB-RAMAIS DE GÁS - FORNECIMENTO E INSTALAÇÃO. AF_10/2020</v>
          </cell>
          <cell r="C3658" t="str">
            <v>M</v>
          </cell>
          <cell r="D3658">
            <v>32.49</v>
          </cell>
          <cell r="E3658" t="str">
            <v>INSTALACOES HIDRO SANITARIAS</v>
          </cell>
          <cell r="F3658" t="str">
            <v>FORNEC. E ASSENTAMENTO DE TUBOS P/INSTALACAO DOMICILIAR</v>
          </cell>
          <cell r="G3658" t="str">
            <v>SINAPI Out/24</v>
          </cell>
        </row>
        <row r="3659">
          <cell r="A3659">
            <v>92688</v>
          </cell>
          <cell r="B3659" t="str">
            <v>TUBO DE AÇO GALVANIZADO COM COSTURA, CLASSE MÉDIA, CONEXÃO ROSQUEADA, DN 20 (3/4"), INSTALADO EM RAMAIS E SUB-RAMAIS DE GÁS - FORNECIMENTO E INSTALAÇÃO. AF_10/2020</v>
          </cell>
          <cell r="C3659" t="str">
            <v>M</v>
          </cell>
          <cell r="D3659">
            <v>46.43</v>
          </cell>
          <cell r="E3659" t="str">
            <v>INSTALACOES HIDRO SANITARIAS</v>
          </cell>
          <cell r="F3659" t="str">
            <v>FORNEC. E ASSENTAMENTO DE TUBOS P/INSTALACAO DOMICILIAR</v>
          </cell>
          <cell r="G3659" t="str">
            <v>SINAPI Out/24</v>
          </cell>
        </row>
        <row r="3660">
          <cell r="A3660">
            <v>92689</v>
          </cell>
          <cell r="B3660" t="str">
            <v>TUBO DE AÇO PRETO SEM COSTURA, CLASSE MÉDIA, CONEXÃO SOLDADA, DN 15 (1/2"), INSTALADO EM RAMAIS E SUB-RAMAIS DE GÁS - FORNECIMENTO E INSTALAÇÃO. AF_10/2020</v>
          </cell>
          <cell r="C3660" t="str">
            <v>M</v>
          </cell>
          <cell r="D3660">
            <v>54.47</v>
          </cell>
          <cell r="E3660" t="str">
            <v>INSTALACOES HIDRO SANITARIAS</v>
          </cell>
          <cell r="F3660" t="str">
            <v>FORNEC. E ASSENTAMENTO DE TUBOS P/INSTALACAO DOMICILIAR</v>
          </cell>
          <cell r="G3660" t="str">
            <v>SINAPI Out/24</v>
          </cell>
        </row>
        <row r="3661">
          <cell r="A3661">
            <v>92690</v>
          </cell>
          <cell r="B3661" t="str">
            <v>TUBO DE AÇO PRETO SEM COSTURA, CLASSE MÉDIA, CONEXÃO SOLDADA, DN 20 (3/4"), INSTALADO EM RAMAIS E SUB-RAMAIS DE GÁS - FORNECIMENTO E INSTALAÇÃO. AF_10/2020</v>
          </cell>
          <cell r="C3661" t="str">
            <v>M</v>
          </cell>
          <cell r="D3661">
            <v>78.58</v>
          </cell>
          <cell r="E3661" t="str">
            <v>INSTALACOES HIDRO SANITARIAS</v>
          </cell>
          <cell r="F3661" t="str">
            <v>FORNEC. E ASSENTAMENTO DE TUBOS P/INSTALACAO DOMICILIAR</v>
          </cell>
          <cell r="G3661" t="str">
            <v>SINAPI Out/24</v>
          </cell>
        </row>
        <row r="3662">
          <cell r="A3662">
            <v>92691</v>
          </cell>
          <cell r="B3662" t="str">
            <v>TUBO DE AÇO PRETO SEM COSTURA, CLASSE MÉDIA, CONEXÃO SOLDADA, DN 25 (1"), INSTALADO EM RAMAIS  E SUB-RAMAIS DE GÁS - FORNECIMENTO E INSTALAÇÃO. AF_10/2020</v>
          </cell>
          <cell r="C3662" t="str">
            <v>M</v>
          </cell>
          <cell r="D3662">
            <v>105.44</v>
          </cell>
          <cell r="E3662" t="str">
            <v>INSTALACOES HIDRO SANITARIAS</v>
          </cell>
          <cell r="F3662" t="str">
            <v>FORNEC. E ASSENTAMENTO DE TUBOS P/INSTALACAO DOMICILIAR</v>
          </cell>
          <cell r="G3662" t="str">
            <v>SINAPI Out/24</v>
          </cell>
        </row>
        <row r="3663">
          <cell r="A3663">
            <v>94462</v>
          </cell>
          <cell r="B3663" t="str">
            <v>TUBO DE AÇO GALVANIZADO COM COSTURA, CLASSE MÉDIA, DN 50 MM (2"), CONEXÃO ROSQUEADA, INSTALADO EM RESERVAÇÃO PREDIAL DE ÁGUA - FORNECIMENTO E INSTALAÇÃO. AF_04/2024</v>
          </cell>
          <cell r="C3663" t="str">
            <v>M</v>
          </cell>
          <cell r="D3663">
            <v>107.92</v>
          </cell>
          <cell r="E3663" t="str">
            <v>INSTALACOES HIDRO SANITARIAS</v>
          </cell>
          <cell r="F3663" t="str">
            <v>FORNEC. E ASSENTAMENTO DE TUBOS P/INSTALACAO DOMICILIAR</v>
          </cell>
          <cell r="G3663" t="str">
            <v>SINAPI Out/24</v>
          </cell>
        </row>
        <row r="3664">
          <cell r="A3664">
            <v>94463</v>
          </cell>
          <cell r="B3664" t="str">
            <v>TUBO DE AÇO GALVANIZADO COM COSTURA, CLASSE MÉDIA, DN 65 MM (2 1/2"), CONEXÃO ROSQUEADA, INSTALADO EM RESERVAÇÃO PREDIAL DE ÁGUA - FORNECIMENTO E INSTALAÇÃO. AF_04/2024</v>
          </cell>
          <cell r="C3664" t="str">
            <v>M</v>
          </cell>
          <cell r="D3664">
            <v>132.05000000000001</v>
          </cell>
          <cell r="E3664" t="str">
            <v>INSTALACOES HIDRO SANITARIAS</v>
          </cell>
          <cell r="F3664" t="str">
            <v>FORNEC. E ASSENTAMENTO DE TUBOS P/INSTALACAO DOMICILIAR</v>
          </cell>
          <cell r="G3664" t="str">
            <v>SINAPI Out/24</v>
          </cell>
        </row>
        <row r="3665">
          <cell r="A3665">
            <v>94464</v>
          </cell>
          <cell r="B3665" t="str">
            <v>TUBO DE AÇO GALVANIZADO COM COSTURA, CLASSE MÉDIA, DN 80 MM (3"), CONEXÃO ROSQUEADA, INSTALADO EM RESERVAÇÃO PREDIAL DE ÁGUA - FORNECIMENTO E INSTALAÇÃO. AF_04/2024</v>
          </cell>
          <cell r="C3665" t="str">
            <v>M</v>
          </cell>
          <cell r="D3665">
            <v>172.72</v>
          </cell>
          <cell r="E3665" t="str">
            <v>INSTALACOES HIDRO SANITARIAS</v>
          </cell>
          <cell r="F3665" t="str">
            <v>FORNEC. E ASSENTAMENTO DE TUBOS P/INSTALACAO DOMICILIAR</v>
          </cell>
          <cell r="G3665" t="str">
            <v>SINAPI Out/24</v>
          </cell>
        </row>
        <row r="3666">
          <cell r="A3666">
            <v>94602</v>
          </cell>
          <cell r="B3666" t="str">
            <v>TUBO EM COBRE RÍGIDO, DN 54 MM, CLASSE E, SEM ISOLAMENTO, INSTALADO EM RESERVAÇÃO PREDIAL DE ÁGUA - FORNECIMENTO E INSTALAÇÃO. AF_04/2024</v>
          </cell>
          <cell r="C3666" t="str">
            <v>M</v>
          </cell>
          <cell r="D3666">
            <v>226.97</v>
          </cell>
          <cell r="E3666" t="str">
            <v>INSTALACOES HIDRO SANITARIAS</v>
          </cell>
          <cell r="F3666" t="str">
            <v>FORNEC. E ASSENTAMENTO DE TUBOS P/INSTALACAO DOMICILIAR</v>
          </cell>
          <cell r="G3666" t="str">
            <v>SINAPI Out/24</v>
          </cell>
        </row>
        <row r="3667">
          <cell r="A3667">
            <v>94603</v>
          </cell>
          <cell r="B3667" t="str">
            <v>TUBO EM COBRE RÍGIDO, DN 66 MM, CLASSE E, SEM ISOLAMENTO, INSTALADO EM RESERVAÇÃO PREDIAL DE ÁGUA - FORNECIMENTO E INSTALAÇÃO. AF_04/2024</v>
          </cell>
          <cell r="C3667" t="str">
            <v>M</v>
          </cell>
          <cell r="D3667">
            <v>307.43</v>
          </cell>
          <cell r="E3667" t="str">
            <v>INSTALACOES HIDRO SANITARIAS</v>
          </cell>
          <cell r="F3667" t="str">
            <v>FORNEC. E ASSENTAMENTO DE TUBOS P/INSTALACAO DOMICILIAR</v>
          </cell>
          <cell r="G3667" t="str">
            <v>SINAPI Out/24</v>
          </cell>
        </row>
        <row r="3668">
          <cell r="A3668">
            <v>94604</v>
          </cell>
          <cell r="B3668" t="str">
            <v>TUBO EM COBRE RÍGIDO, DN 79 MM, CLASSE E, SEM ISOLAMENTO, INSTALADO EM RESERVAÇÃO PREDIAL DE ÁGUA - FORNECIMENTO E INSTALAÇÃO. AF_04/2024</v>
          </cell>
          <cell r="C3668" t="str">
            <v>M</v>
          </cell>
          <cell r="D3668">
            <v>434.74</v>
          </cell>
          <cell r="E3668" t="str">
            <v>INSTALACOES HIDRO SANITARIAS</v>
          </cell>
          <cell r="F3668" t="str">
            <v>FORNEC. E ASSENTAMENTO DE TUBOS P/INSTALACAO DOMICILIAR</v>
          </cell>
          <cell r="G3668" t="str">
            <v>SINAPI Out/24</v>
          </cell>
        </row>
        <row r="3669">
          <cell r="A3669">
            <v>94605</v>
          </cell>
          <cell r="B3669" t="str">
            <v>TUBO EM COBRE RÍGIDO, DN 104 MM, CLASSE E, SEM ISOLAMENTO, INSTALADO EM RESERVAÇÃO PREDIAL DE ÁGUA - FORNECIMENTO E INSTALAÇÃO. AF_04/2024</v>
          </cell>
          <cell r="C3669" t="str">
            <v>M</v>
          </cell>
          <cell r="D3669">
            <v>626.65</v>
          </cell>
          <cell r="E3669" t="str">
            <v>INSTALACOES HIDRO SANITARIAS</v>
          </cell>
          <cell r="F3669" t="str">
            <v>FORNEC. E ASSENTAMENTO DE TUBOS P/INSTALACAO DOMICILIAR</v>
          </cell>
          <cell r="G3669" t="str">
            <v>SINAPI Out/24</v>
          </cell>
        </row>
        <row r="3670">
          <cell r="A3670">
            <v>94648</v>
          </cell>
          <cell r="B3670" t="str">
            <v>TUBO, PVC, SOLDÁVEL, DE  25MM, INSTALADO EM RESERVAÇÃO PREDIAL DE ÁGUA - FORNECIMENTO E INSTALAÇÃO. AF_04/2024</v>
          </cell>
          <cell r="C3670" t="str">
            <v>M</v>
          </cell>
          <cell r="D3670">
            <v>7.52</v>
          </cell>
          <cell r="E3670" t="str">
            <v>INSTALACOES HIDRO SANITARIAS</v>
          </cell>
          <cell r="F3670" t="str">
            <v>FORNEC. E ASSENTAMENTO DE TUBOS P/INSTALACAO DOMICILIAR</v>
          </cell>
          <cell r="G3670" t="str">
            <v>SINAPI Out/24</v>
          </cell>
        </row>
        <row r="3671">
          <cell r="A3671">
            <v>94649</v>
          </cell>
          <cell r="B3671" t="str">
            <v>TUBO, PVC, SOLDÁVEL, DE 32MM, INSTALADO EM RESERVAÇÃO PREDIAL DE ÁGUA - FORNECIMENTO E INSTALAÇÃO. AF_04/2024</v>
          </cell>
          <cell r="C3671" t="str">
            <v>M</v>
          </cell>
          <cell r="D3671">
            <v>13.56</v>
          </cell>
          <cell r="E3671" t="str">
            <v>INSTALACOES HIDRO SANITARIAS</v>
          </cell>
          <cell r="F3671" t="str">
            <v>FORNEC. E ASSENTAMENTO DE TUBOS P/INSTALACAO DOMICILIAR</v>
          </cell>
          <cell r="G3671" t="str">
            <v>SINAPI Out/24</v>
          </cell>
        </row>
        <row r="3672">
          <cell r="A3672">
            <v>94650</v>
          </cell>
          <cell r="B3672" t="str">
            <v>TUBO, PVC, SOLDÁVEL, DE 40MM, INSTALADO EM RESERVAÇÃO PREDIAL DE ÁGUA - FORNECIMENTO E INSTALAÇÃO. AF_04/2024</v>
          </cell>
          <cell r="C3672" t="str">
            <v>M</v>
          </cell>
          <cell r="D3672">
            <v>20.34</v>
          </cell>
          <cell r="E3672" t="str">
            <v>INSTALACOES HIDRO SANITARIAS</v>
          </cell>
          <cell r="F3672" t="str">
            <v>FORNEC. E ASSENTAMENTO DE TUBOS P/INSTALACAO DOMICILIAR</v>
          </cell>
          <cell r="G3672" t="str">
            <v>SINAPI Out/24</v>
          </cell>
        </row>
        <row r="3673">
          <cell r="A3673">
            <v>94651</v>
          </cell>
          <cell r="B3673" t="str">
            <v>TUBO, PVC, SOLDÁVEL, DE 50MM, INSTALADO EM RESERVAÇÃO PREDIAL DE ÁGUA - FORNECIMENTO E INSTALAÇÃO. AF_04/2024</v>
          </cell>
          <cell r="C3673" t="str">
            <v>M</v>
          </cell>
          <cell r="D3673">
            <v>23.97</v>
          </cell>
          <cell r="E3673" t="str">
            <v>INSTALACOES HIDRO SANITARIAS</v>
          </cell>
          <cell r="F3673" t="str">
            <v>FORNEC. E ASSENTAMENTO DE TUBOS P/INSTALACAO DOMICILIAR</v>
          </cell>
          <cell r="G3673" t="str">
            <v>SINAPI Out/24</v>
          </cell>
        </row>
        <row r="3674">
          <cell r="A3674">
            <v>94652</v>
          </cell>
          <cell r="B3674" t="str">
            <v>TUBO, PVC, SOLDÁVEL, DE 60MM, INSTALADO EM RESERVAÇÃO PREDIAL DE ÁGUA - FORNECIMENTO E INSTALAÇÃO. AF_04/2024</v>
          </cell>
          <cell r="C3674" t="str">
            <v>M</v>
          </cell>
          <cell r="D3674">
            <v>37.119999999999997</v>
          </cell>
          <cell r="E3674" t="str">
            <v>INSTALACOES HIDRO SANITARIAS</v>
          </cell>
          <cell r="F3674" t="str">
            <v>FORNEC. E ASSENTAMENTO DE TUBOS P/INSTALACAO DOMICILIAR</v>
          </cell>
          <cell r="G3674" t="str">
            <v>SINAPI Out/24</v>
          </cell>
        </row>
        <row r="3675">
          <cell r="A3675">
            <v>94653</v>
          </cell>
          <cell r="B3675" t="str">
            <v>TUBO, PVC, SOLDÁVEL, DE 75MM, INSTALADO EM RESERVAÇÃO PREDIAL DE ÁGUA - FORNECIMENTO E INSTALAÇÃO. AF_04/2024</v>
          </cell>
          <cell r="C3675" t="str">
            <v>M</v>
          </cell>
          <cell r="D3675">
            <v>59.6</v>
          </cell>
          <cell r="E3675" t="str">
            <v>INSTALACOES HIDRO SANITARIAS</v>
          </cell>
          <cell r="F3675" t="str">
            <v>FORNEC. E ASSENTAMENTO DE TUBOS P/INSTALACAO DOMICILIAR</v>
          </cell>
          <cell r="G3675" t="str">
            <v>SINAPI Out/24</v>
          </cell>
        </row>
        <row r="3676">
          <cell r="A3676">
            <v>94654</v>
          </cell>
          <cell r="B3676" t="str">
            <v>TUBO, PVC, SOLDÁVEL, DE 85MM, INSTALADO EM RESERVAÇÃO PREDIAL DE ÁGUA - FORNECIMENTO E INSTALAÇÃO. AF_04/2024</v>
          </cell>
          <cell r="C3676" t="str">
            <v>M</v>
          </cell>
          <cell r="D3676">
            <v>80.819999999999993</v>
          </cell>
          <cell r="E3676" t="str">
            <v>INSTALACOES HIDRO SANITARIAS</v>
          </cell>
          <cell r="F3676" t="str">
            <v>FORNEC. E ASSENTAMENTO DE TUBOS P/INSTALACAO DOMICILIAR</v>
          </cell>
          <cell r="G3676" t="str">
            <v>SINAPI Out/24</v>
          </cell>
        </row>
        <row r="3677">
          <cell r="A3677">
            <v>94655</v>
          </cell>
          <cell r="B3677" t="str">
            <v>TUBO, PVC, SOLDÁVEL, DE 110MM, INSTALADO EM RESERVAÇÃO PREDIAL DE ÁGUA - FORNECIMENTO E INSTALAÇÃO. AF_04/2024</v>
          </cell>
          <cell r="C3677" t="str">
            <v>M</v>
          </cell>
          <cell r="D3677">
            <v>127.48</v>
          </cell>
          <cell r="E3677" t="str">
            <v>INSTALACOES HIDRO SANITARIAS</v>
          </cell>
          <cell r="F3677" t="str">
            <v>FORNEC. E ASSENTAMENTO DE TUBOS P/INSTALACAO DOMICILIAR</v>
          </cell>
          <cell r="G3677" t="str">
            <v>SINAPI Out/24</v>
          </cell>
        </row>
        <row r="3678">
          <cell r="A3678">
            <v>94716</v>
          </cell>
          <cell r="B3678" t="str">
            <v>TUBO, CPVC, SOLDÁVEL, DN 22 MM, INSTALADO EM RESERVAÇÃO PREDIAL DE ÁGUA - FORNECIMENTO E INSTALAÇÃO. AF_04/2024</v>
          </cell>
          <cell r="C3678" t="str">
            <v>M</v>
          </cell>
          <cell r="D3678">
            <v>21.94</v>
          </cell>
          <cell r="E3678" t="str">
            <v>INSTALACOES HIDRO SANITARIAS</v>
          </cell>
          <cell r="F3678" t="str">
            <v>FORNEC. E ASSENTAMENTO DE TUBOS P/INSTALACAO DOMICILIAR</v>
          </cell>
          <cell r="G3678" t="str">
            <v>SINAPI Out/24</v>
          </cell>
        </row>
        <row r="3679">
          <cell r="A3679">
            <v>94717</v>
          </cell>
          <cell r="B3679" t="str">
            <v>TUBO, CPVC, SOLDÁVEL, DN 28 MM, INSTALADO EM RESERVAÇÃO PREDIAL DE ÁGUA - FORNECIMENTO E INSTALAÇÃO. AF_04/2024</v>
          </cell>
          <cell r="C3679" t="str">
            <v>M</v>
          </cell>
          <cell r="D3679">
            <v>36.49</v>
          </cell>
          <cell r="E3679" t="str">
            <v>INSTALACOES HIDRO SANITARIAS</v>
          </cell>
          <cell r="F3679" t="str">
            <v>FORNEC. E ASSENTAMENTO DE TUBOS P/INSTALACAO DOMICILIAR</v>
          </cell>
          <cell r="G3679" t="str">
            <v>SINAPI Out/24</v>
          </cell>
        </row>
        <row r="3680">
          <cell r="A3680">
            <v>94718</v>
          </cell>
          <cell r="B3680" t="str">
            <v>TUBO, CPVC, SOLDÁVEL, DN 35 MM, INSTALADO EM RESERVAÇÃO PREDIAL DE ÁGUA - FORNECIMENTO E INSTALAÇÃO. AF_04/2024</v>
          </cell>
          <cell r="C3680" t="str">
            <v>M</v>
          </cell>
          <cell r="D3680">
            <v>47.65</v>
          </cell>
          <cell r="E3680" t="str">
            <v>INSTALACOES HIDRO SANITARIAS</v>
          </cell>
          <cell r="F3680" t="str">
            <v>FORNEC. E ASSENTAMENTO DE TUBOS P/INSTALACAO DOMICILIAR</v>
          </cell>
          <cell r="G3680" t="str">
            <v>SINAPI Out/24</v>
          </cell>
        </row>
        <row r="3681">
          <cell r="A3681">
            <v>94719</v>
          </cell>
          <cell r="B3681" t="str">
            <v>TUBO, CPVC, SOLDÁVEL, DN 42 MM, INSTALADO EM RESERVAÇÃO PREDIAL DE ÁGUA - FORNECIMENTO E INSTALAÇÃO. AF_04/2024</v>
          </cell>
          <cell r="C3681" t="str">
            <v>M</v>
          </cell>
          <cell r="D3681">
            <v>63.54</v>
          </cell>
          <cell r="E3681" t="str">
            <v>INSTALACOES HIDRO SANITARIAS</v>
          </cell>
          <cell r="F3681" t="str">
            <v>FORNEC. E ASSENTAMENTO DE TUBOS P/INSTALACAO DOMICILIAR</v>
          </cell>
          <cell r="G3681" t="str">
            <v>SINAPI Out/24</v>
          </cell>
        </row>
        <row r="3682">
          <cell r="A3682">
            <v>94720</v>
          </cell>
          <cell r="B3682" t="str">
            <v>TUBO, CPVC, SOLDÁVEL, DN 54 MM, INSTALADO EM RESERVAÇÃO PREDIAL DE ÁGUA - FORNECIMENTO E INSTALAÇÃO. AF_04/2024</v>
          </cell>
          <cell r="C3682" t="str">
            <v>M</v>
          </cell>
          <cell r="D3682">
            <v>93.04</v>
          </cell>
          <cell r="E3682" t="str">
            <v>INSTALACOES HIDRO SANITARIAS</v>
          </cell>
          <cell r="F3682" t="str">
            <v>FORNEC. E ASSENTAMENTO DE TUBOS P/INSTALACAO DOMICILIAR</v>
          </cell>
          <cell r="G3682" t="str">
            <v>SINAPI Out/24</v>
          </cell>
        </row>
        <row r="3683">
          <cell r="A3683">
            <v>94721</v>
          </cell>
          <cell r="B3683" t="str">
            <v>TUBO, CPVC, SOLDÁVEL, DN 73 MM, INSTALADO EM RESERVAÇÃO PREDIAL DE ÁGUA - FORNECIMENTO E INSTALAÇÃO. AF_04/2024</v>
          </cell>
          <cell r="C3683" t="str">
            <v>M</v>
          </cell>
          <cell r="D3683">
            <v>150.91999999999999</v>
          </cell>
          <cell r="E3683" t="str">
            <v>INSTALACOES HIDRO SANITARIAS</v>
          </cell>
          <cell r="F3683" t="str">
            <v>FORNEC. E ASSENTAMENTO DE TUBOS P/INSTALACAO DOMICILIAR</v>
          </cell>
          <cell r="G3683" t="str">
            <v>SINAPI Out/24</v>
          </cell>
        </row>
        <row r="3684">
          <cell r="A3684">
            <v>94722</v>
          </cell>
          <cell r="B3684" t="str">
            <v>TUBO, CPVC, SOLDÁVEL, DN 89 MM, INSTALADO EM RESERVAÇÃO PREDIAL DE ÁGUA - FORNECIMENTO E INSTALAÇÃO. AF_04/2024</v>
          </cell>
          <cell r="C3684" t="str">
            <v>M</v>
          </cell>
          <cell r="D3684">
            <v>234.9</v>
          </cell>
          <cell r="E3684" t="str">
            <v>INSTALACOES HIDRO SANITARIAS</v>
          </cell>
          <cell r="F3684" t="str">
            <v>FORNEC. E ASSENTAMENTO DE TUBOS P/INSTALACAO DOMICILIAR</v>
          </cell>
          <cell r="G3684" t="str">
            <v>SINAPI Out/24</v>
          </cell>
        </row>
        <row r="3685">
          <cell r="A3685">
            <v>94723</v>
          </cell>
          <cell r="B3685" t="str">
            <v>TUBO, CPVC, SOLDÁVEL, DN 114 MM, INSTALADO EM RESERVAÇÃO PREDIAL DE ÁGUA - FORNECIMENTO E INSTALAÇÃO. AF_04/2024</v>
          </cell>
          <cell r="C3685" t="str">
            <v>M</v>
          </cell>
          <cell r="D3685">
            <v>440.54</v>
          </cell>
          <cell r="E3685" t="str">
            <v>INSTALACOES HIDRO SANITARIAS</v>
          </cell>
          <cell r="F3685" t="str">
            <v>FORNEC. E ASSENTAMENTO DE TUBOS P/INSTALACAO DOMICILIAR</v>
          </cell>
          <cell r="G3685" t="str">
            <v>SINAPI Out/24</v>
          </cell>
        </row>
        <row r="3686">
          <cell r="A3686">
            <v>95697</v>
          </cell>
          <cell r="B3686" t="str">
            <v>TUBO DE AÇO PRETO SEM COSTURA, CONEXÃO SOLDADA, DN 40 (1 1/2"), INSTALADO EM REDE DE ALIMENTAÇÃO PARA HIDRANTE - FORNECIMENTO E INSTALAÇÃO. AF_10/2020</v>
          </cell>
          <cell r="C3686" t="str">
            <v>M</v>
          </cell>
          <cell r="D3686">
            <v>103.69</v>
          </cell>
          <cell r="E3686" t="str">
            <v>INSTALACOES HIDRO SANITARIAS</v>
          </cell>
          <cell r="F3686" t="str">
            <v>FORNEC. E ASSENTAMENTO DE TUBOS P/INSTALACAO DOMICILIAR</v>
          </cell>
          <cell r="G3686" t="str">
            <v>SINAPI Out/24</v>
          </cell>
        </row>
        <row r="3687">
          <cell r="A3687">
            <v>96635</v>
          </cell>
          <cell r="B3687" t="str">
            <v>TUBO, PPR, DN 25, CLASSE PN 20,  INSTALADO EM RAMAL OU SUB-RAMAL DE ÁGUA   FORNECIMENTO E INSTALAÇÃO. AF_08/2022</v>
          </cell>
          <cell r="C3687" t="str">
            <v>M</v>
          </cell>
          <cell r="D3687">
            <v>50.79</v>
          </cell>
          <cell r="E3687" t="str">
            <v>INSTALACOES HIDRO SANITARIAS</v>
          </cell>
          <cell r="F3687" t="str">
            <v>FORNEC. E ASSENTAMENTO DE TUBOS P/INSTALACAO DOMICILIAR</v>
          </cell>
          <cell r="G3687" t="str">
            <v>SINAPI Out/24</v>
          </cell>
        </row>
        <row r="3688">
          <cell r="A3688">
            <v>96636</v>
          </cell>
          <cell r="B3688" t="str">
            <v>TUBO, PPR, DN 25, CLASSE PN 25 INSTALADO EM RAMAL OU SUB-RAMAL DE ÁGUA   FORNECIMENTO E INSTALAÇÃO. AF_08/2022</v>
          </cell>
          <cell r="C3688" t="str">
            <v>M</v>
          </cell>
          <cell r="D3688">
            <v>53.55</v>
          </cell>
          <cell r="E3688" t="str">
            <v>INSTALACOES HIDRO SANITARIAS</v>
          </cell>
          <cell r="F3688" t="str">
            <v>FORNEC. E ASSENTAMENTO DE TUBOS P/INSTALACAO DOMICILIAR</v>
          </cell>
          <cell r="G3688" t="str">
            <v>SINAPI Out/24</v>
          </cell>
        </row>
        <row r="3689">
          <cell r="A3689">
            <v>96644</v>
          </cell>
          <cell r="B3689" t="str">
            <v>TUBO, PPR, DN 25, CLASSE PN 20,  INSTALADO EM RAMAL DE DISTRIBUIÇÃO DE ÁGUA   FORNECIMENTO E INSTALAÇÃO. AF_08/2022</v>
          </cell>
          <cell r="C3689" t="str">
            <v>M</v>
          </cell>
          <cell r="D3689">
            <v>25.6</v>
          </cell>
          <cell r="E3689" t="str">
            <v>INSTALACOES HIDRO SANITARIAS</v>
          </cell>
          <cell r="F3689" t="str">
            <v>FORNEC. E ASSENTAMENTO DE TUBOS P/INSTALACAO DOMICILIAR</v>
          </cell>
          <cell r="G3689" t="str">
            <v>SINAPI Out/24</v>
          </cell>
        </row>
        <row r="3690">
          <cell r="A3690">
            <v>96645</v>
          </cell>
          <cell r="B3690" t="str">
            <v>TUBO, PPR, DN 32, CLASSE PN 12,  INSTALADO EM RAMAL DE DISTRIBUIÇÃO DE ÁGUA   FORNECIMENTO E INSTALAÇÃO. AF_08/2022</v>
          </cell>
          <cell r="C3690" t="str">
            <v>M</v>
          </cell>
          <cell r="D3690">
            <v>23.01</v>
          </cell>
          <cell r="E3690" t="str">
            <v>INSTALACOES HIDRO SANITARIAS</v>
          </cell>
          <cell r="F3690" t="str">
            <v>FORNEC. E ASSENTAMENTO DE TUBOS P/INSTALACAO DOMICILIAR</v>
          </cell>
          <cell r="G3690" t="str">
            <v>SINAPI Out/24</v>
          </cell>
        </row>
        <row r="3691">
          <cell r="A3691">
            <v>96646</v>
          </cell>
          <cell r="B3691" t="str">
            <v>TUBO, PPR, DN 40, CLASSE PN 12,  INSTALADO EM RAMAL DE DISTRIBUIÇÃO DE ÁGUA   FORNECIMENTO E INSTALAÇÃO. AF_08/2022</v>
          </cell>
          <cell r="C3691" t="str">
            <v>M</v>
          </cell>
          <cell r="D3691">
            <v>27.63</v>
          </cell>
          <cell r="E3691" t="str">
            <v>INSTALACOES HIDRO SANITARIAS</v>
          </cell>
          <cell r="F3691" t="str">
            <v>FORNEC. E ASSENTAMENTO DE TUBOS P/INSTALACAO DOMICILIAR</v>
          </cell>
          <cell r="G3691" t="str">
            <v>SINAPI Out/24</v>
          </cell>
        </row>
        <row r="3692">
          <cell r="A3692">
            <v>96647</v>
          </cell>
          <cell r="B3692" t="str">
            <v>TUBO, PPR, DN 25, CLASSE PN 25,  INSTALADO EM RAMAL DE DISTRIBUIÇÃO DE ÁGUA   FORNECIMENTO E INSTALAÇÃO. AF_08/2022</v>
          </cell>
          <cell r="C3692" t="str">
            <v>M</v>
          </cell>
          <cell r="D3692">
            <v>27.62</v>
          </cell>
          <cell r="E3692" t="str">
            <v>INSTALACOES HIDRO SANITARIAS</v>
          </cell>
          <cell r="F3692" t="str">
            <v>FORNEC. E ASSENTAMENTO DE TUBOS P/INSTALACAO DOMICILIAR</v>
          </cell>
          <cell r="G3692" t="str">
            <v>SINAPI Out/24</v>
          </cell>
        </row>
        <row r="3693">
          <cell r="A3693">
            <v>96648</v>
          </cell>
          <cell r="B3693" t="str">
            <v>TUBO, PPR, DN 32, CLASSE PN 25,  INSTALADO EM RAMAL DE DISTRIBUIÇÃO DE ÁGUA   FORNECIMENTO E INSTALAÇÃO. AF_08/2022</v>
          </cell>
          <cell r="C3693" t="str">
            <v>M</v>
          </cell>
          <cell r="D3693">
            <v>33.520000000000003</v>
          </cell>
          <cell r="E3693" t="str">
            <v>INSTALACOES HIDRO SANITARIAS</v>
          </cell>
          <cell r="F3693" t="str">
            <v>FORNEC. E ASSENTAMENTO DE TUBOS P/INSTALACAO DOMICILIAR</v>
          </cell>
          <cell r="G3693" t="str">
            <v>SINAPI Out/24</v>
          </cell>
        </row>
        <row r="3694">
          <cell r="A3694">
            <v>96649</v>
          </cell>
          <cell r="B3694" t="str">
            <v>TUBO, PPR, DN 40, CLASSE PN 25,  INSTALADO EM RAMAL DE DISTRIBUIÇÃO DE ÁGUA   FORNECIMENTO E INSTALAÇÃO. AF_08/2022</v>
          </cell>
          <cell r="C3694" t="str">
            <v>M</v>
          </cell>
          <cell r="D3694">
            <v>43.46</v>
          </cell>
          <cell r="E3694" t="str">
            <v>INSTALACOES HIDRO SANITARIAS</v>
          </cell>
          <cell r="F3694" t="str">
            <v>FORNEC. E ASSENTAMENTO DE TUBOS P/INSTALACAO DOMICILIAR</v>
          </cell>
          <cell r="G3694" t="str">
            <v>SINAPI Out/24</v>
          </cell>
        </row>
        <row r="3695">
          <cell r="A3695">
            <v>96668</v>
          </cell>
          <cell r="B3695" t="str">
            <v>TUBO, PPR, DN 25, CLASSE PN 20,  INSTALADO EM PRUMADA DE ÁGUA   FORNECIMENTO E INSTALAÇÃO. AF_08/2022</v>
          </cell>
          <cell r="C3695" t="str">
            <v>M</v>
          </cell>
          <cell r="D3695">
            <v>18.89</v>
          </cell>
          <cell r="E3695" t="str">
            <v>INSTALACOES HIDRO SANITARIAS</v>
          </cell>
          <cell r="F3695" t="str">
            <v>FORNEC. E ASSENTAMENTO DE TUBOS P/INSTALACAO DOMICILIAR</v>
          </cell>
          <cell r="G3695" t="str">
            <v>SINAPI Out/24</v>
          </cell>
        </row>
        <row r="3696">
          <cell r="A3696">
            <v>96669</v>
          </cell>
          <cell r="B3696" t="str">
            <v>TUBO, PPR, DN 32, CLASSE PN 12,  INSTALADO EM PRUMADA DE ÁGUA   FORNECIMENTO E INSTALAÇÃO. AF_08/2022</v>
          </cell>
          <cell r="C3696" t="str">
            <v>M</v>
          </cell>
          <cell r="D3696">
            <v>19.43</v>
          </cell>
          <cell r="E3696" t="str">
            <v>INSTALACOES HIDRO SANITARIAS</v>
          </cell>
          <cell r="F3696" t="str">
            <v>FORNEC. E ASSENTAMENTO DE TUBOS P/INSTALACAO DOMICILIAR</v>
          </cell>
          <cell r="G3696" t="str">
            <v>SINAPI Out/24</v>
          </cell>
        </row>
        <row r="3697">
          <cell r="A3697">
            <v>96670</v>
          </cell>
          <cell r="B3697" t="str">
            <v>TUBO, PPR, DN 40, CLASSE PN 12,  INSTALADO EM PRUMADA DE ÁGUA   FORNECIMENTO E INSTALAÇÃO. AF_08/2022</v>
          </cell>
          <cell r="C3697" t="str">
            <v>M</v>
          </cell>
          <cell r="D3697">
            <v>25.06</v>
          </cell>
          <cell r="E3697" t="str">
            <v>INSTALACOES HIDRO SANITARIAS</v>
          </cell>
          <cell r="F3697" t="str">
            <v>FORNEC. E ASSENTAMENTO DE TUBOS P/INSTALACAO DOMICILIAR</v>
          </cell>
          <cell r="G3697" t="str">
            <v>SINAPI Out/24</v>
          </cell>
        </row>
        <row r="3698">
          <cell r="A3698">
            <v>96671</v>
          </cell>
          <cell r="B3698" t="str">
            <v>TUBO, PPR, DN 50, CLASSE PN 12,  INSTALADO EM PRUMADA DE ÁGUA   FORNECIMENTO E INSTALAÇÃO. AF_08/2022</v>
          </cell>
          <cell r="C3698" t="str">
            <v>M</v>
          </cell>
          <cell r="D3698">
            <v>37.15</v>
          </cell>
          <cell r="E3698" t="str">
            <v>INSTALACOES HIDRO SANITARIAS</v>
          </cell>
          <cell r="F3698" t="str">
            <v>FORNEC. E ASSENTAMENTO DE TUBOS P/INSTALACAO DOMICILIAR</v>
          </cell>
          <cell r="G3698" t="str">
            <v>SINAPI Out/24</v>
          </cell>
        </row>
        <row r="3699">
          <cell r="A3699">
            <v>96672</v>
          </cell>
          <cell r="B3699" t="str">
            <v>TUBO, PPR, DN 63, CLASSE PN 12,  INSTALADO EM PRUMADA DE ÁGUA   FORNECIMENTO E INSTALAÇÃO. AF_08/2022</v>
          </cell>
          <cell r="C3699" t="str">
            <v>M</v>
          </cell>
          <cell r="D3699">
            <v>55.68</v>
          </cell>
          <cell r="E3699" t="str">
            <v>INSTALACOES HIDRO SANITARIAS</v>
          </cell>
          <cell r="F3699" t="str">
            <v>FORNEC. E ASSENTAMENTO DE TUBOS P/INSTALACAO DOMICILIAR</v>
          </cell>
          <cell r="G3699" t="str">
            <v>SINAPI Out/24</v>
          </cell>
        </row>
        <row r="3700">
          <cell r="A3700">
            <v>96673</v>
          </cell>
          <cell r="B3700" t="str">
            <v>TUBO, PPR, DN 75, CLASSE PN 12,  INSTALADO EM PRUMADA DE ÁGUA   FORNECIMENTO E INSTALAÇÃO. AF_08/2022</v>
          </cell>
          <cell r="C3700" t="str">
            <v>M</v>
          </cell>
          <cell r="D3700">
            <v>69.849999999999994</v>
          </cell>
          <cell r="E3700" t="str">
            <v>INSTALACOES HIDRO SANITARIAS</v>
          </cell>
          <cell r="F3700" t="str">
            <v>FORNEC. E ASSENTAMENTO DE TUBOS P/INSTALACAO DOMICILIAR</v>
          </cell>
          <cell r="G3700" t="str">
            <v>SINAPI Out/24</v>
          </cell>
        </row>
        <row r="3701">
          <cell r="A3701">
            <v>96674</v>
          </cell>
          <cell r="B3701" t="str">
            <v>TUBO, PPR, DN 90, CLASSE PN 12,  INSTALADO EM PRUMADA DE ÁGUA   FORNECIMENTO E INSTALAÇÃO. AF_08/2022</v>
          </cell>
          <cell r="C3701" t="str">
            <v>M</v>
          </cell>
          <cell r="D3701">
            <v>111.01</v>
          </cell>
          <cell r="E3701" t="str">
            <v>INSTALACOES HIDRO SANITARIAS</v>
          </cell>
          <cell r="F3701" t="str">
            <v>FORNEC. E ASSENTAMENTO DE TUBOS P/INSTALACAO DOMICILIAR</v>
          </cell>
          <cell r="G3701" t="str">
            <v>SINAPI Out/24</v>
          </cell>
        </row>
        <row r="3702">
          <cell r="A3702">
            <v>96675</v>
          </cell>
          <cell r="B3702" t="str">
            <v>TUBO, PPR, DN 110, CLASSE PN 12,  INSTALADO EM PRUMADA DE ÁGUA   FORNECIMENTO E INSTALAÇÃO. AF_08/2022</v>
          </cell>
          <cell r="C3702" t="str">
            <v>M</v>
          </cell>
          <cell r="D3702">
            <v>160.09</v>
          </cell>
          <cell r="E3702" t="str">
            <v>INSTALACOES HIDRO SANITARIAS</v>
          </cell>
          <cell r="F3702" t="str">
            <v>FORNEC. E ASSENTAMENTO DE TUBOS P/INSTALACAO DOMICILIAR</v>
          </cell>
          <cell r="G3702" t="str">
            <v>SINAPI Out/24</v>
          </cell>
        </row>
        <row r="3703">
          <cell r="A3703">
            <v>96676</v>
          </cell>
          <cell r="B3703" t="str">
            <v>TUBO, PPR, DN 25, CLASSE PN 25,  INSTALADO EM PRUMADA DE ÁGUA   FORNECIMENTO E INSTALAÇÃO. AF_08/2022</v>
          </cell>
          <cell r="C3703" t="str">
            <v>M</v>
          </cell>
          <cell r="D3703">
            <v>24.55</v>
          </cell>
          <cell r="E3703" t="str">
            <v>INSTALACOES HIDRO SANITARIAS</v>
          </cell>
          <cell r="F3703" t="str">
            <v>FORNEC. E ASSENTAMENTO DE TUBOS P/INSTALACAO DOMICILIAR</v>
          </cell>
          <cell r="G3703" t="str">
            <v>SINAPI Out/24</v>
          </cell>
        </row>
        <row r="3704">
          <cell r="A3704">
            <v>96677</v>
          </cell>
          <cell r="B3704" t="str">
            <v>TUBO, PPR, DN 32, CLASSE PN 25,  INSTALADO EM PRUMADA DE ÁGUA   FORNECIMENTO E INSTALAÇÃO. AF_08/2022</v>
          </cell>
          <cell r="C3704" t="str">
            <v>M</v>
          </cell>
          <cell r="D3704">
            <v>31.8</v>
          </cell>
          <cell r="E3704" t="str">
            <v>INSTALACOES HIDRO SANITARIAS</v>
          </cell>
          <cell r="F3704" t="str">
            <v>FORNEC. E ASSENTAMENTO DE TUBOS P/INSTALACAO DOMICILIAR</v>
          </cell>
          <cell r="G3704" t="str">
            <v>SINAPI Out/24</v>
          </cell>
        </row>
        <row r="3705">
          <cell r="A3705">
            <v>96678</v>
          </cell>
          <cell r="B3705" t="str">
            <v>TUBO, PPR, DN 40, CLASSE PN 25,  INSTALADO EM PRUMADA DE ÁGUA   FORNECIMENTO E INSTALAÇÃO. AF_08/2022</v>
          </cell>
          <cell r="C3705" t="str">
            <v>M</v>
          </cell>
          <cell r="D3705">
            <v>43.28</v>
          </cell>
          <cell r="E3705" t="str">
            <v>INSTALACOES HIDRO SANITARIAS</v>
          </cell>
          <cell r="F3705" t="str">
            <v>FORNEC. E ASSENTAMENTO DE TUBOS P/INSTALACAO DOMICILIAR</v>
          </cell>
          <cell r="G3705" t="str">
            <v>SINAPI Out/24</v>
          </cell>
        </row>
        <row r="3706">
          <cell r="A3706">
            <v>96679</v>
          </cell>
          <cell r="B3706" t="str">
            <v>TUBO, PPR, DN 50, CLASSE PN 25,  INSTALADO EM PRUMADA DE ÁGUA   FORNECIMENTO E INSTALAÇÃO. AF_08/2022</v>
          </cell>
          <cell r="C3706" t="str">
            <v>M</v>
          </cell>
          <cell r="D3706">
            <v>63.55</v>
          </cell>
          <cell r="E3706" t="str">
            <v>INSTALACOES HIDRO SANITARIAS</v>
          </cell>
          <cell r="F3706" t="str">
            <v>FORNEC. E ASSENTAMENTO DE TUBOS P/INSTALACAO DOMICILIAR</v>
          </cell>
          <cell r="G3706" t="str">
            <v>SINAPI Out/24</v>
          </cell>
        </row>
        <row r="3707">
          <cell r="A3707">
            <v>96680</v>
          </cell>
          <cell r="B3707" t="str">
            <v>TUBO, PPR, DN 63, CLASSE PN 25,  INSTALADO EM PRUMADA DE ÁGUA   FORNECIMENTO E INSTALAÇÃO. AF_08/2022</v>
          </cell>
          <cell r="C3707" t="str">
            <v>M</v>
          </cell>
          <cell r="D3707">
            <v>103.28</v>
          </cell>
          <cell r="E3707" t="str">
            <v>INSTALACOES HIDRO SANITARIAS</v>
          </cell>
          <cell r="F3707" t="str">
            <v>FORNEC. E ASSENTAMENTO DE TUBOS P/INSTALACAO DOMICILIAR</v>
          </cell>
          <cell r="G3707" t="str">
            <v>SINAPI Out/24</v>
          </cell>
        </row>
        <row r="3708">
          <cell r="A3708">
            <v>96681</v>
          </cell>
          <cell r="B3708" t="str">
            <v>TUBO, PPR, DN 75, CLASSE PN 25,  INSTALADO EM PRUMADA DE ÁGUA   FORNECIMENTO E INSTALAÇÃO. AF_08/2022</v>
          </cell>
          <cell r="C3708" t="str">
            <v>M</v>
          </cell>
          <cell r="D3708">
            <v>138.06</v>
          </cell>
          <cell r="E3708" t="str">
            <v>INSTALACOES HIDRO SANITARIAS</v>
          </cell>
          <cell r="F3708" t="str">
            <v>FORNEC. E ASSENTAMENTO DE TUBOS P/INSTALACAO DOMICILIAR</v>
          </cell>
          <cell r="G3708" t="str">
            <v>SINAPI Out/24</v>
          </cell>
        </row>
        <row r="3709">
          <cell r="A3709">
            <v>96682</v>
          </cell>
          <cell r="B3709" t="str">
            <v>TUBO, PPR, DN 90, CLASSE PN 25,  INSTALADO EM PRUMADA DE ÁGUA   FORNECIMENTO E INSTALAÇÃO. AF_08/2022</v>
          </cell>
          <cell r="C3709" t="str">
            <v>M</v>
          </cell>
          <cell r="D3709">
            <v>224.94</v>
          </cell>
          <cell r="E3709" t="str">
            <v>INSTALACOES HIDRO SANITARIAS</v>
          </cell>
          <cell r="F3709" t="str">
            <v>FORNEC. E ASSENTAMENTO DE TUBOS P/INSTALACAO DOMICILIAR</v>
          </cell>
          <cell r="G3709" t="str">
            <v>SINAPI Out/24</v>
          </cell>
        </row>
        <row r="3710">
          <cell r="A3710">
            <v>96683</v>
          </cell>
          <cell r="B3710" t="str">
            <v>TUBO, PPR, DN 110, CLASSE PN 25,  INSTALADO EM PRUMADA DE ÁGUA   FORNECIMENTO E INSTALAÇÃO. AF_08/2022</v>
          </cell>
          <cell r="C3710" t="str">
            <v>M</v>
          </cell>
          <cell r="D3710">
            <v>307.55</v>
          </cell>
          <cell r="E3710" t="str">
            <v>INSTALACOES HIDRO SANITARIAS</v>
          </cell>
          <cell r="F3710" t="str">
            <v>FORNEC. E ASSENTAMENTO DE TUBOS P/INSTALACAO DOMICILIAR</v>
          </cell>
          <cell r="G3710" t="str">
            <v>SINAPI Out/24</v>
          </cell>
        </row>
        <row r="3711">
          <cell r="A3711">
            <v>96718</v>
          </cell>
          <cell r="B3711" t="str">
            <v>TUBO, PPR, DN 20 MM, CLASSE PN 20,  INSTALADO EM RESERVAÇÃO PREDIAL DE ÁGUA - FORNECIMENTO E INSTALAÇÃO. AF_04/2024</v>
          </cell>
          <cell r="C3711" t="str">
            <v>M</v>
          </cell>
          <cell r="D3711">
            <v>15.8</v>
          </cell>
          <cell r="E3711" t="str">
            <v>INSTALACOES HIDRO SANITARIAS</v>
          </cell>
          <cell r="F3711" t="str">
            <v>FORNEC. E ASSENTAMENTO DE TUBOS P/INSTALACAO DOMICILIAR</v>
          </cell>
          <cell r="G3711" t="str">
            <v>SINAPI Out/24</v>
          </cell>
        </row>
        <row r="3712">
          <cell r="A3712">
            <v>96719</v>
          </cell>
          <cell r="B3712" t="str">
            <v>TUBO, PPR, DN 25 MM, CLASSE PN 20,  INSTALADO EM RESERVAÇÃO PREDIAL DE ÁGUA - FORNECIMENTO E INSTALAÇÃO. AF_04/2024</v>
          </cell>
          <cell r="C3712" t="str">
            <v>M</v>
          </cell>
          <cell r="D3712">
            <v>19.98</v>
          </cell>
          <cell r="E3712" t="str">
            <v>INSTALACOES HIDRO SANITARIAS</v>
          </cell>
          <cell r="F3712" t="str">
            <v>FORNEC. E ASSENTAMENTO DE TUBOS P/INSTALACAO DOMICILIAR</v>
          </cell>
          <cell r="G3712" t="str">
            <v>SINAPI Out/24</v>
          </cell>
        </row>
        <row r="3713">
          <cell r="A3713">
            <v>96720</v>
          </cell>
          <cell r="B3713" t="str">
            <v>TUBO, PPR, DN 32 MM, CLASSE PN 12,  INSTALADO EM RESERVAÇÃO PREDIAL DE ÁGUA - FORNECIMENTO E INSTALAÇÃO. AF_04/2024</v>
          </cell>
          <cell r="C3713" t="str">
            <v>M</v>
          </cell>
          <cell r="D3713">
            <v>18.47</v>
          </cell>
          <cell r="E3713" t="str">
            <v>INSTALACOES HIDRO SANITARIAS</v>
          </cell>
          <cell r="F3713" t="str">
            <v>FORNEC. E ASSENTAMENTO DE TUBOS P/INSTALACAO DOMICILIAR</v>
          </cell>
          <cell r="G3713" t="str">
            <v>SINAPI Out/24</v>
          </cell>
        </row>
        <row r="3714">
          <cell r="A3714">
            <v>96721</v>
          </cell>
          <cell r="B3714" t="str">
            <v>TUBO, PPR, DN 40 MM, CLASSE PN 12,  INSTALADO EM RESERVAÇÃO PREDIAL DE ÁGUA - FORNECIMENTO E INSTALAÇÃO. AF_04/2024</v>
          </cell>
          <cell r="C3714" t="str">
            <v>M</v>
          </cell>
          <cell r="D3714">
            <v>23.84</v>
          </cell>
          <cell r="E3714" t="str">
            <v>INSTALACOES HIDRO SANITARIAS</v>
          </cell>
          <cell r="F3714" t="str">
            <v>FORNEC. E ASSENTAMENTO DE TUBOS P/INSTALACAO DOMICILIAR</v>
          </cell>
          <cell r="G3714" t="str">
            <v>SINAPI Out/24</v>
          </cell>
        </row>
        <row r="3715">
          <cell r="A3715">
            <v>96722</v>
          </cell>
          <cell r="B3715" t="str">
            <v>TUBO, PPR, DN 50 MM, CLASSE PN 12,  INSTALADO EM RESERVAÇÃO PREDIAL DE ÁGUA - FORNECIMENTO E INSTALAÇÃO. AF_04/2024</v>
          </cell>
          <cell r="C3715" t="str">
            <v>M</v>
          </cell>
          <cell r="D3715">
            <v>36.049999999999997</v>
          </cell>
          <cell r="E3715" t="str">
            <v>INSTALACOES HIDRO SANITARIAS</v>
          </cell>
          <cell r="F3715" t="str">
            <v>FORNEC. E ASSENTAMENTO DE TUBOS P/INSTALACAO DOMICILIAR</v>
          </cell>
          <cell r="G3715" t="str">
            <v>SINAPI Out/24</v>
          </cell>
        </row>
        <row r="3716">
          <cell r="A3716">
            <v>96723</v>
          </cell>
          <cell r="B3716" t="str">
            <v>TUBO, PPR, DN 63 MM, CLASSE PN 12,  INSTALADO EM RESERVAÇÃO PREDIAL DE ÁGUA - FORNECIMENTO E INSTALAÇÃO. AF_04/2024</v>
          </cell>
          <cell r="C3716" t="str">
            <v>M</v>
          </cell>
          <cell r="D3716">
            <v>55.46</v>
          </cell>
          <cell r="E3716" t="str">
            <v>INSTALACOES HIDRO SANITARIAS</v>
          </cell>
          <cell r="F3716" t="str">
            <v>FORNEC. E ASSENTAMENTO DE TUBOS P/INSTALACAO DOMICILIAR</v>
          </cell>
          <cell r="G3716" t="str">
            <v>SINAPI Out/24</v>
          </cell>
        </row>
        <row r="3717">
          <cell r="A3717">
            <v>96724</v>
          </cell>
          <cell r="B3717" t="str">
            <v>TUBO, PPR, DN 75 MM, CLASSE PN 12,  INSTALADO EM RESERVAÇÃO PREDIAL DE ÁGUA - FORNECIMENTO E INSTALAÇÃO. AF_04/2024</v>
          </cell>
          <cell r="C3717" t="str">
            <v>M</v>
          </cell>
          <cell r="D3717">
            <v>71.180000000000007</v>
          </cell>
          <cell r="E3717" t="str">
            <v>INSTALACOES HIDRO SANITARIAS</v>
          </cell>
          <cell r="F3717" t="str">
            <v>FORNEC. E ASSENTAMENTO DE TUBOS P/INSTALACAO DOMICILIAR</v>
          </cell>
          <cell r="G3717" t="str">
            <v>SINAPI Out/24</v>
          </cell>
        </row>
        <row r="3718">
          <cell r="A3718">
            <v>96725</v>
          </cell>
          <cell r="B3718" t="str">
            <v>TUBO, PPR, DN 90 MM, CLASSE PN 12,  INSTALADO EM RESERVAÇÃO PREDIAL DE ÁGUA - FORNECIMENTO E INSTALAÇÃO. AF_04/2024</v>
          </cell>
          <cell r="C3718" t="str">
            <v>M</v>
          </cell>
          <cell r="D3718">
            <v>115.27</v>
          </cell>
          <cell r="E3718" t="str">
            <v>INSTALACOES HIDRO SANITARIAS</v>
          </cell>
          <cell r="F3718" t="str">
            <v>FORNEC. E ASSENTAMENTO DE TUBOS P/INSTALACAO DOMICILIAR</v>
          </cell>
          <cell r="G3718" t="str">
            <v>SINAPI Out/24</v>
          </cell>
        </row>
        <row r="3719">
          <cell r="A3719">
            <v>96726</v>
          </cell>
          <cell r="B3719" t="str">
            <v>TUBO, PPR, DN 110 MM, CLASSE PN 12,  INSTALADO EM RESERVAÇÃO PREDIAL DE ÁGUA - FORNECIMENTO E INSTALAÇÃO. AF_04/2024</v>
          </cell>
          <cell r="C3719" t="str">
            <v>M</v>
          </cell>
          <cell r="D3719">
            <v>169.95</v>
          </cell>
          <cell r="E3719" t="str">
            <v>INSTALACOES HIDRO SANITARIAS</v>
          </cell>
          <cell r="F3719" t="str">
            <v>FORNEC. E ASSENTAMENTO DE TUBOS P/INSTALACAO DOMICILIAR</v>
          </cell>
          <cell r="G3719" t="str">
            <v>SINAPI Out/24</v>
          </cell>
        </row>
        <row r="3720">
          <cell r="A3720">
            <v>96727</v>
          </cell>
          <cell r="B3720" t="str">
            <v>TUBO, PPR, DN 20 MM, CLASSE PN 25,  INSTALADO EM RESERVAÇÃO PREDIAL DE ÁGUA - FORNECIMENTO E INSTALAÇÃO. AF_04/2024</v>
          </cell>
          <cell r="C3720" t="str">
            <v>M</v>
          </cell>
          <cell r="D3720">
            <v>18.079999999999998</v>
          </cell>
          <cell r="E3720" t="str">
            <v>INSTALACOES HIDRO SANITARIAS</v>
          </cell>
          <cell r="F3720" t="str">
            <v>FORNEC. E ASSENTAMENTO DE TUBOS P/INSTALACAO DOMICILIAR</v>
          </cell>
          <cell r="G3720" t="str">
            <v>SINAPI Out/24</v>
          </cell>
        </row>
        <row r="3721">
          <cell r="A3721">
            <v>96728</v>
          </cell>
          <cell r="B3721" t="str">
            <v>TUBO, PPR, DN 25 MM, CLASSE PN 25,  INSTALADO EM RESERVAÇÃO PREDIAL DE ÁGUA - FORNECIMENTO E INSTALAÇÃO. AF_04/2024</v>
          </cell>
          <cell r="C3721" t="str">
            <v>M</v>
          </cell>
          <cell r="D3721">
            <v>23.07</v>
          </cell>
          <cell r="E3721" t="str">
            <v>INSTALACOES HIDRO SANITARIAS</v>
          </cell>
          <cell r="F3721" t="str">
            <v>FORNEC. E ASSENTAMENTO DE TUBOS P/INSTALACAO DOMICILIAR</v>
          </cell>
          <cell r="G3721" t="str">
            <v>SINAPI Out/24</v>
          </cell>
        </row>
        <row r="3722">
          <cell r="A3722">
            <v>96729</v>
          </cell>
          <cell r="B3722" t="str">
            <v>TUBO, PPR, DN 32 MM, CLASSE PN 25,  INSTALADO EM RESERVAÇÃO PREDIAL DE ÁGUA - FORNECIMENTO E INSTALAÇÃO. AF_04/2024</v>
          </cell>
          <cell r="C3722" t="str">
            <v>M</v>
          </cell>
          <cell r="D3722">
            <v>29.53</v>
          </cell>
          <cell r="E3722" t="str">
            <v>INSTALACOES HIDRO SANITARIAS</v>
          </cell>
          <cell r="F3722" t="str">
            <v>FORNEC. E ASSENTAMENTO DE TUBOS P/INSTALACAO DOMICILIAR</v>
          </cell>
          <cell r="G3722" t="str">
            <v>SINAPI Out/24</v>
          </cell>
        </row>
        <row r="3723">
          <cell r="A3723">
            <v>96730</v>
          </cell>
          <cell r="B3723" t="str">
            <v>TUBO, PPR, DN 40 MM, CLASSE PN 25,  INSTALADO EM RESERVAÇÃO PREDIAL DE ÁGUA - FORNECIMENTO E INSTALAÇÃO. AF_04/2024</v>
          </cell>
          <cell r="C3723" t="str">
            <v>M</v>
          </cell>
          <cell r="D3723">
            <v>40.46</v>
          </cell>
          <cell r="E3723" t="str">
            <v>INSTALACOES HIDRO SANITARIAS</v>
          </cell>
          <cell r="F3723" t="str">
            <v>FORNEC. E ASSENTAMENTO DE TUBOS P/INSTALACAO DOMICILIAR</v>
          </cell>
          <cell r="G3723" t="str">
            <v>SINAPI Out/24</v>
          </cell>
        </row>
        <row r="3724">
          <cell r="A3724">
            <v>96731</v>
          </cell>
          <cell r="B3724" t="str">
            <v>TUBO, PPR, DN 50 MM, CLASSE PN 25,  INSTALADO EM RESERVAÇÃO PREDIAL DE ÁGUA - FORNECIMENTO E INSTALAÇÃO. AF_04/2024</v>
          </cell>
          <cell r="C3724" t="str">
            <v>M</v>
          </cell>
          <cell r="D3724">
            <v>60.6</v>
          </cell>
          <cell r="E3724" t="str">
            <v>INSTALACOES HIDRO SANITARIAS</v>
          </cell>
          <cell r="F3724" t="str">
            <v>FORNEC. E ASSENTAMENTO DE TUBOS P/INSTALACAO DOMICILIAR</v>
          </cell>
          <cell r="G3724" t="str">
            <v>SINAPI Out/24</v>
          </cell>
        </row>
        <row r="3725">
          <cell r="A3725">
            <v>96732</v>
          </cell>
          <cell r="B3725" t="str">
            <v>TUBO, PPR, DN 63 MM, CLASSE PN 25,  INSTALADO EM RESERVAÇÃO PREDIAL DE ÁGUA - FORNECIMENTO E INSTALAÇÃO. AF_04/2024</v>
          </cell>
          <cell r="C3725" t="str">
            <v>M</v>
          </cell>
          <cell r="D3725">
            <v>101.07</v>
          </cell>
          <cell r="E3725" t="str">
            <v>INSTALACOES HIDRO SANITARIAS</v>
          </cell>
          <cell r="F3725" t="str">
            <v>FORNEC. E ASSENTAMENTO DE TUBOS P/INSTALACAO DOMICILIAR</v>
          </cell>
          <cell r="G3725" t="str">
            <v>SINAPI Out/24</v>
          </cell>
        </row>
        <row r="3726">
          <cell r="A3726">
            <v>96733</v>
          </cell>
          <cell r="B3726" t="str">
            <v>TUBO, PPR, DN 75 MM, CLASSE PN 25,  INSTALADO EM RESERVAÇÃO PREDIAL DE ÁGUA - FORNECIMENTO E INSTALAÇÃO. AF_04/2024</v>
          </cell>
          <cell r="C3726" t="str">
            <v>M</v>
          </cell>
          <cell r="D3726">
            <v>137.38999999999999</v>
          </cell>
          <cell r="E3726" t="str">
            <v>INSTALACOES HIDRO SANITARIAS</v>
          </cell>
          <cell r="F3726" t="str">
            <v>FORNEC. E ASSENTAMENTO DE TUBOS P/INSTALACAO DOMICILIAR</v>
          </cell>
          <cell r="G3726" t="str">
            <v>SINAPI Out/24</v>
          </cell>
        </row>
        <row r="3727">
          <cell r="A3727">
            <v>96734</v>
          </cell>
          <cell r="B3727" t="str">
            <v>TUBO, PPR, DN 90 MM, CLASSE PN 25,  INSTALADO EM RESERVAÇÃO PREDIAL DE ÁGUA - FORNECIMENTO E INSTALAÇÃO. AF_04/2024</v>
          </cell>
          <cell r="C3727" t="str">
            <v>M</v>
          </cell>
          <cell r="D3727">
            <v>227.44</v>
          </cell>
          <cell r="E3727" t="str">
            <v>INSTALACOES HIDRO SANITARIAS</v>
          </cell>
          <cell r="F3727" t="str">
            <v>FORNEC. E ASSENTAMENTO DE TUBOS P/INSTALACAO DOMICILIAR</v>
          </cell>
          <cell r="G3727" t="str">
            <v>SINAPI Out/24</v>
          </cell>
        </row>
        <row r="3728">
          <cell r="A3728">
            <v>96735</v>
          </cell>
          <cell r="B3728" t="str">
            <v>TUBO, PPR, DN 110 MM, CLASSE PN 25,  INSTALADO EM RESERVAÇÃO PREDIAL DE ÁGUA - FORNECIMENTO E INSTALAÇÃO. AF_04/2024</v>
          </cell>
          <cell r="C3728" t="str">
            <v>M</v>
          </cell>
          <cell r="D3728">
            <v>316.38</v>
          </cell>
          <cell r="E3728" t="str">
            <v>INSTALACOES HIDRO SANITARIAS</v>
          </cell>
          <cell r="F3728" t="str">
            <v>FORNEC. E ASSENTAMENTO DE TUBOS P/INSTALACAO DOMICILIAR</v>
          </cell>
          <cell r="G3728" t="str">
            <v>SINAPI Out/24</v>
          </cell>
        </row>
        <row r="3729">
          <cell r="A3729">
            <v>96798</v>
          </cell>
          <cell r="B3729" t="str">
            <v>TUBO, PEX, MONOCAMADA, DN 16, INSTALADO EM RAMAL/SUB-RAMAL OU DISTRIBUIÇÃO DE ÁGUA - FORNECIMENTO E INSTALAÇÃO. AF_02/2023</v>
          </cell>
          <cell r="C3729" t="str">
            <v>M</v>
          </cell>
          <cell r="D3729">
            <v>8.92</v>
          </cell>
          <cell r="E3729" t="str">
            <v>INSTALACOES HIDRO SANITARIAS</v>
          </cell>
          <cell r="F3729" t="str">
            <v>FORNEC. E ASSENTAMENTO DE TUBOS P/INSTALACAO DOMICILIAR</v>
          </cell>
          <cell r="G3729" t="str">
            <v>SINAPI Out/24</v>
          </cell>
        </row>
        <row r="3730">
          <cell r="A3730">
            <v>96799</v>
          </cell>
          <cell r="B3730" t="str">
            <v>TUBO, PEX, MONOCAMADA, DN 20, INSTALADO EM RAMAL/SUB-RAMAL OU DISTRIBUIÇÃO DE ÁGUA - FORNECIMENTO E INSTALAÇÃO. AF_02/2023</v>
          </cell>
          <cell r="C3730" t="str">
            <v>M</v>
          </cell>
          <cell r="D3730">
            <v>11.41</v>
          </cell>
          <cell r="E3730" t="str">
            <v>INSTALACOES HIDRO SANITARIAS</v>
          </cell>
          <cell r="F3730" t="str">
            <v>FORNEC. E ASSENTAMENTO DE TUBOS P/INSTALACAO DOMICILIAR</v>
          </cell>
          <cell r="G3730" t="str">
            <v>SINAPI Out/24</v>
          </cell>
        </row>
        <row r="3731">
          <cell r="A3731">
            <v>96800</v>
          </cell>
          <cell r="B3731" t="str">
            <v>TUBO, PEX, MONOCAMADA, DN 25, INSTALADO EM RAMAL/SUB-RAMAL OU DISTRIBUIÇÃO DE ÁGUA - FORNECIMENTO E INSTALAÇÃO. AF_02/2023</v>
          </cell>
          <cell r="C3731" t="str">
            <v>M</v>
          </cell>
          <cell r="D3731">
            <v>15.41</v>
          </cell>
          <cell r="E3731" t="str">
            <v>INSTALACOES HIDRO SANITARIAS</v>
          </cell>
          <cell r="F3731" t="str">
            <v>FORNEC. E ASSENTAMENTO DE TUBOS P/INSTALACAO DOMICILIAR</v>
          </cell>
          <cell r="G3731" t="str">
            <v>SINAPI Out/24</v>
          </cell>
        </row>
        <row r="3732">
          <cell r="A3732">
            <v>96801</v>
          </cell>
          <cell r="B3732" t="str">
            <v>TUBO, PEX, MONOCAMADA, DN 32, INSTALADO EM RAMAL/SUB-RAMAL OU DISTRIBUIÇÃO DE ÁGUA - FORNECIMENTO E INSTALAÇÃO. AF_02/2023</v>
          </cell>
          <cell r="C3732" t="str">
            <v>M</v>
          </cell>
          <cell r="D3732">
            <v>23</v>
          </cell>
          <cell r="E3732" t="str">
            <v>INSTALACOES HIDRO SANITARIAS</v>
          </cell>
          <cell r="F3732" t="str">
            <v>FORNEC. E ASSENTAMENTO DE TUBOS P/INSTALACAO DOMICILIAR</v>
          </cell>
          <cell r="G3732" t="str">
            <v>SINAPI Out/24</v>
          </cell>
        </row>
        <row r="3733">
          <cell r="A3733">
            <v>97327</v>
          </cell>
          <cell r="B3733" t="str">
            <v>TUBO EM COBRE FLEXÍVEL, DN 1/4", COM ISOLAMENTO, INSTALADO EM RAMAL DE ALIMENTAÇÃO DE AR CONDICIONADO COM CONDENSADORA INDIVIDUAL   FORNECIMENTO E INSTALAÇÃO. AF_12/2015</v>
          </cell>
          <cell r="C3733" t="str">
            <v>M</v>
          </cell>
          <cell r="D3733">
            <v>26.87</v>
          </cell>
          <cell r="E3733" t="str">
            <v>INSTALACOES HIDRO SANITARIAS</v>
          </cell>
          <cell r="F3733" t="str">
            <v>FORNEC. E ASSENTAMENTO DE TUBOS P/INSTALACAO DOMICILIAR</v>
          </cell>
          <cell r="G3733" t="str">
            <v>SINAPI Out/24</v>
          </cell>
        </row>
        <row r="3734">
          <cell r="A3734">
            <v>97328</v>
          </cell>
          <cell r="B3734" t="str">
            <v>TUBO EM COBRE FLEXÍVEL, DN 3/8", COM ISOLAMENTO, INSTALADO EM RAMAL DE ALIMENTAÇÃO DE AR CONDICIONADO COM CONDENSADORA INDIVIDUAL - FORNECIMENTO E INSTALAÇÃO. AF_12/2015</v>
          </cell>
          <cell r="C3734" t="str">
            <v>M</v>
          </cell>
          <cell r="D3734">
            <v>43.43</v>
          </cell>
          <cell r="E3734" t="str">
            <v>INSTALACOES HIDRO SANITARIAS</v>
          </cell>
          <cell r="F3734" t="str">
            <v>FORNEC. E ASSENTAMENTO DE TUBOS P/INSTALACAO DOMICILIAR</v>
          </cell>
          <cell r="G3734" t="str">
            <v>SINAPI Out/24</v>
          </cell>
        </row>
        <row r="3735">
          <cell r="A3735">
            <v>97329</v>
          </cell>
          <cell r="B3735" t="str">
            <v>TUBO EM COBRE FLEXÍVEL, DN 1/2", COM ISOLAMENTO, INSTALADO EM RAMAL DE ALIMENTAÇÃO DE AR CONDICIONADO COM CONDENSADORA INDIVIDUAL - FORNECIMENTO E INSTALAÇÃO. AF_12/2015</v>
          </cell>
          <cell r="C3735" t="str">
            <v>M</v>
          </cell>
          <cell r="D3735">
            <v>55.39</v>
          </cell>
          <cell r="E3735" t="str">
            <v>INSTALACOES HIDRO SANITARIAS</v>
          </cell>
          <cell r="F3735" t="str">
            <v>FORNEC. E ASSENTAMENTO DE TUBOS P/INSTALACAO DOMICILIAR</v>
          </cell>
          <cell r="G3735" t="str">
            <v>SINAPI Out/24</v>
          </cell>
        </row>
        <row r="3736">
          <cell r="A3736">
            <v>97330</v>
          </cell>
          <cell r="B3736" t="str">
            <v>TUBO EM COBRE FLEXÍVEL, DN 5/8", COM ISOLAMENTO, INSTALADO EM RAMAL DE ALIMENTAÇÃO DE AR CONDICIONADO COM CONDENSADORA INDIVIDUAL - FORNECIMENTO E INSTALAÇÃO. AF_12/2015</v>
          </cell>
          <cell r="C3736" t="str">
            <v>M</v>
          </cell>
          <cell r="D3736">
            <v>67.59</v>
          </cell>
          <cell r="E3736" t="str">
            <v>INSTALACOES HIDRO SANITARIAS</v>
          </cell>
          <cell r="F3736" t="str">
            <v>FORNEC. E ASSENTAMENTO DE TUBOS P/INSTALACAO DOMICILIAR</v>
          </cell>
          <cell r="G3736" t="str">
            <v>SINAPI Out/24</v>
          </cell>
        </row>
        <row r="3737">
          <cell r="A3737">
            <v>97331</v>
          </cell>
          <cell r="B3737" t="str">
            <v>TUBO EM COBRE FLEXÍVEL, DN 1/4", COM ISOLAMENTO, INSTALADO EM RAMAL DE ALIMENTAÇÃO DE AR CONDICIONADO COM CONDENSADORA CENTRAL - FORNECIMENTO E INSTALAÇÃO. AF_12/2015</v>
          </cell>
          <cell r="C3737" t="str">
            <v>M</v>
          </cell>
          <cell r="D3737">
            <v>27.35</v>
          </cell>
          <cell r="E3737" t="str">
            <v>INSTALACOES HIDRO SANITARIAS</v>
          </cell>
          <cell r="F3737" t="str">
            <v>FORNEC. E ASSENTAMENTO DE TUBOS P/INSTALACAO DOMICILIAR</v>
          </cell>
          <cell r="G3737" t="str">
            <v>SINAPI Out/24</v>
          </cell>
        </row>
        <row r="3738">
          <cell r="A3738">
            <v>97332</v>
          </cell>
          <cell r="B3738" t="str">
            <v>TUBO EM COBRE FLEXÍVEL, DN 3/8", COM ISOLAMENTO, INSTALADO EM RAMAL DE ALIMENTAÇÃO DE AR CONDICIONADO COM CONDENSADORA CENTRAL - FORNECIMENTO E INSTALAÇÃO. AF_12/2015</v>
          </cell>
          <cell r="C3738" t="str">
            <v>M</v>
          </cell>
          <cell r="D3738">
            <v>43.98</v>
          </cell>
          <cell r="E3738" t="str">
            <v>INSTALACOES HIDRO SANITARIAS</v>
          </cell>
          <cell r="F3738" t="str">
            <v>FORNEC. E ASSENTAMENTO DE TUBOS P/INSTALACAO DOMICILIAR</v>
          </cell>
          <cell r="G3738" t="str">
            <v>SINAPI Out/24</v>
          </cell>
        </row>
        <row r="3739">
          <cell r="A3739">
            <v>97333</v>
          </cell>
          <cell r="B3739" t="str">
            <v>TUBO EM COBRE FLEXÍVEL, DN 1/2", COM ISOLAMENTO, INSTALADO EM RAMAL DE ALIMENTAÇÃO DE AR CONDICIONADO COM CONDENSADORA CENTRAL - FORNECIMENTO E INSTALAÇÃO. AF_12/2015</v>
          </cell>
          <cell r="C3739" t="str">
            <v>M</v>
          </cell>
          <cell r="D3739">
            <v>56.07</v>
          </cell>
          <cell r="E3739" t="str">
            <v>INSTALACOES HIDRO SANITARIAS</v>
          </cell>
          <cell r="F3739" t="str">
            <v>FORNEC. E ASSENTAMENTO DE TUBOS P/INSTALACAO DOMICILIAR</v>
          </cell>
          <cell r="G3739" t="str">
            <v>SINAPI Out/24</v>
          </cell>
        </row>
        <row r="3740">
          <cell r="A3740">
            <v>97334</v>
          </cell>
          <cell r="B3740" t="str">
            <v>TUBO EM COBRE FLEXÍVEL, DN 5/8", COM ISOLAMENTO, INSTALADO EM RAMAL DE ALIMENTAÇÃO DE AR CONDICIONADO COM CONDENSADORA CENTRAL   FORNECIMENTO E INSTALAÇÃO. AF_12/2015</v>
          </cell>
          <cell r="C3740" t="str">
            <v>M</v>
          </cell>
          <cell r="D3740">
            <v>68.34</v>
          </cell>
          <cell r="E3740" t="str">
            <v>INSTALACOES HIDRO SANITARIAS</v>
          </cell>
          <cell r="F3740" t="str">
            <v>FORNEC. E ASSENTAMENTO DE TUBOS P/INSTALACAO DOMICILIAR</v>
          </cell>
          <cell r="G3740" t="str">
            <v>SINAPI Out/24</v>
          </cell>
        </row>
        <row r="3741">
          <cell r="A3741">
            <v>97335</v>
          </cell>
          <cell r="B3741" t="str">
            <v>TUBO EM COBRE RÍGIDO, DN 22 MM, CLASSE A, SEM ISOLAMENTO, INSTALADO EM PRUMADA DE GÁS COMBUSTÍVEL - FORNECIMENTO E INSTALAÇÃO. AF_04/2022</v>
          </cell>
          <cell r="C3741" t="str">
            <v>M</v>
          </cell>
          <cell r="D3741">
            <v>80.95</v>
          </cell>
          <cell r="E3741" t="str">
            <v>INSTALACOES HIDRO SANITARIAS</v>
          </cell>
          <cell r="F3741" t="str">
            <v>FORNEC. E ASSENTAMENTO DE TUBOS P/INSTALACAO DOMICILIAR</v>
          </cell>
          <cell r="G3741" t="str">
            <v>SINAPI Out/24</v>
          </cell>
        </row>
        <row r="3742">
          <cell r="A3742">
            <v>97336</v>
          </cell>
          <cell r="B3742" t="str">
            <v>TUBO EM COBRE RÍGIDO, DN 28 MM, CLASSE A, SEM ISOLAMENTO, INSTALADO EM PRUMADA DE GÁS COMBUSTÍVEL - FORNECIMENTO E INSTALAÇÃO. AF_04/2022</v>
          </cell>
          <cell r="C3742" t="str">
            <v>M</v>
          </cell>
          <cell r="D3742">
            <v>103.05</v>
          </cell>
          <cell r="E3742" t="str">
            <v>INSTALACOES HIDRO SANITARIAS</v>
          </cell>
          <cell r="F3742" t="str">
            <v>FORNEC. E ASSENTAMENTO DE TUBOS P/INSTALACAO DOMICILIAR</v>
          </cell>
          <cell r="G3742" t="str">
            <v>SINAPI Out/24</v>
          </cell>
        </row>
        <row r="3743">
          <cell r="A3743">
            <v>97337</v>
          </cell>
          <cell r="B3743" t="str">
            <v>TUBO EM COBRE RÍGIDO, DN 35 MM, CLASSE A, SEM ISOLAMENTO, INSTALADO EM PRUMADA DE GÁS COMBUSTÍVEL - FORNECIMENTO E INSTALAÇÃO. AF_04/2022</v>
          </cell>
          <cell r="C3743" t="str">
            <v>M</v>
          </cell>
          <cell r="D3743">
            <v>154.68</v>
          </cell>
          <cell r="E3743" t="str">
            <v>INSTALACOES HIDRO SANITARIAS</v>
          </cell>
          <cell r="F3743" t="str">
            <v>FORNEC. E ASSENTAMENTO DE TUBOS P/INSTALACAO DOMICILIAR</v>
          </cell>
          <cell r="G3743" t="str">
            <v>SINAPI Out/24</v>
          </cell>
        </row>
        <row r="3744">
          <cell r="A3744">
            <v>97338</v>
          </cell>
          <cell r="B3744" t="str">
            <v>TUBO EM COBRE RÍGIDO, DN 42 MM, CLASSE A, SEM ISOLAMENTO, INSTALADO EM PRUMADA DE GÁS COMBUSTÍVEL - FORNECIMENTO E INSTALAÇÃO. AF_04/2022</v>
          </cell>
          <cell r="C3744" t="str">
            <v>M</v>
          </cell>
          <cell r="D3744">
            <v>186.12</v>
          </cell>
          <cell r="E3744" t="str">
            <v>INSTALACOES HIDRO SANITARIAS</v>
          </cell>
          <cell r="F3744" t="str">
            <v>FORNEC. E ASSENTAMENTO DE TUBOS P/INSTALACAO DOMICILIAR</v>
          </cell>
          <cell r="G3744" t="str">
            <v>SINAPI Out/24</v>
          </cell>
        </row>
        <row r="3745">
          <cell r="A3745">
            <v>97339</v>
          </cell>
          <cell r="B3745" t="str">
            <v>TUBO EM COBRE RÍGIDO, DN 54 MM, CLASSE A, SEM ISOLAMENTO, INSTALADO EM PRUMADA DE GÁS COMBUSTÍVEL - FORNECIMENTO E INSTALAÇÃO. AF_04/2022</v>
          </cell>
          <cell r="C3745" t="str">
            <v>M</v>
          </cell>
          <cell r="D3745">
            <v>200.86</v>
          </cell>
          <cell r="E3745" t="str">
            <v>INSTALACOES HIDRO SANITARIAS</v>
          </cell>
          <cell r="F3745" t="str">
            <v>FORNEC. E ASSENTAMENTO DE TUBOS P/INSTALACAO DOMICILIAR</v>
          </cell>
          <cell r="G3745" t="str">
            <v>SINAPI Out/24</v>
          </cell>
        </row>
        <row r="3746">
          <cell r="A3746">
            <v>97340</v>
          </cell>
          <cell r="B3746" t="str">
            <v>TUBO EM COBRE RÍGIDO, DN 66 MM, CLASSE A, SEM ISOLAMENTO, INSTALADO EM PRUMADA DE GÁS COMBUSTÍVEL - FORNECIMENTO E INSTALAÇÃO. AF_04/2022</v>
          </cell>
          <cell r="C3746" t="str">
            <v>M</v>
          </cell>
          <cell r="D3746">
            <v>202.6</v>
          </cell>
          <cell r="E3746" t="str">
            <v>INSTALACOES HIDRO SANITARIAS</v>
          </cell>
          <cell r="F3746" t="str">
            <v>FORNEC. E ASSENTAMENTO DE TUBOS P/INSTALACAO DOMICILIAR</v>
          </cell>
          <cell r="G3746" t="str">
            <v>SINAPI Out/24</v>
          </cell>
        </row>
        <row r="3747">
          <cell r="A3747">
            <v>97498</v>
          </cell>
          <cell r="B3747" t="str">
            <v>TUBO DE AÇO GALVANIZADO COM COSTURA, CLASSE MÉDIA, DN 25 (1"), CONEXÃO ROSQUEADA, INSTALADO EM REDE DE ALIMENTAÇÃO PARA HIDRANTE - FORNECIMENTO E INSTALAÇÃO. AF_10/2020</v>
          </cell>
          <cell r="C3747" t="str">
            <v>M</v>
          </cell>
          <cell r="D3747">
            <v>49.98</v>
          </cell>
          <cell r="E3747" t="str">
            <v>INSTALACOES HIDRO SANITARIAS</v>
          </cell>
          <cell r="F3747" t="str">
            <v>FORNEC. E ASSENTAMENTO DE TUBOS P/INSTALACAO DOMICILIAR</v>
          </cell>
          <cell r="G3747" t="str">
            <v>SINAPI Out/24</v>
          </cell>
        </row>
        <row r="3748">
          <cell r="A3748">
            <v>97535</v>
          </cell>
          <cell r="B3748" t="str">
            <v>TUBO DE AÇO GALVANIZADO COM COSTURA, CLASSE MÉDIA, CONEXÃO ROSQUEADA, DN 25 (1"), INSTALADO EM REDE DE ALIMENTAÇÃO PARA SPRINKLER - FORNECIMENTO E INSTALAÇÃO. AF_10/2020</v>
          </cell>
          <cell r="C3748" t="str">
            <v>M</v>
          </cell>
          <cell r="D3748">
            <v>56.59</v>
          </cell>
          <cell r="E3748" t="str">
            <v>INSTALACOES HIDRO SANITARIAS</v>
          </cell>
          <cell r="F3748" t="str">
            <v>FORNEC. E ASSENTAMENTO DE TUBOS P/INSTALACAO DOMICILIAR</v>
          </cell>
          <cell r="G3748" t="str">
            <v>SINAPI Out/24</v>
          </cell>
        </row>
        <row r="3749">
          <cell r="A3749">
            <v>97536</v>
          </cell>
          <cell r="B3749" t="str">
            <v>TUBO DE AÇO GALVANIZADO COM COSTURA, CLASSE MÉDIA, CONEXÃO ROSQUEADA, DN 25 (1"), INSTALADO EM RAMAIS  E SUB-RAMAIS DE GÁS - FORNECIMENTO E INSTALAÇÃO. AF_10/2020</v>
          </cell>
          <cell r="C3749" t="str">
            <v>M</v>
          </cell>
          <cell r="D3749">
            <v>71.77</v>
          </cell>
          <cell r="E3749" t="str">
            <v>INSTALACOES HIDRO SANITARIAS</v>
          </cell>
          <cell r="F3749" t="str">
            <v>FORNEC. E ASSENTAMENTO DE TUBOS P/INSTALACAO DOMICILIAR</v>
          </cell>
          <cell r="G3749" t="str">
            <v>SINAPI Out/24</v>
          </cell>
        </row>
        <row r="3750">
          <cell r="A3750">
            <v>100788</v>
          </cell>
          <cell r="B3750" t="str">
            <v>KIT CAVALETE PARA GÁS - SEM MEDIDOR OU REGULADOR - ENTRADA INDIVIDUAL PRINCIPAL, EM AÇO GALVANIZADO DN 15 E 25 MM (1/2" E 1") - FORNECIMENTO E INSTALAÇÃO. AF_01/2020</v>
          </cell>
          <cell r="C3750" t="str">
            <v>UN</v>
          </cell>
          <cell r="D3750">
            <v>723.2</v>
          </cell>
          <cell r="E3750" t="str">
            <v>INSTALACOES HIDRO SANITARIAS</v>
          </cell>
          <cell r="F3750" t="str">
            <v>FORNEC. E ASSENTAMENTO DE TUBOS P/INSTALACAO DOMICILIAR</v>
          </cell>
          <cell r="G3750" t="str">
            <v>SINAPI Out/24</v>
          </cell>
        </row>
        <row r="3751">
          <cell r="A3751">
            <v>100791</v>
          </cell>
          <cell r="B3751" t="str">
            <v>TUBO, PEX, MULTICAMADA, DN 16, INSTALADO EM IMPLANTAÇÃO DE INSTALAÇÕES DE GÁS - FORNECIMENTO E INSTALAÇÃO. AF_01/2020</v>
          </cell>
          <cell r="C3751" t="str">
            <v>M</v>
          </cell>
          <cell r="D3751">
            <v>19.850000000000001</v>
          </cell>
          <cell r="E3751" t="str">
            <v>INSTALACOES HIDRO SANITARIAS</v>
          </cell>
          <cell r="F3751" t="str">
            <v>FORNEC. E ASSENTAMENTO DE TUBOS P/INSTALACAO DOMICILIAR</v>
          </cell>
          <cell r="G3751" t="str">
            <v>SINAPI Out/24</v>
          </cell>
        </row>
        <row r="3752">
          <cell r="A3752">
            <v>100792</v>
          </cell>
          <cell r="B3752" t="str">
            <v>TUBO, PEX, MULTICAMADA, DN 20, INSTALADO EM IMPLANTAÇÃO DE INSTALAÇÕES DE GÁS - FORNECIMENTO E INSTALAÇÃO. AF_01/2020</v>
          </cell>
          <cell r="C3752" t="str">
            <v>M</v>
          </cell>
          <cell r="D3752">
            <v>27.75</v>
          </cell>
          <cell r="E3752" t="str">
            <v>INSTALACOES HIDRO SANITARIAS</v>
          </cell>
          <cell r="F3752" t="str">
            <v>FORNEC. E ASSENTAMENTO DE TUBOS P/INSTALACAO DOMICILIAR</v>
          </cell>
          <cell r="G3752" t="str">
            <v>SINAPI Out/24</v>
          </cell>
        </row>
        <row r="3753">
          <cell r="A3753">
            <v>100793</v>
          </cell>
          <cell r="B3753" t="str">
            <v>TUBO, PEX, MULTICAMADA, DN 26, INSTALADO EM IMPLANTAÇÃO DE INSTALAÇÕES DE GÁS - FORNECIMENTO E INSTALAÇÃO. AF_01/2020</v>
          </cell>
          <cell r="C3753" t="str">
            <v>M</v>
          </cell>
          <cell r="D3753">
            <v>36.049999999999997</v>
          </cell>
          <cell r="E3753" t="str">
            <v>INSTALACOES HIDRO SANITARIAS</v>
          </cell>
          <cell r="F3753" t="str">
            <v>FORNEC. E ASSENTAMENTO DE TUBOS P/INSTALACAO DOMICILIAR</v>
          </cell>
          <cell r="G3753" t="str">
            <v>SINAPI Out/24</v>
          </cell>
        </row>
        <row r="3754">
          <cell r="A3754">
            <v>100794</v>
          </cell>
          <cell r="B3754" t="str">
            <v>TUBO, PEX, MULTICAMADA, DN 32, INSTALADO EM IMPLANTAÇÃO DE INSTALAÇÕES DE GÁS - FORNECIMENTO E INSTALAÇÃO. AF_01/2020</v>
          </cell>
          <cell r="C3754" t="str">
            <v>M</v>
          </cell>
          <cell r="D3754">
            <v>47.82</v>
          </cell>
          <cell r="E3754" t="str">
            <v>INSTALACOES HIDRO SANITARIAS</v>
          </cell>
          <cell r="F3754" t="str">
            <v>FORNEC. E ASSENTAMENTO DE TUBOS P/INSTALACAO DOMICILIAR</v>
          </cell>
          <cell r="G3754" t="str">
            <v>SINAPI Out/24</v>
          </cell>
        </row>
        <row r="3755">
          <cell r="A3755">
            <v>100799</v>
          </cell>
          <cell r="B3755" t="str">
            <v>TUBO, PEX, MULTICAMADA, COM TUBO LUVA, DN 16, INSTALADO EM IMPLANTAÇÃO DE INSTALAÇÕES DE GÁS - FORNECIMENTO E INSTALAÇÃO. AF_01/2020</v>
          </cell>
          <cell r="C3755" t="str">
            <v>M</v>
          </cell>
          <cell r="D3755">
            <v>20.52</v>
          </cell>
          <cell r="E3755" t="str">
            <v>INSTALACOES HIDRO SANITARIAS</v>
          </cell>
          <cell r="F3755" t="str">
            <v>FORNEC. E ASSENTAMENTO DE TUBOS P/INSTALACAO DOMICILIAR</v>
          </cell>
          <cell r="G3755" t="str">
            <v>SINAPI Out/24</v>
          </cell>
        </row>
        <row r="3756">
          <cell r="A3756">
            <v>100800</v>
          </cell>
          <cell r="B3756" t="str">
            <v>TUBO, PEX, MULTICAMADA, COM TUBO LUVA, DN 20, INSTALADO EM IMPLANTAÇÃO DE INSTALAÇÕES DE GÁS - FORNECIMENTO E INSTALAÇÃO. AF_01/2020</v>
          </cell>
          <cell r="C3756" t="str">
            <v>M</v>
          </cell>
          <cell r="D3756">
            <v>28.42</v>
          </cell>
          <cell r="E3756" t="str">
            <v>INSTALACOES HIDRO SANITARIAS</v>
          </cell>
          <cell r="F3756" t="str">
            <v>FORNEC. E ASSENTAMENTO DE TUBOS P/INSTALACAO DOMICILIAR</v>
          </cell>
          <cell r="G3756" t="str">
            <v>SINAPI Out/24</v>
          </cell>
        </row>
        <row r="3757">
          <cell r="A3757">
            <v>100801</v>
          </cell>
          <cell r="B3757" t="str">
            <v>TUBO, PEX, MULTICAMADA, COM TUBO LUVA, DN 26, INSTALADO EM IMPLANTAÇÃO DE INSTALAÇÕES DE GÁS - FORNECIMENTO E INSTALAÇÃO. AF_01/2020</v>
          </cell>
          <cell r="C3757" t="str">
            <v>M</v>
          </cell>
          <cell r="D3757">
            <v>36.729999999999997</v>
          </cell>
          <cell r="E3757" t="str">
            <v>INSTALACOES HIDRO SANITARIAS</v>
          </cell>
          <cell r="F3757" t="str">
            <v>FORNEC. E ASSENTAMENTO DE TUBOS P/INSTALACAO DOMICILIAR</v>
          </cell>
          <cell r="G3757" t="str">
            <v>SINAPI Out/24</v>
          </cell>
        </row>
        <row r="3758">
          <cell r="A3758">
            <v>100802</v>
          </cell>
          <cell r="B3758" t="str">
            <v>TUBO, PEX, MULTICAMADA, COM TUBO LUVA, DN 32, INSTALADO EM IMPLANTAÇÃO DE INSTALAÇÕES DE GÁS - FORNECIMENTO E INSTALAÇÃO. AF_01/2020</v>
          </cell>
          <cell r="C3758" t="str">
            <v>M</v>
          </cell>
          <cell r="D3758">
            <v>48.49</v>
          </cell>
          <cell r="E3758" t="str">
            <v>INSTALACOES HIDRO SANITARIAS</v>
          </cell>
          <cell r="F3758" t="str">
            <v>FORNEC. E ASSENTAMENTO DE TUBOS P/INSTALACAO DOMICILIAR</v>
          </cell>
          <cell r="G3758" t="str">
            <v>SINAPI Out/24</v>
          </cell>
        </row>
        <row r="3759">
          <cell r="A3759">
            <v>100803</v>
          </cell>
          <cell r="B3759" t="str">
            <v>TUBO, PEX, MULTICAMADA, DN 16, INSTALADO EM RAMAL INTERNO DE INSTALAÇÕES DE GÁS - FORNECIMENTO E INSTALAÇÃO. AF_01/2020</v>
          </cell>
          <cell r="C3759" t="str">
            <v>M</v>
          </cell>
          <cell r="D3759">
            <v>18.48</v>
          </cell>
          <cell r="E3759" t="str">
            <v>INSTALACOES HIDRO SANITARIAS</v>
          </cell>
          <cell r="F3759" t="str">
            <v>FORNEC. E ASSENTAMENTO DE TUBOS P/INSTALACAO DOMICILIAR</v>
          </cell>
          <cell r="G3759" t="str">
            <v>SINAPI Out/24</v>
          </cell>
        </row>
        <row r="3760">
          <cell r="A3760">
            <v>100804</v>
          </cell>
          <cell r="B3760" t="str">
            <v>TUBO, PEX, MULTICAMADA, DN 20, INSTALADO EM RAMAL INTERNO DE INSTALAÇÕES DE GÁS - FORNECIMENTO E INSTALAÇÃO. AF_01/2020</v>
          </cell>
          <cell r="C3760" t="str">
            <v>M</v>
          </cell>
          <cell r="D3760">
            <v>26.13</v>
          </cell>
          <cell r="E3760" t="str">
            <v>INSTALACOES HIDRO SANITARIAS</v>
          </cell>
          <cell r="F3760" t="str">
            <v>FORNEC. E ASSENTAMENTO DE TUBOS P/INSTALACAO DOMICILIAR</v>
          </cell>
          <cell r="G3760" t="str">
            <v>SINAPI Out/24</v>
          </cell>
        </row>
        <row r="3761">
          <cell r="A3761">
            <v>100805</v>
          </cell>
          <cell r="B3761" t="str">
            <v>TUBO, PEX, MULTICAMADA, DN 26, INSTALADO EM RAMAL INTERNO DE INSTALAÇÕES DE GÁS - FORNECIMENTO E INSTALAÇÃO. AF_01/2020</v>
          </cell>
          <cell r="C3761" t="str">
            <v>M</v>
          </cell>
          <cell r="D3761">
            <v>34.1</v>
          </cell>
          <cell r="E3761" t="str">
            <v>INSTALACOES HIDRO SANITARIAS</v>
          </cell>
          <cell r="F3761" t="str">
            <v>FORNEC. E ASSENTAMENTO DE TUBOS P/INSTALACAO DOMICILIAR</v>
          </cell>
          <cell r="G3761" t="str">
            <v>SINAPI Out/24</v>
          </cell>
        </row>
        <row r="3762">
          <cell r="A3762">
            <v>100806</v>
          </cell>
          <cell r="B3762" t="str">
            <v>TUBO, PEX, MULTICAMADA, DN 32, INSTALADO EM RAMAL INTERNO DE INSTALAÇÕES DE GÁS - FORNECIMENTO E INSTALAÇÃO. AF_01/2020</v>
          </cell>
          <cell r="C3762" t="str">
            <v>M</v>
          </cell>
          <cell r="D3762">
            <v>45.43</v>
          </cell>
          <cell r="E3762" t="str">
            <v>INSTALACOES HIDRO SANITARIAS</v>
          </cell>
          <cell r="F3762" t="str">
            <v>FORNEC. E ASSENTAMENTO DE TUBOS P/INSTALACAO DOMICILIAR</v>
          </cell>
          <cell r="G3762" t="str">
            <v>SINAPI Out/24</v>
          </cell>
        </row>
        <row r="3763">
          <cell r="A3763">
            <v>100807</v>
          </cell>
          <cell r="B3763" t="str">
            <v>TUBO, PEX, MULTICAMADA, COM TUBO LUVA, DN 16, INSTALADO EM RAMAL INTERNO DE INSTALAÇÕES DE GÁS - FORNECIMENTO E INSTALAÇÃO. AF_01/2020</v>
          </cell>
          <cell r="C3763" t="str">
            <v>M</v>
          </cell>
          <cell r="D3763">
            <v>28.35</v>
          </cell>
          <cell r="E3763" t="str">
            <v>INSTALACOES HIDRO SANITARIAS</v>
          </cell>
          <cell r="F3763" t="str">
            <v>FORNEC. E ASSENTAMENTO DE TUBOS P/INSTALACAO DOMICILIAR</v>
          </cell>
          <cell r="G3763" t="str">
            <v>SINAPI Out/24</v>
          </cell>
        </row>
        <row r="3764">
          <cell r="A3764">
            <v>100808</v>
          </cell>
          <cell r="B3764" t="str">
            <v>TUBO, PEX, MULTICAMADA, COM TUBO LUVA, DN 20, INSTALADO EM RAMAL INTERNO DE INSTALAÇÕES DE GÁS - FORNECIMENTO E INSTALAÇÃO. AF_01/2020</v>
          </cell>
          <cell r="C3764" t="str">
            <v>M</v>
          </cell>
          <cell r="D3764">
            <v>37.71</v>
          </cell>
          <cell r="E3764" t="str">
            <v>INSTALACOES HIDRO SANITARIAS</v>
          </cell>
          <cell r="F3764" t="str">
            <v>FORNEC. E ASSENTAMENTO DE TUBOS P/INSTALACAO DOMICILIAR</v>
          </cell>
          <cell r="G3764" t="str">
            <v>SINAPI Out/24</v>
          </cell>
        </row>
        <row r="3765">
          <cell r="A3765">
            <v>100809</v>
          </cell>
          <cell r="B3765" t="str">
            <v>TUBO, PEX, MULTICAMADA, COM TUBO LUVA, DN 26, INSTALADO EM RAMAL INTERNO DE INSTALAÇÕES DE GÁS - FORNECIMENTO E INSTALAÇÃO. AF_01/2020</v>
          </cell>
          <cell r="C3765" t="str">
            <v>M</v>
          </cell>
          <cell r="D3765">
            <v>47.84</v>
          </cell>
          <cell r="E3765" t="str">
            <v>INSTALACOES HIDRO SANITARIAS</v>
          </cell>
          <cell r="F3765" t="str">
            <v>FORNEC. E ASSENTAMENTO DE TUBOS P/INSTALACAO DOMICILIAR</v>
          </cell>
          <cell r="G3765" t="str">
            <v>SINAPI Out/24</v>
          </cell>
        </row>
        <row r="3766">
          <cell r="A3766">
            <v>100810</v>
          </cell>
          <cell r="B3766" t="str">
            <v>TUBO, PEX, MULTICAMADA, COM TUBO LUVA, DN 32, INSTALADO EM RAMAL INTERNO DE INSTALAÇÕES DE GÁS - FORNECIMENTO E INSTALAÇÃO. AF_01/2020</v>
          </cell>
          <cell r="C3766" t="str">
            <v>M</v>
          </cell>
          <cell r="D3766">
            <v>62.15</v>
          </cell>
          <cell r="E3766" t="str">
            <v>INSTALACOES HIDRO SANITARIAS</v>
          </cell>
          <cell r="F3766" t="str">
            <v>FORNEC. E ASSENTAMENTO DE TUBOS P/INSTALACAO DOMICILIAR</v>
          </cell>
          <cell r="G3766" t="str">
            <v>SINAPI Out/24</v>
          </cell>
        </row>
        <row r="3767">
          <cell r="A3767">
            <v>101918</v>
          </cell>
          <cell r="B3767" t="str">
            <v>TUBO DE AÇO GALVANIZADO COM COSTURA, CLASSE MÉDIA, DN 100 (4"), CONEXÃO ROSQUEADA, INSTALADO EM PRUMADAS - FORNECIMENTO E INSTALAÇÃO. AF_10/2020</v>
          </cell>
          <cell r="C3767" t="str">
            <v>M</v>
          </cell>
          <cell r="D3767">
            <v>231.28</v>
          </cell>
          <cell r="E3767" t="str">
            <v>INSTALACOES HIDRO SANITARIAS</v>
          </cell>
          <cell r="F3767" t="str">
            <v>FORNEC. E ASSENTAMENTO DE TUBOS P/INSTALACAO DOMICILIAR</v>
          </cell>
          <cell r="G3767" t="str">
            <v>SINAPI Out/24</v>
          </cell>
        </row>
        <row r="3768">
          <cell r="A3768">
            <v>101919</v>
          </cell>
          <cell r="B3768" t="str">
            <v>UNIÃO, EM FERRO GALVANIZADO, 4", CONEXÃO ROSQUEADA, INSTALADO EM PRUMADAS - FORNECIMENTO E INSTALAÇÃO. AF_10/2020</v>
          </cell>
          <cell r="C3768" t="str">
            <v>UN</v>
          </cell>
          <cell r="D3768">
            <v>467.16</v>
          </cell>
          <cell r="E3768" t="str">
            <v>INSTALACOES HIDRO SANITARIAS</v>
          </cell>
          <cell r="F3768" t="str">
            <v>FORNEC. E ASSENTAMENTO DE TUBOS P/INSTALACAO DOMICILIAR</v>
          </cell>
          <cell r="G3768" t="str">
            <v>SINAPI Out/24</v>
          </cell>
        </row>
        <row r="3769">
          <cell r="A3769">
            <v>101920</v>
          </cell>
          <cell r="B3769" t="str">
            <v>LUVA, EM FERRO GALVANIZADO, 4", CONEXÃO ROSQUEADA, INSTALADO EM PRUMADAS - FORNECIMENTO E INSTALAÇÃO. AF_10/2020</v>
          </cell>
          <cell r="C3769" t="str">
            <v>UN</v>
          </cell>
          <cell r="D3769">
            <v>228.19</v>
          </cell>
          <cell r="E3769" t="str">
            <v>INSTALACOES HIDRO SANITARIAS</v>
          </cell>
          <cell r="F3769" t="str">
            <v>FORNEC. E ASSENTAMENTO DE TUBOS P/INSTALACAO DOMICILIAR</v>
          </cell>
          <cell r="G3769" t="str">
            <v>SINAPI Out/24</v>
          </cell>
        </row>
        <row r="3770">
          <cell r="A3770">
            <v>101921</v>
          </cell>
          <cell r="B3770" t="str">
            <v>LUVA DE REDUÇÃO, EM FERRO GALVANIZADO, 4" X 2 1/2", CONEXÃO ROSQUEADA, INSTALADO EM PRUMADAS - FORNECIMENTO E INSTALAÇÃO. AF_10/2020</v>
          </cell>
          <cell r="C3770" t="str">
            <v>UN</v>
          </cell>
          <cell r="D3770">
            <v>258.95999999999998</v>
          </cell>
          <cell r="E3770" t="str">
            <v>INSTALACOES HIDRO SANITARIAS</v>
          </cell>
          <cell r="F3770" t="str">
            <v>FORNEC. E ASSENTAMENTO DE TUBOS P/INSTALACAO DOMICILIAR</v>
          </cell>
          <cell r="G3770" t="str">
            <v>SINAPI Out/24</v>
          </cell>
        </row>
        <row r="3771">
          <cell r="A3771">
            <v>101922</v>
          </cell>
          <cell r="B3771" t="str">
            <v>LUVA DE REDUÇÃO, EM FERRO GALVANIZADO, 4" X 2", CONEXÃO ROSQUEADA, INSTALADO EM PRUMADAS - FORNECIMENTO E INSTALAÇÃO. AF_10/2020</v>
          </cell>
          <cell r="C3771" t="str">
            <v>UN</v>
          </cell>
          <cell r="D3771">
            <v>258.95999999999998</v>
          </cell>
          <cell r="E3771" t="str">
            <v>INSTALACOES HIDRO SANITARIAS</v>
          </cell>
          <cell r="F3771" t="str">
            <v>FORNEC. E ASSENTAMENTO DE TUBOS P/INSTALACAO DOMICILIAR</v>
          </cell>
          <cell r="G3771" t="str">
            <v>SINAPI Out/24</v>
          </cell>
        </row>
        <row r="3772">
          <cell r="A3772">
            <v>101923</v>
          </cell>
          <cell r="B3772" t="str">
            <v>LUVA DE REDUÇÃO, EM FERRO GALVANIZADO, 4" X 3", CONEXÃO ROSQUEADA, INSTALADO EM PRUMADAS - FORNECIMENTO E INSTALAÇÃO. AF_10/2020</v>
          </cell>
          <cell r="C3772" t="str">
            <v>UN</v>
          </cell>
          <cell r="D3772">
            <v>258.95999999999998</v>
          </cell>
          <cell r="E3772" t="str">
            <v>INSTALACOES HIDRO SANITARIAS</v>
          </cell>
          <cell r="F3772" t="str">
            <v>FORNEC. E ASSENTAMENTO DE TUBOS P/INSTALACAO DOMICILIAR</v>
          </cell>
          <cell r="G3772" t="str">
            <v>SINAPI Out/24</v>
          </cell>
        </row>
        <row r="3773">
          <cell r="A3773">
            <v>101924</v>
          </cell>
          <cell r="B3773" t="str">
            <v>NIPLE, EM FERRO GALVANIZADO, 4", CONEXÃO ROSQUEADA, INSTALADO EM PRUMADAS - FORNECIMENTO E INSTALAÇÃO. AF_10/2020</v>
          </cell>
          <cell r="C3773" t="str">
            <v>UN</v>
          </cell>
          <cell r="D3773">
            <v>215.31</v>
          </cell>
          <cell r="E3773" t="str">
            <v>INSTALACOES HIDRO SANITARIAS</v>
          </cell>
          <cell r="F3773" t="str">
            <v>FORNEC. E ASSENTAMENTO DE TUBOS P/INSTALACAO DOMICILIAR</v>
          </cell>
          <cell r="G3773" t="str">
            <v>SINAPI Out/24</v>
          </cell>
        </row>
        <row r="3774">
          <cell r="A3774">
            <v>101925</v>
          </cell>
          <cell r="B3774" t="str">
            <v>JOELHO 90°, EM FERRO GALVANIZADO, 4", CONEXÃO ROSQUEADA, INSTALADO EM PRUMADAS - FORNECIMENTO E INSTALAÇÃO. AF_10/2020</v>
          </cell>
          <cell r="C3774" t="str">
            <v>UN</v>
          </cell>
          <cell r="D3774">
            <v>358.51</v>
          </cell>
          <cell r="E3774" t="str">
            <v>INSTALACOES HIDRO SANITARIAS</v>
          </cell>
          <cell r="F3774" t="str">
            <v>FORNEC. E ASSENTAMENTO DE TUBOS P/INSTALACAO DOMICILIAR</v>
          </cell>
          <cell r="G3774" t="str">
            <v>SINAPI Out/24</v>
          </cell>
        </row>
        <row r="3775">
          <cell r="A3775">
            <v>101926</v>
          </cell>
          <cell r="B3775" t="str">
            <v>TÊ, EM FERRO GALVANIZADO, 4", CONEXÃO ROSQUEADA, INSTALADO EM PRUMADAS - FORNECIMENTO E INSTALAÇÃO. AF_10/2020</v>
          </cell>
          <cell r="C3775" t="str">
            <v>UN</v>
          </cell>
          <cell r="D3775">
            <v>462.84</v>
          </cell>
          <cell r="E3775" t="str">
            <v>INSTALACOES HIDRO SANITARIAS</v>
          </cell>
          <cell r="F3775" t="str">
            <v>FORNEC. E ASSENTAMENTO DE TUBOS P/INSTALACAO DOMICILIAR</v>
          </cell>
          <cell r="G3775" t="str">
            <v>SINAPI Out/24</v>
          </cell>
        </row>
        <row r="3776">
          <cell r="A3776">
            <v>101927</v>
          </cell>
          <cell r="B3776" t="str">
            <v>TUBO DE AÇO GALVANIZADO COM COSTURA, CLASSE MÉDIA, DN 100 (4"), CONEXÃO ROSQUEADA, INSTALADO EM REDE DE ALIMENTAÇÃO PARA HIDRANTE - FORNECIMENTO E INSTALAÇÃO. AF_10/2020</v>
          </cell>
          <cell r="C3776" t="str">
            <v>M</v>
          </cell>
          <cell r="D3776">
            <v>210.67</v>
          </cell>
          <cell r="E3776" t="str">
            <v>INSTALACOES HIDRO SANITARIAS</v>
          </cell>
          <cell r="F3776" t="str">
            <v>FORNEC. E ASSENTAMENTO DE TUBOS P/INSTALACAO DOMICILIAR</v>
          </cell>
          <cell r="G3776" t="str">
            <v>SINAPI Out/24</v>
          </cell>
        </row>
        <row r="3777">
          <cell r="A3777">
            <v>101928</v>
          </cell>
          <cell r="B3777" t="str">
            <v>UNIÃO, EM FERRO GALVANIZADO, 4", CONEXÃO ROSQUEADA, INSTALADO EM REDE DE ALIMENTAÇÃO PARA HIDRANTE - FORNECIMENTO E INSTALAÇÃO. AF_10/2020</v>
          </cell>
          <cell r="C3777" t="str">
            <v>UN</v>
          </cell>
          <cell r="D3777">
            <v>475.05</v>
          </cell>
          <cell r="E3777" t="str">
            <v>INSTALACOES HIDRO SANITARIAS</v>
          </cell>
          <cell r="F3777" t="str">
            <v>FORNEC. E ASSENTAMENTO DE TUBOS P/INSTALACAO DOMICILIAR</v>
          </cell>
          <cell r="G3777" t="str">
            <v>SINAPI Out/24</v>
          </cell>
        </row>
        <row r="3778">
          <cell r="A3778">
            <v>101929</v>
          </cell>
          <cell r="B3778" t="str">
            <v>LUVA, EM FERRO GALVANIZADO, 4", CONEXÃO ROSQUEADA, INSTALADO EM REDE DE ALIMENTAÇÃO PARA HIDRANTE - FORNECIMENTO E INSTALAÇÃO. AF_10/2020</v>
          </cell>
          <cell r="C3778" t="str">
            <v>UN</v>
          </cell>
          <cell r="D3778">
            <v>236.08</v>
          </cell>
          <cell r="E3778" t="str">
            <v>INSTALACOES HIDRO SANITARIAS</v>
          </cell>
          <cell r="F3778" t="str">
            <v>FORNEC. E ASSENTAMENTO DE TUBOS P/INSTALACAO DOMICILIAR</v>
          </cell>
          <cell r="G3778" t="str">
            <v>SINAPI Out/24</v>
          </cell>
        </row>
        <row r="3779">
          <cell r="A3779">
            <v>101930</v>
          </cell>
          <cell r="B3779" t="str">
            <v>LUVA DE REDUÇÃO, EM FERRO GALVANIZADO, 4" X 2 1/2", CONEXÃO ROSQUEADA, INSTALADO EM REDE DE ALIMENTAÇÃO PARA HIDRANTE - FORNECIMENTO E INSTALAÇÃO. AF_10/2020</v>
          </cell>
          <cell r="C3779" t="str">
            <v>UN</v>
          </cell>
          <cell r="D3779">
            <v>266.85000000000002</v>
          </cell>
          <cell r="E3779" t="str">
            <v>INSTALACOES HIDRO SANITARIAS</v>
          </cell>
          <cell r="F3779" t="str">
            <v>FORNEC. E ASSENTAMENTO DE TUBOS P/INSTALACAO DOMICILIAR</v>
          </cell>
          <cell r="G3779" t="str">
            <v>SINAPI Out/24</v>
          </cell>
        </row>
        <row r="3780">
          <cell r="A3780">
            <v>101931</v>
          </cell>
          <cell r="B3780" t="str">
            <v>LUVA DE REDUÇÃO, EM FERRO GALVANIZADO, 4" X 2", CONEXÃO ROSQUEADA, INSTALADO EM REDE DE ALIMENTAÇÃO PARA HIDRANTE - FORNECIMENTO E INSTALAÇÃO. AF_10/2020</v>
          </cell>
          <cell r="C3780" t="str">
            <v>UN</v>
          </cell>
          <cell r="D3780">
            <v>266.85000000000002</v>
          </cell>
          <cell r="E3780" t="str">
            <v>INSTALACOES HIDRO SANITARIAS</v>
          </cell>
          <cell r="F3780" t="str">
            <v>FORNEC. E ASSENTAMENTO DE TUBOS P/INSTALACAO DOMICILIAR</v>
          </cell>
          <cell r="G3780" t="str">
            <v>SINAPI Out/24</v>
          </cell>
        </row>
        <row r="3781">
          <cell r="A3781">
            <v>101932</v>
          </cell>
          <cell r="B3781" t="str">
            <v>LUVA DE REDUÇÃO, EM FERRO GALVANIZADO, 4" X 3", CONEXÃO ROSQUEADA, INSTALADO EM REDE DE ALIMENTAÇÃO PARA HIDRANTE - FORNECIMENTO E INSTALAÇÃO. AF_10/2020</v>
          </cell>
          <cell r="C3781" t="str">
            <v>UN</v>
          </cell>
          <cell r="D3781">
            <v>266.85000000000002</v>
          </cell>
          <cell r="E3781" t="str">
            <v>INSTALACOES HIDRO SANITARIAS</v>
          </cell>
          <cell r="F3781" t="str">
            <v>FORNEC. E ASSENTAMENTO DE TUBOS P/INSTALACAO DOMICILIAR</v>
          </cell>
          <cell r="G3781" t="str">
            <v>SINAPI Out/24</v>
          </cell>
        </row>
        <row r="3782">
          <cell r="A3782">
            <v>101933</v>
          </cell>
          <cell r="B3782" t="str">
            <v>NIPLE, EM FERRO GALVANIZADO, 4", CONEXÃO ROSQUEADA, INSTALADO EM REDE DE ALIMENTAÇÃO PARA HIDRANTE - FORNECIMENTO E INSTALAÇÃO. AF_10/2020</v>
          </cell>
          <cell r="C3782" t="str">
            <v>UN</v>
          </cell>
          <cell r="D3782">
            <v>223.2</v>
          </cell>
          <cell r="E3782" t="str">
            <v>INSTALACOES HIDRO SANITARIAS</v>
          </cell>
          <cell r="F3782" t="str">
            <v>FORNEC. E ASSENTAMENTO DE TUBOS P/INSTALACAO DOMICILIAR</v>
          </cell>
          <cell r="G3782" t="str">
            <v>SINAPI Out/24</v>
          </cell>
        </row>
        <row r="3783">
          <cell r="A3783">
            <v>101934</v>
          </cell>
          <cell r="B3783" t="str">
            <v>JOELHO 90°, EM FERRO GALVANIZADO, 4", CONEXÃO ROSQUEADA, INSTALADO EM REDE DE ALIMENTAÇÃO PARA HIDRANTE - FORNECIMENTO E INSTALAÇÃO. AF_10/2020</v>
          </cell>
          <cell r="C3783" t="str">
            <v>UN</v>
          </cell>
          <cell r="D3783">
            <v>370.35</v>
          </cell>
          <cell r="E3783" t="str">
            <v>INSTALACOES HIDRO SANITARIAS</v>
          </cell>
          <cell r="F3783" t="str">
            <v>FORNEC. E ASSENTAMENTO DE TUBOS P/INSTALACAO DOMICILIAR</v>
          </cell>
          <cell r="G3783" t="str">
            <v>SINAPI Out/24</v>
          </cell>
        </row>
        <row r="3784">
          <cell r="A3784">
            <v>101935</v>
          </cell>
          <cell r="B3784" t="str">
            <v>TÊ, EM FERRO GALVANIZADO, 4", CONEXÃO ROSQUEADA, INSTALADO EM REDE DE ALIMENTAÇÃO PARA HIDRANTE - FORNECIMENTO E INSTALAÇÃO. AF_10/2020</v>
          </cell>
          <cell r="C3784" t="str">
            <v>UN</v>
          </cell>
          <cell r="D3784">
            <v>478.62</v>
          </cell>
          <cell r="E3784" t="str">
            <v>INSTALACOES HIDRO SANITARIAS</v>
          </cell>
          <cell r="F3784" t="str">
            <v>FORNEC. E ASSENTAMENTO DE TUBOS P/INSTALACAO DOMICILIAR</v>
          </cell>
          <cell r="G3784" t="str">
            <v>SINAPI Out/24</v>
          </cell>
        </row>
        <row r="3785">
          <cell r="A3785">
            <v>103802</v>
          </cell>
          <cell r="B3785" t="str">
            <v>TUBO EM COBRE RÍGIDO, DN 15 MM, CLASSE E, SEM ISOLAMENTO, INSTALADO EM RAMAL E SUB-RAMAL DE GÁS COMBUSTÍVEL - FORNECIMENTO E INSTALAÇÃO. AF_04/2022</v>
          </cell>
          <cell r="C3785" t="str">
            <v>M</v>
          </cell>
          <cell r="D3785">
            <v>43.39</v>
          </cell>
          <cell r="E3785" t="str">
            <v>INSTALACOES HIDRO SANITARIAS</v>
          </cell>
          <cell r="F3785" t="str">
            <v>FORNEC. E ASSENTAMENTO DE TUBOS P/INSTALACAO DOMICILIAR</v>
          </cell>
          <cell r="G3785" t="str">
            <v>SINAPI Out/24</v>
          </cell>
        </row>
        <row r="3786">
          <cell r="A3786">
            <v>103803</v>
          </cell>
          <cell r="B3786" t="str">
            <v>TUBO EM COBRE RÍGIDO, DN 22 MM, CLASSE E, SEM ISOLAMENTO, INSTALADO EM RAMAL E SUB-RAMAL DE GÁS COMBUSTÍVEL - FORNECIMENTO E INSTALAÇÃO. AF_04/2022</v>
          </cell>
          <cell r="C3786" t="str">
            <v>M</v>
          </cell>
          <cell r="D3786">
            <v>74.569999999999993</v>
          </cell>
          <cell r="E3786" t="str">
            <v>INSTALACOES HIDRO SANITARIAS</v>
          </cell>
          <cell r="F3786" t="str">
            <v>FORNEC. E ASSENTAMENTO DE TUBOS P/INSTALACAO DOMICILIAR</v>
          </cell>
          <cell r="G3786" t="str">
            <v>SINAPI Out/24</v>
          </cell>
        </row>
        <row r="3787">
          <cell r="A3787">
            <v>103804</v>
          </cell>
          <cell r="B3787" t="str">
            <v>TUBO EM COBRE RÍGIDO, DN 28 MM, CLASSE E, SEM ISOLAMENTO, INSTALADO EM RAMAL E SUB-RAMAL DE GÁS COMBUSTÍVEL - FORNECIMENTO E INSTALAÇÃO. AF_04/2022</v>
          </cell>
          <cell r="C3787" t="str">
            <v>M</v>
          </cell>
          <cell r="D3787">
            <v>88.99</v>
          </cell>
          <cell r="E3787" t="str">
            <v>INSTALACOES HIDRO SANITARIAS</v>
          </cell>
          <cell r="F3787" t="str">
            <v>FORNEC. E ASSENTAMENTO DE TUBOS P/INSTALACAO DOMICILIAR</v>
          </cell>
          <cell r="G3787" t="str">
            <v>SINAPI Out/24</v>
          </cell>
        </row>
        <row r="3788">
          <cell r="A3788">
            <v>103835</v>
          </cell>
          <cell r="B3788" t="str">
            <v>TUBO EM COBRE RÍGIDO, DN 15 MM, CLASSE A, SEM ISOLAMENTO, INSTALADO EM RAMAL E SUB-RAMAL DE GÁS MEDICINAL - FORNECIMENTO E INSTALAÇÃO. AF_04/2022</v>
          </cell>
          <cell r="C3788" t="str">
            <v>M</v>
          </cell>
          <cell r="D3788">
            <v>68</v>
          </cell>
          <cell r="E3788" t="str">
            <v>INSTALACOES HIDRO SANITARIAS</v>
          </cell>
          <cell r="F3788" t="str">
            <v>FORNEC. E ASSENTAMENTO DE TUBOS P/INSTALACAO DOMICILIAR</v>
          </cell>
          <cell r="G3788" t="str">
            <v>SINAPI Out/24</v>
          </cell>
        </row>
        <row r="3789">
          <cell r="A3789">
            <v>103836</v>
          </cell>
          <cell r="B3789" t="str">
            <v>TUBO EM COBRE RÍGIDO, DN 22 MM, CLASSE A, SEM ISOLAMENTO, INSTALADO EM RAMAL E SUB-RAMAL DE GÁS MEDICINAL - FORNECIMENTO E INSTALAÇÃO. AF_04/2022</v>
          </cell>
          <cell r="C3789" t="str">
            <v>M</v>
          </cell>
          <cell r="D3789">
            <v>104.37</v>
          </cell>
          <cell r="E3789" t="str">
            <v>INSTALACOES HIDRO SANITARIAS</v>
          </cell>
          <cell r="F3789" t="str">
            <v>FORNEC. E ASSENTAMENTO DE TUBOS P/INSTALACAO DOMICILIAR</v>
          </cell>
          <cell r="G3789" t="str">
            <v>SINAPI Out/24</v>
          </cell>
        </row>
        <row r="3790">
          <cell r="A3790">
            <v>103837</v>
          </cell>
          <cell r="B3790" t="str">
            <v>TUBO EM COBRE RÍGIDO, DN 28 MM, CLASSE A, SEM ISOLAMENTO, INSTALADO EM RAMAL E SUB-RAMAL DE GÁS MEDICINAL - FORNECIMENTO E INSTALAÇÃO. AF_04/2022</v>
          </cell>
          <cell r="C3790" t="str">
            <v>M</v>
          </cell>
          <cell r="D3790">
            <v>131.24</v>
          </cell>
          <cell r="E3790" t="str">
            <v>INSTALACOES HIDRO SANITARIAS</v>
          </cell>
          <cell r="F3790" t="str">
            <v>FORNEC. E ASSENTAMENTO DE TUBOS P/INSTALACAO DOMICILIAR</v>
          </cell>
          <cell r="G3790" t="str">
            <v>SINAPI Out/24</v>
          </cell>
        </row>
        <row r="3791">
          <cell r="A3791">
            <v>103868</v>
          </cell>
          <cell r="B3791" t="str">
            <v>TUBO EM COBRE RÍGIDO, DN 15 MM, CLASSE E, SEM ISOLAMENTO, INSTALADO EM RAMAL E SUB-RAMAL DE AQUECIMENTO SOLAR - FORNECIMENTO E INSTALAÇÃO. AF_04/2022</v>
          </cell>
          <cell r="C3791" t="str">
            <v>M</v>
          </cell>
          <cell r="D3791">
            <v>57.01</v>
          </cell>
          <cell r="E3791" t="str">
            <v>INSTALACOES HIDRO SANITARIAS</v>
          </cell>
          <cell r="F3791" t="str">
            <v>FORNEC. E ASSENTAMENTO DE TUBOS P/INSTALACAO DOMICILIAR</v>
          </cell>
          <cell r="G3791" t="str">
            <v>SINAPI Out/24</v>
          </cell>
        </row>
        <row r="3792">
          <cell r="A3792">
            <v>103869</v>
          </cell>
          <cell r="B3792" t="str">
            <v>TUBO EM COBRE RÍGIDO, DN 22 MM, CLASSE E, SEM ISOLAMENTO, INSTALADO EM RAMAL E SUB-RAMAL DE AQUECIMENTO SOLAR - FORNECIMENTO E INSTALAÇÃO. AF_04/2022</v>
          </cell>
          <cell r="C3792" t="str">
            <v>M</v>
          </cell>
          <cell r="D3792">
            <v>84.11</v>
          </cell>
          <cell r="E3792" t="str">
            <v>INSTALACOES HIDRO SANITARIAS</v>
          </cell>
          <cell r="F3792" t="str">
            <v>FORNEC. E ASSENTAMENTO DE TUBOS P/INSTALACAO DOMICILIAR</v>
          </cell>
          <cell r="G3792" t="str">
            <v>SINAPI Out/24</v>
          </cell>
        </row>
        <row r="3793">
          <cell r="A3793">
            <v>103870</v>
          </cell>
          <cell r="B3793" t="str">
            <v>TUBO EM COBRE RÍGIDO, DN 28 MM, CLASSE E, SEM ISOLAMENTO, INSTALADO EM RAMAL E SUB-RAMAL DE AQUECIMENTO SOLAR - FORNECIMENTO E INSTALAÇÃO. AF_04/2022</v>
          </cell>
          <cell r="C3793" t="str">
            <v>M</v>
          </cell>
          <cell r="D3793">
            <v>102.55</v>
          </cell>
          <cell r="E3793" t="str">
            <v>INSTALACOES HIDRO SANITARIAS</v>
          </cell>
          <cell r="F3793" t="str">
            <v>FORNEC. E ASSENTAMENTO DE TUBOS P/INSTALACAO DOMICILIAR</v>
          </cell>
          <cell r="G3793" t="str">
            <v>SINAPI Out/24</v>
          </cell>
        </row>
        <row r="3794">
          <cell r="A3794">
            <v>103871</v>
          </cell>
          <cell r="B3794" t="str">
            <v>TUBO EM COBRE RÍGIDO, DN 15 MM, CLASSE E, COM ISOLAMENTO, INSTALADO EM RAMAL E SUB-RAMAL DE AQUECIMENTO SOLAR - FORNECIMENTO E INSTALAÇÃO. AF_04/2022</v>
          </cell>
          <cell r="C3794" t="str">
            <v>M</v>
          </cell>
          <cell r="D3794">
            <v>68.62</v>
          </cell>
          <cell r="E3794" t="str">
            <v>INSTALACOES HIDRO SANITARIAS</v>
          </cell>
          <cell r="F3794" t="str">
            <v>FORNEC. E ASSENTAMENTO DE TUBOS P/INSTALACAO DOMICILIAR</v>
          </cell>
          <cell r="G3794" t="str">
            <v>SINAPI Out/24</v>
          </cell>
        </row>
        <row r="3795">
          <cell r="A3795">
            <v>103872</v>
          </cell>
          <cell r="B3795" t="str">
            <v>TUBO EM COBRE RÍGIDO, DN 22 MM, CLASSE E, COM ISOLAMENTO, INSTALADO EM RAMAL E SUB-RAMAL DE AQUECIMENTO SOLAR - FORNECIMENTO E INSTALAÇÃO. AF_04/2022</v>
          </cell>
          <cell r="C3795" t="str">
            <v>M</v>
          </cell>
          <cell r="D3795">
            <v>136.37</v>
          </cell>
          <cell r="E3795" t="str">
            <v>INSTALACOES HIDRO SANITARIAS</v>
          </cell>
          <cell r="F3795" t="str">
            <v>FORNEC. E ASSENTAMENTO DE TUBOS P/INSTALACAO DOMICILIAR</v>
          </cell>
          <cell r="G3795" t="str">
            <v>SINAPI Out/24</v>
          </cell>
        </row>
        <row r="3796">
          <cell r="A3796">
            <v>103873</v>
          </cell>
          <cell r="B3796" t="str">
            <v>TUBO EM COBRE RÍGIDO, DN 28 MM, CLASSE E, COM ISOLAMENTO, INSTALADO EM RAMAL E SUB-RAMAL DE AQUECIMENTO SOLAR - FORNECIMENTO E INSTALAÇÃO. AF_04/2022</v>
          </cell>
          <cell r="C3796" t="str">
            <v>M</v>
          </cell>
          <cell r="D3796">
            <v>156.91</v>
          </cell>
          <cell r="E3796" t="str">
            <v>INSTALACOES HIDRO SANITARIAS</v>
          </cell>
          <cell r="F3796" t="str">
            <v>FORNEC. E ASSENTAMENTO DE TUBOS P/INSTALACAO DOMICILIAR</v>
          </cell>
          <cell r="G3796" t="str">
            <v>SINAPI Out/24</v>
          </cell>
        </row>
        <row r="3797">
          <cell r="A3797">
            <v>103978</v>
          </cell>
          <cell r="B3797" t="str">
            <v>TUBO, PVC, SOLDÁVEL, DE 40MM, INSTALADO EM RAMAL DE DISTRIBUIÇÃO DE ÁGUA - FORNECIMENTO E INSTALAÇÃO. AF_06/2022</v>
          </cell>
          <cell r="C3797" t="str">
            <v>M</v>
          </cell>
          <cell r="D3797">
            <v>30.13</v>
          </cell>
          <cell r="E3797" t="str">
            <v>INSTALACOES HIDRO SANITARIAS</v>
          </cell>
          <cell r="F3797" t="str">
            <v>FORNEC. E ASSENTAMENTO DE TUBOS P/INSTALACAO DOMICILIAR</v>
          </cell>
          <cell r="G3797" t="str">
            <v>SINAPI Out/24</v>
          </cell>
        </row>
        <row r="3798">
          <cell r="A3798">
            <v>103979</v>
          </cell>
          <cell r="B3798" t="str">
            <v>TUBO, PVC, SOLDÁVEL, DE 50MM, INSTALADO EM RAMAL DE DISTRIBUIÇÃO DE ÁGUA - FORNECIMENTO E INSTALAÇÃO. AF_06/2022</v>
          </cell>
          <cell r="C3798" t="str">
            <v>M</v>
          </cell>
          <cell r="D3798">
            <v>34.57</v>
          </cell>
          <cell r="E3798" t="str">
            <v>INSTALACOES HIDRO SANITARIAS</v>
          </cell>
          <cell r="F3798" t="str">
            <v>FORNEC. E ASSENTAMENTO DE TUBOS P/INSTALACAO DOMICILIAR</v>
          </cell>
          <cell r="G3798" t="str">
            <v>SINAPI Out/24</v>
          </cell>
        </row>
        <row r="3799">
          <cell r="A3799">
            <v>104021</v>
          </cell>
          <cell r="B3799" t="str">
            <v>TUBO, CPVC, SOLDÁVEL, DN 42MM, INSTALADO EM RAMAL DE DISTRIBUIÇÃO DE ÁGUA - FORNECIMENTO E INSTALAÇÃO. AF_06/2022</v>
          </cell>
          <cell r="C3799" t="str">
            <v>M</v>
          </cell>
          <cell r="D3799">
            <v>73.489999999999995</v>
          </cell>
          <cell r="E3799" t="str">
            <v>INSTALACOES HIDRO SANITARIAS</v>
          </cell>
          <cell r="F3799" t="str">
            <v>FORNEC. E ASSENTAMENTO DE TUBOS P/INSTALACAO DOMICILIAR</v>
          </cell>
          <cell r="G3799" t="str">
            <v>SINAPI Out/24</v>
          </cell>
        </row>
        <row r="3800">
          <cell r="A3800">
            <v>104166</v>
          </cell>
          <cell r="B3800" t="str">
            <v>TUBO PVC, SÉRIE R, ÁGUA PLUVIAL, DN 150 MM, FORNECIDO E INSTALADO EM RAMAL DE ENCAMINHAMENTO. AF_06/2022</v>
          </cell>
          <cell r="C3800" t="str">
            <v>M</v>
          </cell>
          <cell r="D3800">
            <v>81.760000000000005</v>
          </cell>
          <cell r="E3800" t="str">
            <v>INSTALACOES HIDRO SANITARIAS</v>
          </cell>
          <cell r="F3800" t="str">
            <v>FORNEC. E ASSENTAMENTO DE TUBOS P/INSTALACAO DOMICILIAR</v>
          </cell>
          <cell r="G3800" t="str">
            <v>SINAPI Out/24</v>
          </cell>
        </row>
        <row r="3801">
          <cell r="A3801">
            <v>104194</v>
          </cell>
          <cell r="B3801" t="str">
            <v>TUBO, PPR, DN 20, CLASSE PN20, INSTALADO EM RAMAL OU SUB-RAMAL DE ÁGUA - FORNECIMENTO E INSTALAÇÃO. AF_08/2022</v>
          </cell>
          <cell r="C3801" t="str">
            <v>M</v>
          </cell>
          <cell r="D3801">
            <v>25.73</v>
          </cell>
          <cell r="E3801" t="str">
            <v>INSTALACOES HIDRO SANITARIAS</v>
          </cell>
          <cell r="F3801" t="str">
            <v>FORNEC. E ASSENTAMENTO DE TUBOS P/INSTALACAO DOMICILIAR</v>
          </cell>
          <cell r="G3801" t="str">
            <v>SINAPI Out/24</v>
          </cell>
        </row>
        <row r="3802">
          <cell r="A3802">
            <v>104195</v>
          </cell>
          <cell r="B3802" t="str">
            <v>TUBO, PPR, DN 20, CLASSE PN25, INSTALADO EM RAMAL OU SUB-RAMAL DE ÁGUA - FORNECIMENTO E INSTALAÇÃO. AF_08/2022</v>
          </cell>
          <cell r="C3802" t="str">
            <v>M</v>
          </cell>
          <cell r="D3802">
            <v>27.19</v>
          </cell>
          <cell r="E3802" t="str">
            <v>INSTALACOES HIDRO SANITARIAS</v>
          </cell>
          <cell r="F3802" t="str">
            <v>FORNEC. E ASSENTAMENTO DE TUBOS P/INSTALACAO DOMICILIAR</v>
          </cell>
          <cell r="G3802" t="str">
            <v>SINAPI Out/24</v>
          </cell>
        </row>
        <row r="3803">
          <cell r="A3803">
            <v>104315</v>
          </cell>
          <cell r="B3803" t="str">
            <v>TUBO, PVC, SOLDÁVEL, DE 20MM, INSTALADO EM DRENO DE AR CONDICIONADO - FORNECIMENTO E INSTALAÇÃO. AF_08/2022</v>
          </cell>
          <cell r="C3803" t="str">
            <v>M</v>
          </cell>
          <cell r="D3803">
            <v>20.43</v>
          </cell>
          <cell r="E3803" t="str">
            <v>INSTALACOES HIDRO SANITARIAS</v>
          </cell>
          <cell r="F3803" t="str">
            <v>FORNEC. E ASSENTAMENTO DE TUBOS P/INSTALACAO DOMICILIAR</v>
          </cell>
          <cell r="G3803" t="str">
            <v>SINAPI Out/24</v>
          </cell>
        </row>
        <row r="3804">
          <cell r="A3804">
            <v>104316</v>
          </cell>
          <cell r="B3804" t="str">
            <v>TUBO, PVC, SOLDÁVEL, DE 32MM, INSTALADO EM DRENO DE AR CONDICIONADO - FORNECIMENTO E INSTALAÇÃO. AF_08/2022</v>
          </cell>
          <cell r="C3804" t="str">
            <v>M</v>
          </cell>
          <cell r="D3804">
            <v>28.1</v>
          </cell>
          <cell r="E3804" t="str">
            <v>INSTALACOES HIDRO SANITARIAS</v>
          </cell>
          <cell r="F3804" t="str">
            <v>FORNEC. E ASSENTAMENTO DE TUBOS P/INSTALACAO DOMICILIAR</v>
          </cell>
          <cell r="G3804" t="str">
            <v>SINAPI Out/24</v>
          </cell>
        </row>
        <row r="3805">
          <cell r="A3805">
            <v>105138</v>
          </cell>
          <cell r="B3805" t="str">
            <v>BUCHA DE REDUÇÃO PVC, SOLDÁVEL, LONGA, DN 60 X 25 MM, INSTALADO EM RESERVAÇÃO PREDIAL DE ÁGUA - FORNECIMENTO E INSTALAÇÃO. AF_04/2024</v>
          </cell>
          <cell r="C3805" t="str">
            <v>UN</v>
          </cell>
          <cell r="D3805">
            <v>17.82</v>
          </cell>
          <cell r="E3805" t="str">
            <v>INSTALACOES HIDRO SANITARIAS</v>
          </cell>
          <cell r="F3805" t="str">
            <v>FORNEC. E ASSENTAMENTO DE TUBOS P/INSTALACAO DOMICILIAR</v>
          </cell>
          <cell r="G3805" t="str">
            <v>SINAPI Out/24</v>
          </cell>
        </row>
        <row r="3806">
          <cell r="A3806">
            <v>105139</v>
          </cell>
          <cell r="B3806" t="str">
            <v>BUCHA DE REDUÇÃO PVC, SOLDÁVEL, LONGA, DN 60 X 32 MM, INSTALADO EM RESERVAÇÃO PREDIAL DE ÁGUA - FORNECIMENTO E INSTALAÇÃO. AF_04/2024</v>
          </cell>
          <cell r="C3806" t="str">
            <v>UN</v>
          </cell>
          <cell r="D3806">
            <v>20.83</v>
          </cell>
          <cell r="E3806" t="str">
            <v>INSTALACOES HIDRO SANITARIAS</v>
          </cell>
          <cell r="F3806" t="str">
            <v>FORNEC. E ASSENTAMENTO DE TUBOS P/INSTALACAO DOMICILIAR</v>
          </cell>
          <cell r="G3806" t="str">
            <v>SINAPI Out/24</v>
          </cell>
        </row>
        <row r="3807">
          <cell r="A3807">
            <v>105140</v>
          </cell>
          <cell r="B3807" t="str">
            <v>BUCHA DE REDUÇÃO PVC, SOLDÁVEL, LONGA, DN 60 X 50 MM, INSTALADO EM RESERVAÇÃO PREDIAL DE ÁGUA - FORNECIMENTO E INSTALAÇÃO. AF_04/2024</v>
          </cell>
          <cell r="C3807" t="str">
            <v>UN</v>
          </cell>
          <cell r="D3807">
            <v>26.75</v>
          </cell>
          <cell r="E3807" t="str">
            <v>INSTALACOES HIDRO SANITARIAS</v>
          </cell>
          <cell r="F3807" t="str">
            <v>FORNEC. E ASSENTAMENTO DE TUBOS P/INSTALACAO DOMICILIAR</v>
          </cell>
          <cell r="G3807" t="str">
            <v>SINAPI Out/24</v>
          </cell>
        </row>
        <row r="3808">
          <cell r="A3808">
            <v>105141</v>
          </cell>
          <cell r="B3808" t="str">
            <v>BUCHA DE REDUÇÃO PVC, SOLDÁVEL, LONGA, DN 75 X 50 MM, INSTALADO EM RESERVAÇÃO PREDIAL DE ÁGUA - FORNECIMENTO E INSTALAÇÃO. AF_04/2024</v>
          </cell>
          <cell r="C3808" t="str">
            <v>UN</v>
          </cell>
          <cell r="D3808">
            <v>31.95</v>
          </cell>
          <cell r="E3808" t="str">
            <v>INSTALACOES HIDRO SANITARIAS</v>
          </cell>
          <cell r="F3808" t="str">
            <v>FORNEC. E ASSENTAMENTO DE TUBOS P/INSTALACAO DOMICILIAR</v>
          </cell>
          <cell r="G3808" t="str">
            <v>SINAPI Out/24</v>
          </cell>
        </row>
        <row r="3809">
          <cell r="A3809">
            <v>105142</v>
          </cell>
          <cell r="B3809" t="str">
            <v>LUVA DE REDUÇÃO SOLDÁVEL, PVC, DN 32 MM X 25 MM, INSTALADO EM RESERVAÇÃO PREDIAL DE ÁGUA - FORNECIMENTO E INSTALAÇÃO. AF_04/2024</v>
          </cell>
          <cell r="C3809" t="str">
            <v>UN</v>
          </cell>
          <cell r="D3809">
            <v>7.2</v>
          </cell>
          <cell r="E3809" t="str">
            <v>INSTALACOES HIDRO SANITARIAS</v>
          </cell>
          <cell r="F3809" t="str">
            <v>FORNEC. E ASSENTAMENTO DE TUBOS P/INSTALACAO DOMICILIAR</v>
          </cell>
          <cell r="G3809" t="str">
            <v>SINAPI Out/24</v>
          </cell>
        </row>
        <row r="3810">
          <cell r="A3810">
            <v>105143</v>
          </cell>
          <cell r="B3810" t="str">
            <v>LUVA DE REDUÇÃO SOLDÁVEL, PVC, DN 40 MM X 32 MM, INSTALADO EM RESERVAÇÃO PREDIAL DE ÁGUA - FORNECIMENTO E INSTALAÇÃO. AF_04/2024</v>
          </cell>
          <cell r="C3810" t="str">
            <v>UN</v>
          </cell>
          <cell r="D3810">
            <v>10.7</v>
          </cell>
          <cell r="E3810" t="str">
            <v>INSTALACOES HIDRO SANITARIAS</v>
          </cell>
          <cell r="F3810" t="str">
            <v>FORNEC. E ASSENTAMENTO DE TUBOS P/INSTALACAO DOMICILIAR</v>
          </cell>
          <cell r="G3810" t="str">
            <v>SINAPI Out/24</v>
          </cell>
        </row>
        <row r="3811">
          <cell r="A3811">
            <v>105144</v>
          </cell>
          <cell r="B3811" t="str">
            <v>LUVA DE REDUÇÃO SOLDÁVEL, PVC, DN 60 MM X 50 MM, INSTALADO EM RESERVAÇÃO PREDIAL DE ÁGUA - FORNECIMENTO E INSTALAÇÃO. AF_04/2024</v>
          </cell>
          <cell r="C3811" t="str">
            <v>UN</v>
          </cell>
          <cell r="D3811">
            <v>22.46</v>
          </cell>
          <cell r="E3811" t="str">
            <v>INSTALACOES HIDRO SANITARIAS</v>
          </cell>
          <cell r="F3811" t="str">
            <v>FORNEC. E ASSENTAMENTO DE TUBOS P/INSTALACAO DOMICILIAR</v>
          </cell>
          <cell r="G3811" t="str">
            <v>SINAPI Out/24</v>
          </cell>
        </row>
        <row r="3812">
          <cell r="A3812">
            <v>105145</v>
          </cell>
          <cell r="B3812" t="str">
            <v>LUVA DE REDUÇÃO, SOLDÁVEL, PVC, DN 50 X 25 MM, INSTALADO EM RESERVAÇÃO PREDIAL DE ÁGUA - FORNECIMENTO E INSTALAÇÃO. AF_04/2024</v>
          </cell>
          <cell r="C3812" t="str">
            <v>UN</v>
          </cell>
          <cell r="D3812">
            <v>12.35</v>
          </cell>
          <cell r="E3812" t="str">
            <v>INSTALACOES HIDRO SANITARIAS</v>
          </cell>
          <cell r="F3812" t="str">
            <v>FORNEC. E ASSENTAMENTO DE TUBOS P/INSTALACAO DOMICILIAR</v>
          </cell>
          <cell r="G3812" t="str">
            <v>SINAPI Out/24</v>
          </cell>
        </row>
        <row r="3813">
          <cell r="A3813">
            <v>105153</v>
          </cell>
          <cell r="B3813" t="str">
            <v>JOELHO PPR 45 GRAUS, SOLDÁVEL, DN 63 MM, INSTALADO EM RESERVAÇÃO PREDIAL DE ÁGUA - FORNECIMENTO E INSTALAÇÃO. AF_04/2024</v>
          </cell>
          <cell r="C3813" t="str">
            <v>UN</v>
          </cell>
          <cell r="D3813">
            <v>55.9</v>
          </cell>
          <cell r="E3813" t="str">
            <v>INSTALACOES HIDRO SANITARIAS</v>
          </cell>
          <cell r="F3813" t="str">
            <v>FORNEC. E ASSENTAMENTO DE TUBOS P/INSTALACAO DOMICILIAR</v>
          </cell>
          <cell r="G3813" t="str">
            <v>SINAPI Out/24</v>
          </cell>
        </row>
        <row r="3814">
          <cell r="A3814">
            <v>89358</v>
          </cell>
          <cell r="B3814" t="str">
            <v>JOELHO 90 GRAUS, PVC, SOLDÁVEL, DN 20MM, INSTALADO EM RAMAL OU SUB-RAMAL DE ÁGUA - FORNECIMENTO E INSTALAÇÃO. AF_06/2022</v>
          </cell>
          <cell r="C3814" t="str">
            <v>UN</v>
          </cell>
          <cell r="D3814">
            <v>10.23</v>
          </cell>
          <cell r="E3814" t="str">
            <v>INSTALACOES HIDRO SANITARIAS</v>
          </cell>
          <cell r="F3814" t="str">
            <v>CONEXOES</v>
          </cell>
          <cell r="G3814" t="str">
            <v>SINAPI Out/24</v>
          </cell>
        </row>
        <row r="3815">
          <cell r="A3815">
            <v>89359</v>
          </cell>
          <cell r="B3815" t="str">
            <v>JOELHO 45 GRAUS, PVC, SOLDÁVEL, DN 20MM, INSTALADO EM RAMAL OU SUB-RAMAL DE ÁGUA - FORNECIMENTO E INSTALAÇÃO. AF_06/2022</v>
          </cell>
          <cell r="C3815" t="str">
            <v>UN</v>
          </cell>
          <cell r="D3815">
            <v>10.78</v>
          </cell>
          <cell r="E3815" t="str">
            <v>INSTALACOES HIDRO SANITARIAS</v>
          </cell>
          <cell r="F3815" t="str">
            <v>CONEXOES</v>
          </cell>
          <cell r="G3815" t="str">
            <v>SINAPI Out/24</v>
          </cell>
        </row>
        <row r="3816">
          <cell r="A3816">
            <v>89360</v>
          </cell>
          <cell r="B3816" t="str">
            <v>CURVA 90 GRAUS, PVC, SOLDÁVEL, DN 20MM, INSTALADO EM RAMAL OU SUB-RAMAL DE ÁGUA - FORNECIMENTO E INSTALAÇÃO. AF_06/2022</v>
          </cell>
          <cell r="C3816" t="str">
            <v>UN</v>
          </cell>
          <cell r="D3816">
            <v>11.76</v>
          </cell>
          <cell r="E3816" t="str">
            <v>INSTALACOES HIDRO SANITARIAS</v>
          </cell>
          <cell r="F3816" t="str">
            <v>CONEXOES</v>
          </cell>
          <cell r="G3816" t="str">
            <v>SINAPI Out/24</v>
          </cell>
        </row>
        <row r="3817">
          <cell r="A3817">
            <v>89361</v>
          </cell>
          <cell r="B3817" t="str">
            <v>CURVA 45 GRAUS, PVC, SOLDÁVEL, DN 20MM, INSTALADO EM RAMAL OU SUB-RAMAL DE ÁGUA - FORNECIMENTO E INSTALAÇÃO. AF_06/2022</v>
          </cell>
          <cell r="C3817" t="str">
            <v>UN</v>
          </cell>
          <cell r="D3817">
            <v>11.83</v>
          </cell>
          <cell r="E3817" t="str">
            <v>INSTALACOES HIDRO SANITARIAS</v>
          </cell>
          <cell r="F3817" t="str">
            <v>CONEXOES</v>
          </cell>
          <cell r="G3817" t="str">
            <v>SINAPI Out/24</v>
          </cell>
        </row>
        <row r="3818">
          <cell r="A3818">
            <v>89362</v>
          </cell>
          <cell r="B3818" t="str">
            <v>JOELHO 90 GRAUS, PVC, SOLDÁVEL, DN 25MM, INSTALADO EM RAMAL OU SUB-RAMAL DE ÁGUA - FORNECIMENTO E INSTALAÇÃO. AF_06/2022</v>
          </cell>
          <cell r="C3818" t="str">
            <v>UN</v>
          </cell>
          <cell r="D3818">
            <v>12.04</v>
          </cell>
          <cell r="E3818" t="str">
            <v>INSTALACOES HIDRO SANITARIAS</v>
          </cell>
          <cell r="F3818" t="str">
            <v>CONEXOES</v>
          </cell>
          <cell r="G3818" t="str">
            <v>SINAPI Out/24</v>
          </cell>
        </row>
        <row r="3819">
          <cell r="A3819">
            <v>89363</v>
          </cell>
          <cell r="B3819" t="str">
            <v>JOELHO 45 GRAUS, PVC, SOLDÁVEL, DN 25MM, INSTALADO EM RAMAL OU SUB-RAMAL DE ÁGUA - FORNECIMENTO E INSTALAÇÃO. AF_06/2022</v>
          </cell>
          <cell r="C3819" t="str">
            <v>UN</v>
          </cell>
          <cell r="D3819">
            <v>12.82</v>
          </cell>
          <cell r="E3819" t="str">
            <v>INSTALACOES HIDRO SANITARIAS</v>
          </cell>
          <cell r="F3819" t="str">
            <v>CONEXOES</v>
          </cell>
          <cell r="G3819" t="str">
            <v>SINAPI Out/24</v>
          </cell>
        </row>
        <row r="3820">
          <cell r="A3820">
            <v>89364</v>
          </cell>
          <cell r="B3820" t="str">
            <v>CURVA 90 GRAUS, PVC, SOLDÁVEL, DN 25MM, INSTALADO EM RAMAL OU SUB-RAMAL DE ÁGUA - FORNECIMENTO E INSTALAÇÃO. AF_06/2022</v>
          </cell>
          <cell r="C3820" t="str">
            <v>UN</v>
          </cell>
          <cell r="D3820">
            <v>14.31</v>
          </cell>
          <cell r="E3820" t="str">
            <v>INSTALACOES HIDRO SANITARIAS</v>
          </cell>
          <cell r="F3820" t="str">
            <v>CONEXOES</v>
          </cell>
          <cell r="G3820" t="str">
            <v>SINAPI Out/24</v>
          </cell>
        </row>
        <row r="3821">
          <cell r="A3821">
            <v>89365</v>
          </cell>
          <cell r="B3821" t="str">
            <v>CURVA 45 GRAUS, PVC, SOLDÁVEL, DN 25MM, INSTALADO EM RAMAL OU SUB-RAMAL DE ÁGUA - FORNECIMENTO E INSTALAÇÃO. AF_06/2022</v>
          </cell>
          <cell r="C3821" t="str">
            <v>UN</v>
          </cell>
          <cell r="D3821">
            <v>13.77</v>
          </cell>
          <cell r="E3821" t="str">
            <v>INSTALACOES HIDRO SANITARIAS</v>
          </cell>
          <cell r="F3821" t="str">
            <v>CONEXOES</v>
          </cell>
          <cell r="G3821" t="str">
            <v>SINAPI Out/24</v>
          </cell>
        </row>
        <row r="3822">
          <cell r="A3822">
            <v>89366</v>
          </cell>
          <cell r="B3822" t="str">
            <v>JOELHO 90 GRAUS COM BUCHA DE LATÃO, PVC, SOLDÁVEL, DN 25MM, X 3/4  INSTALADO EM RAMAL OU SUB-RAMAL DE ÁGUA - FORNECIMENTO E INSTALAÇÃO. AF_06/2022</v>
          </cell>
          <cell r="C3822" t="str">
            <v>UN</v>
          </cell>
          <cell r="D3822">
            <v>18.57</v>
          </cell>
          <cell r="E3822" t="str">
            <v>INSTALACOES HIDRO SANITARIAS</v>
          </cell>
          <cell r="F3822" t="str">
            <v>CONEXOES</v>
          </cell>
          <cell r="G3822" t="str">
            <v>SINAPI Out/24</v>
          </cell>
        </row>
        <row r="3823">
          <cell r="A3823">
            <v>89367</v>
          </cell>
          <cell r="B3823" t="str">
            <v>JOELHO 90 GRAUS, PVC, SOLDÁVEL, DN 32MM, INSTALADO EM RAMAL OU SUB-RAMAL DE ÁGUA - FORNECIMENTO E INSTALAÇÃO. AF_06/2022</v>
          </cell>
          <cell r="C3823" t="str">
            <v>UN</v>
          </cell>
          <cell r="D3823">
            <v>16.07</v>
          </cell>
          <cell r="E3823" t="str">
            <v>INSTALACOES HIDRO SANITARIAS</v>
          </cell>
          <cell r="F3823" t="str">
            <v>CONEXOES</v>
          </cell>
          <cell r="G3823" t="str">
            <v>SINAPI Out/24</v>
          </cell>
        </row>
        <row r="3824">
          <cell r="A3824">
            <v>89368</v>
          </cell>
          <cell r="B3824" t="str">
            <v>JOELHO 45 GRAUS, PVC, SOLDÁVEL, DN 32MM, INSTALADO EM RAMAL OU SUB-RAMAL DE ÁGUA - FORNECIMENTO E INSTALAÇÃO. AF_06/2022</v>
          </cell>
          <cell r="C3824" t="str">
            <v>UN</v>
          </cell>
          <cell r="D3824">
            <v>17.8</v>
          </cell>
          <cell r="E3824" t="str">
            <v>INSTALACOES HIDRO SANITARIAS</v>
          </cell>
          <cell r="F3824" t="str">
            <v>CONEXOES</v>
          </cell>
          <cell r="G3824" t="str">
            <v>SINAPI Out/24</v>
          </cell>
        </row>
        <row r="3825">
          <cell r="A3825">
            <v>89369</v>
          </cell>
          <cell r="B3825" t="str">
            <v>CURVA 90 GRAUS, PVC, SOLDÁVEL, DN 32MM, INSTALADO EM RAMAL OU SUB-RAMAL DE ÁGUA - FORNECIMENTO E INSTALAÇÃO. AF_06/2022</v>
          </cell>
          <cell r="C3825" t="str">
            <v>UN</v>
          </cell>
          <cell r="D3825">
            <v>20.12</v>
          </cell>
          <cell r="E3825" t="str">
            <v>INSTALACOES HIDRO SANITARIAS</v>
          </cell>
          <cell r="F3825" t="str">
            <v>CONEXOES</v>
          </cell>
          <cell r="G3825" t="str">
            <v>SINAPI Out/24</v>
          </cell>
        </row>
        <row r="3826">
          <cell r="A3826">
            <v>89370</v>
          </cell>
          <cell r="B3826" t="str">
            <v>CURVA 45 GRAUS, PVC, SOLDÁVEL, DN 32MM, INSTALADO EM RAMAL OU SUB-RAMAL DE ÁGUA - FORNECIMENTO E INSTALAÇÃO. AF_06/2022</v>
          </cell>
          <cell r="C3826" t="str">
            <v>UN</v>
          </cell>
          <cell r="D3826">
            <v>18.13</v>
          </cell>
          <cell r="E3826" t="str">
            <v>INSTALACOES HIDRO SANITARIAS</v>
          </cell>
          <cell r="F3826" t="str">
            <v>CONEXOES</v>
          </cell>
          <cell r="G3826" t="str">
            <v>SINAPI Out/24</v>
          </cell>
        </row>
        <row r="3827">
          <cell r="A3827">
            <v>89371</v>
          </cell>
          <cell r="B3827" t="str">
            <v>LUVA, PVC, SOLDÁVEL, DN 20MM, INSTALADO EM RAMAL OU SUB-RAMAL DE ÁGUA - FORNECIMENTO E INSTALAÇÃO. AF_06/2022</v>
          </cell>
          <cell r="C3827" t="str">
            <v>UN</v>
          </cell>
          <cell r="D3827">
            <v>7.43</v>
          </cell>
          <cell r="E3827" t="str">
            <v>INSTALACOES HIDRO SANITARIAS</v>
          </cell>
          <cell r="F3827" t="str">
            <v>CONEXOES</v>
          </cell>
          <cell r="G3827" t="str">
            <v>SINAPI Out/24</v>
          </cell>
        </row>
        <row r="3828">
          <cell r="A3828">
            <v>89372</v>
          </cell>
          <cell r="B3828" t="str">
            <v>LUVA DE CORRER, PVC, SOLDÁVEL, DN 20MM, INSTALADO EM RAMAL OU SUB-RAMAL DE ÁGUA - FORNECIMENTO E INSTALAÇÃO. AF_06/2022</v>
          </cell>
          <cell r="C3828" t="str">
            <v>UN</v>
          </cell>
          <cell r="D3828">
            <v>17.3</v>
          </cell>
          <cell r="E3828" t="str">
            <v>INSTALACOES HIDRO SANITARIAS</v>
          </cell>
          <cell r="F3828" t="str">
            <v>CONEXOES</v>
          </cell>
          <cell r="G3828" t="str">
            <v>SINAPI Out/24</v>
          </cell>
        </row>
        <row r="3829">
          <cell r="A3829">
            <v>89373</v>
          </cell>
          <cell r="B3829" t="str">
            <v>LUVA DE REDUÇÃO, PVC, SOLDÁVEL, DN 25MM X 20MM, INSTALADO EM RAMAL OU SUB-RAMAL DE ÁGUA - FORNECIMENTO E INSTALAÇÃO. AF_06/2022</v>
          </cell>
          <cell r="C3829" t="str">
            <v>UN</v>
          </cell>
          <cell r="D3829">
            <v>8.68</v>
          </cell>
          <cell r="E3829" t="str">
            <v>INSTALACOES HIDRO SANITARIAS</v>
          </cell>
          <cell r="F3829" t="str">
            <v>CONEXOES</v>
          </cell>
          <cell r="G3829" t="str">
            <v>SINAPI Out/24</v>
          </cell>
        </row>
        <row r="3830">
          <cell r="A3830">
            <v>89374</v>
          </cell>
          <cell r="B3830" t="str">
            <v>LUVA COM BUCHA DE LATÃO, PVC, SOLDÁVEL, DN 20MM X 1/2", INSTALADO EM RAMAL OU SUB-RAMAL DE ÁGUA - FORNECIMENTO E INSTALAÇÃO. AF_06/2022</v>
          </cell>
          <cell r="C3830" t="str">
            <v>UN</v>
          </cell>
          <cell r="D3830">
            <v>11.36</v>
          </cell>
          <cell r="E3830" t="str">
            <v>INSTALACOES HIDRO SANITARIAS</v>
          </cell>
          <cell r="F3830" t="str">
            <v>CONEXOES</v>
          </cell>
          <cell r="G3830" t="str">
            <v>SINAPI Out/24</v>
          </cell>
        </row>
        <row r="3831">
          <cell r="A3831">
            <v>89375</v>
          </cell>
          <cell r="B3831" t="str">
            <v>UNIÃO, PVC, SOLDÁVEL, DN 20MM, INSTALADO EM RAMAL OU SUB-RAMAL DE ÁGUA - FORNECIMENTO E INSTALAÇÃO. AF_06/2022</v>
          </cell>
          <cell r="C3831" t="str">
            <v>UN</v>
          </cell>
          <cell r="D3831">
            <v>13.31</v>
          </cell>
          <cell r="E3831" t="str">
            <v>INSTALACOES HIDRO SANITARIAS</v>
          </cell>
          <cell r="F3831" t="str">
            <v>CONEXOES</v>
          </cell>
          <cell r="G3831" t="str">
            <v>SINAPI Out/24</v>
          </cell>
        </row>
        <row r="3832">
          <cell r="A3832">
            <v>89376</v>
          </cell>
          <cell r="B3832" t="str">
            <v>ADAPTADOR CURTO COM BOLSA E ROSCA PARA REGISTRO, PVC, SOLDÁVEL, DN 20MM X 1/2 , INSTALADO EM RAMAL OU SUB-RAMAL DE ÁGUA - FORNECIMENTO E INSTALAÇÃO. AF_06/2022</v>
          </cell>
          <cell r="C3832" t="str">
            <v>UN</v>
          </cell>
          <cell r="D3832">
            <v>6.99</v>
          </cell>
          <cell r="E3832" t="str">
            <v>INSTALACOES HIDRO SANITARIAS</v>
          </cell>
          <cell r="F3832" t="str">
            <v>CONEXOES</v>
          </cell>
          <cell r="G3832" t="str">
            <v>SINAPI Out/24</v>
          </cell>
        </row>
        <row r="3833">
          <cell r="A3833">
            <v>89377</v>
          </cell>
          <cell r="B3833" t="str">
            <v>CURVA DE TRANSPOSIÇÃO, PVC, SOLDÁVEL, DN 20MM, INSTALADO EM RAMAL OU SUB-RAMAL DE ÁGUA - FORNECIMENTO E INSTALAÇÃO. AF_06/2022</v>
          </cell>
          <cell r="C3833" t="str">
            <v>UN</v>
          </cell>
          <cell r="D3833">
            <v>11.6</v>
          </cell>
          <cell r="E3833" t="str">
            <v>INSTALACOES HIDRO SANITARIAS</v>
          </cell>
          <cell r="F3833" t="str">
            <v>CONEXOES</v>
          </cell>
          <cell r="G3833" t="str">
            <v>SINAPI Out/24</v>
          </cell>
        </row>
        <row r="3834">
          <cell r="A3834">
            <v>89378</v>
          </cell>
          <cell r="B3834" t="str">
            <v>LUVA, PVC, SOLDÁVEL, DN 25MM, INSTALADO EM RAMAL OU SUB-RAMAL DE ÁGUA - FORNECIMENTO E INSTALAÇÃO. AF_06/2022</v>
          </cell>
          <cell r="C3834" t="str">
            <v>UN</v>
          </cell>
          <cell r="D3834">
            <v>8.68</v>
          </cell>
          <cell r="E3834" t="str">
            <v>INSTALACOES HIDRO SANITARIAS</v>
          </cell>
          <cell r="F3834" t="str">
            <v>CONEXOES</v>
          </cell>
          <cell r="G3834" t="str">
            <v>SINAPI Out/24</v>
          </cell>
        </row>
        <row r="3835">
          <cell r="A3835">
            <v>89379</v>
          </cell>
          <cell r="B3835" t="str">
            <v>LUVA DE CORRER, PVC, SOLDÁVEL, DN 25MM, INSTALADO EM RAMAL OU SUB-RAMAL DE ÁGUA - FORNECIMENTO E INSTALAÇÃO. AF_12/2014</v>
          </cell>
          <cell r="C3835" t="str">
            <v>UN</v>
          </cell>
          <cell r="D3835">
            <v>20.25</v>
          </cell>
          <cell r="E3835" t="str">
            <v>INSTALACOES HIDRO SANITARIAS</v>
          </cell>
          <cell r="F3835" t="str">
            <v>CONEXOES</v>
          </cell>
          <cell r="G3835" t="str">
            <v>SINAPI Out/24</v>
          </cell>
        </row>
        <row r="3836">
          <cell r="A3836">
            <v>89380</v>
          </cell>
          <cell r="B3836" t="str">
            <v>LUVA DE REDUÇÃO, PVC, SOLDÁVEL, DN 32MM X 25MM, INSTALADO EM RAMAL OU SUB-RAMAL DE ÁGUA - FORNECIMENTO E INSTALAÇÃO. AF_06/2022</v>
          </cell>
          <cell r="C3836" t="str">
            <v>UN</v>
          </cell>
          <cell r="D3836">
            <v>11.81</v>
          </cell>
          <cell r="E3836" t="str">
            <v>INSTALACOES HIDRO SANITARIAS</v>
          </cell>
          <cell r="F3836" t="str">
            <v>CONEXOES</v>
          </cell>
          <cell r="G3836" t="str">
            <v>SINAPI Out/24</v>
          </cell>
        </row>
        <row r="3837">
          <cell r="A3837">
            <v>89381</v>
          </cell>
          <cell r="B3837" t="str">
            <v>LUVA COM BUCHA DE LATÃO, PVC, SOLDÁVEL, DN 25MM X 3/4 , INSTALADO EM RAMAL OU SUB-RAMAL DE ÁGUA - FORNECIMENTO E INSTALAÇÃO. AF_06/2022</v>
          </cell>
          <cell r="C3837" t="str">
            <v>UN</v>
          </cell>
          <cell r="D3837">
            <v>13.86</v>
          </cell>
          <cell r="E3837" t="str">
            <v>INSTALACOES HIDRO SANITARIAS</v>
          </cell>
          <cell r="F3837" t="str">
            <v>CONEXOES</v>
          </cell>
          <cell r="G3837" t="str">
            <v>SINAPI Out/24</v>
          </cell>
        </row>
        <row r="3838">
          <cell r="A3838">
            <v>89382</v>
          </cell>
          <cell r="B3838" t="str">
            <v>UNIÃO, PVC, SOLDÁVEL, DN 25MM, INSTALADO EM RAMAL OU SUB-RAMAL DE ÁGUA - FORNECIMENTO E INSTALAÇÃO. AF_06/2022</v>
          </cell>
          <cell r="C3838" t="str">
            <v>UN</v>
          </cell>
          <cell r="D3838">
            <v>15.88</v>
          </cell>
          <cell r="E3838" t="str">
            <v>INSTALACOES HIDRO SANITARIAS</v>
          </cell>
          <cell r="F3838" t="str">
            <v>CONEXOES</v>
          </cell>
          <cell r="G3838" t="str">
            <v>SINAPI Out/24</v>
          </cell>
        </row>
        <row r="3839">
          <cell r="A3839">
            <v>89383</v>
          </cell>
          <cell r="B3839" t="str">
            <v>ADAPTADOR CURTO COM BOLSA E ROSCA PARA REGISTRO, PVC, SOLDÁVEL, DN 25MM X 3/4 , INSTALADO EM RAMAL OU SUB-RAMAL DE ÁGUA - FORNECIMENTO E INSTALAÇÃO. AF_06/2022</v>
          </cell>
          <cell r="C3839" t="str">
            <v>UN</v>
          </cell>
          <cell r="D3839">
            <v>8.16</v>
          </cell>
          <cell r="E3839" t="str">
            <v>INSTALACOES HIDRO SANITARIAS</v>
          </cell>
          <cell r="F3839" t="str">
            <v>CONEXOES</v>
          </cell>
          <cell r="G3839" t="str">
            <v>SINAPI Out/24</v>
          </cell>
        </row>
        <row r="3840">
          <cell r="A3840">
            <v>89384</v>
          </cell>
          <cell r="B3840" t="str">
            <v>CURVA DE TRANSPOSIÇÃO, PVC, SOLDÁVEL, DN 25MM, INSTALADO EM RAMAL OU SUB-RAMAL DE ÁGUA   FORNECIMENTO E INSTALAÇÃO. AF_06/2022</v>
          </cell>
          <cell r="C3840" t="str">
            <v>UN</v>
          </cell>
          <cell r="D3840">
            <v>14.57</v>
          </cell>
          <cell r="E3840" t="str">
            <v>INSTALACOES HIDRO SANITARIAS</v>
          </cell>
          <cell r="F3840" t="str">
            <v>CONEXOES</v>
          </cell>
          <cell r="G3840" t="str">
            <v>SINAPI Out/24</v>
          </cell>
        </row>
        <row r="3841">
          <cell r="A3841">
            <v>89385</v>
          </cell>
          <cell r="B3841" t="str">
            <v>LUVA SOLDÁVEL E COM ROSCA, PVC, SOLDÁVEL, DN 25MM X 3/4 , INSTALADO EM RAMAL OU SUB-RAMAL DE ÁGUA - FORNECIMENTO E INSTALAÇÃO. AF_06/2022</v>
          </cell>
          <cell r="C3841" t="str">
            <v>UN</v>
          </cell>
          <cell r="D3841">
            <v>8.7899999999999991</v>
          </cell>
          <cell r="E3841" t="str">
            <v>INSTALACOES HIDRO SANITARIAS</v>
          </cell>
          <cell r="F3841" t="str">
            <v>CONEXOES</v>
          </cell>
          <cell r="G3841" t="str">
            <v>SINAPI Out/24</v>
          </cell>
        </row>
        <row r="3842">
          <cell r="A3842">
            <v>89386</v>
          </cell>
          <cell r="B3842" t="str">
            <v>LUVA, PVC, SOLDÁVEL, DN 32MM, INSTALADO EM RAMAL OU SUB-RAMAL DE ÁGUA - FORNECIMENTO E INSTALAÇÃO. AF_06/2022</v>
          </cell>
          <cell r="C3842" t="str">
            <v>UN</v>
          </cell>
          <cell r="D3842">
            <v>11.54</v>
          </cell>
          <cell r="E3842" t="str">
            <v>INSTALACOES HIDRO SANITARIAS</v>
          </cell>
          <cell r="F3842" t="str">
            <v>CONEXOES</v>
          </cell>
          <cell r="G3842" t="str">
            <v>SINAPI Out/24</v>
          </cell>
        </row>
        <row r="3843">
          <cell r="A3843">
            <v>89387</v>
          </cell>
          <cell r="B3843" t="str">
            <v>LUVA DE CORRER, PVC, SOLDÁVEL, DN 32MM, INSTALADO EM RAMAL OU SUB-RAMAL DE ÁGUA   FORNECIMENTO E INSTALAÇÃO. AF_06/2022</v>
          </cell>
          <cell r="C3843" t="str">
            <v>UN</v>
          </cell>
          <cell r="D3843">
            <v>31.53</v>
          </cell>
          <cell r="E3843" t="str">
            <v>INSTALACOES HIDRO SANITARIAS</v>
          </cell>
          <cell r="F3843" t="str">
            <v>CONEXOES</v>
          </cell>
          <cell r="G3843" t="str">
            <v>SINAPI Out/24</v>
          </cell>
        </row>
        <row r="3844">
          <cell r="A3844">
            <v>89389</v>
          </cell>
          <cell r="B3844" t="str">
            <v>LUVA SOLDÁVEL E COM ROSCA, PVC, SOLDÁVEL, DN 32MM X 1 , INSTALADO EM RAMAL OU SUB-RAMAL DE ÁGUA - FORNECIMENTO E INSTALAÇÃO. AF_06/2022</v>
          </cell>
          <cell r="C3844" t="str">
            <v>UN</v>
          </cell>
          <cell r="D3844">
            <v>13.21</v>
          </cell>
          <cell r="E3844" t="str">
            <v>INSTALACOES HIDRO SANITARIAS</v>
          </cell>
          <cell r="F3844" t="str">
            <v>CONEXOES</v>
          </cell>
          <cell r="G3844" t="str">
            <v>SINAPI Out/24</v>
          </cell>
        </row>
        <row r="3845">
          <cell r="A3845">
            <v>89390</v>
          </cell>
          <cell r="B3845" t="str">
            <v>UNIÃO, PVC, SOLDÁVEL, DN 32MM, INSTALADO EM RAMAL OU SUB-RAMAL DE ÁGUA - FORNECIMENTO E INSTALAÇÃO. AF_06/2022</v>
          </cell>
          <cell r="C3845" t="str">
            <v>UN</v>
          </cell>
          <cell r="D3845">
            <v>23.04</v>
          </cell>
          <cell r="E3845" t="str">
            <v>INSTALACOES HIDRO SANITARIAS</v>
          </cell>
          <cell r="F3845" t="str">
            <v>CONEXOES</v>
          </cell>
          <cell r="G3845" t="str">
            <v>SINAPI Out/24</v>
          </cell>
        </row>
        <row r="3846">
          <cell r="A3846">
            <v>89391</v>
          </cell>
          <cell r="B3846" t="str">
            <v>ADAPTADOR CURTO COM BOLSA E ROSCA PARA REGISTRO, PVC, SOLDÁVEL, DN 32MM X 1 , INSTALADO EM RAMAL OU SUB-RAMAL DE ÁGUA - FORNECIMENTO E INSTALAÇÃO. AF_06/2022</v>
          </cell>
          <cell r="C3846" t="str">
            <v>UN</v>
          </cell>
          <cell r="D3846">
            <v>10.49</v>
          </cell>
          <cell r="E3846" t="str">
            <v>INSTALACOES HIDRO SANITARIAS</v>
          </cell>
          <cell r="F3846" t="str">
            <v>CONEXOES</v>
          </cell>
          <cell r="G3846" t="str">
            <v>SINAPI Out/24</v>
          </cell>
        </row>
        <row r="3847">
          <cell r="A3847">
            <v>89392</v>
          </cell>
          <cell r="B3847" t="str">
            <v>CURVA DE TRANSPOSIÇÃO, PVC, SOLDÁVEL, DN 32MM, INSTALADO EM RAMAL OU SUB-RAMAL DE ÁGUA   FORNECIMENTO E INSTALAÇÃO. AF_06/2022</v>
          </cell>
          <cell r="C3847" t="str">
            <v>UN</v>
          </cell>
          <cell r="D3847">
            <v>26.09</v>
          </cell>
          <cell r="E3847" t="str">
            <v>INSTALACOES HIDRO SANITARIAS</v>
          </cell>
          <cell r="F3847" t="str">
            <v>CONEXOES</v>
          </cell>
          <cell r="G3847" t="str">
            <v>SINAPI Out/24</v>
          </cell>
        </row>
        <row r="3848">
          <cell r="A3848">
            <v>89393</v>
          </cell>
          <cell r="B3848" t="str">
            <v>TE, PVC, SOLDÁVEL, DN 20MM, INSTALADO EM RAMAL OU SUB-RAMAL DE ÁGUA - FORNECIMENTO E INSTALAÇÃO. AF_06/2022</v>
          </cell>
          <cell r="C3848" t="str">
            <v>UN</v>
          </cell>
          <cell r="D3848">
            <v>14.03</v>
          </cell>
          <cell r="E3848" t="str">
            <v>INSTALACOES HIDRO SANITARIAS</v>
          </cell>
          <cell r="F3848" t="str">
            <v>CONEXOES</v>
          </cell>
          <cell r="G3848" t="str">
            <v>SINAPI Out/24</v>
          </cell>
        </row>
        <row r="3849">
          <cell r="A3849">
            <v>89394</v>
          </cell>
          <cell r="B3849" t="str">
            <v>TÊ COM BUCHA DE LATÃO NA BOLSA CENTRAL, PVC, SOLDÁVEL, DN 20MM X 1/2 , INSTALADO EM RAMAL OU SUB-RAMAL DE ÁGUA - FORNECIMENTO E INSTALAÇÃO. AF_06/2022</v>
          </cell>
          <cell r="C3849" t="str">
            <v>UN</v>
          </cell>
          <cell r="D3849">
            <v>21.22</v>
          </cell>
          <cell r="E3849" t="str">
            <v>INSTALACOES HIDRO SANITARIAS</v>
          </cell>
          <cell r="F3849" t="str">
            <v>CONEXOES</v>
          </cell>
          <cell r="G3849" t="str">
            <v>SINAPI Out/24</v>
          </cell>
        </row>
        <row r="3850">
          <cell r="A3850">
            <v>89395</v>
          </cell>
          <cell r="B3850" t="str">
            <v>TE, PVC, SOLDÁVEL, DN 25MM, INSTALADO EM RAMAL OU SUB-RAMAL DE ÁGUA - FORNECIMENTO E INSTALAÇÃO. AF_06/2022</v>
          </cell>
          <cell r="C3850" t="str">
            <v>UN</v>
          </cell>
          <cell r="D3850">
            <v>16.489999999999998</v>
          </cell>
          <cell r="E3850" t="str">
            <v>INSTALACOES HIDRO SANITARIAS</v>
          </cell>
          <cell r="F3850" t="str">
            <v>CONEXOES</v>
          </cell>
          <cell r="G3850" t="str">
            <v>SINAPI Out/24</v>
          </cell>
        </row>
        <row r="3851">
          <cell r="A3851">
            <v>89396</v>
          </cell>
          <cell r="B3851" t="str">
            <v>TÊ COM BUCHA DE LATÃO NA BOLSA CENTRAL, PVC, SOLDÁVEL, DN 25MM X 1/2 , INSTALADO EM RAMAL OU SUB-RAMAL DE ÁGUA - FORNECIMENTO E INSTALAÇÃO. AF_06/2022</v>
          </cell>
          <cell r="C3851" t="str">
            <v>UN</v>
          </cell>
          <cell r="D3851">
            <v>23.22</v>
          </cell>
          <cell r="E3851" t="str">
            <v>INSTALACOES HIDRO SANITARIAS</v>
          </cell>
          <cell r="F3851" t="str">
            <v>CONEXOES</v>
          </cell>
          <cell r="G3851" t="str">
            <v>SINAPI Out/24</v>
          </cell>
        </row>
        <row r="3852">
          <cell r="A3852">
            <v>89397</v>
          </cell>
          <cell r="B3852" t="str">
            <v>TÊ DE REDUÇÃO, PVC, SOLDÁVEL, DN 25MM X 20MM, INSTALADO EM RAMAL OU SUB-RAMAL DE ÁGUA - FORNECIMENTO E INSTALAÇÃO. AF_06/2022</v>
          </cell>
          <cell r="C3852" t="str">
            <v>UN</v>
          </cell>
          <cell r="D3852">
            <v>17.96</v>
          </cell>
          <cell r="E3852" t="str">
            <v>INSTALACOES HIDRO SANITARIAS</v>
          </cell>
          <cell r="F3852" t="str">
            <v>CONEXOES</v>
          </cell>
          <cell r="G3852" t="str">
            <v>SINAPI Out/24</v>
          </cell>
        </row>
        <row r="3853">
          <cell r="A3853">
            <v>89398</v>
          </cell>
          <cell r="B3853" t="str">
            <v>TE, PVC, SOLDÁVEL, DN 32MM, INSTALADO EM RAMAL OU SUB-RAMAL DE ÁGUA - FORNECIMENTO E INSTALAÇÃO. AF_06/2022</v>
          </cell>
          <cell r="C3853" t="str">
            <v>UN</v>
          </cell>
          <cell r="D3853">
            <v>22.21</v>
          </cell>
          <cell r="E3853" t="str">
            <v>INSTALACOES HIDRO SANITARIAS</v>
          </cell>
          <cell r="F3853" t="str">
            <v>CONEXOES</v>
          </cell>
          <cell r="G3853" t="str">
            <v>SINAPI Out/24</v>
          </cell>
        </row>
        <row r="3854">
          <cell r="A3854">
            <v>89399</v>
          </cell>
          <cell r="B3854" t="str">
            <v>TÊ COM BUCHA DE LATÃO NA BOLSA CENTRAL, PVC, SOLDÁVEL, DN 32MM X 3/4 , INSTALADO EM RAMAL OU SUB-RAMAL DE ÁGUA - FORNECIMENTO E INSTALAÇÃO. AF_06/2022</v>
          </cell>
          <cell r="C3854" t="str">
            <v>UN</v>
          </cell>
          <cell r="D3854">
            <v>27.92</v>
          </cell>
          <cell r="E3854" t="str">
            <v>INSTALACOES HIDRO SANITARIAS</v>
          </cell>
          <cell r="F3854" t="str">
            <v>CONEXOES</v>
          </cell>
          <cell r="G3854" t="str">
            <v>SINAPI Out/24</v>
          </cell>
        </row>
        <row r="3855">
          <cell r="A3855">
            <v>89400</v>
          </cell>
          <cell r="B3855" t="str">
            <v>TÊ DE REDUÇÃO, PVC, SOLDÁVEL, DN 32MM X 25MM, INSTALADO EM RAMAL OU SUB-RAMAL DE ÁGUA - FORNECIMENTO E INSTALAÇÃO. AF_06/2022</v>
          </cell>
          <cell r="C3855" t="str">
            <v>UN</v>
          </cell>
          <cell r="D3855">
            <v>23.56</v>
          </cell>
          <cell r="E3855" t="str">
            <v>INSTALACOES HIDRO SANITARIAS</v>
          </cell>
          <cell r="F3855" t="str">
            <v>CONEXOES</v>
          </cell>
          <cell r="G3855" t="str">
            <v>SINAPI Out/24</v>
          </cell>
        </row>
        <row r="3856">
          <cell r="A3856">
            <v>89404</v>
          </cell>
          <cell r="B3856" t="str">
            <v>JOELHO 90 GRAUS, PVC, SOLDÁVEL, DN 20MM, INSTALADO EM RAMAL DE DISTRIBUIÇÃO DE ÁGUA - FORNECIMENTO E INSTALAÇÃO. AF_06/2022</v>
          </cell>
          <cell r="C3856" t="str">
            <v>UN</v>
          </cell>
          <cell r="D3856">
            <v>9.26</v>
          </cell>
          <cell r="E3856" t="str">
            <v>INSTALACOES HIDRO SANITARIAS</v>
          </cell>
          <cell r="F3856" t="str">
            <v>CONEXOES</v>
          </cell>
          <cell r="G3856" t="str">
            <v>SINAPI Out/24</v>
          </cell>
        </row>
        <row r="3857">
          <cell r="A3857">
            <v>89405</v>
          </cell>
          <cell r="B3857" t="str">
            <v>JOELHO 45 GRAUS, PVC, SOLDÁVEL, DN 20MM, INSTALADO EM RAMAL DE DISTRIBUIÇÃO DE ÁGUA - FORNECIMENTO E INSTALAÇÃO. AF_06/2022</v>
          </cell>
          <cell r="C3857" t="str">
            <v>UN</v>
          </cell>
          <cell r="D3857">
            <v>9.81</v>
          </cell>
          <cell r="E3857" t="str">
            <v>INSTALACOES HIDRO SANITARIAS</v>
          </cell>
          <cell r="F3857" t="str">
            <v>CONEXOES</v>
          </cell>
          <cell r="G3857" t="str">
            <v>SINAPI Out/24</v>
          </cell>
        </row>
        <row r="3858">
          <cell r="A3858">
            <v>89406</v>
          </cell>
          <cell r="B3858" t="str">
            <v>CURVA 90 GRAUS, PVC, SOLDÁVEL, DN 20MM, INSTALADO EM RAMAL DE DISTRIBUIÇÃO DE ÁGUA - FORNECIMENTO E INSTALAÇÃO. AF_06/2022</v>
          </cell>
          <cell r="C3858" t="str">
            <v>UN</v>
          </cell>
          <cell r="D3858">
            <v>10.79</v>
          </cell>
          <cell r="E3858" t="str">
            <v>INSTALACOES HIDRO SANITARIAS</v>
          </cell>
          <cell r="F3858" t="str">
            <v>CONEXOES</v>
          </cell>
          <cell r="G3858" t="str">
            <v>SINAPI Out/24</v>
          </cell>
        </row>
        <row r="3859">
          <cell r="A3859">
            <v>89407</v>
          </cell>
          <cell r="B3859" t="str">
            <v>CURVA 45 GRAUS, PVC, SOLDÁVEL, DN 20MM, INSTALADO EM RAMAL DE DISTRIBUIÇÃO DE ÁGUA - FORNECIMENTO E INSTALAÇÃO. AF_06/2022</v>
          </cell>
          <cell r="C3859" t="str">
            <v>UN</v>
          </cell>
          <cell r="D3859">
            <v>10.86</v>
          </cell>
          <cell r="E3859" t="str">
            <v>INSTALACOES HIDRO SANITARIAS</v>
          </cell>
          <cell r="F3859" t="str">
            <v>CONEXOES</v>
          </cell>
          <cell r="G3859" t="str">
            <v>SINAPI Out/24</v>
          </cell>
        </row>
        <row r="3860">
          <cell r="A3860">
            <v>89408</v>
          </cell>
          <cell r="B3860" t="str">
            <v>JOELHO 90 GRAUS, PVC, SOLDÁVEL, DN 25MM, INSTALADO EM RAMAL DE DISTRIBUIÇÃO DE ÁGUA - FORNECIMENTO E INSTALAÇÃO. AF_06/2022</v>
          </cell>
          <cell r="C3860" t="str">
            <v>UN</v>
          </cell>
          <cell r="D3860">
            <v>10.93</v>
          </cell>
          <cell r="E3860" t="str">
            <v>INSTALACOES HIDRO SANITARIAS</v>
          </cell>
          <cell r="F3860" t="str">
            <v>CONEXOES</v>
          </cell>
          <cell r="G3860" t="str">
            <v>SINAPI Out/24</v>
          </cell>
        </row>
        <row r="3861">
          <cell r="A3861">
            <v>89409</v>
          </cell>
          <cell r="B3861" t="str">
            <v>JOELHO 45 GRAUS, PVC, SOLDÁVEL, DN 25MM, INSTALADO EM RAMAL DE DISTRIBUIÇÃO DE ÁGUA - FORNECIMENTO E INSTALAÇÃO. AF_06/2022</v>
          </cell>
          <cell r="C3861" t="str">
            <v>UN</v>
          </cell>
          <cell r="D3861">
            <v>11.71</v>
          </cell>
          <cell r="E3861" t="str">
            <v>INSTALACOES HIDRO SANITARIAS</v>
          </cell>
          <cell r="F3861" t="str">
            <v>CONEXOES</v>
          </cell>
          <cell r="G3861" t="str">
            <v>SINAPI Out/24</v>
          </cell>
        </row>
        <row r="3862">
          <cell r="A3862">
            <v>89410</v>
          </cell>
          <cell r="B3862" t="str">
            <v>CURVA 90 GRAUS, PVC, SOLDÁVEL, DN 25MM, INSTALADO EM RAMAL DE DISTRIBUIÇÃO DE ÁGUA - FORNECIMENTO E INSTALAÇÃO. AF_06/2022</v>
          </cell>
          <cell r="C3862" t="str">
            <v>UN</v>
          </cell>
          <cell r="D3862">
            <v>13.2</v>
          </cell>
          <cell r="E3862" t="str">
            <v>INSTALACOES HIDRO SANITARIAS</v>
          </cell>
          <cell r="F3862" t="str">
            <v>CONEXOES</v>
          </cell>
          <cell r="G3862" t="str">
            <v>SINAPI Out/24</v>
          </cell>
        </row>
        <row r="3863">
          <cell r="A3863">
            <v>89411</v>
          </cell>
          <cell r="B3863" t="str">
            <v>CURVA 45 GRAUS, PVC, SOLDÁVEL, DN 25MM, INSTALADO EM RAMAL DE DISTRIBUIÇÃO DE ÁGUA - FORNECIMENTO E INSTALAÇÃO. AF_06/2022</v>
          </cell>
          <cell r="C3863" t="str">
            <v>UN</v>
          </cell>
          <cell r="D3863">
            <v>12.66</v>
          </cell>
          <cell r="E3863" t="str">
            <v>INSTALACOES HIDRO SANITARIAS</v>
          </cell>
          <cell r="F3863" t="str">
            <v>CONEXOES</v>
          </cell>
          <cell r="G3863" t="str">
            <v>SINAPI Out/24</v>
          </cell>
        </row>
        <row r="3864">
          <cell r="A3864">
            <v>89412</v>
          </cell>
          <cell r="B3864" t="str">
            <v>JOELHO 90 GRAUS, PVC, SOLDÁVEL, DN 25MM, X 3/4  INSTALADO EM RAMAL DE DISTRIBUIÇÃO DE ÁGUA - FORNECIMENTO E INSTALAÇÃO. AF_06/2022</v>
          </cell>
          <cell r="C3864" t="str">
            <v>UN</v>
          </cell>
          <cell r="D3864">
            <v>11.89</v>
          </cell>
          <cell r="E3864" t="str">
            <v>INSTALACOES HIDRO SANITARIAS</v>
          </cell>
          <cell r="F3864" t="str">
            <v>CONEXOES</v>
          </cell>
          <cell r="G3864" t="str">
            <v>SINAPI Out/24</v>
          </cell>
        </row>
        <row r="3865">
          <cell r="A3865">
            <v>89413</v>
          </cell>
          <cell r="B3865" t="str">
            <v>JOELHO 90 GRAUS, PVC, SOLDÁVEL, DN 32MM, INSTALADO EM RAMAL DE DISTRIBUIÇÃO DE ÁGUA - FORNECIMENTO E INSTALAÇÃO. AF_06/2022</v>
          </cell>
          <cell r="C3865" t="str">
            <v>UN</v>
          </cell>
          <cell r="D3865">
            <v>14.77</v>
          </cell>
          <cell r="E3865" t="str">
            <v>INSTALACOES HIDRO SANITARIAS</v>
          </cell>
          <cell r="F3865" t="str">
            <v>CONEXOES</v>
          </cell>
          <cell r="G3865" t="str">
            <v>SINAPI Out/24</v>
          </cell>
        </row>
        <row r="3866">
          <cell r="A3866">
            <v>89414</v>
          </cell>
          <cell r="B3866" t="str">
            <v>JOELHO 45 GRAUS, PVC, SOLDÁVEL, DN 32MM, INSTALADO EM RAMAL DE DISTRIBUIÇÃO DE ÁGUA - FORNECIMENTO E INSTALAÇÃO. AF_06/2022</v>
          </cell>
          <cell r="C3866" t="str">
            <v>UN</v>
          </cell>
          <cell r="D3866">
            <v>16.5</v>
          </cell>
          <cell r="E3866" t="str">
            <v>INSTALACOES HIDRO SANITARIAS</v>
          </cell>
          <cell r="F3866" t="str">
            <v>CONEXOES</v>
          </cell>
          <cell r="G3866" t="str">
            <v>SINAPI Out/24</v>
          </cell>
        </row>
        <row r="3867">
          <cell r="A3867">
            <v>89415</v>
          </cell>
          <cell r="B3867" t="str">
            <v>CURVA 90 GRAUS, PVC, SOLDÁVEL, DN 32MM, INSTALADO EM RAMAL DE DISTRIBUIÇÃO DE ÁGUA - FORNECIMENTO E INSTALAÇÃO. AF_06/2022</v>
          </cell>
          <cell r="C3867" t="str">
            <v>UN</v>
          </cell>
          <cell r="D3867">
            <v>18.82</v>
          </cell>
          <cell r="E3867" t="str">
            <v>INSTALACOES HIDRO SANITARIAS</v>
          </cell>
          <cell r="F3867" t="str">
            <v>CONEXOES</v>
          </cell>
          <cell r="G3867" t="str">
            <v>SINAPI Out/24</v>
          </cell>
        </row>
        <row r="3868">
          <cell r="A3868">
            <v>89416</v>
          </cell>
          <cell r="B3868" t="str">
            <v>CURVA 45 GRAUS, PVC, SOLDÁVEL, DN 32MM, INSTALADO EM RAMAL DE DISTRIBUIÇÃO DE ÁGUA - FORNECIMENTO E INSTALAÇÃO. AF_06/2022</v>
          </cell>
          <cell r="C3868" t="str">
            <v>UN</v>
          </cell>
          <cell r="D3868">
            <v>16.829999999999998</v>
          </cell>
          <cell r="E3868" t="str">
            <v>INSTALACOES HIDRO SANITARIAS</v>
          </cell>
          <cell r="F3868" t="str">
            <v>CONEXOES</v>
          </cell>
          <cell r="G3868" t="str">
            <v>SINAPI Out/24</v>
          </cell>
        </row>
        <row r="3869">
          <cell r="A3869">
            <v>89417</v>
          </cell>
          <cell r="B3869" t="str">
            <v>LUVA, PVC, SOLDÁVEL, DN 20MM, INSTALADO EM RAMAL DE DISTRIBUIÇÃO DE ÁGUA - FORNECIMENTO E INSTALAÇÃO. AF_06/2022</v>
          </cell>
          <cell r="C3869" t="str">
            <v>UN</v>
          </cell>
          <cell r="D3869">
            <v>6.78</v>
          </cell>
          <cell r="E3869" t="str">
            <v>INSTALACOES HIDRO SANITARIAS</v>
          </cell>
          <cell r="F3869" t="str">
            <v>CONEXOES</v>
          </cell>
          <cell r="G3869" t="str">
            <v>SINAPI Out/24</v>
          </cell>
        </row>
        <row r="3870">
          <cell r="A3870">
            <v>89418</v>
          </cell>
          <cell r="B3870" t="str">
            <v>LUVA DE CORRER, PVC, SOLDÁVEL, DN 20MM, INSTALADO EM RAMAL DE DISTRIBUIÇÃO DE ÁGUA - FORNECIMENTO E INSTALAÇÃO. AF_06/2022</v>
          </cell>
          <cell r="C3870" t="str">
            <v>UN</v>
          </cell>
          <cell r="D3870">
            <v>16.649999999999999</v>
          </cell>
          <cell r="E3870" t="str">
            <v>INSTALACOES HIDRO SANITARIAS</v>
          </cell>
          <cell r="F3870" t="str">
            <v>CONEXOES</v>
          </cell>
          <cell r="G3870" t="str">
            <v>SINAPI Out/24</v>
          </cell>
        </row>
        <row r="3871">
          <cell r="A3871">
            <v>89419</v>
          </cell>
          <cell r="B3871" t="str">
            <v>LUVA DE REDUÇÃO, PVC, SOLDÁVEL, DN 25MM X 20MM, INSTALADO EM RAMAL DE DISTRIBUIÇÃO DE ÁGUA - FORNECIMENTO E INSTALAÇÃO. AF_06/2022</v>
          </cell>
          <cell r="C3871" t="str">
            <v>UN</v>
          </cell>
          <cell r="D3871">
            <v>7.98</v>
          </cell>
          <cell r="E3871" t="str">
            <v>INSTALACOES HIDRO SANITARIAS</v>
          </cell>
          <cell r="F3871" t="str">
            <v>CONEXOES</v>
          </cell>
          <cell r="G3871" t="str">
            <v>SINAPI Out/24</v>
          </cell>
        </row>
        <row r="3872">
          <cell r="A3872">
            <v>89421</v>
          </cell>
          <cell r="B3872" t="str">
            <v>UNIÃO, PVC, SOLDÁVEL, DN 20MM, INSTALADO EM RAMAL DE DISTRIBUIÇÃO DE ÁGUA - FORNECIMENTO E INSTALAÇÃO. AF_06/2022</v>
          </cell>
          <cell r="C3872" t="str">
            <v>UN</v>
          </cell>
          <cell r="D3872">
            <v>12.66</v>
          </cell>
          <cell r="E3872" t="str">
            <v>INSTALACOES HIDRO SANITARIAS</v>
          </cell>
          <cell r="F3872" t="str">
            <v>CONEXOES</v>
          </cell>
          <cell r="G3872" t="str">
            <v>SINAPI Out/24</v>
          </cell>
        </row>
        <row r="3873">
          <cell r="A3873">
            <v>89423</v>
          </cell>
          <cell r="B3873" t="str">
            <v>CURVA DE TRANSPOSIÇÃO, PVC, SOLDÁVEL, DN 20MM, INSTALADO EM RAMAL DE DISTRIBUIÇÃO DE ÁGUA   FORNECIMENTO E INSTALAÇÃO. AF_06/2022</v>
          </cell>
          <cell r="C3873" t="str">
            <v>UN</v>
          </cell>
          <cell r="D3873">
            <v>10.95</v>
          </cell>
          <cell r="E3873" t="str">
            <v>INSTALACOES HIDRO SANITARIAS</v>
          </cell>
          <cell r="F3873" t="str">
            <v>CONEXOES</v>
          </cell>
          <cell r="G3873" t="str">
            <v>SINAPI Out/24</v>
          </cell>
        </row>
        <row r="3874">
          <cell r="A3874">
            <v>89424</v>
          </cell>
          <cell r="B3874" t="str">
            <v>LUVA, PVC, SOLDÁVEL, DN 25MM, INSTALADO EM RAMAL DE DISTRIBUIÇÃO DE ÁGUA - FORNECIMENTO E INSTALAÇÃO. AF_06/2022</v>
          </cell>
          <cell r="C3874" t="str">
            <v>UN</v>
          </cell>
          <cell r="D3874">
            <v>7.94</v>
          </cell>
          <cell r="E3874" t="str">
            <v>INSTALACOES HIDRO SANITARIAS</v>
          </cell>
          <cell r="F3874" t="str">
            <v>CONEXOES</v>
          </cell>
          <cell r="G3874" t="str">
            <v>SINAPI Out/24</v>
          </cell>
        </row>
        <row r="3875">
          <cell r="A3875">
            <v>89425</v>
          </cell>
          <cell r="B3875" t="str">
            <v>LUVA DE CORRER, PVC, SOLDÁVEL, DN 25MM, INSTALADO EM RAMAL DE DISTRIBUIÇÃO DE ÁGUA - FORNECIMENTO E INSTALAÇÃO. AF_06/2022</v>
          </cell>
          <cell r="C3875" t="str">
            <v>UN</v>
          </cell>
          <cell r="D3875">
            <v>19.510000000000002</v>
          </cell>
          <cell r="E3875" t="str">
            <v>INSTALACOES HIDRO SANITARIAS</v>
          </cell>
          <cell r="F3875" t="str">
            <v>CONEXOES</v>
          </cell>
          <cell r="G3875" t="str">
            <v>SINAPI Out/24</v>
          </cell>
        </row>
        <row r="3876">
          <cell r="A3876">
            <v>89426</v>
          </cell>
          <cell r="B3876" t="str">
            <v>LUVA DE REDUÇÃO, PVC, SOLDÁVEL, DN 32MM X 25MM, INSTALADO EM RAMAL DE DISTRIBUIÇÃO DE ÁGUA - FORNECIMENTO E INSTALAÇÃO. AF_06/2022</v>
          </cell>
          <cell r="C3876" t="str">
            <v>UN</v>
          </cell>
          <cell r="D3876">
            <v>11.01</v>
          </cell>
          <cell r="E3876" t="str">
            <v>INSTALACOES HIDRO SANITARIAS</v>
          </cell>
          <cell r="F3876" t="str">
            <v>CONEXOES</v>
          </cell>
          <cell r="G3876" t="str">
            <v>SINAPI Out/24</v>
          </cell>
        </row>
        <row r="3877">
          <cell r="A3877">
            <v>89427</v>
          </cell>
          <cell r="B3877" t="str">
            <v>LUVA COM BUCHA DE LATÃO, PVC, SOLDÁVEL, DN 25MM X 3/4 , INSTALADO EM RAMAL DE DISTRIBUIÇÃO DE ÁGUA - FORNECIMENTO E INSTALAÇÃO. AF_06/2022</v>
          </cell>
          <cell r="C3877" t="str">
            <v>UN</v>
          </cell>
          <cell r="D3877">
            <v>13.16</v>
          </cell>
          <cell r="E3877" t="str">
            <v>INSTALACOES HIDRO SANITARIAS</v>
          </cell>
          <cell r="F3877" t="str">
            <v>CONEXOES</v>
          </cell>
          <cell r="G3877" t="str">
            <v>SINAPI Out/24</v>
          </cell>
        </row>
        <row r="3878">
          <cell r="A3878">
            <v>89428</v>
          </cell>
          <cell r="B3878" t="str">
            <v>UNIÃO, PVC, SOLDÁVEL, DN 25MM, INSTALADO EM RAMAL DE DISTRIBUIÇÃO DE ÁGUA - FORNECIMENTO E INSTALAÇÃO. AF_06/2022</v>
          </cell>
          <cell r="C3878" t="str">
            <v>UN</v>
          </cell>
          <cell r="D3878">
            <v>15.14</v>
          </cell>
          <cell r="E3878" t="str">
            <v>INSTALACOES HIDRO SANITARIAS</v>
          </cell>
          <cell r="F3878" t="str">
            <v>CONEXOES</v>
          </cell>
          <cell r="G3878" t="str">
            <v>SINAPI Out/24</v>
          </cell>
        </row>
        <row r="3879">
          <cell r="A3879">
            <v>89429</v>
          </cell>
          <cell r="B3879" t="str">
            <v>ADAPTADOR CURTO COM BOLSA E ROSCA PARA REGISTRO, PVC, SOLDÁVEL, DN 25MM X 3/4 , INSTALADO EM RAMAL DE DISTRIBUIÇÃO DE ÁGUA - FORNECIMENTO E INSTALAÇÃO. AF_06/2022</v>
          </cell>
          <cell r="C3879" t="str">
            <v>UN</v>
          </cell>
          <cell r="D3879">
            <v>7.46</v>
          </cell>
          <cell r="E3879" t="str">
            <v>INSTALACOES HIDRO SANITARIAS</v>
          </cell>
          <cell r="F3879" t="str">
            <v>CONEXOES</v>
          </cell>
          <cell r="G3879" t="str">
            <v>SINAPI Out/24</v>
          </cell>
        </row>
        <row r="3880">
          <cell r="A3880">
            <v>89430</v>
          </cell>
          <cell r="B3880" t="str">
            <v>CURVA DE TRANSPOSIÇÃO, PVC, SOLDÁVEL, DN 25MM, INSTALADO EM RAMAL DE DISTRIBUIÇÃO DE ÁGUA   FORNECIMENTO E INSTALAÇÃO. AF_06/2022</v>
          </cell>
          <cell r="C3880" t="str">
            <v>UN</v>
          </cell>
          <cell r="D3880">
            <v>13.83</v>
          </cell>
          <cell r="E3880" t="str">
            <v>INSTALACOES HIDRO SANITARIAS</v>
          </cell>
          <cell r="F3880" t="str">
            <v>CONEXOES</v>
          </cell>
          <cell r="G3880" t="str">
            <v>SINAPI Out/24</v>
          </cell>
        </row>
        <row r="3881">
          <cell r="A3881">
            <v>89431</v>
          </cell>
          <cell r="B3881" t="str">
            <v>LUVA, PVC, SOLDÁVEL, DN 32MM, INSTALADO EM RAMAL DE DISTRIBUIÇÃO DE ÁGUA - FORNECIMENTO E INSTALAÇÃO. AF_06/2022</v>
          </cell>
          <cell r="C3881" t="str">
            <v>UN</v>
          </cell>
          <cell r="D3881">
            <v>10.66</v>
          </cell>
          <cell r="E3881" t="str">
            <v>INSTALACOES HIDRO SANITARIAS</v>
          </cell>
          <cell r="F3881" t="str">
            <v>CONEXOES</v>
          </cell>
          <cell r="G3881" t="str">
            <v>SINAPI Out/24</v>
          </cell>
        </row>
        <row r="3882">
          <cell r="A3882">
            <v>89432</v>
          </cell>
          <cell r="B3882" t="str">
            <v>LUVA DE CORRER, PVC, SOLDÁVEL, DN 32MM, INSTALADO EM RAMAL DE DISTRIBUIÇÃO DE ÁGUA   FORNECIMENTO E INSTALAÇÃO. AF_06/2022</v>
          </cell>
          <cell r="C3882" t="str">
            <v>UN</v>
          </cell>
          <cell r="D3882">
            <v>30.65</v>
          </cell>
          <cell r="E3882" t="str">
            <v>INSTALACOES HIDRO SANITARIAS</v>
          </cell>
          <cell r="F3882" t="str">
            <v>CONEXOES</v>
          </cell>
          <cell r="G3882" t="str">
            <v>SINAPI Out/24</v>
          </cell>
        </row>
        <row r="3883">
          <cell r="A3883">
            <v>89433</v>
          </cell>
          <cell r="B3883" t="str">
            <v>LUVA DE REDUÇÃO, PVC, SOLDÁVEL, DN 40MM X 32MM, INSTALADO EM RAMAL DE DISTRIBUIÇÃO DE ÁGUA - FORNECIMENTO E INSTALAÇÃO. AF_06/2022</v>
          </cell>
          <cell r="C3883" t="str">
            <v>UN</v>
          </cell>
          <cell r="D3883">
            <v>14.83</v>
          </cell>
          <cell r="E3883" t="str">
            <v>INSTALACOES HIDRO SANITARIAS</v>
          </cell>
          <cell r="F3883" t="str">
            <v>CONEXOES</v>
          </cell>
          <cell r="G3883" t="str">
            <v>SINAPI Out/24</v>
          </cell>
        </row>
        <row r="3884">
          <cell r="A3884">
            <v>89434</v>
          </cell>
          <cell r="B3884" t="str">
            <v>LUVA SOLDÁVEL E COM ROSCA, PVC, SOLDÁVEL, DN 32MM X 1 , INSTALADO EM RAMAL DE DISTRIBUIÇÃO DE ÁGUA - FORNECIMENTO E INSTALAÇÃO. AF_06/2022</v>
          </cell>
          <cell r="C3884" t="str">
            <v>UN</v>
          </cell>
          <cell r="D3884">
            <v>12.41</v>
          </cell>
          <cell r="E3884" t="str">
            <v>INSTALACOES HIDRO SANITARIAS</v>
          </cell>
          <cell r="F3884" t="str">
            <v>CONEXOES</v>
          </cell>
          <cell r="G3884" t="str">
            <v>SINAPI Out/24</v>
          </cell>
        </row>
        <row r="3885">
          <cell r="A3885">
            <v>89435</v>
          </cell>
          <cell r="B3885" t="str">
            <v>UNIÃO, PVC, SOLDÁVEL, DN 32MM, INSTALADO EM RAMAL DE DISTRIBUIÇÃO DE ÁGUA - FORNECIMENTO E INSTALAÇÃO. AF_06/2022</v>
          </cell>
          <cell r="C3885" t="str">
            <v>UN</v>
          </cell>
          <cell r="D3885">
            <v>22.16</v>
          </cell>
          <cell r="E3885" t="str">
            <v>INSTALACOES HIDRO SANITARIAS</v>
          </cell>
          <cell r="F3885" t="str">
            <v>CONEXOES</v>
          </cell>
          <cell r="G3885" t="str">
            <v>SINAPI Out/24</v>
          </cell>
        </row>
        <row r="3886">
          <cell r="A3886">
            <v>89436</v>
          </cell>
          <cell r="B3886" t="str">
            <v>ADAPTADOR CURTO COM BOLSA E ROSCA PARA REGISTRO, PVC, SOLDÁVEL, DN 32MM X 1 , INSTALADO EM RAMAL DE DISTRIBUIÇÃO DE ÁGUA - FORNECIMENTO E INSTALAÇÃO. AF_06/2022</v>
          </cell>
          <cell r="C3886" t="str">
            <v>UN</v>
          </cell>
          <cell r="D3886">
            <v>9.69</v>
          </cell>
          <cell r="E3886" t="str">
            <v>INSTALACOES HIDRO SANITARIAS</v>
          </cell>
          <cell r="F3886" t="str">
            <v>CONEXOES</v>
          </cell>
          <cell r="G3886" t="str">
            <v>SINAPI Out/24</v>
          </cell>
        </row>
        <row r="3887">
          <cell r="A3887">
            <v>89437</v>
          </cell>
          <cell r="B3887" t="str">
            <v>CURVA DE TRANSPOSIÇÃO, PVC, SOLDÁVEL, DN 32MM, INSTALADO EM RAMAL DE DISTRIBUIÇÃO DE ÁGUA   FORNECIMENTO E INSTALAÇÃO. AF_06/2022</v>
          </cell>
          <cell r="C3887" t="str">
            <v>UN</v>
          </cell>
          <cell r="D3887">
            <v>25.21</v>
          </cell>
          <cell r="E3887" t="str">
            <v>INSTALACOES HIDRO SANITARIAS</v>
          </cell>
          <cell r="F3887" t="str">
            <v>CONEXOES</v>
          </cell>
          <cell r="G3887" t="str">
            <v>SINAPI Out/24</v>
          </cell>
        </row>
        <row r="3888">
          <cell r="A3888">
            <v>89438</v>
          </cell>
          <cell r="B3888" t="str">
            <v>TE, PVC, SOLDÁVEL, DN 20MM, INSTALADO EM RAMAL DE DISTRIBUIÇÃO DE ÁGUA - FORNECIMENTO E INSTALAÇÃO. AF_06/2022</v>
          </cell>
          <cell r="C3888" t="str">
            <v>UN</v>
          </cell>
          <cell r="D3888">
            <v>12.76</v>
          </cell>
          <cell r="E3888" t="str">
            <v>INSTALACOES HIDRO SANITARIAS</v>
          </cell>
          <cell r="F3888" t="str">
            <v>CONEXOES</v>
          </cell>
          <cell r="G3888" t="str">
            <v>SINAPI Out/24</v>
          </cell>
        </row>
        <row r="3889">
          <cell r="A3889">
            <v>89439</v>
          </cell>
          <cell r="B3889" t="str">
            <v>TÊ SOLDÁVEL E COM ROSCA NA BOLSA CENTRAL, PVC, SOLDÁVEL, DN 20MM X 1/2 , INSTALADO EM RAMAL DE DISTRIBUIÇÃO DE ÁGUA - FORNECIMENTO E INSTALAÇÃO. AF_06/2022</v>
          </cell>
          <cell r="C3889" t="str">
            <v>UN</v>
          </cell>
          <cell r="D3889">
            <v>14.25</v>
          </cell>
          <cell r="E3889" t="str">
            <v>INSTALACOES HIDRO SANITARIAS</v>
          </cell>
          <cell r="F3889" t="str">
            <v>CONEXOES</v>
          </cell>
          <cell r="G3889" t="str">
            <v>SINAPI Out/24</v>
          </cell>
        </row>
        <row r="3890">
          <cell r="A3890">
            <v>89440</v>
          </cell>
          <cell r="B3890" t="str">
            <v>TE, PVC, SOLDÁVEL, DN 25MM, INSTALADO EM RAMAL DE DISTRIBUIÇÃO DE ÁGUA - FORNECIMENTO E INSTALAÇÃO. AF_06/2022</v>
          </cell>
          <cell r="C3890" t="str">
            <v>UN</v>
          </cell>
          <cell r="D3890">
            <v>15</v>
          </cell>
          <cell r="E3890" t="str">
            <v>INSTALACOES HIDRO SANITARIAS</v>
          </cell>
          <cell r="F3890" t="str">
            <v>CONEXOES</v>
          </cell>
          <cell r="G3890" t="str">
            <v>SINAPI Out/24</v>
          </cell>
        </row>
        <row r="3891">
          <cell r="A3891">
            <v>89442</v>
          </cell>
          <cell r="B3891" t="str">
            <v>TÊ DE REDUÇÃO, PVC, SOLDÁVEL, DN 25MM X 20MM, INSTALADO EM RAMAL DE DISTRIBUIÇÃO DE ÁGUA - FORNECIMENTO E INSTALAÇÃO. AF_06/2022</v>
          </cell>
          <cell r="C3891" t="str">
            <v>UN</v>
          </cell>
          <cell r="D3891">
            <v>16.600000000000001</v>
          </cell>
          <cell r="E3891" t="str">
            <v>INSTALACOES HIDRO SANITARIAS</v>
          </cell>
          <cell r="F3891" t="str">
            <v>CONEXOES</v>
          </cell>
          <cell r="G3891" t="str">
            <v>SINAPI Out/24</v>
          </cell>
        </row>
        <row r="3892">
          <cell r="A3892">
            <v>89443</v>
          </cell>
          <cell r="B3892" t="str">
            <v>TE, PVC, SOLDÁVEL, DN 32MM, INSTALADO EM RAMAL DE DISTRIBUIÇÃO DE ÁGUA - FORNECIMENTO E INSTALAÇÃO. AF_06/2022</v>
          </cell>
          <cell r="C3892" t="str">
            <v>UN</v>
          </cell>
          <cell r="D3892">
            <v>20.46</v>
          </cell>
          <cell r="E3892" t="str">
            <v>INSTALACOES HIDRO SANITARIAS</v>
          </cell>
          <cell r="F3892" t="str">
            <v>CONEXOES</v>
          </cell>
          <cell r="G3892" t="str">
            <v>SINAPI Out/24</v>
          </cell>
        </row>
        <row r="3893">
          <cell r="A3893">
            <v>89444</v>
          </cell>
          <cell r="B3893" t="str">
            <v>TÊ COM BUCHA DE LATÃO NA BOLSA CENTRAL, PVC, SOLDÁVEL, DN 32MM X 3/4 , INSTALADO EM RAMAL DE DISTRIBUIÇÃO DE ÁGUA - FORNECIMENTO E INSTALAÇÃO. AF_06/2022</v>
          </cell>
          <cell r="C3893" t="str">
            <v>UN</v>
          </cell>
          <cell r="D3893">
            <v>27.06</v>
          </cell>
          <cell r="E3893" t="str">
            <v>INSTALACOES HIDRO SANITARIAS</v>
          </cell>
          <cell r="F3893" t="str">
            <v>CONEXOES</v>
          </cell>
          <cell r="G3893" t="str">
            <v>SINAPI Out/24</v>
          </cell>
        </row>
        <row r="3894">
          <cell r="A3894">
            <v>89445</v>
          </cell>
          <cell r="B3894" t="str">
            <v>TÊ DE REDUÇÃO, PVC, SOLDÁVEL, DN 32MM X 25MM, INSTALADO EM RAMAL DE DISTRIBUIÇÃO DE ÁGUA - FORNECIMENTO E INSTALAÇÃO. AF_06/2022</v>
          </cell>
          <cell r="C3894" t="str">
            <v>UN</v>
          </cell>
          <cell r="D3894">
            <v>21.95</v>
          </cell>
          <cell r="E3894" t="str">
            <v>INSTALACOES HIDRO SANITARIAS</v>
          </cell>
          <cell r="F3894" t="str">
            <v>CONEXOES</v>
          </cell>
          <cell r="G3894" t="str">
            <v>SINAPI Out/24</v>
          </cell>
        </row>
        <row r="3895">
          <cell r="A3895">
            <v>89481</v>
          </cell>
          <cell r="B3895" t="str">
            <v>JOELHO 90 GRAUS, PVC, SOLDÁVEL, DN 25MM, INSTALADO EM PRUMADA DE ÁGUA - FORNECIMENTO E INSTALAÇÃO. AF_06/2022</v>
          </cell>
          <cell r="C3895" t="str">
            <v>UN</v>
          </cell>
          <cell r="D3895">
            <v>6.44</v>
          </cell>
          <cell r="E3895" t="str">
            <v>INSTALACOES HIDRO SANITARIAS</v>
          </cell>
          <cell r="F3895" t="str">
            <v>CONEXOES</v>
          </cell>
          <cell r="G3895" t="str">
            <v>SINAPI Out/24</v>
          </cell>
        </row>
        <row r="3896">
          <cell r="A3896">
            <v>89485</v>
          </cell>
          <cell r="B3896" t="str">
            <v>JOELHO 45 GRAUS, PVC, SOLDÁVEL, DN 25MM, INSTALADO EM PRUMADA DE ÁGUA - FORNECIMENTO E INSTALAÇÃO. AF_06/2022</v>
          </cell>
          <cell r="C3896" t="str">
            <v>UN</v>
          </cell>
          <cell r="D3896">
            <v>7.22</v>
          </cell>
          <cell r="E3896" t="str">
            <v>INSTALACOES HIDRO SANITARIAS</v>
          </cell>
          <cell r="F3896" t="str">
            <v>CONEXOES</v>
          </cell>
          <cell r="G3896" t="str">
            <v>SINAPI Out/24</v>
          </cell>
        </row>
        <row r="3897">
          <cell r="A3897">
            <v>89489</v>
          </cell>
          <cell r="B3897" t="str">
            <v>CURVA 90 GRAUS, PVC, SOLDÁVEL, DN 25MM, INSTALADO EM PRUMADA DE ÁGUA - FORNECIMENTO E INSTALAÇÃO. AF_06/2022</v>
          </cell>
          <cell r="C3897" t="str">
            <v>UN</v>
          </cell>
          <cell r="D3897">
            <v>8.7100000000000009</v>
          </cell>
          <cell r="E3897" t="str">
            <v>INSTALACOES HIDRO SANITARIAS</v>
          </cell>
          <cell r="F3897" t="str">
            <v>CONEXOES</v>
          </cell>
          <cell r="G3897" t="str">
            <v>SINAPI Out/24</v>
          </cell>
        </row>
        <row r="3898">
          <cell r="A3898">
            <v>89490</v>
          </cell>
          <cell r="B3898" t="str">
            <v>CURVA 45 GRAUS, PVC, SOLDÁVEL, DN 25MM, INSTALADO EM PRUMADA DE ÁGUA - FORNECIMENTO E INSTALAÇÃO. AF_06/2022</v>
          </cell>
          <cell r="C3898" t="str">
            <v>UN</v>
          </cell>
          <cell r="D3898">
            <v>8.17</v>
          </cell>
          <cell r="E3898" t="str">
            <v>INSTALACOES HIDRO SANITARIAS</v>
          </cell>
          <cell r="F3898" t="str">
            <v>CONEXOES</v>
          </cell>
          <cell r="G3898" t="str">
            <v>SINAPI Out/24</v>
          </cell>
        </row>
        <row r="3899">
          <cell r="A3899">
            <v>89492</v>
          </cell>
          <cell r="B3899" t="str">
            <v>JOELHO 90 GRAUS, PVC, SOLDÁVEL, DN 32MM, INSTALADO EM PRUMADA DE ÁGUA - FORNECIMENTO E INSTALAÇÃO. AF_06/2022</v>
          </cell>
          <cell r="C3899" t="str">
            <v>UN</v>
          </cell>
          <cell r="D3899">
            <v>9.51</v>
          </cell>
          <cell r="E3899" t="str">
            <v>INSTALACOES HIDRO SANITARIAS</v>
          </cell>
          <cell r="F3899" t="str">
            <v>CONEXOES</v>
          </cell>
          <cell r="G3899" t="str">
            <v>SINAPI Out/24</v>
          </cell>
        </row>
        <row r="3900">
          <cell r="A3900">
            <v>89493</v>
          </cell>
          <cell r="B3900" t="str">
            <v>JOELHO 45 GRAUS, PVC, SOLDÁVEL, DN 32MM, INSTALADO EM PRUMADA DE ÁGUA - FORNECIMENTO E INSTALAÇÃO. AF_06/2022</v>
          </cell>
          <cell r="C3900" t="str">
            <v>UN</v>
          </cell>
          <cell r="D3900">
            <v>11.24</v>
          </cell>
          <cell r="E3900" t="str">
            <v>INSTALACOES HIDRO SANITARIAS</v>
          </cell>
          <cell r="F3900" t="str">
            <v>CONEXOES</v>
          </cell>
          <cell r="G3900" t="str">
            <v>SINAPI Out/24</v>
          </cell>
        </row>
        <row r="3901">
          <cell r="A3901">
            <v>89494</v>
          </cell>
          <cell r="B3901" t="str">
            <v>CURVA 90 GRAUS, PVC, SOLDÁVEL, DN 32MM, INSTALADO EM PRUMADA DE ÁGUA - FORNECIMENTO E INSTALAÇÃO. AF_06/2022</v>
          </cell>
          <cell r="C3901" t="str">
            <v>UN</v>
          </cell>
          <cell r="D3901">
            <v>13.56</v>
          </cell>
          <cell r="E3901" t="str">
            <v>INSTALACOES HIDRO SANITARIAS</v>
          </cell>
          <cell r="F3901" t="str">
            <v>CONEXOES</v>
          </cell>
          <cell r="G3901" t="str">
            <v>SINAPI Out/24</v>
          </cell>
        </row>
        <row r="3902">
          <cell r="A3902">
            <v>89496</v>
          </cell>
          <cell r="B3902" t="str">
            <v>CURVA 45 GRAUS, PVC, SOLDÁVEL, DN 32MM, INSTALADO EM PRUMADA DE ÁGUA - FORNECIMENTO E INSTALAÇÃO. AF_06/2022</v>
          </cell>
          <cell r="C3902" t="str">
            <v>UN</v>
          </cell>
          <cell r="D3902">
            <v>11.57</v>
          </cell>
          <cell r="E3902" t="str">
            <v>INSTALACOES HIDRO SANITARIAS</v>
          </cell>
          <cell r="F3902" t="str">
            <v>CONEXOES</v>
          </cell>
          <cell r="G3902" t="str">
            <v>SINAPI Out/24</v>
          </cell>
        </row>
        <row r="3903">
          <cell r="A3903">
            <v>89497</v>
          </cell>
          <cell r="B3903" t="str">
            <v>JOELHO 90 GRAUS, PVC, SOLDÁVEL, DN 40MM, INSTALADO EM PRUMADA DE ÁGUA - FORNECIMENTO E INSTALAÇÃO. AF_06/2022</v>
          </cell>
          <cell r="C3903" t="str">
            <v>UN</v>
          </cell>
          <cell r="D3903">
            <v>14.63</v>
          </cell>
          <cell r="E3903" t="str">
            <v>INSTALACOES HIDRO SANITARIAS</v>
          </cell>
          <cell r="F3903" t="str">
            <v>CONEXOES</v>
          </cell>
          <cell r="G3903" t="str">
            <v>SINAPI Out/24</v>
          </cell>
        </row>
        <row r="3904">
          <cell r="A3904">
            <v>89498</v>
          </cell>
          <cell r="B3904" t="str">
            <v>JOELHO 45 GRAUS, PVC, SOLDÁVEL, DN 40MM, INSTALADO EM PRUMADA DE ÁGUA - FORNECIMENTO E INSTALAÇÃO. AF_06/2022</v>
          </cell>
          <cell r="C3904" t="str">
            <v>UN</v>
          </cell>
          <cell r="D3904">
            <v>14.68</v>
          </cell>
          <cell r="E3904" t="str">
            <v>INSTALACOES HIDRO SANITARIAS</v>
          </cell>
          <cell r="F3904" t="str">
            <v>CONEXOES</v>
          </cell>
          <cell r="G3904" t="str">
            <v>SINAPI Out/24</v>
          </cell>
        </row>
        <row r="3905">
          <cell r="A3905">
            <v>89499</v>
          </cell>
          <cell r="B3905" t="str">
            <v>CURVA 90 GRAUS, PVC, SOLDÁVEL, DN 40MM, INSTALADO EM PRUMADA DE ÁGUA - FORNECIMENTO E INSTALAÇÃO. AF_06/2022</v>
          </cell>
          <cell r="C3905" t="str">
            <v>UN</v>
          </cell>
          <cell r="D3905">
            <v>20.77</v>
          </cell>
          <cell r="E3905" t="str">
            <v>INSTALACOES HIDRO SANITARIAS</v>
          </cell>
          <cell r="F3905" t="str">
            <v>CONEXOES</v>
          </cell>
          <cell r="G3905" t="str">
            <v>SINAPI Out/24</v>
          </cell>
        </row>
        <row r="3906">
          <cell r="A3906">
            <v>89500</v>
          </cell>
          <cell r="B3906" t="str">
            <v>CURVA 45 GRAUS, PVC, SOLDÁVEL, DN 40MM, INSTALADO EM PRUMADA DE ÁGUA - FORNECIMENTO E INSTALAÇÃO. AF_06/2022</v>
          </cell>
          <cell r="C3906" t="str">
            <v>UN</v>
          </cell>
          <cell r="D3906">
            <v>14.14</v>
          </cell>
          <cell r="E3906" t="str">
            <v>INSTALACOES HIDRO SANITARIAS</v>
          </cell>
          <cell r="F3906" t="str">
            <v>CONEXOES</v>
          </cell>
          <cell r="G3906" t="str">
            <v>SINAPI Out/24</v>
          </cell>
        </row>
        <row r="3907">
          <cell r="A3907">
            <v>89501</v>
          </cell>
          <cell r="B3907" t="str">
            <v>JOELHO 90 GRAUS, PVC, SOLDÁVEL, DN 50MM, INSTALADO EM PRUMADA DE ÁGUA - FORNECIMENTO E INSTALAÇÃO. AF_06/2022</v>
          </cell>
          <cell r="C3907" t="str">
            <v>UN</v>
          </cell>
          <cell r="D3907">
            <v>16.010000000000002</v>
          </cell>
          <cell r="E3907" t="str">
            <v>INSTALACOES HIDRO SANITARIAS</v>
          </cell>
          <cell r="F3907" t="str">
            <v>CONEXOES</v>
          </cell>
          <cell r="G3907" t="str">
            <v>SINAPI Out/24</v>
          </cell>
        </row>
        <row r="3908">
          <cell r="A3908">
            <v>89502</v>
          </cell>
          <cell r="B3908" t="str">
            <v>JOELHO 45 GRAUS, PVC, SOLDÁVEL, DN 50MM, INSTALADO EM PRUMADA DE ÁGUA - FORNECIMENTO E INSTALAÇÃO. AF_06/2022</v>
          </cell>
          <cell r="C3908" t="str">
            <v>UN</v>
          </cell>
          <cell r="D3908">
            <v>18.52</v>
          </cell>
          <cell r="E3908" t="str">
            <v>INSTALACOES HIDRO SANITARIAS</v>
          </cell>
          <cell r="F3908" t="str">
            <v>CONEXOES</v>
          </cell>
          <cell r="G3908" t="str">
            <v>SINAPI Out/24</v>
          </cell>
        </row>
        <row r="3909">
          <cell r="A3909">
            <v>89503</v>
          </cell>
          <cell r="B3909" t="str">
            <v>CURVA 90 GRAUS, PVC, SOLDÁVEL, DN 50MM, INSTALADO EM PRUMADA DE ÁGUA - FORNECIMENTO E INSTALAÇÃO. AF_06/2022</v>
          </cell>
          <cell r="C3909" t="str">
            <v>UN</v>
          </cell>
          <cell r="D3909">
            <v>24.1</v>
          </cell>
          <cell r="E3909" t="str">
            <v>INSTALACOES HIDRO SANITARIAS</v>
          </cell>
          <cell r="F3909" t="str">
            <v>CONEXOES</v>
          </cell>
          <cell r="G3909" t="str">
            <v>SINAPI Out/24</v>
          </cell>
        </row>
        <row r="3910">
          <cell r="A3910">
            <v>89504</v>
          </cell>
          <cell r="B3910" t="str">
            <v>CURVA 45 GRAUS, PVC, SOLDÁVEL, DN 50MM, INSTALADO EM PRUMADA DE ÁGUA - FORNECIMENTO E INSTALAÇÃO. AF_06/2022</v>
          </cell>
          <cell r="C3910" t="str">
            <v>UN</v>
          </cell>
          <cell r="D3910">
            <v>20.309999999999999</v>
          </cell>
          <cell r="E3910" t="str">
            <v>INSTALACOES HIDRO SANITARIAS</v>
          </cell>
          <cell r="F3910" t="str">
            <v>CONEXOES</v>
          </cell>
          <cell r="G3910" t="str">
            <v>SINAPI Out/24</v>
          </cell>
        </row>
        <row r="3911">
          <cell r="A3911">
            <v>89505</v>
          </cell>
          <cell r="B3911" t="str">
            <v>JOELHO 90 GRAUS, PVC, SOLDÁVEL, DN 60MM, INSTALADO EM PRUMADA DE ÁGUA - FORNECIMENTO E INSTALAÇÃO. AF_06/2022</v>
          </cell>
          <cell r="C3911" t="str">
            <v>UN</v>
          </cell>
          <cell r="D3911">
            <v>42.44</v>
          </cell>
          <cell r="E3911" t="str">
            <v>INSTALACOES HIDRO SANITARIAS</v>
          </cell>
          <cell r="F3911" t="str">
            <v>CONEXOES</v>
          </cell>
          <cell r="G3911" t="str">
            <v>SINAPI Out/24</v>
          </cell>
        </row>
        <row r="3912">
          <cell r="A3912">
            <v>89506</v>
          </cell>
          <cell r="B3912" t="str">
            <v>JOELHO 45 GRAUS, PVC, SOLDÁVEL, DN 60MM, INSTALADO EM PRUMADA DE ÁGUA - FORNECIMENTO E INSTALAÇÃO. AF_06/2022</v>
          </cell>
          <cell r="C3912" t="str">
            <v>UN</v>
          </cell>
          <cell r="D3912">
            <v>40.69</v>
          </cell>
          <cell r="E3912" t="str">
            <v>INSTALACOES HIDRO SANITARIAS</v>
          </cell>
          <cell r="F3912" t="str">
            <v>CONEXOES</v>
          </cell>
          <cell r="G3912" t="str">
            <v>SINAPI Out/24</v>
          </cell>
        </row>
        <row r="3913">
          <cell r="A3913">
            <v>89507</v>
          </cell>
          <cell r="B3913" t="str">
            <v>CURVA 90 GRAUS, PVC, SOLDÁVEL, DN 60MM, INSTALADO EM PRUMADA DE ÁGUA - FORNECIMENTO E INSTALAÇÃO. AF_06/2022</v>
          </cell>
          <cell r="C3913" t="str">
            <v>UN</v>
          </cell>
          <cell r="D3913">
            <v>47.61</v>
          </cell>
          <cell r="E3913" t="str">
            <v>INSTALACOES HIDRO SANITARIAS</v>
          </cell>
          <cell r="F3913" t="str">
            <v>CONEXOES</v>
          </cell>
          <cell r="G3913" t="str">
            <v>SINAPI Out/24</v>
          </cell>
        </row>
        <row r="3914">
          <cell r="A3914">
            <v>89510</v>
          </cell>
          <cell r="B3914" t="str">
            <v>CURVA 45 GRAUS, PVC, SOLDÁVEL, DN 60MM, INSTALADO EM PRUMADA DE ÁGUA - FORNECIMENTO E INSTALAÇÃO. AF_06/2022</v>
          </cell>
          <cell r="C3914" t="str">
            <v>UN</v>
          </cell>
          <cell r="D3914">
            <v>28.41</v>
          </cell>
          <cell r="E3914" t="str">
            <v>INSTALACOES HIDRO SANITARIAS</v>
          </cell>
          <cell r="F3914" t="str">
            <v>CONEXOES</v>
          </cell>
          <cell r="G3914" t="str">
            <v>SINAPI Out/24</v>
          </cell>
        </row>
        <row r="3915">
          <cell r="A3915">
            <v>89513</v>
          </cell>
          <cell r="B3915" t="str">
            <v>JOELHO 90 GRAUS, PVC, SOLDÁVEL, DN 75MM, INSTALADO EM PRUMADA DE ÁGUA - FORNECIMENTO E INSTALAÇÃO. AF_06/2022</v>
          </cell>
          <cell r="C3915" t="str">
            <v>UN</v>
          </cell>
          <cell r="D3915">
            <v>102.96</v>
          </cell>
          <cell r="E3915" t="str">
            <v>INSTALACOES HIDRO SANITARIAS</v>
          </cell>
          <cell r="F3915" t="str">
            <v>CONEXOES</v>
          </cell>
          <cell r="G3915" t="str">
            <v>SINAPI Out/24</v>
          </cell>
        </row>
        <row r="3916">
          <cell r="A3916">
            <v>89514</v>
          </cell>
          <cell r="B3916" t="str">
            <v>JOELHO 90 GRAUS, PVC, SERIE R, ÁGUA PLUVIAL, DN 40 MM, JUNTA SOLDÁVEL, FORNECIDO E INSTALADO EM RAMAL DE ENCAMINHAMENTO. AF_06/2022</v>
          </cell>
          <cell r="C3916" t="str">
            <v>UN</v>
          </cell>
          <cell r="D3916">
            <v>8.92</v>
          </cell>
          <cell r="E3916" t="str">
            <v>INSTALACOES HIDRO SANITARIAS</v>
          </cell>
          <cell r="F3916" t="str">
            <v>CONEXOES</v>
          </cell>
          <cell r="G3916" t="str">
            <v>SINAPI Out/24</v>
          </cell>
        </row>
        <row r="3917">
          <cell r="A3917">
            <v>89515</v>
          </cell>
          <cell r="B3917" t="str">
            <v>JOELHO 45 GRAUS, PVC, SOLDÁVEL, DN 75MM, INSTALADO EM PRUMADA DE ÁGUA - FORNECIMENTO E INSTALAÇÃO. AF_06/2022</v>
          </cell>
          <cell r="C3917" t="str">
            <v>UN</v>
          </cell>
          <cell r="D3917">
            <v>82.72</v>
          </cell>
          <cell r="E3917" t="str">
            <v>INSTALACOES HIDRO SANITARIAS</v>
          </cell>
          <cell r="F3917" t="str">
            <v>CONEXOES</v>
          </cell>
          <cell r="G3917" t="str">
            <v>SINAPI Out/24</v>
          </cell>
        </row>
        <row r="3918">
          <cell r="A3918">
            <v>89516</v>
          </cell>
          <cell r="B3918" t="str">
            <v>JOELHO 45 GRAUS, PVC, SERIE R, ÁGUA PLUVIAL, DN 40 MM, JUNTA SOLDÁVEL, FORNECIDO E INSTALADO EM RAMAL DE ENCAMINHAMENTO. AF_06/2022</v>
          </cell>
          <cell r="C3918" t="str">
            <v>UN</v>
          </cell>
          <cell r="D3918">
            <v>9.01</v>
          </cell>
          <cell r="E3918" t="str">
            <v>INSTALACOES HIDRO SANITARIAS</v>
          </cell>
          <cell r="F3918" t="str">
            <v>CONEXOES</v>
          </cell>
          <cell r="G3918" t="str">
            <v>SINAPI Out/24</v>
          </cell>
        </row>
        <row r="3919">
          <cell r="A3919">
            <v>89517</v>
          </cell>
          <cell r="B3919" t="str">
            <v>CURVA 90 GRAUS, PVC, SOLDÁVEL, DN 75MM, INSTALADO EM PRUMADA DE ÁGUA - FORNECIMENTO E INSTALAÇÃO. AF_06/2022</v>
          </cell>
          <cell r="C3919" t="str">
            <v>UN</v>
          </cell>
          <cell r="D3919">
            <v>69.81</v>
          </cell>
          <cell r="E3919" t="str">
            <v>INSTALACOES HIDRO SANITARIAS</v>
          </cell>
          <cell r="F3919" t="str">
            <v>CONEXOES</v>
          </cell>
          <cell r="G3919" t="str">
            <v>SINAPI Out/24</v>
          </cell>
        </row>
        <row r="3920">
          <cell r="A3920">
            <v>89518</v>
          </cell>
          <cell r="B3920" t="str">
            <v>JOELHO 90 GRAUS, PVC, SERIE R, ÁGUA PLUVIAL, DN 50 MM, JUNTA ELÁSTICA, FORNECIDO E INSTALADO EM RAMAL DE ENCAMINHAMENTO. AF_06/2022</v>
          </cell>
          <cell r="C3920" t="str">
            <v>UN</v>
          </cell>
          <cell r="D3920">
            <v>15.39</v>
          </cell>
          <cell r="E3920" t="str">
            <v>INSTALACOES HIDRO SANITARIAS</v>
          </cell>
          <cell r="F3920" t="str">
            <v>CONEXOES</v>
          </cell>
          <cell r="G3920" t="str">
            <v>SINAPI Out/24</v>
          </cell>
        </row>
        <row r="3921">
          <cell r="A3921">
            <v>89519</v>
          </cell>
          <cell r="B3921" t="str">
            <v>CURVA 45 GRAUS, PVC, SOLDÁVEL, DN 75MM, INSTALADO EM PRUMADA DE ÁGUA - FORNECIMENTO E INSTALAÇÃO. AF_06/2022</v>
          </cell>
          <cell r="C3921" t="str">
            <v>UN</v>
          </cell>
          <cell r="D3921">
            <v>48.32</v>
          </cell>
          <cell r="E3921" t="str">
            <v>INSTALACOES HIDRO SANITARIAS</v>
          </cell>
          <cell r="F3921" t="str">
            <v>CONEXOES</v>
          </cell>
          <cell r="G3921" t="str">
            <v>SINAPI Out/24</v>
          </cell>
        </row>
        <row r="3922">
          <cell r="A3922">
            <v>89520</v>
          </cell>
          <cell r="B3922" t="str">
            <v>JOELHO 45 GRAUS, PVC, SERIE R, ÁGUA PLUVIAL, DN 50 MM, JUNTA ELÁSTICA, FORNECIDO E INSTALADO EM RAMAL DE ENCAMINHAMENTO. AF_06/2022</v>
          </cell>
          <cell r="C3922" t="str">
            <v>UN</v>
          </cell>
          <cell r="D3922">
            <v>16.149999999999999</v>
          </cell>
          <cell r="E3922" t="str">
            <v>INSTALACOES HIDRO SANITARIAS</v>
          </cell>
          <cell r="F3922" t="str">
            <v>CONEXOES</v>
          </cell>
          <cell r="G3922" t="str">
            <v>SINAPI Out/24</v>
          </cell>
        </row>
        <row r="3923">
          <cell r="A3923">
            <v>89521</v>
          </cell>
          <cell r="B3923" t="str">
            <v>JOELHO 90 GRAUS, PVC, SOLDÁVEL, DN 85MM, INSTALADO EM PRUMADA DE ÁGUA - FORNECIMENTO E INSTALAÇÃO. AF_06/2022</v>
          </cell>
          <cell r="C3923" t="str">
            <v>UN</v>
          </cell>
          <cell r="D3923">
            <v>122.43</v>
          </cell>
          <cell r="E3923" t="str">
            <v>INSTALACOES HIDRO SANITARIAS</v>
          </cell>
          <cell r="F3923" t="str">
            <v>CONEXOES</v>
          </cell>
          <cell r="G3923" t="str">
            <v>SINAPI Out/24</v>
          </cell>
        </row>
        <row r="3924">
          <cell r="A3924">
            <v>89522</v>
          </cell>
          <cell r="B3924" t="str">
            <v>JOELHO 90 GRAUS, PVC, SERIE R, ÁGUA PLUVIAL, DN 75 MM, JUNTA ELÁSTICA, FORNECIDO E INSTALADO EM RAMAL DE ENCAMINHAMENTO. AF_06/2022</v>
          </cell>
          <cell r="C3924" t="str">
            <v>UN</v>
          </cell>
          <cell r="D3924">
            <v>30.46</v>
          </cell>
          <cell r="E3924" t="str">
            <v>INSTALACOES HIDRO SANITARIAS</v>
          </cell>
          <cell r="F3924" t="str">
            <v>CONEXOES</v>
          </cell>
          <cell r="G3924" t="str">
            <v>SINAPI Out/24</v>
          </cell>
        </row>
        <row r="3925">
          <cell r="A3925">
            <v>89523</v>
          </cell>
          <cell r="B3925" t="str">
            <v>JOELHO 45 GRAUS, PVC, SOLDÁVEL, DN 85MM, INSTALADO EM PRUMADA DE ÁGUA - FORNECIMENTO E INSTALAÇÃO. AF_06/2022</v>
          </cell>
          <cell r="C3925" t="str">
            <v>UN</v>
          </cell>
          <cell r="D3925">
            <v>100.76</v>
          </cell>
          <cell r="E3925" t="str">
            <v>INSTALACOES HIDRO SANITARIAS</v>
          </cell>
          <cell r="F3925" t="str">
            <v>CONEXOES</v>
          </cell>
          <cell r="G3925" t="str">
            <v>SINAPI Out/24</v>
          </cell>
        </row>
        <row r="3926">
          <cell r="A3926">
            <v>89524</v>
          </cell>
          <cell r="B3926" t="str">
            <v>JOELHO 45 GRAUS, PVC, SERIE R, ÁGUA PLUVIAL, DN 75 MM, JUNTA ELÁSTICA, FORNECIDO E INSTALADO EM RAMAL DE ENCAMINHAMENTO. AF_06/2022</v>
          </cell>
          <cell r="C3926" t="str">
            <v>UN</v>
          </cell>
          <cell r="D3926">
            <v>30.94</v>
          </cell>
          <cell r="E3926" t="str">
            <v>INSTALACOES HIDRO SANITARIAS</v>
          </cell>
          <cell r="F3926" t="str">
            <v>CONEXOES</v>
          </cell>
          <cell r="G3926" t="str">
            <v>SINAPI Out/24</v>
          </cell>
        </row>
        <row r="3927">
          <cell r="A3927">
            <v>89525</v>
          </cell>
          <cell r="B3927" t="str">
            <v>CURVA 90 GRAUS, PVC, SOLDÁVEL, DN 85MM, INSTALADO EM PRUMADA DE ÁGUA - FORNECIMENTO E INSTALAÇÃO. AF_06/2022</v>
          </cell>
          <cell r="C3927" t="str">
            <v>UN</v>
          </cell>
          <cell r="D3927">
            <v>87.29</v>
          </cell>
          <cell r="E3927" t="str">
            <v>INSTALACOES HIDRO SANITARIAS</v>
          </cell>
          <cell r="F3927" t="str">
            <v>CONEXOES</v>
          </cell>
          <cell r="G3927" t="str">
            <v>SINAPI Out/24</v>
          </cell>
        </row>
        <row r="3928">
          <cell r="A3928">
            <v>89526</v>
          </cell>
          <cell r="B3928" t="str">
            <v>CURVA 87 GRAUS E 30 MINUTOS, PVC, SERIE R, ÁGUA PLUVIAL, DN 75 MM, JUNTA ELÁSTICA, FORNECIDO E INSTALADO EM RAMAL DE ENCAMINHAMENTO. AF_06/2022</v>
          </cell>
          <cell r="C3928" t="str">
            <v>UN</v>
          </cell>
          <cell r="D3928">
            <v>39.78</v>
          </cell>
          <cell r="E3928" t="str">
            <v>INSTALACOES HIDRO SANITARIAS</v>
          </cell>
          <cell r="F3928" t="str">
            <v>CONEXOES</v>
          </cell>
          <cell r="G3928" t="str">
            <v>SINAPI Out/24</v>
          </cell>
        </row>
        <row r="3929">
          <cell r="A3929">
            <v>89527</v>
          </cell>
          <cell r="B3929" t="str">
            <v>CURVA 45 GRAUS, PVC, SOLDÁVEL, DN 85MM, INSTALADO EM PRUMADA DE ÁGUA - FORNECIMENTO E INSTALAÇÃO. AF_06/2022</v>
          </cell>
          <cell r="C3929" t="str">
            <v>UN</v>
          </cell>
          <cell r="D3929">
            <v>57.89</v>
          </cell>
          <cell r="E3929" t="str">
            <v>INSTALACOES HIDRO SANITARIAS</v>
          </cell>
          <cell r="F3929" t="str">
            <v>CONEXOES</v>
          </cell>
          <cell r="G3929" t="str">
            <v>SINAPI Out/24</v>
          </cell>
        </row>
        <row r="3930">
          <cell r="A3930">
            <v>89528</v>
          </cell>
          <cell r="B3930" t="str">
            <v>LUVA, PVC, SOLDÁVEL, DN 25MM, INSTALADO EM PRUMADA DE ÁGUA - FORNECIMENTO E INSTALAÇÃO. AF_06/2022</v>
          </cell>
          <cell r="C3930" t="str">
            <v>UN</v>
          </cell>
          <cell r="D3930">
            <v>4.93</v>
          </cell>
          <cell r="E3930" t="str">
            <v>INSTALACOES HIDRO SANITARIAS</v>
          </cell>
          <cell r="F3930" t="str">
            <v>CONEXOES</v>
          </cell>
          <cell r="G3930" t="str">
            <v>SINAPI Out/24</v>
          </cell>
        </row>
        <row r="3931">
          <cell r="A3931">
            <v>89529</v>
          </cell>
          <cell r="B3931" t="str">
            <v>JOELHO 90 GRAUS, PVC, SERIE R, ÁGUA PLUVIAL, DN 100 MM, JUNTA ELÁSTICA, FORNECIDO E INSTALADO EM RAMAL DE ENCAMINHAMENTO. AF_06/2022</v>
          </cell>
          <cell r="C3931" t="str">
            <v>UN</v>
          </cell>
          <cell r="D3931">
            <v>37.840000000000003</v>
          </cell>
          <cell r="E3931" t="str">
            <v>INSTALACOES HIDRO SANITARIAS</v>
          </cell>
          <cell r="F3931" t="str">
            <v>CONEXOES</v>
          </cell>
          <cell r="G3931" t="str">
            <v>SINAPI Out/24</v>
          </cell>
        </row>
        <row r="3932">
          <cell r="A3932">
            <v>89530</v>
          </cell>
          <cell r="B3932" t="str">
            <v>LUVA DE CORRER, PVC, SOLDÁVEL, DN 25MM, INSTALADO EM PRUMADA DE ÁGUA - FORNECIMENTO E INSTALAÇÃO. AF_06/2022</v>
          </cell>
          <cell r="C3932" t="str">
            <v>UN</v>
          </cell>
          <cell r="D3932">
            <v>16.5</v>
          </cell>
          <cell r="E3932" t="str">
            <v>INSTALACOES HIDRO SANITARIAS</v>
          </cell>
          <cell r="F3932" t="str">
            <v>CONEXOES</v>
          </cell>
          <cell r="G3932" t="str">
            <v>SINAPI Out/24</v>
          </cell>
        </row>
        <row r="3933">
          <cell r="A3933">
            <v>89531</v>
          </cell>
          <cell r="B3933" t="str">
            <v>JOELHO 45 GRAUS, PVC, SERIE R, ÁGUA PLUVIAL, DN 100 MM, JUNTA ELÁSTICA, FORNECIDO E INSTALADO EM RAMAL DE ENCAMINHAMENTO. AF_06/2022</v>
          </cell>
          <cell r="C3933" t="str">
            <v>UN</v>
          </cell>
          <cell r="D3933">
            <v>38.92</v>
          </cell>
          <cell r="E3933" t="str">
            <v>INSTALACOES HIDRO SANITARIAS</v>
          </cell>
          <cell r="F3933" t="str">
            <v>CONEXOES</v>
          </cell>
          <cell r="G3933" t="str">
            <v>SINAPI Out/24</v>
          </cell>
        </row>
        <row r="3934">
          <cell r="A3934">
            <v>89532</v>
          </cell>
          <cell r="B3934" t="str">
            <v>LUVA DE REDUÇÃO, PVC, SOLDÁVEL, DN 32MM X 25MM, INSTALADO EM PRUMADA DE ÁGUA - FORNECIMENTO E INSTALAÇÃO. AF_06/2022</v>
          </cell>
          <cell r="C3934" t="str">
            <v>UN</v>
          </cell>
          <cell r="D3934">
            <v>7.76</v>
          </cell>
          <cell r="E3934" t="str">
            <v>INSTALACOES HIDRO SANITARIAS</v>
          </cell>
          <cell r="F3934" t="str">
            <v>CONEXOES</v>
          </cell>
          <cell r="G3934" t="str">
            <v>SINAPI Out/24</v>
          </cell>
        </row>
        <row r="3935">
          <cell r="A3935">
            <v>89535</v>
          </cell>
          <cell r="B3935" t="str">
            <v>CURVA 87 GRAUS E 30 MINUTOS, PVC, SERIE R, ÁGUA PLUVIAL, DN 100 MM, JUNTA ELÁSTICA, FORNECIDO E INSTALADO EM RAMAL DE ENCAMINHAMENTO. AF_06/2022</v>
          </cell>
          <cell r="C3935" t="str">
            <v>UN</v>
          </cell>
          <cell r="D3935">
            <v>43.54</v>
          </cell>
          <cell r="E3935" t="str">
            <v>INSTALACOES HIDRO SANITARIAS</v>
          </cell>
          <cell r="F3935" t="str">
            <v>CONEXOES</v>
          </cell>
          <cell r="G3935" t="str">
            <v>SINAPI Out/24</v>
          </cell>
        </row>
        <row r="3936">
          <cell r="A3936">
            <v>89536</v>
          </cell>
          <cell r="B3936" t="str">
            <v>UNIÃO, PVC, SOLDÁVEL, DN 25MM, INSTALADO EM PRUMADA DE ÁGUA - FORNECIMENTO E INSTALAÇÃO. AF_06/2022</v>
          </cell>
          <cell r="C3936" t="str">
            <v>UN</v>
          </cell>
          <cell r="D3936">
            <v>12.13</v>
          </cell>
          <cell r="E3936" t="str">
            <v>INSTALACOES HIDRO SANITARIAS</v>
          </cell>
          <cell r="F3936" t="str">
            <v>CONEXOES</v>
          </cell>
          <cell r="G3936" t="str">
            <v>SINAPI Out/24</v>
          </cell>
        </row>
        <row r="3937">
          <cell r="A3937">
            <v>89540</v>
          </cell>
          <cell r="B3937" t="str">
            <v>CURVA DE TRANSPOSIÇÃO, PVC, SOLDÁVEL, DN 25MM, INSTALADO EM PRUMADA DE ÁGUA  - FORNECIMENTO E INSTALAÇÃO. AF_06/2022</v>
          </cell>
          <cell r="C3937" t="str">
            <v>UN</v>
          </cell>
          <cell r="D3937">
            <v>10.82</v>
          </cell>
          <cell r="E3937" t="str">
            <v>INSTALACOES HIDRO SANITARIAS</v>
          </cell>
          <cell r="F3937" t="str">
            <v>CONEXOES</v>
          </cell>
          <cell r="G3937" t="str">
            <v>SINAPI Out/24</v>
          </cell>
        </row>
        <row r="3938">
          <cell r="A3938">
            <v>89541</v>
          </cell>
          <cell r="B3938" t="str">
            <v>LUVA, PVC, SOLDÁVEL, DN 32MM, INSTALADO EM PRUMADA DE ÁGUA - FORNECIMENTO E INSTALAÇÃO. AF_06/2022</v>
          </cell>
          <cell r="C3938" t="str">
            <v>UN</v>
          </cell>
          <cell r="D3938">
            <v>7.17</v>
          </cell>
          <cell r="E3938" t="str">
            <v>INSTALACOES HIDRO SANITARIAS</v>
          </cell>
          <cell r="F3938" t="str">
            <v>CONEXOES</v>
          </cell>
          <cell r="G3938" t="str">
            <v>SINAPI Out/24</v>
          </cell>
        </row>
        <row r="3939">
          <cell r="A3939">
            <v>89542</v>
          </cell>
          <cell r="B3939" t="str">
            <v>LUVA DE CORRER, PVC, SOLDÁVEL, DN 32MM, INSTALADO EM PRUMADA DE ÁGUA - FORNECIMENTO E INSTALAÇÃO. AF_06/2022</v>
          </cell>
          <cell r="C3939" t="str">
            <v>UN</v>
          </cell>
          <cell r="D3939">
            <v>27.16</v>
          </cell>
          <cell r="E3939" t="str">
            <v>INSTALACOES HIDRO SANITARIAS</v>
          </cell>
          <cell r="F3939" t="str">
            <v>CONEXOES</v>
          </cell>
          <cell r="G3939" t="str">
            <v>SINAPI Out/24</v>
          </cell>
        </row>
        <row r="3940">
          <cell r="A3940">
            <v>89544</v>
          </cell>
          <cell r="B3940" t="str">
            <v>LUVA SIMPLES, PVC, SERIE R, ÁGUA PLUVIAL, DN 40 MM, JUNTA SOLDÁVEL, FORNECIDO E INSTALADO EM RAMAL DE ENCAMINHAMENTO. AF_06/2022</v>
          </cell>
          <cell r="C3940" t="str">
            <v>UN</v>
          </cell>
          <cell r="D3940">
            <v>8.8800000000000008</v>
          </cell>
          <cell r="E3940" t="str">
            <v>INSTALACOES HIDRO SANITARIAS</v>
          </cell>
          <cell r="F3940" t="str">
            <v>CONEXOES</v>
          </cell>
          <cell r="G3940" t="str">
            <v>SINAPI Out/24</v>
          </cell>
        </row>
        <row r="3941">
          <cell r="A3941">
            <v>89545</v>
          </cell>
          <cell r="B3941" t="str">
            <v>LUVA SIMPLES, PVC, SERIE R, ÁGUA PLUVIAL, DN 50 MM, JUNTA ELÁSTICA, FORNECIDO E INSTALADO EM RAMAL DE ENCAMINHAMENTO. AF_06/2022</v>
          </cell>
          <cell r="C3941" t="str">
            <v>UN</v>
          </cell>
          <cell r="D3941">
            <v>17</v>
          </cell>
          <cell r="E3941" t="str">
            <v>INSTALACOES HIDRO SANITARIAS</v>
          </cell>
          <cell r="F3941" t="str">
            <v>CONEXOES</v>
          </cell>
          <cell r="G3941" t="str">
            <v>SINAPI Out/24</v>
          </cell>
        </row>
        <row r="3942">
          <cell r="A3942">
            <v>89546</v>
          </cell>
          <cell r="B3942" t="str">
            <v>BUCHA DE REDUÇÃO LONGA, PVC, SERIE R, ÁGUA PLUVIAL, DN 50 X 40 MM, JUNTA ELÁSTICA, FORNECIDO E INSTALADO EM RAMAL DE ENCAMINHAMENTO. AF_06/2022</v>
          </cell>
          <cell r="C3942" t="str">
            <v>UN</v>
          </cell>
          <cell r="D3942">
            <v>11.27</v>
          </cell>
          <cell r="E3942" t="str">
            <v>INSTALACOES HIDRO SANITARIAS</v>
          </cell>
          <cell r="F3942" t="str">
            <v>CONEXOES</v>
          </cell>
          <cell r="G3942" t="str">
            <v>SINAPI Out/24</v>
          </cell>
        </row>
        <row r="3943">
          <cell r="A3943">
            <v>89547</v>
          </cell>
          <cell r="B3943" t="str">
            <v>LUVA SIMPLES, PVC, SERIE R, ÁGUA PLUVIAL, DN 75 MM, JUNTA ELÁSTICA, FORNECIDO E INSTALADO EM RAMAL DE ENCAMINHAMENTO. AF_06/2022</v>
          </cell>
          <cell r="C3943" t="str">
            <v>UN</v>
          </cell>
          <cell r="D3943">
            <v>22.49</v>
          </cell>
          <cell r="E3943" t="str">
            <v>INSTALACOES HIDRO SANITARIAS</v>
          </cell>
          <cell r="F3943" t="str">
            <v>CONEXOES</v>
          </cell>
          <cell r="G3943" t="str">
            <v>SINAPI Out/24</v>
          </cell>
        </row>
        <row r="3944">
          <cell r="A3944">
            <v>89548</v>
          </cell>
          <cell r="B3944" t="str">
            <v>LUVA DE CORRER, PVC, SERIE R, ÁGUA PLUVIAL, DN 75 MM, JUNTA ELÁSTICA, FORNECIDO E INSTALADO EM RAMAL DE ENCAMINHAMENTO. AF_06/2022</v>
          </cell>
          <cell r="C3944" t="str">
            <v>UN</v>
          </cell>
          <cell r="D3944">
            <v>23</v>
          </cell>
          <cell r="E3944" t="str">
            <v>INSTALACOES HIDRO SANITARIAS</v>
          </cell>
          <cell r="F3944" t="str">
            <v>CONEXOES</v>
          </cell>
          <cell r="G3944" t="str">
            <v>SINAPI Out/24</v>
          </cell>
        </row>
        <row r="3945">
          <cell r="A3945">
            <v>89549</v>
          </cell>
          <cell r="B3945" t="str">
            <v>REDUÇÃO EXCÊNTRICA, PVC, SERIE R, ÁGUA PLUVIAL, DN 75 X 50 MM, JUNTA ELÁSTICA, FORNECIDO E INSTALADO EM RAMAL DE ENCAMINHAMENTO. AF_06/2022</v>
          </cell>
          <cell r="C3945" t="str">
            <v>UN</v>
          </cell>
          <cell r="D3945">
            <v>18.97</v>
          </cell>
          <cell r="E3945" t="str">
            <v>INSTALACOES HIDRO SANITARIAS</v>
          </cell>
          <cell r="F3945" t="str">
            <v>CONEXOES</v>
          </cell>
          <cell r="G3945" t="str">
            <v>SINAPI Out/24</v>
          </cell>
        </row>
        <row r="3946">
          <cell r="A3946">
            <v>89550</v>
          </cell>
          <cell r="B3946" t="str">
            <v>TÊ DE INSPEÇÃO, PVC, SERIE R, ÁGUA PLUVIAL, DN 75 MM, JUNTA ELÁSTICA, FORNECIDO E INSTALADO EM RAMAL DE ENCAMINHAMENTO. AF_06/2022</v>
          </cell>
          <cell r="C3946" t="str">
            <v>UN</v>
          </cell>
          <cell r="D3946">
            <v>41.52</v>
          </cell>
          <cell r="E3946" t="str">
            <v>INSTALACOES HIDRO SANITARIAS</v>
          </cell>
          <cell r="F3946" t="str">
            <v>CONEXOES</v>
          </cell>
          <cell r="G3946" t="str">
            <v>SINAPI Out/24</v>
          </cell>
        </row>
        <row r="3947">
          <cell r="A3947">
            <v>89551</v>
          </cell>
          <cell r="B3947" t="str">
            <v>LUVA SOLDÁVEL E COM ROSCA, PVC, SOLDÁVEL, DN 32MM X 1 , INSTALADO EM PRUMADA DE ÁGUA - FORNECIMENTO E INSTALAÇÃO. AF_06/2022</v>
          </cell>
          <cell r="C3947" t="str">
            <v>UN</v>
          </cell>
          <cell r="D3947">
            <v>9.16</v>
          </cell>
          <cell r="E3947" t="str">
            <v>INSTALACOES HIDRO SANITARIAS</v>
          </cell>
          <cell r="F3947" t="str">
            <v>CONEXOES</v>
          </cell>
          <cell r="G3947" t="str">
            <v>SINAPI Out/24</v>
          </cell>
        </row>
        <row r="3948">
          <cell r="A3948">
            <v>89552</v>
          </cell>
          <cell r="B3948" t="str">
            <v>UNIÃO, PVC, SOLDÁVEL, DN 32MM, INSTALADO EM PRUMADA DE ÁGUA - FORNECIMENTO E INSTALAÇÃO. AF_06/2022</v>
          </cell>
          <cell r="C3948" t="str">
            <v>UN</v>
          </cell>
          <cell r="D3948">
            <v>18.670000000000002</v>
          </cell>
          <cell r="E3948" t="str">
            <v>INSTALACOES HIDRO SANITARIAS</v>
          </cell>
          <cell r="F3948" t="str">
            <v>CONEXOES</v>
          </cell>
          <cell r="G3948" t="str">
            <v>SINAPI Out/24</v>
          </cell>
        </row>
        <row r="3949">
          <cell r="A3949">
            <v>89553</v>
          </cell>
          <cell r="B3949" t="str">
            <v>ADAPTADOR CURTO COM BOLSA E ROSCA PARA REGISTRO, PVC, SOLDÁVEL, DN 32MM X 1 , INSTALADO EM PRUMADA DE ÁGUA - FORNECIMENTO E INSTALAÇÃO. AF_06/2022</v>
          </cell>
          <cell r="C3949" t="str">
            <v>UN</v>
          </cell>
          <cell r="D3949">
            <v>6.44</v>
          </cell>
          <cell r="E3949" t="str">
            <v>INSTALACOES HIDRO SANITARIAS</v>
          </cell>
          <cell r="F3949" t="str">
            <v>CONEXOES</v>
          </cell>
          <cell r="G3949" t="str">
            <v>SINAPI Out/24</v>
          </cell>
        </row>
        <row r="3950">
          <cell r="A3950">
            <v>89554</v>
          </cell>
          <cell r="B3950" t="str">
            <v>LUVA SIMPLES, PVC, SERIE R, ÁGUA PLUVIAL, DN 100 MM, JUNTA ELÁSTICA, FORNECIDO E INSTALADO EM RAMAL DE ENCAMINHAMENTO. AF_06/2022</v>
          </cell>
          <cell r="C3950" t="str">
            <v>UN</v>
          </cell>
          <cell r="D3950">
            <v>28.43</v>
          </cell>
          <cell r="E3950" t="str">
            <v>INSTALACOES HIDRO SANITARIAS</v>
          </cell>
          <cell r="F3950" t="str">
            <v>CONEXOES</v>
          </cell>
          <cell r="G3950" t="str">
            <v>SINAPI Out/24</v>
          </cell>
        </row>
        <row r="3951">
          <cell r="A3951">
            <v>89555</v>
          </cell>
          <cell r="B3951" t="str">
            <v>CURVA DE TRANSPOSIÇÃO, PVC, SOLDÁVEL, DN 32MM, INSTALADO EM PRUMADA DE ÁGUA   FORNECIMENTO E INSTALAÇÃO. AF_06/2022</v>
          </cell>
          <cell r="C3951" t="str">
            <v>UN</v>
          </cell>
          <cell r="D3951">
            <v>21.72</v>
          </cell>
          <cell r="E3951" t="str">
            <v>INSTALACOES HIDRO SANITARIAS</v>
          </cell>
          <cell r="F3951" t="str">
            <v>CONEXOES</v>
          </cell>
          <cell r="G3951" t="str">
            <v>SINAPI Out/24</v>
          </cell>
        </row>
        <row r="3952">
          <cell r="A3952">
            <v>89556</v>
          </cell>
          <cell r="B3952" t="str">
            <v>LUVA DE CORRER, PVC, SERIE R, ÁGUA PLUVIAL, DN 100 MM, JUNTA ELÁSTICA, FORNECIDO E INSTALADO EM RAMAL DE ENCAMINHAMENTO. AF_06/2022</v>
          </cell>
          <cell r="C3952" t="str">
            <v>UN</v>
          </cell>
          <cell r="D3952">
            <v>40.28</v>
          </cell>
          <cell r="E3952" t="str">
            <v>INSTALACOES HIDRO SANITARIAS</v>
          </cell>
          <cell r="F3952" t="str">
            <v>CONEXOES</v>
          </cell>
          <cell r="G3952" t="str">
            <v>SINAPI Out/24</v>
          </cell>
        </row>
        <row r="3953">
          <cell r="A3953">
            <v>89557</v>
          </cell>
          <cell r="B3953" t="str">
            <v>REDUÇÃO EXCÊNTRICA, PVC, SERIE R, ÁGUA PLUVIAL, DN 100 X 75 MM, JUNTA ELÁSTICA, FORNECIDO E INSTALADO EM RAMAL DE ENCAMINHAMENTO. AF_06/2022</v>
          </cell>
          <cell r="C3953" t="str">
            <v>UN</v>
          </cell>
          <cell r="D3953">
            <v>31.94</v>
          </cell>
          <cell r="E3953" t="str">
            <v>INSTALACOES HIDRO SANITARIAS</v>
          </cell>
          <cell r="F3953" t="str">
            <v>CONEXOES</v>
          </cell>
          <cell r="G3953" t="str">
            <v>SINAPI Out/24</v>
          </cell>
        </row>
        <row r="3954">
          <cell r="A3954">
            <v>89558</v>
          </cell>
          <cell r="B3954" t="str">
            <v>LUVA, PVC, SOLDÁVEL, DN 40MM, INSTALADO EM PRUMADA DE ÁGUA - FORNECIMENTO E INSTALAÇÃO. AF_06/2022</v>
          </cell>
          <cell r="C3954" t="str">
            <v>UN</v>
          </cell>
          <cell r="D3954">
            <v>10.56</v>
          </cell>
          <cell r="E3954" t="str">
            <v>INSTALACOES HIDRO SANITARIAS</v>
          </cell>
          <cell r="F3954" t="str">
            <v>CONEXOES</v>
          </cell>
          <cell r="G3954" t="str">
            <v>SINAPI Out/24</v>
          </cell>
        </row>
        <row r="3955">
          <cell r="A3955">
            <v>89559</v>
          </cell>
          <cell r="B3955" t="str">
            <v>TÊ DE INSPEÇÃO, PVC, SERIE R, ÁGUA PLUVIAL, DN 100 MM, JUNTA ELÁSTICA, FORNECIDO E INSTALADO EM RAMAL DE ENCAMINHAMENTO. AF_06/2022</v>
          </cell>
          <cell r="C3955" t="str">
            <v>UN</v>
          </cell>
          <cell r="D3955">
            <v>67.66</v>
          </cell>
          <cell r="E3955" t="str">
            <v>INSTALACOES HIDRO SANITARIAS</v>
          </cell>
          <cell r="F3955" t="str">
            <v>CONEXOES</v>
          </cell>
          <cell r="G3955" t="str">
            <v>SINAPI Out/24</v>
          </cell>
        </row>
        <row r="3956">
          <cell r="A3956">
            <v>89560</v>
          </cell>
          <cell r="B3956" t="str">
            <v>LUVA DE CORRER, PVC, SOLDÁVEL, DN 40MM, INSTALADO EM PRUMADA DE ÁGUA   FORNECIMENTO E INSTALAÇÃO. AF_06/2022</v>
          </cell>
          <cell r="C3956" t="str">
            <v>UN</v>
          </cell>
          <cell r="D3956">
            <v>34.729999999999997</v>
          </cell>
          <cell r="E3956" t="str">
            <v>INSTALACOES HIDRO SANITARIAS</v>
          </cell>
          <cell r="F3956" t="str">
            <v>CONEXOES</v>
          </cell>
          <cell r="G3956" t="str">
            <v>SINAPI Out/24</v>
          </cell>
        </row>
        <row r="3957">
          <cell r="A3957">
            <v>89561</v>
          </cell>
          <cell r="B3957" t="str">
            <v>JUNÇÃO SIMPLES, PVC, SERIE R, ÁGUA PLUVIAL, DN 40 MM, JUNTA SOLDÁVEL, FORNECIDO E INSTALADO EM RAMAL DE ENCAMINHAMENTO. AF_06/2022</v>
          </cell>
          <cell r="C3957" t="str">
            <v>UN</v>
          </cell>
          <cell r="D3957">
            <v>15.65</v>
          </cell>
          <cell r="E3957" t="str">
            <v>INSTALACOES HIDRO SANITARIAS</v>
          </cell>
          <cell r="F3957" t="str">
            <v>CONEXOES</v>
          </cell>
          <cell r="G3957" t="str">
            <v>SINAPI Out/24</v>
          </cell>
        </row>
        <row r="3958">
          <cell r="A3958">
            <v>89562</v>
          </cell>
          <cell r="B3958" t="str">
            <v>LUVA DE REDUÇÃO, PVC, SOLDÁVEL, DN 40MM X 32MM, INSTALADO EM PRUMADA DE ÁGUA - FORNECIMENTO E INSTALAÇÃO. AF_06/2022</v>
          </cell>
          <cell r="C3958" t="str">
            <v>UN</v>
          </cell>
          <cell r="D3958">
            <v>11.05</v>
          </cell>
          <cell r="E3958" t="str">
            <v>INSTALACOES HIDRO SANITARIAS</v>
          </cell>
          <cell r="F3958" t="str">
            <v>CONEXOES</v>
          </cell>
          <cell r="G3958" t="str">
            <v>SINAPI Out/24</v>
          </cell>
        </row>
        <row r="3959">
          <cell r="A3959">
            <v>89563</v>
          </cell>
          <cell r="B3959" t="str">
            <v>JUNÇÃO SIMPLES, PVC, SERIE R, ÁGUA PLUVIAL, DN 50 MM, JUNTA ELÁSTICA, FORNECIDO E INSTALADO EM RAMAL DE ENCAMINHAMENTO. AF_06/2022</v>
          </cell>
          <cell r="C3959" t="str">
            <v>UN</v>
          </cell>
          <cell r="D3959">
            <v>35.020000000000003</v>
          </cell>
          <cell r="E3959" t="str">
            <v>INSTALACOES HIDRO SANITARIAS</v>
          </cell>
          <cell r="F3959" t="str">
            <v>CONEXOES</v>
          </cell>
          <cell r="G3959" t="str">
            <v>SINAPI Out/24</v>
          </cell>
        </row>
        <row r="3960">
          <cell r="A3960">
            <v>89564</v>
          </cell>
          <cell r="B3960" t="str">
            <v>LUVA COM ROSCA, PVC, SOLDÁVEL, DN 40MM X 1.1/4 , INSTALADO EM PRUMADA DE ÁGUA - FORNECIMENTO E INSTALAÇÃO. AF_06/2022</v>
          </cell>
          <cell r="C3960" t="str">
            <v>UN</v>
          </cell>
          <cell r="D3960">
            <v>16.100000000000001</v>
          </cell>
          <cell r="E3960" t="str">
            <v>INSTALACOES HIDRO SANITARIAS</v>
          </cell>
          <cell r="F3960" t="str">
            <v>CONEXOES</v>
          </cell>
          <cell r="G3960" t="str">
            <v>SINAPI Out/24</v>
          </cell>
        </row>
        <row r="3961">
          <cell r="A3961">
            <v>89565</v>
          </cell>
          <cell r="B3961" t="str">
            <v>JUNÇÃO SIMPLES, PVC, SERIE R, ÁGUA PLUVIAL, DN 75 X 75 MM, JUNTA ELÁSTICA, FORNECIDO E INSTALADO EM RAMAL DE ENCAMINHAMENTO. AF_06/2022</v>
          </cell>
          <cell r="C3961" t="str">
            <v>UN</v>
          </cell>
          <cell r="D3961">
            <v>56.89</v>
          </cell>
          <cell r="E3961" t="str">
            <v>INSTALACOES HIDRO SANITARIAS</v>
          </cell>
          <cell r="F3961" t="str">
            <v>CONEXOES</v>
          </cell>
          <cell r="G3961" t="str">
            <v>SINAPI Out/24</v>
          </cell>
        </row>
        <row r="3962">
          <cell r="A3962">
            <v>89566</v>
          </cell>
          <cell r="B3962" t="str">
            <v>TÊ, PVC, SERIE R, ÁGUA PLUVIAL, DN 75 MM, JUNTA ELÁSTICA, FORNECIDO E INSTALADO EM RAMAL DE ENCAMINHAMENTO. AF_06/2022</v>
          </cell>
          <cell r="C3962" t="str">
            <v>UN</v>
          </cell>
          <cell r="D3962">
            <v>48.21</v>
          </cell>
          <cell r="E3962" t="str">
            <v>INSTALACOES HIDRO SANITARIAS</v>
          </cell>
          <cell r="F3962" t="str">
            <v>CONEXOES</v>
          </cell>
          <cell r="G3962" t="str">
            <v>SINAPI Out/24</v>
          </cell>
        </row>
        <row r="3963">
          <cell r="A3963">
            <v>89567</v>
          </cell>
          <cell r="B3963" t="str">
            <v>JUNÇÃO SIMPLES, PVC, SERIE R, ÁGUA PLUVIAL, DN 100 X 100 MM, JUNTA ELÁSTICA, FORNECIDO E INSTALADO EM RAMAL DE ENCAMINHAMENTO. AF_06/2022</v>
          </cell>
          <cell r="C3963" t="str">
            <v>UN</v>
          </cell>
          <cell r="D3963">
            <v>81.650000000000006</v>
          </cell>
          <cell r="E3963" t="str">
            <v>INSTALACOES HIDRO SANITARIAS</v>
          </cell>
          <cell r="F3963" t="str">
            <v>CONEXOES</v>
          </cell>
          <cell r="G3963" t="str">
            <v>SINAPI Out/24</v>
          </cell>
        </row>
        <row r="3964">
          <cell r="A3964">
            <v>89568</v>
          </cell>
          <cell r="B3964" t="str">
            <v>UNIÃO, PVC, SOLDÁVEL, DN 40MM, INSTALADO EM PRUMADA DE ÁGUA - FORNECIMENTO E INSTALAÇÃO. AF_06/2022</v>
          </cell>
          <cell r="C3964" t="str">
            <v>UN</v>
          </cell>
          <cell r="D3964">
            <v>32.270000000000003</v>
          </cell>
          <cell r="E3964" t="str">
            <v>INSTALACOES HIDRO SANITARIAS</v>
          </cell>
          <cell r="F3964" t="str">
            <v>CONEXOES</v>
          </cell>
          <cell r="G3964" t="str">
            <v>SINAPI Out/24</v>
          </cell>
        </row>
        <row r="3965">
          <cell r="A3965">
            <v>89569</v>
          </cell>
          <cell r="B3965" t="str">
            <v>JUNÇÃO SIMPLES, PVC, SERIE R, ÁGUA PLUVIAL, DN 100 X 75 MM, JUNTA ELÁSTICA, FORNECIDO E INSTALADO EM RAMAL DE ENCAMINHAMENTO. AF_06/2022</v>
          </cell>
          <cell r="C3965" t="str">
            <v>UN</v>
          </cell>
          <cell r="D3965">
            <v>95.34</v>
          </cell>
          <cell r="E3965" t="str">
            <v>INSTALACOES HIDRO SANITARIAS</v>
          </cell>
          <cell r="F3965" t="str">
            <v>CONEXOES</v>
          </cell>
          <cell r="G3965" t="str">
            <v>SINAPI Out/24</v>
          </cell>
        </row>
        <row r="3966">
          <cell r="A3966">
            <v>89570</v>
          </cell>
          <cell r="B3966" t="str">
            <v>ADAPTADOR CURTO COM BOLSA E ROSCA PARA REGISTRO, PVC, SOLDÁVEL, DN 40MM X 1.1/2 , INSTALADO EM PRUMADA DE ÁGUA - FORNECIMENTO E INSTALAÇÃO. AF_06/2022</v>
          </cell>
          <cell r="C3966" t="str">
            <v>UN</v>
          </cell>
          <cell r="D3966">
            <v>12.15</v>
          </cell>
          <cell r="E3966" t="str">
            <v>INSTALACOES HIDRO SANITARIAS</v>
          </cell>
          <cell r="F3966" t="str">
            <v>CONEXOES</v>
          </cell>
          <cell r="G3966" t="str">
            <v>SINAPI Out/24</v>
          </cell>
        </row>
        <row r="3967">
          <cell r="A3967">
            <v>89571</v>
          </cell>
          <cell r="B3967" t="str">
            <v>TÊ, PVC, SERIE R, ÁGUA PLUVIAL, DN 100 X 100 MM, JUNTA ELÁSTICA, FORNECIDO E INSTALADO EM RAMAL DE ENCAMINHAMENTO. AF_06/2022</v>
          </cell>
          <cell r="C3967" t="str">
            <v>UN</v>
          </cell>
          <cell r="D3967">
            <v>70.72</v>
          </cell>
          <cell r="E3967" t="str">
            <v>INSTALACOES HIDRO SANITARIAS</v>
          </cell>
          <cell r="F3967" t="str">
            <v>CONEXOES</v>
          </cell>
          <cell r="G3967" t="str">
            <v>SINAPI Out/24</v>
          </cell>
        </row>
        <row r="3968">
          <cell r="A3968">
            <v>89572</v>
          </cell>
          <cell r="B3968" t="str">
            <v>ADAPTADOR CURTO COM BOLSA E ROSCA PARA REGISTRO, PVC, SOLDÁVEL, DN 40MM X 1.1/4 , INSTALADO EM PRUMADA DE ÁGUA - FORNECIMENTO E INSTALAÇÃO. AF_06/2022</v>
          </cell>
          <cell r="C3968" t="str">
            <v>UN</v>
          </cell>
          <cell r="D3968">
            <v>9.4499999999999993</v>
          </cell>
          <cell r="E3968" t="str">
            <v>INSTALACOES HIDRO SANITARIAS</v>
          </cell>
          <cell r="F3968" t="str">
            <v>CONEXOES</v>
          </cell>
          <cell r="G3968" t="str">
            <v>SINAPI Out/24</v>
          </cell>
        </row>
        <row r="3969">
          <cell r="A3969">
            <v>89573</v>
          </cell>
          <cell r="B3969" t="str">
            <v>TÊ, PVC, SERIE R, ÁGUA PLUVIAL, DN 100 X 75 MM, JUNTA ELÁSTICA, FORNECIDO E INSTALADO EM RAMAL DE ENCAMINHAMENTO. AF_06/2022</v>
          </cell>
          <cell r="C3969" t="str">
            <v>UN</v>
          </cell>
          <cell r="D3969">
            <v>77.64</v>
          </cell>
          <cell r="E3969" t="str">
            <v>INSTALACOES HIDRO SANITARIAS</v>
          </cell>
          <cell r="F3969" t="str">
            <v>CONEXOES</v>
          </cell>
          <cell r="G3969" t="str">
            <v>SINAPI Out/24</v>
          </cell>
        </row>
        <row r="3970">
          <cell r="A3970">
            <v>89574</v>
          </cell>
          <cell r="B3970" t="str">
            <v>JUNÇÃO DUPLA, PVC, SERIE R, ÁGUA PLUVIAL, DN 100 X 100 X 100 MM, JUNTA ELÁSTICA, FORNECIDO E INSTALADO EM RAMAL DE ENCAMINHAMENTO. AF_06/2022</v>
          </cell>
          <cell r="C3970" t="str">
            <v>UN</v>
          </cell>
          <cell r="D3970">
            <v>158.11000000000001</v>
          </cell>
          <cell r="E3970" t="str">
            <v>INSTALACOES HIDRO SANITARIAS</v>
          </cell>
          <cell r="F3970" t="str">
            <v>CONEXOES</v>
          </cell>
          <cell r="G3970" t="str">
            <v>SINAPI Out/24</v>
          </cell>
        </row>
        <row r="3971">
          <cell r="A3971">
            <v>89575</v>
          </cell>
          <cell r="B3971" t="str">
            <v>LUVA, PVC, SOLDÁVEL, DN 50MM, INSTALADO EM PRUMADA DE ÁGUA - FORNECIMENTO E INSTALAÇÃO. AF_06/2022</v>
          </cell>
          <cell r="C3971" t="str">
            <v>UN</v>
          </cell>
          <cell r="D3971">
            <v>12.49</v>
          </cell>
          <cell r="E3971" t="str">
            <v>INSTALACOES HIDRO SANITARIAS</v>
          </cell>
          <cell r="F3971" t="str">
            <v>CONEXOES</v>
          </cell>
          <cell r="G3971" t="str">
            <v>SINAPI Out/24</v>
          </cell>
        </row>
        <row r="3972">
          <cell r="A3972">
            <v>89577</v>
          </cell>
          <cell r="B3972" t="str">
            <v>LUVA DE CORRER, PVC, SOLDÁVEL, DN 50MM, INSTALADO EM PRUMADA DE ÁGUA - FORNECIMENTO E INSTALAÇÃO. AF_06/2022</v>
          </cell>
          <cell r="C3972" t="str">
            <v>UN</v>
          </cell>
          <cell r="D3972">
            <v>36.79</v>
          </cell>
          <cell r="E3972" t="str">
            <v>INSTALACOES HIDRO SANITARIAS</v>
          </cell>
          <cell r="F3972" t="str">
            <v>CONEXOES</v>
          </cell>
          <cell r="G3972" t="str">
            <v>SINAPI Out/24</v>
          </cell>
        </row>
        <row r="3973">
          <cell r="A3973">
            <v>89579</v>
          </cell>
          <cell r="B3973" t="str">
            <v>LUVA DE REDUÇÃO, PVC, SOLDÁVEL, DN 50MM X 25MM, INSTALADO EM PRUMADA DE ÁGUA   FORNECIMENTO E INSTALAÇÃO. AF_06/2022</v>
          </cell>
          <cell r="C3973" t="str">
            <v>UN</v>
          </cell>
          <cell r="D3973">
            <v>12.36</v>
          </cell>
          <cell r="E3973" t="str">
            <v>INSTALACOES HIDRO SANITARIAS</v>
          </cell>
          <cell r="F3973" t="str">
            <v>CONEXOES</v>
          </cell>
          <cell r="G3973" t="str">
            <v>SINAPI Out/24</v>
          </cell>
        </row>
        <row r="3974">
          <cell r="A3974">
            <v>89581</v>
          </cell>
          <cell r="B3974" t="str">
            <v>JOELHO 90 GRAUS, PVC, SERIE R, ÁGUA PLUVIAL, DN 75 MM, JUNTA ELÁSTICA, FORNECIDO E INSTALADO EM CONDUTORES VERTICAIS DE ÁGUAS PLUVIAIS. AF_06/2022</v>
          </cell>
          <cell r="C3974" t="str">
            <v>UN</v>
          </cell>
          <cell r="D3974">
            <v>35.89</v>
          </cell>
          <cell r="E3974" t="str">
            <v>INSTALACOES HIDRO SANITARIAS</v>
          </cell>
          <cell r="F3974" t="str">
            <v>CONEXOES</v>
          </cell>
          <cell r="G3974" t="str">
            <v>SINAPI Out/24</v>
          </cell>
        </row>
        <row r="3975">
          <cell r="A3975">
            <v>89582</v>
          </cell>
          <cell r="B3975" t="str">
            <v>JOELHO 45 GRAUS, PVC, SERIE R, ÁGUA PLUVIAL, DN 75 MM, JUNTA ELÁSTICA, FORNECIDO E INSTALADO EM CONDUTORES VERTICAIS DE ÁGUAS PLUVIAIS. AF_06/2022</v>
          </cell>
          <cell r="C3975" t="str">
            <v>UN</v>
          </cell>
          <cell r="D3975">
            <v>36.369999999999997</v>
          </cell>
          <cell r="E3975" t="str">
            <v>INSTALACOES HIDRO SANITARIAS</v>
          </cell>
          <cell r="F3975" t="str">
            <v>CONEXOES</v>
          </cell>
          <cell r="G3975" t="str">
            <v>SINAPI Out/24</v>
          </cell>
        </row>
        <row r="3976">
          <cell r="A3976">
            <v>89583</v>
          </cell>
          <cell r="B3976" t="str">
            <v>CURVA 87 GRAUS E 30 MINUTOS, PVC, SERIE R, ÁGUA PLUVIAL, DN 75 MM, JUNTA ELÁSTICA, FORNECIDO E INSTALADO EM CONDUTORES VERTICAIS DE ÁGUAS PLUVIAIS. AF_06/2022</v>
          </cell>
          <cell r="C3976" t="str">
            <v>UN</v>
          </cell>
          <cell r="D3976">
            <v>45.21</v>
          </cell>
          <cell r="E3976" t="str">
            <v>INSTALACOES HIDRO SANITARIAS</v>
          </cell>
          <cell r="F3976" t="str">
            <v>CONEXOES</v>
          </cell>
          <cell r="G3976" t="str">
            <v>SINAPI Out/24</v>
          </cell>
        </row>
        <row r="3977">
          <cell r="A3977">
            <v>89584</v>
          </cell>
          <cell r="B3977" t="str">
            <v>JOELHO 90 GRAUS, PVC, SERIE R, ÁGUA PLUVIAL, DN 100 MM, JUNTA ELÁSTICA, FORNECIDO E INSTALADO EM CONDUTORES VERTICAIS DE ÁGUAS PLUVIAIS. AF_06/2022</v>
          </cell>
          <cell r="C3977" t="str">
            <v>UN</v>
          </cell>
          <cell r="D3977">
            <v>47.66</v>
          </cell>
          <cell r="E3977" t="str">
            <v>INSTALACOES HIDRO SANITARIAS</v>
          </cell>
          <cell r="F3977" t="str">
            <v>CONEXOES</v>
          </cell>
          <cell r="G3977" t="str">
            <v>SINAPI Out/24</v>
          </cell>
        </row>
        <row r="3978">
          <cell r="A3978">
            <v>89585</v>
          </cell>
          <cell r="B3978" t="str">
            <v>JOELHO 45 GRAUS, PVC, SERIE R, ÁGUA PLUVIAL, DN 100 MM, JUNTA ELÁSTICA, FORNECIDO E INSTALADO EM CONDUTORES VERTICAIS DE ÁGUAS PLUVIAIS. AF_06/2022</v>
          </cell>
          <cell r="C3978" t="str">
            <v>UN</v>
          </cell>
          <cell r="D3978">
            <v>48.74</v>
          </cell>
          <cell r="E3978" t="str">
            <v>INSTALACOES HIDRO SANITARIAS</v>
          </cell>
          <cell r="F3978" t="str">
            <v>CONEXOES</v>
          </cell>
          <cell r="G3978" t="str">
            <v>SINAPI Out/24</v>
          </cell>
        </row>
        <row r="3979">
          <cell r="A3979">
            <v>89587</v>
          </cell>
          <cell r="B3979" t="str">
            <v>CURVA 87 GRAUS E 30 MINUTOS, PVC, SERIE R, ÁGUA PLUVIAL, DN 100 MM, JUNTA ELÁSTICA, FORNECIDO E INSTALADO EM CONDUTORES VERTICAIS DE ÁGUAS PLUVIAIS. AF_06/2022</v>
          </cell>
          <cell r="C3979" t="str">
            <v>UN</v>
          </cell>
          <cell r="D3979">
            <v>53.36</v>
          </cell>
          <cell r="E3979" t="str">
            <v>INSTALACOES HIDRO SANITARIAS</v>
          </cell>
          <cell r="F3979" t="str">
            <v>CONEXOES</v>
          </cell>
          <cell r="G3979" t="str">
            <v>SINAPI Out/24</v>
          </cell>
        </row>
        <row r="3980">
          <cell r="A3980">
            <v>89590</v>
          </cell>
          <cell r="B3980" t="str">
            <v>JOELHO 90 GRAUS, PVC, SERIE R, ÁGUA PLUVIAL, DN 150 MM, JUNTA ELÁSTICA, FORNECIDO E INSTALADO EM CONDUTORES VERTICAIS DE ÁGUAS PLUVIAIS. AF_06/2022</v>
          </cell>
          <cell r="C3980" t="str">
            <v>UN</v>
          </cell>
          <cell r="D3980">
            <v>138.05000000000001</v>
          </cell>
          <cell r="E3980" t="str">
            <v>INSTALACOES HIDRO SANITARIAS</v>
          </cell>
          <cell r="F3980" t="str">
            <v>CONEXOES</v>
          </cell>
          <cell r="G3980" t="str">
            <v>SINAPI Out/24</v>
          </cell>
        </row>
        <row r="3981">
          <cell r="A3981">
            <v>89591</v>
          </cell>
          <cell r="B3981" t="str">
            <v>JOELHO 45 GRAUS, PVC, SERIE R, ÁGUA PLUVIAL, DN 150 MM, JUNTA ELÁSTICA, FORNECIDO E INSTALADO EM CONDUTORES VERTICAIS DE ÁGUAS PLUVIAIS. AF_06/2022</v>
          </cell>
          <cell r="C3981" t="str">
            <v>UN</v>
          </cell>
          <cell r="D3981">
            <v>134.76</v>
          </cell>
          <cell r="E3981" t="str">
            <v>INSTALACOES HIDRO SANITARIAS</v>
          </cell>
          <cell r="F3981" t="str">
            <v>CONEXOES</v>
          </cell>
          <cell r="G3981" t="str">
            <v>SINAPI Out/24</v>
          </cell>
        </row>
        <row r="3982">
          <cell r="A3982">
            <v>89592</v>
          </cell>
          <cell r="B3982" t="str">
            <v>CURVA 87 GRAUS E 30 MINUTOS, PVC, SERIE R, ÁGUA PLUVIAL, DN 150 MM, JUNTA ELÁSTICA, FORNECIDO E INSTALADO EM CONDUTORES VERTICAIS DE ÁGUAS PLUVIAIS. AF_06/2022</v>
          </cell>
          <cell r="C3982" t="str">
            <v>UN</v>
          </cell>
          <cell r="D3982">
            <v>163.72</v>
          </cell>
          <cell r="E3982" t="str">
            <v>INSTALACOES HIDRO SANITARIAS</v>
          </cell>
          <cell r="F3982" t="str">
            <v>CONEXOES</v>
          </cell>
          <cell r="G3982" t="str">
            <v>SINAPI Out/24</v>
          </cell>
        </row>
        <row r="3983">
          <cell r="A3983">
            <v>89593</v>
          </cell>
          <cell r="B3983" t="str">
            <v>LUVA COM ROSCA, PVC, SOLDÁVEL, DN 50MM X 1.1/2 , INSTALADO EM PRUMADA DE ÁGUA - FORNECIMENTO E INSTALAÇÃO. AF_06/2022</v>
          </cell>
          <cell r="C3983" t="str">
            <v>UN</v>
          </cell>
          <cell r="D3983">
            <v>25.14</v>
          </cell>
          <cell r="E3983" t="str">
            <v>INSTALACOES HIDRO SANITARIAS</v>
          </cell>
          <cell r="F3983" t="str">
            <v>CONEXOES</v>
          </cell>
          <cell r="G3983" t="str">
            <v>SINAPI Out/24</v>
          </cell>
        </row>
        <row r="3984">
          <cell r="A3984">
            <v>89594</v>
          </cell>
          <cell r="B3984" t="str">
            <v>UNIÃO, PVC, SOLDÁVEL, DN 50MM, INSTALADO EM PRUMADA DE ÁGUA - FORNECIMENTO E INSTALAÇÃO. AF_06/2022</v>
          </cell>
          <cell r="C3984" t="str">
            <v>UN</v>
          </cell>
          <cell r="D3984">
            <v>35.86</v>
          </cell>
          <cell r="E3984" t="str">
            <v>INSTALACOES HIDRO SANITARIAS</v>
          </cell>
          <cell r="F3984" t="str">
            <v>CONEXOES</v>
          </cell>
          <cell r="G3984" t="str">
            <v>SINAPI Out/24</v>
          </cell>
        </row>
        <row r="3985">
          <cell r="A3985">
            <v>89595</v>
          </cell>
          <cell r="B3985" t="str">
            <v>ADAPTADOR CURTO COM BOLSA E ROSCA PARA REGISTRO, PVC, SOLDÁVEL, DN 50MM X 1.1/4 , INSTALADO EM PRUMADA DE ÁGUA - FORNECIMENTO E INSTALAÇÃO. AF_06/2022</v>
          </cell>
          <cell r="C3985" t="str">
            <v>UN</v>
          </cell>
          <cell r="D3985">
            <v>15.1</v>
          </cell>
          <cell r="E3985" t="str">
            <v>INSTALACOES HIDRO SANITARIAS</v>
          </cell>
          <cell r="F3985" t="str">
            <v>CONEXOES</v>
          </cell>
          <cell r="G3985" t="str">
            <v>SINAPI Out/24</v>
          </cell>
        </row>
        <row r="3986">
          <cell r="A3986">
            <v>89596</v>
          </cell>
          <cell r="B3986" t="str">
            <v>ADAPTADOR CURTO COM BOLSA E ROSCA PARA REGISTRO, PVC, SOLDÁVEL, DN 50MM X 1.1/2 , INSTALADO EM PRUMADA DE ÁGUA - FORNECIMENTO E INSTALAÇÃO. AF_06/2022</v>
          </cell>
          <cell r="C3986" t="str">
            <v>UN</v>
          </cell>
          <cell r="D3986">
            <v>11.28</v>
          </cell>
          <cell r="E3986" t="str">
            <v>INSTALACOES HIDRO SANITARIAS</v>
          </cell>
          <cell r="F3986" t="str">
            <v>CONEXOES</v>
          </cell>
          <cell r="G3986" t="str">
            <v>SINAPI Out/24</v>
          </cell>
        </row>
        <row r="3987">
          <cell r="A3987">
            <v>89597</v>
          </cell>
          <cell r="B3987" t="str">
            <v>LUVA, PVC, SOLDÁVEL, DN 60MM, INSTALADO EM PRUMADA DE ÁGUA - FORNECIMENTO E INSTALAÇÃO. AF_06/2022</v>
          </cell>
          <cell r="C3987" t="str">
            <v>UN</v>
          </cell>
          <cell r="D3987">
            <v>23.34</v>
          </cell>
          <cell r="E3987" t="str">
            <v>INSTALACOES HIDRO SANITARIAS</v>
          </cell>
          <cell r="F3987" t="str">
            <v>CONEXOES</v>
          </cell>
          <cell r="G3987" t="str">
            <v>SINAPI Out/24</v>
          </cell>
        </row>
        <row r="3988">
          <cell r="A3988">
            <v>89598</v>
          </cell>
          <cell r="B3988" t="str">
            <v>LUVA DE CORRER, PVC, SOLDÁVEL, DN 60MM, INSTALADO EM PRUMADA DE ÁGUA   FORNECIMENTO E INSTALAÇÃO. AF_06/2022</v>
          </cell>
          <cell r="C3988" t="str">
            <v>UN</v>
          </cell>
          <cell r="D3988">
            <v>49.34</v>
          </cell>
          <cell r="E3988" t="str">
            <v>INSTALACOES HIDRO SANITARIAS</v>
          </cell>
          <cell r="F3988" t="str">
            <v>CONEXOES</v>
          </cell>
          <cell r="G3988" t="str">
            <v>SINAPI Out/24</v>
          </cell>
        </row>
        <row r="3989">
          <cell r="A3989">
            <v>89599</v>
          </cell>
          <cell r="B3989" t="str">
            <v>LUVA SIMPLES, PVC, SERIE R, ÁGUA PLUVIAL, DN 75 MM, JUNTA ELÁSTICA, FORNECIDO E INSTALADO EM CONDUTORES VERTICAIS DE ÁGUAS PLUVIAIS. AF_06/2022</v>
          </cell>
          <cell r="C3989" t="str">
            <v>UN</v>
          </cell>
          <cell r="D3989">
            <v>26.13</v>
          </cell>
          <cell r="E3989" t="str">
            <v>INSTALACOES HIDRO SANITARIAS</v>
          </cell>
          <cell r="F3989" t="str">
            <v>CONEXOES</v>
          </cell>
          <cell r="G3989" t="str">
            <v>SINAPI Out/24</v>
          </cell>
        </row>
        <row r="3990">
          <cell r="A3990">
            <v>89600</v>
          </cell>
          <cell r="B3990" t="str">
            <v>LUVA DE CORRER, PVC, SERIE R, ÁGUA PLUVIAL, DN 75 MM, JUNTA ELÁSTICA, FORNECIDO E INSTALADO EM CONDUTORES VERTICAIS DE ÁGUAS PLUVIAIS. AF_06/2022</v>
          </cell>
          <cell r="C3990" t="str">
            <v>UN</v>
          </cell>
          <cell r="D3990">
            <v>26.62</v>
          </cell>
          <cell r="E3990" t="str">
            <v>INSTALACOES HIDRO SANITARIAS</v>
          </cell>
          <cell r="F3990" t="str">
            <v>CONEXOES</v>
          </cell>
          <cell r="G3990" t="str">
            <v>SINAPI Out/24</v>
          </cell>
        </row>
        <row r="3991">
          <cell r="A3991">
            <v>89605</v>
          </cell>
          <cell r="B3991" t="str">
            <v>LUVA DE REDUÇÃO, PVC, SOLDÁVEL, DN 60MM X 50MM, INSTALADO EM PRUMADA DE ÁGUA - FORNECIMENTO E INSTALAÇÃO. AF_06/2022</v>
          </cell>
          <cell r="C3991" t="str">
            <v>UN</v>
          </cell>
          <cell r="D3991">
            <v>21.3</v>
          </cell>
          <cell r="E3991" t="str">
            <v>INSTALACOES HIDRO SANITARIAS</v>
          </cell>
          <cell r="F3991" t="str">
            <v>CONEXOES</v>
          </cell>
          <cell r="G3991" t="str">
            <v>SINAPI Out/24</v>
          </cell>
        </row>
        <row r="3992">
          <cell r="A3992">
            <v>89609</v>
          </cell>
          <cell r="B3992" t="str">
            <v>UNIÃO, PVC, SOLDÁVEL, DN 60MM, INSTALADO EM PRUMADA DE ÁGUA - FORNECIMENTO E INSTALAÇÃO. AF_06/2022</v>
          </cell>
          <cell r="C3992" t="str">
            <v>UN</v>
          </cell>
          <cell r="D3992">
            <v>82.12</v>
          </cell>
          <cell r="E3992" t="str">
            <v>INSTALACOES HIDRO SANITARIAS</v>
          </cell>
          <cell r="F3992" t="str">
            <v>CONEXOES</v>
          </cell>
          <cell r="G3992" t="str">
            <v>SINAPI Out/24</v>
          </cell>
        </row>
        <row r="3993">
          <cell r="A3993">
            <v>89610</v>
          </cell>
          <cell r="B3993" t="str">
            <v>ADAPTADOR CURTO COM BOLSA E ROSCA PARA REGISTRO, PVC, SOLDÁVEL, DN 60MM X 2 , INSTALADO EM PRUMADA DE ÁGUA - FORNECIMENTO E INSTALAÇÃO. AF_06/2022</v>
          </cell>
          <cell r="C3993" t="str">
            <v>UN</v>
          </cell>
          <cell r="D3993">
            <v>20.23</v>
          </cell>
          <cell r="E3993" t="str">
            <v>INSTALACOES HIDRO SANITARIAS</v>
          </cell>
          <cell r="F3993" t="str">
            <v>CONEXOES</v>
          </cell>
          <cell r="G3993" t="str">
            <v>SINAPI Out/24</v>
          </cell>
        </row>
        <row r="3994">
          <cell r="A3994">
            <v>89611</v>
          </cell>
          <cell r="B3994" t="str">
            <v>LUVA, PVC, SOLDÁVEL, DN 75MM, INSTALADO EM PRUMADA DE ÁGUA - FORNECIMENTO E INSTALAÇÃO. AF_06/2022</v>
          </cell>
          <cell r="C3994" t="str">
            <v>UN</v>
          </cell>
          <cell r="D3994">
            <v>32.61</v>
          </cell>
          <cell r="E3994" t="str">
            <v>INSTALACOES HIDRO SANITARIAS</v>
          </cell>
          <cell r="F3994" t="str">
            <v>CONEXOES</v>
          </cell>
          <cell r="G3994" t="str">
            <v>SINAPI Out/24</v>
          </cell>
        </row>
        <row r="3995">
          <cell r="A3995">
            <v>89612</v>
          </cell>
          <cell r="B3995" t="str">
            <v>UNIÃO, PVC, SOLDÁVEL, DN 75MM, INSTALADO EM PRUMADA DE ÁGUA - FORNECIMENTO E INSTALAÇÃO. AF_06/2022</v>
          </cell>
          <cell r="C3995" t="str">
            <v>UN</v>
          </cell>
          <cell r="D3995">
            <v>160.02000000000001</v>
          </cell>
          <cell r="E3995" t="str">
            <v>INSTALACOES HIDRO SANITARIAS</v>
          </cell>
          <cell r="F3995" t="str">
            <v>CONEXOES</v>
          </cell>
          <cell r="G3995" t="str">
            <v>SINAPI Out/24</v>
          </cell>
        </row>
        <row r="3996">
          <cell r="A3996">
            <v>89613</v>
          </cell>
          <cell r="B3996" t="str">
            <v>ADAPTADOR CURTO COM BOLSA E ROSCA PARA REGISTRO, PVC, SOLDÁVEL, DN 75MM X 2.1/2", INSTALADO EM PRUMADA DE ÁGUA - FORNECIMENTO E INSTALAÇÃO. AF_12/2014</v>
          </cell>
          <cell r="C3996" t="str">
            <v>UN</v>
          </cell>
          <cell r="D3996">
            <v>30.99</v>
          </cell>
          <cell r="E3996" t="str">
            <v>INSTALACOES HIDRO SANITARIAS</v>
          </cell>
          <cell r="F3996" t="str">
            <v>CONEXOES</v>
          </cell>
          <cell r="G3996" t="str">
            <v>SINAPI Out/24</v>
          </cell>
        </row>
        <row r="3997">
          <cell r="A3997">
            <v>89614</v>
          </cell>
          <cell r="B3997" t="str">
            <v>LUVA, PVC, SOLDÁVEL, DN 85MM, INSTALADO EM PRUMADA DE ÁGUA - FORNECIMENTO E INSTALAÇÃO. AF_06/2022</v>
          </cell>
          <cell r="C3997" t="str">
            <v>UN</v>
          </cell>
          <cell r="D3997">
            <v>59.25</v>
          </cell>
          <cell r="E3997" t="str">
            <v>INSTALACOES HIDRO SANITARIAS</v>
          </cell>
          <cell r="F3997" t="str">
            <v>CONEXOES</v>
          </cell>
          <cell r="G3997" t="str">
            <v>SINAPI Out/24</v>
          </cell>
        </row>
        <row r="3998">
          <cell r="A3998">
            <v>89615</v>
          </cell>
          <cell r="B3998" t="str">
            <v>UNIÃO, PVC, SOLDÁVEL, DN 85MM, INSTALADO EM PRUMADA DE ÁGUA - FORNECIMENTO E INSTALAÇÃO. AF_06/2022</v>
          </cell>
          <cell r="C3998" t="str">
            <v>UN</v>
          </cell>
          <cell r="D3998">
            <v>188.81</v>
          </cell>
          <cell r="E3998" t="str">
            <v>INSTALACOES HIDRO SANITARIAS</v>
          </cell>
          <cell r="F3998" t="str">
            <v>CONEXOES</v>
          </cell>
          <cell r="G3998" t="str">
            <v>SINAPI Out/24</v>
          </cell>
        </row>
        <row r="3999">
          <cell r="A3999">
            <v>89616</v>
          </cell>
          <cell r="B3999" t="str">
            <v>ADAPTADOR CURTO COM BOLSA E ROSCA PARA REGISTRO, PVC, SOLDÁVEL, DN 85MM X 3 , INSTALADO EM PRUMADA DE ÁGUA - FORNECIMENTO E INSTALAÇÃO. AF_06/2022</v>
          </cell>
          <cell r="C3999" t="str">
            <v>UN</v>
          </cell>
          <cell r="D3999">
            <v>41.02</v>
          </cell>
          <cell r="E3999" t="str">
            <v>INSTALACOES HIDRO SANITARIAS</v>
          </cell>
          <cell r="F3999" t="str">
            <v>CONEXOES</v>
          </cell>
          <cell r="G3999" t="str">
            <v>SINAPI Out/24</v>
          </cell>
        </row>
        <row r="4000">
          <cell r="A4000">
            <v>89617</v>
          </cell>
          <cell r="B4000" t="str">
            <v>TE, PVC, SOLDÁVEL, DN 25MM, INSTALADO EM PRUMADA DE ÁGUA - FORNECIMENTO E INSTALAÇÃO. AF_06/2022</v>
          </cell>
          <cell r="C4000" t="str">
            <v>UN</v>
          </cell>
          <cell r="D4000">
            <v>9</v>
          </cell>
          <cell r="E4000" t="str">
            <v>INSTALACOES HIDRO SANITARIAS</v>
          </cell>
          <cell r="F4000" t="str">
            <v>CONEXOES</v>
          </cell>
          <cell r="G4000" t="str">
            <v>SINAPI Out/24</v>
          </cell>
        </row>
        <row r="4001">
          <cell r="A4001">
            <v>89620</v>
          </cell>
          <cell r="B4001" t="str">
            <v>TE, PVC, SOLDÁVEL, DN 32MM, INSTALADO EM PRUMADA DE ÁGUA - FORNECIMENTO E INSTALAÇÃO. AF_06/2022</v>
          </cell>
          <cell r="C4001" t="str">
            <v>UN</v>
          </cell>
          <cell r="D4001">
            <v>13.51</v>
          </cell>
          <cell r="E4001" t="str">
            <v>INSTALACOES HIDRO SANITARIAS</v>
          </cell>
          <cell r="F4001" t="str">
            <v>CONEXOES</v>
          </cell>
          <cell r="G4001" t="str">
            <v>SINAPI Out/24</v>
          </cell>
        </row>
        <row r="4002">
          <cell r="A4002">
            <v>89622</v>
          </cell>
          <cell r="B4002" t="str">
            <v>TÊ DE REDUÇÃO, PVC, SOLDÁVEL, DN 32MM X 25MM, INSTALADO EM PRUMADA DE ÁGUA - FORNECIMENTO E INSTALAÇÃO. AF_06/2022</v>
          </cell>
          <cell r="C4002" t="str">
            <v>UN</v>
          </cell>
          <cell r="D4002">
            <v>15.47</v>
          </cell>
          <cell r="E4002" t="str">
            <v>INSTALACOES HIDRO SANITARIAS</v>
          </cell>
          <cell r="F4002" t="str">
            <v>CONEXOES</v>
          </cell>
          <cell r="G4002" t="str">
            <v>SINAPI Out/24</v>
          </cell>
        </row>
        <row r="4003">
          <cell r="A4003">
            <v>89623</v>
          </cell>
          <cell r="B4003" t="str">
            <v>TE, PVC, SOLDÁVEL, DN 40MM, INSTALADO EM PRUMADA DE ÁGUA - FORNECIMENTO E INSTALAÇÃO. AF_06/2022</v>
          </cell>
          <cell r="C4003" t="str">
            <v>UN</v>
          </cell>
          <cell r="D4003">
            <v>21.16</v>
          </cell>
          <cell r="E4003" t="str">
            <v>INSTALACOES HIDRO SANITARIAS</v>
          </cell>
          <cell r="F4003" t="str">
            <v>CONEXOES</v>
          </cell>
          <cell r="G4003" t="str">
            <v>SINAPI Out/24</v>
          </cell>
        </row>
        <row r="4004">
          <cell r="A4004">
            <v>89624</v>
          </cell>
          <cell r="B4004" t="str">
            <v>TÊ DE REDUÇÃO, PVC, SOLDÁVEL, DN 40MM X 32MM, INSTALADO EM PRUMADA DE ÁGUA - FORNECIMENTO E INSTALAÇÃO. AF_06/2022</v>
          </cell>
          <cell r="C4004" t="str">
            <v>UN</v>
          </cell>
          <cell r="D4004">
            <v>19.52</v>
          </cell>
          <cell r="E4004" t="str">
            <v>INSTALACOES HIDRO SANITARIAS</v>
          </cell>
          <cell r="F4004" t="str">
            <v>CONEXOES</v>
          </cell>
          <cell r="G4004" t="str">
            <v>SINAPI Out/24</v>
          </cell>
        </row>
        <row r="4005">
          <cell r="A4005">
            <v>89625</v>
          </cell>
          <cell r="B4005" t="str">
            <v>TE, PVC, SOLDÁVEL, DN 50MM, INSTALADO EM PRUMADA DE ÁGUA - FORNECIMENTO E INSTALAÇÃO. AF_06/2022</v>
          </cell>
          <cell r="C4005" t="str">
            <v>UN</v>
          </cell>
          <cell r="D4005">
            <v>24.75</v>
          </cell>
          <cell r="E4005" t="str">
            <v>INSTALACOES HIDRO SANITARIAS</v>
          </cell>
          <cell r="F4005" t="str">
            <v>CONEXOES</v>
          </cell>
          <cell r="G4005" t="str">
            <v>SINAPI Out/24</v>
          </cell>
        </row>
        <row r="4006">
          <cell r="A4006">
            <v>89626</v>
          </cell>
          <cell r="B4006" t="str">
            <v>TÊ DE REDUÇÃO, PVC, SOLDÁVEL, DN 50MM X 40MM, INSTALADO EM PRUMADA DE ÁGUA - FORNECIMENTO E INSTALAÇÃO. AF_06/2022</v>
          </cell>
          <cell r="C4006" t="str">
            <v>UN</v>
          </cell>
          <cell r="D4006">
            <v>31.65</v>
          </cell>
          <cell r="E4006" t="str">
            <v>INSTALACOES HIDRO SANITARIAS</v>
          </cell>
          <cell r="F4006" t="str">
            <v>CONEXOES</v>
          </cell>
          <cell r="G4006" t="str">
            <v>SINAPI Out/24</v>
          </cell>
        </row>
        <row r="4007">
          <cell r="A4007">
            <v>89627</v>
          </cell>
          <cell r="B4007" t="str">
            <v>TÊ DE REDUÇÃO, PVC, SOLDÁVEL, DN 50MM X 25MM, INSTALADO EM PRUMADA DE ÁGUA - FORNECIMENTO E INSTALAÇÃO. AF_06/2022</v>
          </cell>
          <cell r="C4007" t="str">
            <v>UN</v>
          </cell>
          <cell r="D4007">
            <v>21.65</v>
          </cell>
          <cell r="E4007" t="str">
            <v>INSTALACOES HIDRO SANITARIAS</v>
          </cell>
          <cell r="F4007" t="str">
            <v>CONEXOES</v>
          </cell>
          <cell r="G4007" t="str">
            <v>SINAPI Out/24</v>
          </cell>
        </row>
        <row r="4008">
          <cell r="A4008">
            <v>89628</v>
          </cell>
          <cell r="B4008" t="str">
            <v>TE, PVC, SOLDÁVEL, DN 60MM, INSTALADO EM PRUMADA DE ÁGUA - FORNECIMENTO E INSTALAÇÃO. AF_06/2022</v>
          </cell>
          <cell r="C4008" t="str">
            <v>UN</v>
          </cell>
          <cell r="D4008">
            <v>49.4</v>
          </cell>
          <cell r="E4008" t="str">
            <v>INSTALACOES HIDRO SANITARIAS</v>
          </cell>
          <cell r="F4008" t="str">
            <v>CONEXOES</v>
          </cell>
          <cell r="G4008" t="str">
            <v>SINAPI Out/24</v>
          </cell>
        </row>
        <row r="4009">
          <cell r="A4009">
            <v>89629</v>
          </cell>
          <cell r="B4009" t="str">
            <v>TE, PVC, SOLDÁVEL, DN 75MM, INSTALADO EM PRUMADA DE ÁGUA - FORNECIMENTO E INSTALAÇÃO. AF_06/2022</v>
          </cell>
          <cell r="C4009" t="str">
            <v>UN</v>
          </cell>
          <cell r="D4009">
            <v>81.42</v>
          </cell>
          <cell r="E4009" t="str">
            <v>INSTALACOES HIDRO SANITARIAS</v>
          </cell>
          <cell r="F4009" t="str">
            <v>CONEXOES</v>
          </cell>
          <cell r="G4009" t="str">
            <v>SINAPI Out/24</v>
          </cell>
        </row>
        <row r="4010">
          <cell r="A4010">
            <v>89630</v>
          </cell>
          <cell r="B4010" t="str">
            <v>TE DE REDUÇÃO, PVC, SOLDÁVEL, DN 75MM X 50MM, INSTALADO EM PRUMADA DE ÁGUA - FORNECIMENTO E INSTALAÇÃO. AF_06/2022</v>
          </cell>
          <cell r="C4010" t="str">
            <v>UN</v>
          </cell>
          <cell r="D4010">
            <v>62.18</v>
          </cell>
          <cell r="E4010" t="str">
            <v>INSTALACOES HIDRO SANITARIAS</v>
          </cell>
          <cell r="F4010" t="str">
            <v>CONEXOES</v>
          </cell>
          <cell r="G4010" t="str">
            <v>SINAPI Out/24</v>
          </cell>
        </row>
        <row r="4011">
          <cell r="A4011">
            <v>89631</v>
          </cell>
          <cell r="B4011" t="str">
            <v>TE, PVC, SOLDÁVEL, DN 85MM, INSTALADO EM PRUMADA DE ÁGUA - FORNECIMENTO E INSTALAÇÃO. AF_06/2022</v>
          </cell>
          <cell r="C4011" t="str">
            <v>UN</v>
          </cell>
          <cell r="D4011">
            <v>106.01</v>
          </cell>
          <cell r="E4011" t="str">
            <v>INSTALACOES HIDRO SANITARIAS</v>
          </cell>
          <cell r="F4011" t="str">
            <v>CONEXOES</v>
          </cell>
          <cell r="G4011" t="str">
            <v>SINAPI Out/24</v>
          </cell>
        </row>
        <row r="4012">
          <cell r="A4012">
            <v>89632</v>
          </cell>
          <cell r="B4012" t="str">
            <v>TE DE REDUÇÃO, PVC, SOLDÁVEL, DN 85MM X 60MM, INSTALADO EM PRUMADA DE ÁGUA - FORNECIMENTO E INSTALAÇÃO. AF_06/2022</v>
          </cell>
          <cell r="C4012" t="str">
            <v>UN</v>
          </cell>
          <cell r="D4012">
            <v>121.78</v>
          </cell>
          <cell r="E4012" t="str">
            <v>INSTALACOES HIDRO SANITARIAS</v>
          </cell>
          <cell r="F4012" t="str">
            <v>CONEXOES</v>
          </cell>
          <cell r="G4012" t="str">
            <v>SINAPI Out/24</v>
          </cell>
        </row>
        <row r="4013">
          <cell r="A4013">
            <v>89637</v>
          </cell>
          <cell r="B4013" t="str">
            <v>JOELHO 90 GRAUS, CPVC, SOLDÁVEL, DN 15MM, INSTALADO EM RAMAL OU SUB-RAMAL DE ÁGUA - FORNECIMENTO E INSTALAÇÃO. AF_06/2022</v>
          </cell>
          <cell r="C4013" t="str">
            <v>UN</v>
          </cell>
          <cell r="D4013">
            <v>12.42</v>
          </cell>
          <cell r="E4013" t="str">
            <v>INSTALACOES HIDRO SANITARIAS</v>
          </cell>
          <cell r="F4013" t="str">
            <v>CONEXOES</v>
          </cell>
          <cell r="G4013" t="str">
            <v>SINAPI Out/24</v>
          </cell>
        </row>
        <row r="4014">
          <cell r="A4014">
            <v>89638</v>
          </cell>
          <cell r="B4014" t="str">
            <v>JOELHO 45 GRAUS, CPVC, SOLDÁVEL, DN 15MM, INSTALADO EM RAMAL OU SUB-RAMAL DE ÁGUA - FORNECIMENTO E INSTALAÇÃO. AF_06/2022</v>
          </cell>
          <cell r="C4014" t="str">
            <v>UN</v>
          </cell>
          <cell r="D4014">
            <v>13.3</v>
          </cell>
          <cell r="E4014" t="str">
            <v>INSTALACOES HIDRO SANITARIAS</v>
          </cell>
          <cell r="F4014" t="str">
            <v>CONEXOES</v>
          </cell>
          <cell r="G4014" t="str">
            <v>SINAPI Out/24</v>
          </cell>
        </row>
        <row r="4015">
          <cell r="A4015">
            <v>89639</v>
          </cell>
          <cell r="B4015" t="str">
            <v>CURVA 90 GRAUS, CPVC, SOLDÁVEL, DN 15MM, INSTALADO EM RAMAL OU SUB-RAMAL DE ÁGUA - FORNECIMENTO E INSTALAÇÃO. AF_06/2022</v>
          </cell>
          <cell r="C4015" t="str">
            <v>UN</v>
          </cell>
          <cell r="D4015">
            <v>13.92</v>
          </cell>
          <cell r="E4015" t="str">
            <v>INSTALACOES HIDRO SANITARIAS</v>
          </cell>
          <cell r="F4015" t="str">
            <v>CONEXOES</v>
          </cell>
          <cell r="G4015" t="str">
            <v>SINAPI Out/24</v>
          </cell>
        </row>
        <row r="4016">
          <cell r="A4016">
            <v>89640</v>
          </cell>
          <cell r="B4016" t="str">
            <v>JOELHO DE TRANSIÇÃO, 90 GRAUS, CPVC, SOLDÁVEL, DN 15MM X 1/2", INSTALADO EM RAMAL OU SUB-RAMAL DE ÁGUA - FORNECIMENTO E INSTALAÇÃO. AF_06/2022</v>
          </cell>
          <cell r="C4016" t="str">
            <v>UN</v>
          </cell>
          <cell r="D4016">
            <v>20.58</v>
          </cell>
          <cell r="E4016" t="str">
            <v>INSTALACOES HIDRO SANITARIAS</v>
          </cell>
          <cell r="F4016" t="str">
            <v>CONEXOES</v>
          </cell>
          <cell r="G4016" t="str">
            <v>SINAPI Out/24</v>
          </cell>
        </row>
        <row r="4017">
          <cell r="A4017">
            <v>89641</v>
          </cell>
          <cell r="B4017" t="str">
            <v>JOELHO 90 GRAUS, CPVC, SOLDÁVEL, DN 22MM, INSTALADO EM RAMAL OU SUB-RAMAL DE ÁGUA - FORNECIMENTO E INSTALAÇÃO. AF_06/2022</v>
          </cell>
          <cell r="C4017" t="str">
            <v>UN</v>
          </cell>
          <cell r="D4017">
            <v>15.96</v>
          </cell>
          <cell r="E4017" t="str">
            <v>INSTALACOES HIDRO SANITARIAS</v>
          </cell>
          <cell r="F4017" t="str">
            <v>CONEXOES</v>
          </cell>
          <cell r="G4017" t="str">
            <v>SINAPI Out/24</v>
          </cell>
        </row>
        <row r="4018">
          <cell r="A4018">
            <v>89642</v>
          </cell>
          <cell r="B4018" t="str">
            <v>JOELHO 45 GRAUS, CPVC, SOLDÁVEL, DN 22MM, INSTALADO EM RAMAL OU SUB-RAMAL DE ÁGUA - FORNECIMENTO E INSTALAÇÃO. AF_06/2022</v>
          </cell>
          <cell r="C4018" t="str">
            <v>UN</v>
          </cell>
          <cell r="D4018">
            <v>17.510000000000002</v>
          </cell>
          <cell r="E4018" t="str">
            <v>INSTALACOES HIDRO SANITARIAS</v>
          </cell>
          <cell r="F4018" t="str">
            <v>CONEXOES</v>
          </cell>
          <cell r="G4018" t="str">
            <v>SINAPI Out/24</v>
          </cell>
        </row>
        <row r="4019">
          <cell r="A4019">
            <v>89643</v>
          </cell>
          <cell r="B4019" t="str">
            <v>CURVA 90 GRAUS, CPVC, SOLDÁVEL, DN 22MM, INSTALADO EM RAMAL OU SUB-RAMAL DE ÁGUA - FORNECIMENTO E INSTALAÇÃO. AF_06/2022</v>
          </cell>
          <cell r="C4019" t="str">
            <v>UN</v>
          </cell>
          <cell r="D4019">
            <v>18.739999999999998</v>
          </cell>
          <cell r="E4019" t="str">
            <v>INSTALACOES HIDRO SANITARIAS</v>
          </cell>
          <cell r="F4019" t="str">
            <v>CONEXOES</v>
          </cell>
          <cell r="G4019" t="str">
            <v>SINAPI Out/24</v>
          </cell>
        </row>
        <row r="4020">
          <cell r="A4020">
            <v>89644</v>
          </cell>
          <cell r="B4020" t="str">
            <v>JOELHO DE TRANSIÇÃO, 90 GRAUS, CPVC, SOLDÁVEL, DN 22MM X 1/2", INSTALADO EM RAMAL OU SUB-RAMAL DE ÁGUA - FORNECIMENTO E INSTALAÇÃO. AF_06/2022</v>
          </cell>
          <cell r="C4020" t="str">
            <v>UN</v>
          </cell>
          <cell r="D4020">
            <v>24.91</v>
          </cell>
          <cell r="E4020" t="str">
            <v>INSTALACOES HIDRO SANITARIAS</v>
          </cell>
          <cell r="F4020" t="str">
            <v>CONEXOES</v>
          </cell>
          <cell r="G4020" t="str">
            <v>SINAPI Out/24</v>
          </cell>
        </row>
        <row r="4021">
          <cell r="A4021">
            <v>89645</v>
          </cell>
          <cell r="B4021" t="str">
            <v>JOELHO DE TRANSIÇÃO, 90 GRAUS, CPVC, SOLDÁVEL, DN 22MM X 3/4", INSTALADO EM RAMAL OU SUB-RAMAL DE ÁGUA - FORNECIMENTO E INSTALAÇÃO. AF_06/2022</v>
          </cell>
          <cell r="C4021" t="str">
            <v>UN</v>
          </cell>
          <cell r="D4021">
            <v>33.979999999999997</v>
          </cell>
          <cell r="E4021" t="str">
            <v>INSTALACOES HIDRO SANITARIAS</v>
          </cell>
          <cell r="F4021" t="str">
            <v>CONEXOES</v>
          </cell>
          <cell r="G4021" t="str">
            <v>SINAPI Out/24</v>
          </cell>
        </row>
        <row r="4022">
          <cell r="A4022">
            <v>89646</v>
          </cell>
          <cell r="B4022" t="str">
            <v>JOELHO 90 GRAUS, CPVC, SOLDÁVEL, DN 28MM, INSTALADO EM RAMAL OU SUB-RAMAL DE ÁGUA - FORNECIMENTO E INSTALAÇÃO. AF_06/2022</v>
          </cell>
          <cell r="C4022" t="str">
            <v>UN</v>
          </cell>
          <cell r="D4022">
            <v>23.13</v>
          </cell>
          <cell r="E4022" t="str">
            <v>INSTALACOES HIDRO SANITARIAS</v>
          </cell>
          <cell r="F4022" t="str">
            <v>CONEXOES</v>
          </cell>
          <cell r="G4022" t="str">
            <v>SINAPI Out/24</v>
          </cell>
        </row>
        <row r="4023">
          <cell r="A4023">
            <v>89647</v>
          </cell>
          <cell r="B4023" t="str">
            <v>JOELHO 45 GRAUS, CPVC, SOLDÁVEL, DN 28MM, INSTALADO EM RAMAL OU SUB-RAMAL DE ÁGUA   FORNECIMENTO E INSTALAÇÃO. AF_06/2022</v>
          </cell>
          <cell r="C4023" t="str">
            <v>UN</v>
          </cell>
          <cell r="D4023">
            <v>22.5</v>
          </cell>
          <cell r="E4023" t="str">
            <v>INSTALACOES HIDRO SANITARIAS</v>
          </cell>
          <cell r="F4023" t="str">
            <v>CONEXOES</v>
          </cell>
          <cell r="G4023" t="str">
            <v>SINAPI Out/24</v>
          </cell>
        </row>
        <row r="4024">
          <cell r="A4024">
            <v>89648</v>
          </cell>
          <cell r="B4024" t="str">
            <v>CURVA 90 GRAUS, CPVC, SOLDÁVEL, DN 28MM, INSTALADO EM RAMAL OU SUB-RAMAL DE ÁGUA   FORNECIMENTO E INSTALAÇÃO. AF_06/2022</v>
          </cell>
          <cell r="C4024" t="str">
            <v>UN</v>
          </cell>
          <cell r="D4024">
            <v>27.3</v>
          </cell>
          <cell r="E4024" t="str">
            <v>INSTALACOES HIDRO SANITARIAS</v>
          </cell>
          <cell r="F4024" t="str">
            <v>CONEXOES</v>
          </cell>
          <cell r="G4024" t="str">
            <v>SINAPI Out/24</v>
          </cell>
        </row>
        <row r="4025">
          <cell r="A4025">
            <v>89649</v>
          </cell>
          <cell r="B4025" t="str">
            <v>JOELHO 90 GRAUS, CPVC, SOLDÁVEL, DN 35MM, INSTALADO EM RAMAL OU SUB-RAMAL DE ÁGUA   FORNECIMENTO E INSTALAÇÃO. AF_06/2022</v>
          </cell>
          <cell r="C4025" t="str">
            <v>UN</v>
          </cell>
          <cell r="D4025">
            <v>33.07</v>
          </cell>
          <cell r="E4025" t="str">
            <v>INSTALACOES HIDRO SANITARIAS</v>
          </cell>
          <cell r="F4025" t="str">
            <v>CONEXOES</v>
          </cell>
          <cell r="G4025" t="str">
            <v>SINAPI Out/24</v>
          </cell>
        </row>
        <row r="4026">
          <cell r="A4026">
            <v>89650</v>
          </cell>
          <cell r="B4026" t="str">
            <v>JOELHO 45 GRAUS, CPVC, SOLDÁVEL, DN 35MM, INSTALADO EM RAMAL OU SUB-RAMAL DE ÁGUA   FORNECIMENTO E INSTALAÇÃO. AF_06/2022</v>
          </cell>
          <cell r="C4026" t="str">
            <v>UN</v>
          </cell>
          <cell r="D4026">
            <v>31.49</v>
          </cell>
          <cell r="E4026" t="str">
            <v>INSTALACOES HIDRO SANITARIAS</v>
          </cell>
          <cell r="F4026" t="str">
            <v>CONEXOES</v>
          </cell>
          <cell r="G4026" t="str">
            <v>SINAPI Out/24</v>
          </cell>
        </row>
        <row r="4027">
          <cell r="A4027">
            <v>89651</v>
          </cell>
          <cell r="B4027" t="str">
            <v>LUVA, CPVC, SOLDÁVEL, DN 15MM, INSTALADO EM RAMAL OU SUB-RAMAL DE ÁGUA - FORNECIMENTO E INSTALAÇÃO. AF_06/2022</v>
          </cell>
          <cell r="C4027" t="str">
            <v>UN</v>
          </cell>
          <cell r="D4027">
            <v>8.31</v>
          </cell>
          <cell r="E4027" t="str">
            <v>INSTALACOES HIDRO SANITARIAS</v>
          </cell>
          <cell r="F4027" t="str">
            <v>CONEXOES</v>
          </cell>
          <cell r="G4027" t="str">
            <v>SINAPI Out/24</v>
          </cell>
        </row>
        <row r="4028">
          <cell r="A4028">
            <v>89652</v>
          </cell>
          <cell r="B4028" t="str">
            <v>LUVA DE CORRER, CPVC, SOLDÁVEL, DN 15MM, INSTALADO EM RAMAL OU SUB-RAMAL DE ÁGUA   FORNECIMENTO E INSTALAÇÃO. AF_06/2022</v>
          </cell>
          <cell r="C4028" t="str">
            <v>UN</v>
          </cell>
          <cell r="D4028">
            <v>13.21</v>
          </cell>
          <cell r="E4028" t="str">
            <v>INSTALACOES HIDRO SANITARIAS</v>
          </cell>
          <cell r="F4028" t="str">
            <v>CONEXOES</v>
          </cell>
          <cell r="G4028" t="str">
            <v>SINAPI Out/24</v>
          </cell>
        </row>
        <row r="4029">
          <cell r="A4029">
            <v>89653</v>
          </cell>
          <cell r="B4029" t="str">
            <v>LUVA DE TRANSIÇÃO, CPVC, SOLDÁVEL, DN15MM X 1/2", INSTALADO EM RAMAL OU SUB-RAMAL DE ÁGUA - FORNECIMENTO E INSTALAÇÃO. AF_06/2022</v>
          </cell>
          <cell r="C4029" t="str">
            <v>UN</v>
          </cell>
          <cell r="D4029">
            <v>18.170000000000002</v>
          </cell>
          <cell r="E4029" t="str">
            <v>INSTALACOES HIDRO SANITARIAS</v>
          </cell>
          <cell r="F4029" t="str">
            <v>CONEXOES</v>
          </cell>
          <cell r="G4029" t="str">
            <v>SINAPI Out/24</v>
          </cell>
        </row>
        <row r="4030">
          <cell r="A4030">
            <v>89654</v>
          </cell>
          <cell r="B4030" t="str">
            <v>UNIÃO, CPVC, SOLDÁVEL, DN15MM, INSTALADO EM RAMAL OU SUB-RAMAL DE ÁGUA   FORNECIMENTO E INSTALAÇÃO. AF_06/2022</v>
          </cell>
          <cell r="C4030" t="str">
            <v>UN</v>
          </cell>
          <cell r="D4030">
            <v>20.82</v>
          </cell>
          <cell r="E4030" t="str">
            <v>INSTALACOES HIDRO SANITARIAS</v>
          </cell>
          <cell r="F4030" t="str">
            <v>CONEXOES</v>
          </cell>
          <cell r="G4030" t="str">
            <v>SINAPI Out/24</v>
          </cell>
        </row>
        <row r="4031">
          <cell r="A4031">
            <v>89655</v>
          </cell>
          <cell r="B4031" t="str">
            <v>CONECTOR, CPVC, SOLDÁVEL, DN 15MM X 1/2 , INSTALADO EM RAMAL OU SUB-RAMAL DE ÁGUA   FORNECIMENTO E INSTALAÇÃO. AF_06/2022</v>
          </cell>
          <cell r="C4031" t="str">
            <v>UN</v>
          </cell>
          <cell r="D4031">
            <v>24.54</v>
          </cell>
          <cell r="E4031" t="str">
            <v>INSTALACOES HIDRO SANITARIAS</v>
          </cell>
          <cell r="F4031" t="str">
            <v>CONEXOES</v>
          </cell>
          <cell r="G4031" t="str">
            <v>SINAPI Out/24</v>
          </cell>
        </row>
        <row r="4032">
          <cell r="A4032">
            <v>89656</v>
          </cell>
          <cell r="B4032" t="str">
            <v>ADAPTADOR, CPVC, SOLDÁVEL, DN15MM, INSTALADO EM RAMAL OU SUB-RAMAL DE ÁGUA   FORNECIMENTO E INSTALAÇÃO. AF_06/2022</v>
          </cell>
          <cell r="C4032" t="str">
            <v>UN</v>
          </cell>
          <cell r="D4032">
            <v>22.96</v>
          </cell>
          <cell r="E4032" t="str">
            <v>INSTALACOES HIDRO SANITARIAS</v>
          </cell>
          <cell r="F4032" t="str">
            <v>CONEXOES</v>
          </cell>
          <cell r="G4032" t="str">
            <v>SINAPI Out/24</v>
          </cell>
        </row>
        <row r="4033">
          <cell r="A4033">
            <v>89657</v>
          </cell>
          <cell r="B4033" t="str">
            <v>CURVA DE TRANSPOSIÇÃO, CPVC, SOLDÁVEL, DN15MM, INSTALADO EM RAMAL OU SUB-RAMAL DE ÁGUA   FORNECIMENTO E INSTALAÇÃO. AF_06/2022</v>
          </cell>
          <cell r="C4033" t="str">
            <v>UN</v>
          </cell>
          <cell r="D4033">
            <v>14.77</v>
          </cell>
          <cell r="E4033" t="str">
            <v>INSTALACOES HIDRO SANITARIAS</v>
          </cell>
          <cell r="F4033" t="str">
            <v>CONEXOES</v>
          </cell>
          <cell r="G4033" t="str">
            <v>SINAPI Out/24</v>
          </cell>
        </row>
        <row r="4034">
          <cell r="A4034">
            <v>89658</v>
          </cell>
          <cell r="B4034" t="str">
            <v>LUVA, CPVC, SOLDÁVEL, DN 22MM, INSTALADO EM RAMAL OU SUB-RAMAL DE ÁGUA   FORNECIMENTO E INSTALAÇÃO. AF_06/2022</v>
          </cell>
          <cell r="C4034" t="str">
            <v>UN</v>
          </cell>
          <cell r="D4034">
            <v>10.93</v>
          </cell>
          <cell r="E4034" t="str">
            <v>INSTALACOES HIDRO SANITARIAS</v>
          </cell>
          <cell r="F4034" t="str">
            <v>CONEXOES</v>
          </cell>
          <cell r="G4034" t="str">
            <v>SINAPI Out/24</v>
          </cell>
        </row>
        <row r="4035">
          <cell r="A4035">
            <v>89659</v>
          </cell>
          <cell r="B4035" t="str">
            <v>LUVA DE CORRER, CPVC, SOLDÁVEL, DN 22MM, INSTALADO EM RAMAL OU SUB-RAMAL DE ÁGUA   FORNECIMENTO E INSTALAÇÃO. AF_06/2022</v>
          </cell>
          <cell r="C4035" t="str">
            <v>UN</v>
          </cell>
          <cell r="D4035">
            <v>18.32</v>
          </cell>
          <cell r="E4035" t="str">
            <v>INSTALACOES HIDRO SANITARIAS</v>
          </cell>
          <cell r="F4035" t="str">
            <v>CONEXOES</v>
          </cell>
          <cell r="G4035" t="str">
            <v>SINAPI Out/24</v>
          </cell>
        </row>
        <row r="4036">
          <cell r="A4036">
            <v>89660</v>
          </cell>
          <cell r="B4036" t="str">
            <v>LUVA DE TRANSIÇÃO, CPVC, SOLDÁVEL, DN22MM X 25MM, INSTALADO EM RAMAL OU SUB-RAMAL DE ÁGUA - FORNECIMENTO E INSTALAÇÃO. AF_06/2022</v>
          </cell>
          <cell r="C4036" t="str">
            <v>UN</v>
          </cell>
          <cell r="D4036">
            <v>11.18</v>
          </cell>
          <cell r="E4036" t="str">
            <v>INSTALACOES HIDRO SANITARIAS</v>
          </cell>
          <cell r="F4036" t="str">
            <v>CONEXOES</v>
          </cell>
          <cell r="G4036" t="str">
            <v>SINAPI Out/24</v>
          </cell>
        </row>
        <row r="4037">
          <cell r="A4037">
            <v>89661</v>
          </cell>
          <cell r="B4037" t="str">
            <v>UNIÃO, CPVC, SOLDÁVEL, DN22MM, INSTALADO EM RAMAL OU SUB-RAMAL DE ÁGUA   FORNECIMENTO E INSTALAÇÃO. AF_06/2022</v>
          </cell>
          <cell r="C4037" t="str">
            <v>UN</v>
          </cell>
          <cell r="D4037">
            <v>24.38</v>
          </cell>
          <cell r="E4037" t="str">
            <v>INSTALACOES HIDRO SANITARIAS</v>
          </cell>
          <cell r="F4037" t="str">
            <v>CONEXOES</v>
          </cell>
          <cell r="G4037" t="str">
            <v>SINAPI Out/24</v>
          </cell>
        </row>
        <row r="4038">
          <cell r="A4038">
            <v>89662</v>
          </cell>
          <cell r="B4038" t="str">
            <v>CONECTOR, CPVC, SOLDÁVEL, DN 22MM X 1/2 , INSTALADO EM RAMAL OU SUB-RAMAL DE ÁGUA   FORNECIMENTO E INSTALAÇÃO. AF_06/2022</v>
          </cell>
          <cell r="C4038" t="str">
            <v>UN</v>
          </cell>
          <cell r="D4038">
            <v>31.52</v>
          </cell>
          <cell r="E4038" t="str">
            <v>INSTALACOES HIDRO SANITARIAS</v>
          </cell>
          <cell r="F4038" t="str">
            <v>CONEXOES</v>
          </cell>
          <cell r="G4038" t="str">
            <v>SINAPI Out/24</v>
          </cell>
        </row>
        <row r="4039">
          <cell r="A4039">
            <v>89663</v>
          </cell>
          <cell r="B4039" t="str">
            <v>ADAPTADOR, CPVC, SOLDÁVEL, DN22MM, INSTALADO EM RAMAL OU SUB-RAMAL DE ÁGUA   FORNECIMENTO E INSTALAÇÃO. AF_06/2022</v>
          </cell>
          <cell r="C4039" t="str">
            <v>UN</v>
          </cell>
          <cell r="D4039">
            <v>30.62</v>
          </cell>
          <cell r="E4039" t="str">
            <v>INSTALACOES HIDRO SANITARIAS</v>
          </cell>
          <cell r="F4039" t="str">
            <v>CONEXOES</v>
          </cell>
          <cell r="G4039" t="str">
            <v>SINAPI Out/24</v>
          </cell>
        </row>
        <row r="4040">
          <cell r="A4040">
            <v>89664</v>
          </cell>
          <cell r="B4040" t="str">
            <v>CURVA DE TRANSPOSIÇÃO, CPVC, SOLDÁVEL, DN22MM, INSTALADO EM RAMAL OU SUB-RAMAL DE ÁGUA   FORNECIMENTO E INSTALAÇÃO. AF_06/2022</v>
          </cell>
          <cell r="C4040" t="str">
            <v>UN</v>
          </cell>
          <cell r="D4040">
            <v>18.25</v>
          </cell>
          <cell r="E4040" t="str">
            <v>INSTALACOES HIDRO SANITARIAS</v>
          </cell>
          <cell r="F4040" t="str">
            <v>CONEXOES</v>
          </cell>
          <cell r="G4040" t="str">
            <v>SINAPI Out/24</v>
          </cell>
        </row>
        <row r="4041">
          <cell r="A4041">
            <v>89666</v>
          </cell>
          <cell r="B4041" t="str">
            <v>BUCHA DE REDUÇÃO, CPVC, SOLDÁVEL, DN22MM X 15MM, INSTALADO EM RAMAL OU SUB-RAMAL DE ÁGUA   FORNECIMENTO E INSTALAÇÃO. AF_06/2022</v>
          </cell>
          <cell r="C4041" t="str">
            <v>UN</v>
          </cell>
          <cell r="D4041">
            <v>8.6999999999999993</v>
          </cell>
          <cell r="E4041" t="str">
            <v>INSTALACOES HIDRO SANITARIAS</v>
          </cell>
          <cell r="F4041" t="str">
            <v>CONEXOES</v>
          </cell>
          <cell r="G4041" t="str">
            <v>SINAPI Out/24</v>
          </cell>
        </row>
        <row r="4042">
          <cell r="A4042">
            <v>89667</v>
          </cell>
          <cell r="B4042" t="str">
            <v>TÊ DE INSPEÇÃO, PVC, SERIE R, ÁGUA PLUVIAL, DN 75 MM, JUNTA ELÁSTICA, FORNECIDO E INSTALADO EM CONDUTORES VERTICAIS DE ÁGUAS PLUVIAIS. AF_06/2022</v>
          </cell>
          <cell r="C4042" t="str">
            <v>UN</v>
          </cell>
          <cell r="D4042">
            <v>45.14</v>
          </cell>
          <cell r="E4042" t="str">
            <v>INSTALACOES HIDRO SANITARIAS</v>
          </cell>
          <cell r="F4042" t="str">
            <v>CONEXOES</v>
          </cell>
          <cell r="G4042" t="str">
            <v>SINAPI Out/24</v>
          </cell>
        </row>
        <row r="4043">
          <cell r="A4043">
            <v>89668</v>
          </cell>
          <cell r="B4043" t="str">
            <v>CONECTOR, CPVC, SOLDÁVEL, DN22MM X 3/4", INSTALADO EM RAMAL OU SUB-RAMAL DE ÁGUA - FORNECIMENTO E INSTALAÇÃO. AF_06/2022</v>
          </cell>
          <cell r="C4043" t="str">
            <v>UN</v>
          </cell>
          <cell r="D4043">
            <v>29.88</v>
          </cell>
          <cell r="E4043" t="str">
            <v>INSTALACOES HIDRO SANITARIAS</v>
          </cell>
          <cell r="F4043" t="str">
            <v>CONEXOES</v>
          </cell>
          <cell r="G4043" t="str">
            <v>SINAPI Out/24</v>
          </cell>
        </row>
        <row r="4044">
          <cell r="A4044">
            <v>89669</v>
          </cell>
          <cell r="B4044" t="str">
            <v>LUVA SIMPLES, PVC, SERIE R, ÁGUA PLUVIAL, DN 100 MM, JUNTA ELÁSTICA, FORNECIDO E INSTALADO EM CONDUTORES VERTICAIS DE ÁGUAS PLUVIAIS. AF_06/2022</v>
          </cell>
          <cell r="C4044" t="str">
            <v>UN</v>
          </cell>
          <cell r="D4044">
            <v>35.01</v>
          </cell>
          <cell r="E4044" t="str">
            <v>INSTALACOES HIDRO SANITARIAS</v>
          </cell>
          <cell r="F4044" t="str">
            <v>CONEXOES</v>
          </cell>
          <cell r="G4044" t="str">
            <v>SINAPI Out/24</v>
          </cell>
        </row>
        <row r="4045">
          <cell r="A4045">
            <v>89670</v>
          </cell>
          <cell r="B4045" t="str">
            <v>LUVA, CPVC, SOLDÁVEL, DN 28MM, INSTALADO EM RAMAL OU SUB-RAMAL DE ÁGUA   FORNECIMENTO E INSTALAÇÃO. AF_06/2022</v>
          </cell>
          <cell r="C4045" t="str">
            <v>UN</v>
          </cell>
          <cell r="D4045">
            <v>15.67</v>
          </cell>
          <cell r="E4045" t="str">
            <v>INSTALACOES HIDRO SANITARIAS</v>
          </cell>
          <cell r="F4045" t="str">
            <v>CONEXOES</v>
          </cell>
          <cell r="G4045" t="str">
            <v>SINAPI Out/24</v>
          </cell>
        </row>
        <row r="4046">
          <cell r="A4046">
            <v>89671</v>
          </cell>
          <cell r="B4046" t="str">
            <v>LUVA DE CORRER, PVC, SERIE R, ÁGUA PLUVIAL, DN 100 MM, JUNTA ELÁSTICA, FORNECIDO E INSTALADO EM CONDUTORES VERTICAIS DE ÁGUAS PLUVIAIS. AF_06/2022</v>
          </cell>
          <cell r="C4046" t="str">
            <v>UN</v>
          </cell>
          <cell r="D4046">
            <v>46.82</v>
          </cell>
          <cell r="E4046" t="str">
            <v>INSTALACOES HIDRO SANITARIAS</v>
          </cell>
          <cell r="F4046" t="str">
            <v>CONEXOES</v>
          </cell>
          <cell r="G4046" t="str">
            <v>SINAPI Out/24</v>
          </cell>
        </row>
        <row r="4047">
          <cell r="A4047">
            <v>89672</v>
          </cell>
          <cell r="B4047" t="str">
            <v>LUVA DE CORRER, CPVC, SOLDÁVEL, DN 28MM, INSTALADO EM RAMAL OU SUB-RAMAL DE ÁGUA   FORNECIMENTO E INSTALAÇÃO. AF_06/2022</v>
          </cell>
          <cell r="C4047" t="str">
            <v>UN</v>
          </cell>
          <cell r="D4047">
            <v>24.87</v>
          </cell>
          <cell r="E4047" t="str">
            <v>INSTALACOES HIDRO SANITARIAS</v>
          </cell>
          <cell r="F4047" t="str">
            <v>CONEXOES</v>
          </cell>
          <cell r="G4047" t="str">
            <v>SINAPI Out/24</v>
          </cell>
        </row>
        <row r="4048">
          <cell r="A4048">
            <v>89673</v>
          </cell>
          <cell r="B4048" t="str">
            <v>REDUÇÃO EXCÊNTRICA, PVC, SERIE R, ÁGUA PLUVIAL, DN 100 X 75 MM, JUNTA ELÁSTICA, FORNECIDO E INSTALADO EM CONDUTORES VERTICAIS DE ÁGUAS PLUVIAIS. AF_06/2022</v>
          </cell>
          <cell r="C4048" t="str">
            <v>UN</v>
          </cell>
          <cell r="D4048">
            <v>37.03</v>
          </cell>
          <cell r="E4048" t="str">
            <v>INSTALACOES HIDRO SANITARIAS</v>
          </cell>
          <cell r="F4048" t="str">
            <v>CONEXOES</v>
          </cell>
          <cell r="G4048" t="str">
            <v>SINAPI Out/24</v>
          </cell>
        </row>
        <row r="4049">
          <cell r="A4049">
            <v>89674</v>
          </cell>
          <cell r="B4049" t="str">
            <v>UNIÃO, CPVC, SOLDÁVEL, DN28MM, INSTALADO EM RAMAL OU SUB-RAMAL DE ÁGUA   FORNECIMENTO E INSTALAÇÃO. AF_06/2022</v>
          </cell>
          <cell r="C4049" t="str">
            <v>UN</v>
          </cell>
          <cell r="D4049">
            <v>31.52</v>
          </cell>
          <cell r="E4049" t="str">
            <v>INSTALACOES HIDRO SANITARIAS</v>
          </cell>
          <cell r="F4049" t="str">
            <v>CONEXOES</v>
          </cell>
          <cell r="G4049" t="str">
            <v>SINAPI Out/24</v>
          </cell>
        </row>
        <row r="4050">
          <cell r="A4050">
            <v>89675</v>
          </cell>
          <cell r="B4050" t="str">
            <v>TÊ DE INSPEÇÃO, PVC, SERIE R, ÁGUA PLUVIAL, DN 100 MM, JUNTA ELÁSTICA, FORNECIDO E INSTALADO EM CONDUTORES VERTICAIS DE ÁGUAS PLUVIAIS. AF_06/2022</v>
          </cell>
          <cell r="C4050" t="str">
            <v>UN</v>
          </cell>
          <cell r="D4050">
            <v>74.2</v>
          </cell>
          <cell r="E4050" t="str">
            <v>INSTALACOES HIDRO SANITARIAS</v>
          </cell>
          <cell r="F4050" t="str">
            <v>CONEXOES</v>
          </cell>
          <cell r="G4050" t="str">
            <v>SINAPI Out/24</v>
          </cell>
        </row>
        <row r="4051">
          <cell r="A4051">
            <v>89676</v>
          </cell>
          <cell r="B4051" t="str">
            <v>CONECTOR, CPVC, SOLDÁVEL, DN 28MM X 1 , INSTALADO EM RAMAL OU SUB-RAMAL DE ÁGUA   FORNECIMENTO E INSTALAÇÃO. AF_06/2022</v>
          </cell>
          <cell r="C4051" t="str">
            <v>UN</v>
          </cell>
          <cell r="D4051">
            <v>37.479999999999997</v>
          </cell>
          <cell r="E4051" t="str">
            <v>INSTALACOES HIDRO SANITARIAS</v>
          </cell>
          <cell r="F4051" t="str">
            <v>CONEXOES</v>
          </cell>
          <cell r="G4051" t="str">
            <v>SINAPI Out/24</v>
          </cell>
        </row>
        <row r="4052">
          <cell r="A4052">
            <v>89677</v>
          </cell>
          <cell r="B4052" t="str">
            <v>LUVA SIMPLES, PVC, SERIE R, ÁGUA PLUVIAL, DN 150 MM, JUNTA ELÁSTICA, FORNECIDO E INSTALADO EM CONDUTORES VERTICAIS DE ÁGUAS PLUVIAIS. AF_06/2022</v>
          </cell>
          <cell r="C4052" t="str">
            <v>UN</v>
          </cell>
          <cell r="D4052">
            <v>80.11</v>
          </cell>
          <cell r="E4052" t="str">
            <v>INSTALACOES HIDRO SANITARIAS</v>
          </cell>
          <cell r="F4052" t="str">
            <v>CONEXOES</v>
          </cell>
          <cell r="G4052" t="str">
            <v>SINAPI Out/24</v>
          </cell>
        </row>
        <row r="4053">
          <cell r="A4053">
            <v>89678</v>
          </cell>
          <cell r="B4053" t="str">
            <v>BUCHA DE REDUÇÃO, CPVC, SOLDÁVEL, DN28MM X 22MM, INSTALADO EM RAMAL OU SUB-RAMAL DE ÁGUA   FORNECIMENTO E INSTALAÇÃO. AF_06/2022</v>
          </cell>
          <cell r="C4053" t="str">
            <v>UN</v>
          </cell>
          <cell r="D4053">
            <v>13.49</v>
          </cell>
          <cell r="E4053" t="str">
            <v>INSTALACOES HIDRO SANITARIAS</v>
          </cell>
          <cell r="F4053" t="str">
            <v>CONEXOES</v>
          </cell>
          <cell r="G4053" t="str">
            <v>SINAPI Out/24</v>
          </cell>
        </row>
        <row r="4054">
          <cell r="A4054">
            <v>89679</v>
          </cell>
          <cell r="B4054" t="str">
            <v>LUVA DE CORRER, PVC, SERIE R, ÁGUA PLUVIAL, DN 150 MM, JUNTA ELÁSTICA, FORNECIDO E INSTALADO EM CONDUTORES VERTICAIS DE ÁGUAS PLUVIAIS. AF_06/2022</v>
          </cell>
          <cell r="C4054" t="str">
            <v>UN</v>
          </cell>
          <cell r="D4054">
            <v>125.01</v>
          </cell>
          <cell r="E4054" t="str">
            <v>INSTALACOES HIDRO SANITARIAS</v>
          </cell>
          <cell r="F4054" t="str">
            <v>CONEXOES</v>
          </cell>
          <cell r="G4054" t="str">
            <v>SINAPI Out/24</v>
          </cell>
        </row>
        <row r="4055">
          <cell r="A4055">
            <v>89680</v>
          </cell>
          <cell r="B4055" t="str">
            <v>LUVA, CPVC, SOLDÁVEL, DN 35MM, INSTALADO EM RAMAL OU SUB-RAMAL DE ÁGUA   FORNECIMENTO E INSTALAÇÃO. AF_06/2022</v>
          </cell>
          <cell r="C4055" t="str">
            <v>UN</v>
          </cell>
          <cell r="D4055">
            <v>24.08</v>
          </cell>
          <cell r="E4055" t="str">
            <v>INSTALACOES HIDRO SANITARIAS</v>
          </cell>
          <cell r="F4055" t="str">
            <v>CONEXOES</v>
          </cell>
          <cell r="G4055" t="str">
            <v>SINAPI Out/24</v>
          </cell>
        </row>
        <row r="4056">
          <cell r="A4056">
            <v>89681</v>
          </cell>
          <cell r="B4056" t="str">
            <v>REDUÇÃO EXCÊNTRICA, PVC, SERIE R, ÁGUA PLUVIAL, DN 150 X 100 MM, JUNTA ELÁSTICA, FORNECIDO E INSTALADO EM CONDUTORES VERTICAIS DE ÁGUAS PLUVIAIS. AF_06/2022</v>
          </cell>
          <cell r="C4056" t="str">
            <v>UN</v>
          </cell>
          <cell r="D4056">
            <v>91.77</v>
          </cell>
          <cell r="E4056" t="str">
            <v>INSTALACOES HIDRO SANITARIAS</v>
          </cell>
          <cell r="F4056" t="str">
            <v>CONEXOES</v>
          </cell>
          <cell r="G4056" t="str">
            <v>SINAPI Out/24</v>
          </cell>
        </row>
        <row r="4057">
          <cell r="A4057">
            <v>89682</v>
          </cell>
          <cell r="B4057" t="str">
            <v>LUVA DE CORRER, CPVC, SOLDÁVEL, DN 35MM, INSTALADO EM RAMAL OU SUB-RAMAL DE ÁGUA   FORNECIMENTO E INSTALAÇÃO. AF_06/2022</v>
          </cell>
          <cell r="C4057" t="str">
            <v>UN</v>
          </cell>
          <cell r="D4057">
            <v>32.76</v>
          </cell>
          <cell r="E4057" t="str">
            <v>INSTALACOES HIDRO SANITARIAS</v>
          </cell>
          <cell r="F4057" t="str">
            <v>CONEXOES</v>
          </cell>
          <cell r="G4057" t="str">
            <v>SINAPI Out/24</v>
          </cell>
        </row>
        <row r="4058">
          <cell r="A4058">
            <v>89683</v>
          </cell>
          <cell r="B4058" t="str">
            <v>TÊ DE INSPEÇÃO, PVC, SERIE R, ÁGUA PLUVIAL, DN 150 X 100 MM, JUNTA ELÁSTICA, FORNECIDO E INSTALADO EM CONDUTORES VERTICAIS DE ÁGUAS PLUVIAIS. AF_06/2022</v>
          </cell>
          <cell r="C4058" t="str">
            <v>UN</v>
          </cell>
          <cell r="D4058">
            <v>287.45</v>
          </cell>
          <cell r="E4058" t="str">
            <v>INSTALACOES HIDRO SANITARIAS</v>
          </cell>
          <cell r="F4058" t="str">
            <v>CONEXOES</v>
          </cell>
          <cell r="G4058" t="str">
            <v>SINAPI Out/24</v>
          </cell>
        </row>
        <row r="4059">
          <cell r="A4059">
            <v>89684</v>
          </cell>
          <cell r="B4059" t="str">
            <v>UNIÃO, CPVC, SOLDÁVEL, DN35MM, INSTALADO EM RAMAL OU SUB-RAMAL DE ÁGUA   FORNECIMENTO E INSTALAÇÃO. AF_06/2022</v>
          </cell>
          <cell r="C4059" t="str">
            <v>UN</v>
          </cell>
          <cell r="D4059">
            <v>45.18</v>
          </cell>
          <cell r="E4059" t="str">
            <v>INSTALACOES HIDRO SANITARIAS</v>
          </cell>
          <cell r="F4059" t="str">
            <v>CONEXOES</v>
          </cell>
          <cell r="G4059" t="str">
            <v>SINAPI Out/24</v>
          </cell>
        </row>
        <row r="4060">
          <cell r="A4060">
            <v>89685</v>
          </cell>
          <cell r="B4060" t="str">
            <v>JUNÇÃO SIMPLES, PVC, SERIE R, ÁGUA PLUVIAL, DN 75 X 75 MM, JUNTA ELÁSTICA, FORNECIDO E INSTALADO EM CONDUTORES VERTICAIS DE ÁGUAS PLUVIAIS. AF_06/2022</v>
          </cell>
          <cell r="C4060" t="str">
            <v>UN</v>
          </cell>
          <cell r="D4060">
            <v>64.13</v>
          </cell>
          <cell r="E4060" t="str">
            <v>INSTALACOES HIDRO SANITARIAS</v>
          </cell>
          <cell r="F4060" t="str">
            <v>CONEXOES</v>
          </cell>
          <cell r="G4060" t="str">
            <v>SINAPI Out/24</v>
          </cell>
        </row>
        <row r="4061">
          <cell r="A4061">
            <v>89686</v>
          </cell>
          <cell r="B4061" t="str">
            <v>CONECTOR, CPVC, SOLDÁVEL, DN 35MM X 1 1/4 , INSTALADO EM RAMAL OU SUB-RAMAL DE ÁGUA   FORNECIMENTO E INSTALAÇÃO. AF_06/2022</v>
          </cell>
          <cell r="C4061" t="str">
            <v>UN</v>
          </cell>
          <cell r="D4061">
            <v>56.54</v>
          </cell>
          <cell r="E4061" t="str">
            <v>INSTALACOES HIDRO SANITARIAS</v>
          </cell>
          <cell r="F4061" t="str">
            <v>CONEXOES</v>
          </cell>
          <cell r="G4061" t="str">
            <v>SINAPI Out/24</v>
          </cell>
        </row>
        <row r="4062">
          <cell r="A4062">
            <v>89687</v>
          </cell>
          <cell r="B4062" t="str">
            <v>TÊ, PVC, SERIE R, ÁGUA PLUVIAL, DN 75 X 75 MM, JUNTA ELÁSTICA, FORNECIDO E INSTALADO EM CONDUTORES VERTICAIS DE ÁGUAS PLUVIAIS. AF_06/2022</v>
          </cell>
          <cell r="C4062" t="str">
            <v>UN</v>
          </cell>
          <cell r="D4062">
            <v>55.45</v>
          </cell>
          <cell r="E4062" t="str">
            <v>INSTALACOES HIDRO SANITARIAS</v>
          </cell>
          <cell r="F4062" t="str">
            <v>CONEXOES</v>
          </cell>
          <cell r="G4062" t="str">
            <v>SINAPI Out/24</v>
          </cell>
        </row>
        <row r="4063">
          <cell r="A4063">
            <v>89689</v>
          </cell>
          <cell r="B4063" t="str">
            <v>BUCHA DE REDUÇÃO, CPVC, SOLDÁVEL, DN35MM X 28MM, INSTALADO EM RAMAL OU SUB-RAMAL DE ÁGUA   FORNECIMENTO E INSTALAÇÃO. AF_06/2022</v>
          </cell>
          <cell r="C4063" t="str">
            <v>UN</v>
          </cell>
          <cell r="D4063">
            <v>38.43</v>
          </cell>
          <cell r="E4063" t="str">
            <v>INSTALACOES HIDRO SANITARIAS</v>
          </cell>
          <cell r="F4063" t="str">
            <v>CONEXOES</v>
          </cell>
          <cell r="G4063" t="str">
            <v>SINAPI Out/24</v>
          </cell>
        </row>
        <row r="4064">
          <cell r="A4064">
            <v>89690</v>
          </cell>
          <cell r="B4064" t="str">
            <v>JUNÇÃO SIMPLES, PVC, SERIE R, ÁGUA PLUVIAL, DN 100 X 100 MM, JUNTA ELÁSTICA, FORNECIDO E INSTALADO EM CONDUTORES VERTICAIS DE ÁGUAS PLUVIAIS. AF_06/2022</v>
          </cell>
          <cell r="C4064" t="str">
            <v>UN</v>
          </cell>
          <cell r="D4064">
            <v>94.73</v>
          </cell>
          <cell r="E4064" t="str">
            <v>INSTALACOES HIDRO SANITARIAS</v>
          </cell>
          <cell r="F4064" t="str">
            <v>CONEXOES</v>
          </cell>
          <cell r="G4064" t="str">
            <v>SINAPI Out/24</v>
          </cell>
        </row>
        <row r="4065">
          <cell r="A4065">
            <v>89691</v>
          </cell>
          <cell r="B4065" t="str">
            <v>TE, CPVC, SOLDÁVEL, DN 15MM, INSTALADO EM RAMAL OU SUB-RAMAL DE ÁGUA - FORNECIMENTO E INSTALAÇÃO. AF_06/2022</v>
          </cell>
          <cell r="C4065" t="str">
            <v>UN</v>
          </cell>
          <cell r="D4065">
            <v>16.079999999999998</v>
          </cell>
          <cell r="E4065" t="str">
            <v>INSTALACOES HIDRO SANITARIAS</v>
          </cell>
          <cell r="F4065" t="str">
            <v>CONEXOES</v>
          </cell>
          <cell r="G4065" t="str">
            <v>SINAPI Out/24</v>
          </cell>
        </row>
        <row r="4066">
          <cell r="A4066">
            <v>89692</v>
          </cell>
          <cell r="B4066" t="str">
            <v>JUNÇÃO SIMPLES, PVC, SERIE R, ÁGUA PLUVIAL, DN 100 X 75 MM, JUNTA ELÁSTICA, FORNECIDO E INSTALADO EM CONDUTORES VERTICAIS DE ÁGUAS PLUVIAIS. AF_06/2022</v>
          </cell>
          <cell r="C4066" t="str">
            <v>UN</v>
          </cell>
          <cell r="D4066">
            <v>106.47</v>
          </cell>
          <cell r="E4066" t="str">
            <v>INSTALACOES HIDRO SANITARIAS</v>
          </cell>
          <cell r="F4066" t="str">
            <v>CONEXOES</v>
          </cell>
          <cell r="G4066" t="str">
            <v>SINAPI Out/24</v>
          </cell>
        </row>
        <row r="4067">
          <cell r="A4067">
            <v>89693</v>
          </cell>
          <cell r="B4067" t="str">
            <v>TÊ, PVC, SERIE R, ÁGUA PLUVIAL, DN 100 X 100 MM, JUNTA ELÁSTICA, FORNECIDO E INSTALADO EM CONDUTORES VERTICAIS DE ÁGUAS PLUVIAIS. AF_06/2022</v>
          </cell>
          <cell r="C4067" t="str">
            <v>UN</v>
          </cell>
          <cell r="D4067">
            <v>83.8</v>
          </cell>
          <cell r="E4067" t="str">
            <v>INSTALACOES HIDRO SANITARIAS</v>
          </cell>
          <cell r="F4067" t="str">
            <v>CONEXOES</v>
          </cell>
          <cell r="G4067" t="str">
            <v>SINAPI Out/24</v>
          </cell>
        </row>
        <row r="4068">
          <cell r="A4068">
            <v>89694</v>
          </cell>
          <cell r="B4068" t="str">
            <v>TE DE TRANSIÇÃO, CPVC, SOLDÁVEL, DN 15MM X 1/2 , INSTALADO EM RAMAL OU SUB-RAMAL DE ÁGUA   FORNECIMENTO E INSTALAÇÃO. AF_06/2022</v>
          </cell>
          <cell r="C4068" t="str">
            <v>UN</v>
          </cell>
          <cell r="D4068">
            <v>22.37</v>
          </cell>
          <cell r="E4068" t="str">
            <v>INSTALACOES HIDRO SANITARIAS</v>
          </cell>
          <cell r="F4068" t="str">
            <v>CONEXOES</v>
          </cell>
          <cell r="G4068" t="str">
            <v>SINAPI Out/24</v>
          </cell>
        </row>
        <row r="4069">
          <cell r="A4069">
            <v>89695</v>
          </cell>
          <cell r="B4069" t="str">
            <v>TÊ MISTURADOR, CPVC, SOLDÁVEL, DN15MM, INSTALADO EM RAMAL OU SUB-RAMAL DE ÁGUA   FORNECIMENTO E INSTALAÇÃO. AF_06/2022</v>
          </cell>
          <cell r="C4069" t="str">
            <v>UN</v>
          </cell>
          <cell r="D4069">
            <v>19.47</v>
          </cell>
          <cell r="E4069" t="str">
            <v>INSTALACOES HIDRO SANITARIAS</v>
          </cell>
          <cell r="F4069" t="str">
            <v>CONEXOES</v>
          </cell>
          <cell r="G4069" t="str">
            <v>SINAPI Out/24</v>
          </cell>
        </row>
        <row r="4070">
          <cell r="A4070">
            <v>89696</v>
          </cell>
          <cell r="B4070" t="str">
            <v>TÊ, PVC, SERIE R, ÁGUA PLUVIAL, DN 100 X 75 MM, JUNTA ELÁSTICA, FORNECIDO E INSTALADO EM CONDUTORES VERTICAIS DE ÁGUAS PLUVIAIS. AF_06/2022</v>
          </cell>
          <cell r="C4070" t="str">
            <v>UN</v>
          </cell>
          <cell r="D4070">
            <v>88.77</v>
          </cell>
          <cell r="E4070" t="str">
            <v>INSTALACOES HIDRO SANITARIAS</v>
          </cell>
          <cell r="F4070" t="str">
            <v>CONEXOES</v>
          </cell>
          <cell r="G4070" t="str">
            <v>SINAPI Out/24</v>
          </cell>
        </row>
        <row r="4071">
          <cell r="A4071">
            <v>89697</v>
          </cell>
          <cell r="B4071" t="str">
            <v>TE, CPVC, SOLDÁVEL, DN 22MM, INSTALADO EM RAMAL OU SUB-RAMAL DE ÁGUA - FORNECIMENTO E INSTALAÇÃO. AF_06/2022</v>
          </cell>
          <cell r="C4071" t="str">
            <v>UN</v>
          </cell>
          <cell r="D4071">
            <v>20.81</v>
          </cell>
          <cell r="E4071" t="str">
            <v>INSTALACOES HIDRO SANITARIAS</v>
          </cell>
          <cell r="F4071" t="str">
            <v>CONEXOES</v>
          </cell>
          <cell r="G4071" t="str">
            <v>SINAPI Out/24</v>
          </cell>
        </row>
        <row r="4072">
          <cell r="A4072">
            <v>89698</v>
          </cell>
          <cell r="B4072" t="str">
            <v>JUNÇÃO SIMPLES, PVC, SERIE R, ÁGUA PLUVIAL, DN 150 X 150 MM, JUNTA ELÁSTICA, FORNECIDO E INSTALADO EM CONDUTORES VERTICAIS DE ÁGUAS PLUVIAIS. AF_06/2022</v>
          </cell>
          <cell r="C4072" t="str">
            <v>UN</v>
          </cell>
          <cell r="D4072">
            <v>272.31</v>
          </cell>
          <cell r="E4072" t="str">
            <v>INSTALACOES HIDRO SANITARIAS</v>
          </cell>
          <cell r="F4072" t="str">
            <v>CONEXOES</v>
          </cell>
          <cell r="G4072" t="str">
            <v>SINAPI Out/24</v>
          </cell>
        </row>
        <row r="4073">
          <cell r="A4073">
            <v>89699</v>
          </cell>
          <cell r="B4073" t="str">
            <v>JUNÇÃO SIMPLES, PVC, SERIE R, ÁGUA PLUVIAL, DN 150 X 100 MM, JUNTA ELÁSTICA, FORNECIDO E INSTALADO EM CONDUTORES VERTICAIS DE ÁGUAS PLUVIAIS. AF_06/2022</v>
          </cell>
          <cell r="C4073" t="str">
            <v>UN</v>
          </cell>
          <cell r="D4073">
            <v>206.61</v>
          </cell>
          <cell r="E4073" t="str">
            <v>INSTALACOES HIDRO SANITARIAS</v>
          </cell>
          <cell r="F4073" t="str">
            <v>CONEXOES</v>
          </cell>
          <cell r="G4073" t="str">
            <v>SINAPI Out/24</v>
          </cell>
        </row>
        <row r="4074">
          <cell r="A4074">
            <v>89700</v>
          </cell>
          <cell r="B4074" t="str">
            <v>TE DE TRANSIÇÃO, CPVC, SOLDÁVEL, DN 22MM X 1/2 , INSTALADO EM RAMAL OU SUB-RAMAL DE ÁGUA   FORNECIMENTO E INSTALAÇÃO. AF_06/2022</v>
          </cell>
          <cell r="C4074" t="str">
            <v>UN</v>
          </cell>
          <cell r="D4074">
            <v>25.51</v>
          </cell>
          <cell r="E4074" t="str">
            <v>INSTALACOES HIDRO SANITARIAS</v>
          </cell>
          <cell r="F4074" t="str">
            <v>CONEXOES</v>
          </cell>
          <cell r="G4074" t="str">
            <v>SINAPI Out/24</v>
          </cell>
        </row>
        <row r="4075">
          <cell r="A4075">
            <v>89701</v>
          </cell>
          <cell r="B4075" t="str">
            <v>TÊ, PVC, SERIE R, ÁGUA PLUVIAL, DN 150 X 150 MM, JUNTA ELÁSTICA, FORNECIDO E INSTALADO EM CONDUTORES VERTICAIS DE ÁGUAS PLUVIAIS. AF_06/2022</v>
          </cell>
          <cell r="C4075" t="str">
            <v>UN</v>
          </cell>
          <cell r="D4075">
            <v>202.09</v>
          </cell>
          <cell r="E4075" t="str">
            <v>INSTALACOES HIDRO SANITARIAS</v>
          </cell>
          <cell r="F4075" t="str">
            <v>CONEXOES</v>
          </cell>
          <cell r="G4075" t="str">
            <v>SINAPI Out/24</v>
          </cell>
        </row>
        <row r="4076">
          <cell r="A4076">
            <v>89702</v>
          </cell>
          <cell r="B4076" t="str">
            <v>TÊ MISTURADOR, CPVC, SOLDÁVEL, DN22MM, INSTALADO EM RAMAL OU SUB-RAMAL DE ÁGUA   FORNECIMENTO E INSTALAÇÃO. AF_06/2022</v>
          </cell>
          <cell r="C4076" t="str">
            <v>UN</v>
          </cell>
          <cell r="D4076">
            <v>24.93</v>
          </cell>
          <cell r="E4076" t="str">
            <v>INSTALACOES HIDRO SANITARIAS</v>
          </cell>
          <cell r="F4076" t="str">
            <v>CONEXOES</v>
          </cell>
          <cell r="G4076" t="str">
            <v>SINAPI Out/24</v>
          </cell>
        </row>
        <row r="4077">
          <cell r="A4077">
            <v>89703</v>
          </cell>
          <cell r="B4077" t="str">
            <v>TE MISTURADOR DE TRANSIÇÃO, CPVC, SOLDÁVEL, DN 22MM X 3/4", INSTALADO EM RAMAL OU SUB-RAMAL DE ÁGUA - FORNECIMENTO E INSTALAÇÃO. AF_06/2022</v>
          </cell>
          <cell r="C4077" t="str">
            <v>UN</v>
          </cell>
          <cell r="D4077">
            <v>49.6</v>
          </cell>
          <cell r="E4077" t="str">
            <v>INSTALACOES HIDRO SANITARIAS</v>
          </cell>
          <cell r="F4077" t="str">
            <v>CONEXOES</v>
          </cell>
          <cell r="G4077" t="str">
            <v>SINAPI Out/24</v>
          </cell>
        </row>
        <row r="4078">
          <cell r="A4078">
            <v>89704</v>
          </cell>
          <cell r="B4078" t="str">
            <v>TÊ, PVC, SERIE R, ÁGUA PLUVIAL, DN 150 X 100 MM, JUNTA ELÁSTICA, FORNECIDO E INSTALADO EM CONDUTORES VERTICAIS DE ÁGUAS PLUVIAIS. AF_06/2022</v>
          </cell>
          <cell r="C4078" t="str">
            <v>UN</v>
          </cell>
          <cell r="D4078">
            <v>157.1</v>
          </cell>
          <cell r="E4078" t="str">
            <v>INSTALACOES HIDRO SANITARIAS</v>
          </cell>
          <cell r="F4078" t="str">
            <v>CONEXOES</v>
          </cell>
          <cell r="G4078" t="str">
            <v>SINAPI Out/24</v>
          </cell>
        </row>
        <row r="4079">
          <cell r="A4079">
            <v>89705</v>
          </cell>
          <cell r="B4079" t="str">
            <v>TÊ, CPVC, SOLDÁVEL, DN28MM, INSTALADO EM RAMAL OU SUB-RAMAL DE ÁGUA   FORNECIMENTO E INSTALAÇÃO. AF_06/2022</v>
          </cell>
          <cell r="C4079" t="str">
            <v>UN</v>
          </cell>
          <cell r="D4079">
            <v>28.95</v>
          </cell>
          <cell r="E4079" t="str">
            <v>INSTALACOES HIDRO SANITARIAS</v>
          </cell>
          <cell r="F4079" t="str">
            <v>CONEXOES</v>
          </cell>
          <cell r="G4079" t="str">
            <v>SINAPI Out/24</v>
          </cell>
        </row>
        <row r="4080">
          <cell r="A4080">
            <v>89706</v>
          </cell>
          <cell r="B4080" t="str">
            <v>TÊ, CPVC, SOLDÁVEL, DN35MM, INSTALADO EM RAMAL OU SUB-RAMAL DE ÁGUA   FORNECIMENTO E INSTALAÇÃO. AF_06/2022</v>
          </cell>
          <cell r="C4080" t="str">
            <v>UN</v>
          </cell>
          <cell r="D4080">
            <v>59.33</v>
          </cell>
          <cell r="E4080" t="str">
            <v>INSTALACOES HIDRO SANITARIAS</v>
          </cell>
          <cell r="F4080" t="str">
            <v>CONEXOES</v>
          </cell>
          <cell r="G4080" t="str">
            <v>SINAPI Out/24</v>
          </cell>
        </row>
        <row r="4081">
          <cell r="A4081">
            <v>89718</v>
          </cell>
          <cell r="B4081" t="str">
            <v>TUBO, CPVC, SOLDÁVEL, DN 35MM, INSTALADO EM RAMAL DE DISTRIBUIÇÃO DE ÁGUA   FORNECIMENTO E INSTALAÇÃO. AF_06/2022</v>
          </cell>
          <cell r="C4081" t="str">
            <v>M</v>
          </cell>
          <cell r="D4081">
            <v>56.82</v>
          </cell>
          <cell r="E4081" t="str">
            <v>INSTALACOES HIDRO SANITARIAS</v>
          </cell>
          <cell r="F4081" t="str">
            <v>CONEXOES</v>
          </cell>
          <cell r="G4081" t="str">
            <v>SINAPI Out/24</v>
          </cell>
        </row>
        <row r="4082">
          <cell r="A4082">
            <v>89719</v>
          </cell>
          <cell r="B4082" t="str">
            <v>JOELHO 90 GRAUS, CPVC, SOLDÁVEL, DN 22MM, INSTALADO EM RAMAL DE DISTRIBUIÇÃO DE ÁGUA   FORNECIMENTO E INSTALAÇÃO. AF_06/2022</v>
          </cell>
          <cell r="C4082" t="str">
            <v>UN</v>
          </cell>
          <cell r="D4082">
            <v>14.95</v>
          </cell>
          <cell r="E4082" t="str">
            <v>INSTALACOES HIDRO SANITARIAS</v>
          </cell>
          <cell r="F4082" t="str">
            <v>CONEXOES</v>
          </cell>
          <cell r="G4082" t="str">
            <v>SINAPI Out/24</v>
          </cell>
        </row>
        <row r="4083">
          <cell r="A4083">
            <v>89720</v>
          </cell>
          <cell r="B4083" t="str">
            <v>JOELHO 45 GRAUS, CPVC, SOLDÁVEL, DN 22MM, INSTALADO EM RAMAL DE DISTRIBUIÇÃO DE ÁGUA   FORNECIMENTO E INSTALAÇÃO. AF_06/2022</v>
          </cell>
          <cell r="C4083" t="str">
            <v>UN</v>
          </cell>
          <cell r="D4083">
            <v>16.5</v>
          </cell>
          <cell r="E4083" t="str">
            <v>INSTALACOES HIDRO SANITARIAS</v>
          </cell>
          <cell r="F4083" t="str">
            <v>CONEXOES</v>
          </cell>
          <cell r="G4083" t="str">
            <v>SINAPI Out/24</v>
          </cell>
        </row>
        <row r="4084">
          <cell r="A4084">
            <v>89721</v>
          </cell>
          <cell r="B4084" t="str">
            <v>CURVA 90 GRAUS, CPVC, SOLDÁVEL, DN 22MM, INSTALADO EM RAMAL DE DISTRIBUIÇÃO DE ÁGUA - FORNECIMENTO E INSTALAÇÃO. AF_06/2022</v>
          </cell>
          <cell r="C4084" t="str">
            <v>UN</v>
          </cell>
          <cell r="D4084">
            <v>17.73</v>
          </cell>
          <cell r="E4084" t="str">
            <v>INSTALACOES HIDRO SANITARIAS</v>
          </cell>
          <cell r="F4084" t="str">
            <v>CONEXOES</v>
          </cell>
          <cell r="G4084" t="str">
            <v>SINAPI Out/24</v>
          </cell>
        </row>
        <row r="4085">
          <cell r="A4085">
            <v>89723</v>
          </cell>
          <cell r="B4085" t="str">
            <v>JOELHO 90 GRAUS, CPVC, SOLDÁVEL, DN 28MM, INSTALADO EM RAMAL DE DISTRIBUIÇÃO DE ÁGUA   FORNECIMENTO E INSTALAÇÃO. AF_06/2022</v>
          </cell>
          <cell r="C4085" t="str">
            <v>UN</v>
          </cell>
          <cell r="D4085">
            <v>21.95</v>
          </cell>
          <cell r="E4085" t="str">
            <v>INSTALACOES HIDRO SANITARIAS</v>
          </cell>
          <cell r="F4085" t="str">
            <v>CONEXOES</v>
          </cell>
          <cell r="G4085" t="str">
            <v>SINAPI Out/24</v>
          </cell>
        </row>
        <row r="4086">
          <cell r="A4086">
            <v>89724</v>
          </cell>
          <cell r="B4086" t="str">
            <v>JOELHO 90 GRAUS, PVC, SERIE NORMAL, ESGOTO PREDIAL, DN 40 MM, JUNTA SOLDÁVEL, FORNECIDO E INSTALADO EM RAMAL DE DESCARGA OU RAMAL DE ESGOTO SANITÁRIO. AF_08/2022</v>
          </cell>
          <cell r="C4086" t="str">
            <v>UN</v>
          </cell>
          <cell r="D4086">
            <v>12.37</v>
          </cell>
          <cell r="E4086" t="str">
            <v>INSTALACOES HIDRO SANITARIAS</v>
          </cell>
          <cell r="F4086" t="str">
            <v>CONEXOES</v>
          </cell>
          <cell r="G4086" t="str">
            <v>SINAPI Out/24</v>
          </cell>
        </row>
        <row r="4087">
          <cell r="A4087">
            <v>89725</v>
          </cell>
          <cell r="B4087" t="str">
            <v>JOELHO 45 GRAUS, CPVC, SOLDÁVEL, DN 28MM, INSTALADO EM RAMAL DE DISTRIBUIÇÃO DE ÁGUA   FORNECIMENTO E INSTALAÇÃO. AF_06/2022</v>
          </cell>
          <cell r="C4087" t="str">
            <v>UN</v>
          </cell>
          <cell r="D4087">
            <v>21.32</v>
          </cell>
          <cell r="E4087" t="str">
            <v>INSTALACOES HIDRO SANITARIAS</v>
          </cell>
          <cell r="F4087" t="str">
            <v>CONEXOES</v>
          </cell>
          <cell r="G4087" t="str">
            <v>SINAPI Out/24</v>
          </cell>
        </row>
        <row r="4088">
          <cell r="A4088">
            <v>89726</v>
          </cell>
          <cell r="B4088" t="str">
            <v>JOELHO 45 GRAUS, PVC, SERIE NORMAL, ESGOTO PREDIAL, DN 40 MM, JUNTA SOLDÁVEL, FORNECIDO E INSTALADO EM RAMAL DE DESCARGA OU RAMAL DE ESGOTO SANITÁRIO. AF_08/2022</v>
          </cell>
          <cell r="C4088" t="str">
            <v>UN</v>
          </cell>
          <cell r="D4088">
            <v>12.61</v>
          </cell>
          <cell r="E4088" t="str">
            <v>INSTALACOES HIDRO SANITARIAS</v>
          </cell>
          <cell r="F4088" t="str">
            <v>CONEXOES</v>
          </cell>
          <cell r="G4088" t="str">
            <v>SINAPI Out/24</v>
          </cell>
        </row>
        <row r="4089">
          <cell r="A4089">
            <v>89727</v>
          </cell>
          <cell r="B4089" t="str">
            <v>CURVA 90 GRAUS, CPVC, SOLDÁVEL, DN 28MM, INSTALADO EM RAMAL DE DISTRIBUIÇÃO DE ÁGUA   FORNECIMENTO E INSTALAÇÃO. AF_06/2022</v>
          </cell>
          <cell r="C4089" t="str">
            <v>UN</v>
          </cell>
          <cell r="D4089">
            <v>26.12</v>
          </cell>
          <cell r="E4089" t="str">
            <v>INSTALACOES HIDRO SANITARIAS</v>
          </cell>
          <cell r="F4089" t="str">
            <v>CONEXOES</v>
          </cell>
          <cell r="G4089" t="str">
            <v>SINAPI Out/24</v>
          </cell>
        </row>
        <row r="4090">
          <cell r="A4090">
            <v>89728</v>
          </cell>
          <cell r="B4090" t="str">
            <v>CURVA CURTA 90 GRAUS, PVC, SERIE NORMAL, ESGOTO PREDIAL, DN 40 MM, JUNTA SOLDÁVEL, FORNECIDO E INSTALADO EM RAMAL DE DESCARGA OU RAMAL DE ESGOTO SANITÁRIO. AF_08/2022</v>
          </cell>
          <cell r="C4090" t="str">
            <v>UN</v>
          </cell>
          <cell r="D4090">
            <v>15.43</v>
          </cell>
          <cell r="E4090" t="str">
            <v>INSTALACOES HIDRO SANITARIAS</v>
          </cell>
          <cell r="F4090" t="str">
            <v>CONEXOES</v>
          </cell>
          <cell r="G4090" t="str">
            <v>SINAPI Out/24</v>
          </cell>
        </row>
        <row r="4091">
          <cell r="A4091">
            <v>89729</v>
          </cell>
          <cell r="B4091" t="str">
            <v>JOELHO 90 GRAUS, CPVC, SOLDÁVEL, DN 35MM, INSTALADO EM RAMAL DE DISTRIBUIÇÃO DE ÁGUA   FORNECIMENTO E INSTALAÇÃO. AF_06/2022</v>
          </cell>
          <cell r="C4091" t="str">
            <v>UN</v>
          </cell>
          <cell r="D4091">
            <v>31.68</v>
          </cell>
          <cell r="E4091" t="str">
            <v>INSTALACOES HIDRO SANITARIAS</v>
          </cell>
          <cell r="F4091" t="str">
            <v>CONEXOES</v>
          </cell>
          <cell r="G4091" t="str">
            <v>SINAPI Out/24</v>
          </cell>
        </row>
        <row r="4092">
          <cell r="A4092">
            <v>89730</v>
          </cell>
          <cell r="B4092" t="str">
            <v>CURVA LONGA 90 GRAUS, PVC, SERIE NORMAL, ESGOTO PREDIAL, DN 40 MM, JUNTA SOLDÁVEL, FORNECIDO E INSTALADO EM RAMAL DE DESCARGA OU RAMAL DE ESGOTO SANITÁRIO. AF_08/2022</v>
          </cell>
          <cell r="C4092" t="str">
            <v>UN</v>
          </cell>
          <cell r="D4092">
            <v>17.420000000000002</v>
          </cell>
          <cell r="E4092" t="str">
            <v>INSTALACOES HIDRO SANITARIAS</v>
          </cell>
          <cell r="F4092" t="str">
            <v>CONEXOES</v>
          </cell>
          <cell r="G4092" t="str">
            <v>SINAPI Out/24</v>
          </cell>
        </row>
        <row r="4093">
          <cell r="A4093">
            <v>89731</v>
          </cell>
          <cell r="B4093" t="str">
            <v>JOELHO 90 GRAUS, PVC, SERIE NORMAL, ESGOTO PREDIAL, DN 50 MM, JUNTA ELÁSTICA, FORNECIDO E INSTALADO EM RAMAL DE DESCARGA OU RAMAL DE ESGOTO SANITÁRIO. AF_08/2022</v>
          </cell>
          <cell r="C4093" t="str">
            <v>UN</v>
          </cell>
          <cell r="D4093">
            <v>16.66</v>
          </cell>
          <cell r="E4093" t="str">
            <v>INSTALACOES HIDRO SANITARIAS</v>
          </cell>
          <cell r="F4093" t="str">
            <v>CONEXOES</v>
          </cell>
          <cell r="G4093" t="str">
            <v>SINAPI Out/24</v>
          </cell>
        </row>
        <row r="4094">
          <cell r="A4094">
            <v>89732</v>
          </cell>
          <cell r="B4094" t="str">
            <v>JOELHO 45 GRAUS, PVC, SERIE NORMAL, ESGOTO PREDIAL, DN 50 MM, JUNTA ELÁSTICA, FORNECIDO E INSTALADO EM RAMAL DE DESCARGA OU RAMAL DE ESGOTO SANITÁRIO. AF_08/2022</v>
          </cell>
          <cell r="C4094" t="str">
            <v>UN</v>
          </cell>
          <cell r="D4094">
            <v>17.420000000000002</v>
          </cell>
          <cell r="E4094" t="str">
            <v>INSTALACOES HIDRO SANITARIAS</v>
          </cell>
          <cell r="F4094" t="str">
            <v>CONEXOES</v>
          </cell>
          <cell r="G4094" t="str">
            <v>SINAPI Out/24</v>
          </cell>
        </row>
        <row r="4095">
          <cell r="A4095">
            <v>89733</v>
          </cell>
          <cell r="B4095" t="str">
            <v>CURVA CURTA 90 GRAUS, PVC, SERIE NORMAL, ESGOTO PREDIAL, DN 50 MM, JUNTA ELÁSTICA, FORNECIDO E INSTALADO EM RAMAL DE DESCARGA OU RAMAL DE ESGOTO SANITÁRIO. AF_08/2022</v>
          </cell>
          <cell r="C4095" t="str">
            <v>UN</v>
          </cell>
          <cell r="D4095">
            <v>25.52</v>
          </cell>
          <cell r="E4095" t="str">
            <v>INSTALACOES HIDRO SANITARIAS</v>
          </cell>
          <cell r="F4095" t="str">
            <v>CONEXOES</v>
          </cell>
          <cell r="G4095" t="str">
            <v>SINAPI Out/24</v>
          </cell>
        </row>
        <row r="4096">
          <cell r="A4096">
            <v>89734</v>
          </cell>
          <cell r="B4096" t="str">
            <v>JOELHO 45 GRAUS, CPVC, SOLDÁVEL, DN 35MM, INSTALADO EM RAMAL DE DISTRIBUIÇÃO DE ÁGUA   FORNECIMENTO E INSTALAÇÃO. AF_06/2022</v>
          </cell>
          <cell r="C4096" t="str">
            <v>UN</v>
          </cell>
          <cell r="D4096">
            <v>30.1</v>
          </cell>
          <cell r="E4096" t="str">
            <v>INSTALACOES HIDRO SANITARIAS</v>
          </cell>
          <cell r="F4096" t="str">
            <v>CONEXOES</v>
          </cell>
          <cell r="G4096" t="str">
            <v>SINAPI Out/24</v>
          </cell>
        </row>
        <row r="4097">
          <cell r="A4097">
            <v>89735</v>
          </cell>
          <cell r="B4097" t="str">
            <v>CURVA LONGA 90 GRAUS, PVC, SERIE NORMAL, ESGOTO PREDIAL, DN 50 MM, JUNTA ELÁSTICA, FORNECIDO E INSTALADO EM RAMAL DE DESCARGA OU RAMAL DE ESGOTO SANITÁRIO. AF_08/2022</v>
          </cell>
          <cell r="C4097" t="str">
            <v>UN</v>
          </cell>
          <cell r="D4097">
            <v>27.81</v>
          </cell>
          <cell r="E4097" t="str">
            <v>INSTALACOES HIDRO SANITARIAS</v>
          </cell>
          <cell r="F4097" t="str">
            <v>CONEXOES</v>
          </cell>
          <cell r="G4097" t="str">
            <v>SINAPI Out/24</v>
          </cell>
        </row>
        <row r="4098">
          <cell r="A4098">
            <v>89736</v>
          </cell>
          <cell r="B4098" t="str">
            <v>LUVA, CPVC, SOLDÁVEL, DN 22MM, INSTALADO EM RAMAL DE DISTRIBUIÇÃO DE ÁGUA   FORNECIMENTO E INSTALAÇÃO. AF_06/2022</v>
          </cell>
          <cell r="C4098" t="str">
            <v>UN</v>
          </cell>
          <cell r="D4098">
            <v>10.27</v>
          </cell>
          <cell r="E4098" t="str">
            <v>INSTALACOES HIDRO SANITARIAS</v>
          </cell>
          <cell r="F4098" t="str">
            <v>CONEXOES</v>
          </cell>
          <cell r="G4098" t="str">
            <v>SINAPI Out/24</v>
          </cell>
        </row>
        <row r="4099">
          <cell r="A4099">
            <v>89737</v>
          </cell>
          <cell r="B4099" t="str">
            <v>JOELHO 90 GRAUS, PVC, SERIE NORMAL, ESGOTO PREDIAL, DN 75 MM, JUNTA ELÁSTICA, FORNECIDO E INSTALADO EM RAMAL DE DESCARGA OU RAMAL DE ESGOTO SANITÁRIO. AF_08/2022</v>
          </cell>
          <cell r="C4099" t="str">
            <v>UN</v>
          </cell>
          <cell r="D4099">
            <v>24.56</v>
          </cell>
          <cell r="E4099" t="str">
            <v>INSTALACOES HIDRO SANITARIAS</v>
          </cell>
          <cell r="F4099" t="str">
            <v>CONEXOES</v>
          </cell>
          <cell r="G4099" t="str">
            <v>SINAPI Out/24</v>
          </cell>
        </row>
        <row r="4100">
          <cell r="A4100">
            <v>89738</v>
          </cell>
          <cell r="B4100" t="str">
            <v>LUVA DE CORRER, CPVC, SOLDÁVEL, DN 22MM, INSTALADO EM RAMAL DE DISTRIBUIÇÃO DE ÁGUA   FORNECIMENTO E INSTALAÇÃO. AF_12/2014</v>
          </cell>
          <cell r="C4100" t="str">
            <v>UN</v>
          </cell>
          <cell r="D4100">
            <v>17.66</v>
          </cell>
          <cell r="E4100" t="str">
            <v>INSTALACOES HIDRO SANITARIAS</v>
          </cell>
          <cell r="F4100" t="str">
            <v>CONEXOES</v>
          </cell>
          <cell r="G4100" t="str">
            <v>SINAPI Out/24</v>
          </cell>
        </row>
        <row r="4101">
          <cell r="A4101">
            <v>89739</v>
          </cell>
          <cell r="B4101" t="str">
            <v>JOELHO 45 GRAUS, PVC, SERIE NORMAL, ESGOTO PREDIAL, DN 75 MM, JUNTA ELÁSTICA, FORNECIDO E INSTALADO EM RAMAL DE DESCARGA OU RAMAL DE ESGOTO SANITÁRIO. AF_08/2022</v>
          </cell>
          <cell r="C4101" t="str">
            <v>UN</v>
          </cell>
          <cell r="D4101">
            <v>25.58</v>
          </cell>
          <cell r="E4101" t="str">
            <v>INSTALACOES HIDRO SANITARIAS</v>
          </cell>
          <cell r="F4101" t="str">
            <v>CONEXOES</v>
          </cell>
          <cell r="G4101" t="str">
            <v>SINAPI Out/24</v>
          </cell>
        </row>
        <row r="4102">
          <cell r="A4102">
            <v>89740</v>
          </cell>
          <cell r="B4102" t="str">
            <v>LUVA DE TRANSIÇÃO, CPVC, SOLDÁVEL, DN 22MM X 25MM, INSTALADO EM RAMAL DE DISTRIBUIÇÃO DE ÁGUA   FORNECIMENTO E INSTALAÇÃO. AF_06/2022</v>
          </cell>
          <cell r="C4102" t="str">
            <v>UN</v>
          </cell>
          <cell r="D4102">
            <v>10.48</v>
          </cell>
          <cell r="E4102" t="str">
            <v>INSTALACOES HIDRO SANITARIAS</v>
          </cell>
          <cell r="F4102" t="str">
            <v>CONEXOES</v>
          </cell>
          <cell r="G4102" t="str">
            <v>SINAPI Out/24</v>
          </cell>
        </row>
        <row r="4103">
          <cell r="A4103">
            <v>89741</v>
          </cell>
          <cell r="B4103" t="str">
            <v>UNIÃO, CPVC, SOLDÁVEL, DN 22MM, INSTALADO EM RAMAL DE DISTRIBUIÇÃO DE ÁGUA   FORNECIMENTO E INSTALAÇÃO. AF_06/2022</v>
          </cell>
          <cell r="C4103" t="str">
            <v>UN</v>
          </cell>
          <cell r="D4103">
            <v>23.72</v>
          </cell>
          <cell r="E4103" t="str">
            <v>INSTALACOES HIDRO SANITARIAS</v>
          </cell>
          <cell r="F4103" t="str">
            <v>CONEXOES</v>
          </cell>
          <cell r="G4103" t="str">
            <v>SINAPI Out/24</v>
          </cell>
        </row>
        <row r="4104">
          <cell r="A4104">
            <v>89742</v>
          </cell>
          <cell r="B4104" t="str">
            <v>CURVA CURTA 90 GRAUS, PVC, SERIE NORMAL, ESGOTO PREDIAL, DN 75 MM, JUNTA ELÁSTICA, FORNECIDO E INSTALADO EM RAMAL DE DESCARGA OU RAMAL DE ESGOTO SANITÁRIO. AF_08/2022</v>
          </cell>
          <cell r="C4104" t="str">
            <v>UN</v>
          </cell>
          <cell r="D4104">
            <v>42.46</v>
          </cell>
          <cell r="E4104" t="str">
            <v>INSTALACOES HIDRO SANITARIAS</v>
          </cell>
          <cell r="F4104" t="str">
            <v>CONEXOES</v>
          </cell>
          <cell r="G4104" t="str">
            <v>SINAPI Out/24</v>
          </cell>
        </row>
        <row r="4105">
          <cell r="A4105">
            <v>89743</v>
          </cell>
          <cell r="B4105" t="str">
            <v>CURVA LONGA 90 GRAUS, PVC, SERIE NORMAL, ESGOTO PREDIAL, DN 75 MM, JUNTA ELÁSTICA, FORNECIDO E INSTALADO EM RAMAL DE DESCARGA OU RAMAL DE ESGOTO SANITÁRIO. AF_08/2022</v>
          </cell>
          <cell r="C4105" t="str">
            <v>UN</v>
          </cell>
          <cell r="D4105">
            <v>64.040000000000006</v>
          </cell>
          <cell r="E4105" t="str">
            <v>INSTALACOES HIDRO SANITARIAS</v>
          </cell>
          <cell r="F4105" t="str">
            <v>CONEXOES</v>
          </cell>
          <cell r="G4105" t="str">
            <v>SINAPI Out/24</v>
          </cell>
        </row>
        <row r="4106">
          <cell r="A4106">
            <v>89744</v>
          </cell>
          <cell r="B4106" t="str">
            <v>JOELHO 90 GRAUS, PVC, SERIE NORMAL, ESGOTO PREDIAL, DN 100 MM, JUNTA ELÁSTICA, FORNECIDO E INSTALADO EM RAMAL DE DESCARGA OU RAMAL DE ESGOTO SANITÁRIO. AF_08/2022</v>
          </cell>
          <cell r="C4106" t="str">
            <v>UN</v>
          </cell>
          <cell r="D4106">
            <v>29.66</v>
          </cell>
          <cell r="E4106" t="str">
            <v>INSTALACOES HIDRO SANITARIAS</v>
          </cell>
          <cell r="F4106" t="str">
            <v>CONEXOES</v>
          </cell>
          <cell r="G4106" t="str">
            <v>SINAPI Out/24</v>
          </cell>
        </row>
        <row r="4107">
          <cell r="A4107">
            <v>89746</v>
          </cell>
          <cell r="B4107" t="str">
            <v>JOELHO 45 GRAUS, PVC, SERIE NORMAL, ESGOTO PREDIAL, DN 100 MM, JUNTA ELÁSTICA, FORNECIDO E INSTALADO EM RAMAL DE DESCARGA OU RAMAL DE ESGOTO SANITÁRIO. AF_08/2022</v>
          </cell>
          <cell r="C4107" t="str">
            <v>UN</v>
          </cell>
          <cell r="D4107">
            <v>30.54</v>
          </cell>
          <cell r="E4107" t="str">
            <v>INSTALACOES HIDRO SANITARIAS</v>
          </cell>
          <cell r="F4107" t="str">
            <v>CONEXOES</v>
          </cell>
          <cell r="G4107" t="str">
            <v>SINAPI Out/24</v>
          </cell>
        </row>
        <row r="4108">
          <cell r="A4108">
            <v>89747</v>
          </cell>
          <cell r="B4108" t="str">
            <v>ADAPTADOR, CPVC, SOLDÁVEL, DN 22MM, INSTALADO EM RAMAL DE DISTRIBUIÇÃO DE ÁGUA   FORNECIMENTO E INSTALAÇÃO. AF_06/2022</v>
          </cell>
          <cell r="C4108" t="str">
            <v>UN</v>
          </cell>
          <cell r="D4108">
            <v>29.96</v>
          </cell>
          <cell r="E4108" t="str">
            <v>INSTALACOES HIDRO SANITARIAS</v>
          </cell>
          <cell r="F4108" t="str">
            <v>CONEXOES</v>
          </cell>
          <cell r="G4108" t="str">
            <v>SINAPI Out/24</v>
          </cell>
        </row>
        <row r="4109">
          <cell r="A4109">
            <v>89748</v>
          </cell>
          <cell r="B4109" t="str">
            <v>CURVA CURTA 90 GRAUS, PVC, SERIE NORMAL, ESGOTO PREDIAL, DN 100 MM, JUNTA ELÁSTICA, FORNECIDO E INSTALADO EM RAMAL DE DESCARGA OU RAMAL DE ESGOTO SANITÁRIO. AF_08/2022</v>
          </cell>
          <cell r="C4109" t="str">
            <v>UN</v>
          </cell>
          <cell r="D4109">
            <v>45.43</v>
          </cell>
          <cell r="E4109" t="str">
            <v>INSTALACOES HIDRO SANITARIAS</v>
          </cell>
          <cell r="F4109" t="str">
            <v>CONEXOES</v>
          </cell>
          <cell r="G4109" t="str">
            <v>SINAPI Out/24</v>
          </cell>
        </row>
        <row r="4110">
          <cell r="A4110">
            <v>89749</v>
          </cell>
          <cell r="B4110" t="str">
            <v>CURVA DE TRANSPOSIÇÃO, CPVC, SOLDÁVEL, DN 22MM, INSTALADO EM RAMAL DE DISTRIBUIÇÃO DE ÁGUA   FORNECIMENTO E INSTALAÇÃO. AF_06/2022</v>
          </cell>
          <cell r="C4110" t="str">
            <v>UN</v>
          </cell>
          <cell r="D4110">
            <v>17.59</v>
          </cell>
          <cell r="E4110" t="str">
            <v>INSTALACOES HIDRO SANITARIAS</v>
          </cell>
          <cell r="F4110" t="str">
            <v>CONEXOES</v>
          </cell>
          <cell r="G4110" t="str">
            <v>SINAPI Out/24</v>
          </cell>
        </row>
        <row r="4111">
          <cell r="A4111">
            <v>89750</v>
          </cell>
          <cell r="B4111" t="str">
            <v>CURVA LONGA 90 GRAUS, PVC, SERIE NORMAL, ESGOTO PREDIAL, DN 100 MM, JUNTA ELÁSTICA, FORNECIDO E INSTALADO EM RAMAL DE DESCARGA OU RAMAL DE ESGOTO SANITÁRIO. AF_08/2022</v>
          </cell>
          <cell r="C4111" t="str">
            <v>UN</v>
          </cell>
          <cell r="D4111">
            <v>82.18</v>
          </cell>
          <cell r="E4111" t="str">
            <v>INSTALACOES HIDRO SANITARIAS</v>
          </cell>
          <cell r="F4111" t="str">
            <v>CONEXOES</v>
          </cell>
          <cell r="G4111" t="str">
            <v>SINAPI Out/24</v>
          </cell>
        </row>
        <row r="4112">
          <cell r="A4112">
            <v>89752</v>
          </cell>
          <cell r="B4112" t="str">
            <v>LUVA SIMPLES, PVC, SERIE NORMAL, ESGOTO PREDIAL, DN 40 MM, JUNTA SOLDÁVEL, FORNECIDO E INSTALADO EM RAMAL DE DESCARGA OU RAMAL DE ESGOTO SANITÁRIO. AF_08/2022</v>
          </cell>
          <cell r="C4112" t="str">
            <v>UN</v>
          </cell>
          <cell r="D4112">
            <v>8.94</v>
          </cell>
          <cell r="E4112" t="str">
            <v>INSTALACOES HIDRO SANITARIAS</v>
          </cell>
          <cell r="F4112" t="str">
            <v>CONEXOES</v>
          </cell>
          <cell r="G4112" t="str">
            <v>SINAPI Out/24</v>
          </cell>
        </row>
        <row r="4113">
          <cell r="A4113">
            <v>89753</v>
          </cell>
          <cell r="B4113" t="str">
            <v>LUVA SIMPLES, PVC, SERIE NORMAL, ESGOTO PREDIAL, DN 50 MM, JUNTA ELÁSTICA, FORNECIDO E INSTALADO EM RAMAL DE DESCARGA OU RAMAL DE ESGOTO SANITÁRIO. AF_08/2022</v>
          </cell>
          <cell r="C4113" t="str">
            <v>UN</v>
          </cell>
          <cell r="D4113">
            <v>10.91</v>
          </cell>
          <cell r="E4113" t="str">
            <v>INSTALACOES HIDRO SANITARIAS</v>
          </cell>
          <cell r="F4113" t="str">
            <v>CONEXOES</v>
          </cell>
          <cell r="G4113" t="str">
            <v>SINAPI Out/24</v>
          </cell>
        </row>
        <row r="4114">
          <cell r="A4114">
            <v>89754</v>
          </cell>
          <cell r="B4114" t="str">
            <v>LUVA DE CORRER, PVC, SERIE NORMAL, ESGOTO PREDIAL, DN 50 MM, JUNTA ELÁSTICA, FORNECIDO E INSTALADO EM RAMAL DE DESCARGA OU RAMAL DE ESGOTO SANITÁRIO. AF_08/2022</v>
          </cell>
          <cell r="C4114" t="str">
            <v>UN</v>
          </cell>
          <cell r="D4114">
            <v>22.12</v>
          </cell>
          <cell r="E4114" t="str">
            <v>INSTALACOES HIDRO SANITARIAS</v>
          </cell>
          <cell r="F4114" t="str">
            <v>CONEXOES</v>
          </cell>
          <cell r="G4114" t="str">
            <v>SINAPI Out/24</v>
          </cell>
        </row>
        <row r="4115">
          <cell r="A4115">
            <v>89755</v>
          </cell>
          <cell r="B4115" t="str">
            <v>LUVA, CPVC, SOLDÁVEL, DN 28MM, INSTALADO EM RAMAL DE DISTRIBUIÇÃO DE ÁGUA   FORNECIMENTO E INSTALAÇÃO. AF_06/2022</v>
          </cell>
          <cell r="C4115" t="str">
            <v>UN</v>
          </cell>
          <cell r="D4115">
            <v>14.88</v>
          </cell>
          <cell r="E4115" t="str">
            <v>INSTALACOES HIDRO SANITARIAS</v>
          </cell>
          <cell r="F4115" t="str">
            <v>CONEXOES</v>
          </cell>
          <cell r="G4115" t="str">
            <v>SINAPI Out/24</v>
          </cell>
        </row>
        <row r="4116">
          <cell r="A4116">
            <v>89756</v>
          </cell>
          <cell r="B4116" t="str">
            <v>LUVA DE CORRER, CPVC, SOLDÁVEL, DN 28MM, INSTALADO EM RAMAL DE DISTRIBUIÇÃO DE ÁGUA   FORNECIMENTO E INSTALAÇÃO. AF_06/2022</v>
          </cell>
          <cell r="C4116" t="str">
            <v>UN</v>
          </cell>
          <cell r="D4116">
            <v>24.08</v>
          </cell>
          <cell r="E4116" t="str">
            <v>INSTALACOES HIDRO SANITARIAS</v>
          </cell>
          <cell r="F4116" t="str">
            <v>CONEXOES</v>
          </cell>
          <cell r="G4116" t="str">
            <v>SINAPI Out/24</v>
          </cell>
        </row>
        <row r="4117">
          <cell r="A4117">
            <v>89757</v>
          </cell>
          <cell r="B4117" t="str">
            <v>UNIÃO, CPVC, SOLDÁVEL, DN 28MM, INSTALADO EM RAMAL DE DISTRIBUIÇÃO DE ÁGUA   FORNECIMENTO E INSTALAÇÃO. AF_06/2022</v>
          </cell>
          <cell r="C4117" t="str">
            <v>UN</v>
          </cell>
          <cell r="D4117">
            <v>30.73</v>
          </cell>
          <cell r="E4117" t="str">
            <v>INSTALACOES HIDRO SANITARIAS</v>
          </cell>
          <cell r="F4117" t="str">
            <v>CONEXOES</v>
          </cell>
          <cell r="G4117" t="str">
            <v>SINAPI Out/24</v>
          </cell>
        </row>
        <row r="4118">
          <cell r="A4118">
            <v>89758</v>
          </cell>
          <cell r="B4118" t="str">
            <v>CONECTOR, CPVC, SOLDÁVEL, DN 28MM X 1 , INSTALADO EM RAMAL DE DISTRIBUIÇÃO DE ÁGUA   FORNECIMENTO E INSTALAÇÃO. AF_06/2022</v>
          </cell>
          <cell r="C4118" t="str">
            <v>UN</v>
          </cell>
          <cell r="D4118">
            <v>37.119999999999997</v>
          </cell>
          <cell r="E4118" t="str">
            <v>INSTALACOES HIDRO SANITARIAS</v>
          </cell>
          <cell r="F4118" t="str">
            <v>CONEXOES</v>
          </cell>
          <cell r="G4118" t="str">
            <v>SINAPI Out/24</v>
          </cell>
        </row>
        <row r="4119">
          <cell r="A4119">
            <v>89759</v>
          </cell>
          <cell r="B4119" t="str">
            <v>BUCHA DE REDUÇÃO, CPVC, SOLDÁVEL, DN 28MM X 22MM, INSTALADO EM RAMAL DE DISTRIBUIÇÃO DE ÁGUA - FORNECIMENTO E INSTALAÇÃO. AF_06/2022</v>
          </cell>
          <cell r="C4119" t="str">
            <v>UN</v>
          </cell>
          <cell r="D4119">
            <v>12.76</v>
          </cell>
          <cell r="E4119" t="str">
            <v>INSTALACOES HIDRO SANITARIAS</v>
          </cell>
          <cell r="F4119" t="str">
            <v>CONEXOES</v>
          </cell>
          <cell r="G4119" t="str">
            <v>SINAPI Out/24</v>
          </cell>
        </row>
        <row r="4120">
          <cell r="A4120">
            <v>89760</v>
          </cell>
          <cell r="B4120" t="str">
            <v>LUVA, CPVC, SOLDÁVEL, DN 35MM, INSTALADO EM RAMAL DE DISTRIBUIÇÃO DE ÁGUA - FORNECIMENTO E INSTALAÇÃO. AF_06/2022</v>
          </cell>
          <cell r="C4120" t="str">
            <v>UN</v>
          </cell>
          <cell r="D4120">
            <v>23.16</v>
          </cell>
          <cell r="E4120" t="str">
            <v>INSTALACOES HIDRO SANITARIAS</v>
          </cell>
          <cell r="F4120" t="str">
            <v>CONEXOES</v>
          </cell>
          <cell r="G4120" t="str">
            <v>SINAPI Out/24</v>
          </cell>
        </row>
        <row r="4121">
          <cell r="A4121">
            <v>89761</v>
          </cell>
          <cell r="B4121" t="str">
            <v>LUVA DE CORRER, CPVC, SOLDÁVEL, DN 35MM, INSTALADO EM RAMAL DE DISTRIBUIÇÃO DE ÁGUA - FORNECIMENTO E INSTALAÇÃO. AF_06/2022</v>
          </cell>
          <cell r="C4121" t="str">
            <v>UN</v>
          </cell>
          <cell r="D4121">
            <v>31.84</v>
          </cell>
          <cell r="E4121" t="str">
            <v>INSTALACOES HIDRO SANITARIAS</v>
          </cell>
          <cell r="F4121" t="str">
            <v>CONEXOES</v>
          </cell>
          <cell r="G4121" t="str">
            <v>SINAPI Out/24</v>
          </cell>
        </row>
        <row r="4122">
          <cell r="A4122">
            <v>89762</v>
          </cell>
          <cell r="B4122" t="str">
            <v>UNIÃO, CPVC, SOLDÁVEL, DN35MM, INSTALADO EM RAMAL DE DISTRIBUIÇÃO DE ÁGUA - FORNECIMENTO E INSTALAÇÃO. AF_06/2022</v>
          </cell>
          <cell r="C4122" t="str">
            <v>UN</v>
          </cell>
          <cell r="D4122">
            <v>44.26</v>
          </cell>
          <cell r="E4122" t="str">
            <v>INSTALACOES HIDRO SANITARIAS</v>
          </cell>
          <cell r="F4122" t="str">
            <v>CONEXOES</v>
          </cell>
          <cell r="G4122" t="str">
            <v>SINAPI Out/24</v>
          </cell>
        </row>
        <row r="4123">
          <cell r="A4123">
            <v>89763</v>
          </cell>
          <cell r="B4123" t="str">
            <v>CONECTOR, CPVC, SOLDÁVEL, DN 35MM X 1 1/4 , INSTALADO EM RAMAL DE DISTRIBUIÇÃO DE ÁGUA - FORNECIMENTO E INSTALAÇÃO. AF_06/2022</v>
          </cell>
          <cell r="C4123" t="str">
            <v>UN</v>
          </cell>
          <cell r="D4123">
            <v>55.64</v>
          </cell>
          <cell r="E4123" t="str">
            <v>INSTALACOES HIDRO SANITARIAS</v>
          </cell>
          <cell r="F4123" t="str">
            <v>CONEXOES</v>
          </cell>
          <cell r="G4123" t="str">
            <v>SINAPI Out/24</v>
          </cell>
        </row>
        <row r="4124">
          <cell r="A4124">
            <v>89764</v>
          </cell>
          <cell r="B4124" t="str">
            <v>BUCHA DE REDUÇÃO, CPVC, SOLDÁVEL, DN35MM X 28MM, INSTALADO EM RAMAL DE DISTRIBUIÇÃO DE ÁGUA - FORNECIMENTO E INSTALAÇÃO. AF_06/2022</v>
          </cell>
          <cell r="C4124" t="str">
            <v>UN</v>
          </cell>
          <cell r="D4124">
            <v>37.58</v>
          </cell>
          <cell r="E4124" t="str">
            <v>INSTALACOES HIDRO SANITARIAS</v>
          </cell>
          <cell r="F4124" t="str">
            <v>CONEXOES</v>
          </cell>
          <cell r="G4124" t="str">
            <v>SINAPI Out/24</v>
          </cell>
        </row>
        <row r="4125">
          <cell r="A4125">
            <v>89765</v>
          </cell>
          <cell r="B4125" t="str">
            <v>TE, CPVC, SOLDÁVEL, DN 22MM, INSTALADO EM RAMAL DE DISTRIBUIÇÃO DE ÁGUA - FORNECIMENTO E INSTALAÇÃO. AF_06/2022</v>
          </cell>
          <cell r="C4125" t="str">
            <v>UN</v>
          </cell>
          <cell r="D4125">
            <v>19.47</v>
          </cell>
          <cell r="E4125" t="str">
            <v>INSTALACOES HIDRO SANITARIAS</v>
          </cell>
          <cell r="F4125" t="str">
            <v>CONEXOES</v>
          </cell>
          <cell r="G4125" t="str">
            <v>SINAPI Out/24</v>
          </cell>
        </row>
        <row r="4126">
          <cell r="A4126">
            <v>89767</v>
          </cell>
          <cell r="B4126" t="str">
            <v>TÊ MISTURADOR, CPVC, SOLDÁVEL, DN 22MM, INSTALADO EM RAMAL DE DISTRIBUIÇÃO DE ÁGUA - FORNECIMENTO E INSTALAÇÃO. AF_06/2022</v>
          </cell>
          <cell r="C4126" t="str">
            <v>UN</v>
          </cell>
          <cell r="D4126">
            <v>23.59</v>
          </cell>
          <cell r="E4126" t="str">
            <v>INSTALACOES HIDRO SANITARIAS</v>
          </cell>
          <cell r="F4126" t="str">
            <v>CONEXOES</v>
          </cell>
          <cell r="G4126" t="str">
            <v>SINAPI Out/24</v>
          </cell>
        </row>
        <row r="4127">
          <cell r="A4127">
            <v>89768</v>
          </cell>
          <cell r="B4127" t="str">
            <v>TÊ, CPVC, SOLDÁVEL, DN 28MM, INSTALADO EM RAMAL DE DISTRIBUIÇÃO DE ÁGUA - FORNECIMENTO E INSTALAÇÃO. AF_06/2022</v>
          </cell>
          <cell r="C4127" t="str">
            <v>UN</v>
          </cell>
          <cell r="D4127">
            <v>27.38</v>
          </cell>
          <cell r="E4127" t="str">
            <v>INSTALACOES HIDRO SANITARIAS</v>
          </cell>
          <cell r="F4127" t="str">
            <v>CONEXOES</v>
          </cell>
          <cell r="G4127" t="str">
            <v>SINAPI Out/24</v>
          </cell>
        </row>
        <row r="4128">
          <cell r="A4128">
            <v>89769</v>
          </cell>
          <cell r="B4128" t="str">
            <v>TÊ, CPVC, SOLDÁVEL, DN35MM, INSTALADO EM RAMAL DE DISTRIBUIÇÃO DE ÁGUA - FORNECIMENTO E INSTALAÇÃO. AF_06/2022</v>
          </cell>
          <cell r="C4128" t="str">
            <v>UN</v>
          </cell>
          <cell r="D4128">
            <v>57.47</v>
          </cell>
          <cell r="E4128" t="str">
            <v>INSTALACOES HIDRO SANITARIAS</v>
          </cell>
          <cell r="F4128" t="str">
            <v>CONEXOES</v>
          </cell>
          <cell r="G4128" t="str">
            <v>SINAPI Out/24</v>
          </cell>
        </row>
        <row r="4129">
          <cell r="A4129">
            <v>89772</v>
          </cell>
          <cell r="B4129" t="str">
            <v>TUBO, CPVC, SOLDÁVEL, DN 54MM, INSTALADO EM PRUMADA DE ÁGUA   FORNECIMENTO E INSTALAÇÃO. AF_06/2022</v>
          </cell>
          <cell r="C4129" t="str">
            <v>M</v>
          </cell>
          <cell r="D4129">
            <v>86.85</v>
          </cell>
          <cell r="E4129" t="str">
            <v>INSTALACOES HIDRO SANITARIAS</v>
          </cell>
          <cell r="F4129" t="str">
            <v>CONEXOES</v>
          </cell>
          <cell r="G4129" t="str">
            <v>SINAPI Out/24</v>
          </cell>
        </row>
        <row r="4130">
          <cell r="A4130">
            <v>89774</v>
          </cell>
          <cell r="B4130" t="str">
            <v>LUVA SIMPLES, PVC, SERIE NORMAL, ESGOTO PREDIAL, DN 75 MM, JUNTA ELÁSTICA, FORNECIDO E INSTALADO EM RAMAL DE DESCARGA OU RAMAL DE ESGOTO SANITÁRIO. AF_08/2022</v>
          </cell>
          <cell r="C4130" t="str">
            <v>UN</v>
          </cell>
          <cell r="D4130">
            <v>17.239999999999998</v>
          </cell>
          <cell r="E4130" t="str">
            <v>INSTALACOES HIDRO SANITARIAS</v>
          </cell>
          <cell r="F4130" t="str">
            <v>CONEXOES</v>
          </cell>
          <cell r="G4130" t="str">
            <v>SINAPI Out/24</v>
          </cell>
        </row>
        <row r="4131">
          <cell r="A4131">
            <v>89776</v>
          </cell>
          <cell r="B4131" t="str">
            <v>LUVA DE CORRER, PVC, SERIE NORMAL, ESGOTO PREDIAL, DN 75 MM, JUNTA ELÁSTICA, FORNECIDO E INSTALADO EM RAMAL DE DESCARGA OU RAMAL DE ESGOTO SANITÁRIO. AF_08/2022</v>
          </cell>
          <cell r="C4131" t="str">
            <v>UN</v>
          </cell>
          <cell r="D4131">
            <v>26.64</v>
          </cell>
          <cell r="E4131" t="str">
            <v>INSTALACOES HIDRO SANITARIAS</v>
          </cell>
          <cell r="F4131" t="str">
            <v>CONEXOES</v>
          </cell>
          <cell r="G4131" t="str">
            <v>SINAPI Out/24</v>
          </cell>
        </row>
        <row r="4132">
          <cell r="A4132">
            <v>89777</v>
          </cell>
          <cell r="B4132" t="str">
            <v>JOELHO 90 GRAUS, CPVC, SOLDÁVEL, DN 35MM, INSTALADO EM PRUMADA DE ÁGUA   FORNECIMENTO E INSTALAÇÃO. AF_06/2022</v>
          </cell>
          <cell r="C4132" t="str">
            <v>UN</v>
          </cell>
          <cell r="D4132">
            <v>26.2</v>
          </cell>
          <cell r="E4132" t="str">
            <v>INSTALACOES HIDRO SANITARIAS</v>
          </cell>
          <cell r="F4132" t="str">
            <v>CONEXOES</v>
          </cell>
          <cell r="G4132" t="str">
            <v>SINAPI Out/24</v>
          </cell>
        </row>
        <row r="4133">
          <cell r="A4133">
            <v>89778</v>
          </cell>
          <cell r="B4133" t="str">
            <v>LUVA SIMPLES, PVC, SERIE NORMAL, ESGOTO PREDIAL, DN 100 MM, JUNTA ELÁSTICA, FORNECIDO E INSTALADO EM RAMAL DE DESCARGA OU RAMAL DE ESGOTO SANITÁRIO. AF_08/2022</v>
          </cell>
          <cell r="C4133" t="str">
            <v>UN</v>
          </cell>
          <cell r="D4133">
            <v>19.54</v>
          </cell>
          <cell r="E4133" t="str">
            <v>INSTALACOES HIDRO SANITARIAS</v>
          </cell>
          <cell r="F4133" t="str">
            <v>CONEXOES</v>
          </cell>
          <cell r="G4133" t="str">
            <v>SINAPI Out/24</v>
          </cell>
        </row>
        <row r="4134">
          <cell r="A4134">
            <v>89779</v>
          </cell>
          <cell r="B4134" t="str">
            <v>LUVA DE CORRER, PVC, SERIE NORMAL, ESGOTO PREDIAL, DN 100 MM, JUNTA ELÁSTICA, FORNECIDO E INSTALADO EM RAMAL DE DESCARGA OU RAMAL DE ESGOTO SANITÁRIO. AF_08/2022</v>
          </cell>
          <cell r="C4134" t="str">
            <v>UN</v>
          </cell>
          <cell r="D4134">
            <v>35.94</v>
          </cell>
          <cell r="E4134" t="str">
            <v>INSTALACOES HIDRO SANITARIAS</v>
          </cell>
          <cell r="F4134" t="str">
            <v>CONEXOES</v>
          </cell>
          <cell r="G4134" t="str">
            <v>SINAPI Out/24</v>
          </cell>
        </row>
        <row r="4135">
          <cell r="A4135">
            <v>89780</v>
          </cell>
          <cell r="B4135" t="str">
            <v>JOELHO 45 GRAUS, CPVC, SOLDÁVEL, DN 35MM, INSTALADO EM PRUMADA DE ÁGUA - FORNECIMENTO E INSTALAÇÃO. AF_06/2022</v>
          </cell>
          <cell r="C4135" t="str">
            <v>UN</v>
          </cell>
          <cell r="D4135">
            <v>24.62</v>
          </cell>
          <cell r="E4135" t="str">
            <v>INSTALACOES HIDRO SANITARIAS</v>
          </cell>
          <cell r="F4135" t="str">
            <v>CONEXOES</v>
          </cell>
          <cell r="G4135" t="str">
            <v>SINAPI Out/24</v>
          </cell>
        </row>
        <row r="4136">
          <cell r="A4136">
            <v>89781</v>
          </cell>
          <cell r="B4136" t="str">
            <v>JOELHO 90 GRAUS, CPVC, SOLDÁVEL, DN 42MM, INSTALADO EM PRUMADA DE ÁGUA   FORNECIMENTO E INSTALAÇÃO. AF_06/2022</v>
          </cell>
          <cell r="C4136" t="str">
            <v>UN</v>
          </cell>
          <cell r="D4136">
            <v>36.74</v>
          </cell>
          <cell r="E4136" t="str">
            <v>INSTALACOES HIDRO SANITARIAS</v>
          </cell>
          <cell r="F4136" t="str">
            <v>CONEXOES</v>
          </cell>
          <cell r="G4136" t="str">
            <v>SINAPI Out/24</v>
          </cell>
        </row>
        <row r="4137">
          <cell r="A4137">
            <v>89782</v>
          </cell>
          <cell r="B4137" t="str">
            <v>TE, PVC, SERIE NORMAL, ESGOTO PREDIAL, DN 40 X 40 MM, JUNTA SOLDÁVEL, FORNECIDO E INSTALADO EM RAMAL DE DESCARGA OU RAMAL DE ESGOTO SANITÁRIO. AF_08/2022</v>
          </cell>
          <cell r="C4137" t="str">
            <v>UN</v>
          </cell>
          <cell r="D4137">
            <v>17.64</v>
          </cell>
          <cell r="E4137" t="str">
            <v>INSTALACOES HIDRO SANITARIAS</v>
          </cell>
          <cell r="F4137" t="str">
            <v>CONEXOES</v>
          </cell>
          <cell r="G4137" t="str">
            <v>SINAPI Out/24</v>
          </cell>
        </row>
        <row r="4138">
          <cell r="A4138">
            <v>89783</v>
          </cell>
          <cell r="B4138" t="str">
            <v>JUNÇÃO SIMPLES, PVC, SERIE NORMAL, ESGOTO PREDIAL, DN 40 MM, JUNTA SOLDÁVEL, FORNECIDO E INSTALADO EM RAMAL DE DESCARGA OU RAMAL DE ESGOTO SANITÁRIO. AF_08/2022</v>
          </cell>
          <cell r="C4138" t="str">
            <v>UN</v>
          </cell>
          <cell r="D4138">
            <v>17.75</v>
          </cell>
          <cell r="E4138" t="str">
            <v>INSTALACOES HIDRO SANITARIAS</v>
          </cell>
          <cell r="F4138" t="str">
            <v>CONEXOES</v>
          </cell>
          <cell r="G4138" t="str">
            <v>SINAPI Out/24</v>
          </cell>
        </row>
        <row r="4139">
          <cell r="A4139">
            <v>89784</v>
          </cell>
          <cell r="B4139" t="str">
            <v>TE, PVC, SERIE NORMAL, ESGOTO PREDIAL, DN 50 X 50 MM, JUNTA ELÁSTICA, FORNECIDO E INSTALADO EM RAMAL DE DESCARGA OU RAMAL DE ESGOTO SANITÁRIO. AF_08/2022</v>
          </cell>
          <cell r="C4139" t="str">
            <v>UN</v>
          </cell>
          <cell r="D4139">
            <v>26.49</v>
          </cell>
          <cell r="E4139" t="str">
            <v>INSTALACOES HIDRO SANITARIAS</v>
          </cell>
          <cell r="F4139" t="str">
            <v>CONEXOES</v>
          </cell>
          <cell r="G4139" t="str">
            <v>SINAPI Out/24</v>
          </cell>
        </row>
        <row r="4140">
          <cell r="A4140">
            <v>89785</v>
          </cell>
          <cell r="B4140" t="str">
            <v>JUNÇÃO SIMPLES, PVC, SERIE NORMAL, ESGOTO PREDIAL, DN 50 X 50 MM, JUNTA ELÁSTICA, FORNECIDO E INSTALADO EM RAMAL DE DESCARGA OU RAMAL DE ESGOTO SANITÁRIO. AF_08/2022</v>
          </cell>
          <cell r="C4140" t="str">
            <v>UN</v>
          </cell>
          <cell r="D4140">
            <v>28.96</v>
          </cell>
          <cell r="E4140" t="str">
            <v>INSTALACOES HIDRO SANITARIAS</v>
          </cell>
          <cell r="F4140" t="str">
            <v>CONEXOES</v>
          </cell>
          <cell r="G4140" t="str">
            <v>SINAPI Out/24</v>
          </cell>
        </row>
        <row r="4141">
          <cell r="A4141">
            <v>89786</v>
          </cell>
          <cell r="B4141" t="str">
            <v>TE, PVC, SERIE NORMAL, ESGOTO PREDIAL, DN 75 X 75 MM, JUNTA ELÁSTICA, FORNECIDO E INSTALADO EM RAMAL DE DESCARGA OU RAMAL DE ESGOTO SANITÁRIO. AF_08/2022</v>
          </cell>
          <cell r="C4141" t="str">
            <v>UN</v>
          </cell>
          <cell r="D4141">
            <v>41.46</v>
          </cell>
          <cell r="E4141" t="str">
            <v>INSTALACOES HIDRO SANITARIAS</v>
          </cell>
          <cell r="F4141" t="str">
            <v>CONEXOES</v>
          </cell>
          <cell r="G4141" t="str">
            <v>SINAPI Out/24</v>
          </cell>
        </row>
        <row r="4142">
          <cell r="A4142">
            <v>89787</v>
          </cell>
          <cell r="B4142" t="str">
            <v>JOELHO 45 GRAUS, CPVC, SOLDÁVEL, DN 42MM, INSTALADO EM PRUMADA DE ÁGUA   FORNECIMENTO E INSTALAÇÃO. AF_06/2022</v>
          </cell>
          <cell r="C4142" t="str">
            <v>UN</v>
          </cell>
          <cell r="D4142">
            <v>36.36</v>
          </cell>
          <cell r="E4142" t="str">
            <v>INSTALACOES HIDRO SANITARIAS</v>
          </cell>
          <cell r="F4142" t="str">
            <v>CONEXOES</v>
          </cell>
          <cell r="G4142" t="str">
            <v>SINAPI Out/24</v>
          </cell>
        </row>
        <row r="4143">
          <cell r="A4143">
            <v>89788</v>
          </cell>
          <cell r="B4143" t="str">
            <v>JOELHO 90 GRAUS, CPVC, SOLDÁVEL, DN 54MM, INSTALADO EM PRUMADA DE ÁGUA   FORNECIMENTO E INSTALAÇÃO. AF_06/2022</v>
          </cell>
          <cell r="C4143" t="str">
            <v>UN</v>
          </cell>
          <cell r="D4143">
            <v>78.2</v>
          </cell>
          <cell r="E4143" t="str">
            <v>INSTALACOES HIDRO SANITARIAS</v>
          </cell>
          <cell r="F4143" t="str">
            <v>CONEXOES</v>
          </cell>
          <cell r="G4143" t="str">
            <v>SINAPI Out/24</v>
          </cell>
        </row>
        <row r="4144">
          <cell r="A4144">
            <v>89789</v>
          </cell>
          <cell r="B4144" t="str">
            <v>JOELHO 45 GRAUS, CPVC, SOLDÁVEL, DN 54MM, INSTALADO EM PRUMADA DE ÁGUA   FORNECIMENTO E INSTALAÇÃO. AF_06/2022</v>
          </cell>
          <cell r="C4144" t="str">
            <v>UN</v>
          </cell>
          <cell r="D4144">
            <v>66.69</v>
          </cell>
          <cell r="E4144" t="str">
            <v>INSTALACOES HIDRO SANITARIAS</v>
          </cell>
          <cell r="F4144" t="str">
            <v>CONEXOES</v>
          </cell>
          <cell r="G4144" t="str">
            <v>SINAPI Out/24</v>
          </cell>
        </row>
        <row r="4145">
          <cell r="A4145">
            <v>89790</v>
          </cell>
          <cell r="B4145" t="str">
            <v>JOELHO 90 GRAUS, CPVC, SOLDÁVEL, DN 73MM, INSTALADO EM PRUMADA DE ÁGUA   FORNECIMENTO E INSTALAÇÃO. AF_06/2022</v>
          </cell>
          <cell r="C4145" t="str">
            <v>UN</v>
          </cell>
          <cell r="D4145">
            <v>154.9</v>
          </cell>
          <cell r="E4145" t="str">
            <v>INSTALACOES HIDRO SANITARIAS</v>
          </cell>
          <cell r="F4145" t="str">
            <v>CONEXOES</v>
          </cell>
          <cell r="G4145" t="str">
            <v>SINAPI Out/24</v>
          </cell>
        </row>
        <row r="4146">
          <cell r="A4146">
            <v>89791</v>
          </cell>
          <cell r="B4146" t="str">
            <v>JOELHO 45 GRAUS, CPVC, SOLDÁVEL, DN 73MM, INSTALADO EM PRUMADA DE ÁGUA   FORNECIMENTO E INSTALAÇÃO. AF_06/2022</v>
          </cell>
          <cell r="C4146" t="str">
            <v>UN</v>
          </cell>
          <cell r="D4146">
            <v>149.69999999999999</v>
          </cell>
          <cell r="E4146" t="str">
            <v>INSTALACOES HIDRO SANITARIAS</v>
          </cell>
          <cell r="F4146" t="str">
            <v>CONEXOES</v>
          </cell>
          <cell r="G4146" t="str">
            <v>SINAPI Out/24</v>
          </cell>
        </row>
        <row r="4147">
          <cell r="A4147">
            <v>89792</v>
          </cell>
          <cell r="B4147" t="str">
            <v>JOELHO 90 GRAUS, CPVC, SOLDÁVEL, DN 89MM, INSTALADO EM PRUMADA DE ÁGUA   FORNECIMENTO E INSTALAÇÃO. AF_06/2022</v>
          </cell>
          <cell r="C4147" t="str">
            <v>UN</v>
          </cell>
          <cell r="D4147">
            <v>182.74</v>
          </cell>
          <cell r="E4147" t="str">
            <v>INSTALACOES HIDRO SANITARIAS</v>
          </cell>
          <cell r="F4147" t="str">
            <v>CONEXOES</v>
          </cell>
          <cell r="G4147" t="str">
            <v>SINAPI Out/24</v>
          </cell>
        </row>
        <row r="4148">
          <cell r="A4148">
            <v>89793</v>
          </cell>
          <cell r="B4148" t="str">
            <v>JOELHO 45 GRAUS, CPVC, SOLDÁVEL, DN 89MM, INSTALADO EM PRUMADA DE ÁGUA   FORNECIMENTO E INSTALAÇÃO. AF_06/2022</v>
          </cell>
          <cell r="C4148" t="str">
            <v>UN</v>
          </cell>
          <cell r="D4148">
            <v>215.12</v>
          </cell>
          <cell r="E4148" t="str">
            <v>INSTALACOES HIDRO SANITARIAS</v>
          </cell>
          <cell r="F4148" t="str">
            <v>CONEXOES</v>
          </cell>
          <cell r="G4148" t="str">
            <v>SINAPI Out/24</v>
          </cell>
        </row>
        <row r="4149">
          <cell r="A4149">
            <v>89794</v>
          </cell>
          <cell r="B4149" t="str">
            <v>LUVA, CPVC, SOLDÁVEL, DN 35MM, INSTALADO EM PRUMADA DE ÁGUA   FORNECIMENTO E INSTALAÇÃO. AF_06/2022</v>
          </cell>
          <cell r="C4149" t="str">
            <v>UN</v>
          </cell>
          <cell r="D4149">
            <v>19.54</v>
          </cell>
          <cell r="E4149" t="str">
            <v>INSTALACOES HIDRO SANITARIAS</v>
          </cell>
          <cell r="F4149" t="str">
            <v>CONEXOES</v>
          </cell>
          <cell r="G4149" t="str">
            <v>SINAPI Out/24</v>
          </cell>
        </row>
        <row r="4150">
          <cell r="A4150">
            <v>89795</v>
          </cell>
          <cell r="B4150" t="str">
            <v>JUNÇÃO SIMPLES, PVC, SERIE NORMAL, ESGOTO PREDIAL, DN 75 X 75 MM, JUNTA ELÁSTICA, FORNECIDO E INSTALADO EM RAMAL DE DESCARGA OU RAMAL DE ESGOTO SANITÁRIO. AF_08/2022</v>
          </cell>
          <cell r="C4150" t="str">
            <v>UN</v>
          </cell>
          <cell r="D4150">
            <v>43.63</v>
          </cell>
          <cell r="E4150" t="str">
            <v>INSTALACOES HIDRO SANITARIAS</v>
          </cell>
          <cell r="F4150" t="str">
            <v>CONEXOES</v>
          </cell>
          <cell r="G4150" t="str">
            <v>SINAPI Out/24</v>
          </cell>
        </row>
        <row r="4151">
          <cell r="A4151">
            <v>89796</v>
          </cell>
          <cell r="B4151" t="str">
            <v>TE, PVC, SERIE NORMAL, ESGOTO PREDIAL, DN 100 X 100 MM, JUNTA ELÁSTICA, FORNECIDO E INSTALADO EM RAMAL DE DESCARGA OU RAMAL DE ESGOTO SANITÁRIO. AF_08/2022</v>
          </cell>
          <cell r="C4151" t="str">
            <v>UN</v>
          </cell>
          <cell r="D4151">
            <v>46.02</v>
          </cell>
          <cell r="E4151" t="str">
            <v>INSTALACOES HIDRO SANITARIAS</v>
          </cell>
          <cell r="F4151" t="str">
            <v>CONEXOES</v>
          </cell>
          <cell r="G4151" t="str">
            <v>SINAPI Out/24</v>
          </cell>
        </row>
        <row r="4152">
          <cell r="A4152">
            <v>89797</v>
          </cell>
          <cell r="B4152" t="str">
            <v>JUNÇÃO SIMPLES, PVC, SERIE NORMAL, ESGOTO PREDIAL, DN 100 X 100 MM, JUNTA ELÁSTICA, FORNECIDO E INSTALADO EM RAMAL DE DESCARGA OU RAMAL DE ESGOTO SANITÁRIO. AF_08/2022</v>
          </cell>
          <cell r="C4152" t="str">
            <v>UN</v>
          </cell>
          <cell r="D4152">
            <v>54.45</v>
          </cell>
          <cell r="E4152" t="str">
            <v>INSTALACOES HIDRO SANITARIAS</v>
          </cell>
          <cell r="F4152" t="str">
            <v>CONEXOES</v>
          </cell>
          <cell r="G4152" t="str">
            <v>SINAPI Out/24</v>
          </cell>
        </row>
        <row r="4153">
          <cell r="A4153">
            <v>89801</v>
          </cell>
          <cell r="B4153" t="str">
            <v>JOELHO 90 GRAUS, PVC, SERIE NORMAL, ESGOTO PREDIAL, DN 50 MM, JUNTA ELÁSTICA, FORNECIDO E INSTALADO EM PRUMADA DE ESGOTO SANITÁRIO OU VENTILAÇÃO. AF_08/2022</v>
          </cell>
          <cell r="C4153" t="str">
            <v>UN</v>
          </cell>
          <cell r="D4153">
            <v>9.6</v>
          </cell>
          <cell r="E4153" t="str">
            <v>INSTALACOES HIDRO SANITARIAS</v>
          </cell>
          <cell r="F4153" t="str">
            <v>CONEXOES</v>
          </cell>
          <cell r="G4153" t="str">
            <v>SINAPI Out/24</v>
          </cell>
        </row>
        <row r="4154">
          <cell r="A4154">
            <v>89802</v>
          </cell>
          <cell r="B4154" t="str">
            <v>JOELHO 45 GRAUS, PVC, SERIE NORMAL, ESGOTO PREDIAL, DN 50 MM, JUNTA ELÁSTICA, FORNECIDO E INSTALADO EM PRUMADA DE ESGOTO SANITÁRIO OU VENTILAÇÃO. AF_08/2022</v>
          </cell>
          <cell r="C4154" t="str">
            <v>UN</v>
          </cell>
          <cell r="D4154">
            <v>10.36</v>
          </cell>
          <cell r="E4154" t="str">
            <v>INSTALACOES HIDRO SANITARIAS</v>
          </cell>
          <cell r="F4154" t="str">
            <v>CONEXOES</v>
          </cell>
          <cell r="G4154" t="str">
            <v>SINAPI Out/24</v>
          </cell>
        </row>
        <row r="4155">
          <cell r="A4155">
            <v>89803</v>
          </cell>
          <cell r="B4155" t="str">
            <v>CURVA CURTA 90 GRAUS, PVC, SERIE NORMAL, ESGOTO PREDIAL, DN 50 MM, JUNTA ELÁSTICA, FORNECIDO E INSTALADO EM PRUMADA DE ESGOTO SANITÁRIO OU VENTILAÇÃO. AF_08/2022</v>
          </cell>
          <cell r="C4155" t="str">
            <v>UN</v>
          </cell>
          <cell r="D4155">
            <v>18.46</v>
          </cell>
          <cell r="E4155" t="str">
            <v>INSTALACOES HIDRO SANITARIAS</v>
          </cell>
          <cell r="F4155" t="str">
            <v>CONEXOES</v>
          </cell>
          <cell r="G4155" t="str">
            <v>SINAPI Out/24</v>
          </cell>
        </row>
        <row r="4156">
          <cell r="A4156">
            <v>89804</v>
          </cell>
          <cell r="B4156" t="str">
            <v>CURVA LONGA 90 GRAUS, PVC, SERIE NORMAL, ESGOTO PREDIAL, DN 50 MM, JUNTA ELÁSTICA, FORNECIDO E INSTALADO EM PRUMADA DE ESGOTO SANITÁRIO OU VENTILAÇÃO. AF_08/2022</v>
          </cell>
          <cell r="C4156" t="str">
            <v>UN</v>
          </cell>
          <cell r="D4156">
            <v>20.75</v>
          </cell>
          <cell r="E4156" t="str">
            <v>INSTALACOES HIDRO SANITARIAS</v>
          </cell>
          <cell r="F4156" t="str">
            <v>CONEXOES</v>
          </cell>
          <cell r="G4156" t="str">
            <v>SINAPI Out/24</v>
          </cell>
        </row>
        <row r="4157">
          <cell r="A4157">
            <v>89805</v>
          </cell>
          <cell r="B4157" t="str">
            <v>JOELHO 90 GRAUS, PVC, SERIE NORMAL, ESGOTO PREDIAL, DN 75 MM, JUNTA ELÁSTICA, FORNECIDO E INSTALADO EM PRUMADA DE ESGOTO SANITÁRIO OU VENTILAÇÃO. AF_08/2022</v>
          </cell>
          <cell r="C4157" t="str">
            <v>UN</v>
          </cell>
          <cell r="D4157">
            <v>21.88</v>
          </cell>
          <cell r="E4157" t="str">
            <v>INSTALACOES HIDRO SANITARIAS</v>
          </cell>
          <cell r="F4157" t="str">
            <v>CONEXOES</v>
          </cell>
          <cell r="G4157" t="str">
            <v>SINAPI Out/24</v>
          </cell>
        </row>
        <row r="4158">
          <cell r="A4158">
            <v>89806</v>
          </cell>
          <cell r="B4158" t="str">
            <v>JOELHO 45 GRAUS, PVC, SERIE NORMAL, ESGOTO PREDIAL, DN 75 MM, JUNTA ELÁSTICA, FORNECIDO E INSTALADO EM PRUMADA DE ESGOTO SANITÁRIO OU VENTILAÇÃO. AF_08/2022</v>
          </cell>
          <cell r="C4158" t="str">
            <v>UN</v>
          </cell>
          <cell r="D4158">
            <v>22.9</v>
          </cell>
          <cell r="E4158" t="str">
            <v>INSTALACOES HIDRO SANITARIAS</v>
          </cell>
          <cell r="F4158" t="str">
            <v>CONEXOES</v>
          </cell>
          <cell r="G4158" t="str">
            <v>SINAPI Out/24</v>
          </cell>
        </row>
        <row r="4159">
          <cell r="A4159">
            <v>89807</v>
          </cell>
          <cell r="B4159" t="str">
            <v>CURVA CURTA 90 GRAUS, PVC, SERIE NORMAL, ESGOTO PREDIAL, DN 75 MM, JUNTA ELÁSTICA, FORNECIDO E INSTALADO EM PRUMADA DE ESGOTO SANITÁRIO OU VENTILAÇÃO. AF_08/2022</v>
          </cell>
          <cell r="C4159" t="str">
            <v>UN</v>
          </cell>
          <cell r="D4159">
            <v>39.78</v>
          </cell>
          <cell r="E4159" t="str">
            <v>INSTALACOES HIDRO SANITARIAS</v>
          </cell>
          <cell r="F4159" t="str">
            <v>CONEXOES</v>
          </cell>
          <cell r="G4159" t="str">
            <v>SINAPI Out/24</v>
          </cell>
        </row>
        <row r="4160">
          <cell r="A4160">
            <v>89808</v>
          </cell>
          <cell r="B4160" t="str">
            <v>CURVA LONGA 90 GRAUS, PVC, SERIE NORMAL, ESGOTO PREDIAL, DN 75 MM, JUNTA ELÁSTICA, FORNECIDO E INSTALADO EM PRUMADA DE ESGOTO SANITÁRIO OU VENTILAÇÃO. AF_08/2022</v>
          </cell>
          <cell r="C4160" t="str">
            <v>UN</v>
          </cell>
          <cell r="D4160">
            <v>61.36</v>
          </cell>
          <cell r="E4160" t="str">
            <v>INSTALACOES HIDRO SANITARIAS</v>
          </cell>
          <cell r="F4160" t="str">
            <v>CONEXOES</v>
          </cell>
          <cell r="G4160" t="str">
            <v>SINAPI Out/24</v>
          </cell>
        </row>
        <row r="4161">
          <cell r="A4161">
            <v>89809</v>
          </cell>
          <cell r="B4161" t="str">
            <v>JOELHO 90 GRAUS, PVC, SERIE NORMAL, ESGOTO PREDIAL, DN 100 MM, JUNTA ELÁSTICA, FORNECIDO E INSTALADO EM PRUMADA DE ESGOTO SANITÁRIO OU VENTILAÇÃO. AF_08/2022</v>
          </cell>
          <cell r="C4161" t="str">
            <v>UN</v>
          </cell>
          <cell r="D4161">
            <v>31.33</v>
          </cell>
          <cell r="E4161" t="str">
            <v>INSTALACOES HIDRO SANITARIAS</v>
          </cell>
          <cell r="F4161" t="str">
            <v>CONEXOES</v>
          </cell>
          <cell r="G4161" t="str">
            <v>SINAPI Out/24</v>
          </cell>
        </row>
        <row r="4162">
          <cell r="A4162">
            <v>89810</v>
          </cell>
          <cell r="B4162" t="str">
            <v>JOELHO 45 GRAUS, PVC, SERIE NORMAL, ESGOTO PREDIAL, DN 100 MM, JUNTA ELÁSTICA, FORNECIDO E INSTALADO EM PRUMADA DE ESGOTO SANITÁRIO OU VENTILAÇÃO. AF_08/2022</v>
          </cell>
          <cell r="C4162" t="str">
            <v>UN</v>
          </cell>
          <cell r="D4162">
            <v>32.21</v>
          </cell>
          <cell r="E4162" t="str">
            <v>INSTALACOES HIDRO SANITARIAS</v>
          </cell>
          <cell r="F4162" t="str">
            <v>CONEXOES</v>
          </cell>
          <cell r="G4162" t="str">
            <v>SINAPI Out/24</v>
          </cell>
        </row>
        <row r="4163">
          <cell r="A4163">
            <v>89811</v>
          </cell>
          <cell r="B4163" t="str">
            <v>CURVA CURTA 90 GRAUS, PVC, SERIE NORMAL, ESGOTO PREDIAL, DN 100 MM, JUNTA ELÁSTICA, FORNECIDO E INSTALADO EM PRUMADA DE ESGOTO SANITÁRIO OU VENTILAÇÃO. AF_08/2022</v>
          </cell>
          <cell r="C4163" t="str">
            <v>UN</v>
          </cell>
          <cell r="D4163">
            <v>47.1</v>
          </cell>
          <cell r="E4163" t="str">
            <v>INSTALACOES HIDRO SANITARIAS</v>
          </cell>
          <cell r="F4163" t="str">
            <v>CONEXOES</v>
          </cell>
          <cell r="G4163" t="str">
            <v>SINAPI Out/24</v>
          </cell>
        </row>
        <row r="4164">
          <cell r="A4164">
            <v>89812</v>
          </cell>
          <cell r="B4164" t="str">
            <v>CURVA LONGA 90 GRAUS, PVC, SERIE NORMAL, ESGOTO PREDIAL, DN 100 MM, JUNTA ELÁSTICA, FORNECIDO E INSTALADO EM PRUMADA DE ESGOTO SANITÁRIO OU VENTILAÇÃO. AF_08/2022</v>
          </cell>
          <cell r="C4164" t="str">
            <v>UN</v>
          </cell>
          <cell r="D4164">
            <v>83.85</v>
          </cell>
          <cell r="E4164" t="str">
            <v>INSTALACOES HIDRO SANITARIAS</v>
          </cell>
          <cell r="F4164" t="str">
            <v>CONEXOES</v>
          </cell>
          <cell r="G4164" t="str">
            <v>SINAPI Out/24</v>
          </cell>
        </row>
        <row r="4165">
          <cell r="A4165">
            <v>89813</v>
          </cell>
          <cell r="B4165" t="str">
            <v>LUVA SIMPLES, PVC, SERIE NORMAL, ESGOTO PREDIAL, DN 50 MM, JUNTA ELÁSTICA, FORNECIDO E INSTALADO EM PRUMADA DE ESGOTO SANITÁRIO OU VENTILAÇÃO. AF_08/2022</v>
          </cell>
          <cell r="C4165" t="str">
            <v>UN</v>
          </cell>
          <cell r="D4165">
            <v>6.12</v>
          </cell>
          <cell r="E4165" t="str">
            <v>INSTALACOES HIDRO SANITARIAS</v>
          </cell>
          <cell r="F4165" t="str">
            <v>CONEXOES</v>
          </cell>
          <cell r="G4165" t="str">
            <v>SINAPI Out/24</v>
          </cell>
        </row>
        <row r="4166">
          <cell r="A4166">
            <v>89814</v>
          </cell>
          <cell r="B4166" t="str">
            <v>LUVA DE CORRER, PVC, SERIE NORMAL, ESGOTO PREDIAL, DN 50 MM, JUNTA ELÁSTICA, FORNECIDO E INSTALADO EM PRUMADA DE ESGOTO SANITÁRIO OU VENTILAÇÃO. AF_08/2022</v>
          </cell>
          <cell r="C4166" t="str">
            <v>UN</v>
          </cell>
          <cell r="D4166">
            <v>17.41</v>
          </cell>
          <cell r="E4166" t="str">
            <v>INSTALACOES HIDRO SANITARIAS</v>
          </cell>
          <cell r="F4166" t="str">
            <v>CONEXOES</v>
          </cell>
          <cell r="G4166" t="str">
            <v>SINAPI Out/24</v>
          </cell>
        </row>
        <row r="4167">
          <cell r="A4167">
            <v>89815</v>
          </cell>
          <cell r="B4167" t="str">
            <v>LUVA DE CORRER, CPVC, SOLDÁVEL, DN 35MM, INSTALADO EM PRUMADA DE ÁGUA   FORNECIMENTO E INSTALAÇÃO. AF_06/2022</v>
          </cell>
          <cell r="C4167" t="str">
            <v>UN</v>
          </cell>
          <cell r="D4167">
            <v>28.22</v>
          </cell>
          <cell r="E4167" t="str">
            <v>INSTALACOES HIDRO SANITARIAS</v>
          </cell>
          <cell r="F4167" t="str">
            <v>CONEXOES</v>
          </cell>
          <cell r="G4167" t="str">
            <v>SINAPI Out/24</v>
          </cell>
        </row>
        <row r="4168">
          <cell r="A4168">
            <v>89816</v>
          </cell>
          <cell r="B4168" t="str">
            <v>UNIÃO, CPVC, SOLDÁVEL, DN35MM, INSTALADO EM PRUMADA DE ÁGUA   FORNECIMENTO E INSTALAÇÃO. AF_06/2022</v>
          </cell>
          <cell r="C4168" t="str">
            <v>UN</v>
          </cell>
          <cell r="D4168">
            <v>40.64</v>
          </cell>
          <cell r="E4168" t="str">
            <v>INSTALACOES HIDRO SANITARIAS</v>
          </cell>
          <cell r="F4168" t="str">
            <v>CONEXOES</v>
          </cell>
          <cell r="G4168" t="str">
            <v>SINAPI Out/24</v>
          </cell>
        </row>
        <row r="4169">
          <cell r="A4169">
            <v>89817</v>
          </cell>
          <cell r="B4169" t="str">
            <v>LUVA SIMPLES, PVC, SERIE NORMAL, ESGOTO PREDIAL, DN 75 MM, JUNTA ELÁSTICA, FORNECIDO E INSTALADO EM PRUMADA DE ESGOTO SANITÁRIO OU VENTILAÇÃO. AF_08/2022</v>
          </cell>
          <cell r="C4169" t="str">
            <v>UN</v>
          </cell>
          <cell r="D4169">
            <v>15.4</v>
          </cell>
          <cell r="E4169" t="str">
            <v>INSTALACOES HIDRO SANITARIAS</v>
          </cell>
          <cell r="F4169" t="str">
            <v>CONEXOES</v>
          </cell>
          <cell r="G4169" t="str">
            <v>SINAPI Out/24</v>
          </cell>
        </row>
        <row r="4170">
          <cell r="A4170">
            <v>89818</v>
          </cell>
          <cell r="B4170" t="str">
            <v>CONECTOR, CPVC, SOLDÁVEL, DN 35MM X 1 1/4 , INSTALADO EM PRUMADA DE ÁGUA   FORNECIMENTO E INSTALAÇÃO. AF_06/2022</v>
          </cell>
          <cell r="C4170" t="str">
            <v>UN</v>
          </cell>
          <cell r="D4170">
            <v>52.11</v>
          </cell>
          <cell r="E4170" t="str">
            <v>INSTALACOES HIDRO SANITARIAS</v>
          </cell>
          <cell r="F4170" t="str">
            <v>CONEXOES</v>
          </cell>
          <cell r="G4170" t="str">
            <v>SINAPI Out/24</v>
          </cell>
        </row>
        <row r="4171">
          <cell r="A4171">
            <v>89819</v>
          </cell>
          <cell r="B4171" t="str">
            <v>LUVA DE CORRER, PVC, SERIE NORMAL, ESGOTO PREDIAL, DN 75 MM, JUNTA ELÁSTICA, FORNECIDO E INSTALADO EM PRUMADA DE ESGOTO SANITÁRIO OU VENTILAÇÃO. AF_08/2022</v>
          </cell>
          <cell r="C4171" t="str">
            <v>UN</v>
          </cell>
          <cell r="D4171">
            <v>24.84</v>
          </cell>
          <cell r="E4171" t="str">
            <v>INSTALACOES HIDRO SANITARIAS</v>
          </cell>
          <cell r="F4171" t="str">
            <v>CONEXOES</v>
          </cell>
          <cell r="G4171" t="str">
            <v>SINAPI Out/24</v>
          </cell>
        </row>
        <row r="4172">
          <cell r="A4172">
            <v>89821</v>
          </cell>
          <cell r="B4172" t="str">
            <v>LUVA SIMPLES, PVC, SERIE NORMAL, ESGOTO PREDIAL, DN 100 MM, JUNTA ELÁSTICA, FORNECIDO E INSTALADO EM PRUMADA DE ESGOTO SANITÁRIO OU VENTILAÇÃO. AF_08/2022</v>
          </cell>
          <cell r="C4172" t="str">
            <v>UN</v>
          </cell>
          <cell r="D4172">
            <v>20.65</v>
          </cell>
          <cell r="E4172" t="str">
            <v>INSTALACOES HIDRO SANITARIAS</v>
          </cell>
          <cell r="F4172" t="str">
            <v>CONEXOES</v>
          </cell>
          <cell r="G4172" t="str">
            <v>SINAPI Out/24</v>
          </cell>
        </row>
        <row r="4173">
          <cell r="A4173">
            <v>89822</v>
          </cell>
          <cell r="B4173" t="str">
            <v>LUVA, CPVC, SOLDÁVEL, DN 42MM, INSTALADO EM PRUMADA DE ÁGUA   FORNECIMENTO E INSTALAÇÃO. AF_06/2022</v>
          </cell>
          <cell r="C4173" t="str">
            <v>UN</v>
          </cell>
          <cell r="D4173">
            <v>25.43</v>
          </cell>
          <cell r="E4173" t="str">
            <v>INSTALACOES HIDRO SANITARIAS</v>
          </cell>
          <cell r="F4173" t="str">
            <v>CONEXOES</v>
          </cell>
          <cell r="G4173" t="str">
            <v>SINAPI Out/24</v>
          </cell>
        </row>
        <row r="4174">
          <cell r="A4174">
            <v>89823</v>
          </cell>
          <cell r="B4174" t="str">
            <v>LUVA DE CORRER, PVC, SERIE NORMAL, ESGOTO PREDIAL, DN 100 MM, JUNTA ELÁSTICA, FORNECIDO E INSTALADO EM PRUMADA DE ESGOTO SANITÁRIO OU VENTILAÇÃO. AF_08/2022</v>
          </cell>
          <cell r="C4174" t="str">
            <v>UN</v>
          </cell>
          <cell r="D4174">
            <v>37.049999999999997</v>
          </cell>
          <cell r="E4174" t="str">
            <v>INSTALACOES HIDRO SANITARIAS</v>
          </cell>
          <cell r="F4174" t="str">
            <v>CONEXOES</v>
          </cell>
          <cell r="G4174" t="str">
            <v>SINAPI Out/24</v>
          </cell>
        </row>
        <row r="4175">
          <cell r="A4175">
            <v>89824</v>
          </cell>
          <cell r="B4175" t="str">
            <v>LUVA DE CORRER, CPVC, SOLDÁVEL, DN 42MM, INSTALADO EM PRUMADA DE ÁGUA   FORNECIMENTO E INSTALAÇÃO. AF_06/2022</v>
          </cell>
          <cell r="C4175" t="str">
            <v>UN</v>
          </cell>
          <cell r="D4175">
            <v>38.18</v>
          </cell>
          <cell r="E4175" t="str">
            <v>INSTALACOES HIDRO SANITARIAS</v>
          </cell>
          <cell r="F4175" t="str">
            <v>CONEXOES</v>
          </cell>
          <cell r="G4175" t="str">
            <v>SINAPI Out/24</v>
          </cell>
        </row>
        <row r="4176">
          <cell r="A4176">
            <v>89825</v>
          </cell>
          <cell r="B4176" t="str">
            <v>TE, PVC, SERIE NORMAL, ESGOTO PREDIAL, DN 50 X 50 MM, JUNTA ELÁSTICA, FORNECIDO E INSTALADO EM PRUMADA DE ESGOTO SANITÁRIO OU VENTILAÇÃO. AF_08/2022</v>
          </cell>
          <cell r="C4176" t="str">
            <v>UN</v>
          </cell>
          <cell r="D4176">
            <v>17.07</v>
          </cell>
          <cell r="E4176" t="str">
            <v>INSTALACOES HIDRO SANITARIAS</v>
          </cell>
          <cell r="F4176" t="str">
            <v>CONEXOES</v>
          </cell>
          <cell r="G4176" t="str">
            <v>SINAPI Out/24</v>
          </cell>
        </row>
        <row r="4177">
          <cell r="A4177">
            <v>89826</v>
          </cell>
          <cell r="B4177" t="str">
            <v>LUVA DE TRANSIÇÃO, CPVC, SOLDÁVEL, DN42MM X 1.1/2 , INSTALADO EM PRUMADA DE ÁGUA   FORNECIMENTO E INSTALAÇÃO. AF_06/2022</v>
          </cell>
          <cell r="C4177" t="str">
            <v>UN</v>
          </cell>
          <cell r="D4177">
            <v>122.73</v>
          </cell>
          <cell r="E4177" t="str">
            <v>INSTALACOES HIDRO SANITARIAS</v>
          </cell>
          <cell r="F4177" t="str">
            <v>CONEXOES</v>
          </cell>
          <cell r="G4177" t="str">
            <v>SINAPI Out/24</v>
          </cell>
        </row>
        <row r="4178">
          <cell r="A4178">
            <v>89827</v>
          </cell>
          <cell r="B4178" t="str">
            <v>JUNÇÃO SIMPLES, PVC, SERIE NORMAL, ESGOTO PREDIAL, DN 50 X 50 MM, JUNTA ELÁSTICA, FORNECIDO E INSTALADO EM PRUMADA DE ESGOTO SANITÁRIO OU VENTILAÇÃO. AF_08/2022</v>
          </cell>
          <cell r="C4178" t="str">
            <v>UN</v>
          </cell>
          <cell r="D4178">
            <v>19.54</v>
          </cell>
          <cell r="E4178" t="str">
            <v>INSTALACOES HIDRO SANITARIAS</v>
          </cell>
          <cell r="F4178" t="str">
            <v>CONEXOES</v>
          </cell>
          <cell r="G4178" t="str">
            <v>SINAPI Out/24</v>
          </cell>
        </row>
        <row r="4179">
          <cell r="A4179">
            <v>89828</v>
          </cell>
          <cell r="B4179" t="str">
            <v>UNIÃO, CPVC, SOLDÁVEL, DN42MM, INSTALADO EM PRUMADA DE ÁGUA   FORNECIMENTO E INSTALAÇÃO. AF_06/2022</v>
          </cell>
          <cell r="C4179" t="str">
            <v>UN</v>
          </cell>
          <cell r="D4179">
            <v>58.97</v>
          </cell>
          <cell r="E4179" t="str">
            <v>INSTALACOES HIDRO SANITARIAS</v>
          </cell>
          <cell r="F4179" t="str">
            <v>CONEXOES</v>
          </cell>
          <cell r="G4179" t="str">
            <v>SINAPI Out/24</v>
          </cell>
        </row>
        <row r="4180">
          <cell r="A4180">
            <v>89829</v>
          </cell>
          <cell r="B4180" t="str">
            <v>TE, PVC, SERIE NORMAL, ESGOTO PREDIAL, DN 75 X 75 MM, JUNTA ELÁSTICA, FORNECIDO E INSTALADO EM PRUMADA DE ESGOTO SANITÁRIO OU VENTILAÇÃO. AF_08/2022</v>
          </cell>
          <cell r="C4180" t="str">
            <v>UN</v>
          </cell>
          <cell r="D4180">
            <v>37.869999999999997</v>
          </cell>
          <cell r="E4180" t="str">
            <v>INSTALACOES HIDRO SANITARIAS</v>
          </cell>
          <cell r="F4180" t="str">
            <v>CONEXOES</v>
          </cell>
          <cell r="G4180" t="str">
            <v>SINAPI Out/24</v>
          </cell>
        </row>
        <row r="4181">
          <cell r="A4181">
            <v>89830</v>
          </cell>
          <cell r="B4181" t="str">
            <v>JUNÇÃO SIMPLES, PVC, SERIE NORMAL, ESGOTO PREDIAL, DN 75 X 75 MM, JUNTA ELÁSTICA, FORNECIDO E INSTALADO EM PRUMADA DE ESGOTO SANITÁRIO OU VENTILAÇÃO. AF_08/2022</v>
          </cell>
          <cell r="C4181" t="str">
            <v>UN</v>
          </cell>
          <cell r="D4181">
            <v>40.04</v>
          </cell>
          <cell r="E4181" t="str">
            <v>INSTALACOES HIDRO SANITARIAS</v>
          </cell>
          <cell r="F4181" t="str">
            <v>CONEXOES</v>
          </cell>
          <cell r="G4181" t="str">
            <v>SINAPI Out/24</v>
          </cell>
        </row>
        <row r="4182">
          <cell r="A4182">
            <v>89831</v>
          </cell>
          <cell r="B4182" t="str">
            <v>CONECTOR, CPVC, SOLDÁVEL, DN 42MM X 1.1/2 , INSTALADO EM PRUMADA DE ÁGUA   FORNECIMENTO E INSTALAÇÃO. AF_06/2022</v>
          </cell>
          <cell r="C4182" t="str">
            <v>UN</v>
          </cell>
          <cell r="D4182">
            <v>62.94</v>
          </cell>
          <cell r="E4182" t="str">
            <v>INSTALACOES HIDRO SANITARIAS</v>
          </cell>
          <cell r="F4182" t="str">
            <v>CONEXOES</v>
          </cell>
          <cell r="G4182" t="str">
            <v>SINAPI Out/24</v>
          </cell>
        </row>
        <row r="4183">
          <cell r="A4183">
            <v>89832</v>
          </cell>
          <cell r="B4183" t="str">
            <v>BUCHA DE REDUÇÃO, CPVC, SOLDÁVEL, DN 42MM X 22MM, INSTALADO EM RAMAL DE DISTRIBUIÇÃO DE ÁGUA - FORNECIMENTO E INSTALAÇÃO. AF_06/2022</v>
          </cell>
          <cell r="C4183" t="str">
            <v>UN</v>
          </cell>
          <cell r="D4183">
            <v>41.69</v>
          </cell>
          <cell r="E4183" t="str">
            <v>INSTALACOES HIDRO SANITARIAS</v>
          </cell>
          <cell r="F4183" t="str">
            <v>CONEXOES</v>
          </cell>
          <cell r="G4183" t="str">
            <v>SINAPI Out/24</v>
          </cell>
        </row>
        <row r="4184">
          <cell r="A4184">
            <v>89833</v>
          </cell>
          <cell r="B4184" t="str">
            <v>TE, PVC, SERIE NORMAL, ESGOTO PREDIAL, DN 100 X 100 MM, JUNTA ELÁSTICA, FORNECIDO E INSTALADO EM PRUMADA DE ESGOTO SANITÁRIO OU VENTILAÇÃO. AF_08/2022</v>
          </cell>
          <cell r="C4184" t="str">
            <v>UN</v>
          </cell>
          <cell r="D4184">
            <v>48.25</v>
          </cell>
          <cell r="E4184" t="str">
            <v>INSTALACOES HIDRO SANITARIAS</v>
          </cell>
          <cell r="F4184" t="str">
            <v>CONEXOES</v>
          </cell>
          <cell r="G4184" t="str">
            <v>SINAPI Out/24</v>
          </cell>
        </row>
        <row r="4185">
          <cell r="A4185">
            <v>89834</v>
          </cell>
          <cell r="B4185" t="str">
            <v>JUNÇÃO SIMPLES, PVC, SERIE NORMAL, ESGOTO PREDIAL, DN 100 X 100 MM, JUNTA ELÁSTICA, FORNECIDO E INSTALADO EM PRUMADA DE ESGOTO SANITÁRIO OU VENTILAÇÃO. AF_08/2022</v>
          </cell>
          <cell r="C4185" t="str">
            <v>UN</v>
          </cell>
          <cell r="D4185">
            <v>56.68</v>
          </cell>
          <cell r="E4185" t="str">
            <v>INSTALACOES HIDRO SANITARIAS</v>
          </cell>
          <cell r="F4185" t="str">
            <v>CONEXOES</v>
          </cell>
          <cell r="G4185" t="str">
            <v>SINAPI Out/24</v>
          </cell>
        </row>
        <row r="4186">
          <cell r="A4186">
            <v>89835</v>
          </cell>
          <cell r="B4186" t="str">
            <v>LUVA, CPVC, SOLDÁVEL, DN 54MM, INSTALADO EM PRUMADA DE ÁGUA   FORNECIMENTO E INSTALAÇÃO. AF_06/2022</v>
          </cell>
          <cell r="C4186" t="str">
            <v>UN</v>
          </cell>
          <cell r="D4186">
            <v>43.39</v>
          </cell>
          <cell r="E4186" t="str">
            <v>INSTALACOES HIDRO SANITARIAS</v>
          </cell>
          <cell r="F4186" t="str">
            <v>CONEXOES</v>
          </cell>
          <cell r="G4186" t="str">
            <v>SINAPI Out/24</v>
          </cell>
        </row>
        <row r="4187">
          <cell r="A4187">
            <v>89836</v>
          </cell>
          <cell r="B4187" t="str">
            <v>LUVA DE TRANSIÇÃO, CPVC, SOLDÁVEL, DN 54MM X 2 , INSTALADO EM PRUMADA DE ÁGUA   FORNECIMENTO E INSTALAÇÃO. AF_06/2022</v>
          </cell>
          <cell r="C4187" t="str">
            <v>UN</v>
          </cell>
          <cell r="D4187">
            <v>192.72</v>
          </cell>
          <cell r="E4187" t="str">
            <v>INSTALACOES HIDRO SANITARIAS</v>
          </cell>
          <cell r="F4187" t="str">
            <v>CONEXOES</v>
          </cell>
          <cell r="G4187" t="str">
            <v>SINAPI Out/24</v>
          </cell>
        </row>
        <row r="4188">
          <cell r="A4188">
            <v>89837</v>
          </cell>
          <cell r="B4188" t="str">
            <v>UNIÃO, CPVC, SOLDÁVEL, DN 54MM, INSTALADO EM PRUMADA DE ÁGUA   FORNECIMENTO E INSTALAÇÃO. AF_06/2022</v>
          </cell>
          <cell r="C4188" t="str">
            <v>UN</v>
          </cell>
          <cell r="D4188">
            <v>129.59</v>
          </cell>
          <cell r="E4188" t="str">
            <v>INSTALACOES HIDRO SANITARIAS</v>
          </cell>
          <cell r="F4188" t="str">
            <v>CONEXOES</v>
          </cell>
          <cell r="G4188" t="str">
            <v>SINAPI Out/24</v>
          </cell>
        </row>
        <row r="4189">
          <cell r="A4189">
            <v>89838</v>
          </cell>
          <cell r="B4189" t="str">
            <v>LUVA, CPVC, SOLDÁVEL, DN 73MM, INSTALADO EM PRUMADA DE ÁGUA   FORNECIMENTO E INSTALAÇÃO. AF_06/2022</v>
          </cell>
          <cell r="C4189" t="str">
            <v>UN</v>
          </cell>
          <cell r="D4189">
            <v>148.72999999999999</v>
          </cell>
          <cell r="E4189" t="str">
            <v>INSTALACOES HIDRO SANITARIAS</v>
          </cell>
          <cell r="F4189" t="str">
            <v>CONEXOES</v>
          </cell>
          <cell r="G4189" t="str">
            <v>SINAPI Out/24</v>
          </cell>
        </row>
        <row r="4190">
          <cell r="A4190">
            <v>89839</v>
          </cell>
          <cell r="B4190" t="str">
            <v>UNIÃO, CPVC, SOLDÁVEL, DN 73MM, INSTALADO EM PRUMADA DE ÁGUA   FORNECIMENTO E INSTALAÇÃO. AF_06/2022</v>
          </cell>
          <cell r="C4190" t="str">
            <v>UN</v>
          </cell>
          <cell r="D4190">
            <v>168.46</v>
          </cell>
          <cell r="E4190" t="str">
            <v>INSTALACOES HIDRO SANITARIAS</v>
          </cell>
          <cell r="F4190" t="str">
            <v>CONEXOES</v>
          </cell>
          <cell r="G4190" t="str">
            <v>SINAPI Out/24</v>
          </cell>
        </row>
        <row r="4191">
          <cell r="A4191">
            <v>89840</v>
          </cell>
          <cell r="B4191" t="str">
            <v>LUVA, CPVC, SOLDÁVEL, DN 89MM, INSTALADO EM PRUMADA DE ÁGUA   FORNECIMENTO E INSTALAÇÃO. AF_06/2022</v>
          </cell>
          <cell r="C4191" t="str">
            <v>UN</v>
          </cell>
          <cell r="D4191">
            <v>174.89</v>
          </cell>
          <cell r="E4191" t="str">
            <v>INSTALACOES HIDRO SANITARIAS</v>
          </cell>
          <cell r="F4191" t="str">
            <v>CONEXOES</v>
          </cell>
          <cell r="G4191" t="str">
            <v>SINAPI Out/24</v>
          </cell>
        </row>
        <row r="4192">
          <cell r="A4192">
            <v>89841</v>
          </cell>
          <cell r="B4192" t="str">
            <v>UNIÃO, CPVC, SOLDÁVEL, DN 89MM, INSTALADO EM PRUMADA DE ÁGUA   FORNECIMENTO E INSTALAÇÃO. AF_06/2022</v>
          </cell>
          <cell r="C4192" t="str">
            <v>UN</v>
          </cell>
          <cell r="D4192">
            <v>254.94</v>
          </cell>
          <cell r="E4192" t="str">
            <v>INSTALACOES HIDRO SANITARIAS</v>
          </cell>
          <cell r="F4192" t="str">
            <v>CONEXOES</v>
          </cell>
          <cell r="G4192" t="str">
            <v>SINAPI Out/24</v>
          </cell>
        </row>
        <row r="4193">
          <cell r="A4193">
            <v>89842</v>
          </cell>
          <cell r="B4193" t="str">
            <v>TÊ, CPVC, SOLDÁVEL, DN 35MM, INSTALADO EM PRUMADA DE ÁGUA   FORNECIMENTO E INSTALAÇÃO. AF_06/2022</v>
          </cell>
          <cell r="C4193" t="str">
            <v>UN</v>
          </cell>
          <cell r="D4193">
            <v>50.23</v>
          </cell>
          <cell r="E4193" t="str">
            <v>INSTALACOES HIDRO SANITARIAS</v>
          </cell>
          <cell r="F4193" t="str">
            <v>CONEXOES</v>
          </cell>
          <cell r="G4193" t="str">
            <v>SINAPI Out/24</v>
          </cell>
        </row>
        <row r="4194">
          <cell r="A4194">
            <v>89844</v>
          </cell>
          <cell r="B4194" t="str">
            <v>TE, CPVC, SOLDÁVEL, DN  42MM, INSTALADO EM PRUMADA DE ÁGUA   FORNECIMENTO E INSTALAÇÃO. AF_06/2022</v>
          </cell>
          <cell r="C4194" t="str">
            <v>UN</v>
          </cell>
          <cell r="D4194">
            <v>63.07</v>
          </cell>
          <cell r="E4194" t="str">
            <v>INSTALACOES HIDRO SANITARIAS</v>
          </cell>
          <cell r="F4194" t="str">
            <v>CONEXOES</v>
          </cell>
          <cell r="G4194" t="str">
            <v>SINAPI Out/24</v>
          </cell>
        </row>
        <row r="4195">
          <cell r="A4195">
            <v>89845</v>
          </cell>
          <cell r="B4195" t="str">
            <v>TÊ, CPVC, SOLDÁVEL, DN 54 MM, INSTALADO EM PRUMADA DE ÁGUA   FORNECIMENTO E INSTALAÇÃO. AF_06/2022</v>
          </cell>
          <cell r="C4195" t="str">
            <v>UN</v>
          </cell>
          <cell r="D4195">
            <v>98.27</v>
          </cell>
          <cell r="E4195" t="str">
            <v>INSTALACOES HIDRO SANITARIAS</v>
          </cell>
          <cell r="F4195" t="str">
            <v>CONEXOES</v>
          </cell>
          <cell r="G4195" t="str">
            <v>SINAPI Out/24</v>
          </cell>
        </row>
        <row r="4196">
          <cell r="A4196">
            <v>89846</v>
          </cell>
          <cell r="B4196" t="str">
            <v>TÊ, CPVC, SOLDÁVEL, DN 73MM, INSTALADO EM PRUMADA DE ÁGUA   FORNECIMENTO E INSTALAÇÃO. AF_06/2022</v>
          </cell>
          <cell r="C4196" t="str">
            <v>UN</v>
          </cell>
          <cell r="D4196">
            <v>208.28</v>
          </cell>
          <cell r="E4196" t="str">
            <v>INSTALACOES HIDRO SANITARIAS</v>
          </cell>
          <cell r="F4196" t="str">
            <v>CONEXOES</v>
          </cell>
          <cell r="G4196" t="str">
            <v>SINAPI Out/24</v>
          </cell>
        </row>
        <row r="4197">
          <cell r="A4197">
            <v>89847</v>
          </cell>
          <cell r="B4197" t="str">
            <v>TÊ, CPVC, SOLDÁVEL, DN 89MM, INSTALADO EM PRUMADA DE ÁGUA   FORNECIMENTO E INSTALAÇÃO. AF_06/2022</v>
          </cell>
          <cell r="C4197" t="str">
            <v>UN</v>
          </cell>
          <cell r="D4197">
            <v>248.04</v>
          </cell>
          <cell r="E4197" t="str">
            <v>INSTALACOES HIDRO SANITARIAS</v>
          </cell>
          <cell r="F4197" t="str">
            <v>CONEXOES</v>
          </cell>
          <cell r="G4197" t="str">
            <v>SINAPI Out/24</v>
          </cell>
        </row>
        <row r="4198">
          <cell r="A4198">
            <v>89850</v>
          </cell>
          <cell r="B4198" t="str">
            <v>JOELHO 90 GRAUS, PVC, SERIE NORMAL, ESGOTO PREDIAL, DN 100 MM, JUNTA ELÁSTICA, FORNECIDO E INSTALADO EM SUBCOLETOR AÉREO DE ESGOTO SANITÁRIO. AF_08/2022</v>
          </cell>
          <cell r="C4198" t="str">
            <v>UN</v>
          </cell>
          <cell r="D4198">
            <v>35.43</v>
          </cell>
          <cell r="E4198" t="str">
            <v>INSTALACOES HIDRO SANITARIAS</v>
          </cell>
          <cell r="F4198" t="str">
            <v>CONEXOES</v>
          </cell>
          <cell r="G4198" t="str">
            <v>SINAPI Out/24</v>
          </cell>
        </row>
        <row r="4199">
          <cell r="A4199">
            <v>89851</v>
          </cell>
          <cell r="B4199" t="str">
            <v>JOELHO 45 GRAUS, PVC, SERIE NORMAL, ESGOTO PREDIAL, DN 100 MM, JUNTA ELÁSTICA, FORNECIDO E INSTALADO EM SUBCOLETOR AÉREO DE ESGOTO SANITÁRIO. AF_08/2022</v>
          </cell>
          <cell r="C4199" t="str">
            <v>UN</v>
          </cell>
          <cell r="D4199">
            <v>36.31</v>
          </cell>
          <cell r="E4199" t="str">
            <v>INSTALACOES HIDRO SANITARIAS</v>
          </cell>
          <cell r="F4199" t="str">
            <v>CONEXOES</v>
          </cell>
          <cell r="G4199" t="str">
            <v>SINAPI Out/24</v>
          </cell>
        </row>
        <row r="4200">
          <cell r="A4200">
            <v>89852</v>
          </cell>
          <cell r="B4200" t="str">
            <v>CURVA CURTA 90 GRAUS, PVC, SERIE NORMAL, ESGOTO PREDIAL, DN 100 MM, JUNTA ELÁSTICA, FORNECIDO E INSTALADO EM SUBCOLETOR AÉREO DE ESGOTO SANITÁRIO. AF_08/2022</v>
          </cell>
          <cell r="C4200" t="str">
            <v>UN</v>
          </cell>
          <cell r="D4200">
            <v>51.2</v>
          </cell>
          <cell r="E4200" t="str">
            <v>INSTALACOES HIDRO SANITARIAS</v>
          </cell>
          <cell r="F4200" t="str">
            <v>CONEXOES</v>
          </cell>
          <cell r="G4200" t="str">
            <v>SINAPI Out/24</v>
          </cell>
        </row>
        <row r="4201">
          <cell r="A4201">
            <v>89853</v>
          </cell>
          <cell r="B4201" t="str">
            <v>CURVA LONGA 90 GRAUS, PVC, SERIE NORMAL, ESGOTO PREDIAL, DN 100 MM, JUNTA ELÁSTICA, FORNECIDO E INSTALADO EM SUBCOLETOR AÉREO DE ESGOTO SANITÁRIO. AF_08/2022</v>
          </cell>
          <cell r="C4201" t="str">
            <v>UN</v>
          </cell>
          <cell r="D4201">
            <v>87.95</v>
          </cell>
          <cell r="E4201" t="str">
            <v>INSTALACOES HIDRO SANITARIAS</v>
          </cell>
          <cell r="F4201" t="str">
            <v>CONEXOES</v>
          </cell>
          <cell r="G4201" t="str">
            <v>SINAPI Out/24</v>
          </cell>
        </row>
        <row r="4202">
          <cell r="A4202">
            <v>89854</v>
          </cell>
          <cell r="B4202" t="str">
            <v>JOELHO 90 GRAUS, PVC, SERIE NORMAL, ESGOTO PREDIAL, DN 150 MM, JUNTA ELÁSTICA, FORNECIDO E INSTALADO EM SUBCOLETOR AÉREO DE ESGOTO SANITÁRIO. AF_08/2022</v>
          </cell>
          <cell r="C4202" t="str">
            <v>UN</v>
          </cell>
          <cell r="D4202">
            <v>109.94</v>
          </cell>
          <cell r="E4202" t="str">
            <v>INSTALACOES HIDRO SANITARIAS</v>
          </cell>
          <cell r="F4202" t="str">
            <v>CONEXOES</v>
          </cell>
          <cell r="G4202" t="str">
            <v>SINAPI Out/24</v>
          </cell>
        </row>
        <row r="4203">
          <cell r="A4203">
            <v>89855</v>
          </cell>
          <cell r="B4203" t="str">
            <v>JOELHO 45 GRAUS, PVC, SERIE NORMAL, ESGOTO PREDIAL, DN 150 MM, JUNTA ELÁSTICA, FORNECIDO E INSTALADO EM SUBCOLETOR AÉREO DE ESGOTO SANITÁRIO. AF_08/2022</v>
          </cell>
          <cell r="C4203" t="str">
            <v>UN</v>
          </cell>
          <cell r="D4203">
            <v>115.4</v>
          </cell>
          <cell r="E4203" t="str">
            <v>INSTALACOES HIDRO SANITARIAS</v>
          </cell>
          <cell r="F4203" t="str">
            <v>CONEXOES</v>
          </cell>
          <cell r="G4203" t="str">
            <v>SINAPI Out/24</v>
          </cell>
        </row>
        <row r="4204">
          <cell r="A4204">
            <v>89856</v>
          </cell>
          <cell r="B4204" t="str">
            <v>LUVA SIMPLES, PVC, SERIE NORMAL, ESGOTO PREDIAL, DN 100 MM, JUNTA ELÁSTICA, FORNECIDO E INSTALADO EM SUBCOLETOR AÉREO DE ESGOTO SANITÁRIO. AF_08/2022</v>
          </cell>
          <cell r="C4204" t="str">
            <v>UN</v>
          </cell>
          <cell r="D4204">
            <v>23.4</v>
          </cell>
          <cell r="E4204" t="str">
            <v>INSTALACOES HIDRO SANITARIAS</v>
          </cell>
          <cell r="F4204" t="str">
            <v>CONEXOES</v>
          </cell>
          <cell r="G4204" t="str">
            <v>SINAPI Out/24</v>
          </cell>
        </row>
        <row r="4205">
          <cell r="A4205">
            <v>89857</v>
          </cell>
          <cell r="B4205" t="str">
            <v>LUVA DE CORRER, PVC, SERIE NORMAL, ESGOTO PREDIAL, DN 100 MM, JUNTA ELÁSTICA, FORNECIDO E INSTALADO EM SUBCOLETOR AÉREO DE ESGOTO SANITÁRIO. AF_08/2022</v>
          </cell>
          <cell r="C4205" t="str">
            <v>UN</v>
          </cell>
          <cell r="D4205">
            <v>39.79</v>
          </cell>
          <cell r="E4205" t="str">
            <v>INSTALACOES HIDRO SANITARIAS</v>
          </cell>
          <cell r="F4205" t="str">
            <v>CONEXOES</v>
          </cell>
          <cell r="G4205" t="str">
            <v>SINAPI Out/24</v>
          </cell>
        </row>
        <row r="4206">
          <cell r="A4206">
            <v>89860</v>
          </cell>
          <cell r="B4206" t="str">
            <v>TE, PVC, SERIE NORMAL, ESGOTO PREDIAL, DN 100 X 100 MM, JUNTA ELÁSTICA, FORNECIDO E INSTALADO EM SUBCOLETOR AÉREO DE ESGOTO SANITÁRIO. AF_08/2022</v>
          </cell>
          <cell r="C4206" t="str">
            <v>UN</v>
          </cell>
          <cell r="D4206">
            <v>53.72</v>
          </cell>
          <cell r="E4206" t="str">
            <v>INSTALACOES HIDRO SANITARIAS</v>
          </cell>
          <cell r="F4206" t="str">
            <v>CONEXOES</v>
          </cell>
          <cell r="G4206" t="str">
            <v>SINAPI Out/24</v>
          </cell>
        </row>
        <row r="4207">
          <cell r="A4207">
            <v>89861</v>
          </cell>
          <cell r="B4207" t="str">
            <v>JUNÇÃO SIMPLES, PVC, SERIE NORMAL, ESGOTO PREDIAL, DN 100 X 100 MM, JUNTA ELÁSTICA, FORNECIDO E INSTALADO EM SUBCOLETOR AÉREO DE ESGOTO SANITÁRIO. AF_08/2022</v>
          </cell>
          <cell r="C4207" t="str">
            <v>UN</v>
          </cell>
          <cell r="D4207">
            <v>62.15</v>
          </cell>
          <cell r="E4207" t="str">
            <v>INSTALACOES HIDRO SANITARIAS</v>
          </cell>
          <cell r="F4207" t="str">
            <v>CONEXOES</v>
          </cell>
          <cell r="G4207" t="str">
            <v>SINAPI Out/24</v>
          </cell>
        </row>
        <row r="4208">
          <cell r="A4208">
            <v>89866</v>
          </cell>
          <cell r="B4208" t="str">
            <v>JOELHO 90 GRAUS, PVC, SOLDÁVEL, DN 25MM, INSTALADO EM DRENO DE AR-CONDICIONADO - FORNECIMENTO E INSTALAÇÃO. AF_08/2022</v>
          </cell>
          <cell r="C4208" t="str">
            <v>UN</v>
          </cell>
          <cell r="D4208">
            <v>9.16</v>
          </cell>
          <cell r="E4208" t="str">
            <v>INSTALACOES HIDRO SANITARIAS</v>
          </cell>
          <cell r="F4208" t="str">
            <v>CONEXOES</v>
          </cell>
          <cell r="G4208" t="str">
            <v>SINAPI Out/24</v>
          </cell>
        </row>
        <row r="4209">
          <cell r="A4209">
            <v>89867</v>
          </cell>
          <cell r="B4209" t="str">
            <v>JOELHO 45 GRAUS, PVC, SOLDÁVEL, DN 25MM, INSTALADO EM DRENO DE AR-CONDICIONADO - FORNECIMENTO E INSTALAÇÃO. AF_08/2022</v>
          </cell>
          <cell r="C4209" t="str">
            <v>UN</v>
          </cell>
          <cell r="D4209">
            <v>9.94</v>
          </cell>
          <cell r="E4209" t="str">
            <v>INSTALACOES HIDRO SANITARIAS</v>
          </cell>
          <cell r="F4209" t="str">
            <v>CONEXOES</v>
          </cell>
          <cell r="G4209" t="str">
            <v>SINAPI Out/24</v>
          </cell>
        </row>
        <row r="4210">
          <cell r="A4210">
            <v>89868</v>
          </cell>
          <cell r="B4210" t="str">
            <v>LUVA, PVC, SOLDÁVEL, DN 25MM, INSTALADO EM DRENO DE AR-CONDICIONADO - FORNECIMENTO E INSTALAÇÃO. AF_08/2022</v>
          </cell>
          <cell r="C4210" t="str">
            <v>UN</v>
          </cell>
          <cell r="D4210">
            <v>6.73</v>
          </cell>
          <cell r="E4210" t="str">
            <v>INSTALACOES HIDRO SANITARIAS</v>
          </cell>
          <cell r="F4210" t="str">
            <v>CONEXOES</v>
          </cell>
          <cell r="G4210" t="str">
            <v>SINAPI Out/24</v>
          </cell>
        </row>
        <row r="4211">
          <cell r="A4211">
            <v>89869</v>
          </cell>
          <cell r="B4211" t="str">
            <v>TE, PVC, SOLDÁVEL, DN 25MM, INSTALADO EM DRENO DE AR-CONDICIONADO - FORNECIMENTO E INSTALAÇÃO. AF_08/2022</v>
          </cell>
          <cell r="C4211" t="str">
            <v>UN</v>
          </cell>
          <cell r="D4211">
            <v>12.61</v>
          </cell>
          <cell r="E4211" t="str">
            <v>INSTALACOES HIDRO SANITARIAS</v>
          </cell>
          <cell r="F4211" t="str">
            <v>CONEXOES</v>
          </cell>
          <cell r="G4211" t="str">
            <v>SINAPI Out/24</v>
          </cell>
        </row>
        <row r="4212">
          <cell r="A4212">
            <v>89979</v>
          </cell>
          <cell r="B4212" t="str">
            <v>LUVA COM BUCHA DE LATÃO, PVC, SOLDÁVEL, DN 32MM X 1 , INSTALADO EM RAMAL OU SUB-RAMAL DE ÁGUA   FORNECIMENTO E INSTALAÇÃO. AF_06/2022</v>
          </cell>
          <cell r="C4212" t="str">
            <v>UN</v>
          </cell>
          <cell r="D4212">
            <v>26.13</v>
          </cell>
          <cell r="E4212" t="str">
            <v>INSTALACOES HIDRO SANITARIAS</v>
          </cell>
          <cell r="F4212" t="str">
            <v>CONEXOES</v>
          </cell>
          <cell r="G4212" t="str">
            <v>SINAPI Out/24</v>
          </cell>
        </row>
        <row r="4213">
          <cell r="A4213">
            <v>89981</v>
          </cell>
          <cell r="B4213" t="str">
            <v>LUVA SOLDÁVEL E COM BUCHA DE LATÃO, PVC, SOLDÁVEL, DN 32MM X 1 , INSTALADO EM PRUMADA DE ÁGUA   FORNECIMENTO E INSTALAÇÃO. AF_06/2022</v>
          </cell>
          <cell r="C4213" t="str">
            <v>UN</v>
          </cell>
          <cell r="D4213">
            <v>22.08</v>
          </cell>
          <cell r="E4213" t="str">
            <v>INSTALACOES HIDRO SANITARIAS</v>
          </cell>
          <cell r="F4213" t="str">
            <v>CONEXOES</v>
          </cell>
          <cell r="G4213" t="str">
            <v>SINAPI Out/24</v>
          </cell>
        </row>
        <row r="4214">
          <cell r="A4214">
            <v>90373</v>
          </cell>
          <cell r="B4214" t="str">
            <v>JOELHO 90 GRAUS COM BUCHA DE LATÃO, PVC, SOLDÁVEL, DN 25MM, X 1/2  INSTALADO EM RAMAL OU SUB-RAMAL DE ÁGUA - FORNECIMENTO E INSTALAÇÃO. AF_06/2022</v>
          </cell>
          <cell r="C4214" t="str">
            <v>UN</v>
          </cell>
          <cell r="D4214">
            <v>15.15</v>
          </cell>
          <cell r="E4214" t="str">
            <v>INSTALACOES HIDRO SANITARIAS</v>
          </cell>
          <cell r="F4214" t="str">
            <v>CONEXOES</v>
          </cell>
          <cell r="G4214" t="str">
            <v>SINAPI Out/24</v>
          </cell>
        </row>
        <row r="4215">
          <cell r="A4215">
            <v>90374</v>
          </cell>
          <cell r="B4215" t="str">
            <v>TÊ COM BUCHA DE LATÃO NA BOLSA CENTRAL, PVC, SOLDÁVEL, DN 25MM X 3/4 , INSTALADO EM RAMAL OU SUB-RAMAL DE ÁGUA - FORNECIMENTO E INSTALAÇÃO. AF_06/2022</v>
          </cell>
          <cell r="C4215" t="str">
            <v>UN</v>
          </cell>
          <cell r="D4215">
            <v>25.17</v>
          </cell>
          <cell r="E4215" t="str">
            <v>INSTALACOES HIDRO SANITARIAS</v>
          </cell>
          <cell r="F4215" t="str">
            <v>CONEXOES</v>
          </cell>
          <cell r="G4215" t="str">
            <v>SINAPI Out/24</v>
          </cell>
        </row>
        <row r="4216">
          <cell r="A4216">
            <v>92287</v>
          </cell>
          <cell r="B4216" t="str">
            <v>COTOVELO EM COBRE, DN 22 MM, 90 GRAUS, SEM ANEL DE SOLDA, INSTALADO EM PRUMADA DE HIDRÁULICA PREDIAL - FORNECIMENTO E INSTALAÇÃO. AF_04/2022</v>
          </cell>
          <cell r="C4216" t="str">
            <v>UN</v>
          </cell>
          <cell r="D4216">
            <v>19.14</v>
          </cell>
          <cell r="E4216" t="str">
            <v>INSTALACOES HIDRO SANITARIAS</v>
          </cell>
          <cell r="F4216" t="str">
            <v>CONEXOES</v>
          </cell>
          <cell r="G4216" t="str">
            <v>SINAPI Out/24</v>
          </cell>
        </row>
        <row r="4217">
          <cell r="A4217">
            <v>92288</v>
          </cell>
          <cell r="B4217" t="str">
            <v>COTOVELO EM COBRE, DN 28 MM, 90 GRAUS, SEM ANEL DE SOLDA, INSTALADO EM PRUMADA DE HIDRÁULICA PREDIAL - FORNECIMENTO E INSTALAÇÃO. AF_04/2022</v>
          </cell>
          <cell r="C4217" t="str">
            <v>UN</v>
          </cell>
          <cell r="D4217">
            <v>29.68</v>
          </cell>
          <cell r="E4217" t="str">
            <v>INSTALACOES HIDRO SANITARIAS</v>
          </cell>
          <cell r="F4217" t="str">
            <v>CONEXOES</v>
          </cell>
          <cell r="G4217" t="str">
            <v>SINAPI Out/24</v>
          </cell>
        </row>
        <row r="4218">
          <cell r="A4218">
            <v>92289</v>
          </cell>
          <cell r="B4218" t="str">
            <v>COTOVELO EM COBRE, DN 35 MM, 90 GRAUS, SEM ANEL DE SOLDA, INSTALADO EM PRUMADA DE HIDRÁULICA PREDIAL - FORNECIMENTO E INSTALAÇÃO. AF_04/2022</v>
          </cell>
          <cell r="C4218" t="str">
            <v>UN</v>
          </cell>
          <cell r="D4218">
            <v>51.49</v>
          </cell>
          <cell r="E4218" t="str">
            <v>INSTALACOES HIDRO SANITARIAS</v>
          </cell>
          <cell r="F4218" t="str">
            <v>CONEXOES</v>
          </cell>
          <cell r="G4218" t="str">
            <v>SINAPI Out/24</v>
          </cell>
        </row>
        <row r="4219">
          <cell r="A4219">
            <v>92290</v>
          </cell>
          <cell r="B4219" t="str">
            <v>COTOVELO EM COBRE, DN 42 MM, 90 GRAUS, SEM ANEL DE SOLDA, INSTALADO EM PRUMADA DE HIDRÁULICA PREDIAL - FORNECIMENTO E INSTALAÇÃO. AF_04/2022</v>
          </cell>
          <cell r="C4219" t="str">
            <v>UN</v>
          </cell>
          <cell r="D4219">
            <v>77.19</v>
          </cell>
          <cell r="E4219" t="str">
            <v>INSTALACOES HIDRO SANITARIAS</v>
          </cell>
          <cell r="F4219" t="str">
            <v>CONEXOES</v>
          </cell>
          <cell r="G4219" t="str">
            <v>SINAPI Out/24</v>
          </cell>
        </row>
        <row r="4220">
          <cell r="A4220">
            <v>92291</v>
          </cell>
          <cell r="B4220" t="str">
            <v>COTOVELO EM COBRE, DN 54 MM, 90 GRAUS, SEM ANEL DE SOLDA, INSTALADO EM PRUMADA DE HIDRÁULICA PREDIAL - FORNECIMENTO E INSTALAÇÃO. AF_04/2022</v>
          </cell>
          <cell r="C4220" t="str">
            <v>UN</v>
          </cell>
          <cell r="D4220">
            <v>118.76</v>
          </cell>
          <cell r="E4220" t="str">
            <v>INSTALACOES HIDRO SANITARIAS</v>
          </cell>
          <cell r="F4220" t="str">
            <v>CONEXOES</v>
          </cell>
          <cell r="G4220" t="str">
            <v>SINAPI Out/24</v>
          </cell>
        </row>
        <row r="4221">
          <cell r="A4221">
            <v>92292</v>
          </cell>
          <cell r="B4221" t="str">
            <v>COTOVELO EM COBRE, DN 66 MM, 90 GRAUS, SEM ANEL DE SOLDA, INSTALADO EM PRUMADA DE HIDRÁULICA PREDIAL - FORNECIMENTO E INSTALAÇÃO. AF_04/2022</v>
          </cell>
          <cell r="C4221" t="str">
            <v>UN</v>
          </cell>
          <cell r="D4221">
            <v>359.99</v>
          </cell>
          <cell r="E4221" t="str">
            <v>INSTALACOES HIDRO SANITARIAS</v>
          </cell>
          <cell r="F4221" t="str">
            <v>CONEXOES</v>
          </cell>
          <cell r="G4221" t="str">
            <v>SINAPI Out/24</v>
          </cell>
        </row>
        <row r="4222">
          <cell r="A4222">
            <v>92293</v>
          </cell>
          <cell r="B4222" t="str">
            <v>LUVA EM COBRE, DN 22 MM, SEM ANEL DE SOLDA, INSTALADO EM PRUMADA DE HIDRÁULICA PREDIAL - FORNECIMENTO E INSTALAÇÃO. AF_04/2022</v>
          </cell>
          <cell r="C4222" t="str">
            <v>UN</v>
          </cell>
          <cell r="D4222">
            <v>11.03</v>
          </cell>
          <cell r="E4222" t="str">
            <v>INSTALACOES HIDRO SANITARIAS</v>
          </cell>
          <cell r="F4222" t="str">
            <v>CONEXOES</v>
          </cell>
          <cell r="G4222" t="str">
            <v>SINAPI Out/24</v>
          </cell>
        </row>
        <row r="4223">
          <cell r="A4223">
            <v>92294</v>
          </cell>
          <cell r="B4223" t="str">
            <v>LUVA EM COBRE, DN 28 MM, SEM ANEL DE SOLDA, INSTALADO EM PRUMADA DE HIDRÁULICA PREDIAL - FORNECIMENTO E INSTALAÇÃO. AF_04/2022</v>
          </cell>
          <cell r="C4223" t="str">
            <v>UN</v>
          </cell>
          <cell r="D4223">
            <v>18.21</v>
          </cell>
          <cell r="E4223" t="str">
            <v>INSTALACOES HIDRO SANITARIAS</v>
          </cell>
          <cell r="F4223" t="str">
            <v>CONEXOES</v>
          </cell>
          <cell r="G4223" t="str">
            <v>SINAPI Out/24</v>
          </cell>
        </row>
        <row r="4224">
          <cell r="A4224">
            <v>92295</v>
          </cell>
          <cell r="B4224" t="str">
            <v>LUVA EM COBRE, DN 35 MM, SEM ANEL DE SOLDA, INSTALADO EM PRUMADA DE HIDRÁULICA PREDIAL - FORNECIMENTO E INSTALAÇÃO. AF_04/2022</v>
          </cell>
          <cell r="C4224" t="str">
            <v>UN</v>
          </cell>
          <cell r="D4224">
            <v>33.450000000000003</v>
          </cell>
          <cell r="E4224" t="str">
            <v>INSTALACOES HIDRO SANITARIAS</v>
          </cell>
          <cell r="F4224" t="str">
            <v>CONEXOES</v>
          </cell>
          <cell r="G4224" t="str">
            <v>SINAPI Out/24</v>
          </cell>
        </row>
        <row r="4225">
          <cell r="A4225">
            <v>92296</v>
          </cell>
          <cell r="B4225" t="str">
            <v>LUVA EM COBRE, DN 42 MM, SEM ANEL DE SOLDA, INSTALADO EM PRUMADA DE HIDRÁULICA PREDIAL - FORNECIMENTO E INSTALAÇÃO. AF_04/2022</v>
          </cell>
          <cell r="C4225" t="str">
            <v>UN</v>
          </cell>
          <cell r="D4225">
            <v>44.12</v>
          </cell>
          <cell r="E4225" t="str">
            <v>INSTALACOES HIDRO SANITARIAS</v>
          </cell>
          <cell r="F4225" t="str">
            <v>CONEXOES</v>
          </cell>
          <cell r="G4225" t="str">
            <v>SINAPI Out/24</v>
          </cell>
        </row>
        <row r="4226">
          <cell r="A4226">
            <v>92297</v>
          </cell>
          <cell r="B4226" t="str">
            <v>LUVA EM COBRE, DN 54 MM, SEM ANEL DE SOLDA, INSTALADO EM PRUMADA DE HIDRÁULICA PREDIAL - FORNECIMENTO E INSTALAÇÃO. AF_04/2022</v>
          </cell>
          <cell r="C4226" t="str">
            <v>UN</v>
          </cell>
          <cell r="D4226">
            <v>67.88</v>
          </cell>
          <cell r="E4226" t="str">
            <v>INSTALACOES HIDRO SANITARIAS</v>
          </cell>
          <cell r="F4226" t="str">
            <v>CONEXOES</v>
          </cell>
          <cell r="G4226" t="str">
            <v>SINAPI Out/24</v>
          </cell>
        </row>
        <row r="4227">
          <cell r="A4227">
            <v>92298</v>
          </cell>
          <cell r="B4227" t="str">
            <v>LUVA EM COBRE, DN 66 MM, SEM ANEL DE SOLDA, INSTALADO EM PRUMADA DE HIDRÁULICA PREDIAL - FORNECIMENTO E INSTALAÇÃO. AF_04/2022</v>
          </cell>
          <cell r="C4227" t="str">
            <v>UN</v>
          </cell>
          <cell r="D4227">
            <v>186.25</v>
          </cell>
          <cell r="E4227" t="str">
            <v>INSTALACOES HIDRO SANITARIAS</v>
          </cell>
          <cell r="F4227" t="str">
            <v>CONEXOES</v>
          </cell>
          <cell r="G4227" t="str">
            <v>SINAPI Out/24</v>
          </cell>
        </row>
        <row r="4228">
          <cell r="A4228">
            <v>92299</v>
          </cell>
          <cell r="B4228" t="str">
            <v>TE EM COBRE, DN 22 MM, SEM ANEL DE SOLDA, INSTALADO EM PRUMADA DE HIDRÁULICA PREDIAL - FORNECIMENTO E INSTALAÇÃO. AF_04/2022</v>
          </cell>
          <cell r="C4228" t="str">
            <v>UN</v>
          </cell>
          <cell r="D4228">
            <v>25.2</v>
          </cell>
          <cell r="E4228" t="str">
            <v>INSTALACOES HIDRO SANITARIAS</v>
          </cell>
          <cell r="F4228" t="str">
            <v>CONEXOES</v>
          </cell>
          <cell r="G4228" t="str">
            <v>SINAPI Out/24</v>
          </cell>
        </row>
        <row r="4229">
          <cell r="A4229">
            <v>92300</v>
          </cell>
          <cell r="B4229" t="str">
            <v>TE EM COBRE, DN 28 MM, SEM ANEL DE SOLDA, INSTALADO EM PRUMADA DE HIDRÁULICA PREDIAL - FORNECIMENTO E INSTALAÇÃO. AF_04/2022</v>
          </cell>
          <cell r="C4229" t="str">
            <v>UN</v>
          </cell>
          <cell r="D4229">
            <v>37.880000000000003</v>
          </cell>
          <cell r="E4229" t="str">
            <v>INSTALACOES HIDRO SANITARIAS</v>
          </cell>
          <cell r="F4229" t="str">
            <v>CONEXOES</v>
          </cell>
          <cell r="G4229" t="str">
            <v>SINAPI Out/24</v>
          </cell>
        </row>
        <row r="4230">
          <cell r="A4230">
            <v>92301</v>
          </cell>
          <cell r="B4230" t="str">
            <v>TE EM COBRE, DN 35 MM, SEM ANEL DE SOLDA, INSTALADO EM PRUMADA DE HIDRÁULICA PREDIAL - FORNECIMENTO E INSTALAÇÃO. AF_04/2022</v>
          </cell>
          <cell r="C4230" t="str">
            <v>UN</v>
          </cell>
          <cell r="D4230">
            <v>72.91</v>
          </cell>
          <cell r="E4230" t="str">
            <v>INSTALACOES HIDRO SANITARIAS</v>
          </cell>
          <cell r="F4230" t="str">
            <v>CONEXOES</v>
          </cell>
          <cell r="G4230" t="str">
            <v>SINAPI Out/24</v>
          </cell>
        </row>
        <row r="4231">
          <cell r="A4231">
            <v>92302</v>
          </cell>
          <cell r="B4231" t="str">
            <v>TE EM COBRE, DN 42 MM, SEM ANEL DE SOLDA, INSTALADO EM PRUMADA DE HIDRÁULICA PREDIAL - FORNECIMENTO E INSTALAÇÃO. AF_04/2022</v>
          </cell>
          <cell r="C4231" t="str">
            <v>UN</v>
          </cell>
          <cell r="D4231">
            <v>95.91</v>
          </cell>
          <cell r="E4231" t="str">
            <v>INSTALACOES HIDRO SANITARIAS</v>
          </cell>
          <cell r="F4231" t="str">
            <v>CONEXOES</v>
          </cell>
          <cell r="G4231" t="str">
            <v>SINAPI Out/24</v>
          </cell>
        </row>
        <row r="4232">
          <cell r="A4232">
            <v>92303</v>
          </cell>
          <cell r="B4232" t="str">
            <v>TE EM COBRE, DN 54 MM, SEM ANEL DE SOLDA, INSTALADO EM PRUMADA DE HIDRÁULICA PREDIAL - FORNECIMENTO E INSTALAÇÃO. AF_04/2022</v>
          </cell>
          <cell r="C4232" t="str">
            <v>UN</v>
          </cell>
          <cell r="D4232">
            <v>173.69</v>
          </cell>
          <cell r="E4232" t="str">
            <v>INSTALACOES HIDRO SANITARIAS</v>
          </cell>
          <cell r="F4232" t="str">
            <v>CONEXOES</v>
          </cell>
          <cell r="G4232" t="str">
            <v>SINAPI Out/24</v>
          </cell>
        </row>
        <row r="4233">
          <cell r="A4233">
            <v>92304</v>
          </cell>
          <cell r="B4233" t="str">
            <v>TE EM COBRE, DN 66 MM, SEM ANEL DE SOLDA, INSTALADO EM PRUMADA DE HIDRÁULICA PREDIAL - FORNECIMENTO E INSTALAÇÃO. AF_04/2022</v>
          </cell>
          <cell r="C4233" t="str">
            <v>UN</v>
          </cell>
          <cell r="D4233">
            <v>443.18</v>
          </cell>
          <cell r="E4233" t="str">
            <v>INSTALACOES HIDRO SANITARIAS</v>
          </cell>
          <cell r="F4233" t="str">
            <v>CONEXOES</v>
          </cell>
          <cell r="G4233" t="str">
            <v>SINAPI Out/24</v>
          </cell>
        </row>
        <row r="4234">
          <cell r="A4234">
            <v>92311</v>
          </cell>
          <cell r="B4234" t="str">
            <v>COTOVELO EM COBRE, DN 15 MM, 90 GRAUS, SEM ANEL DE SOLDA, INSTALADO EM RAMAL DE DISTRIBUIÇÃO   FORNECIMENTO E INSTALAÇÃO. AF_04/2022</v>
          </cell>
          <cell r="C4234" t="str">
            <v>UN</v>
          </cell>
          <cell r="D4234">
            <v>15.54</v>
          </cell>
          <cell r="E4234" t="str">
            <v>INSTALACOES HIDRO SANITARIAS</v>
          </cell>
          <cell r="F4234" t="str">
            <v>CONEXOES</v>
          </cell>
          <cell r="G4234" t="str">
            <v>SINAPI Out/24</v>
          </cell>
        </row>
        <row r="4235">
          <cell r="A4235">
            <v>92312</v>
          </cell>
          <cell r="B4235" t="str">
            <v>COTOVELO EM COBRE, DN 22 MM, 90 GRAUS, SEM ANEL DE SOLDA, INSTALADO EM RAMAL DE DISTRIBUIÇÃO DE HIDRÁULICA PREDIAL - FORNECIMENTO E INSTALAÇÃO. AF_04/2022</v>
          </cell>
          <cell r="C4235" t="str">
            <v>UN</v>
          </cell>
          <cell r="D4235">
            <v>24.87</v>
          </cell>
          <cell r="E4235" t="str">
            <v>INSTALACOES HIDRO SANITARIAS</v>
          </cell>
          <cell r="F4235" t="str">
            <v>CONEXOES</v>
          </cell>
          <cell r="G4235" t="str">
            <v>SINAPI Out/24</v>
          </cell>
        </row>
        <row r="4236">
          <cell r="A4236">
            <v>92313</v>
          </cell>
          <cell r="B4236" t="str">
            <v>COTOVELO EM COBRE, DN 28 MM, 90 GRAUS, SEM ANEL DE SOLDA, INSTALADO EM RAMAL DE DISTRIBUIÇÃO DE HIDRÁULICA PREDIAL - FORNECIMENTO E INSTALAÇÃO. AF_04/2022</v>
          </cell>
          <cell r="C4236" t="str">
            <v>UN</v>
          </cell>
          <cell r="D4236">
            <v>34.979999999999997</v>
          </cell>
          <cell r="E4236" t="str">
            <v>INSTALACOES HIDRO SANITARIAS</v>
          </cell>
          <cell r="F4236" t="str">
            <v>CONEXOES</v>
          </cell>
          <cell r="G4236" t="str">
            <v>SINAPI Out/24</v>
          </cell>
        </row>
        <row r="4237">
          <cell r="A4237">
            <v>92314</v>
          </cell>
          <cell r="B4237" t="str">
            <v>LUVA EM COBRE, DN 15 MM, SEM ANEL DE SOLDA, INSTALADO EM RAMAL DE DISTRIBUIÇÃO DE HIDRÁULICA PREDIAL - FORNECIMENTO E INSTALAÇÃO. AF_04/2022</v>
          </cell>
          <cell r="C4237" t="str">
            <v>UN</v>
          </cell>
          <cell r="D4237">
            <v>10.58</v>
          </cell>
          <cell r="E4237" t="str">
            <v>INSTALACOES HIDRO SANITARIAS</v>
          </cell>
          <cell r="F4237" t="str">
            <v>CONEXOES</v>
          </cell>
          <cell r="G4237" t="str">
            <v>SINAPI Out/24</v>
          </cell>
        </row>
        <row r="4238">
          <cell r="A4238">
            <v>92315</v>
          </cell>
          <cell r="B4238" t="str">
            <v>LUVA EM COBRE, DN 22 MM, SEM ANEL DE SOLDA, INSTALADO EM RAMAL DE DISTRIBUIÇÃO DE HIDRÁULICA PREDIAL - FORNECIMENTO E INSTALAÇÃO. AF_04/2022</v>
          </cell>
          <cell r="C4238" t="str">
            <v>UN</v>
          </cell>
          <cell r="D4238">
            <v>14.87</v>
          </cell>
          <cell r="E4238" t="str">
            <v>INSTALACOES HIDRO SANITARIAS</v>
          </cell>
          <cell r="F4238" t="str">
            <v>CONEXOES</v>
          </cell>
          <cell r="G4238" t="str">
            <v>SINAPI Out/24</v>
          </cell>
        </row>
        <row r="4239">
          <cell r="A4239">
            <v>92316</v>
          </cell>
          <cell r="B4239" t="str">
            <v>LUVA EM COBRE, DN 28 MM, SEM ANEL DE SOLDA, INSTALADO EM RAMAL DE DISTRIBUIÇÃO DE HIDRÁULICA PREDIAL - FORNECIMENTO E INSTALAÇÃO. AF_04/2022</v>
          </cell>
          <cell r="C4239" t="str">
            <v>UN</v>
          </cell>
          <cell r="D4239">
            <v>21.75</v>
          </cell>
          <cell r="E4239" t="str">
            <v>INSTALACOES HIDRO SANITARIAS</v>
          </cell>
          <cell r="F4239" t="str">
            <v>CONEXOES</v>
          </cell>
          <cell r="G4239" t="str">
            <v>SINAPI Out/24</v>
          </cell>
        </row>
        <row r="4240">
          <cell r="A4240">
            <v>92317</v>
          </cell>
          <cell r="B4240" t="str">
            <v>TE EM COBRE, DN 15 MM, SEM ANEL DE SOLDA, INSTALADO EM RAMAL DE DISTRIBUIÇÃO DE HIDRÁULICA PREDIAL - FORNECIMENTO E INSTALAÇÃO. AF_04/2022</v>
          </cell>
          <cell r="C4240" t="str">
            <v>UN</v>
          </cell>
          <cell r="D4240">
            <v>21.96</v>
          </cell>
          <cell r="E4240" t="str">
            <v>INSTALACOES HIDRO SANITARIAS</v>
          </cell>
          <cell r="F4240" t="str">
            <v>CONEXOES</v>
          </cell>
          <cell r="G4240" t="str">
            <v>SINAPI Out/24</v>
          </cell>
        </row>
        <row r="4241">
          <cell r="A4241">
            <v>92318</v>
          </cell>
          <cell r="B4241" t="str">
            <v>TE EM COBRE, DN 22 MM, SEM ANEL DE SOLDA, INSTALADO EM RAMAL DE DISTRIBUIÇÃO DE HIDRÁULICA PREDIAL - FORNECIMENTO E INSTALAÇÃO. AF_04/2022</v>
          </cell>
          <cell r="C4241" t="str">
            <v>UN</v>
          </cell>
          <cell r="D4241">
            <v>32.85</v>
          </cell>
          <cell r="E4241" t="str">
            <v>INSTALACOES HIDRO SANITARIAS</v>
          </cell>
          <cell r="F4241" t="str">
            <v>CONEXOES</v>
          </cell>
          <cell r="G4241" t="str">
            <v>SINAPI Out/24</v>
          </cell>
        </row>
        <row r="4242">
          <cell r="A4242">
            <v>92319</v>
          </cell>
          <cell r="B4242" t="str">
            <v>TE EM COBRE, DN 28 MM, SEM ANEL DE SOLDA, INSTALADO EM RAMAL DE DISTRIBUIÇÃO DE HIDRÁULICA PREDIAL - FORNECIMENTO E INSTALAÇÃO. AF_04/2022</v>
          </cell>
          <cell r="C4242" t="str">
            <v>UN</v>
          </cell>
          <cell r="D4242">
            <v>44.95</v>
          </cell>
          <cell r="E4242" t="str">
            <v>INSTALACOES HIDRO SANITARIAS</v>
          </cell>
          <cell r="F4242" t="str">
            <v>CONEXOES</v>
          </cell>
          <cell r="G4242" t="str">
            <v>SINAPI Out/24</v>
          </cell>
        </row>
        <row r="4243">
          <cell r="A4243">
            <v>92326</v>
          </cell>
          <cell r="B4243" t="str">
            <v>COTOVELO EM COBRE, DN 15 MM, 90 GRAUS, SEM ANEL DE SOLDA, INSTALADO EM RAMAL E SUB-RAMAL DE HIDRÁULICA PREDIAL - FORNECIMENTO E INSTALAÇÃO. AF_04/2022</v>
          </cell>
          <cell r="C4243" t="str">
            <v>UN</v>
          </cell>
          <cell r="D4243">
            <v>16.579999999999998</v>
          </cell>
          <cell r="E4243" t="str">
            <v>INSTALACOES HIDRO SANITARIAS</v>
          </cell>
          <cell r="F4243" t="str">
            <v>CONEXOES</v>
          </cell>
          <cell r="G4243" t="str">
            <v>SINAPI Out/24</v>
          </cell>
        </row>
        <row r="4244">
          <cell r="A4244">
            <v>92327</v>
          </cell>
          <cell r="B4244" t="str">
            <v>COTOVELO EM COBRE, DN 22 MM, 90 GRAUS, SEM ANEL DE SOLDA, INSTALADO EM RAMAL E SUB-RAMAL DE HIDRÁULICA PREDIAL - FORNECIMENTO E INSTALAÇÃO. AF_04/2022</v>
          </cell>
          <cell r="C4244" t="str">
            <v>UN</v>
          </cell>
          <cell r="D4244">
            <v>29.11</v>
          </cell>
          <cell r="E4244" t="str">
            <v>INSTALACOES HIDRO SANITARIAS</v>
          </cell>
          <cell r="F4244" t="str">
            <v>CONEXOES</v>
          </cell>
          <cell r="G4244" t="str">
            <v>SINAPI Out/24</v>
          </cell>
        </row>
        <row r="4245">
          <cell r="A4245">
            <v>92328</v>
          </cell>
          <cell r="B4245" t="str">
            <v>COTOVELO EM COBRE, DN 28 MM, 90 GRAUS, SEM ANEL DE SOLDA, INSTALADO EM RAMAL E SUB-RAMAL DE HIDRÁULICA PREDIAL - FORNECIMENTO E INSTALAÇÃO. AF_04/2022</v>
          </cell>
          <cell r="C4245" t="str">
            <v>UN</v>
          </cell>
          <cell r="D4245">
            <v>42.56</v>
          </cell>
          <cell r="E4245" t="str">
            <v>INSTALACOES HIDRO SANITARIAS</v>
          </cell>
          <cell r="F4245" t="str">
            <v>CONEXOES</v>
          </cell>
          <cell r="G4245" t="str">
            <v>SINAPI Out/24</v>
          </cell>
        </row>
        <row r="4246">
          <cell r="A4246">
            <v>92329</v>
          </cell>
          <cell r="B4246" t="str">
            <v>LUVA EM COBRE, DN 15 MM, SEM ANEL DE SOLDA, INSTALADO EM RAMAL E SUB-RAMAL DE HIDRÁULICA PREDIAL - FORNECIMENTO E INSTALAÇÃO. AF_04/2022</v>
          </cell>
          <cell r="C4246" t="str">
            <v>UN</v>
          </cell>
          <cell r="D4246">
            <v>10.82</v>
          </cell>
          <cell r="E4246" t="str">
            <v>INSTALACOES HIDRO SANITARIAS</v>
          </cell>
          <cell r="F4246" t="str">
            <v>CONEXOES</v>
          </cell>
          <cell r="G4246" t="str">
            <v>SINAPI Out/24</v>
          </cell>
        </row>
        <row r="4247">
          <cell r="A4247">
            <v>92330</v>
          </cell>
          <cell r="B4247" t="str">
            <v>LUVA EM COBRE, DN 22 MM, SEM ANEL DE SOLDA, INSTALADO EM RAMAL E SUB-RAMAL DE HIDRÁULICA PREDIAL - FORNECIMENTO E INSTALAÇÃO. AF_04/2022</v>
          </cell>
          <cell r="C4247" t="str">
            <v>UN</v>
          </cell>
          <cell r="D4247">
            <v>17.72</v>
          </cell>
          <cell r="E4247" t="str">
            <v>INSTALACOES HIDRO SANITARIAS</v>
          </cell>
          <cell r="F4247" t="str">
            <v>CONEXOES</v>
          </cell>
          <cell r="G4247" t="str">
            <v>SINAPI Out/24</v>
          </cell>
        </row>
        <row r="4248">
          <cell r="A4248">
            <v>92331</v>
          </cell>
          <cell r="B4248" t="str">
            <v>LUVA EM COBRE, DN 28 MM, SEM ANEL DE SOLDA, INSTALADO EM RAMAL E SUB-RAMAL DE HIDRÁULICA PREDIAL - FORNECIMENTO E INSTALAÇÃO. AF_04/2022</v>
          </cell>
          <cell r="C4248" t="str">
            <v>UN</v>
          </cell>
          <cell r="D4248">
            <v>26.84</v>
          </cell>
          <cell r="E4248" t="str">
            <v>INSTALACOES HIDRO SANITARIAS</v>
          </cell>
          <cell r="F4248" t="str">
            <v>CONEXOES</v>
          </cell>
          <cell r="G4248" t="str">
            <v>SINAPI Out/24</v>
          </cell>
        </row>
        <row r="4249">
          <cell r="A4249">
            <v>92332</v>
          </cell>
          <cell r="B4249" t="str">
            <v>TE EM COBRE, DN 15 MM, SEM ANEL DE SOLDA, INSTALADO EM RAMAL E SUB-RAMAL DE HIDRÁULICA PREDIAL - FORNECIMENTO E INSTALAÇÃO. AF_04/2022</v>
          </cell>
          <cell r="C4249" t="str">
            <v>UN</v>
          </cell>
          <cell r="D4249">
            <v>22.44</v>
          </cell>
          <cell r="E4249" t="str">
            <v>INSTALACOES HIDRO SANITARIAS</v>
          </cell>
          <cell r="F4249" t="str">
            <v>CONEXOES</v>
          </cell>
          <cell r="G4249" t="str">
            <v>SINAPI Out/24</v>
          </cell>
        </row>
        <row r="4250">
          <cell r="A4250">
            <v>92333</v>
          </cell>
          <cell r="B4250" t="str">
            <v>TE EM COBRE, DN 22 MM, SEM ANEL DE SOLDA, INSTALADO EM RAMAL E SUB-RAMAL DE HIDRÁULICA PREDIAL - FORNECIMENTO E INSTALAÇÃO. AF_04/2022</v>
          </cell>
          <cell r="C4250" t="str">
            <v>UN</v>
          </cell>
          <cell r="D4250">
            <v>38.520000000000003</v>
          </cell>
          <cell r="E4250" t="str">
            <v>INSTALACOES HIDRO SANITARIAS</v>
          </cell>
          <cell r="F4250" t="str">
            <v>CONEXOES</v>
          </cell>
          <cell r="G4250" t="str">
            <v>SINAPI Out/24</v>
          </cell>
        </row>
        <row r="4251">
          <cell r="A4251">
            <v>92334</v>
          </cell>
          <cell r="B4251" t="str">
            <v>TE EM COBRE, DN 28 MM, SEM ANEL DE SOLDA, INSTALADO EM RAMAL E SUB-RAMAL DE HIDRÁULICA PREDIAL - FORNECIMENTO E INSTALAÇÃO. AF_04/2022</v>
          </cell>
          <cell r="C4251" t="str">
            <v>UN</v>
          </cell>
          <cell r="D4251">
            <v>55.05</v>
          </cell>
          <cell r="E4251" t="str">
            <v>INSTALACOES HIDRO SANITARIAS</v>
          </cell>
          <cell r="F4251" t="str">
            <v>CONEXOES</v>
          </cell>
          <cell r="G4251" t="str">
            <v>SINAPI Out/24</v>
          </cell>
        </row>
        <row r="4252">
          <cell r="A4252">
            <v>92344</v>
          </cell>
          <cell r="B4252" t="str">
            <v>NIPLE, EM FERRO GALVANIZADO, DN 50 (2"), CONEXÃO ROSQUEADA, INSTALADO EM PRUMADAS - FORNECIMENTO E INSTALAÇÃO. AF_10/2020</v>
          </cell>
          <cell r="C4252" t="str">
            <v>UN</v>
          </cell>
          <cell r="D4252">
            <v>83.66</v>
          </cell>
          <cell r="E4252" t="str">
            <v>INSTALACOES HIDRO SANITARIAS</v>
          </cell>
          <cell r="F4252" t="str">
            <v>CONEXOES</v>
          </cell>
          <cell r="G4252" t="str">
            <v>SINAPI Out/24</v>
          </cell>
        </row>
        <row r="4253">
          <cell r="A4253">
            <v>92345</v>
          </cell>
          <cell r="B4253" t="str">
            <v>LUVA, EM FERRO GALVANIZADO, DN 50 (2"), CONEXÃO ROSQUEADA, INSTALADO EM PRUMADAS - FORNECIMENTO E INSTALAÇÃO. AF_10/2020</v>
          </cell>
          <cell r="C4253" t="str">
            <v>UN</v>
          </cell>
          <cell r="D4253">
            <v>83.63</v>
          </cell>
          <cell r="E4253" t="str">
            <v>INSTALACOES HIDRO SANITARIAS</v>
          </cell>
          <cell r="F4253" t="str">
            <v>CONEXOES</v>
          </cell>
          <cell r="G4253" t="str">
            <v>SINAPI Out/24</v>
          </cell>
        </row>
        <row r="4254">
          <cell r="A4254">
            <v>92346</v>
          </cell>
          <cell r="B4254" t="str">
            <v>NIPLE, EM FERRO GALVANIZADO, DN 65 (2 1/2"), CONEXÃO ROSQUEADA, INSTALADO EM PRUMADAS - FORNECIMENTO E INSTALAÇÃO. AF_10/2020</v>
          </cell>
          <cell r="C4254" t="str">
            <v>UN</v>
          </cell>
          <cell r="D4254">
            <v>108.47</v>
          </cell>
          <cell r="E4254" t="str">
            <v>INSTALACOES HIDRO SANITARIAS</v>
          </cell>
          <cell r="F4254" t="str">
            <v>CONEXOES</v>
          </cell>
          <cell r="G4254" t="str">
            <v>SINAPI Out/24</v>
          </cell>
        </row>
        <row r="4255">
          <cell r="A4255">
            <v>92347</v>
          </cell>
          <cell r="B4255" t="str">
            <v>LUVA, EM FERRO GALVANIZADO, DN 65 (2 1/2"), CONEXÃO ROSQUEADA, INSTALADO EM PRUMADAS - FORNECIMENTO E INSTALAÇÃO. AF_10/2020</v>
          </cell>
          <cell r="C4255" t="str">
            <v>UN</v>
          </cell>
          <cell r="D4255">
            <v>119.94</v>
          </cell>
          <cell r="E4255" t="str">
            <v>INSTALACOES HIDRO SANITARIAS</v>
          </cell>
          <cell r="F4255" t="str">
            <v>CONEXOES</v>
          </cell>
          <cell r="G4255" t="str">
            <v>SINAPI Out/24</v>
          </cell>
        </row>
        <row r="4256">
          <cell r="A4256">
            <v>92348</v>
          </cell>
          <cell r="B4256" t="str">
            <v>NIPLE, EM FERRO GALVANIZADO, DN 80 (3"), CONEXÃO ROSQUEADA, INSTALADO EM PRUMADAS - FORNECIMENTO E INSTALAÇÃO. AF_10/2020</v>
          </cell>
          <cell r="C4256" t="str">
            <v>UN</v>
          </cell>
          <cell r="D4256">
            <v>150.01</v>
          </cell>
          <cell r="E4256" t="str">
            <v>INSTALACOES HIDRO SANITARIAS</v>
          </cell>
          <cell r="F4256" t="str">
            <v>CONEXOES</v>
          </cell>
          <cell r="G4256" t="str">
            <v>SINAPI Out/24</v>
          </cell>
        </row>
        <row r="4257">
          <cell r="A4257">
            <v>92349</v>
          </cell>
          <cell r="B4257" t="str">
            <v>LUVA, EM FERRO GALVANIZADO, DN 80 (3"), CONEXÃO ROSQUEADA, INSTALADO EM PRUMADAS - FORNECIMENTO E INSTALAÇÃO. AF_10/2020</v>
          </cell>
          <cell r="C4257" t="str">
            <v>UN</v>
          </cell>
          <cell r="D4257">
            <v>160.22</v>
          </cell>
          <cell r="E4257" t="str">
            <v>INSTALACOES HIDRO SANITARIAS</v>
          </cell>
          <cell r="F4257" t="str">
            <v>CONEXOES</v>
          </cell>
          <cell r="G4257" t="str">
            <v>SINAPI Out/24</v>
          </cell>
        </row>
        <row r="4258">
          <cell r="A4258">
            <v>92350</v>
          </cell>
          <cell r="B4258" t="str">
            <v>JOELHO 45 GRAUS, EM FERRO GALVANIZADO, DN 50 (2"), CONEXÃO ROSQUEADA, INSTALADO EM PRUMADAS - FORNECIMENTO E INSTALAÇÃO. AF_10/2020</v>
          </cell>
          <cell r="C4258" t="str">
            <v>UN</v>
          </cell>
          <cell r="D4258">
            <v>124.61</v>
          </cell>
          <cell r="E4258" t="str">
            <v>INSTALACOES HIDRO SANITARIAS</v>
          </cell>
          <cell r="F4258" t="str">
            <v>CONEXOES</v>
          </cell>
          <cell r="G4258" t="str">
            <v>SINAPI Out/24</v>
          </cell>
        </row>
        <row r="4259">
          <cell r="A4259">
            <v>92351</v>
          </cell>
          <cell r="B4259" t="str">
            <v>JOELHO 90 GRAUS, EM FERRO GALVANIZADO, DN 50 (2"), CONEXÃO ROSQUEADA, INSTALADO EM PRUMADAS - FORNECIMENTO E INSTALAÇÃO. AF_10/2020</v>
          </cell>
          <cell r="C4259" t="str">
            <v>UN</v>
          </cell>
          <cell r="D4259">
            <v>122.06</v>
          </cell>
          <cell r="E4259" t="str">
            <v>INSTALACOES HIDRO SANITARIAS</v>
          </cell>
          <cell r="F4259" t="str">
            <v>CONEXOES</v>
          </cell>
          <cell r="G4259" t="str">
            <v>SINAPI Out/24</v>
          </cell>
        </row>
        <row r="4260">
          <cell r="A4260">
            <v>92352</v>
          </cell>
          <cell r="B4260" t="str">
            <v>JOELHO 45 GRAUS, EM FERRO GALVANIZADO, DN 65 (2 1/2"), CONEXÃO ROSQUEADA, INSTALADO EM PRUMADAS - FORNECIMENTO E INSTALAÇÃO. AF_10/2020</v>
          </cell>
          <cell r="C4260" t="str">
            <v>UN</v>
          </cell>
          <cell r="D4260">
            <v>184.85</v>
          </cell>
          <cell r="E4260" t="str">
            <v>INSTALACOES HIDRO SANITARIAS</v>
          </cell>
          <cell r="F4260" t="str">
            <v>CONEXOES</v>
          </cell>
          <cell r="G4260" t="str">
            <v>SINAPI Out/24</v>
          </cell>
        </row>
        <row r="4261">
          <cell r="A4261">
            <v>92353</v>
          </cell>
          <cell r="B4261" t="str">
            <v>JOELHO 90 GRAUS, EM FERRO GALVANIZADO, DN 65 (2 1/2"), CONEXÃO ROSQUEADA, INSTALADO EM PRUMADAS - FORNECIMENTO E INSTALAÇÃO. AF_10/2020</v>
          </cell>
          <cell r="C4261" t="str">
            <v>UN</v>
          </cell>
          <cell r="D4261">
            <v>173.62</v>
          </cell>
          <cell r="E4261" t="str">
            <v>INSTALACOES HIDRO SANITARIAS</v>
          </cell>
          <cell r="F4261" t="str">
            <v>CONEXOES</v>
          </cell>
          <cell r="G4261" t="str">
            <v>SINAPI Out/24</v>
          </cell>
        </row>
        <row r="4262">
          <cell r="A4262">
            <v>92354</v>
          </cell>
          <cell r="B4262" t="str">
            <v>JOELHO 45 GRAUS, EM FERRO GALVANIZADO, DN 80 (3"), CONEXÃO ROSQUEADA, INSTALADO EM PRUMADAS - FORNECIMENTO E INSTALAÇÃO. AF_10/2020</v>
          </cell>
          <cell r="C4262" t="str">
            <v>UN</v>
          </cell>
          <cell r="D4262">
            <v>242.75</v>
          </cell>
          <cell r="E4262" t="str">
            <v>INSTALACOES HIDRO SANITARIAS</v>
          </cell>
          <cell r="F4262" t="str">
            <v>CONEXOES</v>
          </cell>
          <cell r="G4262" t="str">
            <v>SINAPI Out/24</v>
          </cell>
        </row>
        <row r="4263">
          <cell r="A4263">
            <v>92355</v>
          </cell>
          <cell r="B4263" t="str">
            <v>JOELHO 90 GRAUS, EM FERRO GALVANIZADO, DN 80 (3"), CONEXÃO ROSQUEADA, INSTALADO EM PRUMADAS - FORNECIMENTO E INSTALAÇÃO. AF_10/2020</v>
          </cell>
          <cell r="C4263" t="str">
            <v>UN</v>
          </cell>
          <cell r="D4263">
            <v>221.11</v>
          </cell>
          <cell r="E4263" t="str">
            <v>INSTALACOES HIDRO SANITARIAS</v>
          </cell>
          <cell r="F4263" t="str">
            <v>CONEXOES</v>
          </cell>
          <cell r="G4263" t="str">
            <v>SINAPI Out/24</v>
          </cell>
        </row>
        <row r="4264">
          <cell r="A4264">
            <v>92356</v>
          </cell>
          <cell r="B4264" t="str">
            <v>TÊ, EM FERRO GALVANIZADO, DN 50 (2"), CONEXÃO ROSQUEADA, INSTALADO EM PRUMADAS - FORNECIMENTO E INSTALAÇÃO. AF_10/2020</v>
          </cell>
          <cell r="C4264" t="str">
            <v>UN</v>
          </cell>
          <cell r="D4264">
            <v>162.66999999999999</v>
          </cell>
          <cell r="E4264" t="str">
            <v>INSTALACOES HIDRO SANITARIAS</v>
          </cell>
          <cell r="F4264" t="str">
            <v>CONEXOES</v>
          </cell>
          <cell r="G4264" t="str">
            <v>SINAPI Out/24</v>
          </cell>
        </row>
        <row r="4265">
          <cell r="A4265">
            <v>92357</v>
          </cell>
          <cell r="B4265" t="str">
            <v>TÊ, EM FERRO GALVANIZADO, DN 65 (2 1/2"), CONEXÃO ROSQUEADA, INSTALADO EM PRUMADAS - FORNECIMENTO E INSTALAÇÃO. AF_10/2020</v>
          </cell>
          <cell r="C4265" t="str">
            <v>UN</v>
          </cell>
          <cell r="D4265">
            <v>237.11</v>
          </cell>
          <cell r="E4265" t="str">
            <v>INSTALACOES HIDRO SANITARIAS</v>
          </cell>
          <cell r="F4265" t="str">
            <v>CONEXOES</v>
          </cell>
          <cell r="G4265" t="str">
            <v>SINAPI Out/24</v>
          </cell>
        </row>
        <row r="4266">
          <cell r="A4266">
            <v>92358</v>
          </cell>
          <cell r="B4266" t="str">
            <v>TÊ, EM FERRO GALVANIZADO, DN 80 (3"), CONEXÃO ROSQUEADA, INSTALADO EM PRUMADAS - FORNECIMENTO E INSTALAÇÃO. AF_10/2020</v>
          </cell>
          <cell r="C4266" t="str">
            <v>UN</v>
          </cell>
          <cell r="D4266">
            <v>292.7</v>
          </cell>
          <cell r="E4266" t="str">
            <v>INSTALACOES HIDRO SANITARIAS</v>
          </cell>
          <cell r="F4266" t="str">
            <v>CONEXOES</v>
          </cell>
          <cell r="G4266" t="str">
            <v>SINAPI Out/24</v>
          </cell>
        </row>
        <row r="4267">
          <cell r="A4267">
            <v>92369</v>
          </cell>
          <cell r="B4267" t="str">
            <v>NIPLE, EM FERRO GALVANIZADO, DN 25 (1"), CONEXÃO ROSQUEADA, INSTALADO EM REDE DE ALIMENTAÇÃO PARA HIDRANTE - FORNECIMENTO E INSTALAÇÃO. AF_10/2020</v>
          </cell>
          <cell r="C4267" t="str">
            <v>UN</v>
          </cell>
          <cell r="D4267">
            <v>46.52</v>
          </cell>
          <cell r="E4267" t="str">
            <v>INSTALACOES HIDRO SANITARIAS</v>
          </cell>
          <cell r="F4267" t="str">
            <v>CONEXOES</v>
          </cell>
          <cell r="G4267" t="str">
            <v>SINAPI Out/24</v>
          </cell>
        </row>
        <row r="4268">
          <cell r="A4268">
            <v>92370</v>
          </cell>
          <cell r="B4268" t="str">
            <v>LUVA, EM FERRO GALVANIZADO, DN 25 (1"), CONEXÃO ROSQUEADA, INSTALADO EM REDE DE ALIMENTAÇÃO PARA HIDRANTE - FORNECIMENTO E INSTALAÇÃO. AF_10/2020</v>
          </cell>
          <cell r="C4268" t="str">
            <v>UN</v>
          </cell>
          <cell r="D4268">
            <v>48.58</v>
          </cell>
          <cell r="E4268" t="str">
            <v>INSTALACOES HIDRO SANITARIAS</v>
          </cell>
          <cell r="F4268" t="str">
            <v>CONEXOES</v>
          </cell>
          <cell r="G4268" t="str">
            <v>SINAPI Out/24</v>
          </cell>
        </row>
        <row r="4269">
          <cell r="A4269">
            <v>92371</v>
          </cell>
          <cell r="B4269" t="str">
            <v>NIPLE, EM FERRO GALVANIZADO, DN 32 (1 1/4"), CONEXÃO ROSQUEADA, INSTALADO EM REDE DE ALIMENTAÇÃO PARA HIDRANTE - FORNECIMENTO E INSTALAÇÃO. AF_10/2020</v>
          </cell>
          <cell r="C4269" t="str">
            <v>UN</v>
          </cell>
          <cell r="D4269">
            <v>55.62</v>
          </cell>
          <cell r="E4269" t="str">
            <v>INSTALACOES HIDRO SANITARIAS</v>
          </cell>
          <cell r="F4269" t="str">
            <v>CONEXOES</v>
          </cell>
          <cell r="G4269" t="str">
            <v>SINAPI Out/24</v>
          </cell>
        </row>
        <row r="4270">
          <cell r="A4270">
            <v>92372</v>
          </cell>
          <cell r="B4270" t="str">
            <v>LUVA, EM FERRO GALVANIZADO, DN 32 (1 1/4"), CONEXÃO ROSQUEADA, INSTALADO EM REDE DE ALIMENTAÇÃO PARA HIDRANTE - FORNECIMENTO E INSTALAÇÃO. AF_10/2020</v>
          </cell>
          <cell r="C4270" t="str">
            <v>UN</v>
          </cell>
          <cell r="D4270">
            <v>57.55</v>
          </cell>
          <cell r="E4270" t="str">
            <v>INSTALACOES HIDRO SANITARIAS</v>
          </cell>
          <cell r="F4270" t="str">
            <v>CONEXOES</v>
          </cell>
          <cell r="G4270" t="str">
            <v>SINAPI Out/24</v>
          </cell>
        </row>
        <row r="4271">
          <cell r="A4271">
            <v>92373</v>
          </cell>
          <cell r="B4271" t="str">
            <v>NIPLE, EM FERRO GALVANIZADO, DN 40 (1 1/2"), CONEXÃO ROSQUEADA, INSTALADO EM REDE DE ALIMENTAÇÃO PARA HIDRANTE - FORNECIMENTO E INSTALAÇÃO. AF_10/2020</v>
          </cell>
          <cell r="C4271" t="str">
            <v>UN</v>
          </cell>
          <cell r="D4271">
            <v>65.27</v>
          </cell>
          <cell r="E4271" t="str">
            <v>INSTALACOES HIDRO SANITARIAS</v>
          </cell>
          <cell r="F4271" t="str">
            <v>CONEXOES</v>
          </cell>
          <cell r="G4271" t="str">
            <v>SINAPI Out/24</v>
          </cell>
        </row>
        <row r="4272">
          <cell r="A4272">
            <v>92374</v>
          </cell>
          <cell r="B4272" t="str">
            <v>LUVA, EM FERRO GALVANIZADO, DN 40 (1 1/2"), CONEXÃO ROSQUEADA, INSTALADO EM REDE DE ALIMENTAÇÃO PARA HIDRANTE - FORNECIMENTO E INSTALAÇÃO. AF_10/2020</v>
          </cell>
          <cell r="C4272" t="str">
            <v>UN</v>
          </cell>
          <cell r="D4272">
            <v>65.64</v>
          </cell>
          <cell r="E4272" t="str">
            <v>INSTALACOES HIDRO SANITARIAS</v>
          </cell>
          <cell r="F4272" t="str">
            <v>CONEXOES</v>
          </cell>
          <cell r="G4272" t="str">
            <v>SINAPI Out/24</v>
          </cell>
        </row>
        <row r="4273">
          <cell r="A4273">
            <v>92375</v>
          </cell>
          <cell r="B4273" t="str">
            <v>NIPLE, EM FERRO GALVANIZADO, DN 50 (2"), CONEXÃO ROSQUEADA, INSTALADO EM REDE DE ALIMENTAÇÃO PARA HIDRANTE - FORNECIMENTO E INSTALAÇÃO. AF_10/2020</v>
          </cell>
          <cell r="C4273" t="str">
            <v>UN</v>
          </cell>
          <cell r="D4273">
            <v>83.59</v>
          </cell>
          <cell r="E4273" t="str">
            <v>INSTALACOES HIDRO SANITARIAS</v>
          </cell>
          <cell r="F4273" t="str">
            <v>CONEXOES</v>
          </cell>
          <cell r="G4273" t="str">
            <v>SINAPI Out/24</v>
          </cell>
        </row>
        <row r="4274">
          <cell r="A4274">
            <v>92376</v>
          </cell>
          <cell r="B4274" t="str">
            <v>LUVA, EM FERRO GALVANIZADO, DN 50 (2"), CONEXÃO ROSQUEADA, INSTALADO EM REDE DE ALIMENTAÇÃO PARA HIDRANTE - FORNECIMENTO E INSTALAÇÃO. AF_10/2020</v>
          </cell>
          <cell r="C4274" t="str">
            <v>UN</v>
          </cell>
          <cell r="D4274">
            <v>83.56</v>
          </cell>
          <cell r="E4274" t="str">
            <v>INSTALACOES HIDRO SANITARIAS</v>
          </cell>
          <cell r="F4274" t="str">
            <v>CONEXOES</v>
          </cell>
          <cell r="G4274" t="str">
            <v>SINAPI Out/24</v>
          </cell>
        </row>
        <row r="4275">
          <cell r="A4275">
            <v>92377</v>
          </cell>
          <cell r="B4275" t="str">
            <v>NIPLE, EM FERRO GALVANIZADO, DN 65 (2 1/2"), CONEXÃO ROSQUEADA, INSTALADO EM REDE DE ALIMENTAÇÃO PARA HIDRANTE - FORNECIMENTO E INSTALAÇÃO. AF_10/2020</v>
          </cell>
          <cell r="C4275" t="str">
            <v>UN</v>
          </cell>
          <cell r="D4275">
            <v>110.79</v>
          </cell>
          <cell r="E4275" t="str">
            <v>INSTALACOES HIDRO SANITARIAS</v>
          </cell>
          <cell r="F4275" t="str">
            <v>CONEXOES</v>
          </cell>
          <cell r="G4275" t="str">
            <v>SINAPI Out/24</v>
          </cell>
        </row>
        <row r="4276">
          <cell r="A4276">
            <v>92378</v>
          </cell>
          <cell r="B4276" t="str">
            <v>LUVA, EM FERRO GALVANIZADO, DN 65 (2 1/2"), CONEXÃO ROSQUEADA, INSTALADO EM REDE DE ALIMENTAÇÃO PARA HIDRANTE - FORNECIMENTO E INSTALAÇÃO. AF_10/2020</v>
          </cell>
          <cell r="C4276" t="str">
            <v>UN</v>
          </cell>
          <cell r="D4276">
            <v>122.26</v>
          </cell>
          <cell r="E4276" t="str">
            <v>INSTALACOES HIDRO SANITARIAS</v>
          </cell>
          <cell r="F4276" t="str">
            <v>CONEXOES</v>
          </cell>
          <cell r="G4276" t="str">
            <v>SINAPI Out/24</v>
          </cell>
        </row>
        <row r="4277">
          <cell r="A4277">
            <v>92379</v>
          </cell>
          <cell r="B4277" t="str">
            <v>NIPLE, EM FERRO GALVANIZADO, DN 80 (3"), CONEXÃO ROSQUEADA, INSTALADO EM REDE DE ALIMENTAÇÃO PARA HIDRANTE - FORNECIMENTO E INSTALAÇÃO. AF_10/2020</v>
          </cell>
          <cell r="C4277" t="str">
            <v>UN</v>
          </cell>
          <cell r="D4277">
            <v>154.78</v>
          </cell>
          <cell r="E4277" t="str">
            <v>INSTALACOES HIDRO SANITARIAS</v>
          </cell>
          <cell r="F4277" t="str">
            <v>CONEXOES</v>
          </cell>
          <cell r="G4277" t="str">
            <v>SINAPI Out/24</v>
          </cell>
        </row>
        <row r="4278">
          <cell r="A4278">
            <v>92380</v>
          </cell>
          <cell r="B4278" t="str">
            <v>LUVA, EM FERRO GALVANIZADO, DN 80 (3"), CONEXÃO ROSQUEADA, INSTALADO EM REDE DE ALIMENTAÇÃO PARA HIDRANTE - FORNECIMENTO E INSTALAÇÃO. AF_10/2020</v>
          </cell>
          <cell r="C4278" t="str">
            <v>UN</v>
          </cell>
          <cell r="D4278">
            <v>164.99</v>
          </cell>
          <cell r="E4278" t="str">
            <v>INSTALACOES HIDRO SANITARIAS</v>
          </cell>
          <cell r="F4278" t="str">
            <v>CONEXOES</v>
          </cell>
          <cell r="G4278" t="str">
            <v>SINAPI Out/24</v>
          </cell>
        </row>
        <row r="4279">
          <cell r="A4279">
            <v>92381</v>
          </cell>
          <cell r="B4279" t="str">
            <v>JOELHO 45 GRAUS, EM FERRO GALVANIZADO, DN 25 (1"), CONEXÃO ROSQUEADA, INSTALADO EM REDE DE ALIMENTAÇÃO PARA HIDRANTE - FORNECIMENTO E INSTALAÇÃO. AF_10/2020</v>
          </cell>
          <cell r="C4279" t="str">
            <v>UN</v>
          </cell>
          <cell r="D4279">
            <v>70.45</v>
          </cell>
          <cell r="E4279" t="str">
            <v>INSTALACOES HIDRO SANITARIAS</v>
          </cell>
          <cell r="F4279" t="str">
            <v>CONEXOES</v>
          </cell>
          <cell r="G4279" t="str">
            <v>SINAPI Out/24</v>
          </cell>
        </row>
        <row r="4280">
          <cell r="A4280">
            <v>92382</v>
          </cell>
          <cell r="B4280" t="str">
            <v>JOELHO 90 GRAUS, EM FERRO GALVANIZADO, DN 25 (1"), CONEXÃO ROSQUEADA, INSTALADO EM REDE DE ALIMENTAÇÃO PARA HIDRANTE - FORNECIMENTO E INSTALAÇÃO. AF_10/2020</v>
          </cell>
          <cell r="C4280" t="str">
            <v>UN</v>
          </cell>
          <cell r="D4280">
            <v>67.709999999999994</v>
          </cell>
          <cell r="E4280" t="str">
            <v>INSTALACOES HIDRO SANITARIAS</v>
          </cell>
          <cell r="F4280" t="str">
            <v>CONEXOES</v>
          </cell>
          <cell r="G4280" t="str">
            <v>SINAPI Out/24</v>
          </cell>
        </row>
        <row r="4281">
          <cell r="A4281">
            <v>92383</v>
          </cell>
          <cell r="B4281" t="str">
            <v>JOELHO 45 GRAUS, EM FERRO GALVANIZADO, DN 32 (1 1/4"), CONEXÃO ROSQUEADA, INSTALADO EM REDE DE ALIMENTAÇÃO PARA HIDRANTE - FORNECIMENTO E INSTALAÇÃO. AF_10/2020</v>
          </cell>
          <cell r="C4281" t="str">
            <v>UN</v>
          </cell>
          <cell r="D4281">
            <v>87.45</v>
          </cell>
          <cell r="E4281" t="str">
            <v>INSTALACOES HIDRO SANITARIAS</v>
          </cell>
          <cell r="F4281" t="str">
            <v>CONEXOES</v>
          </cell>
          <cell r="G4281" t="str">
            <v>SINAPI Out/24</v>
          </cell>
        </row>
        <row r="4282">
          <cell r="A4282">
            <v>92384</v>
          </cell>
          <cell r="B4282" t="str">
            <v>JOELHO 90 GRAUS, EM FERRO GALVANIZADO, DN 32 (1 1/4"), CONEXÃO ROSQUEADA, INSTALADO EM REDE DE ALIMENTAÇÃO PARA HIDRANTE - FORNECIMENTO E INSTALAÇÃO. AF_10/2020</v>
          </cell>
          <cell r="C4282" t="str">
            <v>UN</v>
          </cell>
          <cell r="D4282">
            <v>82</v>
          </cell>
          <cell r="E4282" t="str">
            <v>INSTALACOES HIDRO SANITARIAS</v>
          </cell>
          <cell r="F4282" t="str">
            <v>CONEXOES</v>
          </cell>
          <cell r="G4282" t="str">
            <v>SINAPI Out/24</v>
          </cell>
        </row>
        <row r="4283">
          <cell r="A4283">
            <v>92385</v>
          </cell>
          <cell r="B4283" t="str">
            <v>JOELHO 45 GRAUS, EM FERRO GALVANIZADO, DN 40 (1 1/2"), CONEXÃO ROSQUEADA, INSTALADO EM REDE DE ALIMENTAÇÃO PARA HIDRANTE - FORNECIMENTO E INSTALAÇÃO. AF_10/2020</v>
          </cell>
          <cell r="C4283" t="str">
            <v>UN</v>
          </cell>
          <cell r="D4283">
            <v>99.86</v>
          </cell>
          <cell r="E4283" t="str">
            <v>INSTALACOES HIDRO SANITARIAS</v>
          </cell>
          <cell r="F4283" t="str">
            <v>CONEXOES</v>
          </cell>
          <cell r="G4283" t="str">
            <v>SINAPI Out/24</v>
          </cell>
        </row>
        <row r="4284">
          <cell r="A4284">
            <v>92386</v>
          </cell>
          <cell r="B4284" t="str">
            <v>JOELHO 90 GRAUS, EM FERRO GALVANIZADO, DN 40 (1 1/2"), CONEXÃO ROSQUEADA, INSTALADO EM REDE DE ALIMENTAÇÃO PARA HIDRANTE - FORNECIMENTO E INSTALAÇÃO. AF_10/2020</v>
          </cell>
          <cell r="C4284" t="str">
            <v>UN</v>
          </cell>
          <cell r="D4284">
            <v>96.1</v>
          </cell>
          <cell r="E4284" t="str">
            <v>INSTALACOES HIDRO SANITARIAS</v>
          </cell>
          <cell r="F4284" t="str">
            <v>CONEXOES</v>
          </cell>
          <cell r="G4284" t="str">
            <v>SINAPI Out/24</v>
          </cell>
        </row>
        <row r="4285">
          <cell r="A4285">
            <v>92387</v>
          </cell>
          <cell r="B4285" t="str">
            <v>JOELHO 45 GRAUS, EM FERRO GALVANIZADO, DN 50 (2"), CONEXÃO ROSQUEADA, INSTALADO EM REDE DE ALIMENTAÇÃO PARA HIDRANTE - FORNECIMENTO E INSTALAÇÃO. AF_10/2020</v>
          </cell>
          <cell r="C4285" t="str">
            <v>UN</v>
          </cell>
          <cell r="D4285">
            <v>124.48</v>
          </cell>
          <cell r="E4285" t="str">
            <v>INSTALACOES HIDRO SANITARIAS</v>
          </cell>
          <cell r="F4285" t="str">
            <v>CONEXOES</v>
          </cell>
          <cell r="G4285" t="str">
            <v>SINAPI Out/24</v>
          </cell>
        </row>
        <row r="4286">
          <cell r="A4286">
            <v>92388</v>
          </cell>
          <cell r="B4286" t="str">
            <v>JOELHO 90 GRAUS, EM FERRO GALVANIZADO, DN 50 (2"), CONEXÃO ROSQUEADA, INSTALADO EM REDE DE ALIMENTAÇÃO PARA HIDRANTE - FORNECIMENTO E INSTALAÇÃO. AF_10/2020</v>
          </cell>
          <cell r="C4286" t="str">
            <v>UN</v>
          </cell>
          <cell r="D4286">
            <v>121.93</v>
          </cell>
          <cell r="E4286" t="str">
            <v>INSTALACOES HIDRO SANITARIAS</v>
          </cell>
          <cell r="F4286" t="str">
            <v>CONEXOES</v>
          </cell>
          <cell r="G4286" t="str">
            <v>SINAPI Out/24</v>
          </cell>
        </row>
        <row r="4287">
          <cell r="A4287">
            <v>92389</v>
          </cell>
          <cell r="B4287" t="str">
            <v>JOELHO 45 GRAUS, EM FERRO GALVANIZADO, DN 65 (2 1/2"), CONEXÃO ROSQUEADA, INSTALADO EM REDE DE ALIMENTAÇÃO PARA HIDRANTE - FORNECIMENTO E INSTALAÇÃO. AF_10/2020</v>
          </cell>
          <cell r="C4287" t="str">
            <v>UN</v>
          </cell>
          <cell r="D4287">
            <v>188.39</v>
          </cell>
          <cell r="E4287" t="str">
            <v>INSTALACOES HIDRO SANITARIAS</v>
          </cell>
          <cell r="F4287" t="str">
            <v>CONEXOES</v>
          </cell>
          <cell r="G4287" t="str">
            <v>SINAPI Out/24</v>
          </cell>
        </row>
        <row r="4288">
          <cell r="A4288">
            <v>92390</v>
          </cell>
          <cell r="B4288" t="str">
            <v>JOELHO 90 GRAUS, EM FERRO GALVANIZADO, DN 65 (2 1/2"), CONEXÃO ROSQUEADA, INSTALADO EM REDE DE ALIMENTAÇÃO PARA HIDRANTE - FORNECIMENTO E INSTALAÇÃO. AF_10/2020</v>
          </cell>
          <cell r="C4288" t="str">
            <v>UN</v>
          </cell>
          <cell r="D4288">
            <v>177.16</v>
          </cell>
          <cell r="E4288" t="str">
            <v>INSTALACOES HIDRO SANITARIAS</v>
          </cell>
          <cell r="F4288" t="str">
            <v>CONEXOES</v>
          </cell>
          <cell r="G4288" t="str">
            <v>SINAPI Out/24</v>
          </cell>
        </row>
        <row r="4289">
          <cell r="A4289">
            <v>92635</v>
          </cell>
          <cell r="B4289" t="str">
            <v>JOELHO 45 GRAUS, EM FERRO GALVANIZADO, CONEXÃO ROSQUEADA, DN 80 (3"), INSTALADO EM REDE DE ALIMENTAÇÃO PARA HIDRANTE - FORNECIMENTO E INSTALAÇÃO. AF_10/2020</v>
          </cell>
          <cell r="C4289" t="str">
            <v>UN</v>
          </cell>
          <cell r="D4289">
            <v>249.91</v>
          </cell>
          <cell r="E4289" t="str">
            <v>INSTALACOES HIDRO SANITARIAS</v>
          </cell>
          <cell r="F4289" t="str">
            <v>CONEXOES</v>
          </cell>
          <cell r="G4289" t="str">
            <v>SINAPI Out/24</v>
          </cell>
        </row>
        <row r="4290">
          <cell r="A4290">
            <v>92636</v>
          </cell>
          <cell r="B4290" t="str">
            <v>JOELHO 90 GRAUS, EM FERRO GALVANIZADO, CONEXÃO ROSQUEADA, DN 80 (3"), INSTALADO EM REDE DE ALIMENTAÇÃO PARA HIDRANTE - FORNECIMENTO E INSTALAÇÃO. AF_10/2020</v>
          </cell>
          <cell r="C4290" t="str">
            <v>UN</v>
          </cell>
          <cell r="D4290">
            <v>228.27</v>
          </cell>
          <cell r="E4290" t="str">
            <v>INSTALACOES HIDRO SANITARIAS</v>
          </cell>
          <cell r="F4290" t="str">
            <v>CONEXOES</v>
          </cell>
          <cell r="G4290" t="str">
            <v>SINAPI Out/24</v>
          </cell>
        </row>
        <row r="4291">
          <cell r="A4291">
            <v>92637</v>
          </cell>
          <cell r="B4291" t="str">
            <v>TÊ, EM FERRO GALVANIZADO, CONEXÃO ROSQUEADA, DN 25 (1"), INSTALADO EM REDE DE ALIMENTAÇÃO PARA HIDRANTE - FORNECIMENTO E INSTALAÇÃO. AF_10/2020</v>
          </cell>
          <cell r="C4291" t="str">
            <v>UN</v>
          </cell>
          <cell r="D4291">
            <v>91.26</v>
          </cell>
          <cell r="E4291" t="str">
            <v>INSTALACOES HIDRO SANITARIAS</v>
          </cell>
          <cell r="F4291" t="str">
            <v>CONEXOES</v>
          </cell>
          <cell r="G4291" t="str">
            <v>SINAPI Out/24</v>
          </cell>
        </row>
        <row r="4292">
          <cell r="A4292">
            <v>92638</v>
          </cell>
          <cell r="B4292" t="str">
            <v>TÊ, EM FERRO GALVANIZADO, CONEXÃO ROSQUEADA, DN 32 (1 1/4"), INSTALADO EM REDE DE ALIMENTAÇÃO PARA HIDRANTE - FORNECIMENTO E INSTALAÇÃO. AF_10/2020</v>
          </cell>
          <cell r="C4292" t="str">
            <v>UN</v>
          </cell>
          <cell r="D4292">
            <v>110.01</v>
          </cell>
          <cell r="E4292" t="str">
            <v>INSTALACOES HIDRO SANITARIAS</v>
          </cell>
          <cell r="F4292" t="str">
            <v>CONEXOES</v>
          </cell>
          <cell r="G4292" t="str">
            <v>SINAPI Out/24</v>
          </cell>
        </row>
        <row r="4293">
          <cell r="A4293">
            <v>92639</v>
          </cell>
          <cell r="B4293" t="str">
            <v>TÊ, EM FERRO GALVANIZADO, CONEXÃO ROSQUEADA, DN 40 (1 1/2"), INSTALADO EM REDE DE ALIMENTAÇÃO PARA HIDRANTE - FORNECIMENTO E INSTALAÇÃO. AF_10/2020</v>
          </cell>
          <cell r="C4293" t="str">
            <v>UN</v>
          </cell>
          <cell r="D4293">
            <v>126.63</v>
          </cell>
          <cell r="E4293" t="str">
            <v>INSTALACOES HIDRO SANITARIAS</v>
          </cell>
          <cell r="F4293" t="str">
            <v>CONEXOES</v>
          </cell>
          <cell r="G4293" t="str">
            <v>SINAPI Out/24</v>
          </cell>
        </row>
        <row r="4294">
          <cell r="A4294">
            <v>92640</v>
          </cell>
          <cell r="B4294" t="str">
            <v>TÊ, EM FERRO GALVANIZADO, CONEXÃO ROSQUEADA, DN 50 (2"), INSTALADO EM REDE DE ALIMENTAÇÃO PARA HIDRANTE - FORNECIMENTO E INSTALAÇÃO. AF_10/2020</v>
          </cell>
          <cell r="C4294" t="str">
            <v>UN</v>
          </cell>
          <cell r="D4294">
            <v>162.47</v>
          </cell>
          <cell r="E4294" t="str">
            <v>INSTALACOES HIDRO SANITARIAS</v>
          </cell>
          <cell r="F4294" t="str">
            <v>CONEXOES</v>
          </cell>
          <cell r="G4294" t="str">
            <v>SINAPI Out/24</v>
          </cell>
        </row>
        <row r="4295">
          <cell r="A4295">
            <v>92642</v>
          </cell>
          <cell r="B4295" t="str">
            <v>TÊ, EM FERRO GALVANIZADO, CONEXÃO ROSQUEADA, DN 65 (2 1/2"), INSTALADO EM REDE DE ALIMENTAÇÃO PARA HIDRANTE - FORNECIMENTO E INSTALAÇÃO. AF_10/2020</v>
          </cell>
          <cell r="C4295" t="str">
            <v>UN</v>
          </cell>
          <cell r="D4295">
            <v>241.74</v>
          </cell>
          <cell r="E4295" t="str">
            <v>INSTALACOES HIDRO SANITARIAS</v>
          </cell>
          <cell r="F4295" t="str">
            <v>CONEXOES</v>
          </cell>
          <cell r="G4295" t="str">
            <v>SINAPI Out/24</v>
          </cell>
        </row>
        <row r="4296">
          <cell r="A4296">
            <v>92644</v>
          </cell>
          <cell r="B4296" t="str">
            <v>TÊ, EM FERRO GALVANIZADO, CONEXÃO ROSQUEADA, DN 80 (3"), INSTALADO EM REDE DE ALIMENTAÇÃO PARA HIDRANTE - FORNECIMENTO E INSTALAÇÃO. AF_10/2020</v>
          </cell>
          <cell r="C4296" t="str">
            <v>UN</v>
          </cell>
          <cell r="D4296">
            <v>302.23</v>
          </cell>
          <cell r="E4296" t="str">
            <v>INSTALACOES HIDRO SANITARIAS</v>
          </cell>
          <cell r="F4296" t="str">
            <v>CONEXOES</v>
          </cell>
          <cell r="G4296" t="str">
            <v>SINAPI Out/24</v>
          </cell>
        </row>
        <row r="4297">
          <cell r="A4297">
            <v>92657</v>
          </cell>
          <cell r="B4297" t="str">
            <v>NIPLE, EM FERRO GALVANIZADO, CONEXÃO ROSQUEADA, DN 25 (1"), INSTALADO EM REDE DE ALIMENTAÇÃO PARA SPRINKLER - FORNECIMENTO E INSTALAÇÃO. AF_10/2020</v>
          </cell>
          <cell r="C4297" t="str">
            <v>UN</v>
          </cell>
          <cell r="D4297">
            <v>33.65</v>
          </cell>
          <cell r="E4297" t="str">
            <v>INSTALACOES HIDRO SANITARIAS</v>
          </cell>
          <cell r="F4297" t="str">
            <v>CONEXOES</v>
          </cell>
          <cell r="G4297" t="str">
            <v>SINAPI Out/24</v>
          </cell>
        </row>
        <row r="4298">
          <cell r="A4298">
            <v>92658</v>
          </cell>
          <cell r="B4298" t="str">
            <v>LUVA, EM FERRO GALVANIZADO, CONEXÃO ROSQUEADA, DN 25 (1"), INSTALADO EM REDE DE ALIMENTAÇÃO PARA SPRINKLER - FORNECIMENTO E INSTALAÇÃO. AF_10/2020</v>
          </cell>
          <cell r="C4298" t="str">
            <v>UN</v>
          </cell>
          <cell r="D4298">
            <v>35.71</v>
          </cell>
          <cell r="E4298" t="str">
            <v>INSTALACOES HIDRO SANITARIAS</v>
          </cell>
          <cell r="F4298" t="str">
            <v>CONEXOES</v>
          </cell>
          <cell r="G4298" t="str">
            <v>SINAPI Out/24</v>
          </cell>
        </row>
        <row r="4299">
          <cell r="A4299">
            <v>92659</v>
          </cell>
          <cell r="B4299" t="str">
            <v>NIPLE, EM FERRO GALVANIZADO, CONEXÃO ROSQUEADA, DN 32 (1 1/4"), INSTALADO EM REDE DE ALIMENTAÇÃO PARA SPRINKLER - FORNECIMENTO E INSTALAÇÃO. AF_10/2020</v>
          </cell>
          <cell r="C4299" t="str">
            <v>UN</v>
          </cell>
          <cell r="D4299">
            <v>40.98</v>
          </cell>
          <cell r="E4299" t="str">
            <v>INSTALACOES HIDRO SANITARIAS</v>
          </cell>
          <cell r="F4299" t="str">
            <v>CONEXOES</v>
          </cell>
          <cell r="G4299" t="str">
            <v>SINAPI Out/24</v>
          </cell>
        </row>
        <row r="4300">
          <cell r="A4300">
            <v>92660</v>
          </cell>
          <cell r="B4300" t="str">
            <v>LUVA, EM FERRO GALVANIZADO, CONEXÃO ROSQUEADA, DN 32 (1 1/4"), INSTALADO EM REDE DE ALIMENTAÇÃO PARA SPRINKLER - FORNECIMENTO E INSTALAÇÃO. AF_10/2020</v>
          </cell>
          <cell r="C4300" t="str">
            <v>UN</v>
          </cell>
          <cell r="D4300">
            <v>42.91</v>
          </cell>
          <cell r="E4300" t="str">
            <v>INSTALACOES HIDRO SANITARIAS</v>
          </cell>
          <cell r="F4300" t="str">
            <v>CONEXOES</v>
          </cell>
          <cell r="G4300" t="str">
            <v>SINAPI Out/24</v>
          </cell>
        </row>
        <row r="4301">
          <cell r="A4301">
            <v>92661</v>
          </cell>
          <cell r="B4301" t="str">
            <v>NIPLE, EM FERRO GALVANIZADO, CONEXÃO ROSQUEADA, DN 40 (1 1/2"), INSTALADO EM REDE DE ALIMENTAÇÃO PARA SPRINKLER - FORNECIMENTO E INSTALAÇÃO. AF_10/2020</v>
          </cell>
          <cell r="C4301" t="str">
            <v>UN</v>
          </cell>
          <cell r="D4301">
            <v>48.57</v>
          </cell>
          <cell r="E4301" t="str">
            <v>INSTALACOES HIDRO SANITARIAS</v>
          </cell>
          <cell r="F4301" t="str">
            <v>CONEXOES</v>
          </cell>
          <cell r="G4301" t="str">
            <v>SINAPI Out/24</v>
          </cell>
        </row>
        <row r="4302">
          <cell r="A4302">
            <v>92662</v>
          </cell>
          <cell r="B4302" t="str">
            <v>LUVA, EM FERRO GALVANIZADO, CONEXÃO ROSQUEADA, DN 40 (1 1/2"), INSTALADO EM REDE DE ALIMENTAÇÃO PARA SPRINKLER - FORNECIMENTO E INSTALAÇÃO. AF_10/2020</v>
          </cell>
          <cell r="C4302" t="str">
            <v>UN</v>
          </cell>
          <cell r="D4302">
            <v>48.94</v>
          </cell>
          <cell r="E4302" t="str">
            <v>INSTALACOES HIDRO SANITARIAS</v>
          </cell>
          <cell r="F4302" t="str">
            <v>CONEXOES</v>
          </cell>
          <cell r="G4302" t="str">
            <v>SINAPI Out/24</v>
          </cell>
        </row>
        <row r="4303">
          <cell r="A4303">
            <v>92663</v>
          </cell>
          <cell r="B4303" t="str">
            <v>NIPLE, EM FERRO GALVANIZADO, CONEXÃO ROSQUEADA, DN 50 (2"), INSTALADO EM REDE DE ALIMENTAÇÃO PARA SPRINKLER - FORNECIMENTO E INSTALAÇÃO. AF_10/2020</v>
          </cell>
          <cell r="C4303" t="str">
            <v>UN</v>
          </cell>
          <cell r="D4303">
            <v>64.39</v>
          </cell>
          <cell r="E4303" t="str">
            <v>INSTALACOES HIDRO SANITARIAS</v>
          </cell>
          <cell r="F4303" t="str">
            <v>CONEXOES</v>
          </cell>
          <cell r="G4303" t="str">
            <v>SINAPI Out/24</v>
          </cell>
        </row>
        <row r="4304">
          <cell r="A4304">
            <v>92664</v>
          </cell>
          <cell r="B4304" t="str">
            <v>LUVA, EM FERRO GALVANIZADO, CONEXÃO ROSQUEADA, DN 50 (2"), INSTALADO EM REDE DE ALIMENTAÇÃO PARA SPRINKLER - FORNECIMENTO E INSTALAÇÃO. AF_10/2020</v>
          </cell>
          <cell r="C4304" t="str">
            <v>UN</v>
          </cell>
          <cell r="D4304">
            <v>64.36</v>
          </cell>
          <cell r="E4304" t="str">
            <v>INSTALACOES HIDRO SANITARIAS</v>
          </cell>
          <cell r="F4304" t="str">
            <v>CONEXOES</v>
          </cell>
          <cell r="G4304" t="str">
            <v>SINAPI Out/24</v>
          </cell>
        </row>
        <row r="4305">
          <cell r="A4305">
            <v>92665</v>
          </cell>
          <cell r="B4305" t="str">
            <v>NIPLE, EM FERRO GALVANIZADO, CONEXÃO ROSQUEADA, DN 65 (2 1/2"), INSTALADO EM REDE DE ALIMENTAÇÃO PARA SPRINKLER - FORNECIMENTO E INSTALAÇÃO. AF_10/2020</v>
          </cell>
          <cell r="C4305" t="str">
            <v>UN</v>
          </cell>
          <cell r="D4305">
            <v>87.75</v>
          </cell>
          <cell r="E4305" t="str">
            <v>INSTALACOES HIDRO SANITARIAS</v>
          </cell>
          <cell r="F4305" t="str">
            <v>CONEXOES</v>
          </cell>
          <cell r="G4305" t="str">
            <v>SINAPI Out/24</v>
          </cell>
        </row>
        <row r="4306">
          <cell r="A4306">
            <v>92666</v>
          </cell>
          <cell r="B4306" t="str">
            <v>LUVA, EM FERRO GALVANIZADO, CONEXÃO ROSQUEADA, DN 65 (2 1/2"), INSTALADO EM REDE DE ALIMENTAÇÃO PARA SPRINKLER - FORNECIMENTO E INSTALAÇÃO. AF_10/2020</v>
          </cell>
          <cell r="C4306" t="str">
            <v>UN</v>
          </cell>
          <cell r="D4306">
            <v>99.22</v>
          </cell>
          <cell r="E4306" t="str">
            <v>INSTALACOES HIDRO SANITARIAS</v>
          </cell>
          <cell r="F4306" t="str">
            <v>CONEXOES</v>
          </cell>
          <cell r="G4306" t="str">
            <v>SINAPI Out/24</v>
          </cell>
        </row>
        <row r="4307">
          <cell r="A4307">
            <v>92667</v>
          </cell>
          <cell r="B4307" t="str">
            <v>NIPLE, EM FERRO GALVANIZADO, CONEXÃO ROSQUEADA, DN 80 (3"), INSTALADO EM REDE DE ALIMENTAÇÃO PARA SPRINKLER - FORNECIMENTO E INSTALAÇÃO. AF_10/2020</v>
          </cell>
          <cell r="C4307" t="str">
            <v>UN</v>
          </cell>
          <cell r="D4307">
            <v>128</v>
          </cell>
          <cell r="E4307" t="str">
            <v>INSTALACOES HIDRO SANITARIAS</v>
          </cell>
          <cell r="F4307" t="str">
            <v>CONEXOES</v>
          </cell>
          <cell r="G4307" t="str">
            <v>SINAPI Out/24</v>
          </cell>
        </row>
        <row r="4308">
          <cell r="A4308">
            <v>92668</v>
          </cell>
          <cell r="B4308" t="str">
            <v>LUVA, EM FERRO GALVANIZADO, CONEXÃO ROSQUEADA, DN 80 (3"), INSTALADO EM REDE DE ALIMENTAÇÃO PARA SPRINKLER - FORNECIMENTO E INSTALAÇÃO. AF_10/2020</v>
          </cell>
          <cell r="C4308" t="str">
            <v>UN</v>
          </cell>
          <cell r="D4308">
            <v>138.21</v>
          </cell>
          <cell r="E4308" t="str">
            <v>INSTALACOES HIDRO SANITARIAS</v>
          </cell>
          <cell r="F4308" t="str">
            <v>CONEXOES</v>
          </cell>
          <cell r="G4308" t="str">
            <v>SINAPI Out/24</v>
          </cell>
        </row>
        <row r="4309">
          <cell r="A4309">
            <v>92669</v>
          </cell>
          <cell r="B4309" t="str">
            <v>JOELHO 45 GRAUS, EM FERRO GALVANIZADO, CONEXÃO ROSQUEADA, DN 25 (1"), INSTALADO EM REDE DE ALIMENTAÇÃO PARA SPRINKLER - FORNECIMENTO E INSTALAÇÃO. AF_10/2020</v>
          </cell>
          <cell r="C4309" t="str">
            <v>UN</v>
          </cell>
          <cell r="D4309">
            <v>51.1</v>
          </cell>
          <cell r="E4309" t="str">
            <v>INSTALACOES HIDRO SANITARIAS</v>
          </cell>
          <cell r="F4309" t="str">
            <v>CONEXOES</v>
          </cell>
          <cell r="G4309" t="str">
            <v>SINAPI Out/24</v>
          </cell>
        </row>
        <row r="4310">
          <cell r="A4310">
            <v>92670</v>
          </cell>
          <cell r="B4310" t="str">
            <v>JOELHO 90 GRAUS, EM FERRO GALVANIZADO, CONEXÃO ROSQUEADA, DN 25 (1"), INSTALADO EM REDE DE ALIMENTAÇÃO PARA SPRINKLER - FORNECIMENTO E INSTALAÇÃO. AF_10/2020</v>
          </cell>
          <cell r="C4310" t="str">
            <v>UN</v>
          </cell>
          <cell r="D4310">
            <v>48.36</v>
          </cell>
          <cell r="E4310" t="str">
            <v>INSTALACOES HIDRO SANITARIAS</v>
          </cell>
          <cell r="F4310" t="str">
            <v>CONEXOES</v>
          </cell>
          <cell r="G4310" t="str">
            <v>SINAPI Out/24</v>
          </cell>
        </row>
        <row r="4311">
          <cell r="A4311">
            <v>92671</v>
          </cell>
          <cell r="B4311" t="str">
            <v>JOELHO 45 GRAUS, EM FERRO GALVANIZADO, CONEXÃO ROSQUEADA, DN 32 (1 1/4"), INSTALADO EM REDE DE ALIMENTAÇÃO PARA SPRINKLER - FORNECIMENTO E INSTALAÇÃO. AF_10/2020</v>
          </cell>
          <cell r="C4311" t="str">
            <v>UN</v>
          </cell>
          <cell r="D4311">
            <v>65.52</v>
          </cell>
          <cell r="E4311" t="str">
            <v>INSTALACOES HIDRO SANITARIAS</v>
          </cell>
          <cell r="F4311" t="str">
            <v>CONEXOES</v>
          </cell>
          <cell r="G4311" t="str">
            <v>SINAPI Out/24</v>
          </cell>
        </row>
        <row r="4312">
          <cell r="A4312">
            <v>92672</v>
          </cell>
          <cell r="B4312" t="str">
            <v>JOELHO 90 GRAUS, EM FERRO GALVANIZADO, CONEXÃO ROSQUEADA, DN 32 (1 1/4"), INSTALADO EM REDE DE ALIMENTAÇÃO PARA SPRINKLER - FORNECIMENTO E INSTALAÇÃO. AF_10/2020</v>
          </cell>
          <cell r="C4312" t="str">
            <v>UN</v>
          </cell>
          <cell r="D4312">
            <v>60.07</v>
          </cell>
          <cell r="E4312" t="str">
            <v>INSTALACOES HIDRO SANITARIAS</v>
          </cell>
          <cell r="F4312" t="str">
            <v>CONEXOES</v>
          </cell>
          <cell r="G4312" t="str">
            <v>SINAPI Out/24</v>
          </cell>
        </row>
        <row r="4313">
          <cell r="A4313">
            <v>92673</v>
          </cell>
          <cell r="B4313" t="str">
            <v>JOELHO 45 GRAUS, EM FERRO GALVANIZADO, CONEXÃO ROSQUEADA, DN 40 (1 1/2"), INSTALADO EM REDE DE ALIMENTAÇÃO PARA SPRINKLER - FORNECIMENTO E INSTALAÇÃO. AF_10/2020</v>
          </cell>
          <cell r="C4313" t="str">
            <v>UN</v>
          </cell>
          <cell r="D4313">
            <v>74.86</v>
          </cell>
          <cell r="E4313" t="str">
            <v>INSTALACOES HIDRO SANITARIAS</v>
          </cell>
          <cell r="F4313" t="str">
            <v>CONEXOES</v>
          </cell>
          <cell r="G4313" t="str">
            <v>SINAPI Out/24</v>
          </cell>
        </row>
        <row r="4314">
          <cell r="A4314">
            <v>92674</v>
          </cell>
          <cell r="B4314" t="str">
            <v>JOELHO 90 GRAUS, EM FERRO GALVANIZADO, CONEXÃO ROSQUEADA, DN 40 (1 1/2"), INSTALADO EM REDE DE ALIMENTAÇÃO PARA SPRINKLER - FORNECIMENTO E INSTALAÇÃO. AF_10/2020</v>
          </cell>
          <cell r="C4314" t="str">
            <v>UN</v>
          </cell>
          <cell r="D4314">
            <v>71.099999999999994</v>
          </cell>
          <cell r="E4314" t="str">
            <v>INSTALACOES HIDRO SANITARIAS</v>
          </cell>
          <cell r="F4314" t="str">
            <v>CONEXOES</v>
          </cell>
          <cell r="G4314" t="str">
            <v>SINAPI Out/24</v>
          </cell>
        </row>
        <row r="4315">
          <cell r="A4315">
            <v>92675</v>
          </cell>
          <cell r="B4315" t="str">
            <v>JOELHO 45 GRAUS, EM FERRO GALVANIZADO, CONEXÃO ROSQUEADA, DN 50 (2"), INSTALADO EM REDE DE ALIMENTAÇÃO PARA SPRINKLER - FORNECIMENTO E INSTALAÇÃO. AF_10/2020</v>
          </cell>
          <cell r="C4315" t="str">
            <v>UN</v>
          </cell>
          <cell r="D4315">
            <v>95.73</v>
          </cell>
          <cell r="E4315" t="str">
            <v>INSTALACOES HIDRO SANITARIAS</v>
          </cell>
          <cell r="F4315" t="str">
            <v>CONEXOES</v>
          </cell>
          <cell r="G4315" t="str">
            <v>SINAPI Out/24</v>
          </cell>
        </row>
        <row r="4316">
          <cell r="A4316">
            <v>92676</v>
          </cell>
          <cell r="B4316" t="str">
            <v>JOELHO 90 GRAUS, EM FERRO GALVANIZADO, CONEXÃO ROSQUEADA, DN 50 (2"), INSTALADO EM REDE DE ALIMENTAÇÃO PARA SPRINKLER - FORNECIMENTO E INSTALAÇÃO. AF_10/2020</v>
          </cell>
          <cell r="C4316" t="str">
            <v>UN</v>
          </cell>
          <cell r="D4316">
            <v>93.18</v>
          </cell>
          <cell r="E4316" t="str">
            <v>INSTALACOES HIDRO SANITARIAS</v>
          </cell>
          <cell r="F4316" t="str">
            <v>CONEXOES</v>
          </cell>
          <cell r="G4316" t="str">
            <v>SINAPI Out/24</v>
          </cell>
        </row>
        <row r="4317">
          <cell r="A4317">
            <v>92677</v>
          </cell>
          <cell r="B4317" t="str">
            <v>JOELHO 45 GRAUS, EM FERRO GALVANIZADO, CONEXÃO ROSQUEADA, DN 65 (2 1/2"), INSTALADO EM REDE DE ALIMENTAÇÃO PARA SPRINKLER - FORNECIMENTO E INSTALAÇÃO. AF_10/2020</v>
          </cell>
          <cell r="C4317" t="str">
            <v>UN</v>
          </cell>
          <cell r="D4317">
            <v>153.91999999999999</v>
          </cell>
          <cell r="E4317" t="str">
            <v>INSTALACOES HIDRO SANITARIAS</v>
          </cell>
          <cell r="F4317" t="str">
            <v>CONEXOES</v>
          </cell>
          <cell r="G4317" t="str">
            <v>SINAPI Out/24</v>
          </cell>
        </row>
        <row r="4318">
          <cell r="A4318">
            <v>92678</v>
          </cell>
          <cell r="B4318" t="str">
            <v>JOELHO 90 GRAUS, EM FERRO GALVANIZADO, CONEXÃO ROSQUEADA, DN 65 (2 1/2"), INSTALADO EM REDE DE ALIMENTAÇÃO PARA SPRINKLER - FORNECIMENTO E INSTALAÇÃO. AF_10/2020</v>
          </cell>
          <cell r="C4318" t="str">
            <v>UN</v>
          </cell>
          <cell r="D4318">
            <v>142.69</v>
          </cell>
          <cell r="E4318" t="str">
            <v>INSTALACOES HIDRO SANITARIAS</v>
          </cell>
          <cell r="F4318" t="str">
            <v>CONEXOES</v>
          </cell>
          <cell r="G4318" t="str">
            <v>SINAPI Out/24</v>
          </cell>
        </row>
        <row r="4319">
          <cell r="A4319">
            <v>92679</v>
          </cell>
          <cell r="B4319" t="str">
            <v>JOELHO 45 GRAUS, EM FERRO GALVANIZADO, CONEXÃO ROSQUEADA, DN 80 (3"), INSTALADO EM REDE DE ALIMENTAÇÃO PARA SPRINKLER - FORNECIMENTO E INSTALAÇÃO. AF_10/2020</v>
          </cell>
          <cell r="C4319" t="str">
            <v>UN</v>
          </cell>
          <cell r="D4319">
            <v>209.78</v>
          </cell>
          <cell r="E4319" t="str">
            <v>INSTALACOES HIDRO SANITARIAS</v>
          </cell>
          <cell r="F4319" t="str">
            <v>CONEXOES</v>
          </cell>
          <cell r="G4319" t="str">
            <v>SINAPI Out/24</v>
          </cell>
        </row>
        <row r="4320">
          <cell r="A4320">
            <v>92680</v>
          </cell>
          <cell r="B4320" t="str">
            <v>JOELHO 90 GRAUS, EM FERRO GALVANIZADO, CONEXÃO ROSQUEADA, DN 80 (3"), INSTALADO EM REDE DE ALIMENTAÇÃO PARA SPRINKLER - FORNECIMENTO E INSTALAÇÃO. AF_10/2020</v>
          </cell>
          <cell r="C4320" t="str">
            <v>UN</v>
          </cell>
          <cell r="D4320">
            <v>188.14</v>
          </cell>
          <cell r="E4320" t="str">
            <v>INSTALACOES HIDRO SANITARIAS</v>
          </cell>
          <cell r="F4320" t="str">
            <v>CONEXOES</v>
          </cell>
          <cell r="G4320" t="str">
            <v>SINAPI Out/24</v>
          </cell>
        </row>
        <row r="4321">
          <cell r="A4321">
            <v>92681</v>
          </cell>
          <cell r="B4321" t="str">
            <v>TÊ, EM FERRO GALVANIZADO, CONEXÃO ROSQUEADA, DN 25 (1"), INSTALADO EM REDE DE ALIMENTAÇÃO PARA SPRINKLER - FORNECIMENTO E INSTALAÇÃO. AF_10/2020</v>
          </cell>
          <cell r="C4321" t="str">
            <v>UN</v>
          </cell>
          <cell r="D4321">
            <v>65.45</v>
          </cell>
          <cell r="E4321" t="str">
            <v>INSTALACOES HIDRO SANITARIAS</v>
          </cell>
          <cell r="F4321" t="str">
            <v>CONEXOES</v>
          </cell>
          <cell r="G4321" t="str">
            <v>SINAPI Out/24</v>
          </cell>
        </row>
        <row r="4322">
          <cell r="A4322">
            <v>92682</v>
          </cell>
          <cell r="B4322" t="str">
            <v>TÊ, EM FERRO GALVANIZADO, CONEXÃO ROSQUEADA, DN 32 (1 1/4"), INSTALADO EM REDE DE ALIMENTAÇÃO PARA SPRINKLER - FORNECIMENTO E INSTALAÇÃO. AF_10/2020</v>
          </cell>
          <cell r="C4322" t="str">
            <v>UN</v>
          </cell>
          <cell r="D4322">
            <v>80.650000000000006</v>
          </cell>
          <cell r="E4322" t="str">
            <v>INSTALACOES HIDRO SANITARIAS</v>
          </cell>
          <cell r="F4322" t="str">
            <v>CONEXOES</v>
          </cell>
          <cell r="G4322" t="str">
            <v>SINAPI Out/24</v>
          </cell>
        </row>
        <row r="4323">
          <cell r="A4323">
            <v>92683</v>
          </cell>
          <cell r="B4323" t="str">
            <v>TÊ, EM FERRO GALVANIZADO, CONEXÃO ROSQUEADA, DN 40 (1 1/2"), INSTALADO EM REDE DE ALIMENTAÇÃO PARA SPRINKLER - FORNECIMENTO E INSTALAÇÃO. AF_10/2020</v>
          </cell>
          <cell r="C4323" t="str">
            <v>UN</v>
          </cell>
          <cell r="D4323">
            <v>93.3</v>
          </cell>
          <cell r="E4323" t="str">
            <v>INSTALACOES HIDRO SANITARIAS</v>
          </cell>
          <cell r="F4323" t="str">
            <v>CONEXOES</v>
          </cell>
          <cell r="G4323" t="str">
            <v>SINAPI Out/24</v>
          </cell>
        </row>
        <row r="4324">
          <cell r="A4324">
            <v>92684</v>
          </cell>
          <cell r="B4324" t="str">
            <v>TÊ, EM FERRO GALVANIZADO, CONEXÃO ROSQUEADA, DN 50 (2"), INSTALADO EM REDE DE ALIMENTAÇÃO PARA SPRINKLER - FORNECIMENTO E INSTALAÇÃO. AF_10/2020</v>
          </cell>
          <cell r="C4324" t="str">
            <v>UN</v>
          </cell>
          <cell r="D4324">
            <v>124.11</v>
          </cell>
          <cell r="E4324" t="str">
            <v>INSTALACOES HIDRO SANITARIAS</v>
          </cell>
          <cell r="F4324" t="str">
            <v>CONEXOES</v>
          </cell>
          <cell r="G4324" t="str">
            <v>SINAPI Out/24</v>
          </cell>
        </row>
        <row r="4325">
          <cell r="A4325">
            <v>92685</v>
          </cell>
          <cell r="B4325" t="str">
            <v>TÊ, EM FERRO GALVANIZADO, CONEXÃO ROSQUEADA, DN 65 (2 1/2"), INSTALADO EM REDE DE ALIMENTAÇÃO PARA SPRINKLER - FORNECIMENTO E INSTALAÇÃO. AF_10/2020</v>
          </cell>
          <cell r="C4325" t="str">
            <v>UN</v>
          </cell>
          <cell r="D4325">
            <v>195.82</v>
          </cell>
          <cell r="E4325" t="str">
            <v>INSTALACOES HIDRO SANITARIAS</v>
          </cell>
          <cell r="F4325" t="str">
            <v>CONEXOES</v>
          </cell>
          <cell r="G4325" t="str">
            <v>SINAPI Out/24</v>
          </cell>
        </row>
        <row r="4326">
          <cell r="A4326">
            <v>92686</v>
          </cell>
          <cell r="B4326" t="str">
            <v>TÊ, EM FERRO GALVANIZADO, CONEXÃO ROSQUEADA, DN 80 (3"), INSTALADO EM REDE DE ALIMENTAÇÃO PARA SPRINKLER - FORNECIMENTO E INSTALAÇÃO. AF_10/2020</v>
          </cell>
          <cell r="C4326" t="str">
            <v>UN</v>
          </cell>
          <cell r="D4326">
            <v>248.68</v>
          </cell>
          <cell r="E4326" t="str">
            <v>INSTALACOES HIDRO SANITARIAS</v>
          </cell>
          <cell r="F4326" t="str">
            <v>CONEXOES</v>
          </cell>
          <cell r="G4326" t="str">
            <v>SINAPI Out/24</v>
          </cell>
        </row>
        <row r="4327">
          <cell r="A4327">
            <v>92692</v>
          </cell>
          <cell r="B4327" t="str">
            <v>NIPLE, EM FERRO GALVANIZADO, CONEXÃO ROSQUEADA, DN 15 (1/2"), INSTALADO EM RAMAIS E SUB-RAMAIS DE GÁS - FORNECIMENTO E INSTALAÇÃO. AF_10/2020</v>
          </cell>
          <cell r="C4327" t="str">
            <v>UN</v>
          </cell>
          <cell r="D4327">
            <v>18.239999999999998</v>
          </cell>
          <cell r="E4327" t="str">
            <v>INSTALACOES HIDRO SANITARIAS</v>
          </cell>
          <cell r="F4327" t="str">
            <v>CONEXOES</v>
          </cell>
          <cell r="G4327" t="str">
            <v>SINAPI Out/24</v>
          </cell>
        </row>
        <row r="4328">
          <cell r="A4328">
            <v>92693</v>
          </cell>
          <cell r="B4328" t="str">
            <v>LUVA, EM FERRO GALVANIZADO, CONEXÃO ROSQUEADA, DN 15 (1/2"), INSTALADO EM RAMAIS E SUB-RAMAIS DE GÁS - FORNECIMENTO E INSTALAÇÃO. AF_10/2020</v>
          </cell>
          <cell r="C4328" t="str">
            <v>UN</v>
          </cell>
          <cell r="D4328">
            <v>18.7</v>
          </cell>
          <cell r="E4328" t="str">
            <v>INSTALACOES HIDRO SANITARIAS</v>
          </cell>
          <cell r="F4328" t="str">
            <v>CONEXOES</v>
          </cell>
          <cell r="G4328" t="str">
            <v>SINAPI Out/24</v>
          </cell>
        </row>
        <row r="4329">
          <cell r="A4329">
            <v>92694</v>
          </cell>
          <cell r="B4329" t="str">
            <v>NIPLE, EM FERRO GALVANIZADO, CONEXÃO ROSQUEADA, DN 20 (3/4"), INSTALADO EM RAMAIS E SUB-RAMAIS DE GÁS - FORNECIMENTO E INSTALAÇÃO. AF_10/2020</v>
          </cell>
          <cell r="C4329" t="str">
            <v>UN</v>
          </cell>
          <cell r="D4329">
            <v>29.2</v>
          </cell>
          <cell r="E4329" t="str">
            <v>INSTALACOES HIDRO SANITARIAS</v>
          </cell>
          <cell r="F4329" t="str">
            <v>CONEXOES</v>
          </cell>
          <cell r="G4329" t="str">
            <v>SINAPI Out/24</v>
          </cell>
        </row>
        <row r="4330">
          <cell r="A4330">
            <v>92695</v>
          </cell>
          <cell r="B4330" t="str">
            <v>LUVA, EM FERRO GALVANIZADO, CONEXÃO ROSQUEADA, DN 20 (3/4"), INSTALADO EM RAMAIS E SUB-RAMAIS DE GÁS - FORNECIMENTO E INSTALAÇÃO. AF_10/2020</v>
          </cell>
          <cell r="C4330" t="str">
            <v>UN</v>
          </cell>
          <cell r="D4330">
            <v>29.66</v>
          </cell>
          <cell r="E4330" t="str">
            <v>INSTALACOES HIDRO SANITARIAS</v>
          </cell>
          <cell r="F4330" t="str">
            <v>CONEXOES</v>
          </cell>
          <cell r="G4330" t="str">
            <v>SINAPI Out/24</v>
          </cell>
        </row>
        <row r="4331">
          <cell r="A4331">
            <v>92696</v>
          </cell>
          <cell r="B4331" t="str">
            <v>NIPLE, EM FERRO GALVANIZADO, CONEXÃO ROSQUEADA, DN 25 (1"), INSTALADO EM RAMAIS E SUB-RAMAIS DE GÁS - FORNECIMENTO E INSTALAÇÃO. AF_10/2020</v>
          </cell>
          <cell r="C4331" t="str">
            <v>UN</v>
          </cell>
          <cell r="D4331">
            <v>45.98</v>
          </cell>
          <cell r="E4331" t="str">
            <v>INSTALACOES HIDRO SANITARIAS</v>
          </cell>
          <cell r="F4331" t="str">
            <v>CONEXOES</v>
          </cell>
          <cell r="G4331" t="str">
            <v>SINAPI Out/24</v>
          </cell>
        </row>
        <row r="4332">
          <cell r="A4332">
            <v>92697</v>
          </cell>
          <cell r="B4332" t="str">
            <v>LUVA, EM FERRO GALVANIZADO, CONEXÃO ROSQUEADA, DN 25 (1"), INSTALADO EM RAMAIS E SUB-RAMAIS DE GÁS - FORNECIMENTO E INSTALAÇÃO. AF_10/2020</v>
          </cell>
          <cell r="C4332" t="str">
            <v>UN</v>
          </cell>
          <cell r="D4332">
            <v>48.04</v>
          </cell>
          <cell r="E4332" t="str">
            <v>INSTALACOES HIDRO SANITARIAS</v>
          </cell>
          <cell r="F4332" t="str">
            <v>CONEXOES</v>
          </cell>
          <cell r="G4332" t="str">
            <v>SINAPI Out/24</v>
          </cell>
        </row>
        <row r="4333">
          <cell r="A4333">
            <v>92698</v>
          </cell>
          <cell r="B4333" t="str">
            <v>JOELHO 45 GRAUS, EM FERRO GALVANIZADO, CONEXÃO ROSQUEADA, DN 15 (1/2"), INSTALADO EM RAMAIS E SUB-RAMAIS DE GÁS - FORNECIMENTO E INSTALAÇÃO. AF_10/2020</v>
          </cell>
          <cell r="C4333" t="str">
            <v>UN</v>
          </cell>
          <cell r="D4333">
            <v>27.03</v>
          </cell>
          <cell r="E4333" t="str">
            <v>INSTALACOES HIDRO SANITARIAS</v>
          </cell>
          <cell r="F4333" t="str">
            <v>CONEXOES</v>
          </cell>
          <cell r="G4333" t="str">
            <v>SINAPI Out/24</v>
          </cell>
        </row>
        <row r="4334">
          <cell r="A4334">
            <v>92699</v>
          </cell>
          <cell r="B4334" t="str">
            <v>JOELHO 90 GRAUS, EM FERRO GALVANIZADO, CONEXÃO ROSQUEADA, DN 15 (1/2"), INSTALADO EM RAMAIS E SUB-RAMAIS DE GÁS - FORNECIMENTO E INSTALAÇÃO. AF_10/2020</v>
          </cell>
          <cell r="C4334" t="str">
            <v>UN</v>
          </cell>
          <cell r="D4334">
            <v>25.54</v>
          </cell>
          <cell r="E4334" t="str">
            <v>INSTALACOES HIDRO SANITARIAS</v>
          </cell>
          <cell r="F4334" t="str">
            <v>CONEXOES</v>
          </cell>
          <cell r="G4334" t="str">
            <v>SINAPI Out/24</v>
          </cell>
        </row>
        <row r="4335">
          <cell r="A4335">
            <v>92700</v>
          </cell>
          <cell r="B4335" t="str">
            <v>JOELHO 45 GRAUS, EM FERRO GALVANIZADO, CONEXÃO ROSQUEADA, DN 20 (3/4"), INSTALADO EM RAMAIS E SUB-RAMAIS DE GÁS - FORNECIMENTO E INSTALAÇÃO. AF_10/2020</v>
          </cell>
          <cell r="C4335" t="str">
            <v>UN</v>
          </cell>
          <cell r="D4335">
            <v>44.34</v>
          </cell>
          <cell r="E4335" t="str">
            <v>INSTALACOES HIDRO SANITARIAS</v>
          </cell>
          <cell r="F4335" t="str">
            <v>CONEXOES</v>
          </cell>
          <cell r="G4335" t="str">
            <v>SINAPI Out/24</v>
          </cell>
        </row>
        <row r="4336">
          <cell r="A4336">
            <v>92701</v>
          </cell>
          <cell r="B4336" t="str">
            <v>JOELHO 90 GRAUS, EM FERRO GALVANIZADO, CONEXÃO ROSQUEADA, DN 20 (3/4"), INSTALADO EM RAMAIS E SUB-RAMAIS DE GÁS - FORNECIMENTO E INSTALAÇÃO. AF_10/2020</v>
          </cell>
          <cell r="C4336" t="str">
            <v>UN</v>
          </cell>
          <cell r="D4336">
            <v>42.12</v>
          </cell>
          <cell r="E4336" t="str">
            <v>INSTALACOES HIDRO SANITARIAS</v>
          </cell>
          <cell r="F4336" t="str">
            <v>CONEXOES</v>
          </cell>
          <cell r="G4336" t="str">
            <v>SINAPI Out/24</v>
          </cell>
        </row>
        <row r="4337">
          <cell r="A4337">
            <v>92702</v>
          </cell>
          <cell r="B4337" t="str">
            <v>JOELHO 45 GRAUS, EM FERRO GALVANIZADO, CONEXÃO ROSQUEADA, DN 25 (1"), INSTALADO EM RAMAIS E SUB-RAMAIS DE GÁS - FORNECIMENTO E INSTALAÇÃO. AF_10/2020</v>
          </cell>
          <cell r="C4337" t="str">
            <v>UN</v>
          </cell>
          <cell r="D4337">
            <v>69.7</v>
          </cell>
          <cell r="E4337" t="str">
            <v>INSTALACOES HIDRO SANITARIAS</v>
          </cell>
          <cell r="F4337" t="str">
            <v>CONEXOES</v>
          </cell>
          <cell r="G4337" t="str">
            <v>SINAPI Out/24</v>
          </cell>
        </row>
        <row r="4338">
          <cell r="A4338">
            <v>92703</v>
          </cell>
          <cell r="B4338" t="str">
            <v>JOELHO 90 GRAUS, EM FERRO GALVANIZADO, CONEXÃO ROSQUEADA, DN 25 (1"), INSTALADO EM RAMAIS E SUB-RAMAIS DE GÁS - FORNECIMENTO E INSTALAÇÃO. AF_10/2020</v>
          </cell>
          <cell r="C4338" t="str">
            <v>UN</v>
          </cell>
          <cell r="D4338">
            <v>66.959999999999994</v>
          </cell>
          <cell r="E4338" t="str">
            <v>INSTALACOES HIDRO SANITARIAS</v>
          </cell>
          <cell r="F4338" t="str">
            <v>CONEXOES</v>
          </cell>
          <cell r="G4338" t="str">
            <v>SINAPI Out/24</v>
          </cell>
        </row>
        <row r="4339">
          <cell r="A4339">
            <v>92704</v>
          </cell>
          <cell r="B4339" t="str">
            <v>TÊ, EM FERRO GALVANIZADO, CONEXÃO ROSQUEADA, DN 15 (1/2"), INSTALADO EM RAMAIS E SUB-RAMAIS DE GÁS - FORNECIMENTO E INSTALAÇÃO. AF_10/2020</v>
          </cell>
          <cell r="C4339" t="str">
            <v>UN</v>
          </cell>
          <cell r="D4339">
            <v>34.33</v>
          </cell>
          <cell r="E4339" t="str">
            <v>INSTALACOES HIDRO SANITARIAS</v>
          </cell>
          <cell r="F4339" t="str">
            <v>CONEXOES</v>
          </cell>
          <cell r="G4339" t="str">
            <v>SINAPI Out/24</v>
          </cell>
        </row>
        <row r="4340">
          <cell r="A4340">
            <v>92705</v>
          </cell>
          <cell r="B4340" t="str">
            <v>TÊ, EM FERRO GALVANIZADO, CONEXÃO ROSQUEADA, DN 20 (3/4"), INSTALADO EM RAMAIS E SUB-RAMAIS DE GÁS - FORNECIMENTO E INSTALAÇÃO. AF_10/2020</v>
          </cell>
          <cell r="C4340" t="str">
            <v>UN</v>
          </cell>
          <cell r="D4340">
            <v>55.69</v>
          </cell>
          <cell r="E4340" t="str">
            <v>INSTALACOES HIDRO SANITARIAS</v>
          </cell>
          <cell r="F4340" t="str">
            <v>CONEXOES</v>
          </cell>
          <cell r="G4340" t="str">
            <v>SINAPI Out/24</v>
          </cell>
        </row>
        <row r="4341">
          <cell r="A4341">
            <v>92706</v>
          </cell>
          <cell r="B4341" t="str">
            <v>TÊ, EM FERRO GALVANIZADO, CONEXÃO ROSQUEADA, DN 25 (1"), INSTALADO EM RAMAIS E SUB-RAMAIS DE GÁS - FORNECIMENTO E INSTALAÇÃO. AF_10/2020</v>
          </cell>
          <cell r="C4341" t="str">
            <v>UN</v>
          </cell>
          <cell r="D4341">
            <v>90.25</v>
          </cell>
          <cell r="E4341" t="str">
            <v>INSTALACOES HIDRO SANITARIAS</v>
          </cell>
          <cell r="F4341" t="str">
            <v>CONEXOES</v>
          </cell>
          <cell r="G4341" t="str">
            <v>SINAPI Out/24</v>
          </cell>
        </row>
        <row r="4342">
          <cell r="A4342">
            <v>92889</v>
          </cell>
          <cell r="B4342" t="str">
            <v>UNIÃO, EM FERRO GALVANIZADO, DN 50 (2"), CONEXÃO ROSQUEADA, INSTALADO EM PRUMADAS - FORNECIMENTO E INSTALAÇÃO. AF_10/2020</v>
          </cell>
          <cell r="C4342" t="str">
            <v>UN</v>
          </cell>
          <cell r="D4342">
            <v>158.12</v>
          </cell>
          <cell r="E4342" t="str">
            <v>INSTALACOES HIDRO SANITARIAS</v>
          </cell>
          <cell r="F4342" t="str">
            <v>CONEXOES</v>
          </cell>
          <cell r="G4342" t="str">
            <v>SINAPI Out/24</v>
          </cell>
        </row>
        <row r="4343">
          <cell r="A4343">
            <v>92890</v>
          </cell>
          <cell r="B4343" t="str">
            <v>UNIÃO, EM FERRO GALVANIZADO, DN 65 (2 1/2"), CONEXÃO ROSQUEADA, INSTALADO EM PRUMADAS - FORNECIMENTO E INSTALAÇÃO. AF_10/2020</v>
          </cell>
          <cell r="C4343" t="str">
            <v>UN</v>
          </cell>
          <cell r="D4343">
            <v>236.53</v>
          </cell>
          <cell r="E4343" t="str">
            <v>INSTALACOES HIDRO SANITARIAS</v>
          </cell>
          <cell r="F4343" t="str">
            <v>CONEXOES</v>
          </cell>
          <cell r="G4343" t="str">
            <v>SINAPI Out/24</v>
          </cell>
        </row>
        <row r="4344">
          <cell r="A4344">
            <v>92891</v>
          </cell>
          <cell r="B4344" t="str">
            <v>UNIÃO, EM FERRO GALVANIZADO, DN 80 (3"), CONEXÃO ROSQUEADA, INSTALADO EM PRUMADAS - FORNECIMENTO E INSTALAÇÃO. AF_10/2020</v>
          </cell>
          <cell r="C4344" t="str">
            <v>UN</v>
          </cell>
          <cell r="D4344">
            <v>343.76</v>
          </cell>
          <cell r="E4344" t="str">
            <v>INSTALACOES HIDRO SANITARIAS</v>
          </cell>
          <cell r="F4344" t="str">
            <v>CONEXOES</v>
          </cell>
          <cell r="G4344" t="str">
            <v>SINAPI Out/24</v>
          </cell>
        </row>
        <row r="4345">
          <cell r="A4345">
            <v>92892</v>
          </cell>
          <cell r="B4345" t="str">
            <v>UNIÃO, EM FERRO GALVANIZADO, DN 25 (1"), CONEXÃO ROSQUEADA, INSTALADO EM REDE DE ALIMENTAÇÃO PARA HIDRANTE - FORNECIMENTO E INSTALAÇÃO. AF_10/2020</v>
          </cell>
          <cell r="C4345" t="str">
            <v>UN</v>
          </cell>
          <cell r="D4345">
            <v>70.75</v>
          </cell>
          <cell r="E4345" t="str">
            <v>INSTALACOES HIDRO SANITARIAS</v>
          </cell>
          <cell r="F4345" t="str">
            <v>CONEXOES</v>
          </cell>
          <cell r="G4345" t="str">
            <v>SINAPI Out/24</v>
          </cell>
        </row>
        <row r="4346">
          <cell r="A4346">
            <v>92893</v>
          </cell>
          <cell r="B4346" t="str">
            <v>UNIÃO, EM FERRO GALVANIZADO, DN 32 (1 1/4"), CONEXÃO ROSQUEADA, INSTALADO EM REDE DE ALIMENTAÇÃO PARA HIDRANTE - FORNECIMENTO E INSTALAÇÃO. AF_10/2020</v>
          </cell>
          <cell r="C4346" t="str">
            <v>UN</v>
          </cell>
          <cell r="D4346">
            <v>98.76</v>
          </cell>
          <cell r="E4346" t="str">
            <v>INSTALACOES HIDRO SANITARIAS</v>
          </cell>
          <cell r="F4346" t="str">
            <v>CONEXOES</v>
          </cell>
          <cell r="G4346" t="str">
            <v>SINAPI Out/24</v>
          </cell>
        </row>
        <row r="4347">
          <cell r="A4347">
            <v>92894</v>
          </cell>
          <cell r="B4347" t="str">
            <v>UNIÃO, EM FERRO GALVANIZADO, DN 40 (1 1/2"), CONEXÃO ROSQUEADA, INSTALADO EM REDE DE ALIMENTAÇÃO PARA HIDRANTE - FORNECIMENTO E INSTALAÇÃO. AF_10/2020</v>
          </cell>
          <cell r="C4347" t="str">
            <v>UN</v>
          </cell>
          <cell r="D4347">
            <v>117.36</v>
          </cell>
          <cell r="E4347" t="str">
            <v>INSTALACOES HIDRO SANITARIAS</v>
          </cell>
          <cell r="F4347" t="str">
            <v>CONEXOES</v>
          </cell>
          <cell r="G4347" t="str">
            <v>SINAPI Out/24</v>
          </cell>
        </row>
        <row r="4348">
          <cell r="A4348">
            <v>92895</v>
          </cell>
          <cell r="B4348" t="str">
            <v>UNIÃO, EM FERRO GALVANIZADO, DN 50 (2"), CONEXÃO ROSQUEADA, INSTALADO EM REDE DE ALIMENTAÇÃO PARA HIDRANTE - FORNECIMENTO E INSTALAÇÃO. AF_10/2020</v>
          </cell>
          <cell r="C4348" t="str">
            <v>UN</v>
          </cell>
          <cell r="D4348">
            <v>158.05000000000001</v>
          </cell>
          <cell r="E4348" t="str">
            <v>INSTALACOES HIDRO SANITARIAS</v>
          </cell>
          <cell r="F4348" t="str">
            <v>CONEXOES</v>
          </cell>
          <cell r="G4348" t="str">
            <v>SINAPI Out/24</v>
          </cell>
        </row>
        <row r="4349">
          <cell r="A4349">
            <v>92896</v>
          </cell>
          <cell r="B4349" t="str">
            <v>UNIÃO, EM FERRO GALVANIZADO, DN 65 (2 1/2"), CONEXÃO ROSQUEADA, INSTALADO EM REDE DE ALIMENTAÇÃO PARA HIDRANTE - FORNECIMENTO E INSTALAÇÃO. AF_10/2020</v>
          </cell>
          <cell r="C4349" t="str">
            <v>UN</v>
          </cell>
          <cell r="D4349">
            <v>238.85</v>
          </cell>
          <cell r="E4349" t="str">
            <v>INSTALACOES HIDRO SANITARIAS</v>
          </cell>
          <cell r="F4349" t="str">
            <v>CONEXOES</v>
          </cell>
          <cell r="G4349" t="str">
            <v>SINAPI Out/24</v>
          </cell>
        </row>
        <row r="4350">
          <cell r="A4350">
            <v>92897</v>
          </cell>
          <cell r="B4350" t="str">
            <v>UNIÃO, EM FERRO GALVANIZADO, DN 80 (3"), CONEXÃO ROSQUEADA, INSTALADO EM REDE DE ALIMENTAÇÃO PARA HIDRANTE - FORNECIMENTO E INSTALAÇÃO. AF_10/2020</v>
          </cell>
          <cell r="C4350" t="str">
            <v>UN</v>
          </cell>
          <cell r="D4350">
            <v>348.53</v>
          </cell>
          <cell r="E4350" t="str">
            <v>INSTALACOES HIDRO SANITARIAS</v>
          </cell>
          <cell r="F4350" t="str">
            <v>CONEXOES</v>
          </cell>
          <cell r="G4350" t="str">
            <v>SINAPI Out/24</v>
          </cell>
        </row>
        <row r="4351">
          <cell r="A4351">
            <v>92898</v>
          </cell>
          <cell r="B4351" t="str">
            <v>UNIÃO, EM FERRO GALVANIZADO, CONEXÃO ROSQUEADA, DN 25 (1"), INSTALADO EM REDE DE ALIMENTAÇÃO PARA SPRINKLER - FORNECIMENTO E INSTALAÇÃO. AF_10/2020</v>
          </cell>
          <cell r="C4351" t="str">
            <v>UN</v>
          </cell>
          <cell r="D4351">
            <v>57.88</v>
          </cell>
          <cell r="E4351" t="str">
            <v>INSTALACOES HIDRO SANITARIAS</v>
          </cell>
          <cell r="F4351" t="str">
            <v>CONEXOES</v>
          </cell>
          <cell r="G4351" t="str">
            <v>SINAPI Out/24</v>
          </cell>
        </row>
        <row r="4352">
          <cell r="A4352">
            <v>92899</v>
          </cell>
          <cell r="B4352" t="str">
            <v>UNIÃO, EM FERRO GALVANIZADO, CONEXÃO ROSQUEADA, DN 32 (1 1/4"), INSTALADO EM REDE DE ALIMENTAÇÃO PARA SPRINKLER - FORNECIMENTO E INSTALAÇÃO. AF_10/2020</v>
          </cell>
          <cell r="C4352" t="str">
            <v>UN</v>
          </cell>
          <cell r="D4352">
            <v>84.12</v>
          </cell>
          <cell r="E4352" t="str">
            <v>INSTALACOES HIDRO SANITARIAS</v>
          </cell>
          <cell r="F4352" t="str">
            <v>CONEXOES</v>
          </cell>
          <cell r="G4352" t="str">
            <v>SINAPI Out/24</v>
          </cell>
        </row>
        <row r="4353">
          <cell r="A4353">
            <v>92900</v>
          </cell>
          <cell r="B4353" t="str">
            <v>UNIÃO, EM FERRO GALVANIZADO, CONEXÃO ROSQUEADA, DN 40 (1 1/2"), INSTALADO EM REDE DE ALIMENTAÇÃO PARA SPRINKLER - FORNECIMENTO E INSTALAÇÃO. AF_10/2020</v>
          </cell>
          <cell r="C4353" t="str">
            <v>UN</v>
          </cell>
          <cell r="D4353">
            <v>100.66</v>
          </cell>
          <cell r="E4353" t="str">
            <v>INSTALACOES HIDRO SANITARIAS</v>
          </cell>
          <cell r="F4353" t="str">
            <v>CONEXOES</v>
          </cell>
          <cell r="G4353" t="str">
            <v>SINAPI Out/24</v>
          </cell>
        </row>
        <row r="4354">
          <cell r="A4354">
            <v>92901</v>
          </cell>
          <cell r="B4354" t="str">
            <v>UNIÃO, EM FERRO GALVANIZADO, CONEXÃO ROSQUEADA, DN 50 (2"), INSTALADO EM REDE DE ALIMENTAÇÃO PARA SPRINKLER - FORNECIMENTO E INSTALAÇÃO. AF_10/2020</v>
          </cell>
          <cell r="C4354" t="str">
            <v>UN</v>
          </cell>
          <cell r="D4354">
            <v>138.85</v>
          </cell>
          <cell r="E4354" t="str">
            <v>INSTALACOES HIDRO SANITARIAS</v>
          </cell>
          <cell r="F4354" t="str">
            <v>CONEXOES</v>
          </cell>
          <cell r="G4354" t="str">
            <v>SINAPI Out/24</v>
          </cell>
        </row>
        <row r="4355">
          <cell r="A4355">
            <v>92902</v>
          </cell>
          <cell r="B4355" t="str">
            <v>UNIÃO, EM FERRO GALVANIZADO, CONEXÃO ROSQUEADA, DN 65 (2 1/2"), INSTALADO EM REDE DE ALIMENTAÇÃO PARA SPRINKLER - FORNECIMENTO E INSTALAÇÃO. AF_10/2020</v>
          </cell>
          <cell r="C4355" t="str">
            <v>UN</v>
          </cell>
          <cell r="D4355">
            <v>215.81</v>
          </cell>
          <cell r="E4355" t="str">
            <v>INSTALACOES HIDRO SANITARIAS</v>
          </cell>
          <cell r="F4355" t="str">
            <v>CONEXOES</v>
          </cell>
          <cell r="G4355" t="str">
            <v>SINAPI Out/24</v>
          </cell>
        </row>
        <row r="4356">
          <cell r="A4356">
            <v>92903</v>
          </cell>
          <cell r="B4356" t="str">
            <v>UNIÃO, EM FERRO GALVANIZADO, CONEXÃO ROSQUEADA, DN 80 (3"), INSTALADO EM REDE DE ALIMENTAÇÃO PARA SPRINKLER - FORNECIMENTO E INSTALAÇÃO. AF_10/2020</v>
          </cell>
          <cell r="C4356" t="str">
            <v>UN</v>
          </cell>
          <cell r="D4356">
            <v>321.75</v>
          </cell>
          <cell r="E4356" t="str">
            <v>INSTALACOES HIDRO SANITARIAS</v>
          </cell>
          <cell r="F4356" t="str">
            <v>CONEXOES</v>
          </cell>
          <cell r="G4356" t="str">
            <v>SINAPI Out/24</v>
          </cell>
        </row>
        <row r="4357">
          <cell r="A4357">
            <v>92904</v>
          </cell>
          <cell r="B4357" t="str">
            <v>UNIÃO, EM FERRO GALVANIZADO, CONEXÃO ROSQUEADA, DN 15 (1/2"), INSTALADO EM RAMAIS E SUB-RAMAIS DE GÁS - FORNECIMENTO E INSTALAÇÃO. AF_10/2020</v>
          </cell>
          <cell r="C4357" t="str">
            <v>UN</v>
          </cell>
          <cell r="D4357">
            <v>39.049999999999997</v>
          </cell>
          <cell r="E4357" t="str">
            <v>INSTALACOES HIDRO SANITARIAS</v>
          </cell>
          <cell r="F4357" t="str">
            <v>CONEXOES</v>
          </cell>
          <cell r="G4357" t="str">
            <v>SINAPI Out/24</v>
          </cell>
        </row>
        <row r="4358">
          <cell r="A4358">
            <v>92905</v>
          </cell>
          <cell r="B4358" t="str">
            <v>UNIÃO, EM FERRO GALVANIZADO, CONEXÃO ROSQUEADA, DN 20 (3/4"), INSTALADO EM RAMAIS E SUB-RAMAIS DE GÁS - FORNECIMENTO E INSTALAÇÃO. AF_10/2020</v>
          </cell>
          <cell r="C4358" t="str">
            <v>UN</v>
          </cell>
          <cell r="D4358">
            <v>56.36</v>
          </cell>
          <cell r="E4358" t="str">
            <v>INSTALACOES HIDRO SANITARIAS</v>
          </cell>
          <cell r="F4358" t="str">
            <v>CONEXOES</v>
          </cell>
          <cell r="G4358" t="str">
            <v>SINAPI Out/24</v>
          </cell>
        </row>
        <row r="4359">
          <cell r="A4359">
            <v>92906</v>
          </cell>
          <cell r="B4359" t="str">
            <v>UNIÃO, EM FERRO GALVANIZADO, CONEXÃO ROSQUEADA, DN 25 (1"), INSTALADO EM RAMAIS E SUB-RAMAIS DE GÁS - FORNECIMENTO E INSTALAÇÃO. AF_10/2020</v>
          </cell>
          <cell r="C4359" t="str">
            <v>UN</v>
          </cell>
          <cell r="D4359">
            <v>70.209999999999994</v>
          </cell>
          <cell r="E4359" t="str">
            <v>INSTALACOES HIDRO SANITARIAS</v>
          </cell>
          <cell r="F4359" t="str">
            <v>CONEXOES</v>
          </cell>
          <cell r="G4359" t="str">
            <v>SINAPI Out/24</v>
          </cell>
        </row>
        <row r="4360">
          <cell r="A4360">
            <v>92907</v>
          </cell>
          <cell r="B4360" t="str">
            <v>LUVA DE REDUÇÃO, EM FERRO GALVANIZADO, 2" X 1 1/2", CONEXÃO ROSQUEADA, INSTALADO EM PRUMADAS - FORNECIMENTO E INSTALAÇÃO. AF_10/2020</v>
          </cell>
          <cell r="C4360" t="str">
            <v>UN</v>
          </cell>
          <cell r="D4360">
            <v>87.96</v>
          </cell>
          <cell r="E4360" t="str">
            <v>INSTALACOES HIDRO SANITARIAS</v>
          </cell>
          <cell r="F4360" t="str">
            <v>CONEXOES</v>
          </cell>
          <cell r="G4360" t="str">
            <v>SINAPI Out/24</v>
          </cell>
        </row>
        <row r="4361">
          <cell r="A4361">
            <v>92908</v>
          </cell>
          <cell r="B4361" t="str">
            <v>LUVA DE REDUÇÃO, EM FERRO GALVANIZADO, 2" X 1 1/4", CONEXÃO ROSQUEADA, INSTALADO EM PRUMADAS - FORNECIMENTO E INSTALAÇÃO. AF_10/2020</v>
          </cell>
          <cell r="C4361" t="str">
            <v>UN</v>
          </cell>
          <cell r="D4361">
            <v>87.96</v>
          </cell>
          <cell r="E4361" t="str">
            <v>INSTALACOES HIDRO SANITARIAS</v>
          </cell>
          <cell r="F4361" t="str">
            <v>CONEXOES</v>
          </cell>
          <cell r="G4361" t="str">
            <v>SINAPI Out/24</v>
          </cell>
        </row>
        <row r="4362">
          <cell r="A4362">
            <v>92909</v>
          </cell>
          <cell r="B4362" t="str">
            <v>LUVA DE REDUÇÃO, EM FERRO GALVANIZADO, 2" X 1", CONEXÃO ROSQUEADA, INSTALADO EM PRUMADAS - FORNECIMENTO E INSTALAÇÃO. AF_10/2020</v>
          </cell>
          <cell r="C4362" t="str">
            <v>UN</v>
          </cell>
          <cell r="D4362">
            <v>87.96</v>
          </cell>
          <cell r="E4362" t="str">
            <v>INSTALACOES HIDRO SANITARIAS</v>
          </cell>
          <cell r="F4362" t="str">
            <v>CONEXOES</v>
          </cell>
          <cell r="G4362" t="str">
            <v>SINAPI Out/24</v>
          </cell>
        </row>
        <row r="4363">
          <cell r="A4363">
            <v>92910</v>
          </cell>
          <cell r="B4363" t="str">
            <v>LUVA DE REDUÇÃO, EM FERRO GALVANIZADO, 2 1/2" X 1 1/2", CONEXÃO ROSQUEADA, INSTALADO EM PRUMADAS - FORNECIMENTO E INSTALAÇÃO. AF_10/2020</v>
          </cell>
          <cell r="C4363" t="str">
            <v>UN</v>
          </cell>
          <cell r="D4363">
            <v>124.79</v>
          </cell>
          <cell r="E4363" t="str">
            <v>INSTALACOES HIDRO SANITARIAS</v>
          </cell>
          <cell r="F4363" t="str">
            <v>CONEXOES</v>
          </cell>
          <cell r="G4363" t="str">
            <v>SINAPI Out/24</v>
          </cell>
        </row>
        <row r="4364">
          <cell r="A4364">
            <v>92911</v>
          </cell>
          <cell r="B4364" t="str">
            <v>LUVA DE REDUÇÃO, EM FERRO GALVANIZADO, 2 1/2" X 2", CONEXÃO ROSQUEADA, INSTALADO EM PRUMADAS - FORNECIMENTO E INSTALAÇÃO. AF_10/2020</v>
          </cell>
          <cell r="C4364" t="str">
            <v>UN</v>
          </cell>
          <cell r="D4364">
            <v>124.79</v>
          </cell>
          <cell r="E4364" t="str">
            <v>INSTALACOES HIDRO SANITARIAS</v>
          </cell>
          <cell r="F4364" t="str">
            <v>CONEXOES</v>
          </cell>
          <cell r="G4364" t="str">
            <v>SINAPI Out/24</v>
          </cell>
        </row>
        <row r="4365">
          <cell r="A4365">
            <v>92912</v>
          </cell>
          <cell r="B4365" t="str">
            <v>LUVA DE REDUÇÃO, EM FERRO GALVANIZADO, 3" X 1 1/2", CONEXÃO ROSQUEADA, INSTALADO EM PRUMADAS - FORNECIMENTO E INSTALAÇÃO. AF_10/2020</v>
          </cell>
          <cell r="C4365" t="str">
            <v>UN</v>
          </cell>
          <cell r="D4365">
            <v>164.78</v>
          </cell>
          <cell r="E4365" t="str">
            <v>INSTALACOES HIDRO SANITARIAS</v>
          </cell>
          <cell r="F4365" t="str">
            <v>CONEXOES</v>
          </cell>
          <cell r="G4365" t="str">
            <v>SINAPI Out/24</v>
          </cell>
        </row>
        <row r="4366">
          <cell r="A4366">
            <v>92913</v>
          </cell>
          <cell r="B4366" t="str">
            <v>LUVA DE REDUÇÃO, EM FERRO GALVANIZADO, 3" X 2 1/2", CONEXÃO ROSQUEADA, INSTALADO EM PRUMADAS - FORNECIMENTO E INSTALAÇÃO. AF_10/2020</v>
          </cell>
          <cell r="C4366" t="str">
            <v>UN</v>
          </cell>
          <cell r="D4366">
            <v>168.68</v>
          </cell>
          <cell r="E4366" t="str">
            <v>INSTALACOES HIDRO SANITARIAS</v>
          </cell>
          <cell r="F4366" t="str">
            <v>CONEXOES</v>
          </cell>
          <cell r="G4366" t="str">
            <v>SINAPI Out/24</v>
          </cell>
        </row>
        <row r="4367">
          <cell r="A4367">
            <v>92914</v>
          </cell>
          <cell r="B4367" t="str">
            <v>LUVA DE REDUÇÃO, EM FERRO GALVANIZADO, 3" X 2", CONEXÃO ROSQUEADA, INSTALADO EM PRUMADAS - FORNECIMENTO E INSTALAÇÃO. AF_10/2020</v>
          </cell>
          <cell r="C4367" t="str">
            <v>UN</v>
          </cell>
          <cell r="D4367">
            <v>168.68</v>
          </cell>
          <cell r="E4367" t="str">
            <v>INSTALACOES HIDRO SANITARIAS</v>
          </cell>
          <cell r="F4367" t="str">
            <v>CONEXOES</v>
          </cell>
          <cell r="G4367" t="str">
            <v>SINAPI Out/24</v>
          </cell>
        </row>
        <row r="4368">
          <cell r="A4368">
            <v>92918</v>
          </cell>
          <cell r="B4368" t="str">
            <v>LUVA DE REDUÇÃO, EM FERRO GALVANIZADO, 1" X 1/2", CONEXÃO ROSQUEADA, INSTALADO EM REDE DE ALIMENTAÇÃO PARA HIDRANTE - FORNECIMENTO E INSTALAÇÃO. AF_10/2020</v>
          </cell>
          <cell r="C4368" t="str">
            <v>UN</v>
          </cell>
          <cell r="D4368">
            <v>48.41</v>
          </cell>
          <cell r="E4368" t="str">
            <v>INSTALACOES HIDRO SANITARIAS</v>
          </cell>
          <cell r="F4368" t="str">
            <v>CONEXOES</v>
          </cell>
          <cell r="G4368" t="str">
            <v>SINAPI Out/24</v>
          </cell>
        </row>
        <row r="4369">
          <cell r="A4369">
            <v>92920</v>
          </cell>
          <cell r="B4369" t="str">
            <v>LUVA DE REDUÇÃO, EM FERRO GALVANIZADO, 1" X 3/4", CONEXÃO ROSQUEADA, INSTALADO EM REDE DE ALIMENTAÇÃO PARA HIDRANTE - FORNECIMENTO E INSTALAÇÃO. AF_10/2020</v>
          </cell>
          <cell r="C4369" t="str">
            <v>UN</v>
          </cell>
          <cell r="D4369">
            <v>48.7</v>
          </cell>
          <cell r="E4369" t="str">
            <v>INSTALACOES HIDRO SANITARIAS</v>
          </cell>
          <cell r="F4369" t="str">
            <v>CONEXOES</v>
          </cell>
          <cell r="G4369" t="str">
            <v>SINAPI Out/24</v>
          </cell>
        </row>
        <row r="4370">
          <cell r="A4370">
            <v>92925</v>
          </cell>
          <cell r="B4370" t="str">
            <v>LUVA DE REDUÇÃO, EM FERRO GALVANIZADO, 1 1/4" X 1", CONEXÃO ROSQUEADA, INSTALADO EM REDE DE ALIMENTAÇÃO PARA HIDRANTE - FORNECIMENTO E INSTALAÇÃO. AF_10/2020</v>
          </cell>
          <cell r="C4370" t="str">
            <v>UN</v>
          </cell>
          <cell r="D4370">
            <v>59.08</v>
          </cell>
          <cell r="E4370" t="str">
            <v>INSTALACOES HIDRO SANITARIAS</v>
          </cell>
          <cell r="F4370" t="str">
            <v>CONEXOES</v>
          </cell>
          <cell r="G4370" t="str">
            <v>SINAPI Out/24</v>
          </cell>
        </row>
        <row r="4371">
          <cell r="A4371">
            <v>92926</v>
          </cell>
          <cell r="B4371" t="str">
            <v>LUVA DE REDUÇÃO, EM FERRO GALVANIZADO, 1 1/4" X 1/2", CONEXÃO ROSQUEADA, INSTALADO EM REDE DE ALIMENTAÇÃO PARA HIDRANTE - FORNECIMENTO E INSTALAÇÃO. AF_10/2020</v>
          </cell>
          <cell r="C4371" t="str">
            <v>UN</v>
          </cell>
          <cell r="D4371">
            <v>59.07</v>
          </cell>
          <cell r="E4371" t="str">
            <v>INSTALACOES HIDRO SANITARIAS</v>
          </cell>
          <cell r="F4371" t="str">
            <v>CONEXOES</v>
          </cell>
          <cell r="G4371" t="str">
            <v>SINAPI Out/24</v>
          </cell>
        </row>
        <row r="4372">
          <cell r="A4372">
            <v>92927</v>
          </cell>
          <cell r="B4372" t="str">
            <v>LUVA DE REDUÇÃO, EM FERRO GALVANIZADO, 1 1/4" X 3/4", CONEXÃO ROSQUEADA, INSTALADO EM REDE DE ALIMENTAÇÃO PARA HIDRANTE - FORNECIMENTO E INSTALAÇÃO. AF_10/2020</v>
          </cell>
          <cell r="C4372" t="str">
            <v>UN</v>
          </cell>
          <cell r="D4372">
            <v>59.07</v>
          </cell>
          <cell r="E4372" t="str">
            <v>INSTALACOES HIDRO SANITARIAS</v>
          </cell>
          <cell r="F4372" t="str">
            <v>CONEXOES</v>
          </cell>
          <cell r="G4372" t="str">
            <v>SINAPI Out/24</v>
          </cell>
        </row>
        <row r="4373">
          <cell r="A4373">
            <v>92928</v>
          </cell>
          <cell r="B4373" t="str">
            <v>LUVA DE REDUÇÃO, EM FERRO GALVANIZADO, 1 1/2" X 1 1/4", CONEXÃO ROSQUEADA, INSTALADO EM REDE DE ALIMENTAÇÃO PARA HIDRANTE - FORNECIMENTO E INSTALAÇÃO. AF_10/2020</v>
          </cell>
          <cell r="C4373" t="str">
            <v>UN</v>
          </cell>
          <cell r="D4373">
            <v>67.239999999999995</v>
          </cell>
          <cell r="E4373" t="str">
            <v>INSTALACOES HIDRO SANITARIAS</v>
          </cell>
          <cell r="F4373" t="str">
            <v>CONEXOES</v>
          </cell>
          <cell r="G4373" t="str">
            <v>SINAPI Out/24</v>
          </cell>
        </row>
        <row r="4374">
          <cell r="A4374">
            <v>92929</v>
          </cell>
          <cell r="B4374" t="str">
            <v>LUVA DE REDUÇÃO, EM FERRO GALVANIZADO, 1 1/2" X 1", CONEXÃO ROSQUEADA, INSTALADO EM REDE DE ALIMENTAÇÃO PARA HIDRANTE - FORNECIMENTO E INSTALAÇÃO. AF_10/2020</v>
          </cell>
          <cell r="C4374" t="str">
            <v>UN</v>
          </cell>
          <cell r="D4374">
            <v>67.239999999999995</v>
          </cell>
          <cell r="E4374" t="str">
            <v>INSTALACOES HIDRO SANITARIAS</v>
          </cell>
          <cell r="F4374" t="str">
            <v>CONEXOES</v>
          </cell>
          <cell r="G4374" t="str">
            <v>SINAPI Out/24</v>
          </cell>
        </row>
        <row r="4375">
          <cell r="A4375">
            <v>92930</v>
          </cell>
          <cell r="B4375" t="str">
            <v>LUVA DE REDUÇÃO, EM FERRO GALVANIZADO, 1 1/2" X 3/4", CONEXÃO ROSQUEADA, INSTALADO EM REDE DE ALIMENTAÇÃO PARA HIDRANTE - FORNECIMENTO E INSTALAÇÃO. AF_10/2020</v>
          </cell>
          <cell r="C4375" t="str">
            <v>UN</v>
          </cell>
          <cell r="D4375">
            <v>67.239999999999995</v>
          </cell>
          <cell r="E4375" t="str">
            <v>INSTALACOES HIDRO SANITARIAS</v>
          </cell>
          <cell r="F4375" t="str">
            <v>CONEXOES</v>
          </cell>
          <cell r="G4375" t="str">
            <v>SINAPI Out/24</v>
          </cell>
        </row>
        <row r="4376">
          <cell r="A4376">
            <v>92931</v>
          </cell>
          <cell r="B4376" t="str">
            <v>LUVA DE REDUÇÃO, EM FERRO GALVANIZADO, 2" X 1 1/2", CONEXÃO ROSQUEADA, INSTALADO EM REDE DE ALIMENTAÇÃO PARA HIDRANTE - FORNECIMENTO E INSTALAÇÃO. AF_10/2020</v>
          </cell>
          <cell r="C4376" t="str">
            <v>UN</v>
          </cell>
          <cell r="D4376">
            <v>87.89</v>
          </cell>
          <cell r="E4376" t="str">
            <v>INSTALACOES HIDRO SANITARIAS</v>
          </cell>
          <cell r="F4376" t="str">
            <v>CONEXOES</v>
          </cell>
          <cell r="G4376" t="str">
            <v>SINAPI Out/24</v>
          </cell>
        </row>
        <row r="4377">
          <cell r="A4377">
            <v>92932</v>
          </cell>
          <cell r="B4377" t="str">
            <v>LUVA DE REDUÇÃO, EM FERRO GALVANIZADO, 2" X 1 1/4", CONEXÃO ROSQUEADA, INSTALADO EM REDE DE ALIMENTAÇÃO PARA HIDRANTE - FORNECIMENTO E INSTALAÇÃO. AF_10/2020</v>
          </cell>
          <cell r="C4377" t="str">
            <v>UN</v>
          </cell>
          <cell r="D4377">
            <v>87.89</v>
          </cell>
          <cell r="E4377" t="str">
            <v>INSTALACOES HIDRO SANITARIAS</v>
          </cell>
          <cell r="F4377" t="str">
            <v>CONEXOES</v>
          </cell>
          <cell r="G4377" t="str">
            <v>SINAPI Out/24</v>
          </cell>
        </row>
        <row r="4378">
          <cell r="A4378">
            <v>92933</v>
          </cell>
          <cell r="B4378" t="str">
            <v>LUVA DE REDUÇÃO, EM FERRO GALVANIZADO, 2" X 1", CONEXÃO ROSQUEADA, INSTALADO EM REDE DE ALIMENTAÇÃO PARA HIDRANTE - FORNECIMENTO E INSTALAÇÃO. AF_10/2020</v>
          </cell>
          <cell r="C4378" t="str">
            <v>UN</v>
          </cell>
          <cell r="D4378">
            <v>87.89</v>
          </cell>
          <cell r="E4378" t="str">
            <v>INSTALACOES HIDRO SANITARIAS</v>
          </cell>
          <cell r="F4378" t="str">
            <v>CONEXOES</v>
          </cell>
          <cell r="G4378" t="str">
            <v>SINAPI Out/24</v>
          </cell>
        </row>
        <row r="4379">
          <cell r="A4379">
            <v>92934</v>
          </cell>
          <cell r="B4379" t="str">
            <v>LUVA DE REDUÇÃO, EM FERRO GALVANIZADO, 2 1/2" X 1 1/2", CONEXÃO ROSQUEADA, INSTALADO EM REDE DE ALIMENTAÇÃO PARA HIDRANTE - FORNECIMENTO E INSTALAÇÃO. AF_10/2020</v>
          </cell>
          <cell r="C4379" t="str">
            <v>UN</v>
          </cell>
          <cell r="D4379">
            <v>127.11</v>
          </cell>
          <cell r="E4379" t="str">
            <v>INSTALACOES HIDRO SANITARIAS</v>
          </cell>
          <cell r="F4379" t="str">
            <v>CONEXOES</v>
          </cell>
          <cell r="G4379" t="str">
            <v>SINAPI Out/24</v>
          </cell>
        </row>
        <row r="4380">
          <cell r="A4380">
            <v>92935</v>
          </cell>
          <cell r="B4380" t="str">
            <v>LUVA DE REDUÇÃO, EM FERRO GALVANIZADO, 2 1/2" X 2", CONEXÃO ROSQUEADA, INSTALADO EM REDE DE ALIMENTAÇÃO PARA HIDRANTE - FORNECIMENTO E INSTALAÇÃO. AF_10/2020</v>
          </cell>
          <cell r="C4380" t="str">
            <v>UN</v>
          </cell>
          <cell r="D4380">
            <v>127.11</v>
          </cell>
          <cell r="E4380" t="str">
            <v>INSTALACOES HIDRO SANITARIAS</v>
          </cell>
          <cell r="F4380" t="str">
            <v>CONEXOES</v>
          </cell>
          <cell r="G4380" t="str">
            <v>SINAPI Out/24</v>
          </cell>
        </row>
        <row r="4381">
          <cell r="A4381">
            <v>92936</v>
          </cell>
          <cell r="B4381" t="str">
            <v>LUVA DE REDUÇÃO, EM FERRO GALVANIZADO, 3" X 2 1/2", CONEXÃO ROSQUEADA, INSTALADO EM REDE DE ALIMENTAÇÃO PARA HIDRANTE - FORNECIMENTO E INSTALAÇÃO. AF_10/2020</v>
          </cell>
          <cell r="C4381" t="str">
            <v>UN</v>
          </cell>
          <cell r="D4381">
            <v>173.45</v>
          </cell>
          <cell r="E4381" t="str">
            <v>INSTALACOES HIDRO SANITARIAS</v>
          </cell>
          <cell r="F4381" t="str">
            <v>CONEXOES</v>
          </cell>
          <cell r="G4381" t="str">
            <v>SINAPI Out/24</v>
          </cell>
        </row>
        <row r="4382">
          <cell r="A4382">
            <v>92937</v>
          </cell>
          <cell r="B4382" t="str">
            <v>LUVA DE REDUÇÃO, EM FERRO GALVANIZADO, 3" X 2", CONEXÃO ROSQUEADA, INSTALADO EM REDE DE ALIMENTAÇÃO PARA HIDRANTE - FORNECIMENTO E INSTALAÇÃO. AF_10/2020</v>
          </cell>
          <cell r="C4382" t="str">
            <v>UN</v>
          </cell>
          <cell r="D4382">
            <v>173.45</v>
          </cell>
          <cell r="E4382" t="str">
            <v>INSTALACOES HIDRO SANITARIAS</v>
          </cell>
          <cell r="F4382" t="str">
            <v>CONEXOES</v>
          </cell>
          <cell r="G4382" t="str">
            <v>SINAPI Out/24</v>
          </cell>
        </row>
        <row r="4383">
          <cell r="A4383">
            <v>92938</v>
          </cell>
          <cell r="B4383" t="str">
            <v>LUVA DE REDUÇÃO, EM FERRO GALVANIZADO, 1" X 1/2", CONEXÃO ROSQUEADA, INSTALADO EM REDE DE ALIMENTAÇÃO PARA SPRINKLER - FORNECIMENTO E INSTALAÇÃO. AF_10/2020</v>
          </cell>
          <cell r="C4383" t="str">
            <v>UN</v>
          </cell>
          <cell r="D4383">
            <v>35.54</v>
          </cell>
          <cell r="E4383" t="str">
            <v>INSTALACOES HIDRO SANITARIAS</v>
          </cell>
          <cell r="F4383" t="str">
            <v>CONEXOES</v>
          </cell>
          <cell r="G4383" t="str">
            <v>SINAPI Out/24</v>
          </cell>
        </row>
        <row r="4384">
          <cell r="A4384">
            <v>92939</v>
          </cell>
          <cell r="B4384" t="str">
            <v>LUVA DE REDUÇÃO, EM FERRO GALVANIZADO, 1" X 3/4", CONEXÃO ROSQUEADA, INSTALADO EM REDE DE ALIMENTAÇÃO PARA SPRINKLER - FORNECIMENTO E INSTALAÇÃO. AF_10/2020</v>
          </cell>
          <cell r="C4384" t="str">
            <v>UN</v>
          </cell>
          <cell r="D4384">
            <v>35.83</v>
          </cell>
          <cell r="E4384" t="str">
            <v>INSTALACOES HIDRO SANITARIAS</v>
          </cell>
          <cell r="F4384" t="str">
            <v>CONEXOES</v>
          </cell>
          <cell r="G4384" t="str">
            <v>SINAPI Out/24</v>
          </cell>
        </row>
        <row r="4385">
          <cell r="A4385">
            <v>92940</v>
          </cell>
          <cell r="B4385" t="str">
            <v>LUVA DE REDUÇÃO, EM FERRO GALVANIZADO, 1 1/4" X 1", CONEXÃO ROSQUEADA, INSTALADO EM REDE DE ALIMENTAÇÃO PARA SPRINKLER - FORNECIMENTO E INSTALAÇÃO. AF_10/2020</v>
          </cell>
          <cell r="C4385" t="str">
            <v>UN</v>
          </cell>
          <cell r="D4385">
            <v>44.44</v>
          </cell>
          <cell r="E4385" t="str">
            <v>INSTALACOES HIDRO SANITARIAS</v>
          </cell>
          <cell r="F4385" t="str">
            <v>CONEXOES</v>
          </cell>
          <cell r="G4385" t="str">
            <v>SINAPI Out/24</v>
          </cell>
        </row>
        <row r="4386">
          <cell r="A4386">
            <v>92941</v>
          </cell>
          <cell r="B4386" t="str">
            <v>LUVA DE REDUÇÃO, EM FERRO GALVANIZADO, 1 1/4" X 1/2", CONEXÃO ROSQUEADA, INSTALADO EM REDE DE ALIMENTAÇÃO PARA SPRINKLER - FORNECIMENTO E INSTALAÇÃO. AF_10/2020</v>
          </cell>
          <cell r="C4386" t="str">
            <v>UN</v>
          </cell>
          <cell r="D4386">
            <v>44.43</v>
          </cell>
          <cell r="E4386" t="str">
            <v>INSTALACOES HIDRO SANITARIAS</v>
          </cell>
          <cell r="F4386" t="str">
            <v>CONEXOES</v>
          </cell>
          <cell r="G4386" t="str">
            <v>SINAPI Out/24</v>
          </cell>
        </row>
        <row r="4387">
          <cell r="A4387">
            <v>92942</v>
          </cell>
          <cell r="B4387" t="str">
            <v>LUVA DE REDUÇÃO, EM FERRO GALVANIZADO, 1 1/4" X 3/4", CONEXÃO ROSQUEADA, INSTALADO EM REDE DE ALIMENTAÇÃO PARA SPRINKLER - FORNECIMENTO E INSTALAÇÃO. AF_10/2020</v>
          </cell>
          <cell r="C4387" t="str">
            <v>UN</v>
          </cell>
          <cell r="D4387">
            <v>44.43</v>
          </cell>
          <cell r="E4387" t="str">
            <v>INSTALACOES HIDRO SANITARIAS</v>
          </cell>
          <cell r="F4387" t="str">
            <v>CONEXOES</v>
          </cell>
          <cell r="G4387" t="str">
            <v>SINAPI Out/24</v>
          </cell>
        </row>
        <row r="4388">
          <cell r="A4388">
            <v>92943</v>
          </cell>
          <cell r="B4388" t="str">
            <v>LUVA DE REDUÇÃO, EM FERRO GALVANIZADO, 1 1/2" X 1 1/4", CONEXÃO ROSQUEADA, INSTALADO EM REDE DE ALIMENTAÇÃO PARA SPRINKLER - FORNECIMENTO E INSTALAÇÃO. AF_10/2020</v>
          </cell>
          <cell r="C4388" t="str">
            <v>UN</v>
          </cell>
          <cell r="D4388">
            <v>50.54</v>
          </cell>
          <cell r="E4388" t="str">
            <v>INSTALACOES HIDRO SANITARIAS</v>
          </cell>
          <cell r="F4388" t="str">
            <v>CONEXOES</v>
          </cell>
          <cell r="G4388" t="str">
            <v>SINAPI Out/24</v>
          </cell>
        </row>
        <row r="4389">
          <cell r="A4389">
            <v>92944</v>
          </cell>
          <cell r="B4389" t="str">
            <v>LUVA DE REDUÇÃO, EM FERRO GALVANIZADO, 1 1/2" X 1", CONEXÃO ROSQUEADA, INSTALADO EM REDE DE ALIMENTAÇÃO PARA SPRINKLER - FORNECIMENTO E INSTALAÇÃO. AF_10/2020</v>
          </cell>
          <cell r="C4389" t="str">
            <v>UN</v>
          </cell>
          <cell r="D4389">
            <v>50.54</v>
          </cell>
          <cell r="E4389" t="str">
            <v>INSTALACOES HIDRO SANITARIAS</v>
          </cell>
          <cell r="F4389" t="str">
            <v>CONEXOES</v>
          </cell>
          <cell r="G4389" t="str">
            <v>SINAPI Out/24</v>
          </cell>
        </row>
        <row r="4390">
          <cell r="A4390">
            <v>92945</v>
          </cell>
          <cell r="B4390" t="str">
            <v>LUVA DE REDUÇÃO, EM FERRO GALVANIZADO, 1 1/2" X 3/4", CONEXÃO ROSQUEADA, INSTALADO EM REDE DE ALIMENTAÇÃO PARA SPRINKLER - FORNECIMENTO E INSTALAÇÃO. AF_10/2020</v>
          </cell>
          <cell r="C4390" t="str">
            <v>UN</v>
          </cell>
          <cell r="D4390">
            <v>50.54</v>
          </cell>
          <cell r="E4390" t="str">
            <v>INSTALACOES HIDRO SANITARIAS</v>
          </cell>
          <cell r="F4390" t="str">
            <v>CONEXOES</v>
          </cell>
          <cell r="G4390" t="str">
            <v>SINAPI Out/24</v>
          </cell>
        </row>
        <row r="4391">
          <cell r="A4391">
            <v>92946</v>
          </cell>
          <cell r="B4391" t="str">
            <v>LUVA DE REDUÇÃO, EM FERRO GALVANIZADO, 2" X 1 1/2", CONEXÃO ROSQUEADA, INSTALADO EM REDE DE ALIMENTAÇÃO PARA SPRINKLER - FORNECIMENTO E INSTALAÇÃO. AF_10/2020</v>
          </cell>
          <cell r="C4391" t="str">
            <v>UN</v>
          </cell>
          <cell r="D4391">
            <v>68.69</v>
          </cell>
          <cell r="E4391" t="str">
            <v>INSTALACOES HIDRO SANITARIAS</v>
          </cell>
          <cell r="F4391" t="str">
            <v>CONEXOES</v>
          </cell>
          <cell r="G4391" t="str">
            <v>SINAPI Out/24</v>
          </cell>
        </row>
        <row r="4392">
          <cell r="A4392">
            <v>92947</v>
          </cell>
          <cell r="B4392" t="str">
            <v>LUVA DE REDUÇÃO, EM FERRO GALVANIZADO, 2" X 1 1/4", CONEXÃO ROSQUEADA, INSTALADO EM REDE DE ALIMENTAÇÃO PARA SPRINKLER - FORNECIMENTO E INSTALAÇÃO. AF_10/2020</v>
          </cell>
          <cell r="C4392" t="str">
            <v>UN</v>
          </cell>
          <cell r="D4392">
            <v>68.69</v>
          </cell>
          <cell r="E4392" t="str">
            <v>INSTALACOES HIDRO SANITARIAS</v>
          </cell>
          <cell r="F4392" t="str">
            <v>CONEXOES</v>
          </cell>
          <cell r="G4392" t="str">
            <v>SINAPI Out/24</v>
          </cell>
        </row>
        <row r="4393">
          <cell r="A4393">
            <v>92948</v>
          </cell>
          <cell r="B4393" t="str">
            <v>LUVA DE REDUÇÃO, EM FERRO GALVANIZADO, 2" X 1", CONEXÃO ROSQUEADA, INSTALADO EM REDE DE ALIMENTAÇÃO PARA SPRINKLER - FORNECIMENTO E INSTALAÇÃO. AF_10/2020</v>
          </cell>
          <cell r="C4393" t="str">
            <v>UN</v>
          </cell>
          <cell r="D4393">
            <v>68.69</v>
          </cell>
          <cell r="E4393" t="str">
            <v>INSTALACOES HIDRO SANITARIAS</v>
          </cell>
          <cell r="F4393" t="str">
            <v>CONEXOES</v>
          </cell>
          <cell r="G4393" t="str">
            <v>SINAPI Out/24</v>
          </cell>
        </row>
        <row r="4394">
          <cell r="A4394">
            <v>92949</v>
          </cell>
          <cell r="B4394" t="str">
            <v>LUVA DE REDUÇÃO, EM FERRO GALVANIZADO, 2 1/2" X 1 1/2", CONEXÃO ROSQUEADA, INSTALADO EM REDE DE ALIMENTAÇÃO PARA SPRINKLER - FORNECIMENTO E INSTALAÇÃO. AF_10/2020</v>
          </cell>
          <cell r="C4394" t="str">
            <v>UN</v>
          </cell>
          <cell r="D4394">
            <v>104.07</v>
          </cell>
          <cell r="E4394" t="str">
            <v>INSTALACOES HIDRO SANITARIAS</v>
          </cell>
          <cell r="F4394" t="str">
            <v>CONEXOES</v>
          </cell>
          <cell r="G4394" t="str">
            <v>SINAPI Out/24</v>
          </cell>
        </row>
        <row r="4395">
          <cell r="A4395">
            <v>92950</v>
          </cell>
          <cell r="B4395" t="str">
            <v>LUVA DE REDUÇÃO, EM FERRO GALVANIZADO, 2 1/2" X 2", CONEXÃO ROSQUEADA, INSTALADO EM REDE DE ALIMENTAÇÃO PARA SPRINKLER - FORNECIMENTO E INSTALAÇÃO. AF_10/2020</v>
          </cell>
          <cell r="C4395" t="str">
            <v>UN</v>
          </cell>
          <cell r="D4395">
            <v>104.07</v>
          </cell>
          <cell r="E4395" t="str">
            <v>INSTALACOES HIDRO SANITARIAS</v>
          </cell>
          <cell r="F4395" t="str">
            <v>CONEXOES</v>
          </cell>
          <cell r="G4395" t="str">
            <v>SINAPI Out/24</v>
          </cell>
        </row>
        <row r="4396">
          <cell r="A4396">
            <v>92951</v>
          </cell>
          <cell r="B4396" t="str">
            <v>LUVA DE REDUÇÃO, EM FERRO GALVANIZADO, 3" X 2 1/2", CONEXÃO ROSQUEADA, INSTALADO EM REDE DE ALIMENTAÇÃO PARA SPRINKLER - FORNECIMENTO E INSTALAÇÃO. AF_10/2020</v>
          </cell>
          <cell r="C4396" t="str">
            <v>UN</v>
          </cell>
          <cell r="D4396">
            <v>146.66999999999999</v>
          </cell>
          <cell r="E4396" t="str">
            <v>INSTALACOES HIDRO SANITARIAS</v>
          </cell>
          <cell r="F4396" t="str">
            <v>CONEXOES</v>
          </cell>
          <cell r="G4396" t="str">
            <v>SINAPI Out/24</v>
          </cell>
        </row>
        <row r="4397">
          <cell r="A4397">
            <v>92952</v>
          </cell>
          <cell r="B4397" t="str">
            <v>LUVA DE REDUÇÃO, EM FERRO GALVANIZADO, 3" X 2", CONEXÃO ROSQUEADA, INSTALADO EM REDE DE ALIMENTAÇÃO PARA SPRINKLER - FORNECIMENTO E INSTALAÇÃO. AF_10/2020</v>
          </cell>
          <cell r="C4397" t="str">
            <v>UN</v>
          </cell>
          <cell r="D4397">
            <v>146.66999999999999</v>
          </cell>
          <cell r="E4397" t="str">
            <v>INSTALACOES HIDRO SANITARIAS</v>
          </cell>
          <cell r="F4397" t="str">
            <v>CONEXOES</v>
          </cell>
          <cell r="G4397" t="str">
            <v>SINAPI Out/24</v>
          </cell>
        </row>
        <row r="4398">
          <cell r="A4398">
            <v>92953</v>
          </cell>
          <cell r="B4398" t="str">
            <v>LUVA DE REDUÇÃO, EM FERRO GALVANIZADO, 3/4" X 1/2", CONEXÃO ROSQUEADA, INSTALADO EM RAMAIS E SUB-RAMAIS DE GÁS - FORNECIMENTO E INSTALAÇÃO. AF_10/2020</v>
          </cell>
          <cell r="C4398" t="str">
            <v>UN</v>
          </cell>
          <cell r="D4398">
            <v>31.15</v>
          </cell>
          <cell r="E4398" t="str">
            <v>INSTALACOES HIDRO SANITARIAS</v>
          </cell>
          <cell r="F4398" t="str">
            <v>CONEXOES</v>
          </cell>
          <cell r="G4398" t="str">
            <v>SINAPI Out/24</v>
          </cell>
        </row>
        <row r="4399">
          <cell r="A4399">
            <v>93050</v>
          </cell>
          <cell r="B4399" t="str">
            <v>LUVA PASSANTE EM COBRE, DN 22 MM, SEM ANEL DE SOLDA, INSTALADO EM PRUMADA DE HIDRÁULICA PREDIAL - FORNECIMENTO E INSTALAÇÃO. AF_04/2022</v>
          </cell>
          <cell r="C4399" t="str">
            <v>UN</v>
          </cell>
          <cell r="D4399">
            <v>12.34</v>
          </cell>
          <cell r="E4399" t="str">
            <v>INSTALACOES HIDRO SANITARIAS</v>
          </cell>
          <cell r="F4399" t="str">
            <v>CONEXOES</v>
          </cell>
          <cell r="G4399" t="str">
            <v>SINAPI Out/24</v>
          </cell>
        </row>
        <row r="4400">
          <cell r="A4400">
            <v>93052</v>
          </cell>
          <cell r="B4400" t="str">
            <v>JUNTA DE EXPANSÃO EM COBRE, DN 22 MM, PONTA X PONTA, INSTALADO EM PRUMADA DE HIDRÁULICA PREDIAL - FORNECIMENTO E INSTALAÇÃO. AF_04/2022</v>
          </cell>
          <cell r="C4400" t="str">
            <v>UN</v>
          </cell>
          <cell r="D4400">
            <v>516.94000000000005</v>
          </cell>
          <cell r="E4400" t="str">
            <v>INSTALACOES HIDRO SANITARIAS</v>
          </cell>
          <cell r="F4400" t="str">
            <v>CONEXOES</v>
          </cell>
          <cell r="G4400" t="str">
            <v>SINAPI Out/24</v>
          </cell>
        </row>
        <row r="4401">
          <cell r="A4401">
            <v>93054</v>
          </cell>
          <cell r="B4401" t="str">
            <v>CONECTOR EM BRONZE/LATÃO, DN 22 MM X 3/4", SEM ANEL DE SOLDA, BOLSA X ROSCA F, INSTALADO EM PRUMADA DE HIDRÁULICA PREDIAL - FORNECIMENTO E INSTALAÇÃO. AF_04/2022</v>
          </cell>
          <cell r="C4401" t="str">
            <v>UN</v>
          </cell>
          <cell r="D4401">
            <v>23.88</v>
          </cell>
          <cell r="E4401" t="str">
            <v>INSTALACOES HIDRO SANITARIAS</v>
          </cell>
          <cell r="F4401" t="str">
            <v>CONEXOES</v>
          </cell>
          <cell r="G4401" t="str">
            <v>SINAPI Out/24</v>
          </cell>
        </row>
        <row r="4402">
          <cell r="A4402">
            <v>93055</v>
          </cell>
          <cell r="B4402" t="str">
            <v>CURVA DE TRANSPOSIÇÃO EM BRONZE/LATÃO, DN 22 MM, SEM ANEL DE SOLDA, BOLSA X BOLSA, INSTALADO EM PRUMADA DE HIDRÁULICA PREDIAL - FORNECIMENTO E INSTALAÇÃO. AF_04/2022</v>
          </cell>
          <cell r="C4402" t="str">
            <v>UN</v>
          </cell>
          <cell r="D4402">
            <v>45.76</v>
          </cell>
          <cell r="E4402" t="str">
            <v>INSTALACOES HIDRO SANITARIAS</v>
          </cell>
          <cell r="F4402" t="str">
            <v>CONEXOES</v>
          </cell>
          <cell r="G4402" t="str">
            <v>SINAPI Out/24</v>
          </cell>
        </row>
        <row r="4403">
          <cell r="A4403">
            <v>93056</v>
          </cell>
          <cell r="B4403" t="str">
            <v>LUVA PASSANTE EM COBRE, DN 28 MM, SEM ANEL DE SOLDA, INSTALADO EM PRUMADA DE HIDRÁULICA PREDIAL - FORNECIMENTO E INSTALAÇÃO. AF_04/2022</v>
          </cell>
          <cell r="C4403" t="str">
            <v>UN</v>
          </cell>
          <cell r="D4403">
            <v>18.21</v>
          </cell>
          <cell r="E4403" t="str">
            <v>INSTALACOES HIDRO SANITARIAS</v>
          </cell>
          <cell r="F4403" t="str">
            <v>CONEXOES</v>
          </cell>
          <cell r="G4403" t="str">
            <v>SINAPI Out/24</v>
          </cell>
        </row>
        <row r="4404">
          <cell r="A4404">
            <v>93057</v>
          </cell>
          <cell r="B4404" t="str">
            <v>BUCHA DE REDUÇÃO EM COBRE, DN 28 MM X 22 MM, SEM ANEL DE SOLDA, PONTA X BOLSA, INSTALADO EM PRUMADA DE HIDRÁULICA PREDIAL - FORNECIMENTO E INSTALAÇÃO. AF_04/2022</v>
          </cell>
          <cell r="C4404" t="str">
            <v>UN</v>
          </cell>
          <cell r="D4404">
            <v>15.22</v>
          </cell>
          <cell r="E4404" t="str">
            <v>INSTALACOES HIDRO SANITARIAS</v>
          </cell>
          <cell r="F4404" t="str">
            <v>CONEXOES</v>
          </cell>
          <cell r="G4404" t="str">
            <v>SINAPI Out/24</v>
          </cell>
        </row>
        <row r="4405">
          <cell r="A4405">
            <v>93058</v>
          </cell>
          <cell r="B4405" t="str">
            <v>JUNTA DE EXPANSÃO EM COBRE, DN 28 MM, PONTA X PONTA, INSTALADO EM PRUMADA DE HIDRÁULICA PREDIAL - FORNECIMENTO E INSTALAÇÃO. AF_04/2022</v>
          </cell>
          <cell r="C4405" t="str">
            <v>UN</v>
          </cell>
          <cell r="D4405">
            <v>568.92999999999995</v>
          </cell>
          <cell r="E4405" t="str">
            <v>INSTALACOES HIDRO SANITARIAS</v>
          </cell>
          <cell r="F4405" t="str">
            <v>CONEXOES</v>
          </cell>
          <cell r="G4405" t="str">
            <v>SINAPI Out/24</v>
          </cell>
        </row>
        <row r="4406">
          <cell r="A4406">
            <v>93059</v>
          </cell>
          <cell r="B4406" t="str">
            <v>CONECTOR EM BRONZE/LATÃO, DN 28 MM X 1/2", SEM ANEL DE SOLDA, BOLSA X ROSCA F, INSTALADO EM PRUMADA DE HIDRÁULICA PREDIAL - FORNECIMENTO E INSTALAÇÃO. AF_04/2022</v>
          </cell>
          <cell r="C4406" t="str">
            <v>UN</v>
          </cell>
          <cell r="D4406">
            <v>30.48</v>
          </cell>
          <cell r="E4406" t="str">
            <v>INSTALACOES HIDRO SANITARIAS</v>
          </cell>
          <cell r="F4406" t="str">
            <v>CONEXOES</v>
          </cell>
          <cell r="G4406" t="str">
            <v>SINAPI Out/24</v>
          </cell>
        </row>
        <row r="4407">
          <cell r="A4407">
            <v>93060</v>
          </cell>
          <cell r="B4407" t="str">
            <v>CURVA DE TRANSPOSIÇÃO EM BRONZE/LATÃO, DN 28 MM, SEM ANEL DE SOLDA, BOLSA X BOLSA, INSTALADO EM PRUMADA DE HIDRÁULICA PREDIAL - FORNECIMENTO E INSTALAÇÃO. AF_04/2022</v>
          </cell>
          <cell r="C4407" t="str">
            <v>UN</v>
          </cell>
          <cell r="D4407">
            <v>79.66</v>
          </cell>
          <cell r="E4407" t="str">
            <v>INSTALACOES HIDRO SANITARIAS</v>
          </cell>
          <cell r="F4407" t="str">
            <v>CONEXOES</v>
          </cell>
          <cell r="G4407" t="str">
            <v>SINAPI Out/24</v>
          </cell>
        </row>
        <row r="4408">
          <cell r="A4408">
            <v>93061</v>
          </cell>
          <cell r="B4408" t="str">
            <v>LUVA PASSANTE EM COBRE, DN 35 MM, SEM ANEL DE SOLDA, INSTALADO EM PRUMADA DE HIDRÁULICA PREDIAL - FORNECIMENTO E INSTALAÇÃO. AF_04/2022</v>
          </cell>
          <cell r="C4408" t="str">
            <v>UN</v>
          </cell>
          <cell r="D4408">
            <v>33.58</v>
          </cell>
          <cell r="E4408" t="str">
            <v>INSTALACOES HIDRO SANITARIAS</v>
          </cell>
          <cell r="F4408" t="str">
            <v>CONEXOES</v>
          </cell>
          <cell r="G4408" t="str">
            <v>SINAPI Out/24</v>
          </cell>
        </row>
        <row r="4409">
          <cell r="A4409">
            <v>93062</v>
          </cell>
          <cell r="B4409" t="str">
            <v>BUCHA DE REDUÇÃO EM COBRE, DN 35 MM X 28 MM, SEM ANEL DE SOLDA, PONTA X BOLSA, INSTALADO EM PRUMADA DE HIDRÁULICA PREDIAL - FORNECIMENTO E INSTALAÇÃO. AF_04/2022</v>
          </cell>
          <cell r="C4409" t="str">
            <v>UN</v>
          </cell>
          <cell r="D4409">
            <v>28.41</v>
          </cell>
          <cell r="E4409" t="str">
            <v>INSTALACOES HIDRO SANITARIAS</v>
          </cell>
          <cell r="F4409" t="str">
            <v>CONEXOES</v>
          </cell>
          <cell r="G4409" t="str">
            <v>SINAPI Out/24</v>
          </cell>
        </row>
        <row r="4410">
          <cell r="A4410">
            <v>93063</v>
          </cell>
          <cell r="B4410" t="str">
            <v>JUNTA DE EXPANSÃO EM BRONZE/LATÃO, DN 35 MM, PONTA X PONTA, INSTALADO EM PRUMADA DE HIDRÁULICA PREDIAL - FORNECIMENTO E INSTALAÇÃO. AF_04/2022</v>
          </cell>
          <cell r="C4410" t="str">
            <v>UN</v>
          </cell>
          <cell r="D4410">
            <v>652.12</v>
          </cell>
          <cell r="E4410" t="str">
            <v>INSTALACOES HIDRO SANITARIAS</v>
          </cell>
          <cell r="F4410" t="str">
            <v>CONEXOES</v>
          </cell>
          <cell r="G4410" t="str">
            <v>SINAPI Out/24</v>
          </cell>
        </row>
        <row r="4411">
          <cell r="A4411">
            <v>93064</v>
          </cell>
          <cell r="B4411" t="str">
            <v>LUVA PASSANTE EM COBRE, DN 42 MM, SEM ANEL DE SOLDA, INSTALADO EM PRUMADA DE HIDRÁULICA PREDIAL - FORNECIMENTO E INSTALAÇÃO. AF_04/2022</v>
          </cell>
          <cell r="C4411" t="str">
            <v>UN</v>
          </cell>
          <cell r="D4411">
            <v>50.94</v>
          </cell>
          <cell r="E4411" t="str">
            <v>INSTALACOES HIDRO SANITARIAS</v>
          </cell>
          <cell r="F4411" t="str">
            <v>CONEXOES</v>
          </cell>
          <cell r="G4411" t="str">
            <v>SINAPI Out/24</v>
          </cell>
        </row>
        <row r="4412">
          <cell r="A4412">
            <v>93065</v>
          </cell>
          <cell r="B4412" t="str">
            <v>BUCHA DE REDUÇÃO EM COBRE, DN 42 MM X 35 MM, SEM ANEL DE SOLDA, PONTA X BOLSA, INSTALADO EM PRUMADA DE HIDRÁULICA PREDIAL - FORNECIMENTO E INSTALAÇÃO. AF_04/2022</v>
          </cell>
          <cell r="C4412" t="str">
            <v>UN</v>
          </cell>
          <cell r="D4412">
            <v>45.78</v>
          </cell>
          <cell r="E4412" t="str">
            <v>INSTALACOES HIDRO SANITARIAS</v>
          </cell>
          <cell r="F4412" t="str">
            <v>CONEXOES</v>
          </cell>
          <cell r="G4412" t="str">
            <v>SINAPI Out/24</v>
          </cell>
        </row>
        <row r="4413">
          <cell r="A4413">
            <v>93066</v>
          </cell>
          <cell r="B4413" t="str">
            <v>JUNTA DE EXPANSÃO EM BRONZE/LATÃO, DN 42 MM, PONTA X PONTA, INSTALADO EM PRUMADA DE HIDRÁULICA PREDIAL - FORNECIMENTO E INSTALAÇÃO. AF_04/2022</v>
          </cell>
          <cell r="C4413" t="str">
            <v>UN</v>
          </cell>
          <cell r="D4413">
            <v>818.3</v>
          </cell>
          <cell r="E4413" t="str">
            <v>INSTALACOES HIDRO SANITARIAS</v>
          </cell>
          <cell r="F4413" t="str">
            <v>CONEXOES</v>
          </cell>
          <cell r="G4413" t="str">
            <v>SINAPI Out/24</v>
          </cell>
        </row>
        <row r="4414">
          <cell r="A4414">
            <v>93067</v>
          </cell>
          <cell r="B4414" t="str">
            <v>LUVA PASSANTE EM COBRE, DN 54 MM, SEM ANEL DE SOLDA, INSTALADO EM PRUMADA DE HIDRÁULICA PREDIAL - FORNECIMENTO E INSTALAÇÃO. AF_04/2022</v>
          </cell>
          <cell r="C4414" t="str">
            <v>UN</v>
          </cell>
          <cell r="D4414">
            <v>75.3</v>
          </cell>
          <cell r="E4414" t="str">
            <v>INSTALACOES HIDRO SANITARIAS</v>
          </cell>
          <cell r="F4414" t="str">
            <v>CONEXOES</v>
          </cell>
          <cell r="G4414" t="str">
            <v>SINAPI Out/24</v>
          </cell>
        </row>
        <row r="4415">
          <cell r="A4415">
            <v>93068</v>
          </cell>
          <cell r="B4415" t="str">
            <v>BUCHA DE REDUÇÃO EM COBRE, DN 54 MM X 42 MM, SEM ANEL DE SOLDA, PONTA X BOLSA, INSTALADO EM PRUMADA DE HIDRÁULICA PREDIAL - FORNECIMENTO E INSTALAÇÃO. AF_04/2022</v>
          </cell>
          <cell r="C4415" t="str">
            <v>UN</v>
          </cell>
          <cell r="D4415">
            <v>64.14</v>
          </cell>
          <cell r="E4415" t="str">
            <v>INSTALACOES HIDRO SANITARIAS</v>
          </cell>
          <cell r="F4415" t="str">
            <v>CONEXOES</v>
          </cell>
          <cell r="G4415" t="str">
            <v>SINAPI Out/24</v>
          </cell>
        </row>
        <row r="4416">
          <cell r="A4416">
            <v>93069</v>
          </cell>
          <cell r="B4416" t="str">
            <v>JUNTA DE EXPANSÃO EM BRONZE/LATÃO, DN 54 MM, PONTA X PONTA, INSTALADO EM PRUMADA DE HIDRÁULICA PREDIAL - FORNECIMENTO E INSTALAÇÃO. AF_04/2022</v>
          </cell>
          <cell r="C4416" t="str">
            <v>UN</v>
          </cell>
          <cell r="D4416">
            <v>1134.06</v>
          </cell>
          <cell r="E4416" t="str">
            <v>INSTALACOES HIDRO SANITARIAS</v>
          </cell>
          <cell r="F4416" t="str">
            <v>CONEXOES</v>
          </cell>
          <cell r="G4416" t="str">
            <v>SINAPI Out/24</v>
          </cell>
        </row>
        <row r="4417">
          <cell r="A4417">
            <v>93070</v>
          </cell>
          <cell r="B4417" t="str">
            <v>LUVA PASSANTE EM COBRE, DN 66 MM, SEM ANEL DE SOLDA, INSTALADO EM PRUMADA DE HIDRÁULICA PREDIAL - FORNECIMENTO E INSTALAÇÃO. AF_04/2022</v>
          </cell>
          <cell r="C4417" t="str">
            <v>UN</v>
          </cell>
          <cell r="D4417">
            <v>186.25</v>
          </cell>
          <cell r="E4417" t="str">
            <v>INSTALACOES HIDRO SANITARIAS</v>
          </cell>
          <cell r="F4417" t="str">
            <v>CONEXOES</v>
          </cell>
          <cell r="G4417" t="str">
            <v>SINAPI Out/24</v>
          </cell>
        </row>
        <row r="4418">
          <cell r="A4418">
            <v>93071</v>
          </cell>
          <cell r="B4418" t="str">
            <v>BUCHA DE REDUÇÃO EM COBRE, DN 66 MM X 54 MM, SEM ANEL DE SOLDA, PONTA X BOLSA, INSTALADO EM PRUMADA DE HIDRÁULICA PREDIAL - FORNECIMENTO E INSTALAÇÃO. AF_04/2022</v>
          </cell>
          <cell r="C4418" t="str">
            <v>UN</v>
          </cell>
          <cell r="D4418">
            <v>171.19</v>
          </cell>
          <cell r="E4418" t="str">
            <v>INSTALACOES HIDRO SANITARIAS</v>
          </cell>
          <cell r="F4418" t="str">
            <v>CONEXOES</v>
          </cell>
          <cell r="G4418" t="str">
            <v>SINAPI Out/24</v>
          </cell>
        </row>
        <row r="4419">
          <cell r="A4419">
            <v>93072</v>
          </cell>
          <cell r="B4419" t="str">
            <v>JUNTA DE EXPANSÃO EM BRONZE/LATÃO, DN 66 MM, PONTA X PONTA, INSTALADO EM PRUMADA DE HIDRÁULICA PREDIAL - FORNECIMENTO E INSTALAÇÃO. AF_04/2022</v>
          </cell>
          <cell r="C4419" t="str">
            <v>UN</v>
          </cell>
          <cell r="D4419">
            <v>1496.4</v>
          </cell>
          <cell r="E4419" t="str">
            <v>INSTALACOES HIDRO SANITARIAS</v>
          </cell>
          <cell r="F4419" t="str">
            <v>CONEXOES</v>
          </cell>
          <cell r="G4419" t="str">
            <v>SINAPI Out/24</v>
          </cell>
        </row>
        <row r="4420">
          <cell r="A4420">
            <v>93074</v>
          </cell>
          <cell r="B4420" t="str">
            <v>CURVA EM COBRE, DN 15 MM, 45 GRAUS, SEM ANEL DE SOLDA, BOLSA X BOLSA, INSTALADO EM RAMAL DE DISTRIBUIÇÃO DE HIDRÁULICA PREDIAL - FORNECIMENTO E INSTALAÇÃO. AF_04/2022</v>
          </cell>
          <cell r="C4420" t="str">
            <v>UN</v>
          </cell>
          <cell r="D4420">
            <v>16.22</v>
          </cell>
          <cell r="E4420" t="str">
            <v>INSTALACOES HIDRO SANITARIAS</v>
          </cell>
          <cell r="F4420" t="str">
            <v>CONEXOES</v>
          </cell>
          <cell r="G4420" t="str">
            <v>SINAPI Out/24</v>
          </cell>
        </row>
        <row r="4421">
          <cell r="A4421">
            <v>93075</v>
          </cell>
          <cell r="B4421" t="str">
            <v>COTOVELO EM BRONZE/LATÃO, DN 15 MM X 1/2", 90 GRAUS, SEM ANEL DE SOLDA, BOLSA X ROSCA F, INSTALADO EM RAMAL DE DISTRIBUIÇÃO DE HIDRÁULICA PREDIAL - FORNECIMENTO E INSTALAÇÃO. AF_04/2022</v>
          </cell>
          <cell r="C4421" t="str">
            <v>UN</v>
          </cell>
          <cell r="D4421">
            <v>21.68</v>
          </cell>
          <cell r="E4421" t="str">
            <v>INSTALACOES HIDRO SANITARIAS</v>
          </cell>
          <cell r="F4421" t="str">
            <v>CONEXOES</v>
          </cell>
          <cell r="G4421" t="str">
            <v>SINAPI Out/24</v>
          </cell>
        </row>
        <row r="4422">
          <cell r="A4422">
            <v>93076</v>
          </cell>
          <cell r="B4422" t="str">
            <v>CURVA EM COBRE, DN 22 MM, 45 GRAUS, SEM ANEL DE SOLDA, BOLSA X BOLSA, INSTALADO EM RAMAL DE DISTRIBUIÇÃO DE HIDRÁULICA PREDIAL - FORNECIMENTO E INSTALAÇÃO. AF_04/2022</v>
          </cell>
          <cell r="C4422" t="str">
            <v>UN</v>
          </cell>
          <cell r="D4422">
            <v>24.58</v>
          </cell>
          <cell r="E4422" t="str">
            <v>INSTALACOES HIDRO SANITARIAS</v>
          </cell>
          <cell r="F4422" t="str">
            <v>CONEXOES</v>
          </cell>
          <cell r="G4422" t="str">
            <v>SINAPI Out/24</v>
          </cell>
        </row>
        <row r="4423">
          <cell r="A4423">
            <v>93077</v>
          </cell>
          <cell r="B4423" t="str">
            <v>COTOVELO EM BRONZE/LATÃO, DN 22 MM X 1/2", 90 GRAUS, SEM ANEL DE SOLDA, BOLSA X ROSCA F, INSTALADO EM RAMAL DE DISTRIBUIÇÃO DE HIDRÁULICA PREDIAL - FORNECIMENTO E INSTALAÇÃO. AF_04/2022</v>
          </cell>
          <cell r="C4423" t="str">
            <v>UN</v>
          </cell>
          <cell r="D4423">
            <v>30.02</v>
          </cell>
          <cell r="E4423" t="str">
            <v>INSTALACOES HIDRO SANITARIAS</v>
          </cell>
          <cell r="F4423" t="str">
            <v>CONEXOES</v>
          </cell>
          <cell r="G4423" t="str">
            <v>SINAPI Out/24</v>
          </cell>
        </row>
        <row r="4424">
          <cell r="A4424">
            <v>93078</v>
          </cell>
          <cell r="B4424" t="str">
            <v>COTOVELO EM BRONZE/LATÃO, DN 22 MM X 3/4", 90 GRAUS, SEM ANEL DE SOLDA, BOLSA X ROSCA F, INSTALADO EM RAMAL DE DISTRIBUIÇÃO DE HIDRÁULICA PREDIAL - FORNECIMENTO E INSTALAÇÃO. AF_04/2022</v>
          </cell>
          <cell r="C4424" t="str">
            <v>UN</v>
          </cell>
          <cell r="D4424">
            <v>33.840000000000003</v>
          </cell>
          <cell r="E4424" t="str">
            <v>INSTALACOES HIDRO SANITARIAS</v>
          </cell>
          <cell r="F4424" t="str">
            <v>CONEXOES</v>
          </cell>
          <cell r="G4424" t="str">
            <v>SINAPI Out/24</v>
          </cell>
        </row>
        <row r="4425">
          <cell r="A4425">
            <v>93079</v>
          </cell>
          <cell r="B4425" t="str">
            <v>CURVA EM COBRE, DN 28 MM, 45 GRAUS, SEM ANEL DE SOLDA, BOLSA X BOLSA, INSTALADO EM RAMAL DE DISTRIBUIÇÃO DE HIDRÁULICA PREDIAL - FORNECIMENTO E INSTALAÇÃO. AF_04/2022</v>
          </cell>
          <cell r="C4425" t="str">
            <v>UN</v>
          </cell>
          <cell r="D4425">
            <v>33.22</v>
          </cell>
          <cell r="E4425" t="str">
            <v>INSTALACOES HIDRO SANITARIAS</v>
          </cell>
          <cell r="F4425" t="str">
            <v>CONEXOES</v>
          </cell>
          <cell r="G4425" t="str">
            <v>SINAPI Out/24</v>
          </cell>
        </row>
        <row r="4426">
          <cell r="A4426">
            <v>93080</v>
          </cell>
          <cell r="B4426" t="str">
            <v>LUVA PASSANTE EM COBRE, DN 15 MM, SEM ANEL DE SOLDA, INSTALADO EM RAMAL DE DISTRIBUIÇÃO DE HIDRÁULICA PREDIAL - FORNECIMENTO E INSTALAÇÃO. AF_04/2022</v>
          </cell>
          <cell r="C4426" t="str">
            <v>UN</v>
          </cell>
          <cell r="D4426">
            <v>10.61</v>
          </cell>
          <cell r="E4426" t="str">
            <v>INSTALACOES HIDRO SANITARIAS</v>
          </cell>
          <cell r="F4426" t="str">
            <v>CONEXOES</v>
          </cell>
          <cell r="G4426" t="str">
            <v>SINAPI Out/24</v>
          </cell>
        </row>
        <row r="4427">
          <cell r="A4427">
            <v>93081</v>
          </cell>
          <cell r="B4427" t="str">
            <v>CONECTOR EM BRONZE/LATÃO, DN 15 MM X 1/2", SEM ANEL DE SOLDA, BOLSA X ROSCA F, INSTALADO EM RAMAL DE DISTRIBUIÇÃO DE HIDRÁULICA PREDIAL - FORNECIMENTO E INSTALAÇÃO. AF_04/2022</v>
          </cell>
          <cell r="C4427" t="str">
            <v>UN</v>
          </cell>
          <cell r="D4427">
            <v>20.09</v>
          </cell>
          <cell r="E4427" t="str">
            <v>INSTALACOES HIDRO SANITARIAS</v>
          </cell>
          <cell r="F4427" t="str">
            <v>CONEXOES</v>
          </cell>
          <cell r="G4427" t="str">
            <v>SINAPI Out/24</v>
          </cell>
        </row>
        <row r="4428">
          <cell r="A4428">
            <v>93082</v>
          </cell>
          <cell r="B4428" t="str">
            <v>CURVA DE TRANSPOSIÇÃO EM BRONZE/LATÃO, DN 15 MM, SEM ANEL DE SOLDA, BOLSA X BOLSA, INSTALADO EM RAMAL DE DISTRIBUIÇÃO DE HIDRÁULICA PREDIAL - FORNECIMENTO E INSTALAÇÃO. AF_04/2022</v>
          </cell>
          <cell r="C4428" t="str">
            <v>UN</v>
          </cell>
          <cell r="D4428">
            <v>25.82</v>
          </cell>
          <cell r="E4428" t="str">
            <v>INSTALACOES HIDRO SANITARIAS</v>
          </cell>
          <cell r="F4428" t="str">
            <v>CONEXOES</v>
          </cell>
          <cell r="G4428" t="str">
            <v>SINAPI Out/24</v>
          </cell>
        </row>
        <row r="4429">
          <cell r="A4429">
            <v>93083</v>
          </cell>
          <cell r="B4429" t="str">
            <v>JUNTA DE EXPANSÃO EM COBRE, DN 15 MM, PONTA X PONTA, INSTALADO EM RAMAL DE DISTRIBUIÇÃO DE HIDRÁULICA PREDIAL - FORNECIMENTO E INSTALAÇÃO. AF_04/2022</v>
          </cell>
          <cell r="C4429" t="str">
            <v>UN</v>
          </cell>
          <cell r="D4429">
            <v>448.6</v>
          </cell>
          <cell r="E4429" t="str">
            <v>INSTALACOES HIDRO SANITARIAS</v>
          </cell>
          <cell r="F4429" t="str">
            <v>CONEXOES</v>
          </cell>
          <cell r="G4429" t="str">
            <v>SINAPI Out/24</v>
          </cell>
        </row>
        <row r="4430">
          <cell r="A4430">
            <v>93084</v>
          </cell>
          <cell r="B4430" t="str">
            <v>LUVA PASSANTE EM COBRE, DN 22 MM, SEM ANEL DE SOLDA, INSTALADO EM RAMAL DE DISTRIBUIÇÃO DE HIDRÁULICA PREDIAL - FORNECIMENTO E INSTALAÇÃO. AF_04/2022</v>
          </cell>
          <cell r="C4430" t="str">
            <v>UN</v>
          </cell>
          <cell r="D4430">
            <v>16.18</v>
          </cell>
          <cell r="E4430" t="str">
            <v>INSTALACOES HIDRO SANITARIAS</v>
          </cell>
          <cell r="F4430" t="str">
            <v>CONEXOES</v>
          </cell>
          <cell r="G4430" t="str">
            <v>SINAPI Out/24</v>
          </cell>
        </row>
        <row r="4431">
          <cell r="A4431">
            <v>93085</v>
          </cell>
          <cell r="B4431" t="str">
            <v>BUCHA DE REDUÇÃO EM COBRE, DN 22 MM X 15 MM, SEM ANEL DE SOLDA, PONTA X BOLSA, INSTALADO EM RAMAL DE DISTRIBUIÇÃO DE HIDRÁULICA PREDIAL - FORNECIMENTO E INSTALAÇÃO. AF_04/2022</v>
          </cell>
          <cell r="C4431" t="str">
            <v>UN</v>
          </cell>
          <cell r="D4431">
            <v>18.11</v>
          </cell>
          <cell r="E4431" t="str">
            <v>INSTALACOES HIDRO SANITARIAS</v>
          </cell>
          <cell r="F4431" t="str">
            <v>CONEXOES</v>
          </cell>
          <cell r="G4431" t="str">
            <v>SINAPI Out/24</v>
          </cell>
        </row>
        <row r="4432">
          <cell r="A4432">
            <v>93086</v>
          </cell>
          <cell r="B4432" t="str">
            <v>JUNTA DE EXPANSÃO EM COBRE, DN 22 MM, PONTA X PONTA, INSTALADO EM RAMAL DE DISTRIBUIÇÃO DE HIDRÁULICA PREDIAL - FORNECIMENTO E INSTALAÇÃO. AF_04/2022</v>
          </cell>
          <cell r="C4432" t="str">
            <v>UN</v>
          </cell>
          <cell r="D4432">
            <v>520.78</v>
          </cell>
          <cell r="E4432" t="str">
            <v>INSTALACOES HIDRO SANITARIAS</v>
          </cell>
          <cell r="F4432" t="str">
            <v>CONEXOES</v>
          </cell>
          <cell r="G4432" t="str">
            <v>SINAPI Out/24</v>
          </cell>
        </row>
        <row r="4433">
          <cell r="A4433">
            <v>93087</v>
          </cell>
          <cell r="B4433" t="str">
            <v>CONECTOR EM BRONZE/LATÃO, DN 22 MM X 1/2", SEM ANEL DE SOLDA, BOLSA X ROSCA F, INSTALADO EM RAMAL DE DISTRIBUIÇÃO DE HIDRÁULICA PREDIAL - FORNECIMENTO E INSTALAÇÃO. AF_04/2022</v>
          </cell>
          <cell r="C4433" t="str">
            <v>UN</v>
          </cell>
          <cell r="D4433">
            <v>21.12</v>
          </cell>
          <cell r="E4433" t="str">
            <v>INSTALACOES HIDRO SANITARIAS</v>
          </cell>
          <cell r="F4433" t="str">
            <v>CONEXOES</v>
          </cell>
          <cell r="G4433" t="str">
            <v>SINAPI Out/24</v>
          </cell>
        </row>
        <row r="4434">
          <cell r="A4434">
            <v>93088</v>
          </cell>
          <cell r="B4434" t="str">
            <v>CONECTOR EM BRONZE/LATÃO, DN 22 MM X 3/4", SEM ANEL DE SOLDA, BOLSA X ROSCA F, INSTALADO EM RAMAL DE DISTRIBUIÇÃO DE HIDRÁULICA PREDIAL - FORNECIMENTO E INSTALAÇÃO. AF_04/2022</v>
          </cell>
          <cell r="C4434" t="str">
            <v>UN</v>
          </cell>
          <cell r="D4434">
            <v>26.1</v>
          </cell>
          <cell r="E4434" t="str">
            <v>INSTALACOES HIDRO SANITARIAS</v>
          </cell>
          <cell r="F4434" t="str">
            <v>CONEXOES</v>
          </cell>
          <cell r="G4434" t="str">
            <v>SINAPI Out/24</v>
          </cell>
        </row>
        <row r="4435">
          <cell r="A4435">
            <v>93089</v>
          </cell>
          <cell r="B4435" t="str">
            <v>CURVA DE TRANSPOSIÇÃO EM BRONZE/LATÃO, DN 22 MM, SEM ANEL DE SOLDA, BOLSA X BOLSA, INSTALADO EM RAMAL DE DISTRIBUIÇÃO DE HIDRÁULICA PREDIAL - FORNECIMENTO E INSTALAÇÃO. AF_04/2022</v>
          </cell>
          <cell r="C4435" t="str">
            <v>UN</v>
          </cell>
          <cell r="D4435">
            <v>49.6</v>
          </cell>
          <cell r="E4435" t="str">
            <v>INSTALACOES HIDRO SANITARIAS</v>
          </cell>
          <cell r="F4435" t="str">
            <v>CONEXOES</v>
          </cell>
          <cell r="G4435" t="str">
            <v>SINAPI Out/24</v>
          </cell>
        </row>
        <row r="4436">
          <cell r="A4436">
            <v>93090</v>
          </cell>
          <cell r="B4436" t="str">
            <v>LUVA PASSANTE EM COBRE, DN 28 MM, SEM ANEL DE SOLDA, INSTALADO EM RAMAL DE DISTRIBUIÇÃO DE HIDRÁULICA PREDIAL - FORNECIMENTO E INSTALAÇÃO. AF_04/2022</v>
          </cell>
          <cell r="C4436" t="str">
            <v>UN</v>
          </cell>
          <cell r="D4436">
            <v>21.75</v>
          </cell>
          <cell r="E4436" t="str">
            <v>INSTALACOES HIDRO SANITARIAS</v>
          </cell>
          <cell r="F4436" t="str">
            <v>CONEXOES</v>
          </cell>
          <cell r="G4436" t="str">
            <v>SINAPI Out/24</v>
          </cell>
        </row>
        <row r="4437">
          <cell r="A4437">
            <v>93091</v>
          </cell>
          <cell r="B4437" t="str">
            <v>BUCHA DE REDUÇÃO EM COBRE, DN 28 MM X 22 MM, SEM ANEL DE SOLDA, INSTALADO EM RAMAL DE DISTRIBUIÇÃO DE HIDRÁULICA PREDIAL - FORNECIMENTO E INSTALAÇÃO. AF_04/2022</v>
          </cell>
          <cell r="C4437" t="str">
            <v>UN</v>
          </cell>
          <cell r="D4437">
            <v>18.920000000000002</v>
          </cell>
          <cell r="E4437" t="str">
            <v>INSTALACOES HIDRO SANITARIAS</v>
          </cell>
          <cell r="F4437" t="str">
            <v>CONEXOES</v>
          </cell>
          <cell r="G4437" t="str">
            <v>SINAPI Out/24</v>
          </cell>
        </row>
        <row r="4438">
          <cell r="A4438">
            <v>93092</v>
          </cell>
          <cell r="B4438" t="str">
            <v>JUNTA DE EXPANSÃO EM COBRE, DN 28 MM, PONTA X PONTA, INSTALADO EM RAMAL DE DISTRIBUIÇÃO DE HIDRÁULICA PREDIAL - FORNECIMENTO E INSTALAÇÃO. AF_04/2022</v>
          </cell>
          <cell r="C4438" t="str">
            <v>UN</v>
          </cell>
          <cell r="D4438">
            <v>572.47</v>
          </cell>
          <cell r="E4438" t="str">
            <v>INSTALACOES HIDRO SANITARIAS</v>
          </cell>
          <cell r="F4438" t="str">
            <v>CONEXOES</v>
          </cell>
          <cell r="G4438" t="str">
            <v>SINAPI Out/24</v>
          </cell>
        </row>
        <row r="4439">
          <cell r="A4439">
            <v>93093</v>
          </cell>
          <cell r="B4439" t="str">
            <v>CONECTOR EM BRONZE/LATÃO, DN 28 MM X 1/2", SEM ANEL DE SOLDA, BOLSA X ROSCA F, INSTALADO EM RAMAL DE DISTRIBUIÇÃO DE HIDRÁULICA PREDIAL - FORNECIMENTO E INSTALAÇÃO. AF_04/2022</v>
          </cell>
          <cell r="C4439" t="str">
            <v>UN</v>
          </cell>
          <cell r="D4439">
            <v>32.25</v>
          </cell>
          <cell r="E4439" t="str">
            <v>INSTALACOES HIDRO SANITARIAS</v>
          </cell>
          <cell r="F4439" t="str">
            <v>CONEXOES</v>
          </cell>
          <cell r="G4439" t="str">
            <v>SINAPI Out/24</v>
          </cell>
        </row>
        <row r="4440">
          <cell r="A4440">
            <v>93094</v>
          </cell>
          <cell r="B4440" t="str">
            <v>CURVA DE TRANSPOSIÇÃO EM BRONZE/LATÃO, DN 28 MM, SEM ANEL DE SOLDA, BOLSA X BOLSA, INSTALADO EM RAMAL DE DISTRIBUIÇÃO DE HIDRÁULICA PREDIAL - FORNECIMENTO E INSTALAÇÃO. AF_04/2022</v>
          </cell>
          <cell r="C4440" t="str">
            <v>UN</v>
          </cell>
          <cell r="D4440">
            <v>83.2</v>
          </cell>
          <cell r="E4440" t="str">
            <v>INSTALACOES HIDRO SANITARIAS</v>
          </cell>
          <cell r="F4440" t="str">
            <v>CONEXOES</v>
          </cell>
          <cell r="G4440" t="str">
            <v>SINAPI Out/24</v>
          </cell>
        </row>
        <row r="4441">
          <cell r="A4441">
            <v>93097</v>
          </cell>
          <cell r="B4441" t="str">
            <v>CURVA EM COBRE, DN 15 MM, 45 GRAUS, SEM ANEL DE SOLDA, BOLSA X BOLSA, INSTALADO EM RAMAL E SUB-RAMAL DE HIDRÁULICA PREDIAL - FORNECIMENTO E INSTALAÇÃO. AF_04/2022</v>
          </cell>
          <cell r="C4441" t="str">
            <v>UN</v>
          </cell>
          <cell r="D4441">
            <v>16.57</v>
          </cell>
          <cell r="E4441" t="str">
            <v>INSTALACOES HIDRO SANITARIAS</v>
          </cell>
          <cell r="F4441" t="str">
            <v>CONEXOES</v>
          </cell>
          <cell r="G4441" t="str">
            <v>SINAPI Out/24</v>
          </cell>
        </row>
        <row r="4442">
          <cell r="A4442">
            <v>93098</v>
          </cell>
          <cell r="B4442" t="str">
            <v>COTOVELO EM BRONZE/LATÃO, DN 15 MM X 1/2", 90 GRAUS, SEM ANEL DE SOLDA, BOLSA X ROSCA F, INSTALADO EM RAMAL E SUB-RAMAL DE HIDRÁULICA PREDIAL - FORNECIMENTO E INSTALAÇÃO. AF_04/2022</v>
          </cell>
          <cell r="C4442" t="str">
            <v>UN</v>
          </cell>
          <cell r="D4442">
            <v>21.86</v>
          </cell>
          <cell r="E4442" t="str">
            <v>INSTALACOES HIDRO SANITARIAS</v>
          </cell>
          <cell r="F4442" t="str">
            <v>CONEXOES</v>
          </cell>
          <cell r="G4442" t="str">
            <v>SINAPI Out/24</v>
          </cell>
        </row>
        <row r="4443">
          <cell r="A4443">
            <v>93099</v>
          </cell>
          <cell r="B4443" t="str">
            <v>CURVA EM COBRE, DN 22 MM, 45 GRAUS, SEM ANEL DE SOLDA, BOLSA X BOLSA, INSTALADO EM RAMAL E SUB-RAMAL DE HIDRÁULICA PREDIAL - FORNECIMENTO E INSTALAÇÃO. AF_04/2022</v>
          </cell>
          <cell r="C4443" t="str">
            <v>UN</v>
          </cell>
          <cell r="D4443">
            <v>28.82</v>
          </cell>
          <cell r="E4443" t="str">
            <v>INSTALACOES HIDRO SANITARIAS</v>
          </cell>
          <cell r="F4443" t="str">
            <v>CONEXOES</v>
          </cell>
          <cell r="G4443" t="str">
            <v>SINAPI Out/24</v>
          </cell>
        </row>
        <row r="4444">
          <cell r="A4444">
            <v>93100</v>
          </cell>
          <cell r="B4444" t="str">
            <v>COTOVELO EM BRONZE/LATÃO, DN 22 MM X 1/2", 90 GRAUS, SEM ANEL DE SOLDA, BOLSA X ROSCA F, INSTALADO EM RAMAL E SUB-RAMAL DE HIDRÁULICA PREDIAL - FORNECIMENTO E INSTALAÇÃO. AF_04/2022</v>
          </cell>
          <cell r="C4444" t="str">
            <v>UN</v>
          </cell>
          <cell r="D4444">
            <v>32.130000000000003</v>
          </cell>
          <cell r="E4444" t="str">
            <v>INSTALACOES HIDRO SANITARIAS</v>
          </cell>
          <cell r="F4444" t="str">
            <v>CONEXOES</v>
          </cell>
          <cell r="G4444" t="str">
            <v>SINAPI Out/24</v>
          </cell>
        </row>
        <row r="4445">
          <cell r="A4445">
            <v>93101</v>
          </cell>
          <cell r="B4445" t="str">
            <v>COTOVELO EM BRONZE/LATÃO, DN 22 MM X 3/4", 90 GRAUS, SEM ANEL DE SOLDA, BOLSA X ROSCA F, INSTALADO EM RAMAL E SUB-RAMAL DE HIDRÁULICA PREDIAL - FORNECIMENTO E INSTALAÇÃO. AF_04/2022</v>
          </cell>
          <cell r="C4445" t="str">
            <v>UN</v>
          </cell>
          <cell r="D4445">
            <v>35.979999999999997</v>
          </cell>
          <cell r="E4445" t="str">
            <v>INSTALACOES HIDRO SANITARIAS</v>
          </cell>
          <cell r="F4445" t="str">
            <v>CONEXOES</v>
          </cell>
          <cell r="G4445" t="str">
            <v>SINAPI Out/24</v>
          </cell>
        </row>
        <row r="4446">
          <cell r="A4446">
            <v>93102</v>
          </cell>
          <cell r="B4446" t="str">
            <v>CURVA EM COBRE, DN 28 MM, 45 GRAUS, SEM ANEL DE SOLDA, BOLSA X BOLSA, INSTALADO EM RAMAL E SUB-RAMAL DE HIDRÁULICA PREDIAL - FORNECIMENTO E INSTALAÇÃO. AF_04/2022</v>
          </cell>
          <cell r="C4446" t="str">
            <v>UN</v>
          </cell>
          <cell r="D4446">
            <v>40.799999999999997</v>
          </cell>
          <cell r="E4446" t="str">
            <v>INSTALACOES HIDRO SANITARIAS</v>
          </cell>
          <cell r="F4446" t="str">
            <v>CONEXOES</v>
          </cell>
          <cell r="G4446" t="str">
            <v>SINAPI Out/24</v>
          </cell>
        </row>
        <row r="4447">
          <cell r="A4447">
            <v>93103</v>
          </cell>
          <cell r="B4447" t="str">
            <v>LUVA PASSANTE EM COBRE, DN 15 MM, SEM ANEL DE SOLDA, INSTALADO EM RAMAL E SUB-RAMAL DE HIDRÁULICA PREDIAL - FORNECIMENTO E INSTALAÇÃO. AF_04/2022</v>
          </cell>
          <cell r="C4447" t="str">
            <v>UN</v>
          </cell>
          <cell r="D4447">
            <v>10.85</v>
          </cell>
          <cell r="E4447" t="str">
            <v>INSTALACOES HIDRO SANITARIAS</v>
          </cell>
          <cell r="F4447" t="str">
            <v>CONEXOES</v>
          </cell>
          <cell r="G4447" t="str">
            <v>SINAPI Out/24</v>
          </cell>
        </row>
        <row r="4448">
          <cell r="A4448">
            <v>93104</v>
          </cell>
          <cell r="B4448" t="str">
            <v>CONECTOR EM BRONZE/LATÃO, DN 15 MM X 1/2", SEM ANEL DE SOLDA, BOLSA X ROSCA F, INSTALADO EM RAMAL E SUB-RAMAL DE HIDRÁULICA PREDIAL - FORNECIMENTO E INSTALAÇÃO. AF_04/2022</v>
          </cell>
          <cell r="C4448" t="str">
            <v>UN</v>
          </cell>
          <cell r="D4448">
            <v>20.2</v>
          </cell>
          <cell r="E4448" t="str">
            <v>INSTALACOES HIDRO SANITARIAS</v>
          </cell>
          <cell r="F4448" t="str">
            <v>CONEXOES</v>
          </cell>
          <cell r="G4448" t="str">
            <v>SINAPI Out/24</v>
          </cell>
        </row>
        <row r="4449">
          <cell r="A4449">
            <v>93105</v>
          </cell>
          <cell r="B4449" t="str">
            <v>CURVA DE TRANSPOSIÇÃO EM BRONZE/LATÃO, DN 15 MM, SEM ANEL DE SOLDA, BOLSA X BOLSA, INSTALADO EM RAMAL E SUB-RAMAL DE HIDRÁULICA PREDIAL - FORNECIMENTO E INSTALAÇÃO. AF_04/2022</v>
          </cell>
          <cell r="C4449" t="str">
            <v>UN</v>
          </cell>
          <cell r="D4449">
            <v>26.06</v>
          </cell>
          <cell r="E4449" t="str">
            <v>INSTALACOES HIDRO SANITARIAS</v>
          </cell>
          <cell r="F4449" t="str">
            <v>CONEXOES</v>
          </cell>
          <cell r="G4449" t="str">
            <v>SINAPI Out/24</v>
          </cell>
        </row>
        <row r="4450">
          <cell r="A4450">
            <v>93106</v>
          </cell>
          <cell r="B4450" t="str">
            <v>JUNTA DE EXPANSÃO EM COBRE, DN 15 MM, PONTA X PONTA, INSTALADO EM RAMAL E SUB-RAMAL DE HIDRÁULICA PREDIAL - FORNECIMENTO E INSTALAÇÃO. AF_04/2022</v>
          </cell>
          <cell r="C4450" t="str">
            <v>UN</v>
          </cell>
          <cell r="D4450">
            <v>448.84</v>
          </cell>
          <cell r="E4450" t="str">
            <v>INSTALACOES HIDRO SANITARIAS</v>
          </cell>
          <cell r="F4450" t="str">
            <v>CONEXOES</v>
          </cell>
          <cell r="G4450" t="str">
            <v>SINAPI Out/24</v>
          </cell>
        </row>
        <row r="4451">
          <cell r="A4451">
            <v>93107</v>
          </cell>
          <cell r="B4451" t="str">
            <v>LUVA PASSANTE EM COBRE, DN 22 MM, SEM ANEL DE SOLDA, INSTALADO EM RAMAL E SUB-RAMAL DE HIDRÁULICA PREDIAL - FORNECIMENTO E INSTALAÇÃO. AF_04/2022</v>
          </cell>
          <cell r="C4451" t="str">
            <v>UN</v>
          </cell>
          <cell r="D4451">
            <v>19.03</v>
          </cell>
          <cell r="E4451" t="str">
            <v>INSTALACOES HIDRO SANITARIAS</v>
          </cell>
          <cell r="F4451" t="str">
            <v>CONEXOES</v>
          </cell>
          <cell r="G4451" t="str">
            <v>SINAPI Out/24</v>
          </cell>
        </row>
        <row r="4452">
          <cell r="A4452">
            <v>93108</v>
          </cell>
          <cell r="B4452" t="str">
            <v>BUCHA DE REDUÇÃO EM COBRE, DN 22 MM X 15 MM, SEM ANEL DE SOLDA, PONTA X BOLSA, INSTALADO EM RAMAL E SUB-RAMAL DE HIDRÁULICA PREDIAL - FORNECIMENTO E INSTALAÇÃO. AF_04/2022</v>
          </cell>
          <cell r="C4452" t="str">
            <v>UN</v>
          </cell>
          <cell r="D4452">
            <v>16</v>
          </cell>
          <cell r="E4452" t="str">
            <v>INSTALACOES HIDRO SANITARIAS</v>
          </cell>
          <cell r="F4452" t="str">
            <v>CONEXOES</v>
          </cell>
          <cell r="G4452" t="str">
            <v>SINAPI Out/24</v>
          </cell>
        </row>
        <row r="4453">
          <cell r="A4453">
            <v>93109</v>
          </cell>
          <cell r="B4453" t="str">
            <v>JUNTA DE EXPANSÃO EM COBRE, DN 22 MM, PONTA X PONTA, INSTALADO EM RAMAL E SUB-RAMAL DE HIDRÁULICA PREDIAL - FORNECIMENTO E INSTALAÇÃO. AF_04/2022</v>
          </cell>
          <cell r="C4453" t="str">
            <v>UN</v>
          </cell>
          <cell r="D4453">
            <v>523.63</v>
          </cell>
          <cell r="E4453" t="str">
            <v>INSTALACOES HIDRO SANITARIAS</v>
          </cell>
          <cell r="F4453" t="str">
            <v>CONEXOES</v>
          </cell>
          <cell r="G4453" t="str">
            <v>SINAPI Out/24</v>
          </cell>
        </row>
        <row r="4454">
          <cell r="A4454">
            <v>93110</v>
          </cell>
          <cell r="B4454" t="str">
            <v>CONECTOR EM BRONZE/LATÃO, DN 22 MM X 1/2", SEM ANEL DE SOLDA, BOLSA X ROSCA F, INSTALADO EM RAMAL E SUB-RAMAL DE HIDRÁULICA PREDIAL - FORNECIMENTO E INSTALAÇÃO. AF_04/2022</v>
          </cell>
          <cell r="C4454" t="str">
            <v>UN</v>
          </cell>
          <cell r="D4454">
            <v>22.54</v>
          </cell>
          <cell r="E4454" t="str">
            <v>INSTALACOES HIDRO SANITARIAS</v>
          </cell>
          <cell r="F4454" t="str">
            <v>CONEXOES</v>
          </cell>
          <cell r="G4454" t="str">
            <v>SINAPI Out/24</v>
          </cell>
        </row>
        <row r="4455">
          <cell r="A4455">
            <v>93111</v>
          </cell>
          <cell r="B4455" t="str">
            <v>CONECTOR EM BRONZE/LATÃO, DN 22 MM X 3/4", SEM ANEL DE SOLDA, BOLSA X ROSCA F, INSTALADO EM RAMAL E SUB-RAMAL DE HIDRÁULICA PREDIAL - FORNECIMENTO E INSTALAÇÃO. AF_04/2022</v>
          </cell>
          <cell r="C4455" t="str">
            <v>UN</v>
          </cell>
          <cell r="D4455">
            <v>27.22</v>
          </cell>
          <cell r="E4455" t="str">
            <v>INSTALACOES HIDRO SANITARIAS</v>
          </cell>
          <cell r="F4455" t="str">
            <v>CONEXOES</v>
          </cell>
          <cell r="G4455" t="str">
            <v>SINAPI Out/24</v>
          </cell>
        </row>
        <row r="4456">
          <cell r="A4456">
            <v>93112</v>
          </cell>
          <cell r="B4456" t="str">
            <v>CURVA DE TRANSPOSIÇÃO EM BRONZE/LATÃO, DN 22 MM, SEM ANEL DE SOLDA, BOLSA X BOLSA, INSTALADO EM RAMAL E SUB-RAMAL DE HIDRÁULICA PREDIAL - FORNECIMENTO E INSTALAÇÃO. AF_04/2022</v>
          </cell>
          <cell r="C4456" t="str">
            <v>UN</v>
          </cell>
          <cell r="D4456">
            <v>52.45</v>
          </cell>
          <cell r="E4456" t="str">
            <v>INSTALACOES HIDRO SANITARIAS</v>
          </cell>
          <cell r="F4456" t="str">
            <v>CONEXOES</v>
          </cell>
          <cell r="G4456" t="str">
            <v>SINAPI Out/24</v>
          </cell>
        </row>
        <row r="4457">
          <cell r="A4457">
            <v>93113</v>
          </cell>
          <cell r="B4457" t="str">
            <v>LUVA PASSANTE EM COBRE, DN 28 MM, SEM ANEL DE SOLDA, INSTALADO EM RAMAL E SUB-RAMAL  DE HIDRÁULICA PREDIAL - FORNECIMENTO E INSTALAÇÃO. AF_04/2022</v>
          </cell>
          <cell r="C4457" t="str">
            <v>UN</v>
          </cell>
          <cell r="D4457">
            <v>26.84</v>
          </cell>
          <cell r="E4457" t="str">
            <v>INSTALACOES HIDRO SANITARIAS</v>
          </cell>
          <cell r="F4457" t="str">
            <v>CONEXOES</v>
          </cell>
          <cell r="G4457" t="str">
            <v>SINAPI Out/24</v>
          </cell>
        </row>
        <row r="4458">
          <cell r="A4458">
            <v>93114</v>
          </cell>
          <cell r="B4458" t="str">
            <v>CONECTOR EM BRONZE/LATÃO, DN 28 MM X 1/2", SEM ANEL DE SOLDA, BOLSA X ROSCA F, INSTALADO EM RAMAL E SUB-RAMAL DE HIDRÁULICA PREDIAL - FORNECIMENTO E INSTALAÇÃO. AF_04/2022</v>
          </cell>
          <cell r="C4458" t="str">
            <v>UN</v>
          </cell>
          <cell r="D4458">
            <v>34.799999999999997</v>
          </cell>
          <cell r="E4458" t="str">
            <v>INSTALACOES HIDRO SANITARIAS</v>
          </cell>
          <cell r="F4458" t="str">
            <v>CONEXOES</v>
          </cell>
          <cell r="G4458" t="str">
            <v>SINAPI Out/24</v>
          </cell>
        </row>
        <row r="4459">
          <cell r="A4459">
            <v>93115</v>
          </cell>
          <cell r="B4459" t="str">
            <v>CURVA DE TRANSPOSIÇÃO EM BRONZE/LATÃO, DN 28 MM, SEM ANEL DE SOLDA, BOLSA X BOLSA, INSTALADO EM RAMAL E SUB-RAMAL DE HIDRÁULICA PREDIAL - FORNECIMENTO E INSTALAÇÃO. AF_04/2022</v>
          </cell>
          <cell r="C4459" t="str">
            <v>UN</v>
          </cell>
          <cell r="D4459">
            <v>88.29</v>
          </cell>
          <cell r="E4459" t="str">
            <v>INSTALACOES HIDRO SANITARIAS</v>
          </cell>
          <cell r="F4459" t="str">
            <v>CONEXOES</v>
          </cell>
          <cell r="G4459" t="str">
            <v>SINAPI Out/24</v>
          </cell>
        </row>
        <row r="4460">
          <cell r="A4460">
            <v>93116</v>
          </cell>
          <cell r="B4460" t="str">
            <v>JUNTA DE EXPANSÃO EM COBRE, DN 28 MM, PONTA X PONTA, INSTALADO EM RAMAL E SUB-RAMAL DE HIDRÁULICA PREDIAL - FORNECIMENTO E INSTALAÇÃO. AF_04/2022</v>
          </cell>
          <cell r="C4460" t="str">
            <v>UN</v>
          </cell>
          <cell r="D4460">
            <v>577.55999999999995</v>
          </cell>
          <cell r="E4460" t="str">
            <v>INSTALACOES HIDRO SANITARIAS</v>
          </cell>
          <cell r="F4460" t="str">
            <v>CONEXOES</v>
          </cell>
          <cell r="G4460" t="str">
            <v>SINAPI Out/24</v>
          </cell>
        </row>
        <row r="4461">
          <cell r="A4461">
            <v>93117</v>
          </cell>
          <cell r="B4461" t="str">
            <v>TE DUPLA CURVA EM BRONZE/LATÃO, DN 1/2" X 15 MM X 1/2", SEM ANEL DE SOLDA, ROSCA F X BOLSA X ROSCA F, INSTALADO EM RAMAL E SUB-RAMAL DE HIDRÁULICA PREDIAL - FORNECIMENTO E INSTALAÇÃO. AF_04/2022</v>
          </cell>
          <cell r="C4461" t="str">
            <v>UN</v>
          </cell>
          <cell r="D4461">
            <v>60.31</v>
          </cell>
          <cell r="E4461" t="str">
            <v>INSTALACOES HIDRO SANITARIAS</v>
          </cell>
          <cell r="F4461" t="str">
            <v>CONEXOES</v>
          </cell>
          <cell r="G4461" t="str">
            <v>SINAPI Out/24</v>
          </cell>
        </row>
        <row r="4462">
          <cell r="A4462">
            <v>93118</v>
          </cell>
          <cell r="B4462" t="str">
            <v>TE DUPLA CURVA EM BRONZE/LATÃO, DN 3/4" X 22 MM X 3/4", SEM ANEL DE SOLDA, ROSCA F X BOLSA X ROSCA F, INSTALADO EM RAMAL E SUB-RAMAL DE HIDRÁULICA PREDIAL - FORNECIMENTO E INSTALAÇÃO. AF_04/2022</v>
          </cell>
          <cell r="C4462" t="str">
            <v>UN</v>
          </cell>
          <cell r="D4462">
            <v>89.06</v>
          </cell>
          <cell r="E4462" t="str">
            <v>INSTALACOES HIDRO SANITARIAS</v>
          </cell>
          <cell r="F4462" t="str">
            <v>CONEXOES</v>
          </cell>
          <cell r="G4462" t="str">
            <v>SINAPI Out/24</v>
          </cell>
        </row>
        <row r="4463">
          <cell r="A4463">
            <v>93119</v>
          </cell>
          <cell r="B4463" t="str">
            <v>CURVA EM COBRE, DN 22 MM, 45 GRAUS, SEM ANEL DE SOLDA, BOLSA X BOLSA, INSTALADO EM PRUMADA DE HIDRÁULICA PREDIAL - FORNECIMENTO E INSTALAÇÃO. AF_04/2022</v>
          </cell>
          <cell r="C4463" t="str">
            <v>UN</v>
          </cell>
          <cell r="D4463">
            <v>18.850000000000001</v>
          </cell>
          <cell r="E4463" t="str">
            <v>INSTALACOES HIDRO SANITARIAS</v>
          </cell>
          <cell r="F4463" t="str">
            <v>CONEXOES</v>
          </cell>
          <cell r="G4463" t="str">
            <v>SINAPI Out/24</v>
          </cell>
        </row>
        <row r="4464">
          <cell r="A4464">
            <v>93120</v>
          </cell>
          <cell r="B4464" t="str">
            <v>COTOVELO EM BRONZE/LATÃO, DN 22 MM X 1/2", 90 GRAUS, SEM ANEL DE SOLDA, BOLSA X ROSCA F, INSTALADO EM PRUMADA DE HIDRÁULICA PREDIAL - FORNECIMENTO E INSTALAÇÃO. AF_04/2022</v>
          </cell>
          <cell r="C4464" t="str">
            <v>UN</v>
          </cell>
          <cell r="D4464">
            <v>27.15</v>
          </cell>
          <cell r="E4464" t="str">
            <v>INSTALACOES HIDRO SANITARIAS</v>
          </cell>
          <cell r="F4464" t="str">
            <v>CONEXOES</v>
          </cell>
          <cell r="G4464" t="str">
            <v>SINAPI Out/24</v>
          </cell>
        </row>
        <row r="4465">
          <cell r="A4465">
            <v>93121</v>
          </cell>
          <cell r="B4465" t="str">
            <v>COTOVELO EM BRONZE/LATÃO, DN 22 MM X 3/4", 90 GRAUS, SEM ANEL DE SOLDA, BOLSA X ROSCA F, INSTALADO EM PRUMADA DE HIDRÁULICA PREDIAL - FORNECIMENTO E INSTALAÇÃO. AF_04/2022</v>
          </cell>
          <cell r="C4465" t="str">
            <v>UN</v>
          </cell>
          <cell r="D4465">
            <v>30.99</v>
          </cell>
          <cell r="E4465" t="str">
            <v>INSTALACOES HIDRO SANITARIAS</v>
          </cell>
          <cell r="F4465" t="str">
            <v>CONEXOES</v>
          </cell>
          <cell r="G4465" t="str">
            <v>SINAPI Out/24</v>
          </cell>
        </row>
        <row r="4466">
          <cell r="A4466">
            <v>93122</v>
          </cell>
          <cell r="B4466" t="str">
            <v>CURVA EM COBRE, DN 28 MM, 45 GRAUS, SEM ANEL DE SOLDA, BOLSA X BOLSA, INSTALADO EM PRUMADA DE HIDRÁULICA PREDIAL - FORNECIMENTO E INSTALAÇÃO. AF_04/2022</v>
          </cell>
          <cell r="C4466" t="str">
            <v>UN</v>
          </cell>
          <cell r="D4466">
            <v>27.92</v>
          </cell>
          <cell r="E4466" t="str">
            <v>INSTALACOES HIDRO SANITARIAS</v>
          </cell>
          <cell r="F4466" t="str">
            <v>CONEXOES</v>
          </cell>
          <cell r="G4466" t="str">
            <v>SINAPI Out/24</v>
          </cell>
        </row>
        <row r="4467">
          <cell r="A4467">
            <v>93123</v>
          </cell>
          <cell r="B4467" t="str">
            <v>CURVA EM COBRE, DN 35 MM, 45 GRAUS, SEM ANEL DE SOLDA, BOLSA X BOLSA, INSTALADO EM PRUMADA DE HIDRÁULICA PREDIAL -  FORNECIMENTO E INSTALAÇÃO. AF_04/2022</v>
          </cell>
          <cell r="C4467" t="str">
            <v>UN</v>
          </cell>
          <cell r="D4467">
            <v>60.11</v>
          </cell>
          <cell r="E4467" t="str">
            <v>INSTALACOES HIDRO SANITARIAS</v>
          </cell>
          <cell r="F4467" t="str">
            <v>CONEXOES</v>
          </cell>
          <cell r="G4467" t="str">
            <v>SINAPI Out/24</v>
          </cell>
        </row>
        <row r="4468">
          <cell r="A4468">
            <v>93124</v>
          </cell>
          <cell r="B4468" t="str">
            <v>CURVA EM COBRE, DN 42 MM, 45 GRAUS, SEM ANEL DE SOLDA, BOLSA X BOLSA, INSTALADO EM PRUMADA DE HIDRÁULICA PREDIAL - FORNECIMENTO E INSTALAÇÃO. AF_04/2022</v>
          </cell>
          <cell r="C4468" t="str">
            <v>UN</v>
          </cell>
          <cell r="D4468">
            <v>93.38</v>
          </cell>
          <cell r="E4468" t="str">
            <v>INSTALACOES HIDRO SANITARIAS</v>
          </cell>
          <cell r="F4468" t="str">
            <v>CONEXOES</v>
          </cell>
          <cell r="G4468" t="str">
            <v>SINAPI Out/24</v>
          </cell>
        </row>
        <row r="4469">
          <cell r="A4469">
            <v>93125</v>
          </cell>
          <cell r="B4469" t="str">
            <v>CURVA EM COBRE, DN 54 MM, 45 GRAUS, SEM ANEL DE SOLDA, BOLSA X BOLSA, INSTALADO EM PRUMADA DE HIDRÁULICA PREDIAL - FORNECIMENTO E INSTALAÇÃO. AF_04/2022</v>
          </cell>
          <cell r="C4469" t="str">
            <v>UN</v>
          </cell>
          <cell r="D4469">
            <v>136.69</v>
          </cell>
          <cell r="E4469" t="str">
            <v>INSTALACOES HIDRO SANITARIAS</v>
          </cell>
          <cell r="F4469" t="str">
            <v>CONEXOES</v>
          </cell>
          <cell r="G4469" t="str">
            <v>SINAPI Out/24</v>
          </cell>
        </row>
        <row r="4470">
          <cell r="A4470">
            <v>93126</v>
          </cell>
          <cell r="B4470" t="str">
            <v>CURVA EM COBRE, DN 66 MM, 45 GRAUS, SEM ANEL DE SOLDA, BOLSA X BOLSA, INSTALADO EM PRUMADA DE HIDRÁULICA PREDIAL - FORNECIMENTO E INSTALAÇÃO. AF_04/2022</v>
          </cell>
          <cell r="C4470" t="str">
            <v>UN</v>
          </cell>
          <cell r="D4470">
            <v>297.67</v>
          </cell>
          <cell r="E4470" t="str">
            <v>INSTALACOES HIDRO SANITARIAS</v>
          </cell>
          <cell r="F4470" t="str">
            <v>CONEXOES</v>
          </cell>
          <cell r="G4470" t="str">
            <v>SINAPI Out/24</v>
          </cell>
        </row>
        <row r="4471">
          <cell r="A4471">
            <v>93133</v>
          </cell>
          <cell r="B4471" t="str">
            <v>BUCHA DE REDUÇÃO EM COBRE, DN 28 MM X 22 MM, SEM ANEL DE SOLDA, INSTALADO EM RAMAL E SUB-RAMAL DE HIDRÁULICA PREDIAL - FORNECIMENTO E INSTALAÇÃO. AF_04/2022</v>
          </cell>
          <cell r="C4471" t="str">
            <v>UN</v>
          </cell>
          <cell r="D4471">
            <v>22.89</v>
          </cell>
          <cell r="E4471" t="str">
            <v>INSTALACOES HIDRO SANITARIAS</v>
          </cell>
          <cell r="F4471" t="str">
            <v>CONEXOES</v>
          </cell>
          <cell r="G4471" t="str">
            <v>SINAPI Out/24</v>
          </cell>
        </row>
        <row r="4472">
          <cell r="A4472">
            <v>94465</v>
          </cell>
          <cell r="B4472" t="str">
            <v>LUVA, EM FERRO GALVANIZADO, CONEXÃO ROSQUEADA, DN 50 MM (2"), INSTALADO EM RESERVAÇÃO PREDIAL DE ÁGUA - FORNECIMENTO E INSTALAÇÃO. AF_04/2024</v>
          </cell>
          <cell r="C4472" t="str">
            <v>UN</v>
          </cell>
          <cell r="D4472">
            <v>61.01</v>
          </cell>
          <cell r="E4472" t="str">
            <v>INSTALACOES HIDRO SANITARIAS</v>
          </cell>
          <cell r="F4472" t="str">
            <v>CONEXOES</v>
          </cell>
          <cell r="G4472" t="str">
            <v>SINAPI Out/24</v>
          </cell>
        </row>
        <row r="4473">
          <cell r="A4473">
            <v>94466</v>
          </cell>
          <cell r="B4473" t="str">
            <v>NIPLE, EM FERRO GALVANIZADO, CONEXÃO ROSQUEADA, DN 50 MM (2"), INSTALADO EM RESERVAÇÃO PREDIAL DE ÁGUA - FORNECIMENTO E INSTALAÇÃO. AF_04/2024</v>
          </cell>
          <cell r="C4473" t="str">
            <v>UN</v>
          </cell>
          <cell r="D4473">
            <v>61.04</v>
          </cell>
          <cell r="E4473" t="str">
            <v>INSTALACOES HIDRO SANITARIAS</v>
          </cell>
          <cell r="F4473" t="str">
            <v>CONEXOES</v>
          </cell>
          <cell r="G4473" t="str">
            <v>SINAPI Out/24</v>
          </cell>
        </row>
        <row r="4474">
          <cell r="A4474">
            <v>94467</v>
          </cell>
          <cell r="B4474" t="str">
            <v>LUVA, EM FERRO GALVANIZADO, CONEXÃO ROSQUEADA, DN 65 MM (2 1/2"), INSTALADO EM RESERVAÇÃO PREDIAL DE ÁGUA - FORNECIMENTO E INSTALAÇÃO. AF_04/2024</v>
          </cell>
          <cell r="C4474" t="str">
            <v>UN</v>
          </cell>
          <cell r="D4474">
            <v>97.05</v>
          </cell>
          <cell r="E4474" t="str">
            <v>INSTALACOES HIDRO SANITARIAS</v>
          </cell>
          <cell r="F4474" t="str">
            <v>CONEXOES</v>
          </cell>
          <cell r="G4474" t="str">
            <v>SINAPI Out/24</v>
          </cell>
        </row>
        <row r="4475">
          <cell r="A4475">
            <v>94468</v>
          </cell>
          <cell r="B4475" t="str">
            <v>NIPLE, EM FERRO GALVANIZADO, CONEXÃO ROSQUEADA, DN 65 MM (2 1/2"), INSTALADO EM RESERVAÇÃO PREDIAL DE ÁGUA - FORNECIMENTO E INSTALAÇÃO. AF_04/2024</v>
          </cell>
          <cell r="C4475" t="str">
            <v>UN</v>
          </cell>
          <cell r="D4475">
            <v>85.58</v>
          </cell>
          <cell r="E4475" t="str">
            <v>INSTALACOES HIDRO SANITARIAS</v>
          </cell>
          <cell r="F4475" t="str">
            <v>CONEXOES</v>
          </cell>
          <cell r="G4475" t="str">
            <v>SINAPI Out/24</v>
          </cell>
        </row>
        <row r="4476">
          <cell r="A4476">
            <v>94469</v>
          </cell>
          <cell r="B4476" t="str">
            <v>LUVA, EM FERRO GALVANIZADO, CONEXÃO ROSQUEADA, DN 80 MM (3"), INSTALADO EM RESERVAÇÃO PREDIAL DE ÁGUA - FORNECIMENTO E INSTALAÇÃO. AF_04/2024</v>
          </cell>
          <cell r="C4476" t="str">
            <v>UN</v>
          </cell>
          <cell r="D4476">
            <v>138.03</v>
          </cell>
          <cell r="E4476" t="str">
            <v>INSTALACOES HIDRO SANITARIAS</v>
          </cell>
          <cell r="F4476" t="str">
            <v>CONEXOES</v>
          </cell>
          <cell r="G4476" t="str">
            <v>SINAPI Out/24</v>
          </cell>
        </row>
        <row r="4477">
          <cell r="A4477">
            <v>94470</v>
          </cell>
          <cell r="B4477" t="str">
            <v>NIPLE, EM FERRO GALVANIZADO, CONEXÃO ROSQUEADA, DN 80 MM (3"), INSTALADO EM RESERVAÇÃO PREDIAL DE ÁGUA - FORNECIMENTO E INSTALAÇÃO. AF_04/2024</v>
          </cell>
          <cell r="C4477" t="str">
            <v>UN</v>
          </cell>
          <cell r="D4477">
            <v>127.82</v>
          </cell>
          <cell r="E4477" t="str">
            <v>INSTALACOES HIDRO SANITARIAS</v>
          </cell>
          <cell r="F4477" t="str">
            <v>CONEXOES</v>
          </cell>
          <cell r="G4477" t="str">
            <v>SINAPI Out/24</v>
          </cell>
        </row>
        <row r="4478">
          <cell r="A4478">
            <v>94471</v>
          </cell>
          <cell r="B4478" t="str">
            <v>COTOVELO 90 GRAUS, EM FERRO GALVANIZADO, CONEXÃO ROSQUEADA, DN 50 MM (2"), INSTALADO EM RESERVAÇÃO PREDIAL DE ÁGUA - FORNECIMENTO E INSTALAÇÃO. AF_04/2024</v>
          </cell>
          <cell r="C4478" t="str">
            <v>UN</v>
          </cell>
          <cell r="D4478">
            <v>88.17</v>
          </cell>
          <cell r="E4478" t="str">
            <v>INSTALACOES HIDRO SANITARIAS</v>
          </cell>
          <cell r="F4478" t="str">
            <v>CONEXOES</v>
          </cell>
          <cell r="G4478" t="str">
            <v>SINAPI Out/24</v>
          </cell>
        </row>
        <row r="4479">
          <cell r="A4479">
            <v>94472</v>
          </cell>
          <cell r="B4479" t="str">
            <v>COTOVELO 45 GRAUS, EM FERRO GALVANIZADO, CONEXÃO ROSQUEADA, DN 50 MM (2"), INSTALADO EM RESERVAÇÃO PREDIAL DE ÁGUA - FORNECIMENTO E INSTALAÇÃO. AF_04/2024</v>
          </cell>
          <cell r="C4479" t="str">
            <v>UN</v>
          </cell>
          <cell r="D4479">
            <v>90.72</v>
          </cell>
          <cell r="E4479" t="str">
            <v>INSTALACOES HIDRO SANITARIAS</v>
          </cell>
          <cell r="F4479" t="str">
            <v>CONEXOES</v>
          </cell>
          <cell r="G4479" t="str">
            <v>SINAPI Out/24</v>
          </cell>
        </row>
        <row r="4480">
          <cell r="A4480">
            <v>94473</v>
          </cell>
          <cell r="B4480" t="str">
            <v>COTOVELO 90 GRAUS, EM FERRO GALVANIZADO, CONEXÃO ROSQUEADA, DN 65 MM (2 1/2"), INSTALADO EM RESERVAÇÃO PREDIAL DE ÁGUA - FORNECIMENTO E INSTALAÇÃO. AF_04/2024</v>
          </cell>
          <cell r="C4480" t="str">
            <v>UN</v>
          </cell>
          <cell r="D4480">
            <v>139.36000000000001</v>
          </cell>
          <cell r="E4480" t="str">
            <v>INSTALACOES HIDRO SANITARIAS</v>
          </cell>
          <cell r="F4480" t="str">
            <v>CONEXOES</v>
          </cell>
          <cell r="G4480" t="str">
            <v>SINAPI Out/24</v>
          </cell>
        </row>
        <row r="4481">
          <cell r="A4481">
            <v>94474</v>
          </cell>
          <cell r="B4481" t="str">
            <v>COTOVELO 45 GRAUS, EM FERRO GALVANIZADO, CONEXÃO ROSQUEADA, DN 65 MM (2 1/2"), INSTALADO EM RESERVAÇÃO PREDIAL DE ÁGUA - FORNECIMENTO E INSTALAÇÃO. AF_04/2024</v>
          </cell>
          <cell r="C4481" t="str">
            <v>UN</v>
          </cell>
          <cell r="D4481">
            <v>150.59</v>
          </cell>
          <cell r="E4481" t="str">
            <v>INSTALACOES HIDRO SANITARIAS</v>
          </cell>
          <cell r="F4481" t="str">
            <v>CONEXOES</v>
          </cell>
          <cell r="G4481" t="str">
            <v>SINAPI Out/24</v>
          </cell>
        </row>
        <row r="4482">
          <cell r="A4482">
            <v>94475</v>
          </cell>
          <cell r="B4482" t="str">
            <v>COTOVELO 90 GRAUS, EM FERRO GALVANIZADO, CONEXÃO ROSQUEADA, DN 80 MM (3"), INSTALADO EM RESERVAÇÃO PREDIAL DE ÁGUA - FORNECIMENTO E INSTALAÇÃO. AF_04/2024</v>
          </cell>
          <cell r="C4482" t="str">
            <v>UN</v>
          </cell>
          <cell r="D4482">
            <v>187.81</v>
          </cell>
          <cell r="E4482" t="str">
            <v>INSTALACOES HIDRO SANITARIAS</v>
          </cell>
          <cell r="F4482" t="str">
            <v>CONEXOES</v>
          </cell>
          <cell r="G4482" t="str">
            <v>SINAPI Out/24</v>
          </cell>
        </row>
        <row r="4483">
          <cell r="A4483">
            <v>94476</v>
          </cell>
          <cell r="B4483" t="str">
            <v>COTOVELO 45 GRAUS, EM FERRO GALVANIZADO, CONEXÃO ROSQUEADA, DN 80 MM (3"), INSTALADO EM RESERVAÇÃO PREDIAL DE ÁGUA - FORNECIMENTO E INSTALAÇÃO. AF_04/2024</v>
          </cell>
          <cell r="C4483" t="str">
            <v>UN</v>
          </cell>
          <cell r="D4483">
            <v>209.45</v>
          </cell>
          <cell r="E4483" t="str">
            <v>INSTALACOES HIDRO SANITARIAS</v>
          </cell>
          <cell r="F4483" t="str">
            <v>CONEXOES</v>
          </cell>
          <cell r="G4483" t="str">
            <v>SINAPI Out/24</v>
          </cell>
        </row>
        <row r="4484">
          <cell r="A4484">
            <v>94477</v>
          </cell>
          <cell r="B4484" t="str">
            <v>TÊ, EM FERRO GALVANIZADO, CONEXÃO ROSQUEADA, DN 50 MM (2"), INSTALADO EM RESERVAÇÃO PREDIAL DE ÁGUA - FORNECIMENTO E INSTALAÇÃO. AF_04/2024</v>
          </cell>
          <cell r="C4484" t="str">
            <v>UN</v>
          </cell>
          <cell r="D4484">
            <v>117.42</v>
          </cell>
          <cell r="E4484" t="str">
            <v>INSTALACOES HIDRO SANITARIAS</v>
          </cell>
          <cell r="F4484" t="str">
            <v>CONEXOES</v>
          </cell>
          <cell r="G4484" t="str">
            <v>SINAPI Out/24</v>
          </cell>
        </row>
        <row r="4485">
          <cell r="A4485">
            <v>94478</v>
          </cell>
          <cell r="B4485" t="str">
            <v>TÊ, EM FERRO GALVANIZADO, CONEXÃO ROSQUEADA, DN 65 MM (2 1/2"), INSTALADO EM RESERVAÇÃO PREDIAL DE ÁGUA - FORNECIMENTO E INSTALAÇÃO. AF_04/2024</v>
          </cell>
          <cell r="C4485" t="str">
            <v>UN</v>
          </cell>
          <cell r="D4485">
            <v>191.38</v>
          </cell>
          <cell r="E4485" t="str">
            <v>INSTALACOES HIDRO SANITARIAS</v>
          </cell>
          <cell r="F4485" t="str">
            <v>CONEXOES</v>
          </cell>
          <cell r="G4485" t="str">
            <v>SINAPI Out/24</v>
          </cell>
        </row>
        <row r="4486">
          <cell r="A4486">
            <v>94479</v>
          </cell>
          <cell r="B4486" t="str">
            <v>TÊ, EM FERRO GALVANIZADO, CONEXÃO ROSQUEADA, DN 80 MM (3"), INSTALADO EM RESERVAÇÃO PREDIAL DE ÁGUA - FORNECIMENTO E INSTALAÇÃO. AF_04/2024</v>
          </cell>
          <cell r="C4486" t="str">
            <v>UN</v>
          </cell>
          <cell r="D4486">
            <v>248.23</v>
          </cell>
          <cell r="E4486" t="str">
            <v>INSTALACOES HIDRO SANITARIAS</v>
          </cell>
          <cell r="F4486" t="str">
            <v>CONEXOES</v>
          </cell>
          <cell r="G4486" t="str">
            <v>SINAPI Out/24</v>
          </cell>
        </row>
        <row r="4487">
          <cell r="A4487">
            <v>94606</v>
          </cell>
          <cell r="B4487" t="str">
            <v>LUVA EM COBRE, DN 54 MM, SEM ANEL DE SOLDA, INSTALADO EM RESERVAÇÃO PREDIAL DE ÁGUA - FORNECIMENTO E INSTALAÇÃO. AF_04/2024</v>
          </cell>
          <cell r="C4487" t="str">
            <v>UN</v>
          </cell>
          <cell r="D4487">
            <v>85.37</v>
          </cell>
          <cell r="E4487" t="str">
            <v>INSTALACOES HIDRO SANITARIAS</v>
          </cell>
          <cell r="F4487" t="str">
            <v>CONEXOES</v>
          </cell>
          <cell r="G4487" t="str">
            <v>SINAPI Out/24</v>
          </cell>
        </row>
        <row r="4488">
          <cell r="A4488">
            <v>94608</v>
          </cell>
          <cell r="B4488" t="str">
            <v>LUVA EM COBRE, DN 66 MM, SEM ANEL DE SOLDA, INSTALADO EM RESERVAÇÃO PREDIAL DE ÁGUA - FORNECIMENTO E INSTALAÇÃO. AF_04/2024</v>
          </cell>
          <cell r="C4488" t="str">
            <v>UN</v>
          </cell>
          <cell r="D4488">
            <v>202.53</v>
          </cell>
          <cell r="E4488" t="str">
            <v>INSTALACOES HIDRO SANITARIAS</v>
          </cell>
          <cell r="F4488" t="str">
            <v>CONEXOES</v>
          </cell>
          <cell r="G4488" t="str">
            <v>SINAPI Out/24</v>
          </cell>
        </row>
        <row r="4489">
          <cell r="A4489">
            <v>94610</v>
          </cell>
          <cell r="B4489" t="str">
            <v>LUVA EM COBRE, DN 79 MM, SEM ANEL DE SOLDA, INSTALADO EM RESERVAÇÃO PREDIAL DE ÁGUA - FORNECIMENTO E INSTALAÇÃO. AF_04/2024</v>
          </cell>
          <cell r="C4489" t="str">
            <v>UN</v>
          </cell>
          <cell r="D4489">
            <v>292.89</v>
          </cell>
          <cell r="E4489" t="str">
            <v>INSTALACOES HIDRO SANITARIAS</v>
          </cell>
          <cell r="F4489" t="str">
            <v>CONEXOES</v>
          </cell>
          <cell r="G4489" t="str">
            <v>SINAPI Out/24</v>
          </cell>
        </row>
        <row r="4490">
          <cell r="A4490">
            <v>94612</v>
          </cell>
          <cell r="B4490" t="str">
            <v>LUVA DE COBRE, DN 104 MM, SEM ANEL DE SOLDA, INSTALADO EM RESERVAÇÃO PREDIAL DE ÁGUA - FORNECIMENTO E INSTALAÇÃO. AF_04/2024</v>
          </cell>
          <cell r="C4490" t="str">
            <v>UN</v>
          </cell>
          <cell r="D4490">
            <v>413.37</v>
          </cell>
          <cell r="E4490" t="str">
            <v>INSTALACOES HIDRO SANITARIAS</v>
          </cell>
          <cell r="F4490" t="str">
            <v>CONEXOES</v>
          </cell>
          <cell r="G4490" t="str">
            <v>SINAPI Out/24</v>
          </cell>
        </row>
        <row r="4491">
          <cell r="A4491">
            <v>94614</v>
          </cell>
          <cell r="B4491" t="str">
            <v>COTOVELO EM COBRE, DN 54 MM, 90 GRAUS, SEM ANEL DE SOLDA, INSTALADO EM RESERVAÇÃO PREDIAL DE ÁGUA - FORNECIMENTO E INSTALAÇÃO. AF_04/2024</v>
          </cell>
          <cell r="C4491" t="str">
            <v>UN</v>
          </cell>
          <cell r="D4491">
            <v>144.02000000000001</v>
          </cell>
          <cell r="E4491" t="str">
            <v>INSTALACOES HIDRO SANITARIAS</v>
          </cell>
          <cell r="F4491" t="str">
            <v>CONEXOES</v>
          </cell>
          <cell r="G4491" t="str">
            <v>SINAPI Out/24</v>
          </cell>
        </row>
        <row r="4492">
          <cell r="A4492">
            <v>94615</v>
          </cell>
          <cell r="B4492" t="str">
            <v>CURVA EM COBRE, DN 54 MM, 45 GRAUS, SEM ANEL DE SOLDA, BOLSA X BOLSA, INSTALADO EM RESERVAÇÃO PREDIAL DE ÁGUA - FORNECIMENTO E INSTALAÇÃO. AF_04/2024</v>
          </cell>
          <cell r="C4492" t="str">
            <v>UN</v>
          </cell>
          <cell r="D4492">
            <v>161.94999999999999</v>
          </cell>
          <cell r="E4492" t="str">
            <v>INSTALACOES HIDRO SANITARIAS</v>
          </cell>
          <cell r="F4492" t="str">
            <v>CONEXOES</v>
          </cell>
          <cell r="G4492" t="str">
            <v>SINAPI Out/24</v>
          </cell>
        </row>
        <row r="4493">
          <cell r="A4493">
            <v>94616</v>
          </cell>
          <cell r="B4493" t="str">
            <v>COTOVELO EM COBRE, DN 66 MM, 90 GRAUS, SEM ANEL DE SOLDA, INSTALADO EM RESERVAÇÃO PREDIAL DE ÁGUA - FORNECIMENTO E INSTALAÇÃO. AF_04/2024</v>
          </cell>
          <cell r="C4493" t="str">
            <v>UN</v>
          </cell>
          <cell r="D4493">
            <v>383.2</v>
          </cell>
          <cell r="E4493" t="str">
            <v>INSTALACOES HIDRO SANITARIAS</v>
          </cell>
          <cell r="F4493" t="str">
            <v>CONEXOES</v>
          </cell>
          <cell r="G4493" t="str">
            <v>SINAPI Out/24</v>
          </cell>
        </row>
        <row r="4494">
          <cell r="A4494">
            <v>94617</v>
          </cell>
          <cell r="B4494" t="str">
            <v>CURVA EM COBRE, DN 66 MM, 45 GRAUS, SEM ANEL DE SOLDA, BOLSA X BOLSA, INSTALADO EM RESERVAÇÃO PREDIAL DE ÁGUA - FORNECIMENTO E INSTALAÇÃO. AF_04/2024</v>
          </cell>
          <cell r="C4494" t="str">
            <v>UN</v>
          </cell>
          <cell r="D4494">
            <v>320.88</v>
          </cell>
          <cell r="E4494" t="str">
            <v>INSTALACOES HIDRO SANITARIAS</v>
          </cell>
          <cell r="F4494" t="str">
            <v>CONEXOES</v>
          </cell>
          <cell r="G4494" t="str">
            <v>SINAPI Out/24</v>
          </cell>
        </row>
        <row r="4495">
          <cell r="A4495">
            <v>94618</v>
          </cell>
          <cell r="B4495" t="str">
            <v>COTOVELO EM COBRE, DN 79 MM, 90 GRAUS, SEM ANEL DE SOLDA, INSTALADO EM RESERVAÇÃO PREDIAL DE ÁGUA - FORNECIMENTO E INSTALAÇÃO. AF_04/2024</v>
          </cell>
          <cell r="C4495" t="str">
            <v>UN</v>
          </cell>
          <cell r="D4495">
            <v>373.38</v>
          </cell>
          <cell r="E4495" t="str">
            <v>INSTALACOES HIDRO SANITARIAS</v>
          </cell>
          <cell r="F4495" t="str">
            <v>CONEXOES</v>
          </cell>
          <cell r="G4495" t="str">
            <v>SINAPI Out/24</v>
          </cell>
        </row>
        <row r="4496">
          <cell r="A4496">
            <v>94620</v>
          </cell>
          <cell r="B4496" t="str">
            <v>COTOVELO EM COBRE, DN 104 MM, 90 GRAUS, SEM ANEL DE SOLDA, INSTALADO EM RESERVAÇÃO PREDIAL DE ÁGUA - FORNECIMENTO E INSTALAÇÃO. AF_04/2024</v>
          </cell>
          <cell r="C4496" t="str">
            <v>UN</v>
          </cell>
          <cell r="D4496">
            <v>846.05</v>
          </cell>
          <cell r="E4496" t="str">
            <v>INSTALACOES HIDRO SANITARIAS</v>
          </cell>
          <cell r="F4496" t="str">
            <v>CONEXOES</v>
          </cell>
          <cell r="G4496" t="str">
            <v>SINAPI Out/24</v>
          </cell>
        </row>
        <row r="4497">
          <cell r="A4497">
            <v>94622</v>
          </cell>
          <cell r="B4497" t="str">
            <v>TE EM COBRE, DN 54 MM, SEM ANEL DE SOLDA, INSTALADO EM RESERVAÇÃO PREDIAL DE ÁGUA - FORNECIMENTO E INSTALAÇÃO. AF_04/2024</v>
          </cell>
          <cell r="C4497" t="str">
            <v>UN</v>
          </cell>
          <cell r="D4497">
            <v>208.65</v>
          </cell>
          <cell r="E4497" t="str">
            <v>INSTALACOES HIDRO SANITARIAS</v>
          </cell>
          <cell r="F4497" t="str">
            <v>CONEXOES</v>
          </cell>
          <cell r="G4497" t="str">
            <v>SINAPI Out/24</v>
          </cell>
        </row>
        <row r="4498">
          <cell r="A4498">
            <v>94623</v>
          </cell>
          <cell r="B4498" t="str">
            <v>TE EM COBRE, DN 66 MM, SEM ANEL DE SOLDA, INSTALADO EM RESERVAÇÃO PREDIAL DE ÁGUA - FORNECIMENTO E INSTALAÇÃO. AF_04/2024</v>
          </cell>
          <cell r="C4498" t="str">
            <v>UN</v>
          </cell>
          <cell r="D4498">
            <v>475.77</v>
          </cell>
          <cell r="E4498" t="str">
            <v>INSTALACOES HIDRO SANITARIAS</v>
          </cell>
          <cell r="F4498" t="str">
            <v>CONEXOES</v>
          </cell>
          <cell r="G4498" t="str">
            <v>SINAPI Out/24</v>
          </cell>
        </row>
        <row r="4499">
          <cell r="A4499">
            <v>94624</v>
          </cell>
          <cell r="B4499" t="str">
            <v>TE EM COBRE, DN 79 MM, SEM ANEL DE SOLDA, INSTALADO EM RESERVAÇÃO PREDIAL DE ÁGUA - FORNECIMENTO E INSTALAÇÃO. AF_04/2024</v>
          </cell>
          <cell r="C4499" t="str">
            <v>UN</v>
          </cell>
          <cell r="D4499">
            <v>709.12</v>
          </cell>
          <cell r="E4499" t="str">
            <v>INSTALACOES HIDRO SANITARIAS</v>
          </cell>
          <cell r="F4499" t="str">
            <v>CONEXOES</v>
          </cell>
          <cell r="G4499" t="str">
            <v>SINAPI Out/24</v>
          </cell>
        </row>
        <row r="4500">
          <cell r="A4500">
            <v>94625</v>
          </cell>
          <cell r="B4500" t="str">
            <v>TE EM COBRE, DN 104 MM, SEM ANEL DE SOLDA, INSTALADO EM RESERVAÇÃO PREDIAL DE ÁGUA - FORNECIMENTO E INSTALAÇÃO. AF_04/2024</v>
          </cell>
          <cell r="C4500" t="str">
            <v>UN</v>
          </cell>
          <cell r="D4500">
            <v>1468.07</v>
          </cell>
          <cell r="E4500" t="str">
            <v>INSTALACOES HIDRO SANITARIAS</v>
          </cell>
          <cell r="F4500" t="str">
            <v>CONEXOES</v>
          </cell>
          <cell r="G4500" t="str">
            <v>SINAPI Out/24</v>
          </cell>
        </row>
        <row r="4501">
          <cell r="A4501">
            <v>94656</v>
          </cell>
          <cell r="B4501" t="str">
            <v>ADAPTADOR CURTO COM BOLSA E ROSCA PARA REGISTRO, PVC, SOLDÁVEL, DN  25 MM X 3/4", INSTALADO EM RESERVAÇÃO PREDIAL DE ÁGUA - FORNECIMENTO E INSTALAÇÃO. AF_04/2024</v>
          </cell>
          <cell r="C4501" t="str">
            <v>UN</v>
          </cell>
          <cell r="D4501">
            <v>3.98</v>
          </cell>
          <cell r="E4501" t="str">
            <v>INSTALACOES HIDRO SANITARIAS</v>
          </cell>
          <cell r="F4501" t="str">
            <v>CONEXOES</v>
          </cell>
          <cell r="G4501" t="str">
            <v>SINAPI Out/24</v>
          </cell>
        </row>
        <row r="4502">
          <cell r="A4502">
            <v>94657</v>
          </cell>
          <cell r="B4502" t="str">
            <v>LUVA PVC, SOLDÁVEL, DN  25 MM, INSTALADO EM RESERVAÇÃO PREDIAL DE ÁGUA - FORNECIMENTO E INSTALAÇÃO. AF_04/2024</v>
          </cell>
          <cell r="C4502" t="str">
            <v>UN</v>
          </cell>
          <cell r="D4502">
            <v>4.33</v>
          </cell>
          <cell r="E4502" t="str">
            <v>INSTALACOES HIDRO SANITARIAS</v>
          </cell>
          <cell r="F4502" t="str">
            <v>CONEXOES</v>
          </cell>
          <cell r="G4502" t="str">
            <v>SINAPI Out/24</v>
          </cell>
        </row>
        <row r="4503">
          <cell r="A4503">
            <v>94658</v>
          </cell>
          <cell r="B4503" t="str">
            <v>ADAPTADOR CURTO COM BOLSA E ROSCA PARA REGISTRO, PVC, SOLDÁVEL, DN 32 MM X 1", INSTALADO EM RESERVAÇÃO PREDIAL DE ÁGUA - FORNECIMENTO E INSTALAÇÃO. AF_04/2024</v>
          </cell>
          <cell r="C4503" t="str">
            <v>UN</v>
          </cell>
          <cell r="D4503">
            <v>5.86</v>
          </cell>
          <cell r="E4503" t="str">
            <v>INSTALACOES HIDRO SANITARIAS</v>
          </cell>
          <cell r="F4503" t="str">
            <v>CONEXOES</v>
          </cell>
          <cell r="G4503" t="str">
            <v>SINAPI Out/24</v>
          </cell>
        </row>
        <row r="4504">
          <cell r="A4504">
            <v>94659</v>
          </cell>
          <cell r="B4504" t="str">
            <v>LUVA PVC, SOLDÁVEL, DN 32 MM, INSTALADO EM RESERVAÇÃO PREDIAL DE ÁGUA - FORNECIMENTO E INSTALAÇÃO. AF_04/2024</v>
          </cell>
          <cell r="C4504" t="str">
            <v>UN</v>
          </cell>
          <cell r="D4504">
            <v>6.64</v>
          </cell>
          <cell r="E4504" t="str">
            <v>INSTALACOES HIDRO SANITARIAS</v>
          </cell>
          <cell r="F4504" t="str">
            <v>CONEXOES</v>
          </cell>
          <cell r="G4504" t="str">
            <v>SINAPI Out/24</v>
          </cell>
        </row>
        <row r="4505">
          <cell r="A4505">
            <v>94660</v>
          </cell>
          <cell r="B4505" t="str">
            <v>ADAPTADOR CURTO COM BOLSA E ROSCA PARA REGISTRO, PVC, SOLDÁVEL, DN 40 MM X 1 1/4", INSTALADO EM RESERVAÇÃO PREDIAL DE ÁGUA - FORNECIMENTO E INSTALAÇÃO. AF_04/2024</v>
          </cell>
          <cell r="C4505" t="str">
            <v>UN</v>
          </cell>
          <cell r="D4505">
            <v>9.1199999999999992</v>
          </cell>
          <cell r="E4505" t="str">
            <v>INSTALACOES HIDRO SANITARIAS</v>
          </cell>
          <cell r="F4505" t="str">
            <v>CONEXOES</v>
          </cell>
          <cell r="G4505" t="str">
            <v>SINAPI Out/24</v>
          </cell>
        </row>
        <row r="4506">
          <cell r="A4506">
            <v>94661</v>
          </cell>
          <cell r="B4506" t="str">
            <v>LUVA, PVC, SOLDÁVEL, DN 40 MM, INSTALADO EM RESERVAÇÃO PREDIAL DE ÁGUA - FORNECIMENTO E INSTALAÇÃO. AF_04/2024</v>
          </cell>
          <cell r="C4506" t="str">
            <v>UN</v>
          </cell>
          <cell r="D4506">
            <v>10.38</v>
          </cell>
          <cell r="E4506" t="str">
            <v>INSTALACOES HIDRO SANITARIAS</v>
          </cell>
          <cell r="F4506" t="str">
            <v>CONEXOES</v>
          </cell>
          <cell r="G4506" t="str">
            <v>SINAPI Out/24</v>
          </cell>
        </row>
        <row r="4507">
          <cell r="A4507">
            <v>94662</v>
          </cell>
          <cell r="B4507" t="str">
            <v>ADAPTADOR CURTO COM BOLSA E ROSCA PARA REGISTRO, PVC, SOLDÁVEL, DN 50 MM X 1 1/2", INSTALADO EM RESERVAÇÃO PREDIAL DE ÁGUA - FORNECIMENTO E INSTALAÇÃO. AF_04/2024</v>
          </cell>
          <cell r="C4507" t="str">
            <v>UN</v>
          </cell>
          <cell r="D4507">
            <v>12.08</v>
          </cell>
          <cell r="E4507" t="str">
            <v>INSTALACOES HIDRO SANITARIAS</v>
          </cell>
          <cell r="F4507" t="str">
            <v>CONEXOES</v>
          </cell>
          <cell r="G4507" t="str">
            <v>SINAPI Out/24</v>
          </cell>
        </row>
        <row r="4508">
          <cell r="A4508">
            <v>94663</v>
          </cell>
          <cell r="B4508" t="str">
            <v>LUVA, PVC, SOLDÁVEL, DN 50 MM, INSTALADO EM RESERVAÇÃO PREDIAL DE ÁGUA - FORNECIMENTO E INSTALAÇÃO. AF_04/2024</v>
          </cell>
          <cell r="C4508" t="str">
            <v>UN</v>
          </cell>
          <cell r="D4508">
            <v>13.09</v>
          </cell>
          <cell r="E4508" t="str">
            <v>INSTALACOES HIDRO SANITARIAS</v>
          </cell>
          <cell r="F4508" t="str">
            <v>CONEXOES</v>
          </cell>
          <cell r="G4508" t="str">
            <v>SINAPI Out/24</v>
          </cell>
        </row>
        <row r="4509">
          <cell r="A4509">
            <v>94664</v>
          </cell>
          <cell r="B4509" t="str">
            <v>ADAPTADOR CURTO COM BOLSA E ROSCA PARA REGISTRO, PVC, SOLDÁVEL, DN 60 MM X 2", INSTALADO EM RESERVAÇÃO PREDIAL DE ÁGUA - FORNECIMENTO E INSTALAÇÃO. AF_04/2024</v>
          </cell>
          <cell r="C4509" t="str">
            <v>UN</v>
          </cell>
          <cell r="D4509">
            <v>21.41</v>
          </cell>
          <cell r="E4509" t="str">
            <v>INSTALACOES HIDRO SANITARIAS</v>
          </cell>
          <cell r="F4509" t="str">
            <v>CONEXOES</v>
          </cell>
          <cell r="G4509" t="str">
            <v>SINAPI Out/24</v>
          </cell>
        </row>
        <row r="4510">
          <cell r="A4510">
            <v>94665</v>
          </cell>
          <cell r="B4510" t="str">
            <v>LUVA, PVC, SOLDÁVEL, DN 60 MM, INSTALADO EM RESERVAÇÃO PREDIAL DE ÁGUA - FORNECIMENTO E INSTALAÇÃO. AF_04/2024</v>
          </cell>
          <cell r="C4510" t="str">
            <v>UN</v>
          </cell>
          <cell r="D4510">
            <v>25.08</v>
          </cell>
          <cell r="E4510" t="str">
            <v>INSTALACOES HIDRO SANITARIAS</v>
          </cell>
          <cell r="F4510" t="str">
            <v>CONEXOES</v>
          </cell>
          <cell r="G4510" t="str">
            <v>SINAPI Out/24</v>
          </cell>
        </row>
        <row r="4511">
          <cell r="A4511">
            <v>94666</v>
          </cell>
          <cell r="B4511" t="str">
            <v>ADAPTADOR CURTO COM BOLSA E ROSCA PARA REGISTRO, PVC, SOLDÁVEL, DN 75 MM X 2 1/2", INSTALADO EM RESERVAÇÃO PREDIAL DE ÁGUA - FORNECIMENTO E INSTALAÇÃO. AF_04/2024</v>
          </cell>
          <cell r="C4511" t="str">
            <v>UN</v>
          </cell>
          <cell r="D4511">
            <v>34.58</v>
          </cell>
          <cell r="E4511" t="str">
            <v>INSTALACOES HIDRO SANITARIAS</v>
          </cell>
          <cell r="F4511" t="str">
            <v>CONEXOES</v>
          </cell>
          <cell r="G4511" t="str">
            <v>SINAPI Out/24</v>
          </cell>
        </row>
        <row r="4512">
          <cell r="A4512">
            <v>94667</v>
          </cell>
          <cell r="B4512" t="str">
            <v>LUVA, PVC, SOLDÁVEL, DN 75 MM, INSTALADO EM RESERVAÇÃO PREDIAL DE ÁGUA - FORNECIMENTO E INSTALAÇÃO. AF_04/2024</v>
          </cell>
          <cell r="C4512" t="str">
            <v>UN</v>
          </cell>
          <cell r="D4512">
            <v>36.880000000000003</v>
          </cell>
          <cell r="E4512" t="str">
            <v>INSTALACOES HIDRO SANITARIAS</v>
          </cell>
          <cell r="F4512" t="str">
            <v>CONEXOES</v>
          </cell>
          <cell r="G4512" t="str">
            <v>SINAPI Out/24</v>
          </cell>
        </row>
        <row r="4513">
          <cell r="A4513">
            <v>94668</v>
          </cell>
          <cell r="B4513" t="str">
            <v>ADAPTADOR CURTO COM BOLSA E ROSCA PARA REGISTRO, PVC, SOLDÁVEL, DN 85 MM X 3", INSTALADO EM RESERVAÇÃO PREDIAL DE ÁGUA - FORNECIMENTO E INSTALAÇÃO. AF_04/2024</v>
          </cell>
          <cell r="C4513" t="str">
            <v>UN</v>
          </cell>
          <cell r="D4513">
            <v>45.79</v>
          </cell>
          <cell r="E4513" t="str">
            <v>INSTALACOES HIDRO SANITARIAS</v>
          </cell>
          <cell r="F4513" t="str">
            <v>CONEXOES</v>
          </cell>
          <cell r="G4513" t="str">
            <v>SINAPI Out/24</v>
          </cell>
        </row>
        <row r="4514">
          <cell r="A4514">
            <v>94669</v>
          </cell>
          <cell r="B4514" t="str">
            <v>LUVA, PVC, SOLDÁVEL, DN 85 MM, INSTALADO EM RESERVAÇÃO PREDIAL DE ÁGUA - FORNECIMENTO E INSTALAÇÃO. AF_04/2024</v>
          </cell>
          <cell r="C4514" t="str">
            <v>UN</v>
          </cell>
          <cell r="D4514">
            <v>65.7</v>
          </cell>
          <cell r="E4514" t="str">
            <v>INSTALACOES HIDRO SANITARIAS</v>
          </cell>
          <cell r="F4514" t="str">
            <v>CONEXOES</v>
          </cell>
          <cell r="G4514" t="str">
            <v>SINAPI Out/24</v>
          </cell>
        </row>
        <row r="4515">
          <cell r="A4515">
            <v>94670</v>
          </cell>
          <cell r="B4515" t="str">
            <v>ADAPTADOR CURTO COM BOLSA E ROSCA PARA REGISTRO, PVC, SOLDÁVEL, DN 110 MM X 4", INSTALADO EM RESERVAÇÃO PREDIAL DE ÁGUA - FORNECIMENTO E INSTALAÇÃO. AF_04/2024</v>
          </cell>
          <cell r="C4515" t="str">
            <v>UN</v>
          </cell>
          <cell r="D4515">
            <v>73.09</v>
          </cell>
          <cell r="E4515" t="str">
            <v>INSTALACOES HIDRO SANITARIAS</v>
          </cell>
          <cell r="F4515" t="str">
            <v>CONEXOES</v>
          </cell>
          <cell r="G4515" t="str">
            <v>SINAPI Out/24</v>
          </cell>
        </row>
        <row r="4516">
          <cell r="A4516">
            <v>94671</v>
          </cell>
          <cell r="B4516" t="str">
            <v>LUVA, PVC, SOLDÁVEL, DN 110 MM, INSTALADO EM RESERVAÇÃO PREDIAL DE ÁGUA - FORNECIMENTO E INSTALAÇÃO. AF_04/2024</v>
          </cell>
          <cell r="C4516" t="str">
            <v>UN</v>
          </cell>
          <cell r="D4516">
            <v>108.16</v>
          </cell>
          <cell r="E4516" t="str">
            <v>INSTALACOES HIDRO SANITARIAS</v>
          </cell>
          <cell r="F4516" t="str">
            <v>CONEXOES</v>
          </cell>
          <cell r="G4516" t="str">
            <v>SINAPI Out/24</v>
          </cell>
        </row>
        <row r="4517">
          <cell r="A4517">
            <v>94672</v>
          </cell>
          <cell r="B4517" t="str">
            <v>JOELHO 90 GRAUS COM BUCHA DE LATÃO, PVC, SOLDÁVEL, DN  25 MM X 3/4", INSTALADO EM RESERVAÇÃO PREDIAL DE ÁGUA - FORNECIMENTO E INSTALAÇÃO. AF_04/2024</v>
          </cell>
          <cell r="C4517" t="str">
            <v>UN</v>
          </cell>
          <cell r="D4517">
            <v>6.83</v>
          </cell>
          <cell r="E4517" t="str">
            <v>INSTALACOES HIDRO SANITARIAS</v>
          </cell>
          <cell r="F4517" t="str">
            <v>CONEXOES</v>
          </cell>
          <cell r="G4517" t="str">
            <v>SINAPI Out/24</v>
          </cell>
        </row>
        <row r="4518">
          <cell r="A4518">
            <v>94673</v>
          </cell>
          <cell r="B4518" t="str">
            <v>CURVA 90 GRAUS, PVC, SOLDÁVEL, DN  25 MM, INSTALADO EM RESERVAÇÃO PREDIAL DE ÁGUA - FORNECIMENTO E INSTALAÇÃO. AF_04/2024</v>
          </cell>
          <cell r="C4518" t="str">
            <v>UN</v>
          </cell>
          <cell r="D4518">
            <v>7.81</v>
          </cell>
          <cell r="E4518" t="str">
            <v>INSTALACOES HIDRO SANITARIAS</v>
          </cell>
          <cell r="F4518" t="str">
            <v>CONEXOES</v>
          </cell>
          <cell r="G4518" t="str">
            <v>SINAPI Out/24</v>
          </cell>
        </row>
        <row r="4519">
          <cell r="A4519">
            <v>94674</v>
          </cell>
          <cell r="B4519" t="str">
            <v>JOELHO 90 GRAUS, PVC, SOLDÁVEL, DN 32 MM INSTALADO EM RESERVAÇÃO PREDIAL DE ÁGUA - FORNECIMENTO E INSTALAÇÃO. AF_04/2024</v>
          </cell>
          <cell r="C4519" t="str">
            <v>UN</v>
          </cell>
          <cell r="D4519">
            <v>8.77</v>
          </cell>
          <cell r="E4519" t="str">
            <v>INSTALACOES HIDRO SANITARIAS</v>
          </cell>
          <cell r="F4519" t="str">
            <v>CONEXOES</v>
          </cell>
          <cell r="G4519" t="str">
            <v>SINAPI Out/24</v>
          </cell>
        </row>
        <row r="4520">
          <cell r="A4520">
            <v>94675</v>
          </cell>
          <cell r="B4520" t="str">
            <v>CURVA 90 GRAUS, PVC, SOLDÁVEL, DN 32 MM, INSTALADO EM RESERVAÇÃO PREDIAL DE ÁGUA - FORNECIMENTO E INSTALAÇÃO. AF_04/2024</v>
          </cell>
          <cell r="C4520" t="str">
            <v>UN</v>
          </cell>
          <cell r="D4520">
            <v>12.82</v>
          </cell>
          <cell r="E4520" t="str">
            <v>INSTALACOES HIDRO SANITARIAS</v>
          </cell>
          <cell r="F4520" t="str">
            <v>CONEXOES</v>
          </cell>
          <cell r="G4520" t="str">
            <v>SINAPI Out/24</v>
          </cell>
        </row>
        <row r="4521">
          <cell r="A4521">
            <v>94676</v>
          </cell>
          <cell r="B4521" t="str">
            <v>JOELHO 90 GRAUS, PVC, SOLDÁVEL, DN 40 MM INSTALADO EM RESERVAÇÃO PREDIAL DE ÁGUA - FORNECIMENTO E INSTALAÇÃO. AF_04/2024</v>
          </cell>
          <cell r="C4521" t="str">
            <v>UN</v>
          </cell>
          <cell r="D4521">
            <v>14.32</v>
          </cell>
          <cell r="E4521" t="str">
            <v>INSTALACOES HIDRO SANITARIAS</v>
          </cell>
          <cell r="F4521" t="str">
            <v>CONEXOES</v>
          </cell>
          <cell r="G4521" t="str">
            <v>SINAPI Out/24</v>
          </cell>
        </row>
        <row r="4522">
          <cell r="A4522">
            <v>94677</v>
          </cell>
          <cell r="B4522" t="str">
            <v>CURVA 90 GRAUS, PVC, SOLDÁVEL, DN 40 MM, INSTALADO EM RESERVAÇÃO PREDIAL DE ÁGUA - FORNECIMENTO E INSTALAÇÃO. AF_04/2024</v>
          </cell>
          <cell r="C4522" t="str">
            <v>UN</v>
          </cell>
          <cell r="D4522">
            <v>20.46</v>
          </cell>
          <cell r="E4522" t="str">
            <v>INSTALACOES HIDRO SANITARIAS</v>
          </cell>
          <cell r="F4522" t="str">
            <v>CONEXOES</v>
          </cell>
          <cell r="G4522" t="str">
            <v>SINAPI Out/24</v>
          </cell>
        </row>
        <row r="4523">
          <cell r="A4523">
            <v>94678</v>
          </cell>
          <cell r="B4523" t="str">
            <v>JOELHO 90 GRAUS, PVC, SOLDÁVEL, DN 50 MM INSTALADO EM RESERVAÇÃO PREDIAL DE ÁGUA - FORNECIMENTO E INSTALAÇÃO. AF_04/2024</v>
          </cell>
          <cell r="C4523" t="str">
            <v>UN</v>
          </cell>
          <cell r="D4523">
            <v>16.899999999999999</v>
          </cell>
          <cell r="E4523" t="str">
            <v>INSTALACOES HIDRO SANITARIAS</v>
          </cell>
          <cell r="F4523" t="str">
            <v>CONEXOES</v>
          </cell>
          <cell r="G4523" t="str">
            <v>SINAPI Out/24</v>
          </cell>
        </row>
        <row r="4524">
          <cell r="A4524">
            <v>94679</v>
          </cell>
          <cell r="B4524" t="str">
            <v>CURVA 90 GRAUS, PVC, SOLDÁVEL, DN 50 MM, INSTALADO EM RESERVAÇÃO PREDIAL DE ÁGUA - FORNECIMENTO E INSTALAÇÃO. AF_04/2024</v>
          </cell>
          <cell r="C4524" t="str">
            <v>UN</v>
          </cell>
          <cell r="D4524">
            <v>24.99</v>
          </cell>
          <cell r="E4524" t="str">
            <v>INSTALACOES HIDRO SANITARIAS</v>
          </cell>
          <cell r="F4524" t="str">
            <v>CONEXOES</v>
          </cell>
          <cell r="G4524" t="str">
            <v>SINAPI Out/24</v>
          </cell>
        </row>
        <row r="4525">
          <cell r="A4525">
            <v>94680</v>
          </cell>
          <cell r="B4525" t="str">
            <v>JOELHO 90 GRAUS, PVC, SOLDÁVEL, DN 60 MM INSTALADO EM RESERVAÇÃO PREDIAL DE ÁGUA - FORNECIMENTO E INSTALAÇÃO. AF_04/2024</v>
          </cell>
          <cell r="C4525" t="str">
            <v>UN</v>
          </cell>
          <cell r="D4525">
            <v>45.02</v>
          </cell>
          <cell r="E4525" t="str">
            <v>INSTALACOES HIDRO SANITARIAS</v>
          </cell>
          <cell r="F4525" t="str">
            <v>CONEXOES</v>
          </cell>
          <cell r="G4525" t="str">
            <v>SINAPI Out/24</v>
          </cell>
        </row>
        <row r="4526">
          <cell r="A4526">
            <v>94681</v>
          </cell>
          <cell r="B4526" t="str">
            <v>CURVA 90 GRAUS, PVC, SOLDÁVEL, DN 60 MM, INSTALADO EM RESERVAÇÃO PREDIAL DE ÁGUA - FORNECIMENTO E INSTALAÇÃO. AF_04/2024</v>
          </cell>
          <cell r="C4526" t="str">
            <v>UN</v>
          </cell>
          <cell r="D4526">
            <v>50.19</v>
          </cell>
          <cell r="E4526" t="str">
            <v>INSTALACOES HIDRO SANITARIAS</v>
          </cell>
          <cell r="F4526" t="str">
            <v>CONEXOES</v>
          </cell>
          <cell r="G4526" t="str">
            <v>SINAPI Out/24</v>
          </cell>
        </row>
        <row r="4527">
          <cell r="A4527">
            <v>94682</v>
          </cell>
          <cell r="B4527" t="str">
            <v>JOELHO 90 GRAUS, PVC, SOLDÁVEL, DN 75 MM INSTALADO EM RESERVAÇÃO PREDIAL DE ÁGUA - FORNECIMENTO E INSTALAÇÃO. AF_04/2024</v>
          </cell>
          <cell r="C4527" t="str">
            <v>UN</v>
          </cell>
          <cell r="D4527">
            <v>109.3</v>
          </cell>
          <cell r="E4527" t="str">
            <v>INSTALACOES HIDRO SANITARIAS</v>
          </cell>
          <cell r="F4527" t="str">
            <v>CONEXOES</v>
          </cell>
          <cell r="G4527" t="str">
            <v>SINAPI Out/24</v>
          </cell>
        </row>
        <row r="4528">
          <cell r="A4528">
            <v>94683</v>
          </cell>
          <cell r="B4528" t="str">
            <v>CURVA 90 GRAUS, PVC, SOLDÁVEL, DN 75 MM, INSTALADO EM RESERVAÇÃO PREDIAL DE ÁGUA - FORNECIMENTO E INSTALAÇÃO. AF_04/2024</v>
          </cell>
          <cell r="C4528" t="str">
            <v>UN</v>
          </cell>
          <cell r="D4528">
            <v>76.150000000000006</v>
          </cell>
          <cell r="E4528" t="str">
            <v>INSTALACOES HIDRO SANITARIAS</v>
          </cell>
          <cell r="F4528" t="str">
            <v>CONEXOES</v>
          </cell>
          <cell r="G4528" t="str">
            <v>SINAPI Out/24</v>
          </cell>
        </row>
        <row r="4529">
          <cell r="A4529">
            <v>94684</v>
          </cell>
          <cell r="B4529" t="str">
            <v>JOELHO 90 GRAUS, PVC, SOLDÁVEL, DN 85 MM INSTALADO EM RESERVAÇÃO PREDIAL DE ÁGUA - FORNECIMENTO E INSTALAÇÃO. AF_04/2024</v>
          </cell>
          <cell r="C4529" t="str">
            <v>UN</v>
          </cell>
          <cell r="D4529">
            <v>132.05000000000001</v>
          </cell>
          <cell r="E4529" t="str">
            <v>INSTALACOES HIDRO SANITARIAS</v>
          </cell>
          <cell r="F4529" t="str">
            <v>CONEXOES</v>
          </cell>
          <cell r="G4529" t="str">
            <v>SINAPI Out/24</v>
          </cell>
        </row>
        <row r="4530">
          <cell r="A4530">
            <v>94685</v>
          </cell>
          <cell r="B4530" t="str">
            <v>CURVA 90 GRAUS, PVC, SOLDÁVEL, DN 85 MM, INSTALADO EM RESERVAÇÃO PREDIAL DE ÁGUA - FORNECIMENTO E INSTALAÇÃO. AF_04/2024</v>
          </cell>
          <cell r="C4530" t="str">
            <v>UN</v>
          </cell>
          <cell r="D4530">
            <v>96.91</v>
          </cell>
          <cell r="E4530" t="str">
            <v>INSTALACOES HIDRO SANITARIAS</v>
          </cell>
          <cell r="F4530" t="str">
            <v>CONEXOES</v>
          </cell>
          <cell r="G4530" t="str">
            <v>SINAPI Out/24</v>
          </cell>
        </row>
        <row r="4531">
          <cell r="A4531">
            <v>94686</v>
          </cell>
          <cell r="B4531" t="str">
            <v>JOELHO 90 GRAUS, PVC, SOLDÁVEL, DN 110 MM INSTALADO EM RESERVAÇÃO PREDIAL DE ÁGUA - FORNECIMENTO E INSTALAÇÃO. AF_04/2024</v>
          </cell>
          <cell r="C4531" t="str">
            <v>UN</v>
          </cell>
          <cell r="D4531">
            <v>253.82</v>
          </cell>
          <cell r="E4531" t="str">
            <v>INSTALACOES HIDRO SANITARIAS</v>
          </cell>
          <cell r="F4531" t="str">
            <v>CONEXOES</v>
          </cell>
          <cell r="G4531" t="str">
            <v>SINAPI Out/24</v>
          </cell>
        </row>
        <row r="4532">
          <cell r="A4532">
            <v>94687</v>
          </cell>
          <cell r="B4532" t="str">
            <v>CURVA 90 GRAUS, PVC, SOLDÁVEL, DN 110 MM, INSTALADO EM RESERVAÇÃO PREDIAL DE ÁGUA - FORNECIMENTO E INSTALAÇÃO. AF_04/2024</v>
          </cell>
          <cell r="C4532" t="str">
            <v>UN</v>
          </cell>
          <cell r="D4532">
            <v>230.5</v>
          </cell>
          <cell r="E4532" t="str">
            <v>INSTALACOES HIDRO SANITARIAS</v>
          </cell>
          <cell r="F4532" t="str">
            <v>CONEXOES</v>
          </cell>
          <cell r="G4532" t="str">
            <v>SINAPI Out/24</v>
          </cell>
        </row>
        <row r="4533">
          <cell r="A4533">
            <v>94688</v>
          </cell>
          <cell r="B4533" t="str">
            <v>TÊ, PVC, SOLDÁVEL, DN  25 MM INSTALADO EM RESERVAÇÃO PREDIAL DE ÁGUA - FORNECIMENTO E INSTALAÇÃO. AF_04/2024</v>
          </cell>
          <cell r="C4533" t="str">
            <v>UN</v>
          </cell>
          <cell r="D4533">
            <v>7.8</v>
          </cell>
          <cell r="E4533" t="str">
            <v>INSTALACOES HIDRO SANITARIAS</v>
          </cell>
          <cell r="F4533" t="str">
            <v>CONEXOES</v>
          </cell>
          <cell r="G4533" t="str">
            <v>SINAPI Out/24</v>
          </cell>
        </row>
        <row r="4534">
          <cell r="A4534">
            <v>94689</v>
          </cell>
          <cell r="B4534" t="str">
            <v>TÊ COM BUCHA DE LATÃO NA BOLSA CENTRAL, PVC, SOLDÁVEL, DN  25 MM X 3/4", INSTALADO EM RESERVAÇÃO PREDIAL DE ÁGUA - FORNECIMENTO E INSTALAÇÃO. AF_04/2024</v>
          </cell>
          <cell r="C4534" t="str">
            <v>UN</v>
          </cell>
          <cell r="D4534">
            <v>10.4</v>
          </cell>
          <cell r="E4534" t="str">
            <v>INSTALACOES HIDRO SANITARIAS</v>
          </cell>
          <cell r="F4534" t="str">
            <v>CONEXOES</v>
          </cell>
          <cell r="G4534" t="str">
            <v>SINAPI Out/24</v>
          </cell>
        </row>
        <row r="4535">
          <cell r="A4535">
            <v>94690</v>
          </cell>
          <cell r="B4535" t="str">
            <v>TÊ, PVC, SOLDÁVEL, DN 32 MM INSTALADO EM RESERVAÇÃO PREDIAL DE ÁGUA - FORNECIMENTO E INSTALAÇÃO. AF_04/2024</v>
          </cell>
          <cell r="C4535" t="str">
            <v>UN</v>
          </cell>
          <cell r="D4535">
            <v>12.46</v>
          </cell>
          <cell r="E4535" t="str">
            <v>INSTALACOES HIDRO SANITARIAS</v>
          </cell>
          <cell r="F4535" t="str">
            <v>CONEXOES</v>
          </cell>
          <cell r="G4535" t="str">
            <v>SINAPI Out/24</v>
          </cell>
        </row>
        <row r="4536">
          <cell r="A4536">
            <v>94691</v>
          </cell>
          <cell r="B4536" t="str">
            <v>TÊ DE REDUÇÃO, PVC, SOLDÁVEL, DN 32 MM X  25 MM, INSTALADO EM RESERVAÇÃO PREDIAL DE ÁGUA - FORNECIMENTO E INSTALAÇÃO. AF_04/2024</v>
          </cell>
          <cell r="C4536" t="str">
            <v>UN</v>
          </cell>
          <cell r="D4536">
            <v>14.61</v>
          </cell>
          <cell r="E4536" t="str">
            <v>INSTALACOES HIDRO SANITARIAS</v>
          </cell>
          <cell r="F4536" t="str">
            <v>CONEXOES</v>
          </cell>
          <cell r="G4536" t="str">
            <v>SINAPI Out/24</v>
          </cell>
        </row>
        <row r="4537">
          <cell r="A4537">
            <v>94692</v>
          </cell>
          <cell r="B4537" t="str">
            <v>TÊ, PVC, SOLDÁVEL, DN 40 MM INSTALADO EM RESERVAÇÃO PREDIAL DE ÁGUA - FORNECIMENTO E INSTALAÇÃO. AF_04/2024</v>
          </cell>
          <cell r="C4537" t="str">
            <v>UN</v>
          </cell>
          <cell r="D4537">
            <v>20.72</v>
          </cell>
          <cell r="E4537" t="str">
            <v>INSTALACOES HIDRO SANITARIAS</v>
          </cell>
          <cell r="F4537" t="str">
            <v>CONEXOES</v>
          </cell>
          <cell r="G4537" t="str">
            <v>SINAPI Out/24</v>
          </cell>
        </row>
        <row r="4538">
          <cell r="A4538">
            <v>94693</v>
          </cell>
          <cell r="B4538" t="str">
            <v>TÊ DE REDUÇÃO, PVC, SOLDÁVEL, DN 40 MM X 32 MM, INSTALADO EM RESERVAÇÃO PREDIAL DE ÁGUA - FORNECIMENTO E INSTALAÇÃO. AF_04/2024</v>
          </cell>
          <cell r="C4538" t="str">
            <v>UN</v>
          </cell>
          <cell r="D4538">
            <v>19.16</v>
          </cell>
          <cell r="E4538" t="str">
            <v>INSTALACOES HIDRO SANITARIAS</v>
          </cell>
          <cell r="F4538" t="str">
            <v>CONEXOES</v>
          </cell>
          <cell r="G4538" t="str">
            <v>SINAPI Out/24</v>
          </cell>
        </row>
        <row r="4539">
          <cell r="A4539">
            <v>94694</v>
          </cell>
          <cell r="B4539" t="str">
            <v>TÊ, PVC, SOLDÁVEL, DN 50 MM INSTALADO EM RESERVAÇÃO PREDIAL DE ÁGUA - FORNECIMENTO E INSTALAÇÃO. AF_04/2024</v>
          </cell>
          <cell r="C4539" t="str">
            <v>UN</v>
          </cell>
          <cell r="D4539">
            <v>25.92</v>
          </cell>
          <cell r="E4539" t="str">
            <v>INSTALACOES HIDRO SANITARIAS</v>
          </cell>
          <cell r="F4539" t="str">
            <v>CONEXOES</v>
          </cell>
          <cell r="G4539" t="str">
            <v>SINAPI Out/24</v>
          </cell>
        </row>
        <row r="4540">
          <cell r="A4540">
            <v>94695</v>
          </cell>
          <cell r="B4540" t="str">
            <v>TÊ DE REDUÇÃO, PVC, SOLDÁVEL, DN 50 MM X 40 MM, INSTALADO EM RESERVAÇÃO PREDIAL DE ÁGUA - FORNECIMENTO E INSTALAÇÃO. AF_04/2024</v>
          </cell>
          <cell r="C4540" t="str">
            <v>UN</v>
          </cell>
          <cell r="D4540">
            <v>32.799999999999997</v>
          </cell>
          <cell r="E4540" t="str">
            <v>INSTALACOES HIDRO SANITARIAS</v>
          </cell>
          <cell r="F4540" t="str">
            <v>CONEXOES</v>
          </cell>
          <cell r="G4540" t="str">
            <v>SINAPI Out/24</v>
          </cell>
        </row>
        <row r="4541">
          <cell r="A4541">
            <v>94696</v>
          </cell>
          <cell r="B4541" t="str">
            <v>TÊ, PVC, SOLDÁVEL, DN 60 MM INSTALADO EM RESERVAÇÃO PREDIAL DE ÁGUA - FORNECIMENTO E INSTALAÇÃO. AF_04/2024</v>
          </cell>
          <cell r="C4541" t="str">
            <v>UN</v>
          </cell>
          <cell r="D4541">
            <v>52.89</v>
          </cell>
          <cell r="E4541" t="str">
            <v>INSTALACOES HIDRO SANITARIAS</v>
          </cell>
          <cell r="F4541" t="str">
            <v>CONEXOES</v>
          </cell>
          <cell r="G4541" t="str">
            <v>SINAPI Out/24</v>
          </cell>
        </row>
        <row r="4542">
          <cell r="A4542">
            <v>94697</v>
          </cell>
          <cell r="B4542" t="str">
            <v>TÊ, PVC, SOLDÁVEL, DN 75 MM INSTALADO EM RESERVAÇÃO PREDIAL DE ÁGUA - FORNECIMENTO E INSTALAÇÃO. AF_04/2024</v>
          </cell>
          <cell r="C4542" t="str">
            <v>UN</v>
          </cell>
          <cell r="D4542">
            <v>89.91</v>
          </cell>
          <cell r="E4542" t="str">
            <v>INSTALACOES HIDRO SANITARIAS</v>
          </cell>
          <cell r="F4542" t="str">
            <v>CONEXOES</v>
          </cell>
          <cell r="G4542" t="str">
            <v>SINAPI Out/24</v>
          </cell>
        </row>
        <row r="4543">
          <cell r="A4543">
            <v>94698</v>
          </cell>
          <cell r="B4543" t="str">
            <v>TÊ DE REDUÇÃO, PVC, SOLDÁVEL, DN 75 MM X 50 MM, INSTALADO EM RESERVAÇÃO PREDIAL DE ÁGUA - FORNECIMENTO E INSTALAÇÃO. AF_04/2024</v>
          </cell>
          <cell r="C4543" t="str">
            <v>UN</v>
          </cell>
          <cell r="D4543">
            <v>69.66</v>
          </cell>
          <cell r="E4543" t="str">
            <v>INSTALACOES HIDRO SANITARIAS</v>
          </cell>
          <cell r="F4543" t="str">
            <v>CONEXOES</v>
          </cell>
          <cell r="G4543" t="str">
            <v>SINAPI Out/24</v>
          </cell>
        </row>
        <row r="4544">
          <cell r="A4544">
            <v>94699</v>
          </cell>
          <cell r="B4544" t="str">
            <v>TÊ, PVC, SOLDÁVEL, DN 85 MM INSTALADO EM RESERVAÇÃO PREDIAL DE ÁGUA - FORNECIMENTO E INSTALAÇÃO. AF_04/2024</v>
          </cell>
          <cell r="C4544" t="str">
            <v>UN</v>
          </cell>
          <cell r="D4544">
            <v>118.81</v>
          </cell>
          <cell r="E4544" t="str">
            <v>INSTALACOES HIDRO SANITARIAS</v>
          </cell>
          <cell r="F4544" t="str">
            <v>CONEXOES</v>
          </cell>
          <cell r="G4544" t="str">
            <v>SINAPI Out/24</v>
          </cell>
        </row>
        <row r="4545">
          <cell r="A4545">
            <v>94700</v>
          </cell>
          <cell r="B4545" t="str">
            <v>TÊ DE REDUÇÃO, PVC, SOLDÁVEL, DN 85 MM X 60 MM, INSTALADO EM RESERVAÇÃO PREDIAL DE ÁGUA - FORNECIMENTO E INSTALAÇÃO. AF_04/2024</v>
          </cell>
          <cell r="C4545" t="str">
            <v>UN</v>
          </cell>
          <cell r="D4545">
            <v>133.02000000000001</v>
          </cell>
          <cell r="E4545" t="str">
            <v>INSTALACOES HIDRO SANITARIAS</v>
          </cell>
          <cell r="F4545" t="str">
            <v>CONEXOES</v>
          </cell>
          <cell r="G4545" t="str">
            <v>SINAPI Out/24</v>
          </cell>
        </row>
        <row r="4546">
          <cell r="A4546">
            <v>94701</v>
          </cell>
          <cell r="B4546" t="str">
            <v>TÊ, PVC, SOLDÁVEL, DN 110 MM INSTALADO EM RESERVAÇÃO PREDIAL DE ÁGUA - FORNECIMENTO E INSTALAÇÃO. AF_04/2024</v>
          </cell>
          <cell r="C4546" t="str">
            <v>UN</v>
          </cell>
          <cell r="D4546">
            <v>231.23</v>
          </cell>
          <cell r="E4546" t="str">
            <v>INSTALACOES HIDRO SANITARIAS</v>
          </cell>
          <cell r="F4546" t="str">
            <v>CONEXOES</v>
          </cell>
          <cell r="G4546" t="str">
            <v>SINAPI Out/24</v>
          </cell>
        </row>
        <row r="4547">
          <cell r="A4547">
            <v>94702</v>
          </cell>
          <cell r="B4547" t="str">
            <v>TÊ DE REDUÇÃO, PVC, SOLDÁVEL, DN 110 MM X 60 MM, INSTALADO EM RESERVAÇÃO PREDIAL DE ÁGUA - FORNECIMENTO E INSTALAÇÃO. AF_04/2024</v>
          </cell>
          <cell r="C4547" t="str">
            <v>UN</v>
          </cell>
          <cell r="D4547">
            <v>192.16</v>
          </cell>
          <cell r="E4547" t="str">
            <v>INSTALACOES HIDRO SANITARIAS</v>
          </cell>
          <cell r="F4547" t="str">
            <v>CONEXOES</v>
          </cell>
          <cell r="G4547" t="str">
            <v>SINAPI Out/24</v>
          </cell>
        </row>
        <row r="4548">
          <cell r="A4548">
            <v>94703</v>
          </cell>
          <cell r="B4548" t="str">
            <v>ADAPTADOR COM FLANGE E ANEL DE VEDAÇÃO, PVC, SOLDÁVEL, DN  25 MM X 3/4", INSTALADO EM RESERVAÇÃO PREDIAL DE ÁGUA - FORNECIMENTO E INSTALAÇÃO. AF_04/2024</v>
          </cell>
          <cell r="C4548" t="str">
            <v>UN</v>
          </cell>
          <cell r="D4548">
            <v>21.92</v>
          </cell>
          <cell r="E4548" t="str">
            <v>INSTALACOES HIDRO SANITARIAS</v>
          </cell>
          <cell r="F4548" t="str">
            <v>CONEXOES</v>
          </cell>
          <cell r="G4548" t="str">
            <v>SINAPI Out/24</v>
          </cell>
        </row>
        <row r="4549">
          <cell r="A4549">
            <v>94704</v>
          </cell>
          <cell r="B4549" t="str">
            <v>ADAPTADOR COM FLANGE E ANEL DE VEDAÇÃO, PVC, SOLDÁVEL, DN 32 MM X 1", INSTALADO EM RESERVAÇÃO PREDIAL DE ÁGUA - FORNECIMENTO E INSTALAÇÃO. AF_04/2024</v>
          </cell>
          <cell r="C4549" t="str">
            <v>UN</v>
          </cell>
          <cell r="D4549">
            <v>28.56</v>
          </cell>
          <cell r="E4549" t="str">
            <v>INSTALACOES HIDRO SANITARIAS</v>
          </cell>
          <cell r="F4549" t="str">
            <v>CONEXOES</v>
          </cell>
          <cell r="G4549" t="str">
            <v>SINAPI Out/24</v>
          </cell>
        </row>
        <row r="4550">
          <cell r="A4550">
            <v>94705</v>
          </cell>
          <cell r="B4550" t="str">
            <v>ADAPTADOR COM FLANGE E ANEL DE VEDAÇÃO, PVC, SOLDÁVEL, DN 40 MM X 1 1/4", INSTALADO EM RESERVAÇÃO PREDIAL DE ÁGUA - FORNECIMENTO E INSTALAÇÃO. AF_04/2024</v>
          </cell>
          <cell r="C4550" t="str">
            <v>UN</v>
          </cell>
          <cell r="D4550">
            <v>38.28</v>
          </cell>
          <cell r="E4550" t="str">
            <v>INSTALACOES HIDRO SANITARIAS</v>
          </cell>
          <cell r="F4550" t="str">
            <v>CONEXOES</v>
          </cell>
          <cell r="G4550" t="str">
            <v>SINAPI Out/24</v>
          </cell>
        </row>
        <row r="4551">
          <cell r="A4551">
            <v>94706</v>
          </cell>
          <cell r="B4551" t="str">
            <v>ADAPTADOR COM FLANGE E ANEL DE VEDAÇÃO, PVC, SOLDÁVEL, DN 50 MM X 1 1/2", INSTALADO EM RESERVAÇÃO PREDIAL DE ÁGUA - FORNECIMENTO E INSTALAÇÃO. AF_04/2024</v>
          </cell>
          <cell r="C4551" t="str">
            <v>UN</v>
          </cell>
          <cell r="D4551">
            <v>37.51</v>
          </cell>
          <cell r="E4551" t="str">
            <v>INSTALACOES HIDRO SANITARIAS</v>
          </cell>
          <cell r="F4551" t="str">
            <v>CONEXOES</v>
          </cell>
          <cell r="G4551" t="str">
            <v>SINAPI Out/24</v>
          </cell>
        </row>
        <row r="4552">
          <cell r="A4552">
            <v>94707</v>
          </cell>
          <cell r="B4552" t="str">
            <v>ADAPTADOR COM FLANGE E ANEL DE VEDAÇÃO, PVC, SOLDÁVEL, DN 60 MM X 2", INSTALADO EM RESERVAÇÃO PREDIAL DE ÁGUA - FORNECIMENTO E INSTALAÇÃO. AF_04/2024</v>
          </cell>
          <cell r="C4552" t="str">
            <v>UN</v>
          </cell>
          <cell r="D4552">
            <v>57.94</v>
          </cell>
          <cell r="E4552" t="str">
            <v>INSTALACOES HIDRO SANITARIAS</v>
          </cell>
          <cell r="F4552" t="str">
            <v>CONEXOES</v>
          </cell>
          <cell r="G4552" t="str">
            <v>SINAPI Out/24</v>
          </cell>
        </row>
        <row r="4553">
          <cell r="A4553">
            <v>94713</v>
          </cell>
          <cell r="B4553" t="str">
            <v>ADAPTADOR COM FLANGES LIVRES, PVC, SOLDÁVEL, DN 75 MM X 2 1/2", INSTALADO EM RESERVAÇÃO PREDIAL DE ÁGUA - FORNECIMENTO E INSTALAÇÃO. AF_04/2024</v>
          </cell>
          <cell r="C4553" t="str">
            <v>UN</v>
          </cell>
          <cell r="D4553">
            <v>235.33</v>
          </cell>
          <cell r="E4553" t="str">
            <v>INSTALACOES HIDRO SANITARIAS</v>
          </cell>
          <cell r="F4553" t="str">
            <v>CONEXOES</v>
          </cell>
          <cell r="G4553" t="str">
            <v>SINAPI Out/24</v>
          </cell>
        </row>
        <row r="4554">
          <cell r="A4554">
            <v>94714</v>
          </cell>
          <cell r="B4554" t="str">
            <v>ADAPTADOR COM FLANGES LIVRES, PVC, SOLDÁVEL, DN 85 MM X 3", INSTALADO EM RESERVAÇÃO PREDIAL DE ÁGUA - FORNECIMENTO E INSTALAÇÃO. AF_04/2024</v>
          </cell>
          <cell r="C4554" t="str">
            <v>UN</v>
          </cell>
          <cell r="D4554">
            <v>328.69</v>
          </cell>
          <cell r="E4554" t="str">
            <v>INSTALACOES HIDRO SANITARIAS</v>
          </cell>
          <cell r="F4554" t="str">
            <v>CONEXOES</v>
          </cell>
          <cell r="G4554" t="str">
            <v>SINAPI Out/24</v>
          </cell>
        </row>
        <row r="4555">
          <cell r="A4555">
            <v>94715</v>
          </cell>
          <cell r="B4555" t="str">
            <v>ADAPTADOR COM FLANGES LIVRES, PVC, SOLDÁVEL, DN 110 MM X 4", INSTALADO EM RESERVAÇÃO PREDIAL DE ÁGUA - FORNECIMENTO E INSTALAÇÃO. AF_04/2024</v>
          </cell>
          <cell r="C4555" t="str">
            <v>UN</v>
          </cell>
          <cell r="D4555">
            <v>292.87</v>
          </cell>
          <cell r="E4555" t="str">
            <v>INSTALACOES HIDRO SANITARIAS</v>
          </cell>
          <cell r="F4555" t="str">
            <v>CONEXOES</v>
          </cell>
          <cell r="G4555" t="str">
            <v>SINAPI Out/24</v>
          </cell>
        </row>
        <row r="4556">
          <cell r="A4556">
            <v>94724</v>
          </cell>
          <cell r="B4556" t="str">
            <v>CONECTOR, CPVC, SOLDÁVEL, DN 22 MM X 3/4", INSTALADO EM RESERVAÇÃO PREDIAL DE ÁGUA - FORNECIMENTO E INSTALAÇÃO. AF_04/2024</v>
          </cell>
          <cell r="C4556" t="str">
            <v>UN</v>
          </cell>
          <cell r="D4556">
            <v>24.95</v>
          </cell>
          <cell r="E4556" t="str">
            <v>INSTALACOES HIDRO SANITARIAS</v>
          </cell>
          <cell r="F4556" t="str">
            <v>CONEXOES</v>
          </cell>
          <cell r="G4556" t="str">
            <v>SINAPI Out/24</v>
          </cell>
        </row>
        <row r="4557">
          <cell r="A4557">
            <v>94725</v>
          </cell>
          <cell r="B4557" t="str">
            <v>LUVA, CPVC, SOLDÁVEL, DN 22 MM, INSTALADO EM RESERVAÇÃO PREDIAL DE ÁGUA - FORNECIMENTO E INSTALAÇÃO. AF_04/2024</v>
          </cell>
          <cell r="C4557" t="str">
            <v>UN</v>
          </cell>
          <cell r="D4557">
            <v>6.93</v>
          </cell>
          <cell r="E4557" t="str">
            <v>INSTALACOES HIDRO SANITARIAS</v>
          </cell>
          <cell r="F4557" t="str">
            <v>CONEXOES</v>
          </cell>
          <cell r="G4557" t="str">
            <v>SINAPI Out/24</v>
          </cell>
        </row>
        <row r="4558">
          <cell r="A4558">
            <v>94726</v>
          </cell>
          <cell r="B4558" t="str">
            <v>CONECTOR, CPVC, SOLDÁVEL, DN 28 MM X 1", INSTALADO EM RESERVAÇÃO PREDIAL DE ÁGUA - FORNECIMENTO E INSTALAÇÃO. AF_04/2024</v>
          </cell>
          <cell r="C4558" t="str">
            <v>UN</v>
          </cell>
          <cell r="D4558">
            <v>32.119999999999997</v>
          </cell>
          <cell r="E4558" t="str">
            <v>INSTALACOES HIDRO SANITARIAS</v>
          </cell>
          <cell r="F4558" t="str">
            <v>CONEXOES</v>
          </cell>
          <cell r="G4558" t="str">
            <v>SINAPI Out/24</v>
          </cell>
        </row>
        <row r="4559">
          <cell r="A4559">
            <v>94727</v>
          </cell>
          <cell r="B4559" t="str">
            <v>LUVA, CPVC, SOLDÁVEL, DN 28 MM, INSTALADO EM RESERVAÇÃO PREDIAL DE ÁGUA - FORNECIMENTO E INSTALAÇÃO. AF_04/2024</v>
          </cell>
          <cell r="C4559" t="str">
            <v>UN</v>
          </cell>
          <cell r="D4559">
            <v>11.13</v>
          </cell>
          <cell r="E4559" t="str">
            <v>INSTALACOES HIDRO SANITARIAS</v>
          </cell>
          <cell r="F4559" t="str">
            <v>CONEXOES</v>
          </cell>
          <cell r="G4559" t="str">
            <v>SINAPI Out/24</v>
          </cell>
        </row>
        <row r="4560">
          <cell r="A4560">
            <v>94728</v>
          </cell>
          <cell r="B4560" t="str">
            <v>CONECTOR, CPVC, SOLDÁVEL, DN 35 MM X 1 1/4", INSTALADO EM RESERVAÇÃO PREDIAL DE ÁGUA - FORNECIMENTO E INSTALAÇÃO. AF_04/2024</v>
          </cell>
          <cell r="C4560" t="str">
            <v>UN</v>
          </cell>
          <cell r="D4560">
            <v>49.99</v>
          </cell>
          <cell r="E4560" t="str">
            <v>INSTALACOES HIDRO SANITARIAS</v>
          </cell>
          <cell r="F4560" t="str">
            <v>CONEXOES</v>
          </cell>
          <cell r="G4560" t="str">
            <v>SINAPI Out/24</v>
          </cell>
        </row>
        <row r="4561">
          <cell r="A4561">
            <v>94729</v>
          </cell>
          <cell r="B4561" t="str">
            <v>LUVA, CPVC, SOLDÁVEL, DN 35 MM, INSTALADO EM RESERVAÇÃO PREDIAL DE ÁGUA - FORNECIMENTO E INSTALAÇÃO. AF_04/2024</v>
          </cell>
          <cell r="C4561" t="str">
            <v>UN</v>
          </cell>
          <cell r="D4561">
            <v>19.100000000000001</v>
          </cell>
          <cell r="E4561" t="str">
            <v>INSTALACOES HIDRO SANITARIAS</v>
          </cell>
          <cell r="F4561" t="str">
            <v>CONEXOES</v>
          </cell>
          <cell r="G4561" t="str">
            <v>SINAPI Out/24</v>
          </cell>
        </row>
        <row r="4562">
          <cell r="A4562">
            <v>94730</v>
          </cell>
          <cell r="B4562" t="str">
            <v>CONECTOR, CPVC, SOLDÁVEL, DN 42 MM X 1 1/2", INSTALADO EM RESERVAÇÃO PREDIAL DE ÁGUA - FORNECIMENTO E INSTALAÇÃO. AF_04/2024</v>
          </cell>
          <cell r="C4562" t="str">
            <v>UN</v>
          </cell>
          <cell r="D4562">
            <v>61.38</v>
          </cell>
          <cell r="E4562" t="str">
            <v>INSTALACOES HIDRO SANITARIAS</v>
          </cell>
          <cell r="F4562" t="str">
            <v>CONEXOES</v>
          </cell>
          <cell r="G4562" t="str">
            <v>SINAPI Out/24</v>
          </cell>
        </row>
        <row r="4563">
          <cell r="A4563">
            <v>94731</v>
          </cell>
          <cell r="B4563" t="str">
            <v>LUVA, CPVC, SOLDÁVEL, DN 42 MM, INSTALADO EM RESERVAÇÃO PREDIAL DE ÁGUA - FORNECIMENTO E INSTALAÇÃO. AF_04/2024</v>
          </cell>
          <cell r="C4563" t="str">
            <v>UN</v>
          </cell>
          <cell r="D4563">
            <v>25.35</v>
          </cell>
          <cell r="E4563" t="str">
            <v>INSTALACOES HIDRO SANITARIAS</v>
          </cell>
          <cell r="F4563" t="str">
            <v>CONEXOES</v>
          </cell>
          <cell r="G4563" t="str">
            <v>SINAPI Out/24</v>
          </cell>
        </row>
        <row r="4564">
          <cell r="A4564">
            <v>94732</v>
          </cell>
          <cell r="B4564" t="str">
            <v>CONECTOR, CPVC, SOLDÁVEL, DN 54 MM X 2", INSTALADO EM RESERVAÇÃO PREDIAL DE ÁGUA - FORNECIMENTO E INSTALAÇÃO. AF_04/2024</v>
          </cell>
          <cell r="C4564" t="str">
            <v>UN</v>
          </cell>
          <cell r="D4564">
            <v>98.37</v>
          </cell>
          <cell r="E4564" t="str">
            <v>INSTALACOES HIDRO SANITARIAS</v>
          </cell>
          <cell r="F4564" t="str">
            <v>CONEXOES</v>
          </cell>
          <cell r="G4564" t="str">
            <v>SINAPI Out/24</v>
          </cell>
        </row>
        <row r="4565">
          <cell r="A4565">
            <v>94733</v>
          </cell>
          <cell r="B4565" t="str">
            <v>LUVA, CPVC, SOLDÁVEL, DN 54 MM, INSTALADO EM RESERVAÇÃO PREDIAL DE ÁGUA - FORNECIMENTO E INSTALAÇÃO. AF_04/2024</v>
          </cell>
          <cell r="C4565" t="str">
            <v>UN</v>
          </cell>
          <cell r="D4565">
            <v>44.41</v>
          </cell>
          <cell r="E4565" t="str">
            <v>INSTALACOES HIDRO SANITARIAS</v>
          </cell>
          <cell r="F4565" t="str">
            <v>CONEXOES</v>
          </cell>
          <cell r="G4565" t="str">
            <v>SINAPI Out/24</v>
          </cell>
        </row>
        <row r="4566">
          <cell r="A4566">
            <v>94734</v>
          </cell>
          <cell r="B4566" t="str">
            <v>CONECTOR, CPVC, SOLDÁVEL, DN 73 MM X 2 1/2", INSTALADO EM RESERVAÇÃO PREDIAL DE ÁGUA - FORNECIMENTO E INSTALAÇÃO. AF_04/2024</v>
          </cell>
          <cell r="C4566" t="str">
            <v>UN</v>
          </cell>
          <cell r="D4566">
            <v>355.99</v>
          </cell>
          <cell r="E4566" t="str">
            <v>INSTALACOES HIDRO SANITARIAS</v>
          </cell>
          <cell r="F4566" t="str">
            <v>CONEXOES</v>
          </cell>
          <cell r="G4566" t="str">
            <v>SINAPI Out/24</v>
          </cell>
        </row>
        <row r="4567">
          <cell r="A4567">
            <v>94736</v>
          </cell>
          <cell r="B4567" t="str">
            <v>CONECTOR, CPVC, SOLDÁVEL, DN 89 MM X 3", INSTALADO EM RESERVAÇÃO PREDIAL DE ÁGUA - FORNECIMENTO E INSTALAÇÃO. AF_04/2024</v>
          </cell>
          <cell r="C4567" t="str">
            <v>UN</v>
          </cell>
          <cell r="D4567">
            <v>517.41</v>
          </cell>
          <cell r="E4567" t="str">
            <v>INSTALACOES HIDRO SANITARIAS</v>
          </cell>
          <cell r="F4567" t="str">
            <v>CONEXOES</v>
          </cell>
          <cell r="G4567" t="str">
            <v>SINAPI Out/24</v>
          </cell>
        </row>
        <row r="4568">
          <cell r="A4568">
            <v>94737</v>
          </cell>
          <cell r="B4568" t="str">
            <v>LUVA, CPVC, SOLDÁVEL, DN 89 MM, INSTALADO EM RESERVAÇÃO PREDIAL DE ÁGUA - FORNECIMENTO E INSTALAÇÃO. AF_04/2024</v>
          </cell>
          <cell r="C4568" t="str">
            <v>UN</v>
          </cell>
          <cell r="D4568">
            <v>182.22</v>
          </cell>
          <cell r="E4568" t="str">
            <v>INSTALACOES HIDRO SANITARIAS</v>
          </cell>
          <cell r="F4568" t="str">
            <v>CONEXOES</v>
          </cell>
          <cell r="G4568" t="str">
            <v>SINAPI Out/24</v>
          </cell>
        </row>
        <row r="4569">
          <cell r="A4569">
            <v>94738</v>
          </cell>
          <cell r="B4569" t="str">
            <v>CONECTOR, CPVC, SOLDÁVEL, DN 114 MM X 4", INSTALADO EM RESERVAÇÃO PREDIAL DE ÁGUA - FORNECIMENTO E INSTALAÇÃO. AF_04/2024</v>
          </cell>
          <cell r="C4569" t="str">
            <v>UN</v>
          </cell>
          <cell r="D4569">
            <v>1552.82</v>
          </cell>
          <cell r="E4569" t="str">
            <v>INSTALACOES HIDRO SANITARIAS</v>
          </cell>
          <cell r="F4569" t="str">
            <v>CONEXOES</v>
          </cell>
          <cell r="G4569" t="str">
            <v>SINAPI Out/24</v>
          </cell>
        </row>
        <row r="4570">
          <cell r="A4570">
            <v>94739</v>
          </cell>
          <cell r="B4570" t="str">
            <v>LUVA, CPVC, SOLDÁVEL, DN 114 MM, INSTALADO EM RESERVAÇÃO PREDIAL DE ÁGUA - FORNECIMENTO E INSTALAÇÃO. AF_04/2024</v>
          </cell>
          <cell r="C4570" t="str">
            <v>UN</v>
          </cell>
          <cell r="D4570">
            <v>225.03</v>
          </cell>
          <cell r="E4570" t="str">
            <v>INSTALACOES HIDRO SANITARIAS</v>
          </cell>
          <cell r="F4570" t="str">
            <v>CONEXOES</v>
          </cell>
          <cell r="G4570" t="str">
            <v>SINAPI Out/24</v>
          </cell>
        </row>
        <row r="4571">
          <cell r="A4571">
            <v>94740</v>
          </cell>
          <cell r="B4571" t="str">
            <v>JOELHO 90 GRAUS, CPVC, SOLDÁVEL, DN 22 MM, INSTALADO EM RESERVAÇÃO PREDIAL DE ÁGUA - FORNECIMENTO E INSTALAÇÃO. AF_04/2024</v>
          </cell>
          <cell r="C4571" t="str">
            <v>UN</v>
          </cell>
          <cell r="D4571">
            <v>9.9499999999999993</v>
          </cell>
          <cell r="E4571" t="str">
            <v>INSTALACOES HIDRO SANITARIAS</v>
          </cell>
          <cell r="F4571" t="str">
            <v>CONEXOES</v>
          </cell>
          <cell r="G4571" t="str">
            <v>SINAPI Out/24</v>
          </cell>
        </row>
        <row r="4572">
          <cell r="A4572">
            <v>94741</v>
          </cell>
          <cell r="B4572" t="str">
            <v>CURVA 90 GRAUS, CPVC, SOLDÁVEL, DN 22 MM, INSTALADO EM RESERVAÇÃO PREDIAL DE ÁGUA - FORNECIMENTO E INSTALAÇÃO. AF_04/2024</v>
          </cell>
          <cell r="C4572" t="str">
            <v>UN</v>
          </cell>
          <cell r="D4572">
            <v>12.73</v>
          </cell>
          <cell r="E4572" t="str">
            <v>INSTALACOES HIDRO SANITARIAS</v>
          </cell>
          <cell r="F4572" t="str">
            <v>CONEXOES</v>
          </cell>
          <cell r="G4572" t="str">
            <v>SINAPI Out/24</v>
          </cell>
        </row>
        <row r="4573">
          <cell r="A4573">
            <v>94742</v>
          </cell>
          <cell r="B4573" t="str">
            <v>JOELHO 90 GRAUS, CPVC, SOLDÁVEL, DN 28 MM, INSTALADO EM RESERVAÇÃO PREDIAL DE ÁGUA - FORNECIMENTO E INSTALAÇÃO. AF_04/2024</v>
          </cell>
          <cell r="C4573" t="str">
            <v>UN</v>
          </cell>
          <cell r="D4573">
            <v>16.329999999999998</v>
          </cell>
          <cell r="E4573" t="str">
            <v>INSTALACOES HIDRO SANITARIAS</v>
          </cell>
          <cell r="F4573" t="str">
            <v>CONEXOES</v>
          </cell>
          <cell r="G4573" t="str">
            <v>SINAPI Out/24</v>
          </cell>
        </row>
        <row r="4574">
          <cell r="A4574">
            <v>94743</v>
          </cell>
          <cell r="B4574" t="str">
            <v>CURVA 90 GRAUS, CPVC, SOLDÁVEL, DN 28 MM, INSTALADO EM RESERVAÇÃO PREDIAL DE ÁGUA - FORNECIMENTO E INSTALAÇÃO. AF_04/2024</v>
          </cell>
          <cell r="C4574" t="str">
            <v>UN</v>
          </cell>
          <cell r="D4574">
            <v>20.5</v>
          </cell>
          <cell r="E4574" t="str">
            <v>INSTALACOES HIDRO SANITARIAS</v>
          </cell>
          <cell r="F4574" t="str">
            <v>CONEXOES</v>
          </cell>
          <cell r="G4574" t="str">
            <v>SINAPI Out/24</v>
          </cell>
        </row>
        <row r="4575">
          <cell r="A4575">
            <v>94744</v>
          </cell>
          <cell r="B4575" t="str">
            <v>JOELHO 90 GRAUS, CPVC, SOLDÁVEL, DN 35 MM, INSTALADO EM RESERVAÇÃO PREDIAL DE ÁGUA - FORNECIMENTO E INSTALAÇÃO. AF_04/2024</v>
          </cell>
          <cell r="C4575" t="str">
            <v>UN</v>
          </cell>
          <cell r="D4575">
            <v>25.59</v>
          </cell>
          <cell r="E4575" t="str">
            <v>INSTALACOES HIDRO SANITARIAS</v>
          </cell>
          <cell r="F4575" t="str">
            <v>CONEXOES</v>
          </cell>
          <cell r="G4575" t="str">
            <v>SINAPI Out/24</v>
          </cell>
        </row>
        <row r="4576">
          <cell r="A4576">
            <v>94746</v>
          </cell>
          <cell r="B4576" t="str">
            <v>JOELHO 90 GRAUS, CPVC, SOLDÁVEL, DN 42 MM, INSTALADO EM RESERVAÇÃO PREDIAL DE ÁGUA - FORNECIMENTO E INSTALAÇÃO. AF_04/2024</v>
          </cell>
          <cell r="C4576" t="str">
            <v>UN</v>
          </cell>
          <cell r="D4576">
            <v>36.630000000000003</v>
          </cell>
          <cell r="E4576" t="str">
            <v>INSTALACOES HIDRO SANITARIAS</v>
          </cell>
          <cell r="F4576" t="str">
            <v>CONEXOES</v>
          </cell>
          <cell r="G4576" t="str">
            <v>SINAPI Out/24</v>
          </cell>
        </row>
        <row r="4577">
          <cell r="A4577">
            <v>94748</v>
          </cell>
          <cell r="B4577" t="str">
            <v>JOELHO 90 GRAUS, CPVC, SOLDÁVEL, DN 54 MM, INSTALADO EM RESERVAÇÃO PREDIAL DE ÁGUA - FORNECIMENTO E INSTALAÇÃO. AF_04/2024</v>
          </cell>
          <cell r="C4577" t="str">
            <v>UN</v>
          </cell>
          <cell r="D4577">
            <v>79.69</v>
          </cell>
          <cell r="E4577" t="str">
            <v>INSTALACOES HIDRO SANITARIAS</v>
          </cell>
          <cell r="F4577" t="str">
            <v>CONEXOES</v>
          </cell>
          <cell r="G4577" t="str">
            <v>SINAPI Out/24</v>
          </cell>
        </row>
        <row r="4578">
          <cell r="A4578">
            <v>94750</v>
          </cell>
          <cell r="B4578" t="str">
            <v>JOELHO 90 GRAUS, CPVC, SOLDÁVEL, DN 73 MM, INSTALADO EM RESERVAÇÃO PREDIAL DE ÁGUA - FORNECIMENTO E INSTALAÇÃO. AF_04/2024</v>
          </cell>
          <cell r="C4578" t="str">
            <v>UN</v>
          </cell>
          <cell r="D4578">
            <v>160.66</v>
          </cell>
          <cell r="E4578" t="str">
            <v>INSTALACOES HIDRO SANITARIAS</v>
          </cell>
          <cell r="F4578" t="str">
            <v>CONEXOES</v>
          </cell>
          <cell r="G4578" t="str">
            <v>SINAPI Out/24</v>
          </cell>
        </row>
        <row r="4579">
          <cell r="A4579">
            <v>94752</v>
          </cell>
          <cell r="B4579" t="str">
            <v>JOELHO 90 GRAUS, CPVC, SOLDÁVEL, DN 89 MM, INSTALADO EM RESERVAÇÃO PREDIAL DE ÁGUA - FORNECIMENTO E INSTALAÇÃO. AF_04/2024</v>
          </cell>
          <cell r="C4579" t="str">
            <v>UN</v>
          </cell>
          <cell r="D4579">
            <v>193.78</v>
          </cell>
          <cell r="E4579" t="str">
            <v>INSTALACOES HIDRO SANITARIAS</v>
          </cell>
          <cell r="F4579" t="str">
            <v>CONEXOES</v>
          </cell>
          <cell r="G4579" t="str">
            <v>SINAPI Out/24</v>
          </cell>
        </row>
        <row r="4580">
          <cell r="A4580">
            <v>94754</v>
          </cell>
          <cell r="B4580" t="str">
            <v>JOELHO 90 GRAUS, CPVC, SOLDÁVEL, DN 114 MM, INSTALADO EM RESERVAÇÃO PREDIAL DE ÁGUA - FORNECIMENTO E INSTALAÇÃO. AF_04/2024</v>
          </cell>
          <cell r="C4580" t="str">
            <v>UN</v>
          </cell>
          <cell r="D4580">
            <v>278.31</v>
          </cell>
          <cell r="E4580" t="str">
            <v>INSTALACOES HIDRO SANITARIAS</v>
          </cell>
          <cell r="F4580" t="str">
            <v>CONEXOES</v>
          </cell>
          <cell r="G4580" t="str">
            <v>SINAPI Out/24</v>
          </cell>
        </row>
        <row r="4581">
          <cell r="A4581">
            <v>94756</v>
          </cell>
          <cell r="B4581" t="str">
            <v>TE, CPVC, SOLDÁVEL, DN 22 MM, INSTALADO EM RESERVAÇÃO PREDIAL DE ÁGUA - FORNECIMENTO E INSTALAÇÃO. AF_04/2024</v>
          </cell>
          <cell r="C4581" t="str">
            <v>UN</v>
          </cell>
          <cell r="D4581">
            <v>12.8</v>
          </cell>
          <cell r="E4581" t="str">
            <v>INSTALACOES HIDRO SANITARIAS</v>
          </cell>
          <cell r="F4581" t="str">
            <v>CONEXOES</v>
          </cell>
          <cell r="G4581" t="str">
            <v>SINAPI Out/24</v>
          </cell>
        </row>
        <row r="4582">
          <cell r="A4582">
            <v>94757</v>
          </cell>
          <cell r="B4582" t="str">
            <v>TE, CPVC, SOLDÁVEL, DN 28 MM, INSTALADO EM RESERVAÇÃO PREDIAL DE ÁGUA - FORNECIMENTO E INSTALAÇÃO. AF_04/2024</v>
          </cell>
          <cell r="C4582" t="str">
            <v>UN</v>
          </cell>
          <cell r="D4582">
            <v>19.88</v>
          </cell>
          <cell r="E4582" t="str">
            <v>INSTALACOES HIDRO SANITARIAS</v>
          </cell>
          <cell r="F4582" t="str">
            <v>CONEXOES</v>
          </cell>
          <cell r="G4582" t="str">
            <v>SINAPI Out/24</v>
          </cell>
        </row>
        <row r="4583">
          <cell r="A4583">
            <v>94758</v>
          </cell>
          <cell r="B4583" t="str">
            <v>TE, CPVC, SOLDÁVEL, DN 35 MM, INSTALADO EM RESERVAÇÃO PREDIAL DE ÁGUA - FORNECIMENTO E INSTALAÇÃO. AF_04/2024</v>
          </cell>
          <cell r="C4583" t="str">
            <v>UN</v>
          </cell>
          <cell r="D4583">
            <v>49.35</v>
          </cell>
          <cell r="E4583" t="str">
            <v>INSTALACOES HIDRO SANITARIAS</v>
          </cell>
          <cell r="F4583" t="str">
            <v>CONEXOES</v>
          </cell>
          <cell r="G4583" t="str">
            <v>SINAPI Out/24</v>
          </cell>
        </row>
        <row r="4584">
          <cell r="A4584">
            <v>94759</v>
          </cell>
          <cell r="B4584" t="str">
            <v>TE, CPVC, SOLDÁVEL, DN 42 MM, INSTALADO EM RESERVAÇÃO PREDIAL DE ÁGUA - FORNECIMENTO E INSTALAÇÃO. AF_04/2024</v>
          </cell>
          <cell r="C4584" t="str">
            <v>UN</v>
          </cell>
          <cell r="D4584">
            <v>62.91</v>
          </cell>
          <cell r="E4584" t="str">
            <v>INSTALACOES HIDRO SANITARIAS</v>
          </cell>
          <cell r="F4584" t="str">
            <v>CONEXOES</v>
          </cell>
          <cell r="G4584" t="str">
            <v>SINAPI Out/24</v>
          </cell>
        </row>
        <row r="4585">
          <cell r="A4585">
            <v>94760</v>
          </cell>
          <cell r="B4585" t="str">
            <v>TE, CPVC, SOLDÁVEL, DN 54 MM, INSTALADO EM RESERVAÇÃO PREDIAL DE ÁGUA - FORNECIMENTO E INSTALAÇÃO. AF_04/2024</v>
          </cell>
          <cell r="C4585" t="str">
            <v>UN</v>
          </cell>
          <cell r="D4585">
            <v>100.23</v>
          </cell>
          <cell r="E4585" t="str">
            <v>INSTALACOES HIDRO SANITARIAS</v>
          </cell>
          <cell r="F4585" t="str">
            <v>CONEXOES</v>
          </cell>
          <cell r="G4585" t="str">
            <v>SINAPI Out/24</v>
          </cell>
        </row>
        <row r="4586">
          <cell r="A4586">
            <v>94761</v>
          </cell>
          <cell r="B4586" t="str">
            <v>TE, CPVC, SOLDÁVEL, DN 73 MM, INSTALADO EM RESERVAÇÃO PREDIAL DE ÁGUA - FORNECIMENTO E INSTALAÇÃO. AF_04/2024</v>
          </cell>
          <cell r="C4586" t="str">
            <v>UN</v>
          </cell>
          <cell r="D4586">
            <v>215.96</v>
          </cell>
          <cell r="E4586" t="str">
            <v>INSTALACOES HIDRO SANITARIAS</v>
          </cell>
          <cell r="F4586" t="str">
            <v>CONEXOES</v>
          </cell>
          <cell r="G4586" t="str">
            <v>SINAPI Out/24</v>
          </cell>
        </row>
        <row r="4587">
          <cell r="A4587">
            <v>94762</v>
          </cell>
          <cell r="B4587" t="str">
            <v>TE, CPVC, SOLDÁVEL, DN 89 MM, INSTALADO EM RESERVAÇÃO PREDIAL DE ÁGUA - FORNECIMENTO E INSTALAÇÃO. AF_04/2024</v>
          </cell>
          <cell r="C4587" t="str">
            <v>UN</v>
          </cell>
          <cell r="D4587">
            <v>262.77999999999997</v>
          </cell>
          <cell r="E4587" t="str">
            <v>INSTALACOES HIDRO SANITARIAS</v>
          </cell>
          <cell r="F4587" t="str">
            <v>CONEXOES</v>
          </cell>
          <cell r="G4587" t="str">
            <v>SINAPI Out/24</v>
          </cell>
        </row>
        <row r="4588">
          <cell r="A4588">
            <v>94763</v>
          </cell>
          <cell r="B4588" t="str">
            <v>TE, CPVC, SOLDÁVEL, DN 114 MM, INSTALADO EM RESERVAÇÃO PREDIAL DE ÁGUA - FORNECIMENTO E INSTALAÇÃO. AF_04/2024</v>
          </cell>
          <cell r="C4588" t="str">
            <v>UN</v>
          </cell>
          <cell r="D4588">
            <v>347.13</v>
          </cell>
          <cell r="E4588" t="str">
            <v>INSTALACOES HIDRO SANITARIAS</v>
          </cell>
          <cell r="F4588" t="str">
            <v>CONEXOES</v>
          </cell>
          <cell r="G4588" t="str">
            <v>SINAPI Out/24</v>
          </cell>
        </row>
        <row r="4589">
          <cell r="A4589">
            <v>94764</v>
          </cell>
          <cell r="B4589" t="str">
            <v>ADAPTADOR COM FLANGE E ANEL DE VEDAÇÃO, CPVC, ROSCÁVEL, DN 15 MM, INSTALADO EM RESERVAÇÃO PREDIAL DE ÁGUA - FORNECIMENTO E INSTALAÇÃO. AF_04/2024</v>
          </cell>
          <cell r="C4589" t="str">
            <v>UN</v>
          </cell>
          <cell r="D4589">
            <v>37.1</v>
          </cell>
          <cell r="E4589" t="str">
            <v>INSTALACOES HIDRO SANITARIAS</v>
          </cell>
          <cell r="F4589" t="str">
            <v>CONEXOES</v>
          </cell>
          <cell r="G4589" t="str">
            <v>SINAPI Out/24</v>
          </cell>
        </row>
        <row r="4590">
          <cell r="A4590">
            <v>94765</v>
          </cell>
          <cell r="B4590" t="str">
            <v>ADAPTADOR COM FLANGE E ANEL DE VEDAÇÃO, CPVC, ROSCÁVEL, DN 22 MM, INSTALADO EM RESERVAÇÃO PREDIAL DE ÁGUA - FORNECIMENTO E INSTALAÇÃO. AF_04/2024</v>
          </cell>
          <cell r="C4590" t="str">
            <v>UN</v>
          </cell>
          <cell r="D4590">
            <v>40.659999999999997</v>
          </cell>
          <cell r="E4590" t="str">
            <v>INSTALACOES HIDRO SANITARIAS</v>
          </cell>
          <cell r="F4590" t="str">
            <v>CONEXOES</v>
          </cell>
          <cell r="G4590" t="str">
            <v>SINAPI Out/24</v>
          </cell>
        </row>
        <row r="4591">
          <cell r="A4591">
            <v>94766</v>
          </cell>
          <cell r="B4591" t="str">
            <v>ADAPTADOR COM FLANGE E ANEL DE VEDAÇÃO, CPVC, ROSCÁVEL, DN 28 MM, INSTALADO EM RESERVAÇÃO PREDIAL DE ÁGUA - FORNECIMENTO E INSTALAÇÃO. AF_04/2024</v>
          </cell>
          <cell r="C4591" t="str">
            <v>UN</v>
          </cell>
          <cell r="D4591">
            <v>45.18</v>
          </cell>
          <cell r="E4591" t="str">
            <v>INSTALACOES HIDRO SANITARIAS</v>
          </cell>
          <cell r="F4591" t="str">
            <v>CONEXOES</v>
          </cell>
          <cell r="G4591" t="str">
            <v>SINAPI Out/24</v>
          </cell>
        </row>
        <row r="4592">
          <cell r="A4592">
            <v>94767</v>
          </cell>
          <cell r="B4592" t="str">
            <v>ADAPTADOR COM FLANGE E ANEL DE VEDAÇÃO, CPVC, ROSCÁVEL, DN 35 MM, INSTALADO EM RESERVAÇÃO PREDIAL DE ÁGUA - FORNECIMENTO E INSTALAÇÃO. AF_04/2024</v>
          </cell>
          <cell r="C4592" t="str">
            <v>UN</v>
          </cell>
          <cell r="D4592">
            <v>65.92</v>
          </cell>
          <cell r="E4592" t="str">
            <v>INSTALACOES HIDRO SANITARIAS</v>
          </cell>
          <cell r="F4592" t="str">
            <v>CONEXOES</v>
          </cell>
          <cell r="G4592" t="str">
            <v>SINAPI Out/24</v>
          </cell>
        </row>
        <row r="4593">
          <cell r="A4593">
            <v>94768</v>
          </cell>
          <cell r="B4593" t="str">
            <v>ADAPTADOR COM FLANGE E ANEL DE VEDAÇÃO, CPVC, ROSCÁVEL, DN 42 MM, INSTALADO EM RESERVAÇÃO PREDIAL DE ÁGUA - FORNECIMENTO E INSTALAÇÃO. AF_04/2024</v>
          </cell>
          <cell r="C4593" t="str">
            <v>UN</v>
          </cell>
          <cell r="D4593">
            <v>74.41</v>
          </cell>
          <cell r="E4593" t="str">
            <v>INSTALACOES HIDRO SANITARIAS</v>
          </cell>
          <cell r="F4593" t="str">
            <v>CONEXOES</v>
          </cell>
          <cell r="G4593" t="str">
            <v>SINAPI Out/24</v>
          </cell>
        </row>
        <row r="4594">
          <cell r="A4594">
            <v>94769</v>
          </cell>
          <cell r="B4594" t="str">
            <v>ADAPTADOR COM FLANGE E ANEL DE VEDAÇÃO, CPVC, ROSCÁVEL, DN 54 MM, INSTALADO EM RESERVAÇÃO PREDIAL DE ÁGUA - FORNECIMENTO E INSTALAÇÃO. AF_04/2024</v>
          </cell>
          <cell r="C4594" t="str">
            <v>UN</v>
          </cell>
          <cell r="D4594">
            <v>98.62</v>
          </cell>
          <cell r="E4594" t="str">
            <v>INSTALACOES HIDRO SANITARIAS</v>
          </cell>
          <cell r="F4594" t="str">
            <v>CONEXOES</v>
          </cell>
          <cell r="G4594" t="str">
            <v>SINAPI Out/24</v>
          </cell>
        </row>
        <row r="4595">
          <cell r="A4595">
            <v>94783</v>
          </cell>
          <cell r="B4595" t="str">
            <v>ADAPTADOR COM FLANGE E ANEL DE VEDAÇÃO, PVC, SOLDÁVEL, DN  20 MM X 1/2", INSTALADO EM RESERVAÇÃO PREDIAL DE ÁGUA - FORNECIMENTO E INSTALAÇÃO. AF_04/2024</v>
          </cell>
          <cell r="C4595" t="str">
            <v>UN</v>
          </cell>
          <cell r="D4595">
            <v>20.62</v>
          </cell>
          <cell r="E4595" t="str">
            <v>INSTALACOES HIDRO SANITARIAS</v>
          </cell>
          <cell r="F4595" t="str">
            <v>CONEXOES</v>
          </cell>
          <cell r="G4595" t="str">
            <v>SINAPI Out/24</v>
          </cell>
        </row>
        <row r="4596">
          <cell r="A4596">
            <v>94863</v>
          </cell>
          <cell r="B4596" t="str">
            <v>LUVA, CPVC, SOLDÁVEL, DN 73 MM, INSTALADO EM RESERVAÇÃO PREDIAL DE ÁGUA - FORNECIMENTO E INSTALAÇÃO. AF_04/2024</v>
          </cell>
          <cell r="C4596" t="str">
            <v>UN</v>
          </cell>
          <cell r="D4596">
            <v>152.58000000000001</v>
          </cell>
          <cell r="E4596" t="str">
            <v>INSTALACOES HIDRO SANITARIAS</v>
          </cell>
          <cell r="F4596" t="str">
            <v>CONEXOES</v>
          </cell>
          <cell r="G4596" t="str">
            <v>SINAPI Out/24</v>
          </cell>
        </row>
        <row r="4597">
          <cell r="A4597">
            <v>95237</v>
          </cell>
          <cell r="B4597" t="str">
            <v>LUVA COM BUCHA DE LATÃO, PVC, SOLDÁVEL, DN 32MM X 1 , INSTALADO EM RAMAL DE DISTRIBUIÇÃO DE ÁGUA   FORNECIMENTO E INSTALAÇÃO. AF_06/2022</v>
          </cell>
          <cell r="C4597" t="str">
            <v>UN</v>
          </cell>
          <cell r="D4597">
            <v>25.33</v>
          </cell>
          <cell r="E4597" t="str">
            <v>INSTALACOES HIDRO SANITARIAS</v>
          </cell>
          <cell r="F4597" t="str">
            <v>CONEXOES</v>
          </cell>
          <cell r="G4597" t="str">
            <v>SINAPI Out/24</v>
          </cell>
        </row>
        <row r="4598">
          <cell r="A4598">
            <v>95693</v>
          </cell>
          <cell r="B4598" t="str">
            <v>LUVA SIMPLES, PVC, SÉRIE NORMAL, ESGOTO PREDIAL, DN 150 MM, JUNTA ELÁSTICA, FORNECIDO E INSTALADO EM SUBCOLETOR AÉREO DE ESGOTO SANITÁRIO. AF_08/2022</v>
          </cell>
          <cell r="C4598" t="str">
            <v>UN</v>
          </cell>
          <cell r="D4598">
            <v>55.72</v>
          </cell>
          <cell r="E4598" t="str">
            <v>INSTALACOES HIDRO SANITARIAS</v>
          </cell>
          <cell r="F4598" t="str">
            <v>CONEXOES</v>
          </cell>
          <cell r="G4598" t="str">
            <v>SINAPI Out/24</v>
          </cell>
        </row>
        <row r="4599">
          <cell r="A4599">
            <v>95694</v>
          </cell>
          <cell r="B4599" t="str">
            <v>CURVA 90 GRAUS, PVC, SERIE R, ÁGUA PLUVIAL, DN 100 MM, JUNTA ELÁSTICA, FORNECIDO E INSTALADO EM RAMAL DE ENCAMINHAMENTO. AF_06/2022</v>
          </cell>
          <cell r="C4599" t="str">
            <v>UN</v>
          </cell>
          <cell r="D4599">
            <v>54.71</v>
          </cell>
          <cell r="E4599" t="str">
            <v>INSTALACOES HIDRO SANITARIAS</v>
          </cell>
          <cell r="F4599" t="str">
            <v>CONEXOES</v>
          </cell>
          <cell r="G4599" t="str">
            <v>SINAPI Out/24</v>
          </cell>
        </row>
        <row r="4600">
          <cell r="A4600">
            <v>95695</v>
          </cell>
          <cell r="B4600" t="str">
            <v>CURVA 90 GRAUS, PVC, SERIE R, ÁGUA PLUVIAL, DN 100 MM, JUNTA ELÁSTICA, FORNECIDO E INSTALADO EM CONDUTORES VERTICAIS DE ÁGUAS PLUVIAIS. AF_06/2022</v>
          </cell>
          <cell r="C4600" t="str">
            <v>UN</v>
          </cell>
          <cell r="D4600">
            <v>64.53</v>
          </cell>
          <cell r="E4600" t="str">
            <v>INSTALACOES HIDRO SANITARIAS</v>
          </cell>
          <cell r="F4600" t="str">
            <v>CONEXOES</v>
          </cell>
          <cell r="G4600" t="str">
            <v>SINAPI Out/24</v>
          </cell>
        </row>
        <row r="4601">
          <cell r="A4601">
            <v>95696</v>
          </cell>
          <cell r="B4601" t="str">
            <v>SPRINKLER TIPO PENDENTE, 68 °C, UNIÃO POR ROSCA DN 15 (1/2") - FORNECIMENTO E INSTALAÇÃO. AF_10/2020</v>
          </cell>
          <cell r="C4601" t="str">
            <v>UN</v>
          </cell>
          <cell r="D4601">
            <v>38.44</v>
          </cell>
          <cell r="E4601" t="str">
            <v>INSTALACOES HIDRO SANITARIAS</v>
          </cell>
          <cell r="F4601" t="str">
            <v>CONEXOES</v>
          </cell>
          <cell r="G4601" t="str">
            <v>SINAPI Out/24</v>
          </cell>
        </row>
        <row r="4602">
          <cell r="A4602">
            <v>96637</v>
          </cell>
          <cell r="B4602" t="str">
            <v>JOELHO 90 GRAUS, PPR, DN 25 MM, CLASSE PN 25, INSTALADO EM RAMAL OU SUB-RAMAL DE ÁGUA   FORNECIMENTO E INSTALAÇÃO. AF_08/2022</v>
          </cell>
          <cell r="C4602" t="str">
            <v>UN</v>
          </cell>
          <cell r="D4602">
            <v>20.36</v>
          </cell>
          <cell r="E4602" t="str">
            <v>INSTALACOES HIDRO SANITARIAS</v>
          </cell>
          <cell r="F4602" t="str">
            <v>CONEXOES</v>
          </cell>
          <cell r="G4602" t="str">
            <v>SINAPI Out/24</v>
          </cell>
        </row>
        <row r="4603">
          <cell r="A4603">
            <v>96638</v>
          </cell>
          <cell r="B4603" t="str">
            <v>JOELHO 45 GRAUS, PPR, DN 25 MM, CLASSE PN 25, INSTALADO EM RAMAL OU SUB-RAMAL DE ÁGUA   FORNECIMENTO E INSTALAÇÃO. AF_08/2022</v>
          </cell>
          <cell r="C4603" t="str">
            <v>UN</v>
          </cell>
          <cell r="D4603">
            <v>20.75</v>
          </cell>
          <cell r="E4603" t="str">
            <v>INSTALACOES HIDRO SANITARIAS</v>
          </cell>
          <cell r="F4603" t="str">
            <v>CONEXOES</v>
          </cell>
          <cell r="G4603" t="str">
            <v>SINAPI Out/24</v>
          </cell>
        </row>
        <row r="4604">
          <cell r="A4604">
            <v>96639</v>
          </cell>
          <cell r="B4604" t="str">
            <v>LUVA, PPR, DN 25 MM, CLASSE PN 25, INSTALADO EM RAMAL OU SUB-RAMAL DE ÁGUA   FORNECIMENTO E INSTALAÇÃO. AF_08/2022</v>
          </cell>
          <cell r="C4604" t="str">
            <v>UN</v>
          </cell>
          <cell r="D4604">
            <v>14.04</v>
          </cell>
          <cell r="E4604" t="str">
            <v>INSTALACOES HIDRO SANITARIAS</v>
          </cell>
          <cell r="F4604" t="str">
            <v>CONEXOES</v>
          </cell>
          <cell r="G4604" t="str">
            <v>SINAPI Out/24</v>
          </cell>
        </row>
        <row r="4605">
          <cell r="A4605">
            <v>96640</v>
          </cell>
          <cell r="B4605" t="str">
            <v>CONECTOR MACHO, PPR, 25 X 1/2  , CLASSE PN 25, INSTALADO EM RAMAL OU SUB-RAMAL DE ÁGUA   FORNECIMENTO E INSTALAÇÃO. AF_08/2022</v>
          </cell>
          <cell r="C4605" t="str">
            <v>UN</v>
          </cell>
          <cell r="D4605">
            <v>27.56</v>
          </cell>
          <cell r="E4605" t="str">
            <v>INSTALACOES HIDRO SANITARIAS</v>
          </cell>
          <cell r="F4605" t="str">
            <v>CONEXOES</v>
          </cell>
          <cell r="G4605" t="str">
            <v>SINAPI Out/24</v>
          </cell>
        </row>
        <row r="4606">
          <cell r="A4606">
            <v>96641</v>
          </cell>
          <cell r="B4606" t="str">
            <v>CONECTOR FÊMEA, PPR, 25 X 1/2  , CLASSE PN 25, INSTALADO EM RAMAL OU SUB-RAMAL DE ÁGUA   FORNECIMENTO E INSTALAÇÃO. AF_08/2022</v>
          </cell>
          <cell r="C4606" t="str">
            <v>UN</v>
          </cell>
          <cell r="D4606">
            <v>19.13</v>
          </cell>
          <cell r="E4606" t="str">
            <v>INSTALACOES HIDRO SANITARIAS</v>
          </cell>
          <cell r="F4606" t="str">
            <v>CONEXOES</v>
          </cell>
          <cell r="G4606" t="str">
            <v>SINAPI Out/24</v>
          </cell>
        </row>
        <row r="4607">
          <cell r="A4607">
            <v>96642</v>
          </cell>
          <cell r="B4607" t="str">
            <v>TÊ NORMAL, PPR, DN 25 MM, CLASSE PN 25, INSTALADO EM RAMAL OU SUB-RAMAL DE ÁGUA   FORNECIMENTO E INSTALAÇÃO. AF_08/2022</v>
          </cell>
          <cell r="C4607" t="str">
            <v>UN</v>
          </cell>
          <cell r="D4607">
            <v>26.87</v>
          </cell>
          <cell r="E4607" t="str">
            <v>INSTALACOES HIDRO SANITARIAS</v>
          </cell>
          <cell r="F4607" t="str">
            <v>CONEXOES</v>
          </cell>
          <cell r="G4607" t="str">
            <v>SINAPI Out/24</v>
          </cell>
        </row>
        <row r="4608">
          <cell r="A4608">
            <v>96643</v>
          </cell>
          <cell r="B4608" t="str">
            <v>TÊ MISTURADOR, PPR, 25 X 3/4   , CLASSE PN 25, INSTALADO EM RAMAL OU SUB-RAMAL DE ÁGUA   FORNECIMENTO E INSTALAÇÃO. AF_08/2022</v>
          </cell>
          <cell r="C4608" t="str">
            <v>UN</v>
          </cell>
          <cell r="D4608">
            <v>48.89</v>
          </cell>
          <cell r="E4608" t="str">
            <v>INSTALACOES HIDRO SANITARIAS</v>
          </cell>
          <cell r="F4608" t="str">
            <v>CONEXOES</v>
          </cell>
          <cell r="G4608" t="str">
            <v>SINAPI Out/24</v>
          </cell>
        </row>
        <row r="4609">
          <cell r="A4609">
            <v>96650</v>
          </cell>
          <cell r="B4609" t="str">
            <v>JOELHO 90 GRAUS, PPR, DN 25 MM, CLASSE PN 25, INSTALADO EM RAMAL DE DISTRIBUIÇÃO   FORNECIMENTO E INSTALAÇÃO. AF_08/2022</v>
          </cell>
          <cell r="C4609" t="str">
            <v>UN</v>
          </cell>
          <cell r="D4609">
            <v>11.01</v>
          </cell>
          <cell r="E4609" t="str">
            <v>INSTALACOES HIDRO SANITARIAS</v>
          </cell>
          <cell r="F4609" t="str">
            <v>CONEXOES</v>
          </cell>
          <cell r="G4609" t="str">
            <v>SINAPI Out/24</v>
          </cell>
        </row>
        <row r="4610">
          <cell r="A4610">
            <v>96651</v>
          </cell>
          <cell r="B4610" t="str">
            <v>JOELHO 45 GRAUS, PPR, DN 25 MM, CLASSE PN 25, INSTALADO EM RAMAL DE DISTRIBUIÇÃO DE ÁGUA   FORNECIMENTO E INSTALAÇÃO. AF_08/2022</v>
          </cell>
          <cell r="C4610" t="str">
            <v>UN</v>
          </cell>
          <cell r="D4610">
            <v>11.4</v>
          </cell>
          <cell r="E4610" t="str">
            <v>INSTALACOES HIDRO SANITARIAS</v>
          </cell>
          <cell r="F4610" t="str">
            <v>CONEXOES</v>
          </cell>
          <cell r="G4610" t="str">
            <v>SINAPI Out/24</v>
          </cell>
        </row>
        <row r="4611">
          <cell r="A4611">
            <v>96652</v>
          </cell>
          <cell r="B4611" t="str">
            <v>JOELHO 90 GRAUS, PPR, DN 32 MM, CLASSE PN 25, INSTALADO EM RAMAL DE DISTRIBUIÇÃO - FORNECIMENTO E INSTALAÇÃO. AF_08/2022</v>
          </cell>
          <cell r="C4611" t="str">
            <v>UN</v>
          </cell>
          <cell r="D4611">
            <v>12.77</v>
          </cell>
          <cell r="E4611" t="str">
            <v>INSTALACOES HIDRO SANITARIAS</v>
          </cell>
          <cell r="F4611" t="str">
            <v>CONEXOES</v>
          </cell>
          <cell r="G4611" t="str">
            <v>SINAPI Out/24</v>
          </cell>
        </row>
        <row r="4612">
          <cell r="A4612">
            <v>96653</v>
          </cell>
          <cell r="B4612" t="str">
            <v>JOELHO 45 GRAUS, PPR, DN 32 MM, CLASSE PN 25, INSTALADO EM RAMAL DE DISTRIBUIÇÃO DE ÁGUA - FORNECIMENTO E INSTALAÇÃO. AF_08/2022</v>
          </cell>
          <cell r="C4612" t="str">
            <v>UN</v>
          </cell>
          <cell r="D4612">
            <v>16.04</v>
          </cell>
          <cell r="E4612" t="str">
            <v>INSTALACOES HIDRO SANITARIAS</v>
          </cell>
          <cell r="F4612" t="str">
            <v>CONEXOES</v>
          </cell>
          <cell r="G4612" t="str">
            <v>SINAPI Out/24</v>
          </cell>
        </row>
        <row r="4613">
          <cell r="A4613">
            <v>96654</v>
          </cell>
          <cell r="B4613" t="str">
            <v>JOELHO 90 GRAUS, PPR, DN 40 MM, CLASSE PN 25, INSTALADO EM RAMAL DE DISTRIBUIÇÃO - FORNECIMENTO E INSTALAÇÃO. AF_08/2022</v>
          </cell>
          <cell r="C4613" t="str">
            <v>UN</v>
          </cell>
          <cell r="D4613">
            <v>18.059999999999999</v>
          </cell>
          <cell r="E4613" t="str">
            <v>INSTALACOES HIDRO SANITARIAS</v>
          </cell>
          <cell r="F4613" t="str">
            <v>CONEXOES</v>
          </cell>
          <cell r="G4613" t="str">
            <v>SINAPI Out/24</v>
          </cell>
        </row>
        <row r="4614">
          <cell r="A4614">
            <v>96655</v>
          </cell>
          <cell r="B4614" t="str">
            <v>JOELHO 45 GRAUS, PPR, DN 40 MM, CLASSE PN 25, INSTALADO EM RAMAL DE DISTRIBUIÇÃO DE ÁGUA - FORNECIMENTO E INSTALAÇÃO. AF_08/2022</v>
          </cell>
          <cell r="C4614" t="str">
            <v>UN</v>
          </cell>
          <cell r="D4614">
            <v>23.39</v>
          </cell>
          <cell r="E4614" t="str">
            <v>INSTALACOES HIDRO SANITARIAS</v>
          </cell>
          <cell r="F4614" t="str">
            <v>CONEXOES</v>
          </cell>
          <cell r="G4614" t="str">
            <v>SINAPI Out/24</v>
          </cell>
        </row>
        <row r="4615">
          <cell r="A4615">
            <v>96656</v>
          </cell>
          <cell r="B4615" t="str">
            <v>LUVA, PPR, DN 25 MM, CLASSE PN 25, INSTALADO EM RAMAL DE DISTRIBUIÇÃO DE ÁGUA   FORNECIMENTO E INSTALAÇÃO. AF_08/2022</v>
          </cell>
          <cell r="C4615" t="str">
            <v>UN</v>
          </cell>
          <cell r="D4615">
            <v>7.8</v>
          </cell>
          <cell r="E4615" t="str">
            <v>INSTALACOES HIDRO SANITARIAS</v>
          </cell>
          <cell r="F4615" t="str">
            <v>CONEXOES</v>
          </cell>
          <cell r="G4615" t="str">
            <v>SINAPI Out/24</v>
          </cell>
        </row>
        <row r="4616">
          <cell r="A4616">
            <v>96657</v>
          </cell>
          <cell r="B4616" t="str">
            <v>CONECTOR MACHO, PPR, 25 X 1/2, CLASSE PN 25, INSTALADO EM RAMAL DE DISTRIBUIÇÃO DE ÁGUA   FORNECIMENTO E INSTALAÇÃO. AF_08/2022</v>
          </cell>
          <cell r="C4616" t="str">
            <v>UN</v>
          </cell>
          <cell r="D4616">
            <v>24.78</v>
          </cell>
          <cell r="E4616" t="str">
            <v>INSTALACOES HIDRO SANITARIAS</v>
          </cell>
          <cell r="F4616" t="str">
            <v>CONEXOES</v>
          </cell>
          <cell r="G4616" t="str">
            <v>SINAPI Out/24</v>
          </cell>
        </row>
        <row r="4617">
          <cell r="A4617">
            <v>96658</v>
          </cell>
          <cell r="B4617" t="str">
            <v>CONECTOR FÊMEA, PPR, 25 X 1/2  , CLASSE PN 25, INSTALADO EM RAMAL DE DISTRIBUIÇÃO DE ÁGUA   FORNECIMENTO E INSTALAÇÃO. AF_08/2022</v>
          </cell>
          <cell r="C4617" t="str">
            <v>UN</v>
          </cell>
          <cell r="D4617">
            <v>16.350000000000001</v>
          </cell>
          <cell r="E4617" t="str">
            <v>INSTALACOES HIDRO SANITARIAS</v>
          </cell>
          <cell r="F4617" t="str">
            <v>CONEXOES</v>
          </cell>
          <cell r="G4617" t="str">
            <v>SINAPI Out/24</v>
          </cell>
        </row>
        <row r="4618">
          <cell r="A4618">
            <v>96659</v>
          </cell>
          <cell r="B4618" t="str">
            <v>LUVA, PPR, DN 32 MM, CLASSE PN 25, INSTALADO EM RAMAL DE DISTRIBUIÇÃO DE ÁGUA   FORNECIMENTO E INSTALAÇÃO. AF_08/2022</v>
          </cell>
          <cell r="C4618" t="str">
            <v>UN</v>
          </cell>
          <cell r="D4618">
            <v>9.81</v>
          </cell>
          <cell r="E4618" t="str">
            <v>INSTALACOES HIDRO SANITARIAS</v>
          </cell>
          <cell r="F4618" t="str">
            <v>CONEXOES</v>
          </cell>
          <cell r="G4618" t="str">
            <v>SINAPI Out/24</v>
          </cell>
        </row>
        <row r="4619">
          <cell r="A4619">
            <v>96660</v>
          </cell>
          <cell r="B4619" t="str">
            <v>CONECTOR MACHO, PPR, 32 X 3/4", CLASSE PN 25, INSTALADO EM RAMAL DE DISTRIBUIÇÃO DE ÁGUA   FORNECIMENTO E INSTALAÇÃO. AF_08/2022</v>
          </cell>
          <cell r="C4619" t="str">
            <v>UN</v>
          </cell>
          <cell r="D4619">
            <v>33.18</v>
          </cell>
          <cell r="E4619" t="str">
            <v>INSTALACOES HIDRO SANITARIAS</v>
          </cell>
          <cell r="F4619" t="str">
            <v>CONEXOES</v>
          </cell>
          <cell r="G4619" t="str">
            <v>SINAPI Out/24</v>
          </cell>
        </row>
        <row r="4620">
          <cell r="A4620">
            <v>96661</v>
          </cell>
          <cell r="B4620" t="str">
            <v>CONECTOR FÊMEA, PPR, 32 X 3/4", CLASSE PN 25, INSTALADO EM RAMAL DE DISTRIBUIÇÃO DE ÁGUA   FORNECIMENTO E INSTALAÇÃO. AF_08/2022</v>
          </cell>
          <cell r="C4620" t="str">
            <v>UN</v>
          </cell>
          <cell r="D4620">
            <v>32.869999999999997</v>
          </cell>
          <cell r="E4620" t="str">
            <v>INSTALACOES HIDRO SANITARIAS</v>
          </cell>
          <cell r="F4620" t="str">
            <v>CONEXOES</v>
          </cell>
          <cell r="G4620" t="str">
            <v>SINAPI Out/24</v>
          </cell>
        </row>
        <row r="4621">
          <cell r="A4621">
            <v>96662</v>
          </cell>
          <cell r="B4621" t="str">
            <v>BUCHA DE REDUÇÃO, PPR, 32 X 25, CLASSE PN 25, INSTALADO EM RAMAL DE DISTRIBUIÇÃO DE ÁGUA   FORNECIMENTO E INSTALAÇÃO. AF_08/2022</v>
          </cell>
          <cell r="C4621" t="str">
            <v>UN</v>
          </cell>
          <cell r="D4621">
            <v>10.7</v>
          </cell>
          <cell r="E4621" t="str">
            <v>INSTALACOES HIDRO SANITARIAS</v>
          </cell>
          <cell r="F4621" t="str">
            <v>CONEXOES</v>
          </cell>
          <cell r="G4621" t="str">
            <v>SINAPI Out/24</v>
          </cell>
        </row>
        <row r="4622">
          <cell r="A4622">
            <v>96663</v>
          </cell>
          <cell r="B4622" t="str">
            <v>LUVA, PPR, DN 40 MM, CLASSE PN 25, INSTALADO EM RAMAL DE DISTRIBUIÇÃO DE ÁGUA   FORNECIMENTO E INSTALAÇÃO. AF_08/2022</v>
          </cell>
          <cell r="C4622" t="str">
            <v>UN</v>
          </cell>
          <cell r="D4622">
            <v>17.25</v>
          </cell>
          <cell r="E4622" t="str">
            <v>INSTALACOES HIDRO SANITARIAS</v>
          </cell>
          <cell r="F4622" t="str">
            <v>CONEXOES</v>
          </cell>
          <cell r="G4622" t="str">
            <v>SINAPI Out/24</v>
          </cell>
        </row>
        <row r="4623">
          <cell r="A4623">
            <v>96664</v>
          </cell>
          <cell r="B4623" t="str">
            <v>BUCHA DE REDUÇÃO, PPR, 40 X 25, CLASSE PN 25, INSTALADO EM RAMAL DE DISTRIBUIÇÃO DE ÁGUA   FORNECIMENTO E INSTALAÇÃO. AF_08/2022</v>
          </cell>
          <cell r="C4623" t="str">
            <v>UN</v>
          </cell>
          <cell r="D4623">
            <v>18.71</v>
          </cell>
          <cell r="E4623" t="str">
            <v>INSTALACOES HIDRO SANITARIAS</v>
          </cell>
          <cell r="F4623" t="str">
            <v>CONEXOES</v>
          </cell>
          <cell r="G4623" t="str">
            <v>SINAPI Out/24</v>
          </cell>
        </row>
        <row r="4624">
          <cell r="A4624">
            <v>96665</v>
          </cell>
          <cell r="B4624" t="str">
            <v>TÊ NORMAL, PPR, DN 25 MM, CLASSE PN 25, INSTALADO EM RAMAL DE DISTRIBUIÇÃO DE ÁGUA   FORNECIMENTO E INSTALAÇÃO. AF_08/2022</v>
          </cell>
          <cell r="C4624" t="str">
            <v>UN</v>
          </cell>
          <cell r="D4624">
            <v>14.4</v>
          </cell>
          <cell r="E4624" t="str">
            <v>INSTALACOES HIDRO SANITARIAS</v>
          </cell>
          <cell r="F4624" t="str">
            <v>CONEXOES</v>
          </cell>
          <cell r="G4624" t="str">
            <v>SINAPI Out/24</v>
          </cell>
        </row>
        <row r="4625">
          <cell r="A4625">
            <v>96666</v>
          </cell>
          <cell r="B4625" t="str">
            <v>TÊ NORMAL, PPR, DN 32 MM, CLASSE PN 25, INSTALADO EM RAMAL DE DISTRIBUIÇÃO DE ÁGUA   FORNECIMENTO E INSTALAÇÃO. AF_08/2022</v>
          </cell>
          <cell r="C4625" t="str">
            <v>UN</v>
          </cell>
          <cell r="D4625">
            <v>19.579999999999998</v>
          </cell>
          <cell r="E4625" t="str">
            <v>INSTALACOES HIDRO SANITARIAS</v>
          </cell>
          <cell r="F4625" t="str">
            <v>CONEXOES</v>
          </cell>
          <cell r="G4625" t="str">
            <v>SINAPI Out/24</v>
          </cell>
        </row>
        <row r="4626">
          <cell r="A4626">
            <v>96667</v>
          </cell>
          <cell r="B4626" t="str">
            <v>TÊ NORMAL, PPR, DN 40 MM, CLASSE PN 25, INSTALADO EM RAMAL DE DISTRIBUIÇÃO DE ÁGUA   FORNECIMENTO E INSTALAÇÃO. AF_08/2022</v>
          </cell>
          <cell r="C4626" t="str">
            <v>UN</v>
          </cell>
          <cell r="D4626">
            <v>26.55</v>
          </cell>
          <cell r="E4626" t="str">
            <v>INSTALACOES HIDRO SANITARIAS</v>
          </cell>
          <cell r="F4626" t="str">
            <v>CONEXOES</v>
          </cell>
          <cell r="G4626" t="str">
            <v>SINAPI Out/24</v>
          </cell>
        </row>
        <row r="4627">
          <cell r="A4627">
            <v>96684</v>
          </cell>
          <cell r="B4627" t="str">
            <v>JOELHO 90 GRAUS, PPR, DN 25 MM, CLASSE PN 25, INSTALADO EM PRUMADA DE ÁGUA   FORNECIMENTO E INSTALAÇÃO . AF_08/2022</v>
          </cell>
          <cell r="C4627" t="str">
            <v>UN</v>
          </cell>
          <cell r="D4627">
            <v>14.38</v>
          </cell>
          <cell r="E4627" t="str">
            <v>INSTALACOES HIDRO SANITARIAS</v>
          </cell>
          <cell r="F4627" t="str">
            <v>CONEXOES</v>
          </cell>
          <cell r="G4627" t="str">
            <v>SINAPI Out/24</v>
          </cell>
        </row>
        <row r="4628">
          <cell r="A4628">
            <v>96685</v>
          </cell>
          <cell r="B4628" t="str">
            <v>JOELHO 45 GRAUS, PPR, DN 25 MM, CLASSE PN 25, INSTALADO EM PRUMADA DE ÁGUA   FORNECIMENTO E INSTALAÇÃO . AF_08/2022</v>
          </cell>
          <cell r="C4628" t="str">
            <v>UN</v>
          </cell>
          <cell r="D4628">
            <v>14.77</v>
          </cell>
          <cell r="E4628" t="str">
            <v>INSTALACOES HIDRO SANITARIAS</v>
          </cell>
          <cell r="F4628" t="str">
            <v>CONEXOES</v>
          </cell>
          <cell r="G4628" t="str">
            <v>SINAPI Out/24</v>
          </cell>
        </row>
        <row r="4629">
          <cell r="A4629">
            <v>96686</v>
          </cell>
          <cell r="B4629" t="str">
            <v>JOELHO 90 GRAUS, PPR, DN 32 MM, CLASSE PN 25, INSTALADO EM PRUMADA DE ÁGUA   FORNECIMENTO E INSTALAÇÃO . AF_08/2022</v>
          </cell>
          <cell r="C4629" t="str">
            <v>UN</v>
          </cell>
          <cell r="D4629">
            <v>18.3</v>
          </cell>
          <cell r="E4629" t="str">
            <v>INSTALACOES HIDRO SANITARIAS</v>
          </cell>
          <cell r="F4629" t="str">
            <v>CONEXOES</v>
          </cell>
          <cell r="G4629" t="str">
            <v>SINAPI Out/24</v>
          </cell>
        </row>
        <row r="4630">
          <cell r="A4630">
            <v>96687</v>
          </cell>
          <cell r="B4630" t="str">
            <v>JOELHO 45 GRAUS, PPR, DN 32 MM, CLASSE PN 25, INSTALADO EM PRUMADA DE ÁGUA   FORNECIMENTO E INSTALAÇÃO . AF_08/2022</v>
          </cell>
          <cell r="C4630" t="str">
            <v>UN</v>
          </cell>
          <cell r="D4630">
            <v>21.57</v>
          </cell>
          <cell r="E4630" t="str">
            <v>INSTALACOES HIDRO SANITARIAS</v>
          </cell>
          <cell r="F4630" t="str">
            <v>CONEXOES</v>
          </cell>
          <cell r="G4630" t="str">
            <v>SINAPI Out/24</v>
          </cell>
        </row>
        <row r="4631">
          <cell r="A4631">
            <v>96688</v>
          </cell>
          <cell r="B4631" t="str">
            <v>JOELHO 90 GRAUS, PPR, DN 40 MM, CLASSE PN 25, INSTALADO EM PRUMADA DE ÁGUA   FORNECIMENTO E INSTALAÇÃO . AF_08/2022</v>
          </cell>
          <cell r="C4631" t="str">
            <v>UN</v>
          </cell>
          <cell r="D4631">
            <v>26.07</v>
          </cell>
          <cell r="E4631" t="str">
            <v>INSTALACOES HIDRO SANITARIAS</v>
          </cell>
          <cell r="F4631" t="str">
            <v>CONEXOES</v>
          </cell>
          <cell r="G4631" t="str">
            <v>SINAPI Out/24</v>
          </cell>
        </row>
        <row r="4632">
          <cell r="A4632">
            <v>96689</v>
          </cell>
          <cell r="B4632" t="str">
            <v>JOELHO 45 GRAUS, PPR, DN 40 MM, CLASSE PN 25, INSTALADO EM PRUMADA DE ÁGUA   FORNECIMENTO E INSTALAÇÃO . AF_08/2022</v>
          </cell>
          <cell r="C4632" t="str">
            <v>UN</v>
          </cell>
          <cell r="D4632">
            <v>31.4</v>
          </cell>
          <cell r="E4632" t="str">
            <v>INSTALACOES HIDRO SANITARIAS</v>
          </cell>
          <cell r="F4632" t="str">
            <v>CONEXOES</v>
          </cell>
          <cell r="G4632" t="str">
            <v>SINAPI Out/24</v>
          </cell>
        </row>
        <row r="4633">
          <cell r="A4633">
            <v>96690</v>
          </cell>
          <cell r="B4633" t="str">
            <v>JOELHO 90 GRAUS, PPR, DN 50 MM, CLASSE PN 25, INSTALADO EM PRUMADA DE ÁGUA   FORNECIMENTO E INSTALAÇÃO . AF_08/2022</v>
          </cell>
          <cell r="C4633" t="str">
            <v>UN</v>
          </cell>
          <cell r="D4633">
            <v>35.46</v>
          </cell>
          <cell r="E4633" t="str">
            <v>INSTALACOES HIDRO SANITARIAS</v>
          </cell>
          <cell r="F4633" t="str">
            <v>CONEXOES</v>
          </cell>
          <cell r="G4633" t="str">
            <v>SINAPI Out/24</v>
          </cell>
        </row>
        <row r="4634">
          <cell r="A4634">
            <v>96691</v>
          </cell>
          <cell r="B4634" t="str">
            <v>JOELHO 45 GRAUS, PPR, DN 50 MM, CLASSE PN 25, INSTALADO EM PRUMADA DE ÁGUA   FORNECIMENTO E INSTALAÇÃO . AF_08/2022</v>
          </cell>
          <cell r="C4634" t="str">
            <v>UN</v>
          </cell>
          <cell r="D4634">
            <v>43.89</v>
          </cell>
          <cell r="E4634" t="str">
            <v>INSTALACOES HIDRO SANITARIAS</v>
          </cell>
          <cell r="F4634" t="str">
            <v>CONEXOES</v>
          </cell>
          <cell r="G4634" t="str">
            <v>SINAPI Out/24</v>
          </cell>
        </row>
        <row r="4635">
          <cell r="A4635">
            <v>96692</v>
          </cell>
          <cell r="B4635" t="str">
            <v>JOELHO 90 GRAUS, PPR, DN 63 MM, CLASSE PN 25, INSTALADO EM PRUMADA DE ÁGUA   FORNECIMENTO E INSTALAÇÃO . AF_08/2022</v>
          </cell>
          <cell r="C4635" t="str">
            <v>UN</v>
          </cell>
          <cell r="D4635">
            <v>49.17</v>
          </cell>
          <cell r="E4635" t="str">
            <v>INSTALACOES HIDRO SANITARIAS</v>
          </cell>
          <cell r="F4635" t="str">
            <v>CONEXOES</v>
          </cell>
          <cell r="G4635" t="str">
            <v>SINAPI Out/24</v>
          </cell>
        </row>
        <row r="4636">
          <cell r="A4636">
            <v>96693</v>
          </cell>
          <cell r="B4636" t="str">
            <v>JOELHO 45 GRAUS, PPR, DN 63 MM, CLASSE PN 25, INSTALADO EM PRUMADA DE ÁGUA   FORNECIMENTO E INSTALAÇÃO . AF_08/2022</v>
          </cell>
          <cell r="C4636" t="str">
            <v>UN</v>
          </cell>
          <cell r="D4636">
            <v>64.23</v>
          </cell>
          <cell r="E4636" t="str">
            <v>INSTALACOES HIDRO SANITARIAS</v>
          </cell>
          <cell r="F4636" t="str">
            <v>CONEXOES</v>
          </cell>
          <cell r="G4636" t="str">
            <v>SINAPI Out/24</v>
          </cell>
        </row>
        <row r="4637">
          <cell r="A4637">
            <v>96694</v>
          </cell>
          <cell r="B4637" t="str">
            <v>JOELHO 90 GRAUS, PPR, DN 75 MM, CLASSE PN 25, INSTALADO EM PRUMADA DE ÁGUA   FORNECIMENTO E INSTALAÇÃO . AF_08/2022</v>
          </cell>
          <cell r="C4637" t="str">
            <v>UN</v>
          </cell>
          <cell r="D4637">
            <v>97.77</v>
          </cell>
          <cell r="E4637" t="str">
            <v>INSTALACOES HIDRO SANITARIAS</v>
          </cell>
          <cell r="F4637" t="str">
            <v>CONEXOES</v>
          </cell>
          <cell r="G4637" t="str">
            <v>SINAPI Out/24</v>
          </cell>
        </row>
        <row r="4638">
          <cell r="A4638">
            <v>96695</v>
          </cell>
          <cell r="B4638" t="str">
            <v>JOELHO 45 GRAUS, PPR, DN 75 MM, CLASSE PN 25, INSTALADO EM PRUMADA DE ÁGUA   FORNECIMENTO E INSTALAÇÃO . AF_08/2022</v>
          </cell>
          <cell r="C4638" t="str">
            <v>UN</v>
          </cell>
          <cell r="D4638">
            <v>106.95</v>
          </cell>
          <cell r="E4638" t="str">
            <v>INSTALACOES HIDRO SANITARIAS</v>
          </cell>
          <cell r="F4638" t="str">
            <v>CONEXOES</v>
          </cell>
          <cell r="G4638" t="str">
            <v>SINAPI Out/24</v>
          </cell>
        </row>
        <row r="4639">
          <cell r="A4639">
            <v>96696</v>
          </cell>
          <cell r="B4639" t="str">
            <v>JOELHO 90 GRAUS, PPR, DN 90 MM, CLASSE PN 25, INSTALADO EM PRUMADA DE ÁGUA   FORNECIMENTO E INSTALAÇÃO . AF_08/2022</v>
          </cell>
          <cell r="C4639" t="str">
            <v>UN</v>
          </cell>
          <cell r="D4639">
            <v>121.54</v>
          </cell>
          <cell r="E4639" t="str">
            <v>INSTALACOES HIDRO SANITARIAS</v>
          </cell>
          <cell r="F4639" t="str">
            <v>CONEXOES</v>
          </cell>
          <cell r="G4639" t="str">
            <v>SINAPI Out/24</v>
          </cell>
        </row>
        <row r="4640">
          <cell r="A4640">
            <v>96697</v>
          </cell>
          <cell r="B4640" t="str">
            <v>JOELHO 90 GRAUS, PPR, DN 110 MM, CLASSE PN 25, INSTALADO EM PRUMADA DE ÁGUA   FORNECIMENTO E INSTALAÇÃO . AF_08/2022</v>
          </cell>
          <cell r="C4640" t="str">
            <v>UN</v>
          </cell>
          <cell r="D4640">
            <v>343.15</v>
          </cell>
          <cell r="E4640" t="str">
            <v>INSTALACOES HIDRO SANITARIAS</v>
          </cell>
          <cell r="F4640" t="str">
            <v>CONEXOES</v>
          </cell>
          <cell r="G4640" t="str">
            <v>SINAPI Out/24</v>
          </cell>
        </row>
        <row r="4641">
          <cell r="A4641">
            <v>96698</v>
          </cell>
          <cell r="B4641" t="str">
            <v>LUVA, PPR, DN 25 MM, CLASSE PN 25, INSTALADO EM PRUMADA DE ÁGUA   FORNECIMENTO E INSTALAÇÃO . AF_08/2022</v>
          </cell>
          <cell r="C4641" t="str">
            <v>UN</v>
          </cell>
          <cell r="D4641">
            <v>10.06</v>
          </cell>
          <cell r="E4641" t="str">
            <v>INSTALACOES HIDRO SANITARIAS</v>
          </cell>
          <cell r="F4641" t="str">
            <v>CONEXOES</v>
          </cell>
          <cell r="G4641" t="str">
            <v>SINAPI Out/24</v>
          </cell>
        </row>
        <row r="4642">
          <cell r="A4642">
            <v>96699</v>
          </cell>
          <cell r="B4642" t="str">
            <v>CONECTOR MACHO, PPR, 25 X 1/2", CLASSE PN 25, INSTALADO EM PRUMADA DE ÁGUA   FORNECIMENTO E INSTALAÇÃO . AF_08/2022</v>
          </cell>
          <cell r="C4642" t="str">
            <v>UN</v>
          </cell>
          <cell r="D4642">
            <v>27.04</v>
          </cell>
          <cell r="E4642" t="str">
            <v>INSTALACOES HIDRO SANITARIAS</v>
          </cell>
          <cell r="F4642" t="str">
            <v>CONEXOES</v>
          </cell>
          <cell r="G4642" t="str">
            <v>SINAPI Out/24</v>
          </cell>
        </row>
        <row r="4643">
          <cell r="A4643">
            <v>96700</v>
          </cell>
          <cell r="B4643" t="str">
            <v>CONECTOR FÊMEA, PPR, 25 X 1/2", CLASSE PN 25, INSTALADO EM PRUMADA DE ÁGUA   FORNECIMENTO E INSTALAÇÃO . AF_08/2022</v>
          </cell>
          <cell r="C4643" t="str">
            <v>UN</v>
          </cell>
          <cell r="D4643">
            <v>18.61</v>
          </cell>
          <cell r="E4643" t="str">
            <v>INSTALACOES HIDRO SANITARIAS</v>
          </cell>
          <cell r="F4643" t="str">
            <v>CONEXOES</v>
          </cell>
          <cell r="G4643" t="str">
            <v>SINAPI Out/24</v>
          </cell>
        </row>
        <row r="4644">
          <cell r="A4644">
            <v>96701</v>
          </cell>
          <cell r="B4644" t="str">
            <v>LUVA, PPR, DN 32 MM, CLASSE PN 25, INSTALADO EM PRUMADA DE ÁGUA   FORNECIMENTO E INSTALAÇÃO. AF_08/2022</v>
          </cell>
          <cell r="C4644" t="str">
            <v>UN</v>
          </cell>
          <cell r="D4644">
            <v>13.5</v>
          </cell>
          <cell r="E4644" t="str">
            <v>INSTALACOES HIDRO SANITARIAS</v>
          </cell>
          <cell r="F4644" t="str">
            <v>CONEXOES</v>
          </cell>
          <cell r="G4644" t="str">
            <v>SINAPI Out/24</v>
          </cell>
        </row>
        <row r="4645">
          <cell r="A4645">
            <v>96702</v>
          </cell>
          <cell r="B4645" t="str">
            <v>BUCHA DE REDUÇÃO, PPR, 32 X 25, CLASSE PN 25, INSTALADO EM PRUMADA DE ÁGUA   FORNECIMENTO E INSTALAÇÃO . AF_08/2022</v>
          </cell>
          <cell r="C4645" t="str">
            <v>UN</v>
          </cell>
          <cell r="D4645">
            <v>13.68</v>
          </cell>
          <cell r="E4645" t="str">
            <v>INSTALACOES HIDRO SANITARIAS</v>
          </cell>
          <cell r="F4645" t="str">
            <v>CONEXOES</v>
          </cell>
          <cell r="G4645" t="str">
            <v>SINAPI Out/24</v>
          </cell>
        </row>
        <row r="4646">
          <cell r="A4646">
            <v>96703</v>
          </cell>
          <cell r="B4646" t="str">
            <v>LUVA, PPR, DN 40 MM, CLASSE PN 25, INSTALADO EM PRUMADA DE ÁGUA   FORNECIMENTO E INSTALAÇÃO. AF_08/2022</v>
          </cell>
          <cell r="C4646" t="str">
            <v>UN</v>
          </cell>
          <cell r="D4646">
            <v>22.59</v>
          </cell>
          <cell r="E4646" t="str">
            <v>INSTALACOES HIDRO SANITARIAS</v>
          </cell>
          <cell r="F4646" t="str">
            <v>CONEXOES</v>
          </cell>
          <cell r="G4646" t="str">
            <v>SINAPI Out/24</v>
          </cell>
        </row>
        <row r="4647">
          <cell r="A4647">
            <v>96704</v>
          </cell>
          <cell r="B4647" t="str">
            <v>BUCHA DE REDUÇÃO, PPR, 40 X 25, CLASSE PN 25, INSTALADO EM PRUMADA DE ÁGUA   FORNECIMENTO E INSTALAÇÃO . AF_08/2022</v>
          </cell>
          <cell r="C4647" t="str">
            <v>UN</v>
          </cell>
          <cell r="D4647">
            <v>22.49</v>
          </cell>
          <cell r="E4647" t="str">
            <v>INSTALACOES HIDRO SANITARIAS</v>
          </cell>
          <cell r="F4647" t="str">
            <v>CONEXOES</v>
          </cell>
          <cell r="G4647" t="str">
            <v>SINAPI Out/24</v>
          </cell>
        </row>
        <row r="4648">
          <cell r="A4648">
            <v>96705</v>
          </cell>
          <cell r="B4648" t="str">
            <v>LUVA, PPR, DN 50 MM, CLASSE PN 25, INSTALADO EM PRUMADA DE ÁGUA   FORNECIMENTO E INSTALAÇÃO. AF_08/2022</v>
          </cell>
          <cell r="C4648" t="str">
            <v>UN</v>
          </cell>
          <cell r="D4648">
            <v>27.4</v>
          </cell>
          <cell r="E4648" t="str">
            <v>INSTALACOES HIDRO SANITARIAS</v>
          </cell>
          <cell r="F4648" t="str">
            <v>CONEXOES</v>
          </cell>
          <cell r="G4648" t="str">
            <v>SINAPI Out/24</v>
          </cell>
        </row>
        <row r="4649">
          <cell r="A4649">
            <v>96706</v>
          </cell>
          <cell r="B4649" t="str">
            <v>LUVA, PPR, DN 63 MM, CLASSE PN 25, INSTALADO EM PRUMADA DE ÁGUA   FORNECIMENTO E INSTALAÇÃO. AF_08/2022</v>
          </cell>
          <cell r="C4649" t="str">
            <v>UN</v>
          </cell>
          <cell r="D4649">
            <v>39.65</v>
          </cell>
          <cell r="E4649" t="str">
            <v>INSTALACOES HIDRO SANITARIAS</v>
          </cell>
          <cell r="F4649" t="str">
            <v>CONEXOES</v>
          </cell>
          <cell r="G4649" t="str">
            <v>SINAPI Out/24</v>
          </cell>
        </row>
        <row r="4650">
          <cell r="A4650">
            <v>96707</v>
          </cell>
          <cell r="B4650" t="str">
            <v>LUVA, PPR, DN 75 MM, CLASSE PN 25, INSTALADO EM PRUMADA DE ÁGUA   FORNECIMENTO E INSTALAÇÃO. AF_08/2022</v>
          </cell>
          <cell r="C4650" t="str">
            <v>UN</v>
          </cell>
          <cell r="D4650">
            <v>61.77</v>
          </cell>
          <cell r="E4650" t="str">
            <v>INSTALACOES HIDRO SANITARIAS</v>
          </cell>
          <cell r="F4650" t="str">
            <v>CONEXOES</v>
          </cell>
          <cell r="G4650" t="str">
            <v>SINAPI Out/24</v>
          </cell>
        </row>
        <row r="4651">
          <cell r="A4651">
            <v>96708</v>
          </cell>
          <cell r="B4651" t="str">
            <v>LUVA, PPR, DN 90 MM, CLASSE PN 25, INSTALADO EM PRUMADA DE ÁGUA   FORNECIMENTO E INSTALAÇÃO. AF_08/2022</v>
          </cell>
          <cell r="C4651" t="str">
            <v>UN</v>
          </cell>
          <cell r="D4651">
            <v>91.86</v>
          </cell>
          <cell r="E4651" t="str">
            <v>INSTALACOES HIDRO SANITARIAS</v>
          </cell>
          <cell r="F4651" t="str">
            <v>CONEXOES</v>
          </cell>
          <cell r="G4651" t="str">
            <v>SINAPI Out/24</v>
          </cell>
        </row>
        <row r="4652">
          <cell r="A4652">
            <v>96709</v>
          </cell>
          <cell r="B4652" t="str">
            <v>LUVA, PPR, DN 110 MM, CLASSE PN 25, INSTALADO EM PRUMADA DE ÁGUA   FORNECIMENTO E INSTALAÇÃO. AF_08/2022</v>
          </cell>
          <cell r="C4652" t="str">
            <v>UN</v>
          </cell>
          <cell r="D4652">
            <v>116.77</v>
          </cell>
          <cell r="E4652" t="str">
            <v>INSTALACOES HIDRO SANITARIAS</v>
          </cell>
          <cell r="F4652" t="str">
            <v>CONEXOES</v>
          </cell>
          <cell r="G4652" t="str">
            <v>SINAPI Out/24</v>
          </cell>
        </row>
        <row r="4653">
          <cell r="A4653">
            <v>96710</v>
          </cell>
          <cell r="B4653" t="str">
            <v>TÊ NORMAL, PPR, DN 25 MM, CLASSE PN 25, INSTALADO EM PRUMADA DE ÁGUA   FORNECIMENTO E INSTALAÇÃO . AF_08/2022</v>
          </cell>
          <cell r="C4653" t="str">
            <v>UN</v>
          </cell>
          <cell r="D4653">
            <v>18.89</v>
          </cell>
          <cell r="E4653" t="str">
            <v>INSTALACOES HIDRO SANITARIAS</v>
          </cell>
          <cell r="F4653" t="str">
            <v>CONEXOES</v>
          </cell>
          <cell r="G4653" t="str">
            <v>SINAPI Out/24</v>
          </cell>
        </row>
        <row r="4654">
          <cell r="A4654">
            <v>96711</v>
          </cell>
          <cell r="B4654" t="str">
            <v>TÊ NORMAL, PPR, DN 32 MM, CLASSE PN 25, INSTALADO EM PRUMADA DE ÁGUA   FORNECIMENTO E INSTALAÇÃO . AF_08/2022</v>
          </cell>
          <cell r="C4654" t="str">
            <v>UN</v>
          </cell>
          <cell r="D4654">
            <v>26.96</v>
          </cell>
          <cell r="E4654" t="str">
            <v>INSTALACOES HIDRO SANITARIAS</v>
          </cell>
          <cell r="F4654" t="str">
            <v>CONEXOES</v>
          </cell>
          <cell r="G4654" t="str">
            <v>SINAPI Out/24</v>
          </cell>
        </row>
        <row r="4655">
          <cell r="A4655">
            <v>96712</v>
          </cell>
          <cell r="B4655" t="str">
            <v>TÊ NORMAL, PPR, DN 40 MM, CLASSE PN 25, INSTALADO EM PRUMADA DE ÁGUA   FORNECIMENTO E INSTALAÇÃO . AF_08/2022</v>
          </cell>
          <cell r="C4655" t="str">
            <v>UN</v>
          </cell>
          <cell r="D4655">
            <v>37.22</v>
          </cell>
          <cell r="E4655" t="str">
            <v>INSTALACOES HIDRO SANITARIAS</v>
          </cell>
          <cell r="F4655" t="str">
            <v>CONEXOES</v>
          </cell>
          <cell r="G4655" t="str">
            <v>SINAPI Out/24</v>
          </cell>
        </row>
        <row r="4656">
          <cell r="A4656">
            <v>96713</v>
          </cell>
          <cell r="B4656" t="str">
            <v>TÊ NORMAL, PPR, DN 50 MM, CLASSE PN 25, INSTALADO EM PRUMADA DE ÁGUA   FORNECIMENTO E INSTALAÇÃO . AF_08/2022</v>
          </cell>
          <cell r="C4656" t="str">
            <v>UN</v>
          </cell>
          <cell r="D4656">
            <v>55.11</v>
          </cell>
          <cell r="E4656" t="str">
            <v>INSTALACOES HIDRO SANITARIAS</v>
          </cell>
          <cell r="F4656" t="str">
            <v>CONEXOES</v>
          </cell>
          <cell r="G4656" t="str">
            <v>SINAPI Out/24</v>
          </cell>
        </row>
        <row r="4657">
          <cell r="A4657">
            <v>96714</v>
          </cell>
          <cell r="B4657" t="str">
            <v>TÊ NORMAL, PPR, DN 63 MM, CLASSE PN 25, INSTALADO EM PRUMADA DE ÁGUA   FORNECIMENTO E INSTALAÇÃO . AF_08/2022</v>
          </cell>
          <cell r="C4657" t="str">
            <v>UN</v>
          </cell>
          <cell r="D4657">
            <v>76.930000000000007</v>
          </cell>
          <cell r="E4657" t="str">
            <v>INSTALACOES HIDRO SANITARIAS</v>
          </cell>
          <cell r="F4657" t="str">
            <v>CONEXOES</v>
          </cell>
          <cell r="G4657" t="str">
            <v>SINAPI Out/24</v>
          </cell>
        </row>
        <row r="4658">
          <cell r="A4658">
            <v>96715</v>
          </cell>
          <cell r="B4658" t="str">
            <v>TÊ NORMAL, PPR, DN 75 MM, CLASSE PN 25, INSTALADO EM PRUMADA DE ÁGUA   FORNECIMENTO E INSTALAÇÃO . AF_08/2022</v>
          </cell>
          <cell r="C4658" t="str">
            <v>UN</v>
          </cell>
          <cell r="D4658">
            <v>131.4</v>
          </cell>
          <cell r="E4658" t="str">
            <v>INSTALACOES HIDRO SANITARIAS</v>
          </cell>
          <cell r="F4658" t="str">
            <v>CONEXOES</v>
          </cell>
          <cell r="G4658" t="str">
            <v>SINAPI Out/24</v>
          </cell>
        </row>
        <row r="4659">
          <cell r="A4659">
            <v>96716</v>
          </cell>
          <cell r="B4659" t="str">
            <v>TÊ NORMAL, PPR, DN 90 MM, CLASSE PN 25, INSTALADO EM PRUMADA DE ÁGUA   FORNECIMENTO E INSTALAÇÃO . AF_08/2022</v>
          </cell>
          <cell r="C4659" t="str">
            <v>UN</v>
          </cell>
          <cell r="D4659">
            <v>169.86</v>
          </cell>
          <cell r="E4659" t="str">
            <v>INSTALACOES HIDRO SANITARIAS</v>
          </cell>
          <cell r="F4659" t="str">
            <v>CONEXOES</v>
          </cell>
          <cell r="G4659" t="str">
            <v>SINAPI Out/24</v>
          </cell>
        </row>
        <row r="4660">
          <cell r="A4660">
            <v>96717</v>
          </cell>
          <cell r="B4660" t="str">
            <v>TÊ NORMAL, PPR, DN 110 MM, CLASSE PN 25, INSTALADO EM PRUMADA DE ÁGUA   FORNECIMENTO E INSTALAÇÃO . AF_08/2022</v>
          </cell>
          <cell r="C4660" t="str">
            <v>UN</v>
          </cell>
          <cell r="D4660">
            <v>317.08</v>
          </cell>
          <cell r="E4660" t="str">
            <v>INSTALACOES HIDRO SANITARIAS</v>
          </cell>
          <cell r="F4660" t="str">
            <v>CONEXOES</v>
          </cell>
          <cell r="G4660" t="str">
            <v>SINAPI Out/24</v>
          </cell>
        </row>
        <row r="4661">
          <cell r="A4661">
            <v>96736</v>
          </cell>
          <cell r="B4661" t="str">
            <v>LUVA, PPR, DN 20 MM, INSTALADO EM RESERVAÇÃO PREDIAL DE ÁGUA - FORNECIMENTO E INSTALAÇÃO. AF_04/2024</v>
          </cell>
          <cell r="C4661" t="str">
            <v>UN</v>
          </cell>
          <cell r="D4661">
            <v>6.96</v>
          </cell>
          <cell r="E4661" t="str">
            <v>INSTALACOES HIDRO SANITARIAS</v>
          </cell>
          <cell r="F4661" t="str">
            <v>CONEXOES</v>
          </cell>
          <cell r="G4661" t="str">
            <v>SINAPI Out/24</v>
          </cell>
        </row>
        <row r="4662">
          <cell r="A4662">
            <v>96737</v>
          </cell>
          <cell r="B4662" t="str">
            <v>LUVA, PPR, DN 25 MM, INSTALADO EM RESERVAÇÃO PREDIAL DE ÁGUA - FORNECIMENTO E INSTALAÇÃO. AF_04/2024</v>
          </cell>
          <cell r="C4662" t="str">
            <v>UN</v>
          </cell>
          <cell r="D4662">
            <v>7.2</v>
          </cell>
          <cell r="E4662" t="str">
            <v>INSTALACOES HIDRO SANITARIAS</v>
          </cell>
          <cell r="F4662" t="str">
            <v>CONEXOES</v>
          </cell>
          <cell r="G4662" t="str">
            <v>SINAPI Out/24</v>
          </cell>
        </row>
        <row r="4663">
          <cell r="A4663">
            <v>96738</v>
          </cell>
          <cell r="B4663" t="str">
            <v>CONECTOR MACHO, PPR, 25 MM X 1/2'', INSTALADO EM RESERVAÇÃO PREDIAL DE ÁGUA - FORNECIMENTO E INSTALAÇÃO. AF_04/2024</v>
          </cell>
          <cell r="C4663" t="str">
            <v>UN</v>
          </cell>
          <cell r="D4663">
            <v>24.19</v>
          </cell>
          <cell r="E4663" t="str">
            <v>INSTALACOES HIDRO SANITARIAS</v>
          </cell>
          <cell r="F4663" t="str">
            <v>CONEXOES</v>
          </cell>
          <cell r="G4663" t="str">
            <v>SINAPI Out/24</v>
          </cell>
        </row>
        <row r="4664">
          <cell r="A4664">
            <v>96739</v>
          </cell>
          <cell r="B4664" t="str">
            <v>LUVA, PPR, DN 32 MM, CLASSE PN 25, INSTALADO EM RESERVAÇÃO PREDIAL DE ÁGUA - FORNECIMENTO E INSTALAÇÃO. AF_04/2024</v>
          </cell>
          <cell r="C4664" t="str">
            <v>UN</v>
          </cell>
          <cell r="D4664">
            <v>9.7100000000000009</v>
          </cell>
          <cell r="E4664" t="str">
            <v>INSTALACOES HIDRO SANITARIAS</v>
          </cell>
          <cell r="F4664" t="str">
            <v>CONEXOES</v>
          </cell>
          <cell r="G4664" t="str">
            <v>SINAPI Out/24</v>
          </cell>
        </row>
        <row r="4665">
          <cell r="A4665">
            <v>96740</v>
          </cell>
          <cell r="B4665" t="str">
            <v>CONECTOR MACHO, PPR, 32 MM X 3/4'', INSTALADO EM RESERVAÇÃO PREDIAL DE ÁGUA - FORNECIMENTO E INSTALAÇÃO. AF_04/2024</v>
          </cell>
          <cell r="C4665" t="str">
            <v>UN</v>
          </cell>
          <cell r="D4665">
            <v>33.25</v>
          </cell>
          <cell r="E4665" t="str">
            <v>INSTALACOES HIDRO SANITARIAS</v>
          </cell>
          <cell r="F4665" t="str">
            <v>CONEXOES</v>
          </cell>
          <cell r="G4665" t="str">
            <v>SINAPI Out/24</v>
          </cell>
        </row>
        <row r="4666">
          <cell r="A4666">
            <v>96741</v>
          </cell>
          <cell r="B4666" t="str">
            <v>LUVA, PPR, DN 40 MM, CLASSE PN 25, INSTALADO EM RESERVAÇÃO PREDIAL DE ÁGUA - FORNECIMENTO E INSTALAÇÃO. AF_04/2024</v>
          </cell>
          <cell r="C4666" t="str">
            <v>UN</v>
          </cell>
          <cell r="D4666">
            <v>17.96</v>
          </cell>
          <cell r="E4666" t="str">
            <v>INSTALACOES HIDRO SANITARIAS</v>
          </cell>
          <cell r="F4666" t="str">
            <v>CONEXOES</v>
          </cell>
          <cell r="G4666" t="str">
            <v>SINAPI Out/24</v>
          </cell>
        </row>
        <row r="4667">
          <cell r="A4667">
            <v>96742</v>
          </cell>
          <cell r="B4667" t="str">
            <v>LUVA, PPR, DN 50 MM, CLASSE PN 25, INSTALADO EM RESERVAÇÃO PREDIAL DE ÁGUA - FORNECIMENTO E INSTALAÇÃO. AF_04/2024</v>
          </cell>
          <cell r="C4667" t="str">
            <v>UN</v>
          </cell>
          <cell r="D4667">
            <v>22.11</v>
          </cell>
          <cell r="E4667" t="str">
            <v>INSTALACOES HIDRO SANITARIAS</v>
          </cell>
          <cell r="F4667" t="str">
            <v>CONEXOES</v>
          </cell>
          <cell r="G4667" t="str">
            <v>SINAPI Out/24</v>
          </cell>
        </row>
        <row r="4668">
          <cell r="A4668">
            <v>96743</v>
          </cell>
          <cell r="B4668" t="str">
            <v>LUVA, PPR, DN 63 MM, CLASSE PN 25, INSTALADO EM RESERVAÇÃO PREDIAL DE ÁGUA - FORNECIMENTO E INSTALAÇÃO. AF_04/2024</v>
          </cell>
          <cell r="C4668" t="str">
            <v>UN</v>
          </cell>
          <cell r="D4668">
            <v>34.1</v>
          </cell>
          <cell r="E4668" t="str">
            <v>INSTALACOES HIDRO SANITARIAS</v>
          </cell>
          <cell r="F4668" t="str">
            <v>CONEXOES</v>
          </cell>
          <cell r="G4668" t="str">
            <v>SINAPI Out/24</v>
          </cell>
        </row>
        <row r="4669">
          <cell r="A4669">
            <v>96744</v>
          </cell>
          <cell r="B4669" t="str">
            <v>LUVA, PPR, DN 75 MM, CLASSE PN 25, INSTALADO EM RESERVAÇÃO PREDIAL DE ÁGUA - FORNECIMENTO E INSTALAÇÃO. AF_04/2024</v>
          </cell>
          <cell r="C4669" t="str">
            <v>UN</v>
          </cell>
          <cell r="D4669">
            <v>56.54</v>
          </cell>
          <cell r="E4669" t="str">
            <v>INSTALACOES HIDRO SANITARIAS</v>
          </cell>
          <cell r="F4669" t="str">
            <v>CONEXOES</v>
          </cell>
          <cell r="G4669" t="str">
            <v>SINAPI Out/24</v>
          </cell>
        </row>
        <row r="4670">
          <cell r="A4670">
            <v>96745</v>
          </cell>
          <cell r="B4670" t="str">
            <v>LUVA, PPR, DN 90 MM, CLASSE PN 25, INSTALADO EM RESERVAÇÃO PREDIAL DE ÁGUA - FORNECIMENTO E INSTALAÇÃO. AF_04/2024</v>
          </cell>
          <cell r="C4670" t="str">
            <v>UN</v>
          </cell>
          <cell r="D4670">
            <v>87.9</v>
          </cell>
          <cell r="E4670" t="str">
            <v>INSTALACOES HIDRO SANITARIAS</v>
          </cell>
          <cell r="F4670" t="str">
            <v>CONEXOES</v>
          </cell>
          <cell r="G4670" t="str">
            <v>SINAPI Out/24</v>
          </cell>
        </row>
        <row r="4671">
          <cell r="A4671">
            <v>96746</v>
          </cell>
          <cell r="B4671" t="str">
            <v>LUVA, PPR, DN 110 MM, CLASSE PN 25, INSTALADO EM RESERVAÇÃO PREDIAL DE ÁGUA - FORNECIMENTO E INSTALAÇÃO. AF_04/2024</v>
          </cell>
          <cell r="C4671" t="str">
            <v>UN</v>
          </cell>
          <cell r="D4671">
            <v>115.91</v>
          </cell>
          <cell r="E4671" t="str">
            <v>INSTALACOES HIDRO SANITARIAS</v>
          </cell>
          <cell r="F4671" t="str">
            <v>CONEXOES</v>
          </cell>
          <cell r="G4671" t="str">
            <v>SINAPI Out/24</v>
          </cell>
        </row>
        <row r="4672">
          <cell r="A4672">
            <v>96747</v>
          </cell>
          <cell r="B4672" t="str">
            <v>JOELHO 90 GRAUS, PPR, DN 20 MM, INSTALADO EM RESERVAÇÃO PREDIAL DE ÁGUA - FORNECIMENTO E INSTALAÇÃO. AF_04/2024</v>
          </cell>
          <cell r="C4672" t="str">
            <v>UN</v>
          </cell>
          <cell r="D4672">
            <v>8.7799999999999994</v>
          </cell>
          <cell r="E4672" t="str">
            <v>INSTALACOES HIDRO SANITARIAS</v>
          </cell>
          <cell r="F4672" t="str">
            <v>CONEXOES</v>
          </cell>
          <cell r="G4672" t="str">
            <v>SINAPI Out/24</v>
          </cell>
        </row>
        <row r="4673">
          <cell r="A4673">
            <v>96748</v>
          </cell>
          <cell r="B4673" t="str">
            <v>JOELHO 90 GRAUS, PPR, DN 25 MM, INSTALADO EM RESERVAÇÃO PREDIAL DE ÁGUA - FORNECIMENTO E INSTALAÇÃO. AF_04/2024</v>
          </cell>
          <cell r="C4673" t="str">
            <v>UN</v>
          </cell>
          <cell r="D4673">
            <v>10.1</v>
          </cell>
          <cell r="E4673" t="str">
            <v>INSTALACOES HIDRO SANITARIAS</v>
          </cell>
          <cell r="F4673" t="str">
            <v>CONEXOES</v>
          </cell>
          <cell r="G4673" t="str">
            <v>SINAPI Out/24</v>
          </cell>
        </row>
        <row r="4674">
          <cell r="A4674">
            <v>96749</v>
          </cell>
          <cell r="B4674" t="str">
            <v>JOELHO 90 GRAUS, PPR, DN 32 MM, INSTALADO EM RESERVAÇÃO PREDIAL DE ÁGUA - FORNECIMENTO E INSTALAÇÃO. AF_04/2024</v>
          </cell>
          <cell r="C4674" t="str">
            <v>UN</v>
          </cell>
          <cell r="D4674">
            <v>12.62</v>
          </cell>
          <cell r="E4674" t="str">
            <v>INSTALACOES HIDRO SANITARIAS</v>
          </cell>
          <cell r="F4674" t="str">
            <v>CONEXOES</v>
          </cell>
          <cell r="G4674" t="str">
            <v>SINAPI Out/24</v>
          </cell>
        </row>
        <row r="4675">
          <cell r="A4675">
            <v>96750</v>
          </cell>
          <cell r="B4675" t="str">
            <v>JOELHO 90 GRAUS, PPR, DN 40 MM, INSTALADO EM RESERVAÇÃO PREDIAL DE ÁGUA - FORNECIMENTO E INSTALAÇÃO. AF_04/2024</v>
          </cell>
          <cell r="C4675" t="str">
            <v>UN</v>
          </cell>
          <cell r="D4675">
            <v>19.14</v>
          </cell>
          <cell r="E4675" t="str">
            <v>INSTALACOES HIDRO SANITARIAS</v>
          </cell>
          <cell r="F4675" t="str">
            <v>CONEXOES</v>
          </cell>
          <cell r="G4675" t="str">
            <v>SINAPI Out/24</v>
          </cell>
        </row>
        <row r="4676">
          <cell r="A4676">
            <v>96751</v>
          </cell>
          <cell r="B4676" t="str">
            <v>JOELHO 90 GRAUS, PPR, DN 50 MM, INSTALADO EM RESERVAÇÃO PREDIAL DE ÁGUA - FORNECIMENTO E INSTALAÇÃO. AF_04/2024</v>
          </cell>
          <cell r="C4676" t="str">
            <v>UN</v>
          </cell>
          <cell r="D4676">
            <v>27.53</v>
          </cell>
          <cell r="E4676" t="str">
            <v>INSTALACOES HIDRO SANITARIAS</v>
          </cell>
          <cell r="F4676" t="str">
            <v>CONEXOES</v>
          </cell>
          <cell r="G4676" t="str">
            <v>SINAPI Out/24</v>
          </cell>
        </row>
        <row r="4677">
          <cell r="A4677">
            <v>96752</v>
          </cell>
          <cell r="B4677" t="str">
            <v>JOELHO 90 GRAUS, PPR, DN 63 MM, INSTALADO EM RESERVAÇÃO PREDIAL DE ÁGUA - FORNECIMENTO E INSTALAÇÃO. AF_04/2024</v>
          </cell>
          <cell r="C4677" t="str">
            <v>UN</v>
          </cell>
          <cell r="D4677">
            <v>40.840000000000003</v>
          </cell>
          <cell r="E4677" t="str">
            <v>INSTALACOES HIDRO SANITARIAS</v>
          </cell>
          <cell r="F4677" t="str">
            <v>CONEXOES</v>
          </cell>
          <cell r="G4677" t="str">
            <v>SINAPI Out/24</v>
          </cell>
        </row>
        <row r="4678">
          <cell r="A4678">
            <v>96753</v>
          </cell>
          <cell r="B4678" t="str">
            <v>JOELHO 90 GRAUS, PPR, DN 75 MM, INSTALADO EM RESERVAÇÃO PREDIAL DE ÁGUA - FORNECIMENTO E INSTALAÇÃO. AF_04/2024</v>
          </cell>
          <cell r="C4678" t="str">
            <v>UN</v>
          </cell>
          <cell r="D4678">
            <v>89.94</v>
          </cell>
          <cell r="E4678" t="str">
            <v>INSTALACOES HIDRO SANITARIAS</v>
          </cell>
          <cell r="F4678" t="str">
            <v>CONEXOES</v>
          </cell>
          <cell r="G4678" t="str">
            <v>SINAPI Out/24</v>
          </cell>
        </row>
        <row r="4679">
          <cell r="A4679">
            <v>96754</v>
          </cell>
          <cell r="B4679" t="str">
            <v>JOELHO 90 GRAUS, PPR, DN 90 MM, INSTALADO EM RESERVAÇÃO PREDIAL DE ÁGUA - FORNECIMENTO E INSTALAÇÃO. AF_04/2024</v>
          </cell>
          <cell r="C4679" t="str">
            <v>UN</v>
          </cell>
          <cell r="D4679">
            <v>115.62</v>
          </cell>
          <cell r="E4679" t="str">
            <v>INSTALACOES HIDRO SANITARIAS</v>
          </cell>
          <cell r="F4679" t="str">
            <v>CONEXOES</v>
          </cell>
          <cell r="G4679" t="str">
            <v>SINAPI Out/24</v>
          </cell>
        </row>
        <row r="4680">
          <cell r="A4680">
            <v>96755</v>
          </cell>
          <cell r="B4680" t="str">
            <v>JOELHO 90 GRAUS, PPR, DN 110 MM, INSTALADO EM RESERVAÇÃO PREDIAL DE ÁGUA - FORNECIMENTO E INSTALAÇÃO. AF_04/2024</v>
          </cell>
          <cell r="C4680" t="str">
            <v>UN</v>
          </cell>
          <cell r="D4680">
            <v>341.85</v>
          </cell>
          <cell r="E4680" t="str">
            <v>INSTALACOES HIDRO SANITARIAS</v>
          </cell>
          <cell r="F4680" t="str">
            <v>CONEXOES</v>
          </cell>
          <cell r="G4680" t="str">
            <v>SINAPI Out/24</v>
          </cell>
        </row>
        <row r="4681">
          <cell r="A4681">
            <v>96758</v>
          </cell>
          <cell r="B4681" t="str">
            <v>TÊ, PPR, DN 32 MM, INSTALADO EM RESERVAÇÃO PREDIAL DE ÁGUA - FORNECIMENTO E INSTALAÇÃO. AF_04/2024</v>
          </cell>
          <cell r="C4681" t="str">
            <v>UN</v>
          </cell>
          <cell r="D4681">
            <v>19.38</v>
          </cell>
          <cell r="E4681" t="str">
            <v>INSTALACOES HIDRO SANITARIAS</v>
          </cell>
          <cell r="F4681" t="str">
            <v>CONEXOES</v>
          </cell>
          <cell r="G4681" t="str">
            <v>SINAPI Out/24</v>
          </cell>
        </row>
        <row r="4682">
          <cell r="A4682">
            <v>96759</v>
          </cell>
          <cell r="B4682" t="str">
            <v>TÊ, PPR, DN 40 MM, INSTALADO EM RESERVAÇÃO PREDIAL DE ÁGUA - FORNECIMENTO E INSTALAÇÃO. AF_04/2024</v>
          </cell>
          <cell r="C4682" t="str">
            <v>UN</v>
          </cell>
          <cell r="D4682">
            <v>27.99</v>
          </cell>
          <cell r="E4682" t="str">
            <v>INSTALACOES HIDRO SANITARIAS</v>
          </cell>
          <cell r="F4682" t="str">
            <v>CONEXOES</v>
          </cell>
          <cell r="G4682" t="str">
            <v>SINAPI Out/24</v>
          </cell>
        </row>
        <row r="4683">
          <cell r="A4683">
            <v>96760</v>
          </cell>
          <cell r="B4683" t="str">
            <v>TÊ, PPR, DN 50 MM, INSTALADO EM RESERVAÇÃO PREDIAL DE ÁGUA - FORNECIMENTO E INSTALAÇÃO. AF_04/2024</v>
          </cell>
          <cell r="C4683" t="str">
            <v>UN</v>
          </cell>
          <cell r="D4683">
            <v>44.54</v>
          </cell>
          <cell r="E4683" t="str">
            <v>INSTALACOES HIDRO SANITARIAS</v>
          </cell>
          <cell r="F4683" t="str">
            <v>CONEXOES</v>
          </cell>
          <cell r="G4683" t="str">
            <v>SINAPI Out/24</v>
          </cell>
        </row>
        <row r="4684">
          <cell r="A4684">
            <v>96761</v>
          </cell>
          <cell r="B4684" t="str">
            <v>TÊ, PPR, DN 63 MM, INSTALADO EM RESERVAÇÃO PREDIAL DE ÁGUA - FORNECIMENTO E INSTALAÇÃO. AF_04/2024</v>
          </cell>
          <cell r="C4684" t="str">
            <v>UN</v>
          </cell>
          <cell r="D4684">
            <v>65.819999999999993</v>
          </cell>
          <cell r="E4684" t="str">
            <v>INSTALACOES HIDRO SANITARIAS</v>
          </cell>
          <cell r="F4684" t="str">
            <v>CONEXOES</v>
          </cell>
          <cell r="G4684" t="str">
            <v>SINAPI Out/24</v>
          </cell>
        </row>
        <row r="4685">
          <cell r="A4685">
            <v>96762</v>
          </cell>
          <cell r="B4685" t="str">
            <v>TÊ, PPR, DN 75 MM, INSTALADO EM RESERVAÇÃO PREDIAL DE ÁGUA - FORNECIMENTO E INSTALAÇÃO. AF_04/2024</v>
          </cell>
          <cell r="C4685" t="str">
            <v>UN</v>
          </cell>
          <cell r="D4685">
            <v>120.96</v>
          </cell>
          <cell r="E4685" t="str">
            <v>INSTALACOES HIDRO SANITARIAS</v>
          </cell>
          <cell r="F4685" t="str">
            <v>CONEXOES</v>
          </cell>
          <cell r="G4685" t="str">
            <v>SINAPI Out/24</v>
          </cell>
        </row>
        <row r="4686">
          <cell r="A4686">
            <v>96763</v>
          </cell>
          <cell r="B4686" t="str">
            <v>TÊ, PPR, DN 90 MM, INSTALADO EM RESERVAÇÃO PREDIAL DE ÁGUA - FORNECIMENTO E INSTALAÇÃO. AF_04/2024</v>
          </cell>
          <cell r="C4686" t="str">
            <v>UN</v>
          </cell>
          <cell r="D4686">
            <v>161.94</v>
          </cell>
          <cell r="E4686" t="str">
            <v>INSTALACOES HIDRO SANITARIAS</v>
          </cell>
          <cell r="F4686" t="str">
            <v>CONEXOES</v>
          </cell>
          <cell r="G4686" t="str">
            <v>SINAPI Out/24</v>
          </cell>
        </row>
        <row r="4687">
          <cell r="A4687">
            <v>96764</v>
          </cell>
          <cell r="B4687" t="str">
            <v>TÊ, PPR, DN 110 MM, INSTALADO EM RESERVAÇÃO PREDIAL DE ÁGUA - FORNECIMENTO E INSTALAÇÃO. AF_04/2024</v>
          </cell>
          <cell r="C4687" t="str">
            <v>UN</v>
          </cell>
          <cell r="D4687">
            <v>315.35000000000002</v>
          </cell>
          <cell r="E4687" t="str">
            <v>INSTALACOES HIDRO SANITARIAS</v>
          </cell>
          <cell r="F4687" t="str">
            <v>CONEXOES</v>
          </cell>
          <cell r="G4687" t="str">
            <v>SINAPI Out/24</v>
          </cell>
        </row>
        <row r="4688">
          <cell r="A4688">
            <v>96802</v>
          </cell>
          <cell r="B4688" t="str">
            <v>KIT CHASSI PEX, PRÉ-FABRICADO, PARA CHUVEIRO, INCLUSO QUADRO METÁLICO, TUBOS, REGISTROS DE PRESSÃO E CONEXÕES POR CRIMPAGEM - FORNECIMENTO E INSTALAÇÃO. AF_02/2023</v>
          </cell>
          <cell r="C4688" t="str">
            <v>UN</v>
          </cell>
          <cell r="D4688">
            <v>412.16</v>
          </cell>
          <cell r="E4688" t="str">
            <v>INSTALACOES HIDRO SANITARIAS</v>
          </cell>
          <cell r="F4688" t="str">
            <v>CONEXOES</v>
          </cell>
          <cell r="G4688" t="str">
            <v>SINAPI Out/24</v>
          </cell>
        </row>
        <row r="4689">
          <cell r="A4689">
            <v>96803</v>
          </cell>
          <cell r="B4689" t="str">
            <v>KIT CHASSI PEX, PRÉ-FABRICADO, PARA COZINHA COM CUBA SIMPLES, INCLUSO QUADRO METÁLICO, TUBOS E CONEXÕES POR CRIMPAGEM - FORNECIMENTO E INSTALAÇÃO. AF_02/2023</v>
          </cell>
          <cell r="C4689" t="str">
            <v>UN</v>
          </cell>
          <cell r="D4689">
            <v>79.180000000000007</v>
          </cell>
          <cell r="E4689" t="str">
            <v>INSTALACOES HIDRO SANITARIAS</v>
          </cell>
          <cell r="F4689" t="str">
            <v>CONEXOES</v>
          </cell>
          <cell r="G4689" t="str">
            <v>SINAPI Out/24</v>
          </cell>
        </row>
        <row r="4690">
          <cell r="A4690">
            <v>96804</v>
          </cell>
          <cell r="B4690" t="str">
            <v>KIT CHASSI PEX, PRÉ-FABRICADO, PARA ÁREA DE SERVIÇO COM TANQUE E MÁQUINA DE LAVAR ROUPA, INCLUSO QUADRO METÁLICO, TUBOS E CONEXÕES POR CRIMPAGEM - FORNECIMENTO E INSTALAÇÃO. AF_02/2023</v>
          </cell>
          <cell r="C4690" t="str">
            <v>UN</v>
          </cell>
          <cell r="D4690">
            <v>131.5</v>
          </cell>
          <cell r="E4690" t="str">
            <v>INSTALACOES HIDRO SANITARIAS</v>
          </cell>
          <cell r="F4690" t="str">
            <v>CONEXOES</v>
          </cell>
          <cell r="G4690" t="str">
            <v>SINAPI Out/24</v>
          </cell>
        </row>
        <row r="4691">
          <cell r="A4691">
            <v>96805</v>
          </cell>
          <cell r="B4691" t="str">
            <v>KIT CHASSI PEX, PRÉ-FABRICADO, PARA CHUVEIRO, INCLUSO QUADRO METÁLICO, TUBOS, REGISTROS DE PRESSÃO E CONEXÕES POR ANEL DESLIZANTE - FORNECIMENTO E INSTALAÇÃO. AF_02/2023</v>
          </cell>
          <cell r="C4691" t="str">
            <v>UN</v>
          </cell>
          <cell r="D4691">
            <v>218.28</v>
          </cell>
          <cell r="E4691" t="str">
            <v>INSTALACOES HIDRO SANITARIAS</v>
          </cell>
          <cell r="F4691" t="str">
            <v>CONEXOES</v>
          </cell>
          <cell r="G4691" t="str">
            <v>SINAPI Out/24</v>
          </cell>
        </row>
        <row r="4692">
          <cell r="A4692">
            <v>96806</v>
          </cell>
          <cell r="B4692" t="str">
            <v>KIT CHASSI PEX, PRÉ-FABRICADO, PARA COZINHA COM CUBA SIMPLES, INCLUSO QUADRO METÁLICO, TUBOS E CONEXÕES POR ANEL DESLIZANTE - FORNECIMENTO E INSTALAÇÃO. AF_02/2023</v>
          </cell>
          <cell r="C4692" t="str">
            <v>UN</v>
          </cell>
          <cell r="D4692">
            <v>88.17</v>
          </cell>
          <cell r="E4692" t="str">
            <v>INSTALACOES HIDRO SANITARIAS</v>
          </cell>
          <cell r="F4692" t="str">
            <v>CONEXOES</v>
          </cell>
          <cell r="G4692" t="str">
            <v>SINAPI Out/24</v>
          </cell>
        </row>
        <row r="4693">
          <cell r="A4693">
            <v>96807</v>
          </cell>
          <cell r="B4693" t="str">
            <v>KIT CHASSI PEX, PRÉ-FABRICADO, PARA ÁREA DE SERVIÇO COM TANQUE E MÁQUINA DE LAVAR ROUPA, INCLUSO QUADRO METÁLICO, TUBOS E CONEXÕES POR ANEL DESLIZANTE - FORNECIMENTO E INSTALAÇÃO. AF_02/2023</v>
          </cell>
          <cell r="C4693" t="str">
            <v>UN</v>
          </cell>
          <cell r="D4693">
            <v>144.29</v>
          </cell>
          <cell r="E4693" t="str">
            <v>INSTALACOES HIDRO SANITARIAS</v>
          </cell>
          <cell r="F4693" t="str">
            <v>CONEXOES</v>
          </cell>
          <cell r="G4693" t="str">
            <v>SINAPI Out/24</v>
          </cell>
        </row>
        <row r="4694">
          <cell r="A4694">
            <v>96808</v>
          </cell>
          <cell r="B4694" t="str">
            <v>UNIÃO METÁLICA PARA INSTALAÇÕES EM PEX ÁGUA, DN 16 MM, COM ANEL DESLIZANTE - FORNECIMENTO E INSTALAÇÃO. AF_02/2023</v>
          </cell>
          <cell r="C4694" t="str">
            <v>UN</v>
          </cell>
          <cell r="D4694">
            <v>19.350000000000001</v>
          </cell>
          <cell r="E4694" t="str">
            <v>INSTALACOES HIDRO SANITARIAS</v>
          </cell>
          <cell r="F4694" t="str">
            <v>CONEXOES</v>
          </cell>
          <cell r="G4694" t="str">
            <v>SINAPI Out/24</v>
          </cell>
        </row>
        <row r="4695">
          <cell r="A4695">
            <v>96809</v>
          </cell>
          <cell r="B4695" t="str">
            <v>CONEXÃO FIXA, ROSCA FÊMEA, METÁLICA, PARA INSTALAÇÕES EM PEX ÁGUA, DN 16 MM X 1/2", COM ANEL DESLIZANTE. FORNECIMENTO E INSTALAÇÃO. AF_02/2023</v>
          </cell>
          <cell r="C4695" t="str">
            <v>UN</v>
          </cell>
          <cell r="D4695">
            <v>21.06</v>
          </cell>
          <cell r="E4695" t="str">
            <v>INSTALACOES HIDRO SANITARIAS</v>
          </cell>
          <cell r="F4695" t="str">
            <v>CONEXOES</v>
          </cell>
          <cell r="G4695" t="str">
            <v>SINAPI Out/24</v>
          </cell>
        </row>
        <row r="4696">
          <cell r="A4696">
            <v>96810</v>
          </cell>
          <cell r="B4696" t="str">
            <v>CONEXÃO MÓVEL, ROSCA FÊMEA, METÁLICA, PARA INSTALAÇÕES EM PEX ÁGUA, DN 16 MM X 3/4", COM ANEL DESLIZANTE. FORNECIMENTO E INSTALAÇÃO. AF_02/2023</v>
          </cell>
          <cell r="C4696" t="str">
            <v>UN</v>
          </cell>
          <cell r="D4696">
            <v>22.97</v>
          </cell>
          <cell r="E4696" t="str">
            <v>INSTALACOES HIDRO SANITARIAS</v>
          </cell>
          <cell r="F4696" t="str">
            <v>CONEXOES</v>
          </cell>
          <cell r="G4696" t="str">
            <v>SINAPI Out/24</v>
          </cell>
        </row>
        <row r="4697">
          <cell r="A4697">
            <v>96811</v>
          </cell>
          <cell r="B4697" t="str">
            <v>UNIÃO METÁLICA PARA INSTALAÇÕES EM PEX ÁGUA, DN 20 MM, COM ANEL DESLIZANTE - FORNECIMENTO E INSTALAÇÃO. AF_02/2023</v>
          </cell>
          <cell r="C4697" t="str">
            <v>UN</v>
          </cell>
          <cell r="D4697">
            <v>24.24</v>
          </cell>
          <cell r="E4697" t="str">
            <v>INSTALACOES HIDRO SANITARIAS</v>
          </cell>
          <cell r="F4697" t="str">
            <v>CONEXOES</v>
          </cell>
          <cell r="G4697" t="str">
            <v>SINAPI Out/24</v>
          </cell>
        </row>
        <row r="4698">
          <cell r="A4698">
            <v>96812</v>
          </cell>
          <cell r="B4698" t="str">
            <v>CONEXÃO FIXA, ROSCA FÊMEA, METÁLICA, PARA INSTALAÇÕES EM PEX ÁGUA, DN 20 MM X 1/2", COM ANEL DESLIZANTE. FORNECIMENTO E INSTALAÇÃO. AF_02/2023</v>
          </cell>
          <cell r="C4698" t="str">
            <v>UN</v>
          </cell>
          <cell r="D4698">
            <v>22.04</v>
          </cell>
          <cell r="E4698" t="str">
            <v>INSTALACOES HIDRO SANITARIAS</v>
          </cell>
          <cell r="F4698" t="str">
            <v>CONEXOES</v>
          </cell>
          <cell r="G4698" t="str">
            <v>SINAPI Out/24</v>
          </cell>
        </row>
        <row r="4699">
          <cell r="A4699">
            <v>96813</v>
          </cell>
          <cell r="B4699" t="str">
            <v>CONEXÃO FIXA, ROSCA FÊMEA, METÁLICA, PARA INSTALAÇÕES EM PEX ÁGUA, DN 20 MM X 3/4", COM ANEL DESLIZANTE. FORNECIMENTO E INSTALAÇÃO. AF_02/2023</v>
          </cell>
          <cell r="C4699" t="str">
            <v>UN</v>
          </cell>
          <cell r="D4699">
            <v>25.03</v>
          </cell>
          <cell r="E4699" t="str">
            <v>INSTALACOES HIDRO SANITARIAS</v>
          </cell>
          <cell r="F4699" t="str">
            <v>CONEXOES</v>
          </cell>
          <cell r="G4699" t="str">
            <v>SINAPI Out/24</v>
          </cell>
        </row>
        <row r="4700">
          <cell r="A4700">
            <v>96814</v>
          </cell>
          <cell r="B4700" t="str">
            <v>UNIÃO DE REDUÇÃO, METÁLICA, PARA INSTALAÇÕES EM PEX ÁGUA, DN 20 X 16 MM, CONEXÃO POR ANEL DESLIZANTE - FORNECIMENTO E INSTALAÇÃO. AF_02/2023</v>
          </cell>
          <cell r="C4700" t="str">
            <v>UN</v>
          </cell>
          <cell r="D4700">
            <v>17.920000000000002</v>
          </cell>
          <cell r="E4700" t="str">
            <v>INSTALACOES HIDRO SANITARIAS</v>
          </cell>
          <cell r="F4700" t="str">
            <v>CONEXOES</v>
          </cell>
          <cell r="G4700" t="str">
            <v>SINAPI Out/24</v>
          </cell>
        </row>
        <row r="4701">
          <cell r="A4701">
            <v>96815</v>
          </cell>
          <cell r="B4701" t="str">
            <v>UNIÃO METÁLICA PARA INSTALAÇÕES EM PEX ÁGUA, DN 25 MM, COM ANEL DESLIZANTE - FORNECIMENTO E INSTALAÇÃO. AF_02/2023</v>
          </cell>
          <cell r="C4701" t="str">
            <v>UN</v>
          </cell>
          <cell r="D4701">
            <v>36.43</v>
          </cell>
          <cell r="E4701" t="str">
            <v>INSTALACOES HIDRO SANITARIAS</v>
          </cell>
          <cell r="F4701" t="str">
            <v>CONEXOES</v>
          </cell>
          <cell r="G4701" t="str">
            <v>SINAPI Out/24</v>
          </cell>
        </row>
        <row r="4702">
          <cell r="A4702">
            <v>96816</v>
          </cell>
          <cell r="B4702" t="str">
            <v>CONEXÃO FIXA, ROSCA FÊMEA, METÁLICA, PARA INSTALAÇÕES EM PEX ÁGUA, DN 25 MM X 3/4", COM ANEL DESLIZANTE - FORNECIMENTO E INSTALAÇÃO. AF_02/2023</v>
          </cell>
          <cell r="C4702" t="str">
            <v>UN</v>
          </cell>
          <cell r="D4702">
            <v>28.09</v>
          </cell>
          <cell r="E4702" t="str">
            <v>INSTALACOES HIDRO SANITARIAS</v>
          </cell>
          <cell r="F4702" t="str">
            <v>CONEXOES</v>
          </cell>
          <cell r="G4702" t="str">
            <v>SINAPI Out/24</v>
          </cell>
        </row>
        <row r="4703">
          <cell r="A4703">
            <v>96817</v>
          </cell>
          <cell r="B4703" t="str">
            <v>CONEXÃO FIXA, ROSCA FÊMEA, METÁLICA, PARA INSTALAÇÕES EM PEX ÁGUA, DN 25 MM X 1", COM ANEL DESLIZANTE - FORNECIMENTO E INSTALAÇÃO. AF_02/2023</v>
          </cell>
          <cell r="C4703" t="str">
            <v>UN</v>
          </cell>
          <cell r="D4703">
            <v>36.68</v>
          </cell>
          <cell r="E4703" t="str">
            <v>INSTALACOES HIDRO SANITARIAS</v>
          </cell>
          <cell r="F4703" t="str">
            <v>CONEXOES</v>
          </cell>
          <cell r="G4703" t="str">
            <v>SINAPI Out/24</v>
          </cell>
        </row>
        <row r="4704">
          <cell r="A4704">
            <v>96818</v>
          </cell>
          <cell r="B4704" t="str">
            <v>UNIÃO DE REDUÇÃO, METÁLICA, PARA INSTALAÇÕES EM PEX ÁGUA, DN 25 X 16 MM, CONEXÃO POR ANEL DESLIZANTE - FORNECIMENTO E INSTALAÇÃO. AF_02/2023</v>
          </cell>
          <cell r="C4704" t="str">
            <v>UN</v>
          </cell>
          <cell r="D4704">
            <v>23.53</v>
          </cell>
          <cell r="E4704" t="str">
            <v>INSTALACOES HIDRO SANITARIAS</v>
          </cell>
          <cell r="F4704" t="str">
            <v>CONEXOES</v>
          </cell>
          <cell r="G4704" t="str">
            <v>SINAPI Out/24</v>
          </cell>
        </row>
        <row r="4705">
          <cell r="A4705">
            <v>96819</v>
          </cell>
          <cell r="B4705" t="str">
            <v>UNIÃO DE REDUÇÃO, METÁLICA, PARA INSTALAÇÕES EM PEX ÁGUA, DN 25 X 20 MM, CONEXÃO POR ANEL DESLIZANTE - FORNECIMENTO E INSTALAÇÃO. AF_02/2023</v>
          </cell>
          <cell r="C4705" t="str">
            <v>UN</v>
          </cell>
          <cell r="D4705">
            <v>25.24</v>
          </cell>
          <cell r="E4705" t="str">
            <v>INSTALACOES HIDRO SANITARIAS</v>
          </cell>
          <cell r="F4705" t="str">
            <v>CONEXOES</v>
          </cell>
          <cell r="G4705" t="str">
            <v>SINAPI Out/24</v>
          </cell>
        </row>
        <row r="4706">
          <cell r="A4706">
            <v>96820</v>
          </cell>
          <cell r="B4706" t="str">
            <v>UNIÃO METÁLICA PARA INSTALAÇÕES EM PEX ÁGUA, DN 32 MM, COM ANEL DESLIZANTE - FORNECIMENTO E INSTALAÇÃO. AF_02/2023</v>
          </cell>
          <cell r="C4706" t="str">
            <v>UN</v>
          </cell>
          <cell r="D4706">
            <v>43.91</v>
          </cell>
          <cell r="E4706" t="str">
            <v>INSTALACOES HIDRO SANITARIAS</v>
          </cell>
          <cell r="F4706" t="str">
            <v>CONEXOES</v>
          </cell>
          <cell r="G4706" t="str">
            <v>SINAPI Out/24</v>
          </cell>
        </row>
        <row r="4707">
          <cell r="A4707">
            <v>96821</v>
          </cell>
          <cell r="B4707" t="str">
            <v>CONEXÃO FIXA, ROSCA FÊMEA, METÁLICA, PARA INSTALAÇÕES EM PEX ÁGUA, DN 32 MM X 1", COM ANEL DESLIZANTE - FORNECIMENTO E INSTALAÇÃO. AF_02/2023</v>
          </cell>
          <cell r="C4707" t="str">
            <v>UN</v>
          </cell>
          <cell r="D4707">
            <v>40.729999999999997</v>
          </cell>
          <cell r="E4707" t="str">
            <v>INSTALACOES HIDRO SANITARIAS</v>
          </cell>
          <cell r="F4707" t="str">
            <v>CONEXOES</v>
          </cell>
          <cell r="G4707" t="str">
            <v>SINAPI Out/24</v>
          </cell>
        </row>
        <row r="4708">
          <cell r="A4708">
            <v>96822</v>
          </cell>
          <cell r="B4708" t="str">
            <v>UNIÃO DE REDUÇÃO, METÁLICA, PARA INSTALAÇÕES EM PEX ÁGUA, DN 32 X 25 MM, CONEXÃO POR ANEL DESLIZANTE - FORNECIMENTO E INSTALAÇÃO. AF_02/2023</v>
          </cell>
          <cell r="C4708" t="str">
            <v>UN</v>
          </cell>
          <cell r="D4708">
            <v>32.880000000000003</v>
          </cell>
          <cell r="E4708" t="str">
            <v>INSTALACOES HIDRO SANITARIAS</v>
          </cell>
          <cell r="F4708" t="str">
            <v>CONEXOES</v>
          </cell>
          <cell r="G4708" t="str">
            <v>SINAPI Out/24</v>
          </cell>
        </row>
        <row r="4709">
          <cell r="A4709">
            <v>96823</v>
          </cell>
          <cell r="B4709" t="str">
            <v>LUVA PARA INSTALAÇÕES EM PEX ÁGUA, DN 16 MM, CONEXÃO POR CRIMPAGEM - FORNECIMENTO E INSTALAÇÃO. AF_02/2023</v>
          </cell>
          <cell r="C4709" t="str">
            <v>UN</v>
          </cell>
          <cell r="D4709">
            <v>12.44</v>
          </cell>
          <cell r="E4709" t="str">
            <v>INSTALACOES HIDRO SANITARIAS</v>
          </cell>
          <cell r="F4709" t="str">
            <v>CONEXOES</v>
          </cell>
          <cell r="G4709" t="str">
            <v>SINAPI Out/24</v>
          </cell>
        </row>
        <row r="4710">
          <cell r="A4710">
            <v>96824</v>
          </cell>
          <cell r="B4710" t="str">
            <v>CONEXÃO FIXA, ROSCA FÊMEA, PARA INSTALAÇÕES EM PEX ÁGUA, DN 16MM X 1/2", CONEXÃO POR CRIMPAGEM - FORNECIMENTO E INSTALAÇÃO. AF_02/2023</v>
          </cell>
          <cell r="C4710" t="str">
            <v>UN</v>
          </cell>
          <cell r="D4710">
            <v>19.61</v>
          </cell>
          <cell r="E4710" t="str">
            <v>INSTALACOES HIDRO SANITARIAS</v>
          </cell>
          <cell r="F4710" t="str">
            <v>CONEXOES</v>
          </cell>
          <cell r="G4710" t="str">
            <v>SINAPI Out/24</v>
          </cell>
        </row>
        <row r="4711">
          <cell r="A4711">
            <v>96826</v>
          </cell>
          <cell r="B4711" t="str">
            <v>LUVA PARA INSTALAÇÕES EM PEX ÁGUA, DN 20 MM, CONEXÃO POR CRIMPAGEM - FORNECIMENTO E INSTALAÇÃO. AF_02/2023</v>
          </cell>
          <cell r="C4711" t="str">
            <v>UN</v>
          </cell>
          <cell r="D4711">
            <v>14.47</v>
          </cell>
          <cell r="E4711" t="str">
            <v>INSTALACOES HIDRO SANITARIAS</v>
          </cell>
          <cell r="F4711" t="str">
            <v>CONEXOES</v>
          </cell>
          <cell r="G4711" t="str">
            <v>SINAPI Out/24</v>
          </cell>
        </row>
        <row r="4712">
          <cell r="A4712">
            <v>96827</v>
          </cell>
          <cell r="B4712" t="str">
            <v>CONEXÃO FIXA, ROSCA FÊMEA, PARA INSTALAÇÕES EM PEX ÁGUA, DN 20MM X 1/2", CONEXÃO POR CRIMPAGEM - FORNECIMENTO E INSTALAÇÃO. AF_02/2023</v>
          </cell>
          <cell r="C4712" t="str">
            <v>UN</v>
          </cell>
          <cell r="D4712">
            <v>21.27</v>
          </cell>
          <cell r="E4712" t="str">
            <v>INSTALACOES HIDRO SANITARIAS</v>
          </cell>
          <cell r="F4712" t="str">
            <v>CONEXOES</v>
          </cell>
          <cell r="G4712" t="str">
            <v>SINAPI Out/24</v>
          </cell>
        </row>
        <row r="4713">
          <cell r="A4713">
            <v>96828</v>
          </cell>
          <cell r="B4713" t="str">
            <v>CONEXÃO FIXA, ROSCA FÊMEA, PARA INSTALAÇÕES EM PEX ÁGUA, DN 20MM X 3/4", CONEXÃO POR CRIMPAGEM - FORNECIMENTO E INSTALAÇÃO. AF_02/2023</v>
          </cell>
          <cell r="C4713" t="str">
            <v>UN</v>
          </cell>
          <cell r="D4713">
            <v>25.95</v>
          </cell>
          <cell r="E4713" t="str">
            <v>INSTALACOES HIDRO SANITARIAS</v>
          </cell>
          <cell r="F4713" t="str">
            <v>CONEXOES</v>
          </cell>
          <cell r="G4713" t="str">
            <v>SINAPI Out/24</v>
          </cell>
        </row>
        <row r="4714">
          <cell r="A4714">
            <v>96829</v>
          </cell>
          <cell r="B4714" t="str">
            <v>LUVA DE REDUÇÃO PARA INSTALAÇÕES EM PEX ÁGUA, DN 20 X 16 MM, CONEXÃO POR CRIMPAGEM - FORNECIMENTO E INSTALAÇÃO. AF_02/2023</v>
          </cell>
          <cell r="C4714" t="str">
            <v>UN</v>
          </cell>
          <cell r="D4714">
            <v>19.45</v>
          </cell>
          <cell r="E4714" t="str">
            <v>INSTALACOES HIDRO SANITARIAS</v>
          </cell>
          <cell r="F4714" t="str">
            <v>CONEXOES</v>
          </cell>
          <cell r="G4714" t="str">
            <v>SINAPI Out/24</v>
          </cell>
        </row>
        <row r="4715">
          <cell r="A4715">
            <v>96830</v>
          </cell>
          <cell r="B4715" t="str">
            <v>LUVA PARA INSTALAÇÕES EM PEX ÁGUA, DN 25 MM, CONEXÃO POR CRIMPAGEM - FORNECIMENTO E INSTALAÇÃO. AF_02/2023</v>
          </cell>
          <cell r="C4715" t="str">
            <v>UN</v>
          </cell>
          <cell r="D4715">
            <v>22.15</v>
          </cell>
          <cell r="E4715" t="str">
            <v>INSTALACOES HIDRO SANITARIAS</v>
          </cell>
          <cell r="F4715" t="str">
            <v>CONEXOES</v>
          </cell>
          <cell r="G4715" t="str">
            <v>SINAPI Out/24</v>
          </cell>
        </row>
        <row r="4716">
          <cell r="A4716">
            <v>96832</v>
          </cell>
          <cell r="B4716" t="str">
            <v>CONEXÃO FIXA, ROSCA FÊMEA, PARA INSTALAÇÕES EM PEX ÁGUA, DN 25MM X 3/4", CONEXÃO POR CRIMPAGEM - FORNECIMENTO E INSTALAÇÃO. AF_02/2023</v>
          </cell>
          <cell r="C4716" t="str">
            <v>UN</v>
          </cell>
          <cell r="D4716">
            <v>32.049999999999997</v>
          </cell>
          <cell r="E4716" t="str">
            <v>INSTALACOES HIDRO SANITARIAS</v>
          </cell>
          <cell r="F4716" t="str">
            <v>CONEXOES</v>
          </cell>
          <cell r="G4716" t="str">
            <v>SINAPI Out/24</v>
          </cell>
        </row>
        <row r="4717">
          <cell r="A4717">
            <v>96833</v>
          </cell>
          <cell r="B4717" t="str">
            <v>LUVA DE REDUÇÃO PARA INSTALAÇÕES EM PEX ÁGUA, DN 25 X 16 MM, CONEXÃO POR CRIMPAGEM - FORNECIMENTO E INSTALAÇÃO. AF_02/2023</v>
          </cell>
          <cell r="C4717" t="str">
            <v>UN</v>
          </cell>
          <cell r="D4717">
            <v>24.53</v>
          </cell>
          <cell r="E4717" t="str">
            <v>INSTALACOES HIDRO SANITARIAS</v>
          </cell>
          <cell r="F4717" t="str">
            <v>CONEXOES</v>
          </cell>
          <cell r="G4717" t="str">
            <v>SINAPI Out/24</v>
          </cell>
        </row>
        <row r="4718">
          <cell r="A4718">
            <v>96834</v>
          </cell>
          <cell r="B4718" t="str">
            <v>LUVA PARA INSTALAÇÕES EM PEX ÁGUA, DN 32 MM, CONEXÃO POR CRIMPAGEM - FORNECIMENTO E INSTALAÇÃO. AF_02/2023</v>
          </cell>
          <cell r="C4718" t="str">
            <v>UN</v>
          </cell>
          <cell r="D4718">
            <v>29.73</v>
          </cell>
          <cell r="E4718" t="str">
            <v>INSTALACOES HIDRO SANITARIAS</v>
          </cell>
          <cell r="F4718" t="str">
            <v>CONEXOES</v>
          </cell>
          <cell r="G4718" t="str">
            <v>SINAPI Out/24</v>
          </cell>
        </row>
        <row r="4719">
          <cell r="A4719">
            <v>96836</v>
          </cell>
          <cell r="B4719" t="str">
            <v>LUVA DE REDUÇÃO PARA INSTALAÇÕES EM PEX ÁGUA, DN 32 X 25 MM, CONEXÃO POR CRIMPAGEM - FORNECIMENTO E INSTALAÇÃO. AF_02/2023</v>
          </cell>
          <cell r="C4719" t="str">
            <v>UN</v>
          </cell>
          <cell r="D4719">
            <v>34.89</v>
          </cell>
          <cell r="E4719" t="str">
            <v>INSTALACOES HIDRO SANITARIAS</v>
          </cell>
          <cell r="F4719" t="str">
            <v>CONEXOES</v>
          </cell>
          <cell r="G4719" t="str">
            <v>SINAPI Out/24</v>
          </cell>
        </row>
        <row r="4720">
          <cell r="A4720">
            <v>96837</v>
          </cell>
          <cell r="B4720" t="str">
            <v>JOELHO 90 GRAUS, METÁLICO, PARA INSTALAÇÕES EM PEX ÁGUA, DN 16 MM, CONEXÃO POR ANEL DESLIZANTE - FORNECIMENTO E INSTALAÇÃO. AF_02/2023</v>
          </cell>
          <cell r="C4720" t="str">
            <v>UN</v>
          </cell>
          <cell r="D4720">
            <v>23.51</v>
          </cell>
          <cell r="E4720" t="str">
            <v>INSTALACOES HIDRO SANITARIAS</v>
          </cell>
          <cell r="F4720" t="str">
            <v>CONEXOES</v>
          </cell>
          <cell r="G4720" t="str">
            <v>SINAPI Out/24</v>
          </cell>
        </row>
        <row r="4721">
          <cell r="A4721">
            <v>96838</v>
          </cell>
          <cell r="B4721" t="str">
            <v>JOELHO 90 GRAUS, ROSCA FÊMEA TERMINAL, METÁLICO, PARA INSTALAÇÕES EM PEX ÁGUA, DN 16MM X 1/2", CONEXÃO POR ANEL DESLIZANTE - FORNECIMENTO E INSTALAÇÃO. AF_02/2023</v>
          </cell>
          <cell r="C4721" t="str">
            <v>UN</v>
          </cell>
          <cell r="D4721">
            <v>28.72</v>
          </cell>
          <cell r="E4721" t="str">
            <v>INSTALACOES HIDRO SANITARIAS</v>
          </cell>
          <cell r="F4721" t="str">
            <v>CONEXOES</v>
          </cell>
          <cell r="G4721" t="str">
            <v>SINAPI Out/24</v>
          </cell>
        </row>
        <row r="4722">
          <cell r="A4722">
            <v>96839</v>
          </cell>
          <cell r="B4722" t="str">
            <v>JOELHO, ROSCA FÊMEA, COM BASE FIXA, METÁLICO, PARA INSTALAÇÕES EM PEX ÁGUA, DN 16MM X 1/2", CONEXÃO POR ANEL DESLIZANTE - FORNECIMENTO E INSTALAÇÃO. AF_02/2023</v>
          </cell>
          <cell r="C4722" t="str">
            <v>UN</v>
          </cell>
          <cell r="D4722">
            <v>29.55</v>
          </cell>
          <cell r="E4722" t="str">
            <v>INSTALACOES HIDRO SANITARIAS</v>
          </cell>
          <cell r="F4722" t="str">
            <v>CONEXOES</v>
          </cell>
          <cell r="G4722" t="str">
            <v>SINAPI Out/24</v>
          </cell>
        </row>
        <row r="4723">
          <cell r="A4723">
            <v>96840</v>
          </cell>
          <cell r="B4723" t="str">
            <v>JOELHO 90 GRAUS, METÁLICO, PARA INSTALAÇÕES EM PEX ÁGUA, DN 20 MM, CONEXÃO POR ANEL DESLIZANTE - FORNECIMENTO E INSTALAÇÃO. AF_02/2023</v>
          </cell>
          <cell r="C4723" t="str">
            <v>UN</v>
          </cell>
          <cell r="D4723">
            <v>28.32</v>
          </cell>
          <cell r="E4723" t="str">
            <v>INSTALACOES HIDRO SANITARIAS</v>
          </cell>
          <cell r="F4723" t="str">
            <v>CONEXOES</v>
          </cell>
          <cell r="G4723" t="str">
            <v>SINAPI Out/24</v>
          </cell>
        </row>
        <row r="4724">
          <cell r="A4724">
            <v>96841</v>
          </cell>
          <cell r="B4724" t="str">
            <v>JOELHO 90 GRAUS, ROSCA FÊMEA TERMINAL, METÁLICO, PARA INSTALAÇÕES EM PEX ÁGUA, DN 20 MM X 1/2", CONEXÃO POR ANEL DESLIZANTE - FORNECIMENTO E INSTALAÇÃO. AF_02/2023</v>
          </cell>
          <cell r="C4724" t="str">
            <v>UN</v>
          </cell>
          <cell r="D4724">
            <v>31.71</v>
          </cell>
          <cell r="E4724" t="str">
            <v>INSTALACOES HIDRO SANITARIAS</v>
          </cell>
          <cell r="F4724" t="str">
            <v>CONEXOES</v>
          </cell>
          <cell r="G4724" t="str">
            <v>SINAPI Out/24</v>
          </cell>
        </row>
        <row r="4725">
          <cell r="A4725">
            <v>96842</v>
          </cell>
          <cell r="B4725" t="str">
            <v>JOELHO 90 GRAUS, ROSCA FÊMEA TERMINAL, METÁLICO, PARA INSTALAÇÕES EM PEX ÁGUA, DN 20 MM X 3/4", CONEXÃO POR ANEL DESLIZANTE - FORNECIMENTO E INSTALAÇÃO. AF_02/2023</v>
          </cell>
          <cell r="C4725" t="str">
            <v>UN</v>
          </cell>
          <cell r="D4725">
            <v>36.159999999999997</v>
          </cell>
          <cell r="E4725" t="str">
            <v>INSTALACOES HIDRO SANITARIAS</v>
          </cell>
          <cell r="F4725" t="str">
            <v>CONEXOES</v>
          </cell>
          <cell r="G4725" t="str">
            <v>SINAPI Out/24</v>
          </cell>
        </row>
        <row r="4726">
          <cell r="A4726">
            <v>96843</v>
          </cell>
          <cell r="B4726" t="str">
            <v>JOELHO ROSCA FÊMEA, COM BASE FIXA, METÁLICO, PARA INSTALAÇÕES EM PEX ÁGUA, DN 20MM X 1/2", CONEXÃO POR ANEL DESLIZANTE - FORNECIMENTO E INSTALAÇÃO. AF_02/2023</v>
          </cell>
          <cell r="C4726" t="str">
            <v>UN</v>
          </cell>
          <cell r="D4726">
            <v>32.840000000000003</v>
          </cell>
          <cell r="E4726" t="str">
            <v>INSTALACOES HIDRO SANITARIAS</v>
          </cell>
          <cell r="F4726" t="str">
            <v>CONEXOES</v>
          </cell>
          <cell r="G4726" t="str">
            <v>SINAPI Out/24</v>
          </cell>
        </row>
        <row r="4727">
          <cell r="A4727">
            <v>96844</v>
          </cell>
          <cell r="B4727" t="str">
            <v>JOELHO ROSCA FÊMEA, MÓVEL, METÁLICO, PARA INSTALAÇÕES EM PEX ÁGUA, DN 20MM X 3/4", CONEXÃO POR ANEL DESLIZANTE - FORNECIMENTO E INSTALAÇÃO. AF_02/2023</v>
          </cell>
          <cell r="C4727" t="str">
            <v>UN</v>
          </cell>
          <cell r="D4727">
            <v>37.61</v>
          </cell>
          <cell r="E4727" t="str">
            <v>INSTALACOES HIDRO SANITARIAS</v>
          </cell>
          <cell r="F4727" t="str">
            <v>CONEXOES</v>
          </cell>
          <cell r="G4727" t="str">
            <v>SINAPI Out/24</v>
          </cell>
        </row>
        <row r="4728">
          <cell r="A4728">
            <v>96845</v>
          </cell>
          <cell r="B4728" t="str">
            <v>JOELHO 90 GRAUS, METÁLICO, PARA INSTALAÇÕES EM PEX ÁGUA, DN 25 MM, CONEXÃO POR ANEL DESLIZANTE - FORNECIMENTO E INSTALAÇÃO. AF_02/2023</v>
          </cell>
          <cell r="C4728" t="str">
            <v>UN</v>
          </cell>
          <cell r="D4728">
            <v>43.13</v>
          </cell>
          <cell r="E4728" t="str">
            <v>INSTALACOES HIDRO SANITARIAS</v>
          </cell>
          <cell r="F4728" t="str">
            <v>CONEXOES</v>
          </cell>
          <cell r="G4728" t="str">
            <v>SINAPI Out/24</v>
          </cell>
        </row>
        <row r="4729">
          <cell r="A4729">
            <v>96846</v>
          </cell>
          <cell r="B4729" t="str">
            <v>JOELHO 90 GRAUS, ROSCA FÊMEA TERMINAL, METÁLICO, PARA INSTALAÇÕES EM PEX ÁGUA, DN 25 MM X 3/4", CONEXÃO POR ANEL DESLIZANTE - FORNECIMENTO E INSTALAÇÃO. AF_02/2023</v>
          </cell>
          <cell r="C4729" t="str">
            <v>UN</v>
          </cell>
          <cell r="D4729">
            <v>41.69</v>
          </cell>
          <cell r="E4729" t="str">
            <v>INSTALACOES HIDRO SANITARIAS</v>
          </cell>
          <cell r="F4729" t="str">
            <v>CONEXOES</v>
          </cell>
          <cell r="G4729" t="str">
            <v>SINAPI Out/24</v>
          </cell>
        </row>
        <row r="4730">
          <cell r="A4730">
            <v>96847</v>
          </cell>
          <cell r="B4730" t="str">
            <v>JOELHO ROSCA FÊMEA, COM BASE FIXA, METÁLICO, PARA INSTALAÇÕES EM PEX ÁGUA, DN 25MM X 3/4", CONEXÃO POR ANEL DESLIZANTE - FORNECIMENTO E INSTALAÇÃO. AF_02/2023</v>
          </cell>
          <cell r="C4730" t="str">
            <v>UN</v>
          </cell>
          <cell r="D4730">
            <v>41.19</v>
          </cell>
          <cell r="E4730" t="str">
            <v>INSTALACOES HIDRO SANITARIAS</v>
          </cell>
          <cell r="F4730" t="str">
            <v>CONEXOES</v>
          </cell>
          <cell r="G4730" t="str">
            <v>SINAPI Out/24</v>
          </cell>
        </row>
        <row r="4731">
          <cell r="A4731">
            <v>96848</v>
          </cell>
          <cell r="B4731" t="str">
            <v>JOELHO 90 GRAUS, METÁLICO, PARA INSTALAÇÕES EM PEX ÁGUA, DN 32 MM, CONEXÃO POR ANEL DESLIZANTE - FORNECIMENTO E INSTALAÇÃO. AF_02/2023</v>
          </cell>
          <cell r="C4731" t="str">
            <v>UN</v>
          </cell>
          <cell r="D4731">
            <v>56.79</v>
          </cell>
          <cell r="E4731" t="str">
            <v>INSTALACOES HIDRO SANITARIAS</v>
          </cell>
          <cell r="F4731" t="str">
            <v>CONEXOES</v>
          </cell>
          <cell r="G4731" t="str">
            <v>SINAPI Out/24</v>
          </cell>
        </row>
        <row r="4732">
          <cell r="A4732">
            <v>96849</v>
          </cell>
          <cell r="B4732" t="str">
            <v>JOELHO 90 GRAUS, PARA INSTALAÇÕES EM PEX ÁGUA, DN 16 MM, CONEXÃO POR CRIMPAGEM - FORNECIMENTO E INSTALAÇÃO. AF_02/2023</v>
          </cell>
          <cell r="C4732" t="str">
            <v>UN</v>
          </cell>
          <cell r="D4732">
            <v>18.43</v>
          </cell>
          <cell r="E4732" t="str">
            <v>INSTALACOES HIDRO SANITARIAS</v>
          </cell>
          <cell r="F4732" t="str">
            <v>CONEXOES</v>
          </cell>
          <cell r="G4732" t="str">
            <v>SINAPI Out/24</v>
          </cell>
        </row>
        <row r="4733">
          <cell r="A4733">
            <v>96850</v>
          </cell>
          <cell r="B4733" t="str">
            <v>JOELHO 90 GRAUS, ROSCA FÊMEA TERMINAL, PARA INSTALAÇÕES EM PEX ÁGUA, DN 16MM X 1/2", CONEXÃO POR CRIMPAGEM - FORNECIMENTO E INSTALAÇÃO. AF_02/2023</v>
          </cell>
          <cell r="C4733" t="str">
            <v>UN</v>
          </cell>
          <cell r="D4733">
            <v>26.59</v>
          </cell>
          <cell r="E4733" t="str">
            <v>INSTALACOES HIDRO SANITARIAS</v>
          </cell>
          <cell r="F4733" t="str">
            <v>CONEXOES</v>
          </cell>
          <cell r="G4733" t="str">
            <v>SINAPI Out/24</v>
          </cell>
        </row>
        <row r="4734">
          <cell r="A4734">
            <v>96852</v>
          </cell>
          <cell r="B4734" t="str">
            <v>JOELHO 90 GRAUS, PARA INSTALAÇÕES EM PEX ÁGUA, DN 20 MM, CONEXÃO POR CRIMPAGEM - FORNECIMENTO E INSTALAÇÃO. AF_02/2023</v>
          </cell>
          <cell r="C4734" t="str">
            <v>UN</v>
          </cell>
          <cell r="D4734">
            <v>23.25</v>
          </cell>
          <cell r="E4734" t="str">
            <v>INSTALACOES HIDRO SANITARIAS</v>
          </cell>
          <cell r="F4734" t="str">
            <v>CONEXOES</v>
          </cell>
          <cell r="G4734" t="str">
            <v>SINAPI Out/24</v>
          </cell>
        </row>
        <row r="4735">
          <cell r="A4735">
            <v>96853</v>
          </cell>
          <cell r="B4735" t="str">
            <v>JOELHO 90 GRAUS, ROSCA FÊMEA TERMINAL, PARA INSTALAÇÕES EM PEX ÁGUA, DN 20MM X 1/2", CONEXÃO POR CRIMPAGEM - FORNECIMENTO E INSTALAÇÃO. AF_02/2023</v>
          </cell>
          <cell r="C4735" t="str">
            <v>UN</v>
          </cell>
          <cell r="D4735">
            <v>28.5</v>
          </cell>
          <cell r="E4735" t="str">
            <v>INSTALACOES HIDRO SANITARIAS</v>
          </cell>
          <cell r="F4735" t="str">
            <v>CONEXOES</v>
          </cell>
          <cell r="G4735" t="str">
            <v>SINAPI Out/24</v>
          </cell>
        </row>
        <row r="4736">
          <cell r="A4736">
            <v>96854</v>
          </cell>
          <cell r="B4736" t="str">
            <v>JOELHO 90 GRAUS, ROSCA FÊMEA TERMINAL, PARA INSTALAÇÕES EM PEX ÁGUA, DN 20MM X 3/4", CONEXÃO POR CRIMPAGEM - FORNECIMENTO E INSTALAÇÃO. AF_02/2023</v>
          </cell>
          <cell r="C4736" t="str">
            <v>UN</v>
          </cell>
          <cell r="D4736">
            <v>34.67</v>
          </cell>
          <cell r="E4736" t="str">
            <v>INSTALACOES HIDRO SANITARIAS</v>
          </cell>
          <cell r="F4736" t="str">
            <v>CONEXOES</v>
          </cell>
          <cell r="G4736" t="str">
            <v>SINAPI Out/24</v>
          </cell>
        </row>
        <row r="4737">
          <cell r="A4737">
            <v>96855</v>
          </cell>
          <cell r="B4737" t="str">
            <v>JOELHO 90 GRAUS, PARA INSTALAÇÕES EM PEX ÁGUA, DN 25 MM, CONEXÃO POR CRIMPAGEM - FORNECIMENTO E INSTALAÇÃO. AF_02/2023</v>
          </cell>
          <cell r="C4737" t="str">
            <v>UN</v>
          </cell>
          <cell r="D4737">
            <v>35.49</v>
          </cell>
          <cell r="E4737" t="str">
            <v>INSTALACOES HIDRO SANITARIAS</v>
          </cell>
          <cell r="F4737" t="str">
            <v>CONEXOES</v>
          </cell>
          <cell r="G4737" t="str">
            <v>SINAPI Out/24</v>
          </cell>
        </row>
        <row r="4738">
          <cell r="A4738">
            <v>96856</v>
          </cell>
          <cell r="B4738" t="str">
            <v>JOELHO 90 GRAUS, ROSCA FÊMEA TERMINAL, PARA INSTALAÇÕES EM PEX ÁGUA, DN 25MM X 1/2", CONEXÃO POR CRIMPAGEM - FORNECIMENTO E INSTALAÇÃO. AF_02/2023</v>
          </cell>
          <cell r="C4738" t="str">
            <v>UN</v>
          </cell>
          <cell r="D4738">
            <v>38.86</v>
          </cell>
          <cell r="E4738" t="str">
            <v>INSTALACOES HIDRO SANITARIAS</v>
          </cell>
          <cell r="F4738" t="str">
            <v>CONEXOES</v>
          </cell>
          <cell r="G4738" t="str">
            <v>SINAPI Out/24</v>
          </cell>
        </row>
        <row r="4739">
          <cell r="A4739">
            <v>96860</v>
          </cell>
          <cell r="B4739" t="str">
            <v>TÊ, METÁLICO, PARA INSTALAÇÕES EM PEX ÁGUA, DN 16 MM, CONEXÃO POR ANEL DESLIZANTE - FORNECIMENTO E INSTALAÇÃO. AF_02/2023</v>
          </cell>
          <cell r="C4739" t="str">
            <v>UN</v>
          </cell>
          <cell r="D4739">
            <v>33.32</v>
          </cell>
          <cell r="E4739" t="str">
            <v>INSTALACOES HIDRO SANITARIAS</v>
          </cell>
          <cell r="F4739" t="str">
            <v>CONEXOES</v>
          </cell>
          <cell r="G4739" t="str">
            <v>SINAPI Out/24</v>
          </cell>
        </row>
        <row r="4740">
          <cell r="A4740">
            <v>96861</v>
          </cell>
          <cell r="B4740" t="str">
            <v>TÊ, ROSCA FÊMEA, METÁLICO, PARA INSTALAÇÕES EM PEX ÁGUA, DN 16 MM X ½", CONEXÃO POR ANEL DESLIZANTE - FORNECIMENTO E INSTALAÇÃO. AF_02/2023</v>
          </cell>
          <cell r="C4740" t="str">
            <v>UN</v>
          </cell>
          <cell r="D4740">
            <v>41.93</v>
          </cell>
          <cell r="E4740" t="str">
            <v>INSTALACOES HIDRO SANITARIAS</v>
          </cell>
          <cell r="F4740" t="str">
            <v>CONEXOES</v>
          </cell>
          <cell r="G4740" t="str">
            <v>SINAPI Out/24</v>
          </cell>
        </row>
        <row r="4741">
          <cell r="A4741">
            <v>96862</v>
          </cell>
          <cell r="B4741" t="str">
            <v>TÊ, METÁLICO, PARA INSTALAÇÕES EM PEX ÁGUA, DN 20 MM, CONEXÃO POR ANEL DESLIZANTE - FORNECIMENTO E INSTALAÇÃO. AF_02/2023</v>
          </cell>
          <cell r="C4741" t="str">
            <v>UN</v>
          </cell>
          <cell r="D4741">
            <v>40.76</v>
          </cell>
          <cell r="E4741" t="str">
            <v>INSTALACOES HIDRO SANITARIAS</v>
          </cell>
          <cell r="F4741" t="str">
            <v>CONEXOES</v>
          </cell>
          <cell r="G4741" t="str">
            <v>SINAPI Out/24</v>
          </cell>
        </row>
        <row r="4742">
          <cell r="A4742">
            <v>96863</v>
          </cell>
          <cell r="B4742" t="str">
            <v>TÊ, ROSCA FÊMEA, METÁLICO, PARA INSTALAÇÕES EM PEX ÁGUA, DN 20 MM X 1/2", CONEXÃO POR ANEL DESLIZANTE - FORNECIMENTO E INSTALAÇÃO. AF_02/2023</v>
          </cell>
          <cell r="C4742" t="str">
            <v>UN</v>
          </cell>
          <cell r="D4742">
            <v>43.36</v>
          </cell>
          <cell r="E4742" t="str">
            <v>INSTALACOES HIDRO SANITARIAS</v>
          </cell>
          <cell r="F4742" t="str">
            <v>CONEXOES</v>
          </cell>
          <cell r="G4742" t="str">
            <v>SINAPI Out/24</v>
          </cell>
        </row>
        <row r="4743">
          <cell r="A4743">
            <v>96864</v>
          </cell>
          <cell r="B4743" t="str">
            <v>TÊ, METÁLICO, PARA INSTALAÇÕES EM PEX ÁGUA, DN 25 MM, CONEXÃO POR ANEL DESLIZANTE - FORNECIMENTO E INSTALAÇÃO. AF_02/2023</v>
          </cell>
          <cell r="C4743" t="str">
            <v>UN</v>
          </cell>
          <cell r="D4743">
            <v>56.48</v>
          </cell>
          <cell r="E4743" t="str">
            <v>INSTALACOES HIDRO SANITARIAS</v>
          </cell>
          <cell r="F4743" t="str">
            <v>CONEXOES</v>
          </cell>
          <cell r="G4743" t="str">
            <v>SINAPI Out/24</v>
          </cell>
        </row>
        <row r="4744">
          <cell r="A4744">
            <v>96865</v>
          </cell>
          <cell r="B4744" t="str">
            <v>TÊ, ROSCA FÊMEA, METÁLICO, PARA INSTALAÇÕES EM PEX ÁGUA, DN 25 MM X 3/4", CONEXÃO POR ANEL DESLIZANTE - FORNECIMENTO E INSTALAÇÃO. AF_02/2023</v>
          </cell>
          <cell r="C4744" t="str">
            <v>UN</v>
          </cell>
          <cell r="D4744">
            <v>51.23</v>
          </cell>
          <cell r="E4744" t="str">
            <v>INSTALACOES HIDRO SANITARIAS</v>
          </cell>
          <cell r="F4744" t="str">
            <v>CONEXOES</v>
          </cell>
          <cell r="G4744" t="str">
            <v>SINAPI Out/24</v>
          </cell>
        </row>
        <row r="4745">
          <cell r="A4745">
            <v>96866</v>
          </cell>
          <cell r="B4745" t="str">
            <v>TÊ, METÁLICO, PARA INSTALAÇÕES EM PEX ÁGUA, DN 32 MM, CONEXÃO POR ANEL DESLIZANTE - FORNECIMENTO E INSTALAÇÃO. AF_02/2023</v>
          </cell>
          <cell r="C4745" t="str">
            <v>UN</v>
          </cell>
          <cell r="D4745">
            <v>73.05</v>
          </cell>
          <cell r="E4745" t="str">
            <v>INSTALACOES HIDRO SANITARIAS</v>
          </cell>
          <cell r="F4745" t="str">
            <v>CONEXOES</v>
          </cell>
          <cell r="G4745" t="str">
            <v>SINAPI Out/24</v>
          </cell>
        </row>
        <row r="4746">
          <cell r="A4746">
            <v>96868</v>
          </cell>
          <cell r="B4746" t="str">
            <v>TÊ, PARA INSTALAÇÕES EM PEX ÁGUA, DN 16 MM, CONEXÃO POR CRIMPAGEM - FORNECIMENTO E INSTALAÇÃO. AF_02/2023</v>
          </cell>
          <cell r="C4746" t="str">
            <v>UN</v>
          </cell>
          <cell r="D4746">
            <v>21.95</v>
          </cell>
          <cell r="E4746" t="str">
            <v>INSTALACOES HIDRO SANITARIAS</v>
          </cell>
          <cell r="F4746" t="str">
            <v>CONEXOES</v>
          </cell>
          <cell r="G4746" t="str">
            <v>SINAPI Out/24</v>
          </cell>
        </row>
        <row r="4747">
          <cell r="A4747">
            <v>96869</v>
          </cell>
          <cell r="B4747" t="str">
            <v>TÊ, PARA INSTALAÇÕES EM PEX ÁGUA, DN 20 MM, CONEXÃO POR CRIMPAGEM - FORNECIMENTO E INSTALAÇÃO. AF_02/2023</v>
          </cell>
          <cell r="C4747" t="str">
            <v>UN</v>
          </cell>
          <cell r="D4747">
            <v>32.61</v>
          </cell>
          <cell r="E4747" t="str">
            <v>INSTALACOES HIDRO SANITARIAS</v>
          </cell>
          <cell r="F4747" t="str">
            <v>CONEXOES</v>
          </cell>
          <cell r="G4747" t="str">
            <v>SINAPI Out/24</v>
          </cell>
        </row>
        <row r="4748">
          <cell r="A4748">
            <v>96870</v>
          </cell>
          <cell r="B4748" t="str">
            <v>TÊ, PARA INSTALAÇÕES EM PEX ÁGUA, DN 25 MM, CONEXÃO POR CRIMPAGEM - FORNECIMENTO E INSTALAÇÃO. AF_02/2023</v>
          </cell>
          <cell r="C4748" t="str">
            <v>UN</v>
          </cell>
          <cell r="D4748">
            <v>47.88</v>
          </cell>
          <cell r="E4748" t="str">
            <v>INSTALACOES HIDRO SANITARIAS</v>
          </cell>
          <cell r="F4748" t="str">
            <v>CONEXOES</v>
          </cell>
          <cell r="G4748" t="str">
            <v>SINAPI Out/24</v>
          </cell>
        </row>
        <row r="4749">
          <cell r="A4749">
            <v>96871</v>
          </cell>
          <cell r="B4749" t="str">
            <v>TÊ, PARA INSTALAÇÕES EM PEX ÁGUA, DN 32 MM, CONEXÃO POR CRIMPAGEM - FORNECIMENTO E INSTALAÇÃO. AF_02/2023</v>
          </cell>
          <cell r="C4749" t="str">
            <v>UN</v>
          </cell>
          <cell r="D4749">
            <v>55.09</v>
          </cell>
          <cell r="E4749" t="str">
            <v>INSTALACOES HIDRO SANITARIAS</v>
          </cell>
          <cell r="F4749" t="str">
            <v>CONEXOES</v>
          </cell>
          <cell r="G4749" t="str">
            <v>SINAPI Out/24</v>
          </cell>
        </row>
        <row r="4750">
          <cell r="A4750">
            <v>96872</v>
          </cell>
          <cell r="B4750" t="str">
            <v>DISTRIBUIDOR 2 SAÍDAS, METÁLICO, PARA INSTALAÇÕES EM PEX ÁGUA, ENTRADA DE 3/4" X 2 SAÍDAS DE 1/2", CONEXÃO POR ANEL DESLIZANTE - FORNECIMENTO E INSTALAÇÃO. AF_02/2023</v>
          </cell>
          <cell r="C4750" t="str">
            <v>UN</v>
          </cell>
          <cell r="D4750">
            <v>52.14</v>
          </cell>
          <cell r="E4750" t="str">
            <v>INSTALACOES HIDRO SANITARIAS</v>
          </cell>
          <cell r="F4750" t="str">
            <v>CONEXOES</v>
          </cell>
          <cell r="G4750" t="str">
            <v>SINAPI Out/24</v>
          </cell>
        </row>
        <row r="4751">
          <cell r="A4751">
            <v>96873</v>
          </cell>
          <cell r="B4751" t="str">
            <v>DISTRIBUIDOR 2 SAÍDAS, METÁLICO, PARA INSTALAÇÕES EM PEX ÁGUA, ENTRADA DE 1" X 2 SAÍDAS DE 1/2", CONEXÃO POR ANEL DESLIZANTE - FORNECIMENTO E INSTALAÇÃO. AF_02/2023</v>
          </cell>
          <cell r="C4751" t="str">
            <v>UN</v>
          </cell>
          <cell r="D4751">
            <v>68.22</v>
          </cell>
          <cell r="E4751" t="str">
            <v>INSTALACOES HIDRO SANITARIAS</v>
          </cell>
          <cell r="F4751" t="str">
            <v>CONEXOES</v>
          </cell>
          <cell r="G4751" t="str">
            <v>SINAPI Out/24</v>
          </cell>
        </row>
        <row r="4752">
          <cell r="A4752">
            <v>96874</v>
          </cell>
          <cell r="B4752" t="str">
            <v>DISTRIBUIDOR 3 SAÍDAS, METÁLICO, PARA INSTALAÇÕES EM PEX ÁGUA, ENTRADA DE 3/4" X 3 SAÍDAS DE 1/2", CONEXÃO POR ANEL DESLIZANTE - FORNECIMENTO E INSTALAÇÃO. AF_02/2023</v>
          </cell>
          <cell r="C4752" t="str">
            <v>UN</v>
          </cell>
          <cell r="D4752">
            <v>63.2</v>
          </cell>
          <cell r="E4752" t="str">
            <v>INSTALACOES HIDRO SANITARIAS</v>
          </cell>
          <cell r="F4752" t="str">
            <v>CONEXOES</v>
          </cell>
          <cell r="G4752" t="str">
            <v>SINAPI Out/24</v>
          </cell>
        </row>
        <row r="4753">
          <cell r="A4753">
            <v>96875</v>
          </cell>
          <cell r="B4753" t="str">
            <v>DISTRIBUIDOR 3 SAÍDAS, METÁLICO, PARA INSTALAÇÕES EM PEX ÁGUA, ENTRADA DE 1" X 3 SAÍDAS DE 1/2", CONEXÃO POR ANEL DESLIZANTE - FORNECIMENTO E INSTALAÇÃO. AF_02/2023</v>
          </cell>
          <cell r="C4753" t="str">
            <v>UN</v>
          </cell>
          <cell r="D4753">
            <v>81.48</v>
          </cell>
          <cell r="E4753" t="str">
            <v>INSTALACOES HIDRO SANITARIAS</v>
          </cell>
          <cell r="F4753" t="str">
            <v>CONEXOES</v>
          </cell>
          <cell r="G4753" t="str">
            <v>SINAPI Out/24</v>
          </cell>
        </row>
        <row r="4754">
          <cell r="A4754">
            <v>96876</v>
          </cell>
          <cell r="B4754" t="str">
            <v>DISTRIBUIDOR 2 SAÍDAS, PARA INSTALAÇÕES EM PEX ÁGUA, ENTRADA DE 32 MM X 2 SAÍDAS DE 16 MM, CONEXÃO POR CRIMPAGEM FORNECIMENTO E INSTALAÇÃO. AF_02/2023</v>
          </cell>
          <cell r="C4754" t="str">
            <v>UN</v>
          </cell>
          <cell r="D4754">
            <v>180.16</v>
          </cell>
          <cell r="E4754" t="str">
            <v>INSTALACOES HIDRO SANITARIAS</v>
          </cell>
          <cell r="F4754" t="str">
            <v>CONEXOES</v>
          </cell>
          <cell r="G4754" t="str">
            <v>SINAPI Out/24</v>
          </cell>
        </row>
        <row r="4755">
          <cell r="A4755">
            <v>96878</v>
          </cell>
          <cell r="B4755" t="str">
            <v>DISTRIBUIDOR 2 SAÍDAS, PARA INSTALAÇÕES EM PEX ÁGUA, ENTRADA DE 32 MM X 2 SAÍDAS DE 25 MM, CONEXÃO POR CRIMPAGEM - FORNECIMENTO E INSTALAÇÃO. AF_02/2023</v>
          </cell>
          <cell r="C4755" t="str">
            <v>UN</v>
          </cell>
          <cell r="D4755">
            <v>201.8</v>
          </cell>
          <cell r="E4755" t="str">
            <v>INSTALACOES HIDRO SANITARIAS</v>
          </cell>
          <cell r="F4755" t="str">
            <v>CONEXOES</v>
          </cell>
          <cell r="G4755" t="str">
            <v>SINAPI Out/24</v>
          </cell>
        </row>
        <row r="4756">
          <cell r="A4756">
            <v>96879</v>
          </cell>
          <cell r="B4756" t="str">
            <v>DISTRIBUIDOR 3 SAÍDAS, PARA INSTALAÇÕES EM PEX ÁGUA, ENTRADA DE 32 MM X 3 SAÍDAS DE 16 MM, CONEXÃO POR CRIMPAGEM - FORNECIMENTO E INSTALAÇÃO. AF_02/2023</v>
          </cell>
          <cell r="C4756" t="str">
            <v>UN</v>
          </cell>
          <cell r="D4756">
            <v>195.97</v>
          </cell>
          <cell r="E4756" t="str">
            <v>INSTALACOES HIDRO SANITARIAS</v>
          </cell>
          <cell r="F4756" t="str">
            <v>CONEXOES</v>
          </cell>
          <cell r="G4756" t="str">
            <v>SINAPI Out/24</v>
          </cell>
        </row>
        <row r="4757">
          <cell r="A4757">
            <v>96881</v>
          </cell>
          <cell r="B4757" t="str">
            <v>DISTRIBUIDOR 3 SAÍDAS, PARA INSTALAÇÕES EM PEX ÁGUA, ENTRADA DE 32 MM X 3 SAÍDAS DE 25 MM, CONEXÃO POR CRIMPAGEM - FORNECIMENTO E INSTALAÇÃO. AF_02/2023</v>
          </cell>
          <cell r="C4757" t="str">
            <v>UN</v>
          </cell>
          <cell r="D4757">
            <v>231.58</v>
          </cell>
          <cell r="E4757" t="str">
            <v>INSTALACOES HIDRO SANITARIAS</v>
          </cell>
          <cell r="F4757" t="str">
            <v>CONEXOES</v>
          </cell>
          <cell r="G4757" t="str">
            <v>SINAPI Out/24</v>
          </cell>
        </row>
        <row r="4758">
          <cell r="A4758">
            <v>97430</v>
          </cell>
          <cell r="B4758" t="str">
            <v>ACOPLAMENTO RÍGIDO EM AÇO, CONEXÃO RANHURADA, DN 50 (2"), INSTALADO EM PRUMADAS - FORNECIMENTO E INSTALAÇÃO. AF_10/2020</v>
          </cell>
          <cell r="C4758" t="str">
            <v>UN</v>
          </cell>
          <cell r="D4758">
            <v>43.98</v>
          </cell>
          <cell r="E4758" t="str">
            <v>INSTALACOES HIDRO SANITARIAS</v>
          </cell>
          <cell r="F4758" t="str">
            <v>CONEXOES</v>
          </cell>
          <cell r="G4758" t="str">
            <v>SINAPI Out/24</v>
          </cell>
        </row>
        <row r="4759">
          <cell r="A4759">
            <v>97431</v>
          </cell>
          <cell r="B4759" t="str">
            <v>ACOPLAMENTO RÍGIDO EM AÇO, CONEXÃO RANHURADA, DN 65 (2 1/2"), INSTALADO EM PRUMADAS - FORNECIMENTO E INSTALAÇÃO. AF_10/2020</v>
          </cell>
          <cell r="C4759" t="str">
            <v>UN</v>
          </cell>
          <cell r="D4759">
            <v>49.44</v>
          </cell>
          <cell r="E4759" t="str">
            <v>INSTALACOES HIDRO SANITARIAS</v>
          </cell>
          <cell r="F4759" t="str">
            <v>CONEXOES</v>
          </cell>
          <cell r="G4759" t="str">
            <v>SINAPI Out/24</v>
          </cell>
        </row>
        <row r="4760">
          <cell r="A4760">
            <v>97432</v>
          </cell>
          <cell r="B4760" t="str">
            <v>ACOPLAMENTO RÍGIDO EM AÇO, CONEXÃO RANHURADA, DN 80 (3"), INSTALADO EM PRUMADAS - FORNECIMENTO E INSTALAÇÃO. AF_10/2020</v>
          </cell>
          <cell r="C4760" t="str">
            <v>UN</v>
          </cell>
          <cell r="D4760">
            <v>55.81</v>
          </cell>
          <cell r="E4760" t="str">
            <v>INSTALACOES HIDRO SANITARIAS</v>
          </cell>
          <cell r="F4760" t="str">
            <v>CONEXOES</v>
          </cell>
          <cell r="G4760" t="str">
            <v>SINAPI Out/24</v>
          </cell>
        </row>
        <row r="4761">
          <cell r="A4761">
            <v>97433</v>
          </cell>
          <cell r="B4761" t="str">
            <v>CURVA 45 GRAUS, EM AÇO, CONEXÃO RANHURADA, DN 50 (2"), INSTALADO EM PRUMADAS - FORNECIMENTO E INSTALAÇÃO. AF_10/2020</v>
          </cell>
          <cell r="C4761" t="str">
            <v>UN</v>
          </cell>
          <cell r="D4761">
            <v>92.82</v>
          </cell>
          <cell r="E4761" t="str">
            <v>INSTALACOES HIDRO SANITARIAS</v>
          </cell>
          <cell r="F4761" t="str">
            <v>CONEXOES</v>
          </cell>
          <cell r="G4761" t="str">
            <v>SINAPI Out/24</v>
          </cell>
        </row>
        <row r="4762">
          <cell r="A4762">
            <v>97434</v>
          </cell>
          <cell r="B4762" t="str">
            <v>CURVA 90 GRAUS, EM AÇO, CONEXÃO RANHURADA, DN 50 (2"), INSTALADO EM PRUMADAS - FORNECIMENTO E INSTALAÇÃO. AF_10/2020</v>
          </cell>
          <cell r="C4762" t="str">
            <v>UN</v>
          </cell>
          <cell r="D4762">
            <v>94.29</v>
          </cell>
          <cell r="E4762" t="str">
            <v>INSTALACOES HIDRO SANITARIAS</v>
          </cell>
          <cell r="F4762" t="str">
            <v>CONEXOES</v>
          </cell>
          <cell r="G4762" t="str">
            <v>SINAPI Out/24</v>
          </cell>
        </row>
        <row r="4763">
          <cell r="A4763">
            <v>97435</v>
          </cell>
          <cell r="B4763" t="str">
            <v>CURVA 45 GRAUS, EM AÇO, CONEXÃO RANHURADA, DN 65 (2 1/2"), INSTALADO EM PRUMADAS - FORNECIMENTO E INSTALAÇÃO. AF_10/2020</v>
          </cell>
          <cell r="C4763" t="str">
            <v>UN</v>
          </cell>
          <cell r="D4763">
            <v>108.33</v>
          </cell>
          <cell r="E4763" t="str">
            <v>INSTALACOES HIDRO SANITARIAS</v>
          </cell>
          <cell r="F4763" t="str">
            <v>CONEXOES</v>
          </cell>
          <cell r="G4763" t="str">
            <v>SINAPI Out/24</v>
          </cell>
        </row>
        <row r="4764">
          <cell r="A4764">
            <v>97436</v>
          </cell>
          <cell r="B4764" t="str">
            <v>CURVA 90 GRAUS, EM AÇO, CONEXÃO RANHURADA, DN 65 (2 1/2"), INSTALADO EM PRUMADAS - FORNECIMENTO E INSTALAÇÃO. AF_10/2020</v>
          </cell>
          <cell r="C4764" t="str">
            <v>UN</v>
          </cell>
          <cell r="D4764">
            <v>111.15</v>
          </cell>
          <cell r="E4764" t="str">
            <v>INSTALACOES HIDRO SANITARIAS</v>
          </cell>
          <cell r="F4764" t="str">
            <v>CONEXOES</v>
          </cell>
          <cell r="G4764" t="str">
            <v>SINAPI Out/24</v>
          </cell>
        </row>
        <row r="4765">
          <cell r="A4765">
            <v>97437</v>
          </cell>
          <cell r="B4765" t="str">
            <v>CURVA 45 GRAUS, EM AÇO, CONEXÃO RANHURADA, DN 80 (3"), INSTALADO EM PRUMADAS - FORNECIMENTO E INSTALAÇÃO. AF_10/2020</v>
          </cell>
          <cell r="C4765" t="str">
            <v>UN</v>
          </cell>
          <cell r="D4765">
            <v>123.77</v>
          </cell>
          <cell r="E4765" t="str">
            <v>INSTALACOES HIDRO SANITARIAS</v>
          </cell>
          <cell r="F4765" t="str">
            <v>CONEXOES</v>
          </cell>
          <cell r="G4765" t="str">
            <v>SINAPI Out/24</v>
          </cell>
        </row>
        <row r="4766">
          <cell r="A4766">
            <v>97438</v>
          </cell>
          <cell r="B4766" t="str">
            <v>CURVA 90 GRAUS, EM AÇO, CONEXÃO RANHURADA, DN 80 (3"), INSTALADO EM PRUMADAS - FORNECIMENTO E INSTALAÇÃO. AF_10/2020</v>
          </cell>
          <cell r="C4766" t="str">
            <v>UN</v>
          </cell>
          <cell r="D4766">
            <v>126.79</v>
          </cell>
          <cell r="E4766" t="str">
            <v>INSTALACOES HIDRO SANITARIAS</v>
          </cell>
          <cell r="F4766" t="str">
            <v>CONEXOES</v>
          </cell>
          <cell r="G4766" t="str">
            <v>SINAPI Out/24</v>
          </cell>
        </row>
        <row r="4767">
          <cell r="A4767">
            <v>97439</v>
          </cell>
          <cell r="B4767" t="str">
            <v>TÊ, EM AÇO, CONEXÃO RANHURADA, DN 50 (2"), INSTALADO EM PRUMADAS - FORNECIMENTO E INSTALAÇÃO. AF_10/2020</v>
          </cell>
          <cell r="C4767" t="str">
            <v>UN</v>
          </cell>
          <cell r="D4767">
            <v>137.83000000000001</v>
          </cell>
          <cell r="E4767" t="str">
            <v>INSTALACOES HIDRO SANITARIAS</v>
          </cell>
          <cell r="F4767" t="str">
            <v>CONEXOES</v>
          </cell>
          <cell r="G4767" t="str">
            <v>SINAPI Out/24</v>
          </cell>
        </row>
        <row r="4768">
          <cell r="A4768">
            <v>97440</v>
          </cell>
          <cell r="B4768" t="str">
            <v>TÊ, EM AÇO, CONEXÃO RANHURADA, DN 65 (2 1/2"), INSTALADO EM PRUMADAS - FORNECIMENTO E INSTALAÇÃO. AF_10/2020</v>
          </cell>
          <cell r="C4768" t="str">
            <v>UN</v>
          </cell>
          <cell r="D4768">
            <v>164.35</v>
          </cell>
          <cell r="E4768" t="str">
            <v>INSTALACOES HIDRO SANITARIAS</v>
          </cell>
          <cell r="F4768" t="str">
            <v>CONEXOES</v>
          </cell>
          <cell r="G4768" t="str">
            <v>SINAPI Out/24</v>
          </cell>
        </row>
        <row r="4769">
          <cell r="A4769">
            <v>97442</v>
          </cell>
          <cell r="B4769" t="str">
            <v>TÊ, EM AÇO, CONEXÃO RANHURADA, DN 80 (3"), INSTALADO EM PRUMADAS - FORNECIMENTO E INSTALAÇÃO. AF_10/2020</v>
          </cell>
          <cell r="C4769" t="str">
            <v>UN</v>
          </cell>
          <cell r="D4769">
            <v>182.14</v>
          </cell>
          <cell r="E4769" t="str">
            <v>INSTALACOES HIDRO SANITARIAS</v>
          </cell>
          <cell r="F4769" t="str">
            <v>CONEXOES</v>
          </cell>
          <cell r="G4769" t="str">
            <v>SINAPI Out/24</v>
          </cell>
        </row>
        <row r="4770">
          <cell r="A4770">
            <v>97443</v>
          </cell>
          <cell r="B4770" t="str">
            <v>LUVA, EM AÇO, CONEXÃO SOLDADA, DN 50 (2"), INSTALADO EM PRUMADAS - FORNECIMENTO E INSTALAÇÃO. AF_10/2020</v>
          </cell>
          <cell r="C4770" t="str">
            <v>UN</v>
          </cell>
          <cell r="D4770">
            <v>127.62</v>
          </cell>
          <cell r="E4770" t="str">
            <v>INSTALACOES HIDRO SANITARIAS</v>
          </cell>
          <cell r="F4770" t="str">
            <v>CONEXOES</v>
          </cell>
          <cell r="G4770" t="str">
            <v>SINAPI Out/24</v>
          </cell>
        </row>
        <row r="4771">
          <cell r="A4771">
            <v>97444</v>
          </cell>
          <cell r="B4771" t="str">
            <v>LUVA COM REDUÇÃO, EM AÇO, CONEXÃO SOLDADA, DN 50 X 40 MM (2  X 1 1/2"), INSTALADO EM PRUMADAS - FORNECIMENTO E INSTALAÇÃO. AF_10/2020</v>
          </cell>
          <cell r="C4771" t="str">
            <v>UN</v>
          </cell>
          <cell r="D4771">
            <v>148.01</v>
          </cell>
          <cell r="E4771" t="str">
            <v>INSTALACOES HIDRO SANITARIAS</v>
          </cell>
          <cell r="F4771" t="str">
            <v>CONEXOES</v>
          </cell>
          <cell r="G4771" t="str">
            <v>SINAPI Out/24</v>
          </cell>
        </row>
        <row r="4772">
          <cell r="A4772">
            <v>97446</v>
          </cell>
          <cell r="B4772" t="str">
            <v>LUVA, EM AÇO, CONEXÃO SOLDADA, DN 65 (2 1/2"), INSTALADO EM PRUMADAS - FORNECIMENTO E INSTALAÇÃO. AF_10/2020</v>
          </cell>
          <cell r="C4772" t="str">
            <v>UN</v>
          </cell>
          <cell r="D4772">
            <v>248.55</v>
          </cell>
          <cell r="E4772" t="str">
            <v>INSTALACOES HIDRO SANITARIAS</v>
          </cell>
          <cell r="F4772" t="str">
            <v>CONEXOES</v>
          </cell>
          <cell r="G4772" t="str">
            <v>SINAPI Out/24</v>
          </cell>
        </row>
        <row r="4773">
          <cell r="A4773">
            <v>97447</v>
          </cell>
          <cell r="B4773" t="str">
            <v>LUVA COM REDUÇÃO, EM AÇO, CONEXÃO SOLDADA, DN 65 X 50 MM (2 1/2" X 2"), INSTALADO EM PRUMADAS - FORNECIMENTO E INSTALAÇÃO. AF_10/2020</v>
          </cell>
          <cell r="C4773" t="str">
            <v>UN</v>
          </cell>
          <cell r="D4773">
            <v>248.55</v>
          </cell>
          <cell r="E4773" t="str">
            <v>INSTALACOES HIDRO SANITARIAS</v>
          </cell>
          <cell r="F4773" t="str">
            <v>CONEXOES</v>
          </cell>
          <cell r="G4773" t="str">
            <v>SINAPI Out/24</v>
          </cell>
        </row>
        <row r="4774">
          <cell r="A4774">
            <v>97449</v>
          </cell>
          <cell r="B4774" t="str">
            <v>LUVA, EM AÇO, CONEXÃO SOLDADA, DN 80 (3"), INSTALADO EM PRUMADAS - FORNECIMENTO E INSTALAÇÃO. AF_10/2020</v>
          </cell>
          <cell r="C4774" t="str">
            <v>UN</v>
          </cell>
          <cell r="D4774">
            <v>265.33999999999997</v>
          </cell>
          <cell r="E4774" t="str">
            <v>INSTALACOES HIDRO SANITARIAS</v>
          </cell>
          <cell r="F4774" t="str">
            <v>CONEXOES</v>
          </cell>
          <cell r="G4774" t="str">
            <v>SINAPI Out/24</v>
          </cell>
        </row>
        <row r="4775">
          <cell r="A4775">
            <v>97450</v>
          </cell>
          <cell r="B4775" t="str">
            <v>LUVA COM REDUÇÃO, EM AÇO, CONEXÃO SOLDADA, DN 80 X 65 MM (3" X 2 1/2"), INSTALADO EM PRUMADAS - FORNECIMENTO E INSTALAÇÃO. AF_10/2020</v>
          </cell>
          <cell r="C4775" t="str">
            <v>UN</v>
          </cell>
          <cell r="D4775">
            <v>320.86</v>
          </cell>
          <cell r="E4775" t="str">
            <v>INSTALACOES HIDRO SANITARIAS</v>
          </cell>
          <cell r="F4775" t="str">
            <v>CONEXOES</v>
          </cell>
          <cell r="G4775" t="str">
            <v>SINAPI Out/24</v>
          </cell>
        </row>
        <row r="4776">
          <cell r="A4776">
            <v>97452</v>
          </cell>
          <cell r="B4776" t="str">
            <v>CURVA 45 GRAUS, EM AÇO, CONEXÃO SOLDADA, DN 50 (2"), INSTALADO EM PRUMADAS - FORNECIMENTO E INSTALAÇÃO. AF_10/2020</v>
          </cell>
          <cell r="C4776" t="str">
            <v>UN</v>
          </cell>
          <cell r="D4776">
            <v>207.89</v>
          </cell>
          <cell r="E4776" t="str">
            <v>INSTALACOES HIDRO SANITARIAS</v>
          </cell>
          <cell r="F4776" t="str">
            <v>CONEXOES</v>
          </cell>
          <cell r="G4776" t="str">
            <v>SINAPI Out/24</v>
          </cell>
        </row>
        <row r="4777">
          <cell r="A4777">
            <v>97453</v>
          </cell>
          <cell r="B4777" t="str">
            <v>CURVA 90 GRAUS, EM AÇO, CONEXÃO SOLDADA, DN 50 (2"), INSTALADO EM PRUMADAS - FORNECIMENTO E INSTALAÇÃO. AF_10/2020</v>
          </cell>
          <cell r="C4777" t="str">
            <v>UN</v>
          </cell>
          <cell r="D4777">
            <v>219.53</v>
          </cell>
          <cell r="E4777" t="str">
            <v>INSTALACOES HIDRO SANITARIAS</v>
          </cell>
          <cell r="F4777" t="str">
            <v>CONEXOES</v>
          </cell>
          <cell r="G4777" t="str">
            <v>SINAPI Out/24</v>
          </cell>
        </row>
        <row r="4778">
          <cell r="A4778">
            <v>97454</v>
          </cell>
          <cell r="B4778" t="str">
            <v>CURVA 45 GRAUS, EM AÇO, CONEXÃO SOLDADA, DN 65 (2 1/2"), INSTALADO EM PRUMADAS - FORNECIMENTO E INSTALAÇÃO. AF_10/2020</v>
          </cell>
          <cell r="C4778" t="str">
            <v>UN</v>
          </cell>
          <cell r="D4778">
            <v>343.03</v>
          </cell>
          <cell r="E4778" t="str">
            <v>INSTALACOES HIDRO SANITARIAS</v>
          </cell>
          <cell r="F4778" t="str">
            <v>CONEXOES</v>
          </cell>
          <cell r="G4778" t="str">
            <v>SINAPI Out/24</v>
          </cell>
        </row>
        <row r="4779">
          <cell r="A4779">
            <v>97455</v>
          </cell>
          <cell r="B4779" t="str">
            <v>CURVA 90 GRAUS, EM AÇO, CONEXÃO SOLDADA, DN 65 (2 1/2"), INSTALADO EM PRUMADAS - FORNECIMENTO E INSTALAÇÃO. AF_10/2020</v>
          </cell>
          <cell r="C4779" t="str">
            <v>UN</v>
          </cell>
          <cell r="D4779">
            <v>361.64</v>
          </cell>
          <cell r="E4779" t="str">
            <v>INSTALACOES HIDRO SANITARIAS</v>
          </cell>
          <cell r="F4779" t="str">
            <v>CONEXOES</v>
          </cell>
          <cell r="G4779" t="str">
            <v>SINAPI Out/24</v>
          </cell>
        </row>
        <row r="4780">
          <cell r="A4780">
            <v>97456</v>
          </cell>
          <cell r="B4780" t="str">
            <v>CURVA 45 GRAUS, EM AÇO, CONEXÃO SOLDADA, DN 80 (3"), INSTALADO EM PRUMADAS - FORNECIMENTO E INSTALAÇÃO. AF_10/2020</v>
          </cell>
          <cell r="C4780" t="str">
            <v>UN</v>
          </cell>
          <cell r="D4780">
            <v>752.65</v>
          </cell>
          <cell r="E4780" t="str">
            <v>INSTALACOES HIDRO SANITARIAS</v>
          </cell>
          <cell r="F4780" t="str">
            <v>CONEXOES</v>
          </cell>
          <cell r="G4780" t="str">
            <v>SINAPI Out/24</v>
          </cell>
        </row>
        <row r="4781">
          <cell r="A4781">
            <v>97457</v>
          </cell>
          <cell r="B4781" t="str">
            <v>CURVA 90 GRAUS, EM AÇO, CONEXÃO SOLDADA, DN 80 (3"), INSTALADO EM PRUMADAS - FORNECIMENTO E INSTALAÇÃO. AF_10/2020</v>
          </cell>
          <cell r="C4781" t="str">
            <v>UN</v>
          </cell>
          <cell r="D4781">
            <v>669.16</v>
          </cell>
          <cell r="E4781" t="str">
            <v>INSTALACOES HIDRO SANITARIAS</v>
          </cell>
          <cell r="F4781" t="str">
            <v>CONEXOES</v>
          </cell>
          <cell r="G4781" t="str">
            <v>SINAPI Out/24</v>
          </cell>
        </row>
        <row r="4782">
          <cell r="A4782">
            <v>97458</v>
          </cell>
          <cell r="B4782" t="str">
            <v>TÊ, EM AÇO, CONEXÃO SOLDADA, DN 50 (2"), INSTALADO EM PRUMADAS - FORNECIMENTO E INSTALAÇÃO. AF_10/2020</v>
          </cell>
          <cell r="C4782" t="str">
            <v>UN</v>
          </cell>
          <cell r="D4782">
            <v>324.05</v>
          </cell>
          <cell r="E4782" t="str">
            <v>INSTALACOES HIDRO SANITARIAS</v>
          </cell>
          <cell r="F4782" t="str">
            <v>CONEXOES</v>
          </cell>
          <cell r="G4782" t="str">
            <v>SINAPI Out/24</v>
          </cell>
        </row>
        <row r="4783">
          <cell r="A4783">
            <v>97459</v>
          </cell>
          <cell r="B4783" t="str">
            <v>TÊ, EM AÇO, CONEXÃO SOLDADA, DN 65 (2 1/2"), INSTALADO EM PRUMADAS - FORNECIMENTO E INSTALAÇÃO. AF_10/2020</v>
          </cell>
          <cell r="C4783" t="str">
            <v>UN</v>
          </cell>
          <cell r="D4783">
            <v>541.1</v>
          </cell>
          <cell r="E4783" t="str">
            <v>INSTALACOES HIDRO SANITARIAS</v>
          </cell>
          <cell r="F4783" t="str">
            <v>CONEXOES</v>
          </cell>
          <cell r="G4783" t="str">
            <v>SINAPI Out/24</v>
          </cell>
        </row>
        <row r="4784">
          <cell r="A4784">
            <v>97460</v>
          </cell>
          <cell r="B4784" t="str">
            <v>TÊ, EM AÇO, CONEXÃO SOLDADA, DN 80 (3"), INSTALADO EM PRUMADAS - FORNECIMENTO E INSTALAÇÃO. AF_10/2020</v>
          </cell>
          <cell r="C4784" t="str">
            <v>UN</v>
          </cell>
          <cell r="D4784">
            <v>819.52</v>
          </cell>
          <cell r="E4784" t="str">
            <v>INSTALACOES HIDRO SANITARIAS</v>
          </cell>
          <cell r="F4784" t="str">
            <v>CONEXOES</v>
          </cell>
          <cell r="G4784" t="str">
            <v>SINAPI Out/24</v>
          </cell>
        </row>
        <row r="4785">
          <cell r="A4785">
            <v>97461</v>
          </cell>
          <cell r="B4785" t="str">
            <v>LUVA, EM AÇO, CONEXÃO SOLDADA, DN 25 (1"), INSTALADO EM REDE DE ALIMENTAÇÃO PARA HIDRANTE - FORNECIMENTO E INSTALAÇÃO. AF_10/2020</v>
          </cell>
          <cell r="C4785" t="str">
            <v>UN</v>
          </cell>
          <cell r="D4785">
            <v>40.04</v>
          </cell>
          <cell r="E4785" t="str">
            <v>INSTALACOES HIDRO SANITARIAS</v>
          </cell>
          <cell r="F4785" t="str">
            <v>CONEXOES</v>
          </cell>
          <cell r="G4785" t="str">
            <v>SINAPI Out/24</v>
          </cell>
        </row>
        <row r="4786">
          <cell r="A4786">
            <v>97462</v>
          </cell>
          <cell r="B4786" t="str">
            <v>LUVA COM REDUÇÃO, EM AÇO, CONEXÃO SOLDADA, DN 25 X 20 MM (1  X 3/4"), INSTALADO EM REDE DE ALIMENTAÇÃO PARA HIDRANTE - FORNECIMENTO E INSTALAÇÃO. AF_10/2020</v>
          </cell>
          <cell r="C4786" t="str">
            <v>UN</v>
          </cell>
          <cell r="D4786">
            <v>34.07</v>
          </cell>
          <cell r="E4786" t="str">
            <v>INSTALACOES HIDRO SANITARIAS</v>
          </cell>
          <cell r="F4786" t="str">
            <v>CONEXOES</v>
          </cell>
          <cell r="G4786" t="str">
            <v>SINAPI Out/24</v>
          </cell>
        </row>
        <row r="4787">
          <cell r="A4787">
            <v>97464</v>
          </cell>
          <cell r="B4787" t="str">
            <v>LUVA, EM AÇO, CONEXÃO SOLDADA, DN 32 (1 1/4"), INSTALADO EM REDE DE ALIMENTAÇÃO PARA HIDRANTE - FORNECIMENTO E INSTALAÇÃO. AF_10/2020</v>
          </cell>
          <cell r="C4787" t="str">
            <v>UN</v>
          </cell>
          <cell r="D4787">
            <v>57.06</v>
          </cell>
          <cell r="E4787" t="str">
            <v>INSTALACOES HIDRO SANITARIAS</v>
          </cell>
          <cell r="F4787" t="str">
            <v>CONEXOES</v>
          </cell>
          <cell r="G4787" t="str">
            <v>SINAPI Out/24</v>
          </cell>
        </row>
        <row r="4788">
          <cell r="A4788">
            <v>97465</v>
          </cell>
          <cell r="B4788" t="str">
            <v>LUVA COM REDUÇÃO, EM AÇO, CONEXÃO SOLDADA, DN 32 X 25 MM (1 1/4"  X 1"), INSTALADO EM REDE DE ALIMENTAÇÃO PARA HIDRANTE - FORNECIMENTO E INSTALAÇÃO. AF_10/2020</v>
          </cell>
          <cell r="C4788" t="str">
            <v>UN</v>
          </cell>
          <cell r="D4788">
            <v>67.13</v>
          </cell>
          <cell r="E4788" t="str">
            <v>INSTALACOES HIDRO SANITARIAS</v>
          </cell>
          <cell r="F4788" t="str">
            <v>CONEXOES</v>
          </cell>
          <cell r="G4788" t="str">
            <v>SINAPI Out/24</v>
          </cell>
        </row>
        <row r="4789">
          <cell r="A4789">
            <v>97467</v>
          </cell>
          <cell r="B4789" t="str">
            <v>LUVA, EM AÇO, CONEXÃO SOLDADA, DN 40 (1 1/2"), INSTALADO EM REDE DE ALIMENTAÇÃO PARA HIDRANTE - FORNECIMENTO E INSTALAÇÃO. AF_10/2020</v>
          </cell>
          <cell r="C4789" t="str">
            <v>UN</v>
          </cell>
          <cell r="D4789">
            <v>72.3</v>
          </cell>
          <cell r="E4789" t="str">
            <v>INSTALACOES HIDRO SANITARIAS</v>
          </cell>
          <cell r="F4789" t="str">
            <v>CONEXOES</v>
          </cell>
          <cell r="G4789" t="str">
            <v>SINAPI Out/24</v>
          </cell>
        </row>
        <row r="4790">
          <cell r="A4790">
            <v>97468</v>
          </cell>
          <cell r="B4790" t="str">
            <v>LUVA COM REDUÇÃO, EM AÇO, CONEXÃO SOLDADA, DN 40  X 32 MM (1 1/2" X 1 1/4"), INSTALADO EM REDE DE ALIMENTAÇÃO PARA HIDRANTE - FORNECIMENTO E INSTALAÇÃO. AF_10/2020</v>
          </cell>
          <cell r="C4790" t="str">
            <v>UN</v>
          </cell>
          <cell r="D4790">
            <v>85.2</v>
          </cell>
          <cell r="E4790" t="str">
            <v>INSTALACOES HIDRO SANITARIAS</v>
          </cell>
          <cell r="F4790" t="str">
            <v>CONEXOES</v>
          </cell>
          <cell r="G4790" t="str">
            <v>SINAPI Out/24</v>
          </cell>
        </row>
        <row r="4791">
          <cell r="A4791">
            <v>97470</v>
          </cell>
          <cell r="B4791" t="str">
            <v>LUVA, EM AÇO, CONEXÃO SOLDADA, DN 50 (2"), INSTALADO EM REDE DE ALIMENTAÇÃO PARA HIDRANTE - FORNECIMENTO E INSTALAÇÃO. AF_10/2020</v>
          </cell>
          <cell r="C4791" t="str">
            <v>UN</v>
          </cell>
          <cell r="D4791">
            <v>105.42</v>
          </cell>
          <cell r="E4791" t="str">
            <v>INSTALACOES HIDRO SANITARIAS</v>
          </cell>
          <cell r="F4791" t="str">
            <v>CONEXOES</v>
          </cell>
          <cell r="G4791" t="str">
            <v>SINAPI Out/24</v>
          </cell>
        </row>
        <row r="4792">
          <cell r="A4792">
            <v>97471</v>
          </cell>
          <cell r="B4792" t="str">
            <v>LUVA COM REDUÇÃO, EM AÇO, CONEXÃO SOLDADA, DN 50 X 40 MM (2" X 1 1/2"), INSTALADO EM REDE DE ALIMENTAÇÃO PARA HIDRANTE - FORNECIMENTO E INSTALAÇÃO. AF_10/2020</v>
          </cell>
          <cell r="C4792" t="str">
            <v>UN</v>
          </cell>
          <cell r="D4792">
            <v>125.81</v>
          </cell>
          <cell r="E4792" t="str">
            <v>INSTALACOES HIDRO SANITARIAS</v>
          </cell>
          <cell r="F4792" t="str">
            <v>CONEXOES</v>
          </cell>
          <cell r="G4792" t="str">
            <v>SINAPI Out/24</v>
          </cell>
        </row>
        <row r="4793">
          <cell r="A4793">
            <v>97474</v>
          </cell>
          <cell r="B4793" t="str">
            <v>LUVA, EM AÇO, CONEXÃO SOLDADA, DN 65 (2 1/2"), INSTALADO EM REDE DE ALIMENTAÇÃO PARA HIDRANTE - FORNECIMENTO E INSTALAÇÃO. AF_10/2020</v>
          </cell>
          <cell r="C4793" t="str">
            <v>UN</v>
          </cell>
          <cell r="D4793">
            <v>188.91</v>
          </cell>
          <cell r="E4793" t="str">
            <v>INSTALACOES HIDRO SANITARIAS</v>
          </cell>
          <cell r="F4793" t="str">
            <v>CONEXOES</v>
          </cell>
          <cell r="G4793" t="str">
            <v>SINAPI Out/24</v>
          </cell>
        </row>
        <row r="4794">
          <cell r="A4794">
            <v>97475</v>
          </cell>
          <cell r="B4794" t="str">
            <v>LUVA COM REDUÇÃO, EM AÇO, CONEXÃO SOLDADA, DN 65 X 50 MM (2 1/2" X 2"), INSTALADO EM REDE DE ALIMENTAÇÃO PARA HIDRANTE - FORNECIMENTO E INSTALAÇÃO. AF_10/2020</v>
          </cell>
          <cell r="C4794" t="str">
            <v>UN</v>
          </cell>
          <cell r="D4794">
            <v>230.12</v>
          </cell>
          <cell r="E4794" t="str">
            <v>INSTALACOES HIDRO SANITARIAS</v>
          </cell>
          <cell r="F4794" t="str">
            <v>CONEXOES</v>
          </cell>
          <cell r="G4794" t="str">
            <v>SINAPI Out/24</v>
          </cell>
        </row>
        <row r="4795">
          <cell r="A4795">
            <v>97477</v>
          </cell>
          <cell r="B4795" t="str">
            <v>LUVA, EM AÇO, CONEXÃO SOLDADA, DN 80 (3"), INSTALADO EM REDE DE ALIMENTAÇÃO PARA HIDRANTE - FORNECIMENTO E INSTALAÇÃO. AF_10/2020</v>
          </cell>
          <cell r="C4795" t="str">
            <v>UN</v>
          </cell>
          <cell r="D4795">
            <v>250.71</v>
          </cell>
          <cell r="E4795" t="str">
            <v>INSTALACOES HIDRO SANITARIAS</v>
          </cell>
          <cell r="F4795" t="str">
            <v>CONEXOES</v>
          </cell>
          <cell r="G4795" t="str">
            <v>SINAPI Out/24</v>
          </cell>
        </row>
        <row r="4796">
          <cell r="A4796">
            <v>97478</v>
          </cell>
          <cell r="B4796" t="str">
            <v>LUVA COM REDUÇÃO, EM AÇO, CONEXÃO SOLDADA, DN 80 X 65 MM (3" X 2 1/2"), INSTALADO EM REDE DE ALIMENTAÇÃO PARA HIDRANTE - FORNECIMENTO E INSTALAÇÃO. AF_10/2020</v>
          </cell>
          <cell r="C4796" t="str">
            <v>UN</v>
          </cell>
          <cell r="D4796">
            <v>306.23</v>
          </cell>
          <cell r="E4796" t="str">
            <v>INSTALACOES HIDRO SANITARIAS</v>
          </cell>
          <cell r="F4796" t="str">
            <v>CONEXOES</v>
          </cell>
          <cell r="G4796" t="str">
            <v>SINAPI Out/24</v>
          </cell>
        </row>
        <row r="4797">
          <cell r="A4797">
            <v>97479</v>
          </cell>
          <cell r="B4797" t="str">
            <v>CURVA 45 GRAUS, EM AÇO, CONEXÃO SOLDADA, DN 25 (1"), INSTALADO EM REDE DE ALIMENTAÇÃO PARA HIDRANTE - FORNECIMENTO E INSTALAÇÃO. AF_10/2020</v>
          </cell>
          <cell r="C4797" t="str">
            <v>UN</v>
          </cell>
          <cell r="D4797">
            <v>64.02</v>
          </cell>
          <cell r="E4797" t="str">
            <v>INSTALACOES HIDRO SANITARIAS</v>
          </cell>
          <cell r="F4797" t="str">
            <v>CONEXOES</v>
          </cell>
          <cell r="G4797" t="str">
            <v>SINAPI Out/24</v>
          </cell>
        </row>
        <row r="4798">
          <cell r="A4798">
            <v>97480</v>
          </cell>
          <cell r="B4798" t="str">
            <v>CURVA 90 GRAUS, EM AÇO, CONEXÃO SOLDADA, DN 25 (1"), INSTALADO EM REDE DE ALIMENTAÇÃO PARA HIDRANTE - FORNECIMENTO E INSTALAÇÃO. AF_10/2020</v>
          </cell>
          <cell r="C4798" t="str">
            <v>UN</v>
          </cell>
          <cell r="D4798">
            <v>64.02</v>
          </cell>
          <cell r="E4798" t="str">
            <v>INSTALACOES HIDRO SANITARIAS</v>
          </cell>
          <cell r="F4798" t="str">
            <v>CONEXOES</v>
          </cell>
          <cell r="G4798" t="str">
            <v>SINAPI Out/24</v>
          </cell>
        </row>
        <row r="4799">
          <cell r="A4799">
            <v>97481</v>
          </cell>
          <cell r="B4799" t="str">
            <v>CURVA 45 GRAUS, EM AÇO, CONEXÃO SOLDADA, DN 32 (1 1/4"), INSTALADO EM REDE DE ALIMENTAÇÃO PARA HIDRANTE - FORNECIMENTO E INSTALAÇÃO. AF_10/2020</v>
          </cell>
          <cell r="C4799" t="str">
            <v>UN</v>
          </cell>
          <cell r="D4799">
            <v>91.82</v>
          </cell>
          <cell r="E4799" t="str">
            <v>INSTALACOES HIDRO SANITARIAS</v>
          </cell>
          <cell r="F4799" t="str">
            <v>CONEXOES</v>
          </cell>
          <cell r="G4799" t="str">
            <v>SINAPI Out/24</v>
          </cell>
        </row>
        <row r="4800">
          <cell r="A4800">
            <v>97482</v>
          </cell>
          <cell r="B4800" t="str">
            <v>CURVA 90 GRAUS, EM AÇO, CONEXÃO SOLDADA, DN 32 (1 1/4"), INSTALADO EM REDE DE ALIMENTAÇÃO PARA HIDRANTE - FORNECIMENTO E INSTALAÇÃO. AF_10/2020</v>
          </cell>
          <cell r="C4800" t="str">
            <v>UN</v>
          </cell>
          <cell r="D4800">
            <v>91.82</v>
          </cell>
          <cell r="E4800" t="str">
            <v>INSTALACOES HIDRO SANITARIAS</v>
          </cell>
          <cell r="F4800" t="str">
            <v>CONEXOES</v>
          </cell>
          <cell r="G4800" t="str">
            <v>SINAPI Out/24</v>
          </cell>
        </row>
        <row r="4801">
          <cell r="A4801">
            <v>97483</v>
          </cell>
          <cell r="B4801" t="str">
            <v>CURVA 45 GRAUS, EM AÇO, CONEXÃO SOLDADA, DN 40 (1 1/2"), INSTALADO EM REDE DE ALIMENTAÇÃO PARA HIDRANTE - FORNECIMENTO E INSTALAÇÃO. AF_10/2020</v>
          </cell>
          <cell r="C4801" t="str">
            <v>UN</v>
          </cell>
          <cell r="D4801">
            <v>127.47</v>
          </cell>
          <cell r="E4801" t="str">
            <v>INSTALACOES HIDRO SANITARIAS</v>
          </cell>
          <cell r="F4801" t="str">
            <v>CONEXOES</v>
          </cell>
          <cell r="G4801" t="str">
            <v>SINAPI Out/24</v>
          </cell>
        </row>
        <row r="4802">
          <cell r="A4802">
            <v>97484</v>
          </cell>
          <cell r="B4802" t="str">
            <v>CURVA 90 GRAUS, EM AÇO, CONEXÃO SOLDADA, DN 40 (1 1/2"), INSTALADO EM REDE DE ALIMENTAÇÃO PARA HIDRANTE - FORNECIMENTO E INSTALAÇÃO. AF_10/2020</v>
          </cell>
          <cell r="C4802" t="str">
            <v>UN</v>
          </cell>
          <cell r="D4802">
            <v>127.47</v>
          </cell>
          <cell r="E4802" t="str">
            <v>INSTALACOES HIDRO SANITARIAS</v>
          </cell>
          <cell r="F4802" t="str">
            <v>CONEXOES</v>
          </cell>
          <cell r="G4802" t="str">
            <v>SINAPI Out/24</v>
          </cell>
        </row>
        <row r="4803">
          <cell r="A4803">
            <v>97485</v>
          </cell>
          <cell r="B4803" t="str">
            <v>CURVA 45 GRAUS, EM AÇO, CONEXÃO SOLDADA, DN 50 (2"), INSTALADO EM REDE DE ALIMENTAÇÃO PARA HIDRANTE - FORNECIMENTO E INSTALAÇÃO. AF_10/2020</v>
          </cell>
          <cell r="C4803" t="str">
            <v>UN</v>
          </cell>
          <cell r="D4803">
            <v>174.63</v>
          </cell>
          <cell r="E4803" t="str">
            <v>INSTALACOES HIDRO SANITARIAS</v>
          </cell>
          <cell r="F4803" t="str">
            <v>CONEXOES</v>
          </cell>
          <cell r="G4803" t="str">
            <v>SINAPI Out/24</v>
          </cell>
        </row>
        <row r="4804">
          <cell r="A4804">
            <v>97486</v>
          </cell>
          <cell r="B4804" t="str">
            <v>CURVA 90 GRAUS, EM AÇO, CONEXÃO SOLDADA, DN 50 (2"), INSTALADO EM REDE DE ALIMENTAÇÃO PARA HIDRANTE - FORNECIMENTO E INSTALAÇÃO. AF_10/2020</v>
          </cell>
          <cell r="C4804" t="str">
            <v>UN</v>
          </cell>
          <cell r="D4804">
            <v>186.27</v>
          </cell>
          <cell r="E4804" t="str">
            <v>INSTALACOES HIDRO SANITARIAS</v>
          </cell>
          <cell r="F4804" t="str">
            <v>CONEXOES</v>
          </cell>
          <cell r="G4804" t="str">
            <v>SINAPI Out/24</v>
          </cell>
        </row>
        <row r="4805">
          <cell r="A4805">
            <v>97487</v>
          </cell>
          <cell r="B4805" t="str">
            <v>CURVA 45 GRAUS, EM AÇO, CONEXÃO SOLDADA, DN 65 (2 1/2"), INSTALADO EM REDE DE ALIMENTAÇÃO PARA HIDRANTE - FORNECIMENTO E INSTALAÇÃO. AF_10/2020</v>
          </cell>
          <cell r="C4805" t="str">
            <v>UN</v>
          </cell>
          <cell r="D4805">
            <v>315.44</v>
          </cell>
          <cell r="E4805" t="str">
            <v>INSTALACOES HIDRO SANITARIAS</v>
          </cell>
          <cell r="F4805" t="str">
            <v>CONEXOES</v>
          </cell>
          <cell r="G4805" t="str">
            <v>SINAPI Out/24</v>
          </cell>
        </row>
        <row r="4806">
          <cell r="A4806">
            <v>97488</v>
          </cell>
          <cell r="B4806" t="str">
            <v>CURVA 90 GRAUS, EM AÇO, CONEXÃO SOLDADA, DN 65 (2 1/2"), INSTALADO EM REDE DE ALIMENTAÇÃO PARA HIDRANTE - FORNECIMENTO E INSTALAÇÃO. AF_10/2020</v>
          </cell>
          <cell r="C4806" t="str">
            <v>UN</v>
          </cell>
          <cell r="D4806">
            <v>334.05</v>
          </cell>
          <cell r="E4806" t="str">
            <v>INSTALACOES HIDRO SANITARIAS</v>
          </cell>
          <cell r="F4806" t="str">
            <v>CONEXOES</v>
          </cell>
          <cell r="G4806" t="str">
            <v>SINAPI Out/24</v>
          </cell>
        </row>
        <row r="4807">
          <cell r="A4807">
            <v>97489</v>
          </cell>
          <cell r="B4807" t="str">
            <v>CURVA 45 GRAUS, EM AÇO, CONEXÃO SOLDADA, DN 80 (3"), INSTALADO EM REDE DE ALIMENTAÇÃO PARA HIDRANTE - FORNECIMENTO E INSTALAÇÃO. AF_10/2020</v>
          </cell>
          <cell r="C4807" t="str">
            <v>UN</v>
          </cell>
          <cell r="D4807">
            <v>730.64</v>
          </cell>
          <cell r="E4807" t="str">
            <v>INSTALACOES HIDRO SANITARIAS</v>
          </cell>
          <cell r="F4807" t="str">
            <v>CONEXOES</v>
          </cell>
          <cell r="G4807" t="str">
            <v>SINAPI Out/24</v>
          </cell>
        </row>
        <row r="4808">
          <cell r="A4808">
            <v>97490</v>
          </cell>
          <cell r="B4808" t="str">
            <v>CURVA 90 GRAUS, EM AÇO, CONEXÃO SOLDADA, DN 80 (3"), INSTALADO EM REDE DE ALIMENTAÇÃO PARA HIDRANTE - FORNECIMENTO E INSTALAÇÃO. AF_10/2020</v>
          </cell>
          <cell r="C4808" t="str">
            <v>UN</v>
          </cell>
          <cell r="D4808">
            <v>647.15</v>
          </cell>
          <cell r="E4808" t="str">
            <v>INSTALACOES HIDRO SANITARIAS</v>
          </cell>
          <cell r="F4808" t="str">
            <v>CONEXOES</v>
          </cell>
          <cell r="G4808" t="str">
            <v>SINAPI Out/24</v>
          </cell>
        </row>
        <row r="4809">
          <cell r="A4809">
            <v>97491</v>
          </cell>
          <cell r="B4809" t="str">
            <v>TÊ, EM AÇO, CONEXÃO SOLDADA, DN 25 (1"), INSTALADO EM REDE DE ALIMENTAÇÃO PARA HIDRANTE - FORNECIMENTO E INSTALAÇÃO. AF_10/2020</v>
          </cell>
          <cell r="C4809" t="str">
            <v>UN</v>
          </cell>
          <cell r="D4809">
            <v>97.71</v>
          </cell>
          <cell r="E4809" t="str">
            <v>INSTALACOES HIDRO SANITARIAS</v>
          </cell>
          <cell r="F4809" t="str">
            <v>CONEXOES</v>
          </cell>
          <cell r="G4809" t="str">
            <v>SINAPI Out/24</v>
          </cell>
        </row>
        <row r="4810">
          <cell r="A4810">
            <v>97492</v>
          </cell>
          <cell r="B4810" t="str">
            <v>TÊ, EM AÇO, CONEXÃO SOLDADA, DN 32 (1 1/4"), INSTALADO EM REDE DE ALIMENTAÇÃO PARA HIDRANTE - FORNECIMENTO E INSTALAÇÃO. AF_10/2020</v>
          </cell>
          <cell r="C4810" t="str">
            <v>UN</v>
          </cell>
          <cell r="D4810">
            <v>141.96</v>
          </cell>
          <cell r="E4810" t="str">
            <v>INSTALACOES HIDRO SANITARIAS</v>
          </cell>
          <cell r="F4810" t="str">
            <v>CONEXOES</v>
          </cell>
          <cell r="G4810" t="str">
            <v>SINAPI Out/24</v>
          </cell>
        </row>
        <row r="4811">
          <cell r="A4811">
            <v>97493</v>
          </cell>
          <cell r="B4811" t="str">
            <v>TÊ, EM AÇO, CONEXÃO SOLDADA, DN 40 (1 1/2"), INSTALADO EM REDE DE ALIMENTAÇÃO PARA HIDRANTE - FORNECIMENTO E INSTALAÇÃO. AF_10/2020</v>
          </cell>
          <cell r="C4811" t="str">
            <v>UN</v>
          </cell>
          <cell r="D4811">
            <v>182.64</v>
          </cell>
          <cell r="E4811" t="str">
            <v>INSTALACOES HIDRO SANITARIAS</v>
          </cell>
          <cell r="F4811" t="str">
            <v>CONEXOES</v>
          </cell>
          <cell r="G4811" t="str">
            <v>SINAPI Out/24</v>
          </cell>
        </row>
        <row r="4812">
          <cell r="A4812">
            <v>97494</v>
          </cell>
          <cell r="B4812" t="str">
            <v>TÊ, EM AÇO, CONEXÃO SOLDADA, DN 50 (2"), INSTALADO EM REDE DE ALIMENTAÇÃO PARA HIDRANTE - FORNECIMENTO E INSTALAÇÃO. AF_10/2020</v>
          </cell>
          <cell r="C4812" t="str">
            <v>UN</v>
          </cell>
          <cell r="D4812">
            <v>279.63</v>
          </cell>
          <cell r="E4812" t="str">
            <v>INSTALACOES HIDRO SANITARIAS</v>
          </cell>
          <cell r="F4812" t="str">
            <v>CONEXOES</v>
          </cell>
          <cell r="G4812" t="str">
            <v>SINAPI Out/24</v>
          </cell>
        </row>
        <row r="4813">
          <cell r="A4813">
            <v>97495</v>
          </cell>
          <cell r="B4813" t="str">
            <v>TÊ, EM AÇO, CONEXÃO SOLDADA, DN 65 (2 1/2"), INSTALADO EM REDE DE ALIMENTAÇÃO PARA HIDRANTE - FORNECIMENTO E INSTALAÇÃO. AF_10/2020</v>
          </cell>
          <cell r="C4813" t="str">
            <v>UN</v>
          </cell>
          <cell r="D4813">
            <v>504.26</v>
          </cell>
          <cell r="E4813" t="str">
            <v>INSTALACOES HIDRO SANITARIAS</v>
          </cell>
          <cell r="F4813" t="str">
            <v>CONEXOES</v>
          </cell>
          <cell r="G4813" t="str">
            <v>SINAPI Out/24</v>
          </cell>
        </row>
        <row r="4814">
          <cell r="A4814">
            <v>97496</v>
          </cell>
          <cell r="B4814" t="str">
            <v>TÊ, EM AÇO, CONEXÃO SOLDADA, DN 80 (3"), INSTALADO EM REDE DE ALIMENTAÇÃO PARA HIDRANTE - FORNECIMENTO E INSTALAÇÃO. AF_10/2020</v>
          </cell>
          <cell r="C4814" t="str">
            <v>UN</v>
          </cell>
          <cell r="D4814">
            <v>790.26</v>
          </cell>
          <cell r="E4814" t="str">
            <v>INSTALACOES HIDRO SANITARIAS</v>
          </cell>
          <cell r="F4814" t="str">
            <v>CONEXOES</v>
          </cell>
          <cell r="G4814" t="str">
            <v>SINAPI Out/24</v>
          </cell>
        </row>
        <row r="4815">
          <cell r="A4815">
            <v>97499</v>
          </cell>
          <cell r="B4815" t="str">
            <v>LUVA, EM AÇO, CONEXÃO SOLDADA, DN 25 (1"), INSTALADO EM REDE DE ALIMENTAÇÃO PARA SPRINKLER - FORNECIMENTO E INSTALAÇÃO. AF_10/2020</v>
          </cell>
          <cell r="C4815" t="str">
            <v>UN</v>
          </cell>
          <cell r="D4815">
            <v>36.46</v>
          </cell>
          <cell r="E4815" t="str">
            <v>INSTALACOES HIDRO SANITARIAS</v>
          </cell>
          <cell r="F4815" t="str">
            <v>CONEXOES</v>
          </cell>
          <cell r="G4815" t="str">
            <v>SINAPI Out/24</v>
          </cell>
        </row>
        <row r="4816">
          <cell r="A4816">
            <v>97500</v>
          </cell>
          <cell r="B4816" t="str">
            <v>LUVA COM REDUÇÃO, EM AÇO, CONEXÃO SOLDADA, DN 25 X 20 MM (1" X 3/4"), INSTALADO EM REDE DE ALIMENTAÇÃO PARA SPRINKLER - FORNECIMENTO E INSTALAÇÃO. AF_10/2020</v>
          </cell>
          <cell r="C4816" t="str">
            <v>UN</v>
          </cell>
          <cell r="D4816">
            <v>30.49</v>
          </cell>
          <cell r="E4816" t="str">
            <v>INSTALACOES HIDRO SANITARIAS</v>
          </cell>
          <cell r="F4816" t="str">
            <v>CONEXOES</v>
          </cell>
          <cell r="G4816" t="str">
            <v>SINAPI Out/24</v>
          </cell>
        </row>
        <row r="4817">
          <cell r="A4817">
            <v>97502</v>
          </cell>
          <cell r="B4817" t="str">
            <v>LUVA, EM AÇO, CONEXÃO SOLDADA, DN 32 (1 1/4"), INSTALADO EM REDE DE ALIMENTAÇÃO PARA SPRINKLER - FORNECIMENTO E INSTALAÇÃO. AF_10/2020</v>
          </cell>
          <cell r="C4817" t="str">
            <v>UN</v>
          </cell>
          <cell r="D4817">
            <v>50.41</v>
          </cell>
          <cell r="E4817" t="str">
            <v>INSTALACOES HIDRO SANITARIAS</v>
          </cell>
          <cell r="F4817" t="str">
            <v>CONEXOES</v>
          </cell>
          <cell r="G4817" t="str">
            <v>SINAPI Out/24</v>
          </cell>
        </row>
        <row r="4818">
          <cell r="A4818">
            <v>97503</v>
          </cell>
          <cell r="B4818" t="str">
            <v>LUVA COM REDUÇÃO, EM AÇO, CONEXÃO SOLDADA, DN 32 X 25 MM (1 1/4"  X 1"), INSTALADO EM REDE DE ALIMENTAÇÃO PARA SPRINKLER - FORNECIMENTO E INSTALAÇÃO. AF_10/2020</v>
          </cell>
          <cell r="C4818" t="str">
            <v>UN</v>
          </cell>
          <cell r="D4818">
            <v>60.81</v>
          </cell>
          <cell r="E4818" t="str">
            <v>INSTALACOES HIDRO SANITARIAS</v>
          </cell>
          <cell r="F4818" t="str">
            <v>CONEXOES</v>
          </cell>
          <cell r="G4818" t="str">
            <v>SINAPI Out/24</v>
          </cell>
        </row>
        <row r="4819">
          <cell r="A4819">
            <v>97505</v>
          </cell>
          <cell r="B4819" t="str">
            <v>LUVA, EM AÇO, CONEXÃO SOLDADA, DN 40 (1 1/2"), INSTALADO EM REDE DE ALIMENTAÇÃO PARA SPRINKLER - FORNECIMENTO E INSTALAÇÃO. AF_10/2020</v>
          </cell>
          <cell r="C4819" t="str">
            <v>UN</v>
          </cell>
          <cell r="D4819">
            <v>62.92</v>
          </cell>
          <cell r="E4819" t="str">
            <v>INSTALACOES HIDRO SANITARIAS</v>
          </cell>
          <cell r="F4819" t="str">
            <v>CONEXOES</v>
          </cell>
          <cell r="G4819" t="str">
            <v>SINAPI Out/24</v>
          </cell>
        </row>
        <row r="4820">
          <cell r="A4820">
            <v>97506</v>
          </cell>
          <cell r="B4820" t="str">
            <v>LUVA COM REDUÇÃO, EM AÇO, CONEXÃO SOLDADA, DN 40  X 32 MM (1 1/2" X 1 1/4"), INSTALADO EM REDE DE ALIMENTAÇÃO PARA SPRINKLER - FORNECIMENTO E INSTALAÇÃO. AF_10/2020</v>
          </cell>
          <cell r="C4820" t="str">
            <v>UN</v>
          </cell>
          <cell r="D4820">
            <v>75.819999999999993</v>
          </cell>
          <cell r="E4820" t="str">
            <v>INSTALACOES HIDRO SANITARIAS</v>
          </cell>
          <cell r="F4820" t="str">
            <v>CONEXOES</v>
          </cell>
          <cell r="G4820" t="str">
            <v>SINAPI Out/24</v>
          </cell>
        </row>
        <row r="4821">
          <cell r="A4821">
            <v>97508</v>
          </cell>
          <cell r="B4821" t="str">
            <v>LUVA, EM AÇO, CONEXÃO SOLDADA, DN 50 (2"), INSTALADO EM REDE DE ALIMENTAÇÃO PARA SPRINKLER - FORNECIMENTO E INSTALAÇÃO. AF_10/2020</v>
          </cell>
          <cell r="C4821" t="str">
            <v>UN</v>
          </cell>
          <cell r="D4821">
            <v>92.16</v>
          </cell>
          <cell r="E4821" t="str">
            <v>INSTALACOES HIDRO SANITARIAS</v>
          </cell>
          <cell r="F4821" t="str">
            <v>CONEXOES</v>
          </cell>
          <cell r="G4821" t="str">
            <v>SINAPI Out/24</v>
          </cell>
        </row>
        <row r="4822">
          <cell r="A4822">
            <v>97509</v>
          </cell>
          <cell r="B4822" t="str">
            <v>LUVA COM REDUÇÃO, EM AÇO, CONEXÃO SOLDADA, DN 50 X 40 MM (2" X 1 1/2"), INSTALADO EM REDE DE ALIMENTAÇÃO PARA SPRINKLER - FORNECIMENTO E INSTALAÇÃO. AF_10/2020</v>
          </cell>
          <cell r="C4822" t="str">
            <v>UN</v>
          </cell>
          <cell r="D4822">
            <v>112.55</v>
          </cell>
          <cell r="E4822" t="str">
            <v>INSTALACOES HIDRO SANITARIAS</v>
          </cell>
          <cell r="F4822" t="str">
            <v>CONEXOES</v>
          </cell>
          <cell r="G4822" t="str">
            <v>SINAPI Out/24</v>
          </cell>
        </row>
        <row r="4823">
          <cell r="A4823">
            <v>97511</v>
          </cell>
          <cell r="B4823" t="str">
            <v>LUVA, EM AÇO, CONEXÃO SOLDADA, DN 65 (2 1/2"), INSTALADO EM REDE DE ALIMENTAÇÃO PARA SPRINKLER - FORNECIMENTO E INSTALAÇÃO. AF_10/2020</v>
          </cell>
          <cell r="C4823" t="str">
            <v>UN</v>
          </cell>
          <cell r="D4823">
            <v>169.85</v>
          </cell>
          <cell r="E4823" t="str">
            <v>INSTALACOES HIDRO SANITARIAS</v>
          </cell>
          <cell r="F4823" t="str">
            <v>CONEXOES</v>
          </cell>
          <cell r="G4823" t="str">
            <v>SINAPI Out/24</v>
          </cell>
        </row>
        <row r="4824">
          <cell r="A4824">
            <v>97512</v>
          </cell>
          <cell r="B4824" t="str">
            <v>LUVA COM REDUÇÃO, EM AÇO, CONEXÃO SOLDADA, DN 65 X 50 MM (2 1/2" X 2"), INSTALADO EM REDE DE ALIMENTAÇÃO PARA SPRINKLER - FORNECIMENTO E INSTALAÇÃO. AF_10/2020</v>
          </cell>
          <cell r="C4824" t="str">
            <v>UN</v>
          </cell>
          <cell r="D4824">
            <v>211.06</v>
          </cell>
          <cell r="E4824" t="str">
            <v>INSTALACOES HIDRO SANITARIAS</v>
          </cell>
          <cell r="F4824" t="str">
            <v>CONEXOES</v>
          </cell>
          <cell r="G4824" t="str">
            <v>SINAPI Out/24</v>
          </cell>
        </row>
        <row r="4825">
          <cell r="A4825">
            <v>97514</v>
          </cell>
          <cell r="B4825" t="str">
            <v>LUVA, EM AÇO, CONEXÃO SOLDADA, DN 80 (3"), INSTALADO EM REDE DE ALIMENTAÇÃO PARA SPRINKLER - FORNECIMENTO E INSTALAÇÃO. AF_10/2020</v>
          </cell>
          <cell r="C4825" t="str">
            <v>UN</v>
          </cell>
          <cell r="D4825">
            <v>225.66</v>
          </cell>
          <cell r="E4825" t="str">
            <v>INSTALACOES HIDRO SANITARIAS</v>
          </cell>
          <cell r="F4825" t="str">
            <v>CONEXOES</v>
          </cell>
          <cell r="G4825" t="str">
            <v>SINAPI Out/24</v>
          </cell>
        </row>
        <row r="4826">
          <cell r="A4826">
            <v>97515</v>
          </cell>
          <cell r="B4826" t="str">
            <v>LUVA COM REDUÇÃO, EM AÇO, CONEXÃO SOLDADA, DN 80 X 65 MM (3" X 2 1/2"), INSTALADO EM REDE DE ALIMENTAÇÃO PARA SPRINKLER - FORNECIMENTO E INSTALAÇÃO. AF_10/2020</v>
          </cell>
          <cell r="C4826" t="str">
            <v>UN</v>
          </cell>
          <cell r="D4826">
            <v>281.18</v>
          </cell>
          <cell r="E4826" t="str">
            <v>INSTALACOES HIDRO SANITARIAS</v>
          </cell>
          <cell r="F4826" t="str">
            <v>CONEXOES</v>
          </cell>
          <cell r="G4826" t="str">
            <v>SINAPI Out/24</v>
          </cell>
        </row>
        <row r="4827">
          <cell r="A4827">
            <v>97517</v>
          </cell>
          <cell r="B4827" t="str">
            <v>CURVA 45 GRAUS, EM AÇO, CONEXÃO SOLDADA, DN 25 (1"), INSTALADO EM REDE DE ALIMENTAÇÃO PARA SPRINKLER - FORNECIMENTO E INSTALAÇÃO. AF_10/2020</v>
          </cell>
          <cell r="C4827" t="str">
            <v>UN</v>
          </cell>
          <cell r="D4827">
            <v>58.66</v>
          </cell>
          <cell r="E4827" t="str">
            <v>INSTALACOES HIDRO SANITARIAS</v>
          </cell>
          <cell r="F4827" t="str">
            <v>CONEXOES</v>
          </cell>
          <cell r="G4827" t="str">
            <v>SINAPI Out/24</v>
          </cell>
        </row>
        <row r="4828">
          <cell r="A4828">
            <v>97518</v>
          </cell>
          <cell r="B4828" t="str">
            <v>CURVA 90 GRAUS, EM AÇO, CONEXÃO SOLDADA, DN 25 (1"), INSTALADO EM REDE DE ALIMENTAÇÃO PARA SPRINKLER - FORNECIMENTO E INSTALAÇÃO. AF_10/2020</v>
          </cell>
          <cell r="C4828" t="str">
            <v>UN</v>
          </cell>
          <cell r="D4828">
            <v>58.66</v>
          </cell>
          <cell r="E4828" t="str">
            <v>INSTALACOES HIDRO SANITARIAS</v>
          </cell>
          <cell r="F4828" t="str">
            <v>CONEXOES</v>
          </cell>
          <cell r="G4828" t="str">
            <v>SINAPI Out/24</v>
          </cell>
        </row>
        <row r="4829">
          <cell r="A4829">
            <v>97519</v>
          </cell>
          <cell r="B4829" t="str">
            <v>CURVA 45 GRAUS, EM AÇO, CONEXÃO SOLDADA, DN 32 (1 1/4"), INSTALADO EM REDE DE ALIMENTAÇÃO PARA SPRINKLER - FORNECIMENTO E INSTALAÇÃO. AF_10/2020</v>
          </cell>
          <cell r="C4829" t="str">
            <v>UN</v>
          </cell>
          <cell r="D4829">
            <v>82.35</v>
          </cell>
          <cell r="E4829" t="str">
            <v>INSTALACOES HIDRO SANITARIAS</v>
          </cell>
          <cell r="F4829" t="str">
            <v>CONEXOES</v>
          </cell>
          <cell r="G4829" t="str">
            <v>SINAPI Out/24</v>
          </cell>
        </row>
        <row r="4830">
          <cell r="A4830">
            <v>97520</v>
          </cell>
          <cell r="B4830" t="str">
            <v>CURVA 90 GRAUS, EM AÇO, CONEXÃO SOLDADA, DN 32 (1 1/4"), INSTALADO EM REDE DE ALIMENTAÇÃO PARA SPRINKLER - FORNECIMENTO E INSTALAÇÃO. AF_10/2020</v>
          </cell>
          <cell r="C4830" t="str">
            <v>UN</v>
          </cell>
          <cell r="D4830">
            <v>82.35</v>
          </cell>
          <cell r="E4830" t="str">
            <v>INSTALACOES HIDRO SANITARIAS</v>
          </cell>
          <cell r="F4830" t="str">
            <v>CONEXOES</v>
          </cell>
          <cell r="G4830" t="str">
            <v>SINAPI Out/24</v>
          </cell>
        </row>
        <row r="4831">
          <cell r="A4831">
            <v>97521</v>
          </cell>
          <cell r="B4831" t="str">
            <v>CURVA 45 GRAUS, EM AÇO, CONEXÃO SOLDADA, DN 40 (1 1/2"), INSTALADO EM REDE DE ALIMENTAÇÃO PARA SPRINKLER - FORNECIMENTO E INSTALAÇÃO. AF_10/2020</v>
          </cell>
          <cell r="C4831" t="str">
            <v>UN</v>
          </cell>
          <cell r="D4831">
            <v>113.37</v>
          </cell>
          <cell r="E4831" t="str">
            <v>INSTALACOES HIDRO SANITARIAS</v>
          </cell>
          <cell r="F4831" t="str">
            <v>CONEXOES</v>
          </cell>
          <cell r="G4831" t="str">
            <v>SINAPI Out/24</v>
          </cell>
        </row>
        <row r="4832">
          <cell r="A4832">
            <v>97522</v>
          </cell>
          <cell r="B4832" t="str">
            <v>CURVA 90 GRAUS, EM AÇO, CONEXÃO SOLDADA, DN 40 (1 1/2"), INSTALADO EM REDE DE ALIMENTAÇÃO PARA SPRINKLER - FORNECIMENTO E INSTALAÇÃO. AF_10/2020</v>
          </cell>
          <cell r="C4832" t="str">
            <v>UN</v>
          </cell>
          <cell r="D4832">
            <v>113.37</v>
          </cell>
          <cell r="E4832" t="str">
            <v>INSTALACOES HIDRO SANITARIAS</v>
          </cell>
          <cell r="F4832" t="str">
            <v>CONEXOES</v>
          </cell>
          <cell r="G4832" t="str">
            <v>SINAPI Out/24</v>
          </cell>
        </row>
        <row r="4833">
          <cell r="A4833">
            <v>97523</v>
          </cell>
          <cell r="B4833" t="str">
            <v>CURVA 45 GRAUS, EM AÇO, CONEXÃO SOLDADA, DN 50 (2"), INSTALADO EM REDE DE ALIMENTAÇÃO PARA SPRINKLER - FORNECIMENTO E INSTALAÇÃO. AF_10/2020</v>
          </cell>
          <cell r="C4833" t="str">
            <v>UN</v>
          </cell>
          <cell r="D4833">
            <v>154.72999999999999</v>
          </cell>
          <cell r="E4833" t="str">
            <v>INSTALACOES HIDRO SANITARIAS</v>
          </cell>
          <cell r="F4833" t="str">
            <v>CONEXOES</v>
          </cell>
          <cell r="G4833" t="str">
            <v>SINAPI Out/24</v>
          </cell>
        </row>
        <row r="4834">
          <cell r="A4834">
            <v>97524</v>
          </cell>
          <cell r="B4834" t="str">
            <v>CURVA 90 GRAUS, EM AÇO, CONEXÃO SOLDADA, DN 50 (2"), INSTALADO EM REDE DE ALIMENTAÇÃO PARA SPRINKLER - FORNECIMENTO E INSTALAÇÃO. AF_10/2020</v>
          </cell>
          <cell r="C4834" t="str">
            <v>UN</v>
          </cell>
          <cell r="D4834">
            <v>166.37</v>
          </cell>
          <cell r="E4834" t="str">
            <v>INSTALACOES HIDRO SANITARIAS</v>
          </cell>
          <cell r="F4834" t="str">
            <v>CONEXOES</v>
          </cell>
          <cell r="G4834" t="str">
            <v>SINAPI Out/24</v>
          </cell>
        </row>
        <row r="4835">
          <cell r="A4835">
            <v>97525</v>
          </cell>
          <cell r="B4835" t="str">
            <v>CURVA 45 GRAUS, EM AÇO, CONEXÃO SOLDADA, DN 65 (2 1/2"), INSTALADO EM REDE DE ALIMENTAÇÃO PARA SPRINKLER - FORNECIMENTO E INSTALAÇÃO. AF_10/2020</v>
          </cell>
          <cell r="C4835" t="str">
            <v>UN</v>
          </cell>
          <cell r="D4835">
            <v>286.7</v>
          </cell>
          <cell r="E4835" t="str">
            <v>INSTALACOES HIDRO SANITARIAS</v>
          </cell>
          <cell r="F4835" t="str">
            <v>CONEXOES</v>
          </cell>
          <cell r="G4835" t="str">
            <v>SINAPI Out/24</v>
          </cell>
        </row>
        <row r="4836">
          <cell r="A4836">
            <v>97526</v>
          </cell>
          <cell r="B4836" t="str">
            <v>CURVA 90 GRAUS, EM AÇO, CONEXÃO SOLDADA, DN 65 (2 1/2"), INSTALADO EM REDE DE ALIMENTAÇÃO PARA SPRINKLER - FORNECIMENTO E INSTALAÇÃO. AF_10/2020</v>
          </cell>
          <cell r="C4836" t="str">
            <v>UN</v>
          </cell>
          <cell r="D4836">
            <v>305.31</v>
          </cell>
          <cell r="E4836" t="str">
            <v>INSTALACOES HIDRO SANITARIAS</v>
          </cell>
          <cell r="F4836" t="str">
            <v>CONEXOES</v>
          </cell>
          <cell r="G4836" t="str">
            <v>SINAPI Out/24</v>
          </cell>
        </row>
        <row r="4837">
          <cell r="A4837">
            <v>97527</v>
          </cell>
          <cell r="B4837" t="str">
            <v>CURVA 45 GRAUS, EM AÇO, CONEXÃO SOLDADA, DN 80 (3"), INSTALADO EM REDE DE ALIMENTAÇÃO PARA SPRINKLER - FORNECIMENTO E INSTALAÇÃO. AF_10/2020</v>
          </cell>
          <cell r="C4837" t="str">
            <v>UN</v>
          </cell>
          <cell r="D4837">
            <v>693.17</v>
          </cell>
          <cell r="E4837" t="str">
            <v>INSTALACOES HIDRO SANITARIAS</v>
          </cell>
          <cell r="F4837" t="str">
            <v>CONEXOES</v>
          </cell>
          <cell r="G4837" t="str">
            <v>SINAPI Out/24</v>
          </cell>
        </row>
        <row r="4838">
          <cell r="A4838">
            <v>97528</v>
          </cell>
          <cell r="B4838" t="str">
            <v>CURVA 90 GRAUS, EM AÇO, CONEXÃO SOLDADA, DN 80 (3"), INSTALADO EM REDE DE ALIMENTAÇÃO PARA SPRINKLER - FORNECIMENTO E INSTALAÇÃO. AF_10/2020</v>
          </cell>
          <cell r="C4838" t="str">
            <v>UN</v>
          </cell>
          <cell r="D4838">
            <v>609.67999999999995</v>
          </cell>
          <cell r="E4838" t="str">
            <v>INSTALACOES HIDRO SANITARIAS</v>
          </cell>
          <cell r="F4838" t="str">
            <v>CONEXOES</v>
          </cell>
          <cell r="G4838" t="str">
            <v>SINAPI Out/24</v>
          </cell>
        </row>
        <row r="4839">
          <cell r="A4839">
            <v>97529</v>
          </cell>
          <cell r="B4839" t="str">
            <v>TÊ, EM AÇO, CONEXÃO SOLDADA, DN 25 (1"), INSTALADO EM REDE DE ALIMENTAÇÃO PARA SPRINKLER - FORNECIMENTO E INSTALAÇÃO. AF_10/2020</v>
          </cell>
          <cell r="C4839" t="str">
            <v>UN</v>
          </cell>
          <cell r="D4839">
            <v>90.66</v>
          </cell>
          <cell r="E4839" t="str">
            <v>INSTALACOES HIDRO SANITARIAS</v>
          </cell>
          <cell r="F4839" t="str">
            <v>CONEXOES</v>
          </cell>
          <cell r="G4839" t="str">
            <v>SINAPI Out/24</v>
          </cell>
        </row>
        <row r="4840">
          <cell r="A4840">
            <v>97530</v>
          </cell>
          <cell r="B4840" t="str">
            <v>TÊ, EM AÇO, CONEXÃO SOLDADA, DN 32 (1 1/4"), INSTALADO EM REDE DE ALIMENTAÇÃO PARA SPRINKLER - FORNECIMENTO E INSTALAÇÃO. AF_10/2020</v>
          </cell>
          <cell r="C4840" t="str">
            <v>UN</v>
          </cell>
          <cell r="D4840">
            <v>129.32</v>
          </cell>
          <cell r="E4840" t="str">
            <v>INSTALACOES HIDRO SANITARIAS</v>
          </cell>
          <cell r="F4840" t="str">
            <v>CONEXOES</v>
          </cell>
          <cell r="G4840" t="str">
            <v>SINAPI Out/24</v>
          </cell>
        </row>
        <row r="4841">
          <cell r="A4841">
            <v>97531</v>
          </cell>
          <cell r="B4841" t="str">
            <v>TÊ, EM AÇO, CONEXÃO SOLDADA, DN 40 (1 1/2"), INSTALADO EM REDE DE ALIMENTAÇÃO PARA SPRINKLER - FORNECIMENTO E INSTALAÇÃO. AF_10/2020</v>
          </cell>
          <cell r="C4841" t="str">
            <v>UN</v>
          </cell>
          <cell r="D4841">
            <v>163.80000000000001</v>
          </cell>
          <cell r="E4841" t="str">
            <v>INSTALACOES HIDRO SANITARIAS</v>
          </cell>
          <cell r="F4841" t="str">
            <v>CONEXOES</v>
          </cell>
          <cell r="G4841" t="str">
            <v>SINAPI Out/24</v>
          </cell>
        </row>
        <row r="4842">
          <cell r="A4842">
            <v>97532</v>
          </cell>
          <cell r="B4842" t="str">
            <v>TÊ, EM AÇO, CONEXÃO SOLDADA, DN 50 (2"), INSTALADO EM REDE DE ALIMENTAÇÃO PARA SPRINKLER - FORNECIMENTO E INSTALAÇÃO. AF_10/2020</v>
          </cell>
          <cell r="C4842" t="str">
            <v>UN</v>
          </cell>
          <cell r="D4842">
            <v>253.1</v>
          </cell>
          <cell r="E4842" t="str">
            <v>INSTALACOES HIDRO SANITARIAS</v>
          </cell>
          <cell r="F4842" t="str">
            <v>CONEXOES</v>
          </cell>
          <cell r="G4842" t="str">
            <v>SINAPI Out/24</v>
          </cell>
        </row>
        <row r="4843">
          <cell r="A4843">
            <v>97533</v>
          </cell>
          <cell r="B4843" t="str">
            <v>TÊ, EM AÇO, CONEXÃO SOLDADA, DN 65 (2 1/2"), INSTALADO EM REDE DE ALIMENTAÇÃO PARA SPRINKLER - FORNECIMENTO E INSTALAÇÃO. AF_10/2020</v>
          </cell>
          <cell r="C4843" t="str">
            <v>UN</v>
          </cell>
          <cell r="D4843">
            <v>471.63</v>
          </cell>
          <cell r="E4843" t="str">
            <v>INSTALACOES HIDRO SANITARIAS</v>
          </cell>
          <cell r="F4843" t="str">
            <v>CONEXOES</v>
          </cell>
          <cell r="G4843" t="str">
            <v>SINAPI Out/24</v>
          </cell>
        </row>
        <row r="4844">
          <cell r="A4844">
            <v>97534</v>
          </cell>
          <cell r="B4844" t="str">
            <v>TÊ, EM AÇO, CONEXÃO SOLDADA, DN 80 (3"), INSTALADO EM REDE DE ALIMENTAÇÃO PARA SPRINKLER - FORNECIMENTO E INSTALAÇÃO. AF_10/2020</v>
          </cell>
          <cell r="C4844" t="str">
            <v>UN</v>
          </cell>
          <cell r="D4844">
            <v>740.25</v>
          </cell>
          <cell r="E4844" t="str">
            <v>INSTALACOES HIDRO SANITARIAS</v>
          </cell>
          <cell r="F4844" t="str">
            <v>CONEXOES</v>
          </cell>
          <cell r="G4844" t="str">
            <v>SINAPI Out/24</v>
          </cell>
        </row>
        <row r="4845">
          <cell r="A4845">
            <v>97537</v>
          </cell>
          <cell r="B4845" t="str">
            <v>LUVA, EM AÇO, CONEXÃO SOLDADA, DN 15 (1/2"), INSTALADO EM RAMAIS E SUB-RAMAIS DE GÁS - FORNECIMENTO E INSTALAÇÃO. AF_10/2020</v>
          </cell>
          <cell r="C4845" t="str">
            <v>UN</v>
          </cell>
          <cell r="D4845">
            <v>27.96</v>
          </cell>
          <cell r="E4845" t="str">
            <v>INSTALACOES HIDRO SANITARIAS</v>
          </cell>
          <cell r="F4845" t="str">
            <v>CONEXOES</v>
          </cell>
          <cell r="G4845" t="str">
            <v>SINAPI Out/24</v>
          </cell>
        </row>
        <row r="4846">
          <cell r="A4846">
            <v>97540</v>
          </cell>
          <cell r="B4846" t="str">
            <v>LUVA, EM AÇO, CONEXÃO SOLDADA, DN 20 (3/4"), INSTALADO EM RAMAIS E SUB-RAMAIS DE GÁS - FORNECIMENTO E INSTALAÇÃO. AF_10/2020</v>
          </cell>
          <cell r="C4846" t="str">
            <v>UN</v>
          </cell>
          <cell r="D4846">
            <v>38.630000000000003</v>
          </cell>
          <cell r="E4846" t="str">
            <v>INSTALACOES HIDRO SANITARIAS</v>
          </cell>
          <cell r="F4846" t="str">
            <v>CONEXOES</v>
          </cell>
          <cell r="G4846" t="str">
            <v>SINAPI Out/24</v>
          </cell>
        </row>
        <row r="4847">
          <cell r="A4847">
            <v>97541</v>
          </cell>
          <cell r="B4847" t="str">
            <v>LUVA COM REDUÇÃO, EM AÇO, CONEXÃO SOLDADA, DN 20 X 15 MM (3/4" X 1/2"), INSTALADO EM RAMAIS E SUB-RAMAIS DE GÁS - FORNECIMENTO E INSTALAÇÃO. AF_10/2020</v>
          </cell>
          <cell r="C4847" t="str">
            <v>UN</v>
          </cell>
          <cell r="D4847">
            <v>33.67</v>
          </cell>
          <cell r="E4847" t="str">
            <v>INSTALACOES HIDRO SANITARIAS</v>
          </cell>
          <cell r="F4847" t="str">
            <v>CONEXOES</v>
          </cell>
          <cell r="G4847" t="str">
            <v>SINAPI Out/24</v>
          </cell>
        </row>
        <row r="4848">
          <cell r="A4848">
            <v>97543</v>
          </cell>
          <cell r="B4848" t="str">
            <v>LUVA, EM AÇO, CONEXÃO SOLDADA, DN 25 (1"), INSTALADO EM RAMAIS E SUB-RAMAIS DE GÁS - FORNECIMENTO E INSTALAÇÃO. AF_10/2020</v>
          </cell>
          <cell r="C4848" t="str">
            <v>UN</v>
          </cell>
          <cell r="D4848">
            <v>64.36</v>
          </cell>
          <cell r="E4848" t="str">
            <v>INSTALACOES HIDRO SANITARIAS</v>
          </cell>
          <cell r="F4848" t="str">
            <v>CONEXOES</v>
          </cell>
          <cell r="G4848" t="str">
            <v>SINAPI Out/24</v>
          </cell>
        </row>
        <row r="4849">
          <cell r="A4849">
            <v>97544</v>
          </cell>
          <cell r="B4849" t="str">
            <v>LUVA COM REDUÇÃO, EM AÇO, CONEXÃO SOLDADA, DN 25 X 20 MM (1" X 3/4"), INSTALADO EM RAMAIS E SUB-RAMAIS DE GÁS - FORNECIMENTO E INSTALAÇÃO. AF_10/2020</v>
          </cell>
          <cell r="C4849" t="str">
            <v>UN</v>
          </cell>
          <cell r="D4849">
            <v>58.39</v>
          </cell>
          <cell r="E4849" t="str">
            <v>INSTALACOES HIDRO SANITARIAS</v>
          </cell>
          <cell r="F4849" t="str">
            <v>CONEXOES</v>
          </cell>
          <cell r="G4849" t="str">
            <v>SINAPI Out/24</v>
          </cell>
        </row>
        <row r="4850">
          <cell r="A4850">
            <v>97546</v>
          </cell>
          <cell r="B4850" t="str">
            <v>CURVA 45 GRAUS, EM AÇO, CONEXÃO SOLDADA, DN 15 (1/2"), INSTALADO EM RAMAIS E SUB-RAMAIS DE GÁS - FORNECIMENTO E INSTALAÇÃO. AF_10/2020</v>
          </cell>
          <cell r="C4850" t="str">
            <v>UN</v>
          </cell>
          <cell r="D4850">
            <v>39.39</v>
          </cell>
          <cell r="E4850" t="str">
            <v>INSTALACOES HIDRO SANITARIAS</v>
          </cell>
          <cell r="F4850" t="str">
            <v>CONEXOES</v>
          </cell>
          <cell r="G4850" t="str">
            <v>SINAPI Out/24</v>
          </cell>
        </row>
        <row r="4851">
          <cell r="A4851">
            <v>97547</v>
          </cell>
          <cell r="B4851" t="str">
            <v>CURVA 90 GRAUS, EM AÇO, CONEXÃO SOLDADA, DN 15 (1/2"), INSTALADO EM RAMAIS E SUB-RAMAIS DE GÁS - FORNECIMENTO E INSTALAÇÃO. AF_10/2020</v>
          </cell>
          <cell r="C4851" t="str">
            <v>UN</v>
          </cell>
          <cell r="D4851">
            <v>39.39</v>
          </cell>
          <cell r="E4851" t="str">
            <v>INSTALACOES HIDRO SANITARIAS</v>
          </cell>
          <cell r="F4851" t="str">
            <v>CONEXOES</v>
          </cell>
          <cell r="G4851" t="str">
            <v>SINAPI Out/24</v>
          </cell>
        </row>
        <row r="4852">
          <cell r="A4852">
            <v>97548</v>
          </cell>
          <cell r="B4852" t="str">
            <v>CURVA 45 GRAUS, EM AÇO, CONEXÃO SOLDADA, DN 20 (3/4"), INSTALADO EM RAMAIS E SUB-RAMAIS DE GÁS - FORNECIMENTO E INSTALAÇÃO. AF_10/2020</v>
          </cell>
          <cell r="C4852" t="str">
            <v>UN</v>
          </cell>
          <cell r="D4852">
            <v>59.33</v>
          </cell>
          <cell r="E4852" t="str">
            <v>INSTALACOES HIDRO SANITARIAS</v>
          </cell>
          <cell r="F4852" t="str">
            <v>CONEXOES</v>
          </cell>
          <cell r="G4852" t="str">
            <v>SINAPI Out/24</v>
          </cell>
        </row>
        <row r="4853">
          <cell r="A4853">
            <v>97549</v>
          </cell>
          <cell r="B4853" t="str">
            <v>CURVA 90 GRAUS, EM AÇO, CONEXÃO SOLDADA, DN 20 (3/4"), INSTALADO EM RAMAIS E SUB-RAMAIS DE GÁS - FORNECIMENTO E INSTALAÇÃO. AF_10/2020</v>
          </cell>
          <cell r="C4853" t="str">
            <v>UN</v>
          </cell>
          <cell r="D4853">
            <v>59.33</v>
          </cell>
          <cell r="E4853" t="str">
            <v>INSTALACOES HIDRO SANITARIAS</v>
          </cell>
          <cell r="F4853" t="str">
            <v>CONEXOES</v>
          </cell>
          <cell r="G4853" t="str">
            <v>SINAPI Out/24</v>
          </cell>
        </row>
        <row r="4854">
          <cell r="A4854">
            <v>97550</v>
          </cell>
          <cell r="B4854" t="str">
            <v>CURVA 45 GRAUS, EM AÇO, CONEXÃO SOLDADA, DN 25 (1"), INSTALADO EM RAMAIS E SUB-RAMAIS DE GÁS - FORNECIMENTO E INSTALAÇÃO. AF_10/2020</v>
          </cell>
          <cell r="C4854" t="str">
            <v>UN</v>
          </cell>
          <cell r="D4854">
            <v>100.55</v>
          </cell>
          <cell r="E4854" t="str">
            <v>INSTALACOES HIDRO SANITARIAS</v>
          </cell>
          <cell r="F4854" t="str">
            <v>CONEXOES</v>
          </cell>
          <cell r="G4854" t="str">
            <v>SINAPI Out/24</v>
          </cell>
        </row>
        <row r="4855">
          <cell r="A4855">
            <v>97551</v>
          </cell>
          <cell r="B4855" t="str">
            <v>CURVA 90 GRAUS, EM AÇO, CONEXÃO SOLDADA, DN 25 (1"), INSTALADO EM RAMAIS E SUB-RAMAIS DE GÁS - FORNECIMENTO E INSTALAÇÃO. AF_10/2020</v>
          </cell>
          <cell r="C4855" t="str">
            <v>UN</v>
          </cell>
          <cell r="D4855">
            <v>100.55</v>
          </cell>
          <cell r="E4855" t="str">
            <v>INSTALACOES HIDRO SANITARIAS</v>
          </cell>
          <cell r="F4855" t="str">
            <v>CONEXOES</v>
          </cell>
          <cell r="G4855" t="str">
            <v>SINAPI Out/24</v>
          </cell>
        </row>
        <row r="4856">
          <cell r="A4856">
            <v>97552</v>
          </cell>
          <cell r="B4856" t="str">
            <v>TÊ, EM AÇO, CONEXÃO SOLDADA, DN 15 (1/2"), INSTALADO EM RAMAIS E SUB-RAMAIS DE GÁS - FORNECIMENTO E INSTALAÇÃO. AF_10/2020</v>
          </cell>
          <cell r="C4856" t="str">
            <v>UN</v>
          </cell>
          <cell r="D4856">
            <v>56.87</v>
          </cell>
          <cell r="E4856" t="str">
            <v>INSTALACOES HIDRO SANITARIAS</v>
          </cell>
          <cell r="F4856" t="str">
            <v>CONEXOES</v>
          </cell>
          <cell r="G4856" t="str">
            <v>SINAPI Out/24</v>
          </cell>
        </row>
        <row r="4857">
          <cell r="A4857">
            <v>97553</v>
          </cell>
          <cell r="B4857" t="str">
            <v>TÊ, EM AÇO, CONEXÃO SOLDADA, DN 20 (3/4"), INSTALADO EM RAMAIS E SUB-RAMAIS DE GÁS - FORNECIMENTO E INSTALAÇÃO. AF_10/2020</v>
          </cell>
          <cell r="C4857" t="str">
            <v>UN</v>
          </cell>
          <cell r="D4857">
            <v>83.45</v>
          </cell>
          <cell r="E4857" t="str">
            <v>INSTALACOES HIDRO SANITARIAS</v>
          </cell>
          <cell r="F4857" t="str">
            <v>CONEXOES</v>
          </cell>
          <cell r="G4857" t="str">
            <v>SINAPI Out/24</v>
          </cell>
        </row>
        <row r="4858">
          <cell r="A4858">
            <v>97554</v>
          </cell>
          <cell r="B4858" t="str">
            <v>TÊ, EM AÇO, CONEXÃO SOLDADA, DN 25 (1"), INSTALADO EM RAMAIS E SUB-RAMAIS DE GÁS - FORNECIMENTO E INSTALAÇÃO. AF_10/2020</v>
          </cell>
          <cell r="C4858" t="str">
            <v>UN</v>
          </cell>
          <cell r="D4858">
            <v>146.56</v>
          </cell>
          <cell r="E4858" t="str">
            <v>INSTALACOES HIDRO SANITARIAS</v>
          </cell>
          <cell r="F4858" t="str">
            <v>CONEXOES</v>
          </cell>
          <cell r="G4858" t="str">
            <v>SINAPI Out/24</v>
          </cell>
        </row>
        <row r="4859">
          <cell r="A4859">
            <v>98602</v>
          </cell>
          <cell r="B4859" t="str">
            <v>CONECTOR EM BRONZE/LATÃO, DN 22 MM X 1/2", SEM ANEL DE SOLDA, BOLSA X ROSCA F, INSTALADO EM PRUMADA DE HIDRÁULICA PREDIAL - FORNECIMENTO E INSTALAÇÃO. AF_04/2022</v>
          </cell>
          <cell r="C4859" t="str">
            <v>UN</v>
          </cell>
          <cell r="D4859">
            <v>19.2</v>
          </cell>
          <cell r="E4859" t="str">
            <v>INSTALACOES HIDRO SANITARIAS</v>
          </cell>
          <cell r="F4859" t="str">
            <v>CONEXOES</v>
          </cell>
          <cell r="G4859" t="str">
            <v>SINAPI Out/24</v>
          </cell>
        </row>
        <row r="4860">
          <cell r="A4860">
            <v>103805</v>
          </cell>
          <cell r="B4860" t="str">
            <v>COTOVELO EM COBRE, DN 15 MM, 90 GRAUS, SEM ANEL DE SOLDA, INSTALADO EM RAMAL E SUB-RAMAL DE GÁS COMBUSTÍVEL - FORNECIMENTO E INSTALAÇÃO. AF_04/2022</v>
          </cell>
          <cell r="C4860" t="str">
            <v>UN</v>
          </cell>
          <cell r="D4860">
            <v>22.68</v>
          </cell>
          <cell r="E4860" t="str">
            <v>INSTALACOES HIDRO SANITARIAS</v>
          </cell>
          <cell r="F4860" t="str">
            <v>CONEXOES</v>
          </cell>
          <cell r="G4860" t="str">
            <v>SINAPI Out/24</v>
          </cell>
        </row>
        <row r="4861">
          <cell r="A4861">
            <v>103806</v>
          </cell>
          <cell r="B4861" t="str">
            <v>CURVA EM COBRE, DN 15 MM, 45 GRAUS, SEM ANEL DE SOLDA, BOLSA X BOLSA, INSTALADO EM RAMAL E SUB-RAMAL DE GÁS COMBUSTÍVEL - FORNECIMENTO E INSTALAÇÃO. AF_04/2022</v>
          </cell>
          <cell r="C4861" t="str">
            <v>UN</v>
          </cell>
          <cell r="D4861">
            <v>22.65</v>
          </cell>
          <cell r="E4861" t="str">
            <v>INSTALACOES HIDRO SANITARIAS</v>
          </cell>
          <cell r="F4861" t="str">
            <v>CONEXOES</v>
          </cell>
          <cell r="G4861" t="str">
            <v>SINAPI Out/24</v>
          </cell>
        </row>
        <row r="4862">
          <cell r="A4862">
            <v>103807</v>
          </cell>
          <cell r="B4862" t="str">
            <v>COTOVELO EM BRONZE/LATÃO, DN 15 MM X 1/2", 90 GRAUS, SEM ANEL DE SOLDA, BOLSA X ROSCA F, INSTALADO EM RAMAL E SUB-RAMAL DE GÁS COMBUSTÍVEL - FORNECIMENTO E INSTALAÇÃO. AF_04/2022</v>
          </cell>
          <cell r="C4862" t="str">
            <v>UN</v>
          </cell>
          <cell r="D4862">
            <v>24.9</v>
          </cell>
          <cell r="E4862" t="str">
            <v>INSTALACOES HIDRO SANITARIAS</v>
          </cell>
          <cell r="F4862" t="str">
            <v>CONEXOES</v>
          </cell>
          <cell r="G4862" t="str">
            <v>SINAPI Out/24</v>
          </cell>
        </row>
        <row r="4863">
          <cell r="A4863">
            <v>103808</v>
          </cell>
          <cell r="B4863" t="str">
            <v>COTOVELO EM COBRE, DN 22 MM, 90 GRAUS, SEM ANEL DE SOLDA, INSTALADO EM RAMAL E SUB-RAMAL DE GÁS COMBUSTÍVEL - FORNECIMENTO E INSTALAÇÃO. AF_04/2022</v>
          </cell>
          <cell r="C4863" t="str">
            <v>UN</v>
          </cell>
          <cell r="D4863">
            <v>41.69</v>
          </cell>
          <cell r="E4863" t="str">
            <v>INSTALACOES HIDRO SANITARIAS</v>
          </cell>
          <cell r="F4863" t="str">
            <v>CONEXOES</v>
          </cell>
          <cell r="G4863" t="str">
            <v>SINAPI Out/24</v>
          </cell>
        </row>
        <row r="4864">
          <cell r="A4864">
            <v>103809</v>
          </cell>
          <cell r="B4864" t="str">
            <v>CURVA EM COBRE, DN 22 MM, 45 GRAUS, SEM ANEL DE SOLDA, BOLSA X BOLSA, INSTALADO EM RAMAL E SUB-RAMAL DE GÁS COMBUSTÍVEL - FORNECIMENTO E INSTALAÇÃO. AF_04/2022</v>
          </cell>
          <cell r="C4864" t="str">
            <v>UN</v>
          </cell>
          <cell r="D4864">
            <v>41.4</v>
          </cell>
          <cell r="E4864" t="str">
            <v>INSTALACOES HIDRO SANITARIAS</v>
          </cell>
          <cell r="F4864" t="str">
            <v>CONEXOES</v>
          </cell>
          <cell r="G4864" t="str">
            <v>SINAPI Out/24</v>
          </cell>
        </row>
        <row r="4865">
          <cell r="A4865">
            <v>103810</v>
          </cell>
          <cell r="B4865" t="str">
            <v>COTOVELO EM BRONZE/LATÃO, DN 22 MM X 1/2", 90 GRAUS, SEM ANEL DE SOLDA, BOLSA X ROSCA F, INSTALADO EM RAMAL E SUB-RAMAL DE GÁS COMBUSTÍVEL - FORNECIMENTO E INSTALAÇÃO. AF_04/2022</v>
          </cell>
          <cell r="C4865" t="str">
            <v>UN</v>
          </cell>
          <cell r="D4865">
            <v>38.43</v>
          </cell>
          <cell r="E4865" t="str">
            <v>INSTALACOES HIDRO SANITARIAS</v>
          </cell>
          <cell r="F4865" t="str">
            <v>CONEXOES</v>
          </cell>
          <cell r="G4865" t="str">
            <v>SINAPI Out/24</v>
          </cell>
        </row>
        <row r="4866">
          <cell r="A4866">
            <v>103811</v>
          </cell>
          <cell r="B4866" t="str">
            <v>COTOVELO EM BRONZE/LATÃO, DN 22 MM X 3/4", 90 GRAUS, SEM ANEL DE SOLDA, BOLSA X ROSCA F, INSTALADO EM RAMAL E SUB-RAMAL DE GÁS COMBUSTÍVEL - FORNECIMENTO E INSTALAÇÃO. AF_04/2022</v>
          </cell>
          <cell r="C4866" t="str">
            <v>UN</v>
          </cell>
          <cell r="D4866">
            <v>42.27</v>
          </cell>
          <cell r="E4866" t="str">
            <v>INSTALACOES HIDRO SANITARIAS</v>
          </cell>
          <cell r="F4866" t="str">
            <v>CONEXOES</v>
          </cell>
          <cell r="G4866" t="str">
            <v>SINAPI Out/24</v>
          </cell>
        </row>
        <row r="4867">
          <cell r="A4867">
            <v>103812</v>
          </cell>
          <cell r="B4867" t="str">
            <v>COTOVELO EM COBRE, DN 28 MM, 90 GRAUS, SEM ANEL DE SOLDA, INSTALADO EM RAMAL E SUB-RAMAL DE GÁS COMBUSTÍVEL - FORNECIMENTO E INSTALAÇÃO. AF_04/2022</v>
          </cell>
          <cell r="C4867" t="str">
            <v>UN</v>
          </cell>
          <cell r="D4867">
            <v>60.71</v>
          </cell>
          <cell r="E4867" t="str">
            <v>INSTALACOES HIDRO SANITARIAS</v>
          </cell>
          <cell r="F4867" t="str">
            <v>CONEXOES</v>
          </cell>
          <cell r="G4867" t="str">
            <v>SINAPI Out/24</v>
          </cell>
        </row>
        <row r="4868">
          <cell r="A4868">
            <v>103813</v>
          </cell>
          <cell r="B4868" t="str">
            <v>CURVA EM COBRE, DN 28 MM, 45 GRAUS, SEM ANEL DE SOLDA, BOLSA X BOLSA, INSTALADO EM RAMAL E SUB-RAMAL DE GÁS COMBUSTÍVEL - FORNECIMENTO E INSTALAÇÃO. AF_04/2022</v>
          </cell>
          <cell r="C4868" t="str">
            <v>UN</v>
          </cell>
          <cell r="D4868">
            <v>58.95</v>
          </cell>
          <cell r="E4868" t="str">
            <v>INSTALACOES HIDRO SANITARIAS</v>
          </cell>
          <cell r="F4868" t="str">
            <v>CONEXOES</v>
          </cell>
          <cell r="G4868" t="str">
            <v>SINAPI Out/24</v>
          </cell>
        </row>
        <row r="4869">
          <cell r="A4869">
            <v>103814</v>
          </cell>
          <cell r="B4869" t="str">
            <v>LUVA EM COBRE, DN 15 MM, SEM ANEL DE SOLDA, INSTALADO EM RAMAL E SUB-RAMAL DE GÁS COMBUSTÍVEL - FORNECIMENTO E INSTALAÇÃO. AF_04/2022</v>
          </cell>
          <cell r="C4869" t="str">
            <v>UN</v>
          </cell>
          <cell r="D4869">
            <v>14.9</v>
          </cell>
          <cell r="E4869" t="str">
            <v>INSTALACOES HIDRO SANITARIAS</v>
          </cell>
          <cell r="F4869" t="str">
            <v>CONEXOES</v>
          </cell>
          <cell r="G4869" t="str">
            <v>SINAPI Out/24</v>
          </cell>
        </row>
        <row r="4870">
          <cell r="A4870">
            <v>103815</v>
          </cell>
          <cell r="B4870" t="str">
            <v>LUVA PASSANTE EM COBRE, DN 15 MM, SEM ANEL DE SOLDA, INSTALADO EM RAMAL E SUB-RAMAL DE GÁS COMBUSTÍVEL - FORNECIMENTO E INSTALAÇÃO. AF_04/2022</v>
          </cell>
          <cell r="C4870" t="str">
            <v>UN</v>
          </cell>
          <cell r="D4870">
            <v>14.93</v>
          </cell>
          <cell r="E4870" t="str">
            <v>INSTALACOES HIDRO SANITARIAS</v>
          </cell>
          <cell r="F4870" t="str">
            <v>CONEXOES</v>
          </cell>
          <cell r="G4870" t="str">
            <v>SINAPI Out/24</v>
          </cell>
        </row>
        <row r="4871">
          <cell r="A4871">
            <v>103816</v>
          </cell>
          <cell r="B4871" t="str">
            <v>CURVA DE TRANSPOSIÇÃO EM BRONZE/LATÃO, DN 15 MM, SEM ANEL DE SOLDA, BOLSA X BOLSA, INSTALADO EM RAMAL E SUB-RAMAL DE GÁS COMBUSTÍVEL - FORNECIMENTO E INSTALAÇÃO. AF_04/2022</v>
          </cell>
          <cell r="C4871" t="str">
            <v>UN</v>
          </cell>
          <cell r="D4871">
            <v>30.14</v>
          </cell>
          <cell r="E4871" t="str">
            <v>INSTALACOES HIDRO SANITARIAS</v>
          </cell>
          <cell r="F4871" t="str">
            <v>CONEXOES</v>
          </cell>
          <cell r="G4871" t="str">
            <v>SINAPI Out/24</v>
          </cell>
        </row>
        <row r="4872">
          <cell r="A4872">
            <v>103817</v>
          </cell>
          <cell r="B4872" t="str">
            <v>JUNTA DE EXPANSÃO EM COBRE, DN 15 MM, PONTA X PONTA, INSTALADO EM RAMAL E SUB-RAMAL DE GÁS COMBUSTÍVEL - FORNECIMENTO E INSTALAÇÃO. AF_04/2022</v>
          </cell>
          <cell r="C4872" t="str">
            <v>UN</v>
          </cell>
          <cell r="D4872">
            <v>452.92</v>
          </cell>
          <cell r="E4872" t="str">
            <v>INSTALACOES HIDRO SANITARIAS</v>
          </cell>
          <cell r="F4872" t="str">
            <v>CONEXOES</v>
          </cell>
          <cell r="G4872" t="str">
            <v>SINAPI Out/24</v>
          </cell>
        </row>
        <row r="4873">
          <cell r="A4873">
            <v>103818</v>
          </cell>
          <cell r="B4873" t="str">
            <v>CONECTOR EM BRONZE/LATÃO, DN 15 MM X 1/2", SEM ANEL DE SOLDA, BOLSA X ROSCA F, INSTALADO EM RAMAL E SUB-RAMAL DE GÁS COMBUSTÍVEL - FORNECIMENTO E INSTALAÇÃO. AF_04/2022</v>
          </cell>
          <cell r="C4873" t="str">
            <v>UN</v>
          </cell>
          <cell r="D4873">
            <v>22.24</v>
          </cell>
          <cell r="E4873" t="str">
            <v>INSTALACOES HIDRO SANITARIAS</v>
          </cell>
          <cell r="F4873" t="str">
            <v>CONEXOES</v>
          </cell>
          <cell r="G4873" t="str">
            <v>SINAPI Out/24</v>
          </cell>
        </row>
        <row r="4874">
          <cell r="A4874">
            <v>103819</v>
          </cell>
          <cell r="B4874" t="str">
            <v>LUVA EM COBRE, DN 22 MM, SEM ANEL DE SOLDA, INSTALADO EM RAMAL E SUB-RAMAL DE GÁS COMBUSTÍVEL - FORNECIMENTO E INSTALAÇÃO. AF_04/2022</v>
          </cell>
          <cell r="C4874" t="str">
            <v>UN</v>
          </cell>
          <cell r="D4874">
            <v>26.15</v>
          </cell>
          <cell r="E4874" t="str">
            <v>INSTALACOES HIDRO SANITARIAS</v>
          </cell>
          <cell r="F4874" t="str">
            <v>CONEXOES</v>
          </cell>
          <cell r="G4874" t="str">
            <v>SINAPI Out/24</v>
          </cell>
        </row>
        <row r="4875">
          <cell r="A4875">
            <v>103820</v>
          </cell>
          <cell r="B4875" t="str">
            <v>LUVA PASSANTE EM COBRE, DN 22 MM, SEM ANEL DE SOLDA, INSTALADO EM RAMAL E SUB-RAMAL DE GÁS COMBUSTÍVEL - FORNECIMENTO E INSTALAÇÃO. AF_04/2022</v>
          </cell>
          <cell r="C4875" t="str">
            <v>UN</v>
          </cell>
          <cell r="D4875">
            <v>27.46</v>
          </cell>
          <cell r="E4875" t="str">
            <v>INSTALACOES HIDRO SANITARIAS</v>
          </cell>
          <cell r="F4875" t="str">
            <v>CONEXOES</v>
          </cell>
          <cell r="G4875" t="str">
            <v>SINAPI Out/24</v>
          </cell>
        </row>
        <row r="4876">
          <cell r="A4876">
            <v>103821</v>
          </cell>
          <cell r="B4876" t="str">
            <v>JUNTA DE EXPANSÃO EM COBRE, DN 22 MM, PONTA X PONTA, INSTALADO EM RAMAL E SUB-RAMAL DE GÁS COMBUSTÍVEL - FORNECIMENTO E INSTALAÇÃO. AF_04/2022</v>
          </cell>
          <cell r="C4876" t="str">
            <v>UN</v>
          </cell>
          <cell r="D4876">
            <v>532.05999999999995</v>
          </cell>
          <cell r="E4876" t="str">
            <v>INSTALACOES HIDRO SANITARIAS</v>
          </cell>
          <cell r="F4876" t="str">
            <v>CONEXOES</v>
          </cell>
          <cell r="G4876" t="str">
            <v>SINAPI Out/24</v>
          </cell>
        </row>
        <row r="4877">
          <cell r="A4877">
            <v>103822</v>
          </cell>
          <cell r="B4877" t="str">
            <v>CURVA DE TRANSPOSIÇÃO EM BRONZE/LATÃO, DN 22 MM, SEM ANEL DE SOLDA, BOLSA X BOLSA, INSTALADO EM RAMAL E SUB-RAMAL DE GÁS COMBUSTÍVEL - FORNECIMENTO E INSTALAÇÃO. AF_04/2022</v>
          </cell>
          <cell r="C4877" t="str">
            <v>UN</v>
          </cell>
          <cell r="D4877">
            <v>60.88</v>
          </cell>
          <cell r="E4877" t="str">
            <v>INSTALACOES HIDRO SANITARIAS</v>
          </cell>
          <cell r="F4877" t="str">
            <v>CONEXOES</v>
          </cell>
          <cell r="G4877" t="str">
            <v>SINAPI Out/24</v>
          </cell>
        </row>
        <row r="4878">
          <cell r="A4878">
            <v>103823</v>
          </cell>
          <cell r="B4878" t="str">
            <v>BUCHA DE REDUÇÃO EM COBRE, DN 22 MM X 15 MM, SEM ANEL DE SOLDA, PONTA X BOLSA, INSTALADO EM RAMAL E SUB-RAMAL DE GÁS COMBUSTÍVEL - FORNECIMENTO E INSTALAÇÃO. AF_04/2022</v>
          </cell>
          <cell r="C4878" t="str">
            <v>UN</v>
          </cell>
          <cell r="D4878">
            <v>22.26</v>
          </cell>
          <cell r="E4878" t="str">
            <v>INSTALACOES HIDRO SANITARIAS</v>
          </cell>
          <cell r="F4878" t="str">
            <v>CONEXOES</v>
          </cell>
          <cell r="G4878" t="str">
            <v>SINAPI Out/24</v>
          </cell>
        </row>
        <row r="4879">
          <cell r="A4879">
            <v>103824</v>
          </cell>
          <cell r="B4879" t="str">
            <v>CONECTOR EM BRONZE/LATÃO, DN 22 MM X 1/2", SEM ANEL DE SOLDA, BOLSA X ROSCA F, INSTALADO EM RAMAL E SUB-RAMAL DE GÁS COMBUSTÍVEL - FORNECIMENTO E INSTALAÇÃO. AF_04/2022</v>
          </cell>
          <cell r="C4879" t="str">
            <v>UN</v>
          </cell>
          <cell r="D4879">
            <v>26.76</v>
          </cell>
          <cell r="E4879" t="str">
            <v>INSTALACOES HIDRO SANITARIAS</v>
          </cell>
          <cell r="F4879" t="str">
            <v>CONEXOES</v>
          </cell>
          <cell r="G4879" t="str">
            <v>SINAPI Out/24</v>
          </cell>
        </row>
        <row r="4880">
          <cell r="A4880">
            <v>103825</v>
          </cell>
          <cell r="B4880" t="str">
            <v>CONECTOR EM BRONZE/LATÃO, DN 22 MM X 3/4", SEM ANEL DE SOLDA, BOLSA X ROSCA F, INSTALADO EM RAMAL E SUB-RAMAL DE GÁS COMBUSTÍVEL - FORNECIMENTO E INSTALAÇÃO. AF_04/2022</v>
          </cell>
          <cell r="C4880" t="str">
            <v>UN</v>
          </cell>
          <cell r="D4880">
            <v>31.44</v>
          </cell>
          <cell r="E4880" t="str">
            <v>INSTALACOES HIDRO SANITARIAS</v>
          </cell>
          <cell r="F4880" t="str">
            <v>CONEXOES</v>
          </cell>
          <cell r="G4880" t="str">
            <v>SINAPI Out/24</v>
          </cell>
        </row>
        <row r="4881">
          <cell r="A4881">
            <v>103826</v>
          </cell>
          <cell r="B4881" t="str">
            <v>LUVA EM COBRE, DN 28 MM, SEM ANEL DE SOLDA, INSTALADO EM RAMAL E SUB-RAMAL DE GÁS COMBUSTÍVEL - FORNECIMENTO E INSTALAÇÃO. AF_04/2022</v>
          </cell>
          <cell r="C4881" t="str">
            <v>UN</v>
          </cell>
          <cell r="D4881">
            <v>38.54</v>
          </cell>
          <cell r="E4881" t="str">
            <v>INSTALACOES HIDRO SANITARIAS</v>
          </cell>
          <cell r="F4881" t="str">
            <v>CONEXOES</v>
          </cell>
          <cell r="G4881" t="str">
            <v>SINAPI Out/24</v>
          </cell>
        </row>
        <row r="4882">
          <cell r="A4882">
            <v>103827</v>
          </cell>
          <cell r="B4882" t="str">
            <v>LUVA PASSANTE EM COBRE, DN 28 MM, SEM ANEL DE SOLDA, INSTALADO EM RAMAL E SUB-RAMAL DE GÁS COMBUSTÍVEL - FORNECIMENTO E INSTALAÇÃO. AF_04/2022</v>
          </cell>
          <cell r="C4882" t="str">
            <v>UN</v>
          </cell>
          <cell r="D4882">
            <v>38.54</v>
          </cell>
          <cell r="E4882" t="str">
            <v>INSTALACOES HIDRO SANITARIAS</v>
          </cell>
          <cell r="F4882" t="str">
            <v>CONEXOES</v>
          </cell>
          <cell r="G4882" t="str">
            <v>SINAPI Out/24</v>
          </cell>
        </row>
        <row r="4883">
          <cell r="A4883">
            <v>103828</v>
          </cell>
          <cell r="B4883" t="str">
            <v>CURVA DE TRANSPOSIÇÃO EM BRONZE/LATÃO, DN 28 MM, SEM ANEL DE SOLDA, BOLSA X BOLSA, INSTALADO EM RAMAL E SUB-RAMAL DE GÁS COMBUSTÍVEL - FORNECIMENTO E INSTALAÇÃO. AF_04/2022</v>
          </cell>
          <cell r="C4883" t="str">
            <v>UN</v>
          </cell>
          <cell r="D4883">
            <v>99.99</v>
          </cell>
          <cell r="E4883" t="str">
            <v>INSTALACOES HIDRO SANITARIAS</v>
          </cell>
          <cell r="F4883" t="str">
            <v>CONEXOES</v>
          </cell>
          <cell r="G4883" t="str">
            <v>SINAPI Out/24</v>
          </cell>
        </row>
        <row r="4884">
          <cell r="A4884">
            <v>103829</v>
          </cell>
          <cell r="B4884" t="str">
            <v>JUNTA DE EXPANSÃO EM COBRE, DN 28 MM, PONTA X PONTA, INSTALADO EM RAMAL E SUB-RAMAL DE GÁS COMBUSTÍVEL - FORNECIMENTO E INSTALAÇÃO. AF_04/2022</v>
          </cell>
          <cell r="C4884" t="str">
            <v>UN</v>
          </cell>
          <cell r="D4884">
            <v>589.26</v>
          </cell>
          <cell r="E4884" t="str">
            <v>INSTALACOES HIDRO SANITARIAS</v>
          </cell>
          <cell r="F4884" t="str">
            <v>CONEXOES</v>
          </cell>
          <cell r="G4884" t="str">
            <v>SINAPI Out/24</v>
          </cell>
        </row>
        <row r="4885">
          <cell r="A4885">
            <v>103830</v>
          </cell>
          <cell r="B4885" t="str">
            <v>CONECTOR EM BRONZE/LATÃO, DN 28 MM X 1/2", SEM ANEL DE SOLDA, BOLSA X ROSCA F, INSTALADO EM RAMAL E SUB-RAMAL DE GÁS COMBUSTÍVEL - FORNECIMENTO E INSTALAÇÃO. AF_04/2022</v>
          </cell>
          <cell r="C4885" t="str">
            <v>UN</v>
          </cell>
          <cell r="D4885">
            <v>40.64</v>
          </cell>
          <cell r="E4885" t="str">
            <v>INSTALACOES HIDRO SANITARIAS</v>
          </cell>
          <cell r="F4885" t="str">
            <v>CONEXOES</v>
          </cell>
          <cell r="G4885" t="str">
            <v>SINAPI Out/24</v>
          </cell>
        </row>
        <row r="4886">
          <cell r="A4886">
            <v>103831</v>
          </cell>
          <cell r="B4886" t="str">
            <v>BUCHA DE REDUÇÃO EM COBRE, DN 28 MM X 22 MM, SEM ANEL DE SOLDA, INSTALADO EM RAMAL E SUB-RAMAL DE GÁS COMBUSTÍVEL - FORNECIMENTO E INSTALAÇÃO. AF_04/2022</v>
          </cell>
          <cell r="C4886" t="str">
            <v>UN</v>
          </cell>
          <cell r="D4886">
            <v>33.19</v>
          </cell>
          <cell r="E4886" t="str">
            <v>INSTALACOES HIDRO SANITARIAS</v>
          </cell>
          <cell r="F4886" t="str">
            <v>CONEXOES</v>
          </cell>
          <cell r="G4886" t="str">
            <v>SINAPI Out/24</v>
          </cell>
        </row>
        <row r="4887">
          <cell r="A4887">
            <v>103832</v>
          </cell>
          <cell r="B4887" t="str">
            <v>TÊ EM COBRE, DN 15 MM, SEM ANEL DE SOLDA, INSTALADO EM RAMAL E SUB-RAMAL DE GÁS COMBUSTÍVEL - FORNECIMENTO E INSTALAÇÃO. AF_04/2022</v>
          </cell>
          <cell r="C4887" t="str">
            <v>UN</v>
          </cell>
          <cell r="D4887">
            <v>30.56</v>
          </cell>
          <cell r="E4887" t="str">
            <v>INSTALACOES HIDRO SANITARIAS</v>
          </cell>
          <cell r="F4887" t="str">
            <v>CONEXOES</v>
          </cell>
          <cell r="G4887" t="str">
            <v>SINAPI Out/24</v>
          </cell>
        </row>
        <row r="4888">
          <cell r="A4888">
            <v>103833</v>
          </cell>
          <cell r="B4888" t="str">
            <v>TE EM COBRE, DN 22 MM, SEM ANEL DE SOLDA, INSTALADO EM RAMAL E SUB-RAMAL DE GÁS COMBUSTÍVEL - FORNECIMENTO E INSTALAÇÃO. AF_04/2022</v>
          </cell>
          <cell r="C4888" t="str">
            <v>UN</v>
          </cell>
          <cell r="D4888">
            <v>55.32</v>
          </cell>
          <cell r="E4888" t="str">
            <v>INSTALACOES HIDRO SANITARIAS</v>
          </cell>
          <cell r="F4888" t="str">
            <v>CONEXOES</v>
          </cell>
          <cell r="G4888" t="str">
            <v>SINAPI Out/24</v>
          </cell>
        </row>
        <row r="4889">
          <cell r="A4889">
            <v>103834</v>
          </cell>
          <cell r="B4889" t="str">
            <v>TÊ EM COBRE, DN 28 MM, SEM ANEL DE SOLDA, INSTALADO EM RAMAL E SUB-RAMAL DE GÁS COMBUSTÍVEL - FORNECIMENTO E INSTALAÇÃO. AF_04/2022</v>
          </cell>
          <cell r="C4889" t="str">
            <v>UN</v>
          </cell>
          <cell r="D4889">
            <v>79.3</v>
          </cell>
          <cell r="E4889" t="str">
            <v>INSTALACOES HIDRO SANITARIAS</v>
          </cell>
          <cell r="F4889" t="str">
            <v>CONEXOES</v>
          </cell>
          <cell r="G4889" t="str">
            <v>SINAPI Out/24</v>
          </cell>
        </row>
        <row r="4890">
          <cell r="A4890">
            <v>103838</v>
          </cell>
          <cell r="B4890" t="str">
            <v>COTOVELO EM COBRE, DN 15 MM, 90 GRAUS, SEM ANEL DE SOLDA, INSTALADO EM RAMAL E SUB-RAMAL DE GÁS MEDICINAL - FORNECIMENTO E INSTALAÇÃO. AF_04/2022</v>
          </cell>
          <cell r="C4890" t="str">
            <v>UN</v>
          </cell>
          <cell r="D4890">
            <v>21.69</v>
          </cell>
          <cell r="E4890" t="str">
            <v>INSTALACOES HIDRO SANITARIAS</v>
          </cell>
          <cell r="F4890" t="str">
            <v>CONEXOES</v>
          </cell>
          <cell r="G4890" t="str">
            <v>SINAPI Out/24</v>
          </cell>
        </row>
        <row r="4891">
          <cell r="A4891">
            <v>103839</v>
          </cell>
          <cell r="B4891" t="str">
            <v>CURVA EM COBRE, DN 15 MM, 45 GRAUS, SEM ANEL DE SOLDA, BOLSA X BOLSA, INSTALADO EM RAMAL E SUB-RAMAL DE GÁS MEDICINAL - FORNECIMENTO E INSTALAÇÃO. AF_04/2022</v>
          </cell>
          <cell r="C4891" t="str">
            <v>UN</v>
          </cell>
          <cell r="D4891">
            <v>21.66</v>
          </cell>
          <cell r="E4891" t="str">
            <v>INSTALACOES HIDRO SANITARIAS</v>
          </cell>
          <cell r="F4891" t="str">
            <v>CONEXOES</v>
          </cell>
          <cell r="G4891" t="str">
            <v>SINAPI Out/24</v>
          </cell>
        </row>
        <row r="4892">
          <cell r="A4892">
            <v>103840</v>
          </cell>
          <cell r="B4892" t="str">
            <v>COTOVELO EM BRONZE/LATÃO, DN 15 MM X 1/2", 90 GRAUS, SEM ANEL DE SOLDA, BOLSA X ROSCA F, INSTALADO EM RAMAL E SUB-RAMAL DE GÁS MEDICINAL - FORNECIMENTO E INSTALAÇÃO. AF_04/2022</v>
          </cell>
          <cell r="C4892" t="str">
            <v>UN</v>
          </cell>
          <cell r="D4892">
            <v>24.41</v>
          </cell>
          <cell r="E4892" t="str">
            <v>INSTALACOES HIDRO SANITARIAS</v>
          </cell>
          <cell r="F4892" t="str">
            <v>CONEXOES</v>
          </cell>
          <cell r="G4892" t="str">
            <v>SINAPI Out/24</v>
          </cell>
        </row>
        <row r="4893">
          <cell r="A4893">
            <v>103841</v>
          </cell>
          <cell r="B4893" t="str">
            <v>COTOVELO EM COBRE, DN 22 MM, 90 GRAUS, SEM ANEL DE SOLDA, INSTALADO EM RAMAL E SUB-RAMAL DE GÁS MEDICINAL - FORNECIMENTO E INSTALAÇÃO. AF_04/2022</v>
          </cell>
          <cell r="C4893" t="str">
            <v>UN</v>
          </cell>
          <cell r="D4893">
            <v>33.979999999999997</v>
          </cell>
          <cell r="E4893" t="str">
            <v>INSTALACOES HIDRO SANITARIAS</v>
          </cell>
          <cell r="F4893" t="str">
            <v>CONEXOES</v>
          </cell>
          <cell r="G4893" t="str">
            <v>SINAPI Out/24</v>
          </cell>
        </row>
        <row r="4894">
          <cell r="A4894">
            <v>103842</v>
          </cell>
          <cell r="B4894" t="str">
            <v>CURVA EM COBRE, DN 22 MM, 45 GRAUS, SEM ANEL DE SOLDA, BOLSA X BOLSA, INSTALADO EM RAMAL E SUB-RAMAL DE GÁS MEDICINAL - FORNECIMENTO E INSTALAÇÃO. AF_04/2022</v>
          </cell>
          <cell r="C4894" t="str">
            <v>UN</v>
          </cell>
          <cell r="D4894">
            <v>33.69</v>
          </cell>
          <cell r="E4894" t="str">
            <v>INSTALACOES HIDRO SANITARIAS</v>
          </cell>
          <cell r="F4894" t="str">
            <v>CONEXOES</v>
          </cell>
          <cell r="G4894" t="str">
            <v>SINAPI Out/24</v>
          </cell>
        </row>
        <row r="4895">
          <cell r="A4895">
            <v>103843</v>
          </cell>
          <cell r="B4895" t="str">
            <v>COTOVELO EM BRONZE/LATÃO, DN 22 MM X 1/2", 90 GRAUS, SEM ANEL DE SOLDA, BOLSA X ROSCA F, INSTALADO EM RAMAL E SUB-RAMAL DE GÁS MEDICINAL - FORNECIMENTO E INSTALAÇÃO. AF_04/2022</v>
          </cell>
          <cell r="C4895" t="str">
            <v>UN</v>
          </cell>
          <cell r="D4895">
            <v>34.58</v>
          </cell>
          <cell r="E4895" t="str">
            <v>INSTALACOES HIDRO SANITARIAS</v>
          </cell>
          <cell r="F4895" t="str">
            <v>CONEXOES</v>
          </cell>
          <cell r="G4895" t="str">
            <v>SINAPI Out/24</v>
          </cell>
        </row>
        <row r="4896">
          <cell r="A4896">
            <v>103844</v>
          </cell>
          <cell r="B4896" t="str">
            <v>COTOVELO EM BRONZE/LATÃO, DN 22 MM X 3/4", 90 GRAUS, SEM ANEL DE SOLDA, BOLSA X ROSCA F, INSTALADO EM RAMAL E SUB-RAMAL DE GÁS MEDICINAL - FORNECIMENTO E INSTALAÇÃO. AF_04/2022</v>
          </cell>
          <cell r="C4896" t="str">
            <v>UN</v>
          </cell>
          <cell r="D4896">
            <v>38.409999999999997</v>
          </cell>
          <cell r="E4896" t="str">
            <v>INSTALACOES HIDRO SANITARIAS</v>
          </cell>
          <cell r="F4896" t="str">
            <v>CONEXOES</v>
          </cell>
          <cell r="G4896" t="str">
            <v>SINAPI Out/24</v>
          </cell>
        </row>
        <row r="4897">
          <cell r="A4897">
            <v>103845</v>
          </cell>
          <cell r="B4897" t="str">
            <v>COTOVELO EM COBRE, DN 28 MM, 90 GRAUS, SEM ANEL DE SOLDA, INSTALADO EM RAMAL E SUB-RAMAL DE GÁS MEDICINAL - FORNECIMENTO E INSTALAÇÃO. AF_04/2022</v>
          </cell>
          <cell r="C4897" t="str">
            <v>UN</v>
          </cell>
          <cell r="D4897">
            <v>47.23</v>
          </cell>
          <cell r="E4897" t="str">
            <v>INSTALACOES HIDRO SANITARIAS</v>
          </cell>
          <cell r="F4897" t="str">
            <v>CONEXOES</v>
          </cell>
          <cell r="G4897" t="str">
            <v>SINAPI Out/24</v>
          </cell>
        </row>
        <row r="4898">
          <cell r="A4898">
            <v>103846</v>
          </cell>
          <cell r="B4898" t="str">
            <v>CURVA EM COBRE, DN 28 MM, 45 GRAUS, SEM ANEL DE SOLDA, BOLSA X BOLSA, INSTALADO EM RAMAL E SUB-RAMAL DE GÁS MEDICINAL - FORNECIMENTO E INSTALAÇÃO. AF_04/2022</v>
          </cell>
          <cell r="C4898" t="str">
            <v>UN</v>
          </cell>
          <cell r="D4898">
            <v>45.47</v>
          </cell>
          <cell r="E4898" t="str">
            <v>INSTALACOES HIDRO SANITARIAS</v>
          </cell>
          <cell r="F4898" t="str">
            <v>CONEXOES</v>
          </cell>
          <cell r="G4898" t="str">
            <v>SINAPI Out/24</v>
          </cell>
        </row>
        <row r="4899">
          <cell r="A4899">
            <v>103847</v>
          </cell>
          <cell r="B4899" t="str">
            <v>LUVA EM COBRE, DN 15 MM, SEM ANEL DE SOLDA, INSTALADO EM RAMAL E SUB-RAMAL DE GÁS MEDICINAL - FORNECIMENTO E INSTALAÇÃO. AF_04/2022</v>
          </cell>
          <cell r="C4899" t="str">
            <v>UN</v>
          </cell>
          <cell r="D4899">
            <v>14.24</v>
          </cell>
          <cell r="E4899" t="str">
            <v>INSTALACOES HIDRO SANITARIAS</v>
          </cell>
          <cell r="F4899" t="str">
            <v>CONEXOES</v>
          </cell>
          <cell r="G4899" t="str">
            <v>SINAPI Out/24</v>
          </cell>
        </row>
        <row r="4900">
          <cell r="A4900">
            <v>103848</v>
          </cell>
          <cell r="B4900" t="str">
            <v>LUVA PASSANTE EM COBRE, DN 15 MM, SEM ANEL DE SOLDA, INSTALADO EM RAMAL E SUB-RAMAL DE GÁS MEDICINAL - FORNECIMENTO E INSTALAÇÃO. AF_04/2022</v>
          </cell>
          <cell r="C4900" t="str">
            <v>UN</v>
          </cell>
          <cell r="D4900">
            <v>14.27</v>
          </cell>
          <cell r="E4900" t="str">
            <v>INSTALACOES HIDRO SANITARIAS</v>
          </cell>
          <cell r="F4900" t="str">
            <v>CONEXOES</v>
          </cell>
          <cell r="G4900" t="str">
            <v>SINAPI Out/24</v>
          </cell>
        </row>
        <row r="4901">
          <cell r="A4901">
            <v>103849</v>
          </cell>
          <cell r="B4901" t="str">
            <v>CURVA DE TRANSPOSIÇÃO EM BRONZE/LATÃO, DN 15 MM, SEM ANEL DE SOLDA, BOLSA X BOLSA, INSTALADO EM RAMAL E SUB-RAMAL DE GÁS MEDICINAL - FORNECIMENTO E INSTALAÇÃO. AF_04/2022</v>
          </cell>
          <cell r="C4901" t="str">
            <v>UN</v>
          </cell>
          <cell r="D4901">
            <v>29.48</v>
          </cell>
          <cell r="E4901" t="str">
            <v>INSTALACOES HIDRO SANITARIAS</v>
          </cell>
          <cell r="F4901" t="str">
            <v>CONEXOES</v>
          </cell>
          <cell r="G4901" t="str">
            <v>SINAPI Out/24</v>
          </cell>
        </row>
        <row r="4902">
          <cell r="A4902">
            <v>103850</v>
          </cell>
          <cell r="B4902" t="str">
            <v>JUNTA DE EXPANSÃO EM COBRE, DN 15 MM, PONTA X PONTA, INSTALADO EM RAMAL E SUB-RAMAL DE GÁS MEDICINAL - FORNECIMENTO E INSTALAÇÃO. AF_04/2022</v>
          </cell>
          <cell r="C4902" t="str">
            <v>UN</v>
          </cell>
          <cell r="D4902">
            <v>452.26</v>
          </cell>
          <cell r="E4902" t="str">
            <v>INSTALACOES HIDRO SANITARIAS</v>
          </cell>
          <cell r="F4902" t="str">
            <v>CONEXOES</v>
          </cell>
          <cell r="G4902" t="str">
            <v>SINAPI Out/24</v>
          </cell>
        </row>
        <row r="4903">
          <cell r="A4903">
            <v>103851</v>
          </cell>
          <cell r="B4903" t="str">
            <v>CONECTOR EM BRONZE/LATÃO, DN 15 MM X 1/2", SEM ANEL DE SOLDA, BOLSA X ROSCA F, INSTALADO EM RAMAL E SUB-RAMAL DE GÁS MEDICINAL - FORNECIMENTO E INSTALAÇÃO. AF_04/2022</v>
          </cell>
          <cell r="C4903" t="str">
            <v>UN</v>
          </cell>
          <cell r="D4903">
            <v>21.92</v>
          </cell>
          <cell r="E4903" t="str">
            <v>INSTALACOES HIDRO SANITARIAS</v>
          </cell>
          <cell r="F4903" t="str">
            <v>CONEXOES</v>
          </cell>
          <cell r="G4903" t="str">
            <v>SINAPI Out/24</v>
          </cell>
        </row>
        <row r="4904">
          <cell r="A4904">
            <v>103852</v>
          </cell>
          <cell r="B4904" t="str">
            <v>LUVA EM COBRE, DN 22 MM, SEM ANEL DE SOLDA, INSTALADO EM RAMAL E SUB-RAMAL DE GÁS MEDICINAL - FORNECIMENTO E INSTALAÇÃO. AF_04/2022</v>
          </cell>
          <cell r="C4904" t="str">
            <v>UN</v>
          </cell>
          <cell r="D4904">
            <v>20.99</v>
          </cell>
          <cell r="E4904" t="str">
            <v>INSTALACOES HIDRO SANITARIAS</v>
          </cell>
          <cell r="F4904" t="str">
            <v>CONEXOES</v>
          </cell>
          <cell r="G4904" t="str">
            <v>SINAPI Out/24</v>
          </cell>
        </row>
        <row r="4905">
          <cell r="A4905">
            <v>103853</v>
          </cell>
          <cell r="B4905" t="str">
            <v>LUVA PASSANTE EM COBRE, DN 22 MM, SEM ANEL DE SOLDA, INSTALADO EM RAMAL E SUB-RAMAL DE GÁS MEDICINAL - FORNECIMENTO E INSTALAÇÃO. AF_04/2022</v>
          </cell>
          <cell r="C4905" t="str">
            <v>UN</v>
          </cell>
          <cell r="D4905">
            <v>22.3</v>
          </cell>
          <cell r="E4905" t="str">
            <v>INSTALACOES HIDRO SANITARIAS</v>
          </cell>
          <cell r="F4905" t="str">
            <v>CONEXOES</v>
          </cell>
          <cell r="G4905" t="str">
            <v>SINAPI Out/24</v>
          </cell>
        </row>
        <row r="4906">
          <cell r="A4906">
            <v>103854</v>
          </cell>
          <cell r="B4906" t="str">
            <v>JUNTA DE EXPANSÃO EM COBRE, DN 22 MM, PONTA X PONTA, INSTALADO EM RAMAL E SUB-RAMAL DE GÁS MEDICINAL - FORNECIMENTO E INSTALAÇÃO. AF_04/2022</v>
          </cell>
          <cell r="C4906" t="str">
            <v>UN</v>
          </cell>
          <cell r="D4906">
            <v>526.9</v>
          </cell>
          <cell r="E4906" t="str">
            <v>INSTALACOES HIDRO SANITARIAS</v>
          </cell>
          <cell r="F4906" t="str">
            <v>CONEXOES</v>
          </cell>
          <cell r="G4906" t="str">
            <v>SINAPI Out/24</v>
          </cell>
        </row>
        <row r="4907">
          <cell r="A4907">
            <v>103855</v>
          </cell>
          <cell r="B4907" t="str">
            <v>CURVA DE TRANSPOSIÇÃO EM BRONZE/LATÃO, DN 22 MM, SEM ANEL DE SOLDA, BOLSA X BOLSA, INSTALADO EM RAMAL E SUB-RAMAL DE GÁS MEDICINAL - FORNECIMENTO E INSTALAÇÃO. AF_04/2022</v>
          </cell>
          <cell r="C4907" t="str">
            <v>UN</v>
          </cell>
          <cell r="D4907">
            <v>55.72</v>
          </cell>
          <cell r="E4907" t="str">
            <v>INSTALACOES HIDRO SANITARIAS</v>
          </cell>
          <cell r="F4907" t="str">
            <v>CONEXOES</v>
          </cell>
          <cell r="G4907" t="str">
            <v>SINAPI Out/24</v>
          </cell>
        </row>
        <row r="4908">
          <cell r="A4908">
            <v>103856</v>
          </cell>
          <cell r="B4908" t="str">
            <v>BUCHA DE REDUÇÃO EM COBRE, DN 22 MM X 15 MM, SEM ANEL DE SOLDA, PONTA X BOLSA, INSTALADO EM RAMAL E SUB-RAMAL DE GÁS MEDICINAL - FORNECIMENTO E INSTALAÇÃO. AF_04/2022</v>
          </cell>
          <cell r="C4908" t="str">
            <v>UN</v>
          </cell>
          <cell r="D4908">
            <v>19.46</v>
          </cell>
          <cell r="E4908" t="str">
            <v>INSTALACOES HIDRO SANITARIAS</v>
          </cell>
          <cell r="F4908" t="str">
            <v>CONEXOES</v>
          </cell>
          <cell r="G4908" t="str">
            <v>SINAPI Out/24</v>
          </cell>
        </row>
        <row r="4909">
          <cell r="A4909">
            <v>103857</v>
          </cell>
          <cell r="B4909" t="str">
            <v>CONECTOR EM BRONZE/LATÃO, DN 22 MM X 1/2", SEM ANEL DE SOLDA, BOLSA X ROSCA F, INSTALADO EM RAMAL E SUB-RAMAL DE GÁS MEDICINAL - FORNECIMENTO E INSTALAÇÃO. AF_04/2022</v>
          </cell>
          <cell r="C4909" t="str">
            <v>UN</v>
          </cell>
          <cell r="D4909">
            <v>24.17</v>
          </cell>
          <cell r="E4909" t="str">
            <v>INSTALACOES HIDRO SANITARIAS</v>
          </cell>
          <cell r="F4909" t="str">
            <v>CONEXOES</v>
          </cell>
          <cell r="G4909" t="str">
            <v>SINAPI Out/24</v>
          </cell>
        </row>
        <row r="4910">
          <cell r="A4910">
            <v>103858</v>
          </cell>
          <cell r="B4910" t="str">
            <v>CONECTOR EM BRONZE/LATÃO, DN 22 MM X 3/4", SEM ANEL DE SOLDA, BOLSA X ROSCA F, INSTALADO EM RAMAL E SUB-RAMAL DE GÁS MEDICINAL - FORNECIMENTO E INSTALAÇÃO. AF_04/2022</v>
          </cell>
          <cell r="C4910" t="str">
            <v>UN</v>
          </cell>
          <cell r="D4910">
            <v>28.86</v>
          </cell>
          <cell r="E4910" t="str">
            <v>INSTALACOES HIDRO SANITARIAS</v>
          </cell>
          <cell r="F4910" t="str">
            <v>CONEXOES</v>
          </cell>
          <cell r="G4910" t="str">
            <v>SINAPI Out/24</v>
          </cell>
        </row>
        <row r="4911">
          <cell r="A4911">
            <v>103859</v>
          </cell>
          <cell r="B4911" t="str">
            <v>LUVA EM COBRE, DN 28 MM, SEM ANEL DE SOLDA, INSTALADO EM RAMAL E SUB-RAMAL DE GÁS MEDICINAL - FORNECIMENTO E INSTALAÇÃO. AF_04/2022</v>
          </cell>
          <cell r="C4911" t="str">
            <v>UN</v>
          </cell>
          <cell r="D4911">
            <v>29.99</v>
          </cell>
          <cell r="E4911" t="str">
            <v>INSTALACOES HIDRO SANITARIAS</v>
          </cell>
          <cell r="F4911" t="str">
            <v>CONEXOES</v>
          </cell>
          <cell r="G4911" t="str">
            <v>SINAPI Out/24</v>
          </cell>
        </row>
        <row r="4912">
          <cell r="A4912">
            <v>103860</v>
          </cell>
          <cell r="B4912" t="str">
            <v>LUVA PASSANTE EM COBRE, DN 28 MM, SEM ANEL DE SOLDA, INSTALADO EM RAMAL E SUB-RAMAL DE GÁS MEDICINAL - FORNECIMENTO E INSTALAÇÃO. AF_04/2022</v>
          </cell>
          <cell r="C4912" t="str">
            <v>UN</v>
          </cell>
          <cell r="D4912">
            <v>29.99</v>
          </cell>
          <cell r="E4912" t="str">
            <v>INSTALACOES HIDRO SANITARIAS</v>
          </cell>
          <cell r="F4912" t="str">
            <v>CONEXOES</v>
          </cell>
          <cell r="G4912" t="str">
            <v>SINAPI Out/24</v>
          </cell>
        </row>
        <row r="4913">
          <cell r="A4913">
            <v>103861</v>
          </cell>
          <cell r="B4913" t="str">
            <v>CURVA DE TRANSPOSIÇÃO EM BRONZE/LATÃO, DN 28 MM, SEM ANEL DE SOLDA, BOLSA X BOLSA, INSTALADO EM RAMAL E SUB-RAMAL DE GÁS MEDICINAL - FORNECIMENTO E INSTALAÇÃO. AF_04/2022</v>
          </cell>
          <cell r="C4913" t="str">
            <v>UN</v>
          </cell>
          <cell r="D4913">
            <v>91.44</v>
          </cell>
          <cell r="E4913" t="str">
            <v>INSTALACOES HIDRO SANITARIAS</v>
          </cell>
          <cell r="F4913" t="str">
            <v>CONEXOES</v>
          </cell>
          <cell r="G4913" t="str">
            <v>SINAPI Out/24</v>
          </cell>
        </row>
        <row r="4914">
          <cell r="A4914">
            <v>103862</v>
          </cell>
          <cell r="B4914" t="str">
            <v>JUNTA DE EXPANSÃO EM COBRE, DN 28 MM, PONTA X PONTA, INSTALADO EM RAMAL E SUB-RAMAL DE GÁS MEDICINAL - FORNECIMENTO E INSTALAÇÃO. AF_04/2022</v>
          </cell>
          <cell r="C4914" t="str">
            <v>UN</v>
          </cell>
          <cell r="D4914">
            <v>580.71</v>
          </cell>
          <cell r="E4914" t="str">
            <v>INSTALACOES HIDRO SANITARIAS</v>
          </cell>
          <cell r="F4914" t="str">
            <v>CONEXOES</v>
          </cell>
          <cell r="G4914" t="str">
            <v>SINAPI Out/24</v>
          </cell>
        </row>
        <row r="4915">
          <cell r="A4915">
            <v>103863</v>
          </cell>
          <cell r="B4915" t="str">
            <v>CONECTOR EM BRONZE/LATÃO, DN 28 MM X 1/2", SEM ANEL DE SOLDA, BOLSA X ROSCA F, INSTALADO EM RAMAL E SUB-RAMAL DE GÁS MEDICINAL - FORNECIMENTO E INSTALAÇÃO. AF_04/2022</v>
          </cell>
          <cell r="C4915" t="str">
            <v>UN</v>
          </cell>
          <cell r="D4915">
            <v>36.369999999999997</v>
          </cell>
          <cell r="E4915" t="str">
            <v>INSTALACOES HIDRO SANITARIAS</v>
          </cell>
          <cell r="F4915" t="str">
            <v>CONEXOES</v>
          </cell>
          <cell r="G4915" t="str">
            <v>SINAPI Out/24</v>
          </cell>
        </row>
        <row r="4916">
          <cell r="A4916">
            <v>103864</v>
          </cell>
          <cell r="B4916" t="str">
            <v>BUCHA DE REDUÇÃO EM COBRE, DN 28 MM X 22 MM, SEM ANEL DE SOLDA, INSTALADO EM RAMAL E SUB-RAMAL DE GÁS MEDICINAL - FORNECIMENTO E INSTALAÇÃO. AF_04/2022</v>
          </cell>
          <cell r="C4916" t="str">
            <v>UN</v>
          </cell>
          <cell r="D4916">
            <v>26.25</v>
          </cell>
          <cell r="E4916" t="str">
            <v>INSTALACOES HIDRO SANITARIAS</v>
          </cell>
          <cell r="F4916" t="str">
            <v>CONEXOES</v>
          </cell>
          <cell r="G4916" t="str">
            <v>SINAPI Out/24</v>
          </cell>
        </row>
        <row r="4917">
          <cell r="A4917">
            <v>103865</v>
          </cell>
          <cell r="B4917" t="str">
            <v>TÊ EM COBRE, DN 15 MM, SEM ANEL DE SOLDA, INSTALADO EM RAMAL E SUB-RAMAL DE GÁS MEDICINAL - FORNECIMENTO E INSTALAÇÃO. AF_04/2022</v>
          </cell>
          <cell r="C4917" t="str">
            <v>UN</v>
          </cell>
          <cell r="D4917">
            <v>29.24</v>
          </cell>
          <cell r="E4917" t="str">
            <v>INSTALACOES HIDRO SANITARIAS</v>
          </cell>
          <cell r="F4917" t="str">
            <v>CONEXOES</v>
          </cell>
          <cell r="G4917" t="str">
            <v>SINAPI Out/24</v>
          </cell>
        </row>
        <row r="4918">
          <cell r="A4918">
            <v>103866</v>
          </cell>
          <cell r="B4918" t="str">
            <v>TÊ EM COBRE, DN 22 MM, SEM ANEL DE SOLDA, INSTALADO EM RAMAL E SUB-RAMAL DE GÁS MEDICINAL - FORNECIMENTO E INSTALAÇÃO. AF_04/2022</v>
          </cell>
          <cell r="C4918" t="str">
            <v>UN</v>
          </cell>
          <cell r="D4918">
            <v>45.02</v>
          </cell>
          <cell r="E4918" t="str">
            <v>INSTALACOES HIDRO SANITARIAS</v>
          </cell>
          <cell r="F4918" t="str">
            <v>CONEXOES</v>
          </cell>
          <cell r="G4918" t="str">
            <v>SINAPI Out/24</v>
          </cell>
        </row>
        <row r="4919">
          <cell r="A4919">
            <v>103867</v>
          </cell>
          <cell r="B4919" t="str">
            <v>TÊ EM COBRE, DN 28 MM, SEM ANEL DE SOLDA, INSTALADO EM RAMAL E SUB-RAMAL DE GÁS MEDICINAL - FORNECIMENTO E INSTALAÇÃO. AF_04/2022</v>
          </cell>
          <cell r="C4919" t="str">
            <v>UN</v>
          </cell>
          <cell r="D4919">
            <v>61.32</v>
          </cell>
          <cell r="E4919" t="str">
            <v>INSTALACOES HIDRO SANITARIAS</v>
          </cell>
          <cell r="F4919" t="str">
            <v>CONEXOES</v>
          </cell>
          <cell r="G4919" t="str">
            <v>SINAPI Out/24</v>
          </cell>
        </row>
        <row r="4920">
          <cell r="A4920">
            <v>103874</v>
          </cell>
          <cell r="B4920" t="str">
            <v>COTOVELO EM COBRE, DN 15 MM, 90 GRAUS, SEM ANEL DE SOLDA, INSTALADO EM RAMAL E SUB-RAMAL DE AQUECIMENTO SOLAR - FORNECIMENTO E INSTALAÇÃO. AF_04/2022</v>
          </cell>
          <cell r="C4920" t="str">
            <v>UN</v>
          </cell>
          <cell r="D4920">
            <v>22.78</v>
          </cell>
          <cell r="E4920" t="str">
            <v>INSTALACOES HIDRO SANITARIAS</v>
          </cell>
          <cell r="F4920" t="str">
            <v>CONEXOES</v>
          </cell>
          <cell r="G4920" t="str">
            <v>SINAPI Out/24</v>
          </cell>
        </row>
        <row r="4921">
          <cell r="A4921">
            <v>103875</v>
          </cell>
          <cell r="B4921" t="str">
            <v>CURVA EM COBRE, DN 15 MM, 45 GRAUS, SEM ANEL DE SOLDA, BOLSA X BOLSA, INSTALADO EM RAMAL E SUB-RAMAL DE AQUECIMENTO SOLAR - FORNECIMENTO E INSTALAÇÃO. AF_04/2022</v>
          </cell>
          <cell r="C4921" t="str">
            <v>UN</v>
          </cell>
          <cell r="D4921">
            <v>22.75</v>
          </cell>
          <cell r="E4921" t="str">
            <v>INSTALACOES HIDRO SANITARIAS</v>
          </cell>
          <cell r="F4921" t="str">
            <v>CONEXOES</v>
          </cell>
          <cell r="G4921" t="str">
            <v>SINAPI Out/24</v>
          </cell>
        </row>
        <row r="4922">
          <cell r="A4922">
            <v>103876</v>
          </cell>
          <cell r="B4922" t="str">
            <v>COTOVELO EM BRONZE/LATÃO, DN 15 MM X 1/2", 90 GRAUS, SEM ANEL DE SOLDA, BOLSA X ROSCA F, INSTALADO EM RAMAL E SUB-RAMAL DE AQUECIMENTO SOLAR - FORNECIMENTO E INSTALAÇÃO. AF_04/2022</v>
          </cell>
          <cell r="C4922" t="str">
            <v>UN</v>
          </cell>
          <cell r="D4922">
            <v>24.96</v>
          </cell>
          <cell r="E4922" t="str">
            <v>INSTALACOES HIDRO SANITARIAS</v>
          </cell>
          <cell r="F4922" t="str">
            <v>CONEXOES</v>
          </cell>
          <cell r="G4922" t="str">
            <v>SINAPI Out/24</v>
          </cell>
        </row>
        <row r="4923">
          <cell r="A4923">
            <v>103877</v>
          </cell>
          <cell r="B4923" t="str">
            <v>COTOVELO EM COBRE, DN 22 MM, 90 GRAUS, SEM ANEL DE SOLDA, INSTALADO EM RAMAL E SUB-RAMAL DE AQUECIMENTO SOLAR - FORNECIMENTO E INSTALAÇÃO. AF_04/2022</v>
          </cell>
          <cell r="C4923" t="str">
            <v>UN</v>
          </cell>
          <cell r="D4923">
            <v>32.86</v>
          </cell>
          <cell r="E4923" t="str">
            <v>INSTALACOES HIDRO SANITARIAS</v>
          </cell>
          <cell r="F4923" t="str">
            <v>CONEXOES</v>
          </cell>
          <cell r="G4923" t="str">
            <v>SINAPI Out/24</v>
          </cell>
        </row>
        <row r="4924">
          <cell r="A4924">
            <v>103878</v>
          </cell>
          <cell r="B4924" t="str">
            <v>CURVA EM COBRE, DN 22 MM, 45 GRAUS, SEM ANEL DE SOLDA, BOLSA X BOLSA, INSTALADO EM RAMAL E SUB-RAMAL DE AQUECIMENTO SOLAR - FORNECIMENTO E INSTALAÇÃO. AF_04/2022</v>
          </cell>
          <cell r="C4924" t="str">
            <v>UN</v>
          </cell>
          <cell r="D4924">
            <v>32.57</v>
          </cell>
          <cell r="E4924" t="str">
            <v>INSTALACOES HIDRO SANITARIAS</v>
          </cell>
          <cell r="F4924" t="str">
            <v>CONEXOES</v>
          </cell>
          <cell r="G4924" t="str">
            <v>SINAPI Out/24</v>
          </cell>
        </row>
        <row r="4925">
          <cell r="A4925">
            <v>103879</v>
          </cell>
          <cell r="B4925" t="str">
            <v>COTOVELO EM BRONZE/LATÃO, DN 22 MM X 1/2", 90 GRAUS, SEM ANEL DE SOLDA, BOLSA X ROSCA F, INSTALADO EM RAMAL E SUB-RAMAL DE AQUECIMENTO SOLAR - FORNECIMENTO E INSTALAÇÃO. AF_04/2022</v>
          </cell>
          <cell r="C4925" t="str">
            <v>UN</v>
          </cell>
          <cell r="D4925">
            <v>34.020000000000003</v>
          </cell>
          <cell r="E4925" t="str">
            <v>INSTALACOES HIDRO SANITARIAS</v>
          </cell>
          <cell r="F4925" t="str">
            <v>CONEXOES</v>
          </cell>
          <cell r="G4925" t="str">
            <v>SINAPI Out/24</v>
          </cell>
        </row>
        <row r="4926">
          <cell r="A4926">
            <v>103880</v>
          </cell>
          <cell r="B4926" t="str">
            <v>COTOVELO EM BRONZE/LATÃO, DN 22 MM X 3/4", 90 GRAUS, SEM ANEL DE SOLDA, BOLSA X ROSCA F, INSTALADO EM RAMAL E SUB-RAMAL DE AQUECIMENTO SOLAR - FORNECIMENTO E INSTALAÇÃO. AF_04/2022</v>
          </cell>
          <cell r="C4926" t="str">
            <v>UN</v>
          </cell>
          <cell r="D4926">
            <v>37.85</v>
          </cell>
          <cell r="E4926" t="str">
            <v>INSTALACOES HIDRO SANITARIAS</v>
          </cell>
          <cell r="F4926" t="str">
            <v>CONEXOES</v>
          </cell>
          <cell r="G4926" t="str">
            <v>SINAPI Out/24</v>
          </cell>
        </row>
        <row r="4927">
          <cell r="A4927">
            <v>103881</v>
          </cell>
          <cell r="B4927" t="str">
            <v>COTOVELO EM COBRE, DN 28 MM, 90 GRAUS, SEM ANEL DE SOLDA, INSTALADO EM RAMAL E SUB-RAMAL DE AQUECIMENTO SOLAR - FORNECIMENTO E INSTALAÇÃO. AF_04/2022</v>
          </cell>
          <cell r="C4927" t="str">
            <v>UN</v>
          </cell>
          <cell r="D4927">
            <v>44.25</v>
          </cell>
          <cell r="E4927" t="str">
            <v>INSTALACOES HIDRO SANITARIAS</v>
          </cell>
          <cell r="F4927" t="str">
            <v>CONEXOES</v>
          </cell>
          <cell r="G4927" t="str">
            <v>SINAPI Out/24</v>
          </cell>
        </row>
        <row r="4928">
          <cell r="A4928">
            <v>103882</v>
          </cell>
          <cell r="B4928" t="str">
            <v>CURVA EM COBRE, DN 28 MM, 45 GRAUS, SEM ANEL DE SOLDA, BOLSA X BOLSA, INSTALADO EM RAMAL E SUB-RAMAL DE AQUECIMENTO SOLAR - FORNECIMENTO E INSTALAÇÃO. AF_04/2022</v>
          </cell>
          <cell r="C4928" t="str">
            <v>UN</v>
          </cell>
          <cell r="D4928">
            <v>42.49</v>
          </cell>
          <cell r="E4928" t="str">
            <v>INSTALACOES HIDRO SANITARIAS</v>
          </cell>
          <cell r="F4928" t="str">
            <v>CONEXOES</v>
          </cell>
          <cell r="G4928" t="str">
            <v>SINAPI Out/24</v>
          </cell>
        </row>
        <row r="4929">
          <cell r="A4929">
            <v>103883</v>
          </cell>
          <cell r="B4929" t="str">
            <v>LUVA EM COBRE, DN 15 MM, SEM ANEL DE SOLDA, INSTALADO EM RAMAL E SUB-RAMAL DE AQUECIMENTO SOLAR - FORNECIMENTO E INSTALAÇÃO. AF_04/2022</v>
          </cell>
          <cell r="C4929" t="str">
            <v>UN</v>
          </cell>
          <cell r="D4929">
            <v>14.94</v>
          </cell>
          <cell r="E4929" t="str">
            <v>INSTALACOES HIDRO SANITARIAS</v>
          </cell>
          <cell r="F4929" t="str">
            <v>CONEXOES</v>
          </cell>
          <cell r="G4929" t="str">
            <v>SINAPI Out/24</v>
          </cell>
        </row>
        <row r="4930">
          <cell r="A4930">
            <v>103884</v>
          </cell>
          <cell r="B4930" t="str">
            <v>LUVA PASSANTE EM COBRE, DN 15 MM, SEM ANEL DE SOLDA, INSTALADO EM RAMAL E SUB-RAMAL DE AQUECIMENTO SOLAR - FORNECIMENTO E INSTALAÇÃO. AF_04/2022</v>
          </cell>
          <cell r="C4930" t="str">
            <v>UN</v>
          </cell>
          <cell r="D4930">
            <v>14.97</v>
          </cell>
          <cell r="E4930" t="str">
            <v>INSTALACOES HIDRO SANITARIAS</v>
          </cell>
          <cell r="F4930" t="str">
            <v>CONEXOES</v>
          </cell>
          <cell r="G4930" t="str">
            <v>SINAPI Out/24</v>
          </cell>
        </row>
        <row r="4931">
          <cell r="A4931">
            <v>103885</v>
          </cell>
          <cell r="B4931" t="str">
            <v>CURVA DE TRANSPOSIÇÃO EM BRONZE/LATÃO, DN 15 MM, SEM ANEL DE SOLDA, BOLSA X BOLSA, INSTALADO EM RAMAL E SUB-RAMAL DE AQUECIMENTO SOLAR - FORNECIMENTO E INSTALAÇÃO. AF_04/2022</v>
          </cell>
          <cell r="C4931" t="str">
            <v>UN</v>
          </cell>
          <cell r="D4931">
            <v>30.18</v>
          </cell>
          <cell r="E4931" t="str">
            <v>INSTALACOES HIDRO SANITARIAS</v>
          </cell>
          <cell r="F4931" t="str">
            <v>CONEXOES</v>
          </cell>
          <cell r="G4931" t="str">
            <v>SINAPI Out/24</v>
          </cell>
        </row>
        <row r="4932">
          <cell r="A4932">
            <v>103886</v>
          </cell>
          <cell r="B4932" t="str">
            <v>JUNTA DE EXPANSÃO EM COBRE, DN 15 MM, PONTA X PONTA, INSTALADO EM RAMAL E SUB-RAMAL DE AQUECIMENTO SOLAR - FORNECIMENTO E INSTALAÇÃO. AF_04/2022</v>
          </cell>
          <cell r="C4932" t="str">
            <v>UN</v>
          </cell>
          <cell r="D4932">
            <v>452.96</v>
          </cell>
          <cell r="E4932" t="str">
            <v>INSTALACOES HIDRO SANITARIAS</v>
          </cell>
          <cell r="F4932" t="str">
            <v>CONEXOES</v>
          </cell>
          <cell r="G4932" t="str">
            <v>SINAPI Out/24</v>
          </cell>
        </row>
        <row r="4933">
          <cell r="A4933">
            <v>103887</v>
          </cell>
          <cell r="B4933" t="str">
            <v>CONECTOR EM BRONZE/LATÃO, DN 15 MM X 1/2", SEM ANEL DE SOLDA, BOLSA X ROSCA F, INSTALADO EM RAMAL E SUB-RAMAL DE AQUECIMENTO SOLAR - FORNECIMENTO E INSTALAÇÃO. AF_04/2022</v>
          </cell>
          <cell r="C4933" t="str">
            <v>UN</v>
          </cell>
          <cell r="D4933">
            <v>22.27</v>
          </cell>
          <cell r="E4933" t="str">
            <v>INSTALACOES HIDRO SANITARIAS</v>
          </cell>
          <cell r="F4933" t="str">
            <v>CONEXOES</v>
          </cell>
          <cell r="G4933" t="str">
            <v>SINAPI Out/24</v>
          </cell>
        </row>
        <row r="4934">
          <cell r="A4934">
            <v>103888</v>
          </cell>
          <cell r="B4934" t="str">
            <v>LUVA EM COBRE, DN 22 MM, SEM ANEL DE SOLDA, INSTALADO EM RAMAL E SUB-RAMAL DE AQUECIMENTO SOLAR - FORNECIMENTO E INSTALAÇÃO. AF_04/2022</v>
          </cell>
          <cell r="C4934" t="str">
            <v>UN</v>
          </cell>
          <cell r="D4934">
            <v>20.21</v>
          </cell>
          <cell r="E4934" t="str">
            <v>INSTALACOES HIDRO SANITARIAS</v>
          </cell>
          <cell r="F4934" t="str">
            <v>CONEXOES</v>
          </cell>
          <cell r="G4934" t="str">
            <v>SINAPI Out/24</v>
          </cell>
        </row>
        <row r="4935">
          <cell r="A4935">
            <v>103889</v>
          </cell>
          <cell r="B4935" t="str">
            <v>LUVA PASSANTE EM COBRE, DN 22 MM, SEM ANEL DE SOLDA, INSTALADO EM RAMAL E SUB-RAMAL DE AQUECIMENTO SOLAR - FORNECIMENTO E INSTALAÇÃO. AF_04/2022</v>
          </cell>
          <cell r="C4935" t="str">
            <v>UN</v>
          </cell>
          <cell r="D4935">
            <v>21.52</v>
          </cell>
          <cell r="E4935" t="str">
            <v>INSTALACOES HIDRO SANITARIAS</v>
          </cell>
          <cell r="F4935" t="str">
            <v>CONEXOES</v>
          </cell>
          <cell r="G4935" t="str">
            <v>SINAPI Out/24</v>
          </cell>
        </row>
        <row r="4936">
          <cell r="A4936">
            <v>103890</v>
          </cell>
          <cell r="B4936" t="str">
            <v>JUNTA DE EXPANSÃO EM COBRE, DN 22 MM, PONTA X PONTA, INSTALADO EM RAMAL E SUB-RAMAL DE AQUECIMENTO SOLAR - FORNECIMENTO E INSTALAÇÃO. AF_04/2022</v>
          </cell>
          <cell r="C4936" t="str">
            <v>UN</v>
          </cell>
          <cell r="D4936">
            <v>526.12</v>
          </cell>
          <cell r="E4936" t="str">
            <v>INSTALACOES HIDRO SANITARIAS</v>
          </cell>
          <cell r="F4936" t="str">
            <v>CONEXOES</v>
          </cell>
          <cell r="G4936" t="str">
            <v>SINAPI Out/24</v>
          </cell>
        </row>
        <row r="4937">
          <cell r="A4937">
            <v>103891</v>
          </cell>
          <cell r="B4937" t="str">
            <v>CURVA DE TRANSPOSIÇÃO EM BRONZE/LATÃO, DN 22 MM, SEM ANEL DE SOLDA, BOLSA X BOLSA, INSTALADO EM RAMAL E SUB-RAMAL DE AQUECIMENTO SOLAR - FORNECIMENTO E INSTALAÇÃO. AF_04/2022</v>
          </cell>
          <cell r="C4937" t="str">
            <v>UN</v>
          </cell>
          <cell r="D4937">
            <v>54.94</v>
          </cell>
          <cell r="E4937" t="str">
            <v>INSTALACOES HIDRO SANITARIAS</v>
          </cell>
          <cell r="F4937" t="str">
            <v>CONEXOES</v>
          </cell>
          <cell r="G4937" t="str">
            <v>SINAPI Out/24</v>
          </cell>
        </row>
        <row r="4938">
          <cell r="A4938">
            <v>103892</v>
          </cell>
          <cell r="B4938" t="str">
            <v>BUCHA DE REDUÇÃO EM COBRE, DN 22 MM X 15 MM, SEM ANEL DE SOLDA, PONTA X BOLSA, INSTALADO EM RAMAL E SUB-RAMAL DE AQUECIMENTO SOLAR - FORNECIMENTO E INSTALAÇÃO. AF_04/2022</v>
          </cell>
          <cell r="C4938" t="str">
            <v>UN</v>
          </cell>
          <cell r="D4938">
            <v>19.46</v>
          </cell>
          <cell r="E4938" t="str">
            <v>INSTALACOES HIDRO SANITARIAS</v>
          </cell>
          <cell r="F4938" t="str">
            <v>CONEXOES</v>
          </cell>
          <cell r="G4938" t="str">
            <v>SINAPI Out/24</v>
          </cell>
        </row>
        <row r="4939">
          <cell r="A4939">
            <v>103893</v>
          </cell>
          <cell r="B4939" t="str">
            <v>CONECTOR EM BRONZE/LATÃO, DN 22 MM X 1/2", SEM ANEL DE SOLDA, BOLSA X ROSCA F, INSTALADO EM RAMAL E SUB-RAMAL DE AQUECIMENTO SOLAR - FORNECIMENTO E INSTALAÇÃO. AF_04/2022</v>
          </cell>
          <cell r="C4939" t="str">
            <v>UN</v>
          </cell>
          <cell r="D4939">
            <v>23.79</v>
          </cell>
          <cell r="E4939" t="str">
            <v>INSTALACOES HIDRO SANITARIAS</v>
          </cell>
          <cell r="F4939" t="str">
            <v>CONEXOES</v>
          </cell>
          <cell r="G4939" t="str">
            <v>SINAPI Out/24</v>
          </cell>
        </row>
        <row r="4940">
          <cell r="A4940">
            <v>103894</v>
          </cell>
          <cell r="B4940" t="str">
            <v>CONECTOR EM BRONZE/LATÃO, DN 22 MM X 3/4", SEM ANEL DE SOLDA, BOLSA X ROSCA F, INSTALADO EM RAMAL E SUB-RAMAL DE AQUECIMENTO SOLAR - FORNECIMENTO E INSTALAÇÃO. AF_04/2022</v>
          </cell>
          <cell r="C4940" t="str">
            <v>UN</v>
          </cell>
          <cell r="D4940">
            <v>28.47</v>
          </cell>
          <cell r="E4940" t="str">
            <v>INSTALACOES HIDRO SANITARIAS</v>
          </cell>
          <cell r="F4940" t="str">
            <v>CONEXOES</v>
          </cell>
          <cell r="G4940" t="str">
            <v>SINAPI Out/24</v>
          </cell>
        </row>
        <row r="4941">
          <cell r="A4941">
            <v>103895</v>
          </cell>
          <cell r="B4941" t="str">
            <v>LUVA EM COBRE, DN 28 MM, SEM ANEL DE SOLDA, INSTALADO EM RAMAL E SUB-RAMAL DE AQUECIMENTO SOLAR - FORNECIMENTO E INSTALAÇÃO. AF_04/2022</v>
          </cell>
          <cell r="C4941" t="str">
            <v>UN</v>
          </cell>
          <cell r="D4941">
            <v>27.94</v>
          </cell>
          <cell r="E4941" t="str">
            <v>INSTALACOES HIDRO SANITARIAS</v>
          </cell>
          <cell r="F4941" t="str">
            <v>CONEXOES</v>
          </cell>
          <cell r="G4941" t="str">
            <v>SINAPI Out/24</v>
          </cell>
        </row>
        <row r="4942">
          <cell r="A4942">
            <v>103896</v>
          </cell>
          <cell r="B4942" t="str">
            <v>LUVA PASSANTE EM COBRE, DN 28 MM, SEM ANEL DE SOLDA, INSTALADO EM RAMAL E SUB-RAMAL DE AQUECIMENTO SOLAR - FORNECIMENTO E INSTALAÇÃO. AF_04/2022</v>
          </cell>
          <cell r="C4942" t="str">
            <v>UN</v>
          </cell>
          <cell r="D4942">
            <v>27.94</v>
          </cell>
          <cell r="E4942" t="str">
            <v>INSTALACOES HIDRO SANITARIAS</v>
          </cell>
          <cell r="F4942" t="str">
            <v>CONEXOES</v>
          </cell>
          <cell r="G4942" t="str">
            <v>SINAPI Out/24</v>
          </cell>
        </row>
        <row r="4943">
          <cell r="A4943">
            <v>103897</v>
          </cell>
          <cell r="B4943" t="str">
            <v>CURVA DE TRANSPOSIÇÃO EM BRONZE/LATÃO, DN 28 MM, SEM ANEL DE SOLDA, BOLSA X BOLSA, INSTALADO EM RAMAL E SUB-RAMAL DE AQUECIMENTO SOLAR - FORNECIMENTO E INSTALAÇÃO. AF_04/2022</v>
          </cell>
          <cell r="C4943" t="str">
            <v>UN</v>
          </cell>
          <cell r="D4943">
            <v>89.39</v>
          </cell>
          <cell r="E4943" t="str">
            <v>INSTALACOES HIDRO SANITARIAS</v>
          </cell>
          <cell r="F4943" t="str">
            <v>CONEXOES</v>
          </cell>
          <cell r="G4943" t="str">
            <v>SINAPI Out/24</v>
          </cell>
        </row>
        <row r="4944">
          <cell r="A4944">
            <v>103898</v>
          </cell>
          <cell r="B4944" t="str">
            <v>JUNTA DE EXPANSÃO EM COBRE, DN 28 MM, PONTA X PONTA, INSTALADO EM RAMAL E SUB-RAMAL DE AQUECIMENTO SOLAR - FORNECIMENTO E INSTALAÇÃO. AF_04/2022</v>
          </cell>
          <cell r="C4944" t="str">
            <v>UN</v>
          </cell>
          <cell r="D4944">
            <v>578.66</v>
          </cell>
          <cell r="E4944" t="str">
            <v>INSTALACOES HIDRO SANITARIAS</v>
          </cell>
          <cell r="F4944" t="str">
            <v>CONEXOES</v>
          </cell>
          <cell r="G4944" t="str">
            <v>SINAPI Out/24</v>
          </cell>
        </row>
        <row r="4945">
          <cell r="A4945">
            <v>103899</v>
          </cell>
          <cell r="B4945" t="str">
            <v>CONECTOR EM BRONZE/LATÃO, DN 28 MM X 1/2", SEM ANEL DE SOLDA, BOLSA X ROSCA F, INSTALADO EM RAMAL E SUB-RAMAL DE AQUECIMENTO SOLAR - FORNECIMENTO E INSTALAÇÃO. AF_04/2022</v>
          </cell>
          <cell r="C4945" t="str">
            <v>UN</v>
          </cell>
          <cell r="D4945">
            <v>35.340000000000003</v>
          </cell>
          <cell r="E4945" t="str">
            <v>INSTALACOES HIDRO SANITARIAS</v>
          </cell>
          <cell r="F4945" t="str">
            <v>CONEXOES</v>
          </cell>
          <cell r="G4945" t="str">
            <v>SINAPI Out/24</v>
          </cell>
        </row>
        <row r="4946">
          <cell r="A4946">
            <v>103900</v>
          </cell>
          <cell r="B4946" t="str">
            <v>BUCHA DE REDUÇÃO EM COBRE, DN 28 MM X 22 MM, SEM ANEL DE SOLDA, INSTALADO EM RAMAL E SUB-RAMAL DE AQUECIMENTO SOLAR - FORNECIMENTO E INSTALAÇÃO. AF_04/2022</v>
          </cell>
          <cell r="C4946" t="str">
            <v>UN</v>
          </cell>
          <cell r="D4946">
            <v>24.67</v>
          </cell>
          <cell r="E4946" t="str">
            <v>INSTALACOES HIDRO SANITARIAS</v>
          </cell>
          <cell r="F4946" t="str">
            <v>CONEXOES</v>
          </cell>
          <cell r="G4946" t="str">
            <v>SINAPI Out/24</v>
          </cell>
        </row>
        <row r="4947">
          <cell r="A4947">
            <v>103901</v>
          </cell>
          <cell r="B4947" t="str">
            <v>TÊ EM COBRE, DN 15 MM, SEM ANEL DE SOLDA, INSTALADO EM RAMAL E SUB-RAMAL DE AQUECIMENTO SOLAR - FORNECIMENTO E INSTALAÇÃO. AF_04/2022</v>
          </cell>
          <cell r="C4947" t="str">
            <v>UN</v>
          </cell>
          <cell r="D4947">
            <v>30.68</v>
          </cell>
          <cell r="E4947" t="str">
            <v>INSTALACOES HIDRO SANITARIAS</v>
          </cell>
          <cell r="F4947" t="str">
            <v>CONEXOES</v>
          </cell>
          <cell r="G4947" t="str">
            <v>SINAPI Out/24</v>
          </cell>
        </row>
        <row r="4948">
          <cell r="A4948">
            <v>103902</v>
          </cell>
          <cell r="B4948" t="str">
            <v>TÊ EM COBRE, DN 22 MM, SEM ANEL DE SOLDA, INSTALADO EM RAMAL E SUB-RAMAL DE AQUECIMENTO SOLAR - FORNECIMENTO E INSTALAÇÃO. AF_04/2022</v>
          </cell>
          <cell r="C4948" t="str">
            <v>UN</v>
          </cell>
          <cell r="D4948">
            <v>43.52</v>
          </cell>
          <cell r="E4948" t="str">
            <v>INSTALACOES HIDRO SANITARIAS</v>
          </cell>
          <cell r="F4948" t="str">
            <v>CONEXOES</v>
          </cell>
          <cell r="G4948" t="str">
            <v>SINAPI Out/24</v>
          </cell>
        </row>
        <row r="4949">
          <cell r="A4949">
            <v>103903</v>
          </cell>
          <cell r="B4949" t="str">
            <v>TÊ EM COBRE, DN 28 MM, SEM ANEL DE SOLDA, INSTALADO EM RAMAL E SUB-RAMAL DE AQUECIMENTO SOLAR - FORNECIMENTO E INSTALAÇÃO. AF_04/2022</v>
          </cell>
          <cell r="C4949" t="str">
            <v>UN</v>
          </cell>
          <cell r="D4949">
            <v>57.3</v>
          </cell>
          <cell r="E4949" t="str">
            <v>INSTALACOES HIDRO SANITARIAS</v>
          </cell>
          <cell r="F4949" t="str">
            <v>CONEXOES</v>
          </cell>
          <cell r="G4949" t="str">
            <v>SINAPI Out/24</v>
          </cell>
        </row>
        <row r="4950">
          <cell r="A4950">
            <v>103947</v>
          </cell>
          <cell r="B4950" t="str">
            <v>BUCHA DE REDUÇÃO, CURTA, PVC, SOLDÁVEL, DN 25 X 20 MM, INSTALADO EM RAMAL OU SUB-RAMAL DE ÁGUA - FORNECIMENTO E INSTALAÇÃO. AF_06/2022</v>
          </cell>
          <cell r="C4950" t="str">
            <v>UN</v>
          </cell>
          <cell r="D4950">
            <v>7.86</v>
          </cell>
          <cell r="E4950" t="str">
            <v>INSTALACOES HIDRO SANITARIAS</v>
          </cell>
          <cell r="F4950" t="str">
            <v>CONEXOES</v>
          </cell>
          <cell r="G4950" t="str">
            <v>SINAPI Out/24</v>
          </cell>
        </row>
        <row r="4951">
          <cell r="A4951">
            <v>103948</v>
          </cell>
          <cell r="B4951" t="str">
            <v>BUCHA DE REDUÇÃO, CURTA, PVC, SOLDÁVEL, DN 32 X 25 MM, INSTALADO EM RAMAL OU SUB-RAMAL DE ÁGUA - FORNECIMENTO E INSTALAÇÃO. AF_06/2022</v>
          </cell>
          <cell r="C4951" t="str">
            <v>UN</v>
          </cell>
          <cell r="D4951">
            <v>9.65</v>
          </cell>
          <cell r="E4951" t="str">
            <v>INSTALACOES HIDRO SANITARIAS</v>
          </cell>
          <cell r="F4951" t="str">
            <v>CONEXOES</v>
          </cell>
          <cell r="G4951" t="str">
            <v>SINAPI Out/24</v>
          </cell>
        </row>
        <row r="4952">
          <cell r="A4952">
            <v>103949</v>
          </cell>
          <cell r="B4952" t="str">
            <v>BUCHA DE REDUÇÃO, LONGA, PVC, SOLDÁVEL, DN 32 X 20 MM, INSTALADO EM RAMAL OU SUB-RAMAL DE ÁGUA - FORNECIMENTO E INSTALAÇÃO. AF_06/2022</v>
          </cell>
          <cell r="C4952" t="str">
            <v>UN</v>
          </cell>
          <cell r="D4952">
            <v>10.92</v>
          </cell>
          <cell r="E4952" t="str">
            <v>INSTALACOES HIDRO SANITARIAS</v>
          </cell>
          <cell r="F4952" t="str">
            <v>CONEXOES</v>
          </cell>
          <cell r="G4952" t="str">
            <v>SINAPI Out/24</v>
          </cell>
        </row>
        <row r="4953">
          <cell r="A4953">
            <v>103950</v>
          </cell>
          <cell r="B4953" t="str">
            <v>JOELHO DE REDUÇÃO, 90 GRAUS, PVC, SOLDÁVEL, DN 25 MM X 20 MM, INSTALADO EM RAMAL OU SUB-RAMAL DE ÁGUA - FORNECIMENTO E INSTALAÇÃO. AF_06/2022</v>
          </cell>
          <cell r="C4953" t="str">
            <v>UN</v>
          </cell>
          <cell r="D4953">
            <v>13.23</v>
          </cell>
          <cell r="E4953" t="str">
            <v>INSTALACOES HIDRO SANITARIAS</v>
          </cell>
          <cell r="F4953" t="str">
            <v>CONEXOES</v>
          </cell>
          <cell r="G4953" t="str">
            <v>SINAPI Out/24</v>
          </cell>
        </row>
        <row r="4954">
          <cell r="A4954">
            <v>103951</v>
          </cell>
          <cell r="B4954" t="str">
            <v>JOELHO DE REDUÇÃO, 90 GRAUS, PVC, SOLDÁVEL, DN 32 MM X 25 MM, INSTALADO EM RAMAL OU SUB-RAMAL DE ÁGUA - FORNECIMENTO E INSTALAÇÃO. AF_06/2022</v>
          </cell>
          <cell r="C4954" t="str">
            <v>UN</v>
          </cell>
          <cell r="D4954">
            <v>17.68</v>
          </cell>
          <cell r="E4954" t="str">
            <v>INSTALACOES HIDRO SANITARIAS</v>
          </cell>
          <cell r="F4954" t="str">
            <v>CONEXOES</v>
          </cell>
          <cell r="G4954" t="str">
            <v>SINAPI Out/24</v>
          </cell>
        </row>
        <row r="4955">
          <cell r="A4955">
            <v>103952</v>
          </cell>
          <cell r="B4955" t="str">
            <v>BUCHA DE REDUÇÃO, CURTA, PVC, SOLDÁVEL, DN 25 X 20 MM, INSTALADO EM RAMAL DE DISTRIBUIÇÃO DE ÁGUA - FORNECIMENTO E INSTALAÇÃO. AF_06/2022</v>
          </cell>
          <cell r="C4955" t="str">
            <v>UN</v>
          </cell>
          <cell r="D4955">
            <v>7.16</v>
          </cell>
          <cell r="E4955" t="str">
            <v>INSTALACOES HIDRO SANITARIAS</v>
          </cell>
          <cell r="F4955" t="str">
            <v>CONEXOES</v>
          </cell>
          <cell r="G4955" t="str">
            <v>SINAPI Out/24</v>
          </cell>
        </row>
        <row r="4956">
          <cell r="A4956">
            <v>103953</v>
          </cell>
          <cell r="B4956" t="str">
            <v>BUCHA DE REDUÇÃO, CURTA, PVC, SOLDÁVEL, DN 32 X 25 MM, INSTALADO EM RAMAL DE DISTRIBUIÇÃO DE ÁGUA - FORNECIMENTO E INSTALAÇÃO. AF_06/2022</v>
          </cell>
          <cell r="C4956" t="str">
            <v>UN</v>
          </cell>
          <cell r="D4956">
            <v>8.85</v>
          </cell>
          <cell r="E4956" t="str">
            <v>INSTALACOES HIDRO SANITARIAS</v>
          </cell>
          <cell r="F4956" t="str">
            <v>CONEXOES</v>
          </cell>
          <cell r="G4956" t="str">
            <v>SINAPI Out/24</v>
          </cell>
        </row>
        <row r="4957">
          <cell r="A4957">
            <v>103954</v>
          </cell>
          <cell r="B4957" t="str">
            <v>BUCHA DE REDUÇÃO, LONGA, PVC, SOLDÁVEL, DN 32 X 20 MM, INSTALADO EM RAMAL DE DISTRIBUIÇÃO DE ÁGUA - FORNECIMENTO E INSTALAÇÃO. AF_06/2022</v>
          </cell>
          <cell r="C4957" t="str">
            <v>UN</v>
          </cell>
          <cell r="D4957">
            <v>10.15</v>
          </cell>
          <cell r="E4957" t="str">
            <v>INSTALACOES HIDRO SANITARIAS</v>
          </cell>
          <cell r="F4957" t="str">
            <v>CONEXOES</v>
          </cell>
          <cell r="G4957" t="str">
            <v>SINAPI Out/24</v>
          </cell>
        </row>
        <row r="4958">
          <cell r="A4958">
            <v>103955</v>
          </cell>
          <cell r="B4958" t="str">
            <v>JOELHO DE REDUÇÃO, 90 GRAUS, PVC, SOLDÁVEL, DN 25 MM X 20 MM, INSTALADO EM RAMAL DE DISTRIBUIÇÃO DE ÁGUA - FORNECIMENTO E INSTALAÇÃO. AF_06/2022</v>
          </cell>
          <cell r="C4958" t="str">
            <v>UN</v>
          </cell>
          <cell r="D4958">
            <v>12.2</v>
          </cell>
          <cell r="E4958" t="str">
            <v>INSTALACOES HIDRO SANITARIAS</v>
          </cell>
          <cell r="F4958" t="str">
            <v>CONEXOES</v>
          </cell>
          <cell r="G4958" t="str">
            <v>SINAPI Out/24</v>
          </cell>
        </row>
        <row r="4959">
          <cell r="A4959">
            <v>103956</v>
          </cell>
          <cell r="B4959" t="str">
            <v>JOELHO DE REDUÇÃO, 90 GRAUS, PVC, SOLDÁVEL, DN 32 MM X 25 MM, INSTALADO EM RAMAL DE DISTRIBUIÇÃO DE ÁGUA - FORNECIMENTO E INSTALAÇÃO. AF_06/2022</v>
          </cell>
          <cell r="C4959" t="str">
            <v>UN</v>
          </cell>
          <cell r="D4959">
            <v>16.47</v>
          </cell>
          <cell r="E4959" t="str">
            <v>INSTALACOES HIDRO SANITARIAS</v>
          </cell>
          <cell r="F4959" t="str">
            <v>CONEXOES</v>
          </cell>
          <cell r="G4959" t="str">
            <v>SINAPI Out/24</v>
          </cell>
        </row>
        <row r="4960">
          <cell r="A4960">
            <v>103957</v>
          </cell>
          <cell r="B4960" t="str">
            <v>BUCHA DE REDUÇÃO, CURTA, PVC, SOLDÁVEL, DN 32 X 25 MM, INSTALADO EM PRUMADA DE ÁGUA - FORNECIMENTO E INSTALAÇÃO. AF_06/2022</v>
          </cell>
          <cell r="C4960" t="str">
            <v>UN</v>
          </cell>
          <cell r="D4960">
            <v>5.6</v>
          </cell>
          <cell r="E4960" t="str">
            <v>INSTALACOES HIDRO SANITARIAS</v>
          </cell>
          <cell r="F4960" t="str">
            <v>CONEXOES</v>
          </cell>
          <cell r="G4960" t="str">
            <v>SINAPI Out/24</v>
          </cell>
        </row>
        <row r="4961">
          <cell r="A4961">
            <v>103958</v>
          </cell>
          <cell r="B4961" t="str">
            <v>BUCHA DE REDUÇÃO, CURTA, PVC, SOLDÁVEL, DN 50 X 40 MM, INSTALADO EM PRUMADA DE ÁGUA - FORNECIMENTO E INSTALAÇÃO. AF_06/2022</v>
          </cell>
          <cell r="C4961" t="str">
            <v>UN</v>
          </cell>
          <cell r="D4961">
            <v>10.87</v>
          </cell>
          <cell r="E4961" t="str">
            <v>INSTALACOES HIDRO SANITARIAS</v>
          </cell>
          <cell r="F4961" t="str">
            <v>CONEXOES</v>
          </cell>
          <cell r="G4961" t="str">
            <v>SINAPI Out/24</v>
          </cell>
        </row>
        <row r="4962">
          <cell r="A4962">
            <v>103959</v>
          </cell>
          <cell r="B4962" t="str">
            <v>BUCHA DE REDUÇÃO, CURTA, PVC, SOLDÁVEL, DN 60 X 50 MM, INSTALADO EM PRUMADA DE ÁGUA - FORNECIMENTO E INSTALAÇÃO. AF_06/2022</v>
          </cell>
          <cell r="C4962" t="str">
            <v>UN</v>
          </cell>
          <cell r="D4962">
            <v>15.87</v>
          </cell>
          <cell r="E4962" t="str">
            <v>INSTALACOES HIDRO SANITARIAS</v>
          </cell>
          <cell r="F4962" t="str">
            <v>CONEXOES</v>
          </cell>
          <cell r="G4962" t="str">
            <v>SINAPI Out/24</v>
          </cell>
        </row>
        <row r="4963">
          <cell r="A4963">
            <v>103962</v>
          </cell>
          <cell r="B4963" t="str">
            <v>BUCHA DE REDUÇÃO, LONGA, PVC, SOLDÁVEL, DN 32 X 20 MM, INSTALADO EM PRUMADA DE ÁGUA - FORNECIMENTO E INSTALAÇÃO. AF_06/2022</v>
          </cell>
          <cell r="C4963" t="str">
            <v>UN</v>
          </cell>
          <cell r="D4963">
            <v>7</v>
          </cell>
          <cell r="E4963" t="str">
            <v>INSTALACOES HIDRO SANITARIAS</v>
          </cell>
          <cell r="F4963" t="str">
            <v>CONEXOES</v>
          </cell>
          <cell r="G4963" t="str">
            <v>SINAPI Out/24</v>
          </cell>
        </row>
        <row r="4964">
          <cell r="A4964">
            <v>103964</v>
          </cell>
          <cell r="B4964" t="str">
            <v>BUCHA DE REDUÇÃO, LONGA, PVC, SOLDÁVEL, DN 40 X 25 MM, INSTALADO EM PRUMADA DE ÁGUA - FORNECIMENTO E INSTALAÇÃO. AF_06/2022</v>
          </cell>
          <cell r="C4964" t="str">
            <v>UN</v>
          </cell>
          <cell r="D4964">
            <v>8.85</v>
          </cell>
          <cell r="E4964" t="str">
            <v>INSTALACOES HIDRO SANITARIAS</v>
          </cell>
          <cell r="F4964" t="str">
            <v>CONEXOES</v>
          </cell>
          <cell r="G4964" t="str">
            <v>SINAPI Out/24</v>
          </cell>
        </row>
        <row r="4965">
          <cell r="A4965">
            <v>103966</v>
          </cell>
          <cell r="B4965" t="str">
            <v>BUCHA DE REDUÇÃO, LONGA, PVC, SOLDÁVEL, DN 50 X 25 MM, INSTALADO EM PRUMADA DE ÁGUA - FORNECIMENTO E INSTALAÇÃO. AF_06/2022</v>
          </cell>
          <cell r="C4965" t="str">
            <v>UN</v>
          </cell>
          <cell r="D4965">
            <v>10.37</v>
          </cell>
          <cell r="E4965" t="str">
            <v>INSTALACOES HIDRO SANITARIAS</v>
          </cell>
          <cell r="F4965" t="str">
            <v>CONEXOES</v>
          </cell>
          <cell r="G4965" t="str">
            <v>SINAPI Out/24</v>
          </cell>
        </row>
        <row r="4966">
          <cell r="A4966">
            <v>103967</v>
          </cell>
          <cell r="B4966" t="str">
            <v>BUCHA DE REDUÇÃO , LONGA, PVC, SOLDÁVEL, DN 50 X 32 MM, INSTALADO EM PRUMADA DE ÁGUA - FORNECIMENTO E INSTALAÇÃO. AF_06/2022</v>
          </cell>
          <cell r="C4966" t="str">
            <v>UN</v>
          </cell>
          <cell r="D4966">
            <v>12.38</v>
          </cell>
          <cell r="E4966" t="str">
            <v>INSTALACOES HIDRO SANITARIAS</v>
          </cell>
          <cell r="F4966" t="str">
            <v>CONEXOES</v>
          </cell>
          <cell r="G4966" t="str">
            <v>SINAPI Out/24</v>
          </cell>
        </row>
        <row r="4967">
          <cell r="A4967">
            <v>103968</v>
          </cell>
          <cell r="B4967" t="str">
            <v>BUCHA DE REDUÇÃO, LONGA, PVC, SOLDÁVEL, DN 60 X 25 MM, INSTALADO EM PRUMADA DE ÁGUA - FORNECIMENTO E INSTALAÇÃO. AF_06/2022</v>
          </cell>
          <cell r="C4967" t="str">
            <v>UN</v>
          </cell>
          <cell r="D4967">
            <v>17.239999999999998</v>
          </cell>
          <cell r="E4967" t="str">
            <v>INSTALACOES HIDRO SANITARIAS</v>
          </cell>
          <cell r="F4967" t="str">
            <v>CONEXOES</v>
          </cell>
          <cell r="G4967" t="str">
            <v>SINAPI Out/24</v>
          </cell>
        </row>
        <row r="4968">
          <cell r="A4968">
            <v>103969</v>
          </cell>
          <cell r="B4968" t="str">
            <v>BUCHA DE REDUÇÃO, LONGA, PVC, SOLDÁVEL, DN 60 X 32 MM, INSTALADO EM PRUMADA DE ÁGUA - FORNECIMENTO E INSTALAÇÃO. AF_06/2022</v>
          </cell>
          <cell r="C4968" t="str">
            <v>UN</v>
          </cell>
          <cell r="D4968">
            <v>20.23</v>
          </cell>
          <cell r="E4968" t="str">
            <v>INSTALACOES HIDRO SANITARIAS</v>
          </cell>
          <cell r="F4968" t="str">
            <v>CONEXOES</v>
          </cell>
          <cell r="G4968" t="str">
            <v>SINAPI Out/24</v>
          </cell>
        </row>
        <row r="4969">
          <cell r="A4969">
            <v>103971</v>
          </cell>
          <cell r="B4969" t="str">
            <v>BUCHA DE REDUÇÃO, LONGA, PVC, SOLDÁVEL, DN 60 X 50 MM, INSTALADO EM PRUMADA DE ÁGUA - FORNECIMENTO E INSTALAÇÃO. AF_06/2022</v>
          </cell>
          <cell r="C4969" t="str">
            <v>UN</v>
          </cell>
          <cell r="D4969">
            <v>25.59</v>
          </cell>
          <cell r="E4969" t="str">
            <v>INSTALACOES HIDRO SANITARIAS</v>
          </cell>
          <cell r="F4969" t="str">
            <v>CONEXOES</v>
          </cell>
          <cell r="G4969" t="str">
            <v>SINAPI Out/24</v>
          </cell>
        </row>
        <row r="4970">
          <cell r="A4970">
            <v>103972</v>
          </cell>
          <cell r="B4970" t="str">
            <v>BUCHA DE REDUÇÃO, LONGA, PVC, SOLDÁVEL, DN 75 X 50 MM, INSTALADO EM PRUMADA DE ÁGUA - FORNECIMENTO E INSTALAÇÃO. AF_06/2022</v>
          </cell>
          <cell r="C4970" t="str">
            <v>UN</v>
          </cell>
          <cell r="D4970">
            <v>29.51</v>
          </cell>
          <cell r="E4970" t="str">
            <v>INSTALACOES HIDRO SANITARIAS</v>
          </cell>
          <cell r="F4970" t="str">
            <v>CONEXOES</v>
          </cell>
          <cell r="G4970" t="str">
            <v>SINAPI Out/24</v>
          </cell>
        </row>
        <row r="4971">
          <cell r="A4971">
            <v>103974</v>
          </cell>
          <cell r="B4971" t="str">
            <v>JOELHO DE REDUÇÃO, 90 GRAUS, PVC, SOLDÁVEL, DN 32 MM X 25 MM, INSTALADO EM PRUMADA DE ÁGUA - FORNECIMENTO E INSTALAÇÃO. AF_06/2022</v>
          </cell>
          <cell r="C4971" t="str">
            <v>UN</v>
          </cell>
          <cell r="D4971">
            <v>11.59</v>
          </cell>
          <cell r="E4971" t="str">
            <v>INSTALACOES HIDRO SANITARIAS</v>
          </cell>
          <cell r="F4971" t="str">
            <v>CONEXOES</v>
          </cell>
          <cell r="G4971" t="str">
            <v>SINAPI Out/24</v>
          </cell>
        </row>
        <row r="4972">
          <cell r="A4972">
            <v>103975</v>
          </cell>
          <cell r="B4972" t="str">
            <v>TE DE REDUÇÃO, 90 GRAUS, PVC, SOLDÁVEL, DN 50 MM X 20 MM, INSTALADO EM PRUMADA DE ÁGUA - FORNECIMENTO E INSTALAÇÃO. AF_06/2022</v>
          </cell>
          <cell r="C4972" t="str">
            <v>UN</v>
          </cell>
          <cell r="D4972">
            <v>19.25</v>
          </cell>
          <cell r="E4972" t="str">
            <v>INSTALACOES HIDRO SANITARIAS</v>
          </cell>
          <cell r="F4972" t="str">
            <v>CONEXOES</v>
          </cell>
          <cell r="G4972" t="str">
            <v>SINAPI Out/24</v>
          </cell>
        </row>
        <row r="4973">
          <cell r="A4973">
            <v>103976</v>
          </cell>
          <cell r="B4973" t="str">
            <v>TE DE REDUÇÃO, 90 GRAUS, PVC, SOLDÁVEL, DN 50 MM X 32 MM, INSTALADO EM PRUMADA DE ÁGUA - FORNECIMENTO E INSTALAÇÃO. AF_06/2022</v>
          </cell>
          <cell r="C4973" t="str">
            <v>UN</v>
          </cell>
          <cell r="D4973">
            <v>27.26</v>
          </cell>
          <cell r="E4973" t="str">
            <v>INSTALACOES HIDRO SANITARIAS</v>
          </cell>
          <cell r="F4973" t="str">
            <v>CONEXOES</v>
          </cell>
          <cell r="G4973" t="str">
            <v>SINAPI Out/24</v>
          </cell>
        </row>
        <row r="4974">
          <cell r="A4974">
            <v>103980</v>
          </cell>
          <cell r="B4974" t="str">
            <v>JOELHO 90 GRAUS, PVC, SOLDÁVEL, DN 40MM, INSTALADO EM RAMAL DE DISTRIBUIÇÃO DE ÁGUA - FORNECIMENTO E INSTALAÇÃO. AF_06/2022</v>
          </cell>
          <cell r="C4974" t="str">
            <v>UN</v>
          </cell>
          <cell r="D4974">
            <v>20.64</v>
          </cell>
          <cell r="E4974" t="str">
            <v>INSTALACOES HIDRO SANITARIAS</v>
          </cell>
          <cell r="F4974" t="str">
            <v>CONEXOES</v>
          </cell>
          <cell r="G4974" t="str">
            <v>SINAPI Out/24</v>
          </cell>
        </row>
        <row r="4975">
          <cell r="A4975">
            <v>103981</v>
          </cell>
          <cell r="B4975" t="str">
            <v>JOELHO 45 GRAUS, PVC, SOLDÁVEL, DN 40MM, INSTALADO EM RAMAL DE DISTRIBUIÇÃO DE ÁGUA - FORNECIMENTO E INSTALAÇÃO. AF_06/2022</v>
          </cell>
          <cell r="C4975" t="str">
            <v>UN</v>
          </cell>
          <cell r="D4975">
            <v>20.69</v>
          </cell>
          <cell r="E4975" t="str">
            <v>INSTALACOES HIDRO SANITARIAS</v>
          </cell>
          <cell r="F4975" t="str">
            <v>CONEXOES</v>
          </cell>
          <cell r="G4975" t="str">
            <v>SINAPI Out/24</v>
          </cell>
        </row>
        <row r="4976">
          <cell r="A4976">
            <v>103982</v>
          </cell>
          <cell r="B4976" t="str">
            <v>CURVA 90 GRAUS, PVC, SOLDÁVEL, DN 40MM, INSTALADO EM RAMAL DE DISTRIBUIÇÃO DE ÁGUA - FORNECIMENTO E INSTALAÇÃO. AF_06/2022</v>
          </cell>
          <cell r="C4976" t="str">
            <v>UN</v>
          </cell>
          <cell r="D4976">
            <v>26.78</v>
          </cell>
          <cell r="E4976" t="str">
            <v>INSTALACOES HIDRO SANITARIAS</v>
          </cell>
          <cell r="F4976" t="str">
            <v>CONEXOES</v>
          </cell>
          <cell r="G4976" t="str">
            <v>SINAPI Out/24</v>
          </cell>
        </row>
        <row r="4977">
          <cell r="A4977">
            <v>103983</v>
          </cell>
          <cell r="B4977" t="str">
            <v>CURVA 45 GRAUS, PVC, SOLDÁVEL, DN 40MM, INSTALADO EM RAMAL DE DISTRIBUIÇÃO DE ÁGUA - FORNECIMENTO E INSTALAÇÃO. AF_06/2022</v>
          </cell>
          <cell r="C4977" t="str">
            <v>UN</v>
          </cell>
          <cell r="D4977">
            <v>20.149999999999999</v>
          </cell>
          <cell r="E4977" t="str">
            <v>INSTALACOES HIDRO SANITARIAS</v>
          </cell>
          <cell r="F4977" t="str">
            <v>CONEXOES</v>
          </cell>
          <cell r="G4977" t="str">
            <v>SINAPI Out/24</v>
          </cell>
        </row>
        <row r="4978">
          <cell r="A4978">
            <v>103984</v>
          </cell>
          <cell r="B4978" t="str">
            <v>JOELHO 90 GRAUS, PVC, SOLDÁVEL, DN 50MM, INSTALADO EM RAMAL DE DISTRIBUIÇÃO DE ÁGUA - FORNECIMENTO E INSTALAÇÃO. AF_06/2022</v>
          </cell>
          <cell r="C4978" t="str">
            <v>UN</v>
          </cell>
          <cell r="D4978">
            <v>23.07</v>
          </cell>
          <cell r="E4978" t="str">
            <v>INSTALACOES HIDRO SANITARIAS</v>
          </cell>
          <cell r="F4978" t="str">
            <v>CONEXOES</v>
          </cell>
          <cell r="G4978" t="str">
            <v>SINAPI Out/24</v>
          </cell>
        </row>
        <row r="4979">
          <cell r="A4979">
            <v>103985</v>
          </cell>
          <cell r="B4979" t="str">
            <v>JOELHO 45 GRAUS, PVC, SOLDÁVEL, DN 50MM, INSTALADO EM RAMAL DE DISTRIBUIÇÃO DE ÁGUA - FORNECIMENTO E INSTALAÇÃO. AF_06/2022</v>
          </cell>
          <cell r="C4979" t="str">
            <v>UN</v>
          </cell>
          <cell r="D4979">
            <v>25.58</v>
          </cell>
          <cell r="E4979" t="str">
            <v>INSTALACOES HIDRO SANITARIAS</v>
          </cell>
          <cell r="F4979" t="str">
            <v>CONEXOES</v>
          </cell>
          <cell r="G4979" t="str">
            <v>SINAPI Out/24</v>
          </cell>
        </row>
        <row r="4980">
          <cell r="A4980">
            <v>103986</v>
          </cell>
          <cell r="B4980" t="str">
            <v>CURVA 90 GRAUS, PVC, SOLDÁVEL, DN 50MM, INSTALADO EM RAMAL DE DISTRIBUIÇÃO DE ÁGUA - FORNECIMENTO E INSTALAÇÃO. AF_06/2022</v>
          </cell>
          <cell r="C4980" t="str">
            <v>UN</v>
          </cell>
          <cell r="D4980">
            <v>31.16</v>
          </cell>
          <cell r="E4980" t="str">
            <v>INSTALACOES HIDRO SANITARIAS</v>
          </cell>
          <cell r="F4980" t="str">
            <v>CONEXOES</v>
          </cell>
          <cell r="G4980" t="str">
            <v>SINAPI Out/24</v>
          </cell>
        </row>
        <row r="4981">
          <cell r="A4981">
            <v>103987</v>
          </cell>
          <cell r="B4981" t="str">
            <v>CURVA 45 GRAUS, PVC, SOLDÁVEL, DN 50MM, INSTALADO EM RAMAL DE DISTRIBUIÇÃO DE ÁGUA - FORNECIMENTO E INSTALAÇÃO. AF_06/2022</v>
          </cell>
          <cell r="C4981" t="str">
            <v>UN</v>
          </cell>
          <cell r="D4981">
            <v>27.37</v>
          </cell>
          <cell r="E4981" t="str">
            <v>INSTALACOES HIDRO SANITARIAS</v>
          </cell>
          <cell r="F4981" t="str">
            <v>CONEXOES</v>
          </cell>
          <cell r="G4981" t="str">
            <v>SINAPI Out/24</v>
          </cell>
        </row>
        <row r="4982">
          <cell r="A4982">
            <v>103988</v>
          </cell>
          <cell r="B4982" t="str">
            <v>LUVA, PVC, SOLDÁVEL, DN 40MM, INSTALADO EM RAMAL DE DISTRIBUIÇÃO DE ÁGUA - FORNECIMENTO E INSTALAÇÃO. AF_06/2022</v>
          </cell>
          <cell r="C4982" t="str">
            <v>UN</v>
          </cell>
          <cell r="D4982">
            <v>14.62</v>
          </cell>
          <cell r="E4982" t="str">
            <v>INSTALACOES HIDRO SANITARIAS</v>
          </cell>
          <cell r="F4982" t="str">
            <v>CONEXOES</v>
          </cell>
          <cell r="G4982" t="str">
            <v>SINAPI Out/24</v>
          </cell>
        </row>
        <row r="4983">
          <cell r="A4983">
            <v>103990</v>
          </cell>
          <cell r="B4983" t="str">
            <v>UNIÃO, PVC, SOLDÁVEL, DN 40MM, INSTALADO EM RAMAL DE DISTRIBUIÇÃO DE ÁGUA - FORNECIMENTO E INSTALAÇÃO. AF_06/2022</v>
          </cell>
          <cell r="C4983" t="str">
            <v>UN</v>
          </cell>
          <cell r="D4983">
            <v>36.33</v>
          </cell>
          <cell r="E4983" t="str">
            <v>INSTALACOES HIDRO SANITARIAS</v>
          </cell>
          <cell r="F4983" t="str">
            <v>CONEXOES</v>
          </cell>
          <cell r="G4983" t="str">
            <v>SINAPI Out/24</v>
          </cell>
        </row>
        <row r="4984">
          <cell r="A4984">
            <v>103991</v>
          </cell>
          <cell r="B4984" t="str">
            <v>LUVA COM ROSCA, PVC, SOLDÁVEL, DN 40MM X 1.1/4", INSTALADO EM RAMAL DE DISTRIBUIÇÃO DE ÁGUA - FORNECIMENTO E INSTALAÇÃO. AF_06/2022</v>
          </cell>
          <cell r="C4984" t="str">
            <v>UN</v>
          </cell>
          <cell r="D4984">
            <v>19.88</v>
          </cell>
          <cell r="E4984" t="str">
            <v>INSTALACOES HIDRO SANITARIAS</v>
          </cell>
          <cell r="F4984" t="str">
            <v>CONEXOES</v>
          </cell>
          <cell r="G4984" t="str">
            <v>SINAPI Out/24</v>
          </cell>
        </row>
        <row r="4985">
          <cell r="A4985">
            <v>103992</v>
          </cell>
          <cell r="B4985" t="str">
            <v>ADAPTADOR CURTO COM BOLSA E ROSCA PARA REGISTRO, PVC, SOLDÁVEL, DN 40MM X 1.1/4", INSTALADO EM RAMAL DE DISTRIBUIÇÃO DE ÁGUA - FORNECIMENTO E INSTALAÇÃO. AF_06/2022</v>
          </cell>
          <cell r="C4985" t="str">
            <v>UN</v>
          </cell>
          <cell r="D4985">
            <v>13.23</v>
          </cell>
          <cell r="E4985" t="str">
            <v>INSTALACOES HIDRO SANITARIAS</v>
          </cell>
          <cell r="F4985" t="str">
            <v>CONEXOES</v>
          </cell>
          <cell r="G4985" t="str">
            <v>SINAPI Out/24</v>
          </cell>
        </row>
        <row r="4986">
          <cell r="A4986">
            <v>103993</v>
          </cell>
          <cell r="B4986" t="str">
            <v>BUCHA DE REDUÇÃO, PVC, SOLDÁVEL, DN 40MM X 32MM, INSTALADO EM RAMAL DE DISTRIBUIÇÃO DE ÁGUA - FORNECIMENTO E INSTALAÇÃO. AF_06/2022</v>
          </cell>
          <cell r="C4986" t="str">
            <v>UN</v>
          </cell>
          <cell r="D4986">
            <v>11.62</v>
          </cell>
          <cell r="E4986" t="str">
            <v>INSTALACOES HIDRO SANITARIAS</v>
          </cell>
          <cell r="F4986" t="str">
            <v>CONEXOES</v>
          </cell>
          <cell r="G4986" t="str">
            <v>SINAPI Out/24</v>
          </cell>
        </row>
        <row r="4987">
          <cell r="A4987">
            <v>103994</v>
          </cell>
          <cell r="B4987" t="str">
            <v>ADAPTADOR CURTO COM BOLSA E ROSCA PARA REGISTRO, PVC, SOLDÁVEL, DN 40MM X 1.1/2", INSTALADO EM RAMAL DE DISTRIBUIÇÃO DE ÁGUA - FORNECIMENTO E INSTALAÇÃO. AF_06/2022</v>
          </cell>
          <cell r="C4987" t="str">
            <v>UN</v>
          </cell>
          <cell r="D4987">
            <v>15.75</v>
          </cell>
          <cell r="E4987" t="str">
            <v>INSTALACOES HIDRO SANITARIAS</v>
          </cell>
          <cell r="F4987" t="str">
            <v>CONEXOES</v>
          </cell>
          <cell r="G4987" t="str">
            <v>SINAPI Out/24</v>
          </cell>
        </row>
        <row r="4988">
          <cell r="A4988">
            <v>103995</v>
          </cell>
          <cell r="B4988" t="str">
            <v>LUVA, PVC, SOLDÁVEL, DN 50MM, INSTALADO EM RAMAL DE DISTRIBUIÇÃO DE ÁGUA - FORNECIMENTO E INSTALAÇÃO. AF_06/2022</v>
          </cell>
          <cell r="C4988" t="str">
            <v>UN</v>
          </cell>
          <cell r="D4988">
            <v>17.239999999999998</v>
          </cell>
          <cell r="E4988" t="str">
            <v>INSTALACOES HIDRO SANITARIAS</v>
          </cell>
          <cell r="F4988" t="str">
            <v>CONEXOES</v>
          </cell>
          <cell r="G4988" t="str">
            <v>SINAPI Out/24</v>
          </cell>
        </row>
        <row r="4989">
          <cell r="A4989">
            <v>103996</v>
          </cell>
          <cell r="B4989" t="str">
            <v>LUVA DE CORRER, PVC, SOLDÁVEL, DN 50MM, INSTALADO EM RAMAL DE DISTRIBUIÇÃO DE ÁGUA - FORNECIMENTO E INSTALAÇÃO. AF_06/2022</v>
          </cell>
          <cell r="C4989" t="str">
            <v>UN</v>
          </cell>
          <cell r="D4989">
            <v>41.54</v>
          </cell>
          <cell r="E4989" t="str">
            <v>INSTALACOES HIDRO SANITARIAS</v>
          </cell>
          <cell r="F4989" t="str">
            <v>CONEXOES</v>
          </cell>
          <cell r="G4989" t="str">
            <v>SINAPI Out/24</v>
          </cell>
        </row>
        <row r="4990">
          <cell r="A4990">
            <v>103997</v>
          </cell>
          <cell r="B4990" t="str">
            <v>UNIÃO, PVC, SOLDÁVEL, DN 50MM, INSTALADO EM RAMAL DE DISTRIBUIÇÃO DE ÁGUA - FORNECIMENTO E INSTALAÇÃO. AF_06/2022</v>
          </cell>
          <cell r="C4990" t="str">
            <v>UN</v>
          </cell>
          <cell r="D4990">
            <v>40.61</v>
          </cell>
          <cell r="E4990" t="str">
            <v>INSTALACOES HIDRO SANITARIAS</v>
          </cell>
          <cell r="F4990" t="str">
            <v>CONEXOES</v>
          </cell>
          <cell r="G4990" t="str">
            <v>SINAPI Out/24</v>
          </cell>
        </row>
        <row r="4991">
          <cell r="A4991">
            <v>103998</v>
          </cell>
          <cell r="B4991" t="str">
            <v>LUVA DE REDUÇÃO, PVC, SOLDÁVEL, DN 50MM X 25MM, INSTALADO EM RAMAL DE DISTRIBUIÇÃO DE ÁGUA   FORNECIMENTO E INSTALAÇÃO. AF_06/2022</v>
          </cell>
          <cell r="C4991" t="str">
            <v>UN</v>
          </cell>
          <cell r="D4991">
            <v>16.239999999999998</v>
          </cell>
          <cell r="E4991" t="str">
            <v>INSTALACOES HIDRO SANITARIAS</v>
          </cell>
          <cell r="F4991" t="str">
            <v>CONEXOES</v>
          </cell>
          <cell r="G4991" t="str">
            <v>SINAPI Out/24</v>
          </cell>
        </row>
        <row r="4992">
          <cell r="A4992">
            <v>103999</v>
          </cell>
          <cell r="B4992" t="str">
            <v>BUCHA DE REDUÇÃO, LONGA, PVC, SOLDÁVEL, DN 50 X 25 MM, INSTALADO EM RAMAL DE DISTRIBUIÇÃO DE ÁGUA - FORNECIMENTO E INSTALAÇÃO. AF_06/2022</v>
          </cell>
          <cell r="C4992" t="str">
            <v>UN</v>
          </cell>
          <cell r="D4992">
            <v>14.25</v>
          </cell>
          <cell r="E4992" t="str">
            <v>INSTALACOES HIDRO SANITARIAS</v>
          </cell>
          <cell r="F4992" t="str">
            <v>CONEXOES</v>
          </cell>
          <cell r="G4992" t="str">
            <v>SINAPI Out/24</v>
          </cell>
        </row>
        <row r="4993">
          <cell r="A4993">
            <v>104000</v>
          </cell>
          <cell r="B4993" t="str">
            <v>LUVA COM ROSCA, PVC, SOLDÁVEL, DN 50MM X 1.1/2", INSTALADO EM RAMAL DE DISTRIBUIÇÃO DE ÁGUA - FORNECIMENTO E INSTALAÇÃO. AF_06/2022</v>
          </cell>
          <cell r="C4993" t="str">
            <v>UN</v>
          </cell>
          <cell r="D4993">
            <v>29.52</v>
          </cell>
          <cell r="E4993" t="str">
            <v>INSTALACOES HIDRO SANITARIAS</v>
          </cell>
          <cell r="F4993" t="str">
            <v>CONEXOES</v>
          </cell>
          <cell r="G4993" t="str">
            <v>SINAPI Out/24</v>
          </cell>
        </row>
        <row r="4994">
          <cell r="A4994">
            <v>104001</v>
          </cell>
          <cell r="B4994" t="str">
            <v>ADAPTADOR CURTO COM BOLSA E ROSCA PARA REGISTRO, PVC, SOLDÁVEL, DN 50MM X 1.1/2", INSTALADO EM RAMAL DE DISTRIBUIÇÃO DE ÁGUA - FORNECIMENTO E INSTALAÇÃO. AF_06/2022</v>
          </cell>
          <cell r="C4994" t="str">
            <v>UN</v>
          </cell>
          <cell r="D4994">
            <v>15.66</v>
          </cell>
          <cell r="E4994" t="str">
            <v>INSTALACOES HIDRO SANITARIAS</v>
          </cell>
          <cell r="F4994" t="str">
            <v>CONEXOES</v>
          </cell>
          <cell r="G4994" t="str">
            <v>SINAPI Out/24</v>
          </cell>
        </row>
        <row r="4995">
          <cell r="A4995">
            <v>104002</v>
          </cell>
          <cell r="B4995" t="str">
            <v>ADAPTADOR CURTO COM BOLSA E ROSCA PARA REGISTRO, PVC, SOLDÁVEL, DN 50MM X 1.1/4", INSTALADO EM RAMAL DE DISTRIBUIÇÃO DE ÁGUA - FORNECIMENTO E INSTALAÇÃO. AF_06/2022</v>
          </cell>
          <cell r="C4995" t="str">
            <v>UN</v>
          </cell>
          <cell r="D4995">
            <v>19.21</v>
          </cell>
          <cell r="E4995" t="str">
            <v>INSTALACOES HIDRO SANITARIAS</v>
          </cell>
          <cell r="F4995" t="str">
            <v>CONEXOES</v>
          </cell>
          <cell r="G4995" t="str">
            <v>SINAPI Out/24</v>
          </cell>
        </row>
        <row r="4996">
          <cell r="A4996">
            <v>104003</v>
          </cell>
          <cell r="B4996" t="str">
            <v>BUCHA DE REDUÇÃO , LONGA, PVC, SOLDÁVEL, DN 50 X 32 MM, INSTALADO EM RAMAL DE DISTRIBUIÇÃO DE ÁGUA - FORNECIMENTO E INSTALAÇÃO. AF_06/2022</v>
          </cell>
          <cell r="C4996" t="str">
            <v>UN</v>
          </cell>
          <cell r="D4996">
            <v>16.489999999999998</v>
          </cell>
          <cell r="E4996" t="str">
            <v>INSTALACOES HIDRO SANITARIAS</v>
          </cell>
          <cell r="F4996" t="str">
            <v>CONEXOES</v>
          </cell>
          <cell r="G4996" t="str">
            <v>SINAPI Out/24</v>
          </cell>
        </row>
        <row r="4997">
          <cell r="A4997">
            <v>104004</v>
          </cell>
          <cell r="B4997" t="str">
            <v>TE, PVC, SOLDÁVEL, DN 50MM, INSTALADO EM RAMAL DE DISTRIBUIÇÃO DE ÁGUA - FORNECIMENTO E INSTALAÇÃO. AF_06/2022</v>
          </cell>
          <cell r="C4997" t="str">
            <v>UN</v>
          </cell>
          <cell r="D4997">
            <v>34.18</v>
          </cell>
          <cell r="E4997" t="str">
            <v>INSTALACOES HIDRO SANITARIAS</v>
          </cell>
          <cell r="F4997" t="str">
            <v>CONEXOES</v>
          </cell>
          <cell r="G4997" t="str">
            <v>SINAPI Out/24</v>
          </cell>
        </row>
        <row r="4998">
          <cell r="A4998">
            <v>104005</v>
          </cell>
          <cell r="B4998" t="str">
            <v>TÊ DE REDUÇÃO, PVC, SOLDÁVEL, DN 50MM X 40MM, INSTALADO EM RAMAL DE DISTRIBUIÇÃO DE ÁGUA - FORNECIMENTO E INSTALAÇÃO. AF_06/2022</v>
          </cell>
          <cell r="C4998" t="str">
            <v>UN</v>
          </cell>
          <cell r="D4998">
            <v>40.36</v>
          </cell>
          <cell r="E4998" t="str">
            <v>INSTALACOES HIDRO SANITARIAS</v>
          </cell>
          <cell r="F4998" t="str">
            <v>CONEXOES</v>
          </cell>
          <cell r="G4998" t="str">
            <v>SINAPI Out/24</v>
          </cell>
        </row>
        <row r="4999">
          <cell r="A4999">
            <v>104006</v>
          </cell>
          <cell r="B4999" t="str">
            <v>TÊ DE REDUÇÃO, PVC, SOLDÁVEL, DN 50MM X 25MM, INSTALADO EM RAMAL DE DISTRIBUIÇÃO DE ÁGUA - FORNECIMENTO E INSTALAÇÃO. AF_06/2022</v>
          </cell>
          <cell r="C4999" t="str">
            <v>UN</v>
          </cell>
          <cell r="D4999">
            <v>28.52</v>
          </cell>
          <cell r="E4999" t="str">
            <v>INSTALACOES HIDRO SANITARIAS</v>
          </cell>
          <cell r="F4999" t="str">
            <v>CONEXOES</v>
          </cell>
          <cell r="G4999" t="str">
            <v>SINAPI Out/24</v>
          </cell>
        </row>
        <row r="5000">
          <cell r="A5000">
            <v>104007</v>
          </cell>
          <cell r="B5000" t="str">
            <v>TE DE REDUÇÃO, 90 GRAUS, PVC, SOLDÁVEL, DN 50 MM X 20 MM, INSTALADO EM RAMAL DE DISTRIBUIÇÃO DE ÁGUA - FORNECIMENTO E INSTALAÇÃO. AF_06/2022</v>
          </cell>
          <cell r="C5000" t="str">
            <v>UN</v>
          </cell>
          <cell r="D5000">
            <v>24.98</v>
          </cell>
          <cell r="E5000" t="str">
            <v>INSTALACOES HIDRO SANITARIAS</v>
          </cell>
          <cell r="F5000" t="str">
            <v>CONEXOES</v>
          </cell>
          <cell r="G5000" t="str">
            <v>SINAPI Out/24</v>
          </cell>
        </row>
        <row r="5001">
          <cell r="A5001">
            <v>104008</v>
          </cell>
          <cell r="B5001" t="str">
            <v>TE DE REDUÇÃO, 90 GRAUS, PVC, SOLDÁVEL, DN 50 MM X 32 MM, INSTALADO EM RAMAL DE DISTRIBUIÇÃO DE ÁGUA - FORNECIMENTO E INSTALAÇÃO. AF_06/2022</v>
          </cell>
          <cell r="C5001" t="str">
            <v>UN</v>
          </cell>
          <cell r="D5001">
            <v>35.450000000000003</v>
          </cell>
          <cell r="E5001" t="str">
            <v>INSTALACOES HIDRO SANITARIAS</v>
          </cell>
          <cell r="F5001" t="str">
            <v>CONEXOES</v>
          </cell>
          <cell r="G5001" t="str">
            <v>SINAPI Out/24</v>
          </cell>
        </row>
        <row r="5002">
          <cell r="A5002">
            <v>104009</v>
          </cell>
          <cell r="B5002" t="str">
            <v>BUCHA DE REDUÇÃO, CURTA, PVC, SOLDÁVEL, DN 50 X 40 MM, INSTALADO EM RAMAL DE DISTRIBUIÇÃO DE ÁGUA - FORNECIMENTO E INSTALAÇÃO. AF_06/2022</v>
          </cell>
          <cell r="C5002" t="str">
            <v>UN</v>
          </cell>
          <cell r="D5002">
            <v>15.27</v>
          </cell>
          <cell r="E5002" t="str">
            <v>INSTALACOES HIDRO SANITARIAS</v>
          </cell>
          <cell r="F5002" t="str">
            <v>CONEXOES</v>
          </cell>
          <cell r="G5002" t="str">
            <v>SINAPI Out/24</v>
          </cell>
        </row>
        <row r="5003">
          <cell r="A5003">
            <v>104011</v>
          </cell>
          <cell r="B5003" t="str">
            <v>TE, PVC, SOLDÁVEL, DN 40MM, INSTALADO EM RAMAL DE DISTRIBUIÇÃO DE ÁGUA - FORNECIMENTO E INSTALAÇÃO. AF_06/2022</v>
          </cell>
          <cell r="C5003" t="str">
            <v>UN</v>
          </cell>
          <cell r="D5003">
            <v>29.16</v>
          </cell>
          <cell r="E5003" t="str">
            <v>INSTALACOES HIDRO SANITARIAS</v>
          </cell>
          <cell r="F5003" t="str">
            <v>CONEXOES</v>
          </cell>
          <cell r="G5003" t="str">
            <v>SINAPI Out/24</v>
          </cell>
        </row>
        <row r="5004">
          <cell r="A5004">
            <v>104012</v>
          </cell>
          <cell r="B5004" t="str">
            <v>TÊ DE REDUÇÃO, PVC, SOLDÁVEL, DN 40MM X 32MM, INSTALADO EM RAMAL DE DISTRIBUIÇÃO DE ÁGUA - FORNECIMENTO E INSTALAÇÃO. AF_06/2022</v>
          </cell>
          <cell r="C5004" t="str">
            <v>UN</v>
          </cell>
          <cell r="D5004">
            <v>27.01</v>
          </cell>
          <cell r="E5004" t="str">
            <v>INSTALACOES HIDRO SANITARIAS</v>
          </cell>
          <cell r="F5004" t="str">
            <v>CONEXOES</v>
          </cell>
          <cell r="G5004" t="str">
            <v>SINAPI Out/24</v>
          </cell>
        </row>
        <row r="5005">
          <cell r="A5005">
            <v>104014</v>
          </cell>
          <cell r="B5005" t="str">
            <v>BUCHA DE REDUÇÃO, LONGA, PVC, SOLDÁVEL, DN 40 X 25 MM, INSTALADO EM RAMAL DE DISTRIBUIÇÃO DE ÁGUA - FORNECIMENTO E INSTALAÇÃO. AF_06/2022</v>
          </cell>
          <cell r="C5005" t="str">
            <v>UN</v>
          </cell>
          <cell r="D5005">
            <v>12.4</v>
          </cell>
          <cell r="E5005" t="str">
            <v>INSTALACOES HIDRO SANITARIAS</v>
          </cell>
          <cell r="F5005" t="str">
            <v>CONEXOES</v>
          </cell>
          <cell r="G5005" t="str">
            <v>SINAPI Out/24</v>
          </cell>
        </row>
        <row r="5006">
          <cell r="A5006">
            <v>104015</v>
          </cell>
          <cell r="B5006" t="str">
            <v>TE DE REDUÇÃO, CPVC, SOLDÁVEL, DN 22 X 15 MM, INSTALADO EM RAMAL OU SUB-RAMAL DE ÁGUA - FORNECIMENTO E INSTALAÇÃO. AF_06/2022</v>
          </cell>
          <cell r="C5006" t="str">
            <v>UN</v>
          </cell>
          <cell r="D5006">
            <v>19.11</v>
          </cell>
          <cell r="E5006" t="str">
            <v>INSTALACOES HIDRO SANITARIAS</v>
          </cell>
          <cell r="F5006" t="str">
            <v>CONEXOES</v>
          </cell>
          <cell r="G5006" t="str">
            <v>SINAPI Out/24</v>
          </cell>
        </row>
        <row r="5007">
          <cell r="A5007">
            <v>104016</v>
          </cell>
          <cell r="B5007" t="str">
            <v>TE DE REDUÇÃO, CPVC, SOLDÁVEL, DN 28 X 22 MM, INSTALADO EM RAMAL OU SUB-RAMAL DE ÁGUA - FORNECIMENTO E INSTALAÇÃO. AF_06/2022</v>
          </cell>
          <cell r="C5007" t="str">
            <v>UN</v>
          </cell>
          <cell r="D5007">
            <v>25.23</v>
          </cell>
          <cell r="E5007" t="str">
            <v>INSTALACOES HIDRO SANITARIAS</v>
          </cell>
          <cell r="F5007" t="str">
            <v>CONEXOES</v>
          </cell>
          <cell r="G5007" t="str">
            <v>SINAPI Out/24</v>
          </cell>
        </row>
        <row r="5008">
          <cell r="A5008">
            <v>104017</v>
          </cell>
          <cell r="B5008" t="str">
            <v>TE DE REDUÇÃO, CPVC, SOLDÁVEL, DN 35 X 28 MM, INSTALADO EM RAMAL OU SUB-RAMAL DE ÁGUA - FORNECIMENTO E INSTALAÇÃO. AF_06/2022</v>
          </cell>
          <cell r="C5008" t="str">
            <v>UN</v>
          </cell>
          <cell r="D5008">
            <v>48.05</v>
          </cell>
          <cell r="E5008" t="str">
            <v>INSTALACOES HIDRO SANITARIAS</v>
          </cell>
          <cell r="F5008" t="str">
            <v>CONEXOES</v>
          </cell>
          <cell r="G5008" t="str">
            <v>SINAPI Out/24</v>
          </cell>
        </row>
        <row r="5009">
          <cell r="A5009">
            <v>104018</v>
          </cell>
          <cell r="B5009" t="str">
            <v>TE DE REDUÇÃO, CPVC, SOLDÁVEL, DN 28 X 22 MM, INSTALADO EM RAMAL DE DISTRIBUIÇÃO DE ÁGUA - FORNECIMENTO E INSTALAÇÃO. AF_06/2022</v>
          </cell>
          <cell r="C5009" t="str">
            <v>UN</v>
          </cell>
          <cell r="D5009">
            <v>23.76</v>
          </cell>
          <cell r="E5009" t="str">
            <v>INSTALACOES HIDRO SANITARIAS</v>
          </cell>
          <cell r="F5009" t="str">
            <v>CONEXOES</v>
          </cell>
          <cell r="G5009" t="str">
            <v>SINAPI Out/24</v>
          </cell>
        </row>
        <row r="5010">
          <cell r="A5010">
            <v>104019</v>
          </cell>
          <cell r="B5010" t="str">
            <v>TE DE REDUÇÃO, CPVC, SOLDÁVEL, DN 35 X 28 MM, INSTALADO EM RAMAL DE DISTRIBUIÇÃO DE ÁGUA - FORNECIMENTO E INSTALAÇÃO. AF_06/2022</v>
          </cell>
          <cell r="C5010" t="str">
            <v>UN</v>
          </cell>
          <cell r="D5010">
            <v>46.34</v>
          </cell>
          <cell r="E5010" t="str">
            <v>INSTALACOES HIDRO SANITARIAS</v>
          </cell>
          <cell r="F5010" t="str">
            <v>CONEXOES</v>
          </cell>
          <cell r="G5010" t="str">
            <v>SINAPI Out/24</v>
          </cell>
        </row>
        <row r="5011">
          <cell r="A5011">
            <v>104020</v>
          </cell>
          <cell r="B5011" t="str">
            <v>TE DE REDUÇÃO, CPVC, SOLDÁVEL, DN 42 X 35 MM, INSTALADO EM PRUMADA DE ÁGUA - FORNECIMENTO E INSTALAÇÃO. AF_06/2022</v>
          </cell>
          <cell r="C5011" t="str">
            <v>UN</v>
          </cell>
          <cell r="D5011">
            <v>55.69</v>
          </cell>
          <cell r="E5011" t="str">
            <v>INSTALACOES HIDRO SANITARIAS</v>
          </cell>
          <cell r="F5011" t="str">
            <v>CONEXOES</v>
          </cell>
          <cell r="G5011" t="str">
            <v>SINAPI Out/24</v>
          </cell>
        </row>
        <row r="5012">
          <cell r="A5012">
            <v>104022</v>
          </cell>
          <cell r="B5012" t="str">
            <v>TE, CPVC, SOLDÁVEL, DN  42MM, INSTALADO EM RAMAL DE DISTRIBUIÇÃO DE ÁGUA - FORNECIMENTO E INSTALAÇÃO. AF_06/2022</v>
          </cell>
          <cell r="C5012" t="str">
            <v>UN</v>
          </cell>
          <cell r="D5012">
            <v>71.25</v>
          </cell>
          <cell r="E5012" t="str">
            <v>INSTALACOES HIDRO SANITARIAS</v>
          </cell>
          <cell r="F5012" t="str">
            <v>CONEXOES</v>
          </cell>
          <cell r="G5012" t="str">
            <v>SINAPI Out/24</v>
          </cell>
        </row>
        <row r="5013">
          <cell r="A5013">
            <v>104023</v>
          </cell>
          <cell r="B5013" t="str">
            <v>JOELHO 90 GRAUS, CPVC, SOLDÁVEL, DN 42MM, INSTALADO EM RAMAL DE DISTRIBUIÇÃO DE ÁGUA - FORNECIMENTO E INSTALAÇÃO. AF_06/2022</v>
          </cell>
          <cell r="C5013" t="str">
            <v>UN</v>
          </cell>
          <cell r="D5013">
            <v>42.88</v>
          </cell>
          <cell r="E5013" t="str">
            <v>INSTALACOES HIDRO SANITARIAS</v>
          </cell>
          <cell r="F5013" t="str">
            <v>CONEXOES</v>
          </cell>
          <cell r="G5013" t="str">
            <v>SINAPI Out/24</v>
          </cell>
        </row>
        <row r="5014">
          <cell r="A5014">
            <v>104024</v>
          </cell>
          <cell r="B5014" t="str">
            <v>JOELHO 45 GRAUS, CPVC, SOLDÁVEL, DN 42MM, INSTALADO EM RAMAL DE DISTRIBUIÇÃO DE ÁGUA - FORNECIMENTO E INSTALAÇÃO. AF_06/2022</v>
          </cell>
          <cell r="C5014" t="str">
            <v>UN</v>
          </cell>
          <cell r="D5014">
            <v>42.5</v>
          </cell>
          <cell r="E5014" t="str">
            <v>INSTALACOES HIDRO SANITARIAS</v>
          </cell>
          <cell r="F5014" t="str">
            <v>CONEXOES</v>
          </cell>
          <cell r="G5014" t="str">
            <v>SINAPI Out/24</v>
          </cell>
        </row>
        <row r="5015">
          <cell r="A5015">
            <v>104025</v>
          </cell>
          <cell r="B5015" t="str">
            <v>LUVA, CPVC, SOLDÁVEL, DN 42MM, INSTALADO EM RAMAL DE DISTRIBUIÇÃO DE ÁGUA - FORNECIMENTO E INSTALAÇÃO. AF_06/2022</v>
          </cell>
          <cell r="C5015" t="str">
            <v>UN</v>
          </cell>
          <cell r="D5015">
            <v>29.52</v>
          </cell>
          <cell r="E5015" t="str">
            <v>INSTALACOES HIDRO SANITARIAS</v>
          </cell>
          <cell r="F5015" t="str">
            <v>CONEXOES</v>
          </cell>
          <cell r="G5015" t="str">
            <v>SINAPI Out/24</v>
          </cell>
        </row>
        <row r="5016">
          <cell r="A5016">
            <v>104026</v>
          </cell>
          <cell r="B5016" t="str">
            <v>LUVA DE CORRER, CPVC, SOLDÁVEL, DN 42MM, INSTALADO EM RAMAL DE DISTRIBUIÇÃO DE ÁGUA - FORNECIMENTO E INSTALAÇÃO. AF_06/2022</v>
          </cell>
          <cell r="C5016" t="str">
            <v>UN</v>
          </cell>
          <cell r="D5016">
            <v>42.27</v>
          </cell>
          <cell r="E5016" t="str">
            <v>INSTALACOES HIDRO SANITARIAS</v>
          </cell>
          <cell r="F5016" t="str">
            <v>CONEXOES</v>
          </cell>
          <cell r="G5016" t="str">
            <v>SINAPI Out/24</v>
          </cell>
        </row>
        <row r="5017">
          <cell r="A5017">
            <v>104027</v>
          </cell>
          <cell r="B5017" t="str">
            <v>UNIÃO, CPVC, SOLDÁVEL, DN 42MM, INSTALADO EM RAMAL DE DISTRIBUIÇÃO DE ÁGUA   FORNECIMENTO E INSTALAÇÃO. AF_06/2022</v>
          </cell>
          <cell r="C5017" t="str">
            <v>UN</v>
          </cell>
          <cell r="D5017">
            <v>63.06</v>
          </cell>
          <cell r="E5017" t="str">
            <v>INSTALACOES HIDRO SANITARIAS</v>
          </cell>
          <cell r="F5017" t="str">
            <v>CONEXOES</v>
          </cell>
          <cell r="G5017" t="str">
            <v>SINAPI Out/24</v>
          </cell>
        </row>
        <row r="5018">
          <cell r="A5018">
            <v>104028</v>
          </cell>
          <cell r="B5018" t="str">
            <v>LUVA DE TRANSIÇÃO, CPVC, SOLDÁVEL, DN42MM X 1.1/2", INSTALADO EM RAMAL DE DISTRIBUIÇÃO DE ÁGUA - FORNECIMENTO E INSTALAÇÃO. AF_06/2022</v>
          </cell>
          <cell r="C5018" t="str">
            <v>UN</v>
          </cell>
          <cell r="D5018">
            <v>126.57</v>
          </cell>
          <cell r="E5018" t="str">
            <v>INSTALACOES HIDRO SANITARIAS</v>
          </cell>
          <cell r="F5018" t="str">
            <v>CONEXOES</v>
          </cell>
          <cell r="G5018" t="str">
            <v>SINAPI Out/24</v>
          </cell>
        </row>
        <row r="5019">
          <cell r="A5019">
            <v>104029</v>
          </cell>
          <cell r="B5019" t="str">
            <v>CONECTOR, CPVC, SOLDÁVEL, DN 42MM X 1.1/2", INSTALADO EM RAMAL DE DISTRIBUIÇÃO DE ÁGUA - FORNECIMENTO E INSTALAÇÃO. AF_06/2022</v>
          </cell>
          <cell r="C5019" t="str">
            <v>UN</v>
          </cell>
          <cell r="D5019">
            <v>66.78</v>
          </cell>
          <cell r="E5019" t="str">
            <v>INSTALACOES HIDRO SANITARIAS</v>
          </cell>
          <cell r="F5019" t="str">
            <v>CONEXOES</v>
          </cell>
          <cell r="G5019" t="str">
            <v>SINAPI Out/24</v>
          </cell>
        </row>
        <row r="5020">
          <cell r="A5020">
            <v>104030</v>
          </cell>
          <cell r="B5020" t="str">
            <v>TE DE REDUÇÃO, CPVC, SOLDÁVEL, DN 42 X 35 MM, INSTALADO EM RAMAL DE DISTRIBUIÇÃO DE ÁGUA - FORNECIMENTO E INSTALAÇÃO. AF_06/2022</v>
          </cell>
          <cell r="C5020" t="str">
            <v>UN</v>
          </cell>
          <cell r="D5020">
            <v>63.4</v>
          </cell>
          <cell r="E5020" t="str">
            <v>INSTALACOES HIDRO SANITARIAS</v>
          </cell>
          <cell r="F5020" t="str">
            <v>CONEXOES</v>
          </cell>
          <cell r="G5020" t="str">
            <v>SINAPI Out/24</v>
          </cell>
        </row>
        <row r="5021">
          <cell r="A5021">
            <v>104159</v>
          </cell>
          <cell r="B5021" t="str">
            <v>LUVA DE CORRER, PVC, SOLDÁVEL, DN 40MM, INSTALADO EM RAMAL DE DISTRIBUIÇÃO DE ÁGUA - FORNECIMENTO E INSTALAÇÃO. AF_06/2022</v>
          </cell>
          <cell r="C5021" t="str">
            <v>UN</v>
          </cell>
          <cell r="D5021">
            <v>38.79</v>
          </cell>
          <cell r="E5021" t="str">
            <v>INSTALACOES HIDRO SANITARIAS</v>
          </cell>
          <cell r="F5021" t="str">
            <v>CONEXOES</v>
          </cell>
          <cell r="G5021" t="str">
            <v>SINAPI Out/24</v>
          </cell>
        </row>
        <row r="5022">
          <cell r="A5022">
            <v>104167</v>
          </cell>
          <cell r="B5022" t="str">
            <v>JOELHO 90 GRAUS, PVC, SERIE R, ÁGUA PLUVIAL, DN 150 MM, JUNTA ELÁSTICA, FORNECIDO E INSTALADO EM RAMAL DE ENCAMINHAMENTO. AF_06/2022</v>
          </cell>
          <cell r="C5022" t="str">
            <v>UN</v>
          </cell>
          <cell r="D5022">
            <v>123.66</v>
          </cell>
          <cell r="E5022" t="str">
            <v>INSTALACOES HIDRO SANITARIAS</v>
          </cell>
          <cell r="F5022" t="str">
            <v>CONEXOES</v>
          </cell>
          <cell r="G5022" t="str">
            <v>SINAPI Out/24</v>
          </cell>
        </row>
        <row r="5023">
          <cell r="A5023">
            <v>104168</v>
          </cell>
          <cell r="B5023" t="str">
            <v>JOELHO 45 GRAUS, PVC, SERIE R, ÁGUA PLUVIAL, DN 150 MM, JUNTA ELÁSTICA, FORNECIDO E INSTALADO EM RAMAL DE ENCAMINHAMENTO. AF_06/2022</v>
          </cell>
          <cell r="C5023" t="str">
            <v>UN</v>
          </cell>
          <cell r="D5023">
            <v>120.37</v>
          </cell>
          <cell r="E5023" t="str">
            <v>INSTALACOES HIDRO SANITARIAS</v>
          </cell>
          <cell r="F5023" t="str">
            <v>CONEXOES</v>
          </cell>
          <cell r="G5023" t="str">
            <v>SINAPI Out/24</v>
          </cell>
        </row>
        <row r="5024">
          <cell r="A5024">
            <v>104169</v>
          </cell>
          <cell r="B5024" t="str">
            <v>CURVA 87 GRAUS E 30 MINUTOS, PVC, SERIE R, ÁGUA PLUVIAL, DN 150 MM, JUNTA ELÁSTICA, FORNECIDO E INSTALADO EM RAMAL DE ENCAMINHAMENTO. AF_06/2022</v>
          </cell>
          <cell r="C5024" t="str">
            <v>UN</v>
          </cell>
          <cell r="D5024">
            <v>149.33000000000001</v>
          </cell>
          <cell r="E5024" t="str">
            <v>INSTALACOES HIDRO SANITARIAS</v>
          </cell>
          <cell r="F5024" t="str">
            <v>CONEXOES</v>
          </cell>
          <cell r="G5024" t="str">
            <v>SINAPI Out/24</v>
          </cell>
        </row>
        <row r="5025">
          <cell r="A5025">
            <v>104170</v>
          </cell>
          <cell r="B5025" t="str">
            <v>LUVA SIMPLES, PVC, SERIE R, ÁGUA PLUVIAL, DN 150 MM, JUNTA ELÁSTICA, FORNECIDO E INSTALADO EM RAMAL DE ENCAMINHAMENTO. AF_06/2022</v>
          </cell>
          <cell r="C5025" t="str">
            <v>UN</v>
          </cell>
          <cell r="D5025">
            <v>70.28</v>
          </cell>
          <cell r="E5025" t="str">
            <v>INSTALACOES HIDRO SANITARIAS</v>
          </cell>
          <cell r="F5025" t="str">
            <v>CONEXOES</v>
          </cell>
          <cell r="G5025" t="str">
            <v>SINAPI Out/24</v>
          </cell>
        </row>
        <row r="5026">
          <cell r="A5026">
            <v>104171</v>
          </cell>
          <cell r="B5026" t="str">
            <v>LUVA DE CORRER, PVC, SERIE R, ÁGUA PLUVIAL, DN 150 MM, JUNTA ELÁSTICA, FORNECIDO E INSTALADO EM RAMAL DE ENCAMINHAMENTO. AF_06/2022</v>
          </cell>
          <cell r="C5026" t="str">
            <v>UN</v>
          </cell>
          <cell r="D5026">
            <v>99.13</v>
          </cell>
          <cell r="E5026" t="str">
            <v>INSTALACOES HIDRO SANITARIAS</v>
          </cell>
          <cell r="F5026" t="str">
            <v>CONEXOES</v>
          </cell>
          <cell r="G5026" t="str">
            <v>SINAPI Out/24</v>
          </cell>
        </row>
        <row r="5027">
          <cell r="A5027">
            <v>104172</v>
          </cell>
          <cell r="B5027" t="str">
            <v>TÊ DE INSPEÇÃO, PVC, SERIE R, ÁGUA PLUVIAL, DN 150 MM, JUNTA ELÁSTICA, FORNECIDO E INSTALADO EM RAMAL DE ENCAMINHAMENTO. AF_06/2022</v>
          </cell>
          <cell r="C5027" t="str">
            <v>UN</v>
          </cell>
          <cell r="D5027">
            <v>277.85000000000002</v>
          </cell>
          <cell r="E5027" t="str">
            <v>INSTALACOES HIDRO SANITARIAS</v>
          </cell>
          <cell r="F5027" t="str">
            <v>CONEXOES</v>
          </cell>
          <cell r="G5027" t="str">
            <v>SINAPI Out/24</v>
          </cell>
        </row>
        <row r="5028">
          <cell r="A5028">
            <v>104173</v>
          </cell>
          <cell r="B5028" t="str">
            <v>REDUÇÃO EXCÊNTRICA, PVC, SERIE R, ÁGUA PLUVIAL, DN 150 X 100 MM, JUNTA ELÁSTICA, FORNECIDO E INSTALADO EM RAMAL DE ENCAMINHAMENTO. AF_06/2022</v>
          </cell>
          <cell r="C5028" t="str">
            <v>UN</v>
          </cell>
          <cell r="D5028">
            <v>85.21</v>
          </cell>
          <cell r="E5028" t="str">
            <v>INSTALACOES HIDRO SANITARIAS</v>
          </cell>
          <cell r="F5028" t="str">
            <v>CONEXOES</v>
          </cell>
          <cell r="G5028" t="str">
            <v>SINAPI Out/24</v>
          </cell>
        </row>
        <row r="5029">
          <cell r="A5029">
            <v>104174</v>
          </cell>
          <cell r="B5029" t="str">
            <v>JUNÇÃO SIMPLES, PVC, SERIE R, ÁGUA PLUVIAL, DN 150 X 100 MM, JUNTA ELÁSTICA, FORNECIDO E INSTALADO EM RAMAL DE ENCAMINHAMENTO. AF_06/2022</v>
          </cell>
          <cell r="C5029" t="str">
            <v>UN</v>
          </cell>
          <cell r="D5029">
            <v>191.46</v>
          </cell>
          <cell r="E5029" t="str">
            <v>INSTALACOES HIDRO SANITARIAS</v>
          </cell>
          <cell r="F5029" t="str">
            <v>CONEXOES</v>
          </cell>
          <cell r="G5029" t="str">
            <v>SINAPI Out/24</v>
          </cell>
        </row>
        <row r="5030">
          <cell r="A5030">
            <v>104175</v>
          </cell>
          <cell r="B5030" t="str">
            <v>TÊ, PVC, SERIE R, ÁGUA PLUVIAL, DN 150 X 100 MM, JUNTA ELÁSTICA, FORNECIDO E INSTALADO EM RAMAL DE ENCAMINHAMENTO. AF_06/2022</v>
          </cell>
          <cell r="C5030" t="str">
            <v>UN</v>
          </cell>
          <cell r="D5030">
            <v>141.94999999999999</v>
          </cell>
          <cell r="E5030" t="str">
            <v>INSTALACOES HIDRO SANITARIAS</v>
          </cell>
          <cell r="F5030" t="str">
            <v>CONEXOES</v>
          </cell>
          <cell r="G5030" t="str">
            <v>SINAPI Out/24</v>
          </cell>
        </row>
        <row r="5031">
          <cell r="A5031">
            <v>104176</v>
          </cell>
          <cell r="B5031" t="str">
            <v>JUNÇÃO SIMPLES, PVC, SERIE R, ÁGUA PLUVIAL, DN 150 X 150 MM, JUNTA ELÁSTICA, FORNECIDO E INSTALADO EM RAMAL DE ENCAMINHAMENTO. AF_06/2022</v>
          </cell>
          <cell r="C5031" t="str">
            <v>UN</v>
          </cell>
          <cell r="D5031">
            <v>253.11</v>
          </cell>
          <cell r="E5031" t="str">
            <v>INSTALACOES HIDRO SANITARIAS</v>
          </cell>
          <cell r="F5031" t="str">
            <v>CONEXOES</v>
          </cell>
          <cell r="G5031" t="str">
            <v>SINAPI Out/24</v>
          </cell>
        </row>
        <row r="5032">
          <cell r="A5032">
            <v>104177</v>
          </cell>
          <cell r="B5032" t="str">
            <v>TÊ, PVC, SERIE R, ÁGUA PLUVIAL, DN 150 X 150 MM, JUNTA ELÁSTICA, FORNECIDO E INSTALADO EM RAMAL DE ENCAMINHAMENTO. AF_06/2022</v>
          </cell>
          <cell r="C5032" t="str">
            <v>UN</v>
          </cell>
          <cell r="D5032">
            <v>182.89</v>
          </cell>
          <cell r="E5032" t="str">
            <v>INSTALACOES HIDRO SANITARIAS</v>
          </cell>
          <cell r="F5032" t="str">
            <v>CONEXOES</v>
          </cell>
          <cell r="G5032" t="str">
            <v>SINAPI Out/24</v>
          </cell>
        </row>
        <row r="5033">
          <cell r="A5033">
            <v>104178</v>
          </cell>
          <cell r="B5033" t="str">
            <v>CAP, PVC, SERIE R, ÁGUA PLUVIAL, DN 100 MM, JUNTA ELÁSTICA, FORNECIDO E INSTALADO EM RAMAL DE ENCAMINHAMENTO. AF_06/2022</v>
          </cell>
          <cell r="C5033" t="str">
            <v>UN</v>
          </cell>
          <cell r="D5033">
            <v>22.26</v>
          </cell>
          <cell r="E5033" t="str">
            <v>INSTALACOES HIDRO SANITARIAS</v>
          </cell>
          <cell r="F5033" t="str">
            <v>CONEXOES</v>
          </cell>
          <cell r="G5033" t="str">
            <v>SINAPI Out/24</v>
          </cell>
        </row>
        <row r="5034">
          <cell r="A5034">
            <v>104179</v>
          </cell>
          <cell r="B5034" t="str">
            <v>CAP, PVC, SERIE R, ÁGUA PLUVIAL, DN 150 MM, JUNTA ELÁSTICA, FORNECIDO E INSTALADO EM RAMAL DE ENCAMINHAMENTO. AF_06/2022</v>
          </cell>
          <cell r="C5034" t="str">
            <v>UN</v>
          </cell>
          <cell r="D5034">
            <v>83.87</v>
          </cell>
          <cell r="E5034" t="str">
            <v>INSTALACOES HIDRO SANITARIAS</v>
          </cell>
          <cell r="F5034" t="str">
            <v>CONEXOES</v>
          </cell>
          <cell r="G5034" t="str">
            <v>SINAPI Out/24</v>
          </cell>
        </row>
        <row r="5035">
          <cell r="A5035">
            <v>104191</v>
          </cell>
          <cell r="B5035" t="str">
            <v>BUCHA DE REDUÇÃO, PPR, DN 25 X 20 MM, INSTALADO EM RAMAL OU SUB-RAMAL DE ÁGUA - FORNECIMENTO E INSTALAÇÃO. AF_08/2022</v>
          </cell>
          <cell r="C5035" t="str">
            <v>UN</v>
          </cell>
          <cell r="D5035">
            <v>12.46</v>
          </cell>
          <cell r="E5035" t="str">
            <v>INSTALACOES HIDRO SANITARIAS</v>
          </cell>
          <cell r="F5035" t="str">
            <v>CONEXOES</v>
          </cell>
          <cell r="G5035" t="str">
            <v>SINAPI Out/24</v>
          </cell>
        </row>
        <row r="5036">
          <cell r="A5036">
            <v>104192</v>
          </cell>
          <cell r="B5036" t="str">
            <v>TÊ MISTURADOR, PPR, F M M, DN 25 X 25 MM, INSTALADO EM RAMAL OU SUB-RAMAL DE ÁGUA - FORNECIMENTO E INSTALAÇÃO. AF_08/2022</v>
          </cell>
          <cell r="C5036" t="str">
            <v>UN</v>
          </cell>
          <cell r="D5036">
            <v>32.950000000000003</v>
          </cell>
          <cell r="E5036" t="str">
            <v>INSTALACOES HIDRO SANITARIAS</v>
          </cell>
          <cell r="F5036" t="str">
            <v>CONEXOES</v>
          </cell>
          <cell r="G5036" t="str">
            <v>SINAPI Out/24</v>
          </cell>
        </row>
        <row r="5037">
          <cell r="A5037">
            <v>104193</v>
          </cell>
          <cell r="B5037" t="str">
            <v>JOELHO 45 GRAUS, PPR, F/ F, DN 90 MM, INSTALADO EM PRUMADA DE ÁGUA - FORNECIMENTO E INSTALAÇÃO. AF_08/2022</v>
          </cell>
          <cell r="C5037" t="str">
            <v>UN</v>
          </cell>
          <cell r="D5037">
            <v>173.59</v>
          </cell>
          <cell r="E5037" t="str">
            <v>INSTALACOES HIDRO SANITARIAS</v>
          </cell>
          <cell r="F5037" t="str">
            <v>CONEXOES</v>
          </cell>
          <cell r="G5037" t="str">
            <v>SINAPI Out/24</v>
          </cell>
        </row>
        <row r="5038">
          <cell r="A5038">
            <v>104196</v>
          </cell>
          <cell r="B5038" t="str">
            <v>CURVA 90 GRAUS, PPR, DN 20 MM, INSTALADO EM RAMAL OU SUB-RAMAL DE ÁGUA - FORNECIMENTO E INSTALAÇÃO. AF_08/2022</v>
          </cell>
          <cell r="C5038" t="str">
            <v>UN</v>
          </cell>
          <cell r="D5038">
            <v>17.649999999999999</v>
          </cell>
          <cell r="E5038" t="str">
            <v>INSTALACOES HIDRO SANITARIAS</v>
          </cell>
          <cell r="F5038" t="str">
            <v>CONEXOES</v>
          </cell>
          <cell r="G5038" t="str">
            <v>SINAPI Out/24</v>
          </cell>
        </row>
        <row r="5039">
          <cell r="A5039">
            <v>104197</v>
          </cell>
          <cell r="B5039" t="str">
            <v>CURVA 90 GRAUS, PPR, DN 25 MM, INSTALADO EM RAMAL OU SUB-RAMAL DE ÁGUA - FORNECIMENTO E INSTALAÇÃO. AF_08/2022</v>
          </cell>
          <cell r="C5039" t="str">
            <v>UN</v>
          </cell>
          <cell r="D5039">
            <v>34.19</v>
          </cell>
          <cell r="E5039" t="str">
            <v>INSTALACOES HIDRO SANITARIAS</v>
          </cell>
          <cell r="F5039" t="str">
            <v>CONEXOES</v>
          </cell>
          <cell r="G5039" t="str">
            <v>SINAPI Out/24</v>
          </cell>
        </row>
        <row r="5040">
          <cell r="A5040">
            <v>104198</v>
          </cell>
          <cell r="B5040" t="str">
            <v>JOELHO 45 GRAUS, PPR, DN 20 MM, INSTALADO EM RAMAL OU SUB-RAMAL DE ÁGUA - FORNECIMENTO E INSTALAÇÃO. AF_08/2022</v>
          </cell>
          <cell r="C5040" t="str">
            <v>UN</v>
          </cell>
          <cell r="D5040">
            <v>9.59</v>
          </cell>
          <cell r="E5040" t="str">
            <v>INSTALACOES HIDRO SANITARIAS</v>
          </cell>
          <cell r="F5040" t="str">
            <v>CONEXOES</v>
          </cell>
          <cell r="G5040" t="str">
            <v>SINAPI Out/24</v>
          </cell>
        </row>
        <row r="5041">
          <cell r="A5041">
            <v>104199</v>
          </cell>
          <cell r="B5041" t="str">
            <v>JOELHO 90 GRAUS, PPR, DN 20 MM, INSTALADO EM RAMAL OU SUB-RAMAL DE ÁGUA - FORNECIMENTO E INSTALAÇÃO. AF_08/2022</v>
          </cell>
          <cell r="C5041" t="str">
            <v>UN</v>
          </cell>
          <cell r="D5041">
            <v>9.36</v>
          </cell>
          <cell r="E5041" t="str">
            <v>INSTALACOES HIDRO SANITARIAS</v>
          </cell>
          <cell r="F5041" t="str">
            <v>CONEXOES</v>
          </cell>
          <cell r="G5041" t="str">
            <v>SINAPI Out/24</v>
          </cell>
        </row>
        <row r="5042">
          <cell r="A5042">
            <v>104200</v>
          </cell>
          <cell r="B5042" t="str">
            <v>LUVA, PPR, DN 20 MM, INSTALADO EM RAMAL OU SUB-RAMAL DE ÁGUA - FORNECIMENTO E INSTALAÇÃO. AF_08/2022</v>
          </cell>
          <cell r="C5042" t="str">
            <v>UN</v>
          </cell>
          <cell r="D5042">
            <v>7.35</v>
          </cell>
          <cell r="E5042" t="str">
            <v>INSTALACOES HIDRO SANITARIAS</v>
          </cell>
          <cell r="F5042" t="str">
            <v>CONEXOES</v>
          </cell>
          <cell r="G5042" t="str">
            <v>SINAPI Out/24</v>
          </cell>
        </row>
        <row r="5043">
          <cell r="A5043">
            <v>104201</v>
          </cell>
          <cell r="B5043" t="str">
            <v>TÊ MISTURADOR, PPR, F M M, DN 20 X 20 MM, INSTALADO EM RAMAL OU SUB-RAMAL DE ÁGUA - FORNECIMENTO E INSTALAÇÃO. AF_08/2022</v>
          </cell>
          <cell r="C5043" t="str">
            <v>UN</v>
          </cell>
          <cell r="D5043">
            <v>21.97</v>
          </cell>
          <cell r="E5043" t="str">
            <v>INSTALACOES HIDRO SANITARIAS</v>
          </cell>
          <cell r="F5043" t="str">
            <v>CONEXOES</v>
          </cell>
          <cell r="G5043" t="str">
            <v>SINAPI Out/24</v>
          </cell>
        </row>
        <row r="5044">
          <cell r="A5044">
            <v>104202</v>
          </cell>
          <cell r="B5044" t="str">
            <v>TÊ NORMAL, PPR, 90 GRAUS, DN 20 X 20 X 20 MM, INSTALADO EM RAMAL OU SUB-RAMAL DE ÁGUA - FORNECIMENTO E INSTALAÇÃO. AF_08/2022</v>
          </cell>
          <cell r="C5044" t="str">
            <v>UN</v>
          </cell>
          <cell r="D5044">
            <v>13.55</v>
          </cell>
          <cell r="E5044" t="str">
            <v>INSTALACOES HIDRO SANITARIAS</v>
          </cell>
          <cell r="F5044" t="str">
            <v>CONEXOES</v>
          </cell>
          <cell r="G5044" t="str">
            <v>SINAPI Out/24</v>
          </cell>
        </row>
        <row r="5045">
          <cell r="A5045">
            <v>104317</v>
          </cell>
          <cell r="B5045" t="str">
            <v>JOELHO 90 GRAUS, PVC, SOLDÁVEL, DN 20 MM, INSTALADO EM DRENO DE AR CONDICIONADO - FORNECIMENTO E INSTALAÇÃO. AF_08/2022</v>
          </cell>
          <cell r="C5045" t="str">
            <v>UN</v>
          </cell>
          <cell r="D5045">
            <v>8.4499999999999993</v>
          </cell>
          <cell r="E5045" t="str">
            <v>INSTALACOES HIDRO SANITARIAS</v>
          </cell>
          <cell r="F5045" t="str">
            <v>CONEXOES</v>
          </cell>
          <cell r="G5045" t="str">
            <v>SINAPI Out/24</v>
          </cell>
        </row>
        <row r="5046">
          <cell r="A5046">
            <v>104318</v>
          </cell>
          <cell r="B5046" t="str">
            <v>JOELHO 45 GRAUS, PVC, SOLDÁVEL, DN 20 MM, INSTALADO EM DRENO DE AR CONDICIONADO - FORNECIMENTO E INSTALAÇÃO. AF_08/2022</v>
          </cell>
          <cell r="C5046" t="str">
            <v>UN</v>
          </cell>
          <cell r="D5046">
            <v>9</v>
          </cell>
          <cell r="E5046" t="str">
            <v>INSTALACOES HIDRO SANITARIAS</v>
          </cell>
          <cell r="F5046" t="str">
            <v>CONEXOES</v>
          </cell>
          <cell r="G5046" t="str">
            <v>SINAPI Out/24</v>
          </cell>
        </row>
        <row r="5047">
          <cell r="A5047">
            <v>104319</v>
          </cell>
          <cell r="B5047" t="str">
            <v>JOELHO 90 GRAUS, PVC, SOLDÁVEL, DN 32 MM, INSTALADO EM DRENO DE AR CONDICIONADO - FORNECIMENTO E INSTALAÇÃO. AF_08/2022</v>
          </cell>
          <cell r="C5047" t="str">
            <v>UN</v>
          </cell>
          <cell r="D5047">
            <v>11.7</v>
          </cell>
          <cell r="E5047" t="str">
            <v>INSTALACOES HIDRO SANITARIAS</v>
          </cell>
          <cell r="F5047" t="str">
            <v>CONEXOES</v>
          </cell>
          <cell r="G5047" t="str">
            <v>SINAPI Out/24</v>
          </cell>
        </row>
        <row r="5048">
          <cell r="A5048">
            <v>104320</v>
          </cell>
          <cell r="B5048" t="str">
            <v>JOELHO 45 GRAUS, PVC, SOLDÁVEL, DN 32 MM, INSTALADO EM DRENO DE AR CONDICIONADO - FORNECIMENTO E INSTALAÇÃO. AF_08/2022</v>
          </cell>
          <cell r="C5048" t="str">
            <v>UN</v>
          </cell>
          <cell r="D5048">
            <v>13.43</v>
          </cell>
          <cell r="E5048" t="str">
            <v>INSTALACOES HIDRO SANITARIAS</v>
          </cell>
          <cell r="F5048" t="str">
            <v>CONEXOES</v>
          </cell>
          <cell r="G5048" t="str">
            <v>SINAPI Out/24</v>
          </cell>
        </row>
        <row r="5049">
          <cell r="A5049">
            <v>104321</v>
          </cell>
          <cell r="B5049" t="str">
            <v>LUVA, PVC, SOLDÁVEL, DN 20 MM, INSTALADO EM DRENO DE AR CONDICIONADO - FORNECIMENTO E INSTALAÇÃO. AF_08/2022</v>
          </cell>
          <cell r="C5049" t="str">
            <v>UN</v>
          </cell>
          <cell r="D5049">
            <v>6.24</v>
          </cell>
          <cell r="E5049" t="str">
            <v>INSTALACOES HIDRO SANITARIAS</v>
          </cell>
          <cell r="F5049" t="str">
            <v>CONEXOES</v>
          </cell>
          <cell r="G5049" t="str">
            <v>SINAPI Out/24</v>
          </cell>
        </row>
        <row r="5050">
          <cell r="A5050">
            <v>104322</v>
          </cell>
          <cell r="B5050" t="str">
            <v>LUVA, PVC, SOLDÁVEL, DN 32 MM, INSTALADO EM DRENO DE AR CONDICIONADO - FORNECIMENTO E INSTALAÇÃO. AF_08/2022</v>
          </cell>
          <cell r="C5050" t="str">
            <v>UN</v>
          </cell>
          <cell r="D5050">
            <v>8.59</v>
          </cell>
          <cell r="E5050" t="str">
            <v>INSTALACOES HIDRO SANITARIAS</v>
          </cell>
          <cell r="F5050" t="str">
            <v>CONEXOES</v>
          </cell>
          <cell r="G5050" t="str">
            <v>SINAPI Out/24</v>
          </cell>
        </row>
        <row r="5051">
          <cell r="A5051">
            <v>104323</v>
          </cell>
          <cell r="B5051" t="str">
            <v>TE, PVC, SOLDÁVEL, DN 20 MM, INSTALADO EM DRENO DE AR CONDICIONADO - FORNECIMENTO E INSTALAÇÃO. AF_08/2022</v>
          </cell>
          <cell r="C5051" t="str">
            <v>UN</v>
          </cell>
          <cell r="D5051">
            <v>11.68</v>
          </cell>
          <cell r="E5051" t="str">
            <v>INSTALACOES HIDRO SANITARIAS</v>
          </cell>
          <cell r="F5051" t="str">
            <v>CONEXOES</v>
          </cell>
          <cell r="G5051" t="str">
            <v>SINAPI Out/24</v>
          </cell>
        </row>
        <row r="5052">
          <cell r="A5052">
            <v>104324</v>
          </cell>
          <cell r="B5052" t="str">
            <v>TE, PVC, SOLDÁVEL, DN 32 MM, INSTALADO EM DRENO DE AR CONDICIONADO - FORNECIMENTO E INSTALAÇÃO. AF_08/2022</v>
          </cell>
          <cell r="C5052" t="str">
            <v>UN</v>
          </cell>
          <cell r="D5052">
            <v>16.36</v>
          </cell>
          <cell r="E5052" t="str">
            <v>INSTALACOES HIDRO SANITARIAS</v>
          </cell>
          <cell r="F5052" t="str">
            <v>CONEXOES</v>
          </cell>
          <cell r="G5052" t="str">
            <v>SINAPI Out/24</v>
          </cell>
        </row>
        <row r="5053">
          <cell r="A5053">
            <v>104341</v>
          </cell>
          <cell r="B5053" t="str">
            <v>BUCHA DE REDUÇÃO LONGA, PVC, SÉRIE NORMAL, ESGOTO PREDIAL, DN 50 X 40 MM, JUNTA SOLDÁVEL E ELÁSTICA, FORNECIDO E INSTALADO EM RAMAL DE DESCARGA OU RAMAL DE ESGOTO SANITÁRIO. AF_08/2022</v>
          </cell>
          <cell r="C5053" t="str">
            <v>UN</v>
          </cell>
          <cell r="D5053">
            <v>12.02</v>
          </cell>
          <cell r="E5053" t="str">
            <v>INSTALACOES HIDRO SANITARIAS</v>
          </cell>
          <cell r="F5053" t="str">
            <v>CONEXOES</v>
          </cell>
          <cell r="G5053" t="str">
            <v>SINAPI Out/24</v>
          </cell>
        </row>
        <row r="5054">
          <cell r="A5054">
            <v>104343</v>
          </cell>
          <cell r="B5054" t="str">
            <v>JUNÇÃO DE REDUÇÃO INVERTIDA, PVC, SÉRIE NORMAL, ESGOTO PREDIAL, DN 75 X 50 MM, JUNTA ELÁSTICA, FORNECIDO E INSTALADO EM RAMAL DE DESCARGA OU RAMAL DE ESGOTO SANITÁRIO. AF_08/2022</v>
          </cell>
          <cell r="C5054" t="str">
            <v>UN</v>
          </cell>
          <cell r="D5054">
            <v>36.54</v>
          </cell>
          <cell r="E5054" t="str">
            <v>INSTALACOES HIDRO SANITARIAS</v>
          </cell>
          <cell r="F5054" t="str">
            <v>CONEXOES</v>
          </cell>
          <cell r="G5054" t="str">
            <v>SINAPI Out/24</v>
          </cell>
        </row>
        <row r="5055">
          <cell r="A5055">
            <v>104344</v>
          </cell>
          <cell r="B5055" t="str">
            <v>TE, PVC, SÉRIE NORMAL, ESGOTO PREDIAL, DN 100 X 50 MM, JUNTA ELÁSTICA, FORNECIDO E INSTALADO EM RAMAL DE DESCARGA OU RAMAL DE ESGOTO SANITÁRIO. AF_08/2022</v>
          </cell>
          <cell r="C5055" t="str">
            <v>UN</v>
          </cell>
          <cell r="D5055">
            <v>43.54</v>
          </cell>
          <cell r="E5055" t="str">
            <v>INSTALACOES HIDRO SANITARIAS</v>
          </cell>
          <cell r="F5055" t="str">
            <v>CONEXOES</v>
          </cell>
          <cell r="G5055" t="str">
            <v>SINAPI Out/24</v>
          </cell>
        </row>
        <row r="5056">
          <cell r="A5056">
            <v>104345</v>
          </cell>
          <cell r="B5056" t="str">
            <v>JUNÇÃO DE REDUÇÃO INVERTIDA, PVC, SÉRIE NORMAL, ESGOTO PREDIAL, DN 100 X 50 MM, JUNTA ELÁSTICA, FORNECIDO E INSTALADO EM RAMAL DE DESCARGA OU RAMAL DE ESGOTO SANITÁRIO. AF_08/2022</v>
          </cell>
          <cell r="C5056" t="str">
            <v>UN</v>
          </cell>
          <cell r="D5056">
            <v>45.71</v>
          </cell>
          <cell r="E5056" t="str">
            <v>INSTALACOES HIDRO SANITARIAS</v>
          </cell>
          <cell r="F5056" t="str">
            <v>CONEXOES</v>
          </cell>
          <cell r="G5056" t="str">
            <v>SINAPI Out/24</v>
          </cell>
        </row>
        <row r="5057">
          <cell r="A5057">
            <v>104346</v>
          </cell>
          <cell r="B5057" t="str">
            <v>TE, PVC, SÉRIE NORMAL, ESGOTO PREDIAL, DN 100 X 75 MM, JUNTA ELÁSTICA, FORNECIDO E INSTALADO EM RAMAL DE DESCARGA OU RAMAL DE ESGOTO SANITÁRIO. AF_08/2022</v>
          </cell>
          <cell r="C5057" t="str">
            <v>UN</v>
          </cell>
          <cell r="D5057">
            <v>47.98</v>
          </cell>
          <cell r="E5057" t="str">
            <v>INSTALACOES HIDRO SANITARIAS</v>
          </cell>
          <cell r="F5057" t="str">
            <v>CONEXOES</v>
          </cell>
          <cell r="G5057" t="str">
            <v>SINAPI Out/24</v>
          </cell>
        </row>
        <row r="5058">
          <cell r="A5058">
            <v>104347</v>
          </cell>
          <cell r="B5058" t="str">
            <v>JUNÇÃO DE REDUCAO INVERTIDA, PVC, SÉRIE NORMAL, ESGOTO PREDIAL, DN 100 X 75 MM, JUNTA ELÁSTICA, FORNECIDO E INSTALADO EM RAMAL DE DESCARGA OU RAMAL DE ESGOTO SANITÁRIO. AF_08/2022</v>
          </cell>
          <cell r="C5058" t="str">
            <v>UN</v>
          </cell>
          <cell r="D5058">
            <v>50.78</v>
          </cell>
          <cell r="E5058" t="str">
            <v>INSTALACOES HIDRO SANITARIAS</v>
          </cell>
          <cell r="F5058" t="str">
            <v>CONEXOES</v>
          </cell>
          <cell r="G5058" t="str">
            <v>SINAPI Out/24</v>
          </cell>
        </row>
        <row r="5059">
          <cell r="A5059">
            <v>104348</v>
          </cell>
          <cell r="B5059" t="str">
            <v>TERMINAL DE VENTILAÇÃO, PVC, SÉRIE NORMAL, ESGOTO PREDIAL, DN 50 MM, JUNTA SOLDÁVEL, FORNECIDO E INSTALADO EM PRUMADA DE ESGOTO SANITÁRIO OU VENTILAÇÃO. AF_08/2022</v>
          </cell>
          <cell r="C5059" t="str">
            <v>UN</v>
          </cell>
          <cell r="D5059">
            <v>11.47</v>
          </cell>
          <cell r="E5059" t="str">
            <v>INSTALACOES HIDRO SANITARIAS</v>
          </cell>
          <cell r="F5059" t="str">
            <v>CONEXOES</v>
          </cell>
          <cell r="G5059" t="str">
            <v>SINAPI Out/24</v>
          </cell>
        </row>
        <row r="5060">
          <cell r="A5060">
            <v>104350</v>
          </cell>
          <cell r="B5060" t="str">
            <v>JUNÇÃO DE REDUÇÃO INVERTIDA, PVC, SÉRIE NORMAL, ESGOTO PREDIAL, DN 75 X 50 MM, JUNTA ELÁSTICA, FORNECIDO E INSTALADO EM PRUMADA DE ESGOTO SANITÁRIO OU VENTILAÇÃO. AF_08/2022</v>
          </cell>
          <cell r="C5060" t="str">
            <v>UN</v>
          </cell>
          <cell r="D5060">
            <v>31</v>
          </cell>
          <cell r="E5060" t="str">
            <v>INSTALACOES HIDRO SANITARIAS</v>
          </cell>
          <cell r="F5060" t="str">
            <v>CONEXOES</v>
          </cell>
          <cell r="G5060" t="str">
            <v>SINAPI Out/24</v>
          </cell>
        </row>
        <row r="5061">
          <cell r="A5061">
            <v>104351</v>
          </cell>
          <cell r="B5061" t="str">
            <v>TERMINAL DE VENTILAÇÃO, PVC, SÉRIE NORMAL, ESGOTO PREDIAL, DN 75 MM, JUNTA SOLDÁVEL, FORNECIDO E INSTALADO EM PRUMADA DE ESGOTO SANITÁRIO OU VENTILAÇÃO. AF_08/2022</v>
          </cell>
          <cell r="C5061" t="str">
            <v>UN</v>
          </cell>
          <cell r="D5061">
            <v>23.93</v>
          </cell>
          <cell r="E5061" t="str">
            <v>INSTALACOES HIDRO SANITARIAS</v>
          </cell>
          <cell r="F5061" t="str">
            <v>CONEXOES</v>
          </cell>
          <cell r="G5061" t="str">
            <v>SINAPI Out/24</v>
          </cell>
        </row>
        <row r="5062">
          <cell r="A5062">
            <v>104352</v>
          </cell>
          <cell r="B5062" t="str">
            <v>TE, PVC, SÉRIE NORMAL, ESGOTO PREDIAL, DN 100 X 50 MM, JUNTA ELÁSTICA, FORNECIDO E INSTALADO EM PRUMADA DE ESGOTO SANITÁRIO OU VENTILAÇÃO. AF_08/2022</v>
          </cell>
          <cell r="C5062" t="str">
            <v>UN</v>
          </cell>
          <cell r="D5062">
            <v>41.89</v>
          </cell>
          <cell r="E5062" t="str">
            <v>INSTALACOES HIDRO SANITARIAS</v>
          </cell>
          <cell r="F5062" t="str">
            <v>CONEXOES</v>
          </cell>
          <cell r="G5062" t="str">
            <v>SINAPI Out/24</v>
          </cell>
        </row>
        <row r="5063">
          <cell r="A5063">
            <v>104353</v>
          </cell>
          <cell r="B5063" t="str">
            <v>JUNÇÃO DE REDUÇÃO INVERTIDA, PVC, SÉRIE NORMAL, ESGOTO PREDIAL, DN 100 X 50 MM, JUNTA ELÁSTICA, FORNECIDO E INSTALADO EM PRUMADA DE ESGOTO SANITÁRIO OU VENTILAÇÃO. AF_08/2022</v>
          </cell>
          <cell r="C5063" t="str">
            <v>UN</v>
          </cell>
          <cell r="D5063">
            <v>44.06</v>
          </cell>
          <cell r="E5063" t="str">
            <v>INSTALACOES HIDRO SANITARIAS</v>
          </cell>
          <cell r="F5063" t="str">
            <v>CONEXOES</v>
          </cell>
          <cell r="G5063" t="str">
            <v>SINAPI Out/24</v>
          </cell>
        </row>
        <row r="5064">
          <cell r="A5064">
            <v>104354</v>
          </cell>
          <cell r="B5064" t="str">
            <v>TE, PVC, SÉRIE NORMAL, ESGOTO PREDIAL, DN 100 X 75 MM, JUNTA ELÁSTICA, FORNECIDO E INSTALADO EM PRUMADA DE ESGOTO SANITÁRIO OU VENTILAÇÃO. AF_08/2022</v>
          </cell>
          <cell r="C5064" t="str">
            <v>UN</v>
          </cell>
          <cell r="D5064">
            <v>48.27</v>
          </cell>
          <cell r="E5064" t="str">
            <v>INSTALACOES HIDRO SANITARIAS</v>
          </cell>
          <cell r="F5064" t="str">
            <v>CONEXOES</v>
          </cell>
          <cell r="G5064" t="str">
            <v>SINAPI Out/24</v>
          </cell>
        </row>
        <row r="5065">
          <cell r="A5065">
            <v>104355</v>
          </cell>
          <cell r="B5065" t="str">
            <v>JUNÇÃO DE REDUCAO INVERTIDA, PVC, SÉRIE NORMAL, ESGOTO PREDIAL, DN 100 X 75 MM, JUNTA ELÁSTICA, FORNECIDO E INSTALADO EM PRUMADA DE ESGOTO SANITÁRIO OU VENTILAÇÃO. AF_08/2022</v>
          </cell>
          <cell r="C5065" t="str">
            <v>UN</v>
          </cell>
          <cell r="D5065">
            <v>51.07</v>
          </cell>
          <cell r="E5065" t="str">
            <v>INSTALACOES HIDRO SANITARIAS</v>
          </cell>
          <cell r="F5065" t="str">
            <v>CONEXOES</v>
          </cell>
          <cell r="G5065" t="str">
            <v>SINAPI Out/24</v>
          </cell>
        </row>
        <row r="5066">
          <cell r="A5066">
            <v>104356</v>
          </cell>
          <cell r="B5066" t="str">
            <v>TERMINAL DE VENTILAÇÃO, PVC, SÉRIE NORMAL, ESGOTO PREDIAL, DN 100 MM, JUNTA SOLDÁVEL, FORNECIDO E INSTALADO EM PRUMADA DE ESGOTO SANITÁRIO OU VENTILAÇÃO. AF_08/2022</v>
          </cell>
          <cell r="C5066" t="str">
            <v>UN</v>
          </cell>
          <cell r="D5066">
            <v>31.87</v>
          </cell>
          <cell r="E5066" t="str">
            <v>INSTALACOES HIDRO SANITARIAS</v>
          </cell>
          <cell r="F5066" t="str">
            <v>CONEXOES</v>
          </cell>
          <cell r="G5066" t="str">
            <v>SINAPI Out/24</v>
          </cell>
        </row>
        <row r="5067">
          <cell r="A5067">
            <v>104357</v>
          </cell>
          <cell r="B5067" t="str">
            <v>CAP, PVC, SÉRIE NORMAL, ESGOTO PREDIAL, DN 100 MM, JUNTA ELÁSTICA, FORNECIDO E INSTALADO EM SUBCOLETOR AÉREO DE ESGOTO SANITÁRIO. AF_08/2022</v>
          </cell>
          <cell r="C5067" t="str">
            <v>UN</v>
          </cell>
          <cell r="D5067">
            <v>20.329999999999998</v>
          </cell>
          <cell r="E5067" t="str">
            <v>INSTALACOES HIDRO SANITARIAS</v>
          </cell>
          <cell r="F5067" t="str">
            <v>CONEXOES</v>
          </cell>
          <cell r="G5067" t="str">
            <v>SINAPI Out/24</v>
          </cell>
        </row>
        <row r="5068">
          <cell r="A5068">
            <v>104576</v>
          </cell>
          <cell r="B5068" t="str">
            <v>LUVA DE REDUÇÃO, PARA INSTALAÇÕES EM PEX ÁGUA, DN 20 X 16 MM, COM ANEL DESLIZANTE - FORNECIMENTO E INSTALAÇÃO. AF_02/2023</v>
          </cell>
          <cell r="C5068" t="str">
            <v>UN</v>
          </cell>
          <cell r="D5068">
            <v>17.920000000000002</v>
          </cell>
          <cell r="E5068" t="str">
            <v>INSTALACOES HIDRO SANITARIAS</v>
          </cell>
          <cell r="F5068" t="str">
            <v>CONEXOES</v>
          </cell>
          <cell r="G5068" t="str">
            <v>SINAPI Out/24</v>
          </cell>
        </row>
        <row r="5069">
          <cell r="A5069">
            <v>104577</v>
          </cell>
          <cell r="B5069" t="str">
            <v>LUVA DE REDUÇÃO, PARA INSTALAÇÕES EM PEX ÁGUA, DN 25 X 16 MM, COM ANEL DESLIZANTE - FORNECIMENTO E INSTALAÇÃO. AF_02/2023</v>
          </cell>
          <cell r="C5069" t="str">
            <v>UN</v>
          </cell>
          <cell r="D5069">
            <v>23.53</v>
          </cell>
          <cell r="E5069" t="str">
            <v>INSTALACOES HIDRO SANITARIAS</v>
          </cell>
          <cell r="F5069" t="str">
            <v>CONEXOES</v>
          </cell>
          <cell r="G5069" t="str">
            <v>SINAPI Out/24</v>
          </cell>
        </row>
        <row r="5070">
          <cell r="A5070">
            <v>104578</v>
          </cell>
          <cell r="B5070" t="str">
            <v>LUVA DE REDUÇÃO, PARA INSTALAÇÕES EM PEX ÁGUA, DN 25 X 20 MM, COM ANEL DESLIZANTE - FORNECIMENTO E INSTALAÇÃO. AF_02/2023</v>
          </cell>
          <cell r="C5070" t="str">
            <v>UN</v>
          </cell>
          <cell r="D5070">
            <v>25.24</v>
          </cell>
          <cell r="E5070" t="str">
            <v>INSTALACOES HIDRO SANITARIAS</v>
          </cell>
          <cell r="F5070" t="str">
            <v>CONEXOES</v>
          </cell>
          <cell r="G5070" t="str">
            <v>SINAPI Out/24</v>
          </cell>
        </row>
        <row r="5071">
          <cell r="A5071">
            <v>104579</v>
          </cell>
          <cell r="B5071" t="str">
            <v>LUVA DE REDUÇÃO, PARA INSTALAÇÕES EM PEX ÁGUA, DN 32 X 25 MM, COM ANEL DESLIZANTE - FORNECIMENTO E INSTALAÇÃO. AF_02/2023</v>
          </cell>
          <cell r="C5071" t="str">
            <v>UN</v>
          </cell>
          <cell r="D5071">
            <v>32.880000000000003</v>
          </cell>
          <cell r="E5071" t="str">
            <v>INSTALACOES HIDRO SANITARIAS</v>
          </cell>
          <cell r="F5071" t="str">
            <v>CONEXOES</v>
          </cell>
          <cell r="G5071" t="str">
            <v>SINAPI Out/24</v>
          </cell>
        </row>
        <row r="5072">
          <cell r="A5072">
            <v>104581</v>
          </cell>
          <cell r="B5072" t="str">
            <v>LUVA , PARA INSTALAÇÕES EM PEX ÁGUA, DN 16 MM, COM ANEL DESLIZANTE - FORNECIMENTO E INSTALAÇÃO. AF_02/2023</v>
          </cell>
          <cell r="C5072" t="str">
            <v>UN</v>
          </cell>
          <cell r="D5072">
            <v>16.37</v>
          </cell>
          <cell r="E5072" t="str">
            <v>INSTALACOES HIDRO SANITARIAS</v>
          </cell>
          <cell r="F5072" t="str">
            <v>CONEXOES</v>
          </cell>
          <cell r="G5072" t="str">
            <v>SINAPI Out/24</v>
          </cell>
        </row>
        <row r="5073">
          <cell r="A5073">
            <v>104582</v>
          </cell>
          <cell r="B5073" t="str">
            <v>LUVA , PARA INSTALAÇÕES EM PEX ÁGUA, DN 20 MM, COM ANEL DESLIZANTE - FORNECIMENTO E INSTALAÇÃO. AF_02/2023</v>
          </cell>
          <cell r="C5073" t="str">
            <v>UN</v>
          </cell>
          <cell r="D5073">
            <v>20.69</v>
          </cell>
          <cell r="E5073" t="str">
            <v>INSTALACOES HIDRO SANITARIAS</v>
          </cell>
          <cell r="F5073" t="str">
            <v>CONEXOES</v>
          </cell>
          <cell r="G5073" t="str">
            <v>SINAPI Out/24</v>
          </cell>
        </row>
        <row r="5074">
          <cell r="A5074">
            <v>104583</v>
          </cell>
          <cell r="B5074" t="str">
            <v>LUVA , PARA INSTALAÇÕES EM PEX ÁGUA, DN 25 MM, COM ANEL DESLIZANTE - FORNECIMENTO E INSTALAÇÃO. AF_02/2023</v>
          </cell>
          <cell r="C5074" t="str">
            <v>UN</v>
          </cell>
          <cell r="D5074">
            <v>32.19</v>
          </cell>
          <cell r="E5074" t="str">
            <v>INSTALACOES HIDRO SANITARIAS</v>
          </cell>
          <cell r="F5074" t="str">
            <v>CONEXOES</v>
          </cell>
          <cell r="G5074" t="str">
            <v>SINAPI Out/24</v>
          </cell>
        </row>
        <row r="5075">
          <cell r="A5075">
            <v>104584</v>
          </cell>
          <cell r="B5075" t="str">
            <v>LUVA , PARA INSTALAÇÕES EM PEX ÁGUA, DN 32 MM, COM ANEL DESLIZANTE - FORNECIMENTO E INSTALAÇÃO. AF_02/2023</v>
          </cell>
          <cell r="C5075" t="str">
            <v>UN</v>
          </cell>
          <cell r="D5075">
            <v>38.69</v>
          </cell>
          <cell r="E5075" t="str">
            <v>INSTALACOES HIDRO SANITARIAS</v>
          </cell>
          <cell r="F5075" t="str">
            <v>CONEXOES</v>
          </cell>
          <cell r="G5075" t="str">
            <v>SINAPI Out/24</v>
          </cell>
        </row>
        <row r="5076">
          <cell r="A5076">
            <v>105146</v>
          </cell>
          <cell r="B5076" t="str">
            <v>BUCHA DE REDUÇÃO, PPR, DN 50 X 32 MM, INSTALADO EM RESERVAÇÃO PREDIAL DE ÁGUA - FORNECIMENTO E INSTALAÇÃO. AF_04/2024</v>
          </cell>
          <cell r="C5076" t="str">
            <v>UN</v>
          </cell>
          <cell r="D5076">
            <v>23.93</v>
          </cell>
          <cell r="E5076" t="str">
            <v>INSTALACOES HIDRO SANITARIAS</v>
          </cell>
          <cell r="F5076" t="str">
            <v>CONEXOES</v>
          </cell>
          <cell r="G5076" t="str">
            <v>SINAPI Out/24</v>
          </cell>
        </row>
        <row r="5077">
          <cell r="A5077">
            <v>105147</v>
          </cell>
          <cell r="B5077" t="str">
            <v>CURVA PPR 90 GRAUS, DN 20 MM, INSTALADO EM RESERVAÇÃO PREDIAL DE ÁGUA - FORNECIMENTO E INSTALAÇÃO. AF_04/2024</v>
          </cell>
          <cell r="C5077" t="str">
            <v>UN</v>
          </cell>
          <cell r="D5077">
            <v>17.07</v>
          </cell>
          <cell r="E5077" t="str">
            <v>INSTALACOES HIDRO SANITARIAS</v>
          </cell>
          <cell r="F5077" t="str">
            <v>CONEXOES</v>
          </cell>
          <cell r="G5077" t="str">
            <v>SINAPI Out/24</v>
          </cell>
        </row>
        <row r="5078">
          <cell r="A5078">
            <v>105148</v>
          </cell>
          <cell r="B5078" t="str">
            <v>CURVA PPR 90 GRAUS, DN 25 MM, INSTALADO EM RESERVAÇÃO PREDIAL DE ÁGUA - FORNECIMENTO E INSTALAÇÃO. AF_04/2024</v>
          </cell>
          <cell r="C5078" t="str">
            <v>UN</v>
          </cell>
          <cell r="D5078">
            <v>23.93</v>
          </cell>
          <cell r="E5078" t="str">
            <v>INSTALACOES HIDRO SANITARIAS</v>
          </cell>
          <cell r="F5078" t="str">
            <v>CONEXOES</v>
          </cell>
          <cell r="G5078" t="str">
            <v>SINAPI Out/24</v>
          </cell>
        </row>
        <row r="5079">
          <cell r="A5079">
            <v>105149</v>
          </cell>
          <cell r="B5079" t="str">
            <v>JOELHO PPR 45 GRAUS, SOLDÁVEL, DN 20 MM, INSTALADO EM RESERVAÇÃO PREDIAL DE ÁGUA - FORNECIMENTO E INSTALAÇÃO. AF_04/2024</v>
          </cell>
          <cell r="C5079" t="str">
            <v>UN</v>
          </cell>
          <cell r="D5079">
            <v>9.01</v>
          </cell>
          <cell r="E5079" t="str">
            <v>INSTALACOES HIDRO SANITARIAS</v>
          </cell>
          <cell r="F5079" t="str">
            <v>CONEXOES</v>
          </cell>
          <cell r="G5079" t="str">
            <v>SINAPI Out/24</v>
          </cell>
        </row>
        <row r="5080">
          <cell r="A5080">
            <v>105150</v>
          </cell>
          <cell r="B5080" t="str">
            <v>JOELHO PPR 45 GRAUS, SOLDÁVEL, DN 25 MM, INSTALADO EM RESERVAÇÃO PREDIAL DE ÁGUA - FORNECIMENTO E INSTALAÇÃO. AF_04/2024</v>
          </cell>
          <cell r="C5080" t="str">
            <v>UN</v>
          </cell>
          <cell r="D5080">
            <v>10.49</v>
          </cell>
          <cell r="E5080" t="str">
            <v>INSTALACOES HIDRO SANITARIAS</v>
          </cell>
          <cell r="F5080" t="str">
            <v>CONEXOES</v>
          </cell>
          <cell r="G5080" t="str">
            <v>SINAPI Out/24</v>
          </cell>
        </row>
        <row r="5081">
          <cell r="A5081">
            <v>105151</v>
          </cell>
          <cell r="B5081" t="str">
            <v>JOELHO PPR 45 GRAUS, SOLDÁVEL, DN 40 MM, INSTALADO EM RESERVAÇÃO PREDIAL DE ÁGUA - FORNECIMENTO E INSTALAÇÃO. AF_04/2024</v>
          </cell>
          <cell r="C5081" t="str">
            <v>UN</v>
          </cell>
          <cell r="D5081">
            <v>24.47</v>
          </cell>
          <cell r="E5081" t="str">
            <v>INSTALACOES HIDRO SANITARIAS</v>
          </cell>
          <cell r="F5081" t="str">
            <v>CONEXOES</v>
          </cell>
          <cell r="G5081" t="str">
            <v>SINAPI Out/24</v>
          </cell>
        </row>
        <row r="5082">
          <cell r="A5082">
            <v>105152</v>
          </cell>
          <cell r="B5082" t="str">
            <v>JOELHO PPR 45 GRAUS, SOLDÁVEL, DN 50 MM, INSTALADO EM RESERVAÇÃO PREDIAL DE ÁGUA - FORNECIMENTO E INSTALAÇÃO. AF_04/2024</v>
          </cell>
          <cell r="C5082" t="str">
            <v>UN</v>
          </cell>
          <cell r="D5082">
            <v>35.96</v>
          </cell>
          <cell r="E5082" t="str">
            <v>INSTALACOES HIDRO SANITARIAS</v>
          </cell>
          <cell r="F5082" t="str">
            <v>CONEXOES</v>
          </cell>
          <cell r="G5082" t="str">
            <v>SINAPI Out/24</v>
          </cell>
        </row>
        <row r="5083">
          <cell r="A5083">
            <v>105154</v>
          </cell>
          <cell r="B5083" t="str">
            <v>CURVA PVC 45 GRAUS, SOLDÁVEL, DN 25 MM, INSTALADO EM RESERVAÇÃO PREDIAL DE ÁGUA - FORNECIMENTO E INSTALAÇÃO. AF_04/2024</v>
          </cell>
          <cell r="C5083" t="str">
            <v>UN</v>
          </cell>
          <cell r="D5083">
            <v>7.27</v>
          </cell>
          <cell r="E5083" t="str">
            <v>INSTALACOES HIDRO SANITARIAS</v>
          </cell>
          <cell r="F5083" t="str">
            <v>CONEXOES</v>
          </cell>
          <cell r="G5083" t="str">
            <v>SINAPI Out/24</v>
          </cell>
        </row>
        <row r="5084">
          <cell r="A5084">
            <v>105155</v>
          </cell>
          <cell r="B5084" t="str">
            <v>CURVA PVC 45 GRAUS, SOLDÁVEL, DN 32 MM, INSTALADO EM RESERVAÇÃO PREDIAL DE ÁGUA - FORNECIMENTO E INSTALAÇÃO. AF_04/2024</v>
          </cell>
          <cell r="C5084" t="str">
            <v>UN</v>
          </cell>
          <cell r="D5084">
            <v>10.83</v>
          </cell>
          <cell r="E5084" t="str">
            <v>INSTALACOES HIDRO SANITARIAS</v>
          </cell>
          <cell r="F5084" t="str">
            <v>CONEXOES</v>
          </cell>
          <cell r="G5084" t="str">
            <v>SINAPI Out/24</v>
          </cell>
        </row>
        <row r="5085">
          <cell r="A5085">
            <v>105156</v>
          </cell>
          <cell r="B5085" t="str">
            <v>CURVA PVC 45 GRAUS, SOLDÁVEL, DN 40 MM, INSTALADO EM RESERVAÇÃO PREDIAL DE ÁGUA - FORNECIMENTO E INSTALAÇÃO. AF_04/2024</v>
          </cell>
          <cell r="C5085" t="str">
            <v>UN</v>
          </cell>
          <cell r="D5085">
            <v>13.83</v>
          </cell>
          <cell r="E5085" t="str">
            <v>INSTALACOES HIDRO SANITARIAS</v>
          </cell>
          <cell r="F5085" t="str">
            <v>CONEXOES</v>
          </cell>
          <cell r="G5085" t="str">
            <v>SINAPI Out/24</v>
          </cell>
        </row>
        <row r="5086">
          <cell r="A5086">
            <v>105157</v>
          </cell>
          <cell r="B5086" t="str">
            <v>CURVA PVC 45 GRAUS, SOLDÁVEL, DN 50 MM, INSTALADO EM RESERVAÇÃO PREDIAL DE ÁGUA - FORNECIMENTO E INSTALAÇÃO. AF_04/2024</v>
          </cell>
          <cell r="C5086" t="str">
            <v>UN</v>
          </cell>
          <cell r="D5086">
            <v>21.2</v>
          </cell>
          <cell r="E5086" t="str">
            <v>INSTALACOES HIDRO SANITARIAS</v>
          </cell>
          <cell r="F5086" t="str">
            <v>CONEXOES</v>
          </cell>
          <cell r="G5086" t="str">
            <v>SINAPI Out/24</v>
          </cell>
        </row>
        <row r="5087">
          <cell r="A5087">
            <v>105158</v>
          </cell>
          <cell r="B5087" t="str">
            <v>CURVA PVC 45 GRAUS, SOLDÁVEL, DN 60 MM, INSTALADO EM RESERVAÇÃO PREDIAL DE ÁGUA - FORNECIMENTO E INSTALAÇÃO. AF_04/2024</v>
          </cell>
          <cell r="C5087" t="str">
            <v>UN</v>
          </cell>
          <cell r="D5087">
            <v>30.99</v>
          </cell>
          <cell r="E5087" t="str">
            <v>INSTALACOES HIDRO SANITARIAS</v>
          </cell>
          <cell r="F5087" t="str">
            <v>CONEXOES</v>
          </cell>
          <cell r="G5087" t="str">
            <v>SINAPI Out/24</v>
          </cell>
        </row>
        <row r="5088">
          <cell r="A5088">
            <v>105159</v>
          </cell>
          <cell r="B5088" t="str">
            <v>CURVA PVC 45 GRAUS, SOLDÁVEL, DN 75 MM, INSTALADO EM RESERVAÇÃO PREDIAL DE ÁGUA - FORNECIMENTO E INSTALAÇÃO. AF_04/2024</v>
          </cell>
          <cell r="C5088" t="str">
            <v>UN</v>
          </cell>
          <cell r="D5088">
            <v>54.66</v>
          </cell>
          <cell r="E5088" t="str">
            <v>INSTALACOES HIDRO SANITARIAS</v>
          </cell>
          <cell r="F5088" t="str">
            <v>CONEXOES</v>
          </cell>
          <cell r="G5088" t="str">
            <v>SINAPI Out/24</v>
          </cell>
        </row>
        <row r="5089">
          <cell r="A5089">
            <v>105160</v>
          </cell>
          <cell r="B5089" t="str">
            <v>CURVA PVC 45 GRAUS, SOLDÁVEL, DN 85 MM, INSTALADO EM RESERVAÇÃO PREDIAL DE ÁGUA - FORNECIMENTO E INSTALAÇÃO. AF_04/2024</v>
          </cell>
          <cell r="C5089" t="str">
            <v>UN</v>
          </cell>
          <cell r="D5089">
            <v>67.510000000000005</v>
          </cell>
          <cell r="E5089" t="str">
            <v>INSTALACOES HIDRO SANITARIAS</v>
          </cell>
          <cell r="F5089" t="str">
            <v>CONEXOES</v>
          </cell>
          <cell r="G5089" t="str">
            <v>SINAPI Out/24</v>
          </cell>
        </row>
        <row r="5090">
          <cell r="A5090">
            <v>105161</v>
          </cell>
          <cell r="B5090" t="str">
            <v>JOELHO PPR 45 GRAUS, SOLDÁVEL, DN 75 MM, INSTALADO EM RESERVAÇÃO PREDIAL DE ÁGUA - FORNECIMENTO E INSTALAÇÃO. AF_04/2024</v>
          </cell>
          <cell r="C5090" t="str">
            <v>UN</v>
          </cell>
          <cell r="D5090">
            <v>99.12</v>
          </cell>
          <cell r="E5090" t="str">
            <v>INSTALACOES HIDRO SANITARIAS</v>
          </cell>
          <cell r="F5090" t="str">
            <v>CONEXOES</v>
          </cell>
          <cell r="G5090" t="str">
            <v>SINAPI Out/24</v>
          </cell>
        </row>
        <row r="5091">
          <cell r="A5091">
            <v>105162</v>
          </cell>
          <cell r="B5091" t="str">
            <v>JOELHO PPR 45 GRAUS, SOLDÁVEL, DN 90 MM, INSTALADO EM RESERVAÇÃO PREDIAL DE ÁGUA - FORNECIMENTO E INSTALAÇÃO. AF_04/2024</v>
          </cell>
          <cell r="C5091" t="str">
            <v>UN</v>
          </cell>
          <cell r="D5091">
            <v>167.67</v>
          </cell>
          <cell r="E5091" t="str">
            <v>INSTALACOES HIDRO SANITARIAS</v>
          </cell>
          <cell r="F5091" t="str">
            <v>CONEXOES</v>
          </cell>
          <cell r="G5091" t="str">
            <v>SINAPI Out/24</v>
          </cell>
        </row>
        <row r="5092">
          <cell r="A5092">
            <v>105163</v>
          </cell>
          <cell r="B5092" t="str">
            <v>JOELHO PPR, 45 GRAUS, SOLDÁVEL, DN 32 MM, INSTALADO EM RESERVAÇÃO PREDIAL DE ÁGUA - FORNECIMENTO E INSTALAÇÃO. AF_04/2024</v>
          </cell>
          <cell r="C5092" t="str">
            <v>UN</v>
          </cell>
          <cell r="D5092">
            <v>15.89</v>
          </cell>
          <cell r="E5092" t="str">
            <v>INSTALACOES HIDRO SANITARIAS</v>
          </cell>
          <cell r="F5092" t="str">
            <v>CONEXOES</v>
          </cell>
          <cell r="G5092" t="str">
            <v>SINAPI Out/24</v>
          </cell>
        </row>
        <row r="5093">
          <cell r="A5093">
            <v>105164</v>
          </cell>
          <cell r="B5093" t="str">
            <v>TÊ, PPR, DN 20 MM, INSTALADO EM RESERVAÇÃO PREDIAL DE ÁGUA - FORNECIMENTO E INSTALAÇÃO. AF_04/2024</v>
          </cell>
          <cell r="C5093" t="str">
            <v>UN</v>
          </cell>
          <cell r="D5093">
            <v>12.78</v>
          </cell>
          <cell r="E5093" t="str">
            <v>INSTALACOES HIDRO SANITARIAS</v>
          </cell>
          <cell r="F5093" t="str">
            <v>CONEXOES</v>
          </cell>
          <cell r="G5093" t="str">
            <v>SINAPI Out/24</v>
          </cell>
        </row>
        <row r="5094">
          <cell r="A5094">
            <v>105165</v>
          </cell>
          <cell r="B5094" t="str">
            <v>TÊ, PPR, DN 25 MM, INSTALADO EM RESERVAÇÃO PREDIAL DE ÁGUA - FORNECIMENTO E INSTALAÇÃO. AF_04/2024</v>
          </cell>
          <cell r="C5094" t="str">
            <v>UN</v>
          </cell>
          <cell r="D5094">
            <v>13.18</v>
          </cell>
          <cell r="E5094" t="str">
            <v>INSTALACOES HIDRO SANITARIAS</v>
          </cell>
          <cell r="F5094" t="str">
            <v>CONEXOES</v>
          </cell>
          <cell r="G5094" t="str">
            <v>SINAPI Out/24</v>
          </cell>
        </row>
        <row r="5095">
          <cell r="A5095">
            <v>105166</v>
          </cell>
          <cell r="B5095" t="str">
            <v>JOELHO CPVC, SOLDÁVEL, 45 GRAUS, DN 42 MM, INSTALADO EM RESERVAÇÃO PREDIAL DE ÁGUA - FORNECIMENTO E INSTALAÇÃO. AF_04/2024</v>
          </cell>
          <cell r="C5095" t="str">
            <v>UN</v>
          </cell>
          <cell r="D5095">
            <v>36.25</v>
          </cell>
          <cell r="E5095" t="str">
            <v>INSTALACOES HIDRO SANITARIAS</v>
          </cell>
          <cell r="F5095" t="str">
            <v>CONEXOES</v>
          </cell>
          <cell r="G5095" t="str">
            <v>SINAPI Out/24</v>
          </cell>
        </row>
        <row r="5096">
          <cell r="A5096">
            <v>105167</v>
          </cell>
          <cell r="B5096" t="str">
            <v>UNIÃO FLANGE, PPR, COM PARAFUSOS, DN 40 MM, INSTALADO EM RESERVAÇÃO PREDIAL DE ÁGUA - FORNECIMENTO E INSTALAÇÃO. AF_04/2024</v>
          </cell>
          <cell r="C5096" t="str">
            <v>UN</v>
          </cell>
          <cell r="D5096">
            <v>234.19</v>
          </cell>
          <cell r="E5096" t="str">
            <v>INSTALACOES HIDRO SANITARIAS</v>
          </cell>
          <cell r="F5096" t="str">
            <v>CONEXOES</v>
          </cell>
          <cell r="G5096" t="str">
            <v>SINAPI Out/24</v>
          </cell>
        </row>
        <row r="5097">
          <cell r="A5097">
            <v>105169</v>
          </cell>
          <cell r="B5097" t="str">
            <v>BUCHA DE REDUÇÃO, EM FERRO GALVANIZADO, CONEXÃO ROSQUEADA, DN 80 MM X 65 MM (3" X 2 1/2"), INSTALADO EM RESERVAÇÃO PREDIAL DE ÁGUA - FORNECIMENTO E INSTALAÇÃO. AF_04/2024</v>
          </cell>
          <cell r="C5097" t="str">
            <v>UN</v>
          </cell>
          <cell r="D5097">
            <v>99.68</v>
          </cell>
          <cell r="E5097" t="str">
            <v>INSTALACOES HIDRO SANITARIAS</v>
          </cell>
          <cell r="F5097" t="str">
            <v>CONEXOES</v>
          </cell>
          <cell r="G5097" t="str">
            <v>SINAPI Out/24</v>
          </cell>
        </row>
        <row r="5098">
          <cell r="A5098">
            <v>105170</v>
          </cell>
          <cell r="B5098" t="str">
            <v>JOELHO PVC, SOLDÁVEL, 45 GRAUS, DN 25 MM, INSTALADO EM RESERVAÇÃO PREDIAL DE ÁGUA - FORNECIMENTO E INSTALAÇÃO. AF_04/2024</v>
          </cell>
          <cell r="C5098" t="str">
            <v>UN</v>
          </cell>
          <cell r="D5098">
            <v>6.32</v>
          </cell>
          <cell r="E5098" t="str">
            <v>INSTALACOES HIDRO SANITARIAS</v>
          </cell>
          <cell r="F5098" t="str">
            <v>CONEXOES</v>
          </cell>
          <cell r="G5098" t="str">
            <v>SINAPI Out/24</v>
          </cell>
        </row>
        <row r="5099">
          <cell r="A5099">
            <v>105172</v>
          </cell>
          <cell r="B5099" t="str">
            <v>BUCHA DE REDUÇÃO, EM FERRO GALVANIZADO, CONEXÃO ROSQUEADA, DN 80 MM X 50 MM (3" X 2"), INSTALADO EM RESERVAÇÃO PREDIAL DE ÁGUA - FORNECIMENTO E INSTALAÇÃO. AF_04/2024</v>
          </cell>
          <cell r="C5099" t="str">
            <v>UN</v>
          </cell>
          <cell r="D5099">
            <v>99.51</v>
          </cell>
          <cell r="E5099" t="str">
            <v>INSTALACOES HIDRO SANITARIAS</v>
          </cell>
          <cell r="F5099" t="str">
            <v>CONEXOES</v>
          </cell>
          <cell r="G5099" t="str">
            <v>SINAPI Out/24</v>
          </cell>
        </row>
        <row r="5100">
          <cell r="A5100">
            <v>105173</v>
          </cell>
          <cell r="B5100" t="str">
            <v>LUVA DE REDUÇÃO, EM FERRO GALVANIZADO, CONEXÃO ROSQUEADA, DN 65 MM X 50 MM (2 1/2" X 2"), INSTALADO EM RESERVAÇÃO PREDIAL DE ÁGUA - FORNECIMENTO E INSTALAÇÃO. AF_04/2024</v>
          </cell>
          <cell r="C5100" t="str">
            <v>UN</v>
          </cell>
          <cell r="D5100">
            <v>100.05</v>
          </cell>
          <cell r="E5100" t="str">
            <v>INSTALACOES HIDRO SANITARIAS</v>
          </cell>
          <cell r="F5100" t="str">
            <v>CONEXOES</v>
          </cell>
          <cell r="G5100" t="str">
            <v>SINAPI Out/24</v>
          </cell>
        </row>
        <row r="5101">
          <cell r="A5101">
            <v>105174</v>
          </cell>
          <cell r="B5101" t="str">
            <v>LUVA DE REDUÇÃO, EM FERRO GALVANIZADO, CONEXÃO ROSQUEADA, DN 80 MM X 65 MM (3" X 2 1/2"), INSTALADO EM RESERVAÇÃO PREDIAL DE ÁGUA - FORNECIMENTO E INSTALAÇÃO. AF_04/2024</v>
          </cell>
          <cell r="C5101" t="str">
            <v>UN</v>
          </cell>
          <cell r="D5101">
            <v>144.19</v>
          </cell>
          <cell r="E5101" t="str">
            <v>INSTALACOES HIDRO SANITARIAS</v>
          </cell>
          <cell r="F5101" t="str">
            <v>CONEXOES</v>
          </cell>
          <cell r="G5101" t="str">
            <v>SINAPI Out/24</v>
          </cell>
        </row>
        <row r="5102">
          <cell r="A5102">
            <v>105175</v>
          </cell>
          <cell r="B5102" t="str">
            <v>LUVA DE REDUÇÃO, EM FERRO GALVANIZADO, CONEXÃO ROSQUEADA, DN 80 MM X 50 MM (3" X 2"), INSTALADO EM RESERVAÇÃO PREDIAL DE ÁGUA - FORNECIMENTO E INSTALAÇÃO. AF_04/2024</v>
          </cell>
          <cell r="C5102" t="str">
            <v>UN</v>
          </cell>
          <cell r="D5102">
            <v>142.33000000000001</v>
          </cell>
          <cell r="E5102" t="str">
            <v>INSTALACOES HIDRO SANITARIAS</v>
          </cell>
          <cell r="F5102" t="str">
            <v>CONEXOES</v>
          </cell>
          <cell r="G5102" t="str">
            <v>SINAPI Out/24</v>
          </cell>
        </row>
        <row r="5103">
          <cell r="A5103">
            <v>105176</v>
          </cell>
          <cell r="B5103" t="str">
            <v>NIPLE DE REDUÇÃO, EM FERRO GALVANIZADO, CONEXÃO ROSQUEADA, DN 80 MM X 65 MM (3" X 2 1/2"), INSTALADO EM RESERVAÇÃO PREDIAL DE ÁGUA - FORNECIMENTO E INSTALAÇÃO. AF_04/2024</v>
          </cell>
          <cell r="C5103" t="str">
            <v>UN</v>
          </cell>
          <cell r="D5103">
            <v>179.75</v>
          </cell>
          <cell r="E5103" t="str">
            <v>INSTALACOES HIDRO SANITARIAS</v>
          </cell>
          <cell r="F5103" t="str">
            <v>CONEXOES</v>
          </cell>
          <cell r="G5103" t="str">
            <v>SINAPI Out/24</v>
          </cell>
        </row>
        <row r="5104">
          <cell r="A5104">
            <v>105177</v>
          </cell>
          <cell r="B5104" t="str">
            <v>NIPLE DE REDUÇÃO, EM FERRO GALVANIZADO, CONEXÃO ROSQUEADA, DN 80 MM X 50 MM (3" X 2"), INSTALADO EM RESERVAÇÃO PREDIAL DE ÁGUA - FORNECIMENTO E INSTALAÇÃO. AF_04/2024</v>
          </cell>
          <cell r="C5104" t="str">
            <v>UN</v>
          </cell>
          <cell r="D5104">
            <v>160.13999999999999</v>
          </cell>
          <cell r="E5104" t="str">
            <v>INSTALACOES HIDRO SANITARIAS</v>
          </cell>
          <cell r="F5104" t="str">
            <v>CONEXOES</v>
          </cell>
          <cell r="G5104" t="str">
            <v>SINAPI Out/24</v>
          </cell>
        </row>
        <row r="5105">
          <cell r="A5105">
            <v>105178</v>
          </cell>
          <cell r="B5105" t="str">
            <v>COTOVELO DE REDUÇÃO, 90 GRAUS, EM FERRO GALVANIZADO, CONEXÃO ROSQUEADA, DN 65 MM X 50 MM (2 1/2" X 2"), INSTALADO EM RESERVAÇÃO PREDIAL DE ÁGUA - FORNECIMENTO E INSTALAÇÃO. AF_04/2024</v>
          </cell>
          <cell r="C5105" t="str">
            <v>UN</v>
          </cell>
          <cell r="D5105">
            <v>155.54</v>
          </cell>
          <cell r="E5105" t="str">
            <v>INSTALACOES HIDRO SANITARIAS</v>
          </cell>
          <cell r="F5105" t="str">
            <v>CONEXOES</v>
          </cell>
          <cell r="G5105" t="str">
            <v>SINAPI Out/24</v>
          </cell>
        </row>
        <row r="5106">
          <cell r="A5106">
            <v>105179</v>
          </cell>
          <cell r="B5106" t="str">
            <v>JOELHO PVC, SOLDÁVEL, 45 GRAUS, DN 32 MM, INSTALADO EM RESERVAÇÃO PREDIAL DE ÁGUA - FORNECIMENTO E INSTALAÇÃO. AF_04/2024</v>
          </cell>
          <cell r="C5106" t="str">
            <v>UN</v>
          </cell>
          <cell r="D5106">
            <v>10.5</v>
          </cell>
          <cell r="E5106" t="str">
            <v>INSTALACOES HIDRO SANITARIAS</v>
          </cell>
          <cell r="F5106" t="str">
            <v>CONEXOES</v>
          </cell>
          <cell r="G5106" t="str">
            <v>SINAPI Out/24</v>
          </cell>
        </row>
        <row r="5107">
          <cell r="A5107">
            <v>105180</v>
          </cell>
          <cell r="B5107" t="str">
            <v>JOELHO PVC, SOLDÁVEL, 45 GRAUS, DN 40 MM, INSTALADO EM RESERVAÇÃO PREDIAL DE ÁGUA - FORNECIMENTO E INSTALAÇÃO. AF_04/2024</v>
          </cell>
          <cell r="C5107" t="str">
            <v>UN</v>
          </cell>
          <cell r="D5107">
            <v>14.37</v>
          </cell>
          <cell r="E5107" t="str">
            <v>INSTALACOES HIDRO SANITARIAS</v>
          </cell>
          <cell r="F5107" t="str">
            <v>CONEXOES</v>
          </cell>
          <cell r="G5107" t="str">
            <v>SINAPI Out/24</v>
          </cell>
        </row>
        <row r="5108">
          <cell r="A5108">
            <v>105181</v>
          </cell>
          <cell r="B5108" t="str">
            <v>JOELHO PVC, SOLDÁVEL, 45 GRAUS, DN 50 MM, INSTALADO EM RESERVAÇÃO PREDIAL DE ÁGUA - FORNECIMENTO E INSTALAÇÃO. AF_04/2024</v>
          </cell>
          <cell r="C5108" t="str">
            <v>UN</v>
          </cell>
          <cell r="D5108">
            <v>19.41</v>
          </cell>
          <cell r="E5108" t="str">
            <v>INSTALACOES HIDRO SANITARIAS</v>
          </cell>
          <cell r="F5108" t="str">
            <v>CONEXOES</v>
          </cell>
          <cell r="G5108" t="str">
            <v>SINAPI Out/24</v>
          </cell>
        </row>
        <row r="5109">
          <cell r="A5109">
            <v>105182</v>
          </cell>
          <cell r="B5109" t="str">
            <v>JOELHO PVC, SOLDÁVEL, 45 GRAUS, DN 60 MM, INSTALADO EM RESERVAÇÃO PREDIAL DE ÁGUA - FORNECIMENTO E INSTALAÇÃO. AF_04/2024</v>
          </cell>
          <cell r="C5109" t="str">
            <v>UN</v>
          </cell>
          <cell r="D5109">
            <v>43.27</v>
          </cell>
          <cell r="E5109" t="str">
            <v>INSTALACOES HIDRO SANITARIAS</v>
          </cell>
          <cell r="F5109" t="str">
            <v>CONEXOES</v>
          </cell>
          <cell r="G5109" t="str">
            <v>SINAPI Out/24</v>
          </cell>
        </row>
        <row r="5110">
          <cell r="A5110">
            <v>105183</v>
          </cell>
          <cell r="B5110" t="str">
            <v>JOELHO PVC, SOLDÁVEL, 45 GRAUS, DN 75 MM, INSTALADO EM RESERVAÇÃO PREDIAL DE ÁGUA - FORNECIMENTO E INSTALAÇÃO. AF_04/2024</v>
          </cell>
          <cell r="C5110" t="str">
            <v>UN</v>
          </cell>
          <cell r="D5110">
            <v>89.06</v>
          </cell>
          <cell r="E5110" t="str">
            <v>INSTALACOES HIDRO SANITARIAS</v>
          </cell>
          <cell r="F5110" t="str">
            <v>CONEXOES</v>
          </cell>
          <cell r="G5110" t="str">
            <v>SINAPI Out/24</v>
          </cell>
        </row>
        <row r="5111">
          <cell r="A5111">
            <v>105184</v>
          </cell>
          <cell r="B5111" t="str">
            <v>JOELHO PVC, SOLDÁVEL, 45 GRAUS, DN 85 MM, INSTALADO EM RESERVAÇÃO PREDIAL DE ÁGUA - FORNECIMENTO E INSTALAÇÃO. AF_04/2024</v>
          </cell>
          <cell r="C5111" t="str">
            <v>UN</v>
          </cell>
          <cell r="D5111">
            <v>110.38</v>
          </cell>
          <cell r="E5111" t="str">
            <v>INSTALACOES HIDRO SANITARIAS</v>
          </cell>
          <cell r="F5111" t="str">
            <v>CONEXOES</v>
          </cell>
          <cell r="G5111" t="str">
            <v>SINAPI Out/24</v>
          </cell>
        </row>
        <row r="5112">
          <cell r="A5112">
            <v>105189</v>
          </cell>
          <cell r="B5112" t="str">
            <v>TE DE REDUÇÃO, PVC, SOLDÁVEL, 90 GRAUS, DN 50 MM X 25 MM, INSTALADO EM RESERVAÇÃO PREDIAL DE ÁGUA - FORNECIMENTO E INSTALAÇÃO. AF_04/2024</v>
          </cell>
          <cell r="C5112" t="str">
            <v>UN</v>
          </cell>
          <cell r="D5112">
            <v>23.22</v>
          </cell>
          <cell r="E5112" t="str">
            <v>INSTALACOES HIDRO SANITARIAS</v>
          </cell>
          <cell r="F5112" t="str">
            <v>CONEXOES</v>
          </cell>
          <cell r="G5112" t="str">
            <v>SINAPI Out/24</v>
          </cell>
        </row>
        <row r="5113">
          <cell r="A5113">
            <v>105190</v>
          </cell>
          <cell r="B5113" t="str">
            <v>TE DE REDUÇÃO, PVC, SOLDÁVEL, 90 GRAUS, DN 50 MM X 32 MM, INSTALADO EM RESERVAÇÃO PREDIAL DE ÁGUA - FORNECIMENTO E INSTALAÇÃO. AF_04/2024</v>
          </cell>
          <cell r="C5113" t="str">
            <v>UN</v>
          </cell>
          <cell r="D5113">
            <v>28.57</v>
          </cell>
          <cell r="E5113" t="str">
            <v>INSTALACOES HIDRO SANITARIAS</v>
          </cell>
          <cell r="F5113" t="str">
            <v>CONEXOES</v>
          </cell>
          <cell r="G5113" t="str">
            <v>SINAPI Out/24</v>
          </cell>
        </row>
        <row r="5114">
          <cell r="A5114">
            <v>105193</v>
          </cell>
          <cell r="B5114" t="str">
            <v>COTOVELO, 90 GRAUS, EM FERRO GALVANIZADO, MACHO/FÊMEA, CONEXÃO ROSQUEADA, DN 65 MM (2 1/2"), INSTALADO EM RESERVAÇÃO PREDIAL DE ÁGUA - FORNECIMENTO E INSTALAÇÃO. AF_04/2024</v>
          </cell>
          <cell r="C5114" t="str">
            <v>UN</v>
          </cell>
          <cell r="D5114">
            <v>170.19</v>
          </cell>
          <cell r="E5114" t="str">
            <v>INSTALACOES HIDRO SANITARIAS</v>
          </cell>
          <cell r="F5114" t="str">
            <v>CONEXOES</v>
          </cell>
          <cell r="G5114" t="str">
            <v>SINAPI Out/24</v>
          </cell>
        </row>
        <row r="5115">
          <cell r="A5115">
            <v>105194</v>
          </cell>
          <cell r="B5115" t="str">
            <v>COTOVELO 90 GRAUS, EM FERRO GALVANIZADO, MACHO/FÊMEA, CONEXÃO ROSQUEADA, DN 50 MM (2"), INSTALADO EM RESERVAÇÃO PREDIAL DE ÁGUA - FORNECIMENTO E INSTALAÇÃO. AF_04/2024</v>
          </cell>
          <cell r="C5115" t="str">
            <v>UN</v>
          </cell>
          <cell r="D5115">
            <v>97.72</v>
          </cell>
          <cell r="E5115" t="str">
            <v>INSTALACOES HIDRO SANITARIAS</v>
          </cell>
          <cell r="F5115" t="str">
            <v>CONEXOES</v>
          </cell>
          <cell r="G5115" t="str">
            <v>SINAPI Out/24</v>
          </cell>
        </row>
        <row r="5116">
          <cell r="A5116">
            <v>105195</v>
          </cell>
          <cell r="B5116" t="str">
            <v>COTOVELO 90 GRAUS, EM FERRO GALVANIZADO, MACHO/FÊMEA, CONEXÃO ROSQUEADA, DN 80 MM (3"), INSTALADO EM RESERVAÇÃO PREDIAL DE ÁGUA - FORNECIMENTO E INSTALAÇÃO. AF_04/2024</v>
          </cell>
          <cell r="C5116" t="str">
            <v>UN</v>
          </cell>
          <cell r="D5116">
            <v>245.9</v>
          </cell>
          <cell r="E5116" t="str">
            <v>INSTALACOES HIDRO SANITARIAS</v>
          </cell>
          <cell r="F5116" t="str">
            <v>CONEXOES</v>
          </cell>
          <cell r="G5116" t="str">
            <v>SINAPI Out/24</v>
          </cell>
        </row>
        <row r="5117">
          <cell r="A5117">
            <v>105196</v>
          </cell>
          <cell r="B5117" t="str">
            <v>CURVA 45 GRAUS, EM FERRO GALVANIZADO, FÊMEA, CONEXÃO ROSQUEADA, DN 65 MM (2 1/2"), INSTALADO EM RESERVAÇÃO PREDIAL DE ÁGUA - FORNECIMENTO E INSTALAÇÃO. AF_04/2024</v>
          </cell>
          <cell r="C5117" t="str">
            <v>UN</v>
          </cell>
          <cell r="D5117">
            <v>261.43</v>
          </cell>
          <cell r="E5117" t="str">
            <v>INSTALACOES HIDRO SANITARIAS</v>
          </cell>
          <cell r="F5117" t="str">
            <v>CONEXOES</v>
          </cell>
          <cell r="G5117" t="str">
            <v>SINAPI Out/24</v>
          </cell>
        </row>
        <row r="5118">
          <cell r="A5118">
            <v>105197</v>
          </cell>
          <cell r="B5118" t="str">
            <v>CURVA 45 GRAUS, EM FERRO GALVANIZADO, FÊMEA, CONEXÃO ROSQUEADA, DN 50 MM (2"), INSTALADO EM RESERVAÇÃO PREDIAL DE ÁGUA - FORNECIMENTO E INSTALAÇÃO. AF_04/2024</v>
          </cell>
          <cell r="C5118" t="str">
            <v>UN</v>
          </cell>
          <cell r="D5118">
            <v>180.79</v>
          </cell>
          <cell r="E5118" t="str">
            <v>INSTALACOES HIDRO SANITARIAS</v>
          </cell>
          <cell r="F5118" t="str">
            <v>CONEXOES</v>
          </cell>
          <cell r="G5118" t="str">
            <v>SINAPI Out/24</v>
          </cell>
        </row>
        <row r="5119">
          <cell r="A5119">
            <v>105198</v>
          </cell>
          <cell r="B5119" t="str">
            <v>CURVA 45 GRAUS, EM FERRO GALVANIZADO, FÊMEA, CONEXÃO ROSQUEADA, DN 80 MM (3"), INSTALADO EM RESERVAÇÃO PREDIAL DE ÁGUA - FORNECIMENTO E INSTALAÇÃO. AF_04/2024</v>
          </cell>
          <cell r="C5119" t="str">
            <v>UN</v>
          </cell>
          <cell r="D5119">
            <v>369.79</v>
          </cell>
          <cell r="E5119" t="str">
            <v>INSTALACOES HIDRO SANITARIAS</v>
          </cell>
          <cell r="F5119" t="str">
            <v>CONEXOES</v>
          </cell>
          <cell r="G5119" t="str">
            <v>SINAPI Out/24</v>
          </cell>
        </row>
        <row r="5120">
          <cell r="A5120">
            <v>105199</v>
          </cell>
          <cell r="B5120" t="str">
            <v>CURVA 45 GRAUS, EM FERRO GALVANIZADO, MACHO/FÊMEA, CONEXÃO ROSQUEADA, DN 65 MM (2 1/2"), INSTALADO EM RESERVAÇÃO PREDIAL DE ÁGUA - FORNECIMENTO E INSTALAÇÃO. AF_04/2024</v>
          </cell>
          <cell r="C5120" t="str">
            <v>UN</v>
          </cell>
          <cell r="D5120">
            <v>238</v>
          </cell>
          <cell r="E5120" t="str">
            <v>INSTALACOES HIDRO SANITARIAS</v>
          </cell>
          <cell r="F5120" t="str">
            <v>CONEXOES</v>
          </cell>
          <cell r="G5120" t="str">
            <v>SINAPI Out/24</v>
          </cell>
        </row>
        <row r="5121">
          <cell r="A5121">
            <v>105200</v>
          </cell>
          <cell r="B5121" t="str">
            <v>CURVA 45 GRAUS, EM FERRO GALVANIZADO, MACHO/FÊMEA, CONEXÃO ROSQUEADA, DN 50 MM (2"), INSTALADO EM RESERVAÇÃO PREDIAL DE ÁGUA - FORNECIMENTO E INSTALAÇÃO. AF_04/2024</v>
          </cell>
          <cell r="C5121" t="str">
            <v>UN</v>
          </cell>
          <cell r="D5121">
            <v>143.41</v>
          </cell>
          <cell r="E5121" t="str">
            <v>INSTALACOES HIDRO SANITARIAS</v>
          </cell>
          <cell r="F5121" t="str">
            <v>CONEXOES</v>
          </cell>
          <cell r="G5121" t="str">
            <v>SINAPI Out/24</v>
          </cell>
        </row>
        <row r="5122">
          <cell r="A5122">
            <v>105201</v>
          </cell>
          <cell r="B5122" t="str">
            <v>CURVA 45 GRAUS, EM FERRO GALVANIZADO, MACHO/FÊMEA, CONEXÃO ROSQUEADA, DN 80 MM (3"), INSTALADO EM RESERVAÇÃO PREDIAL DE ÁGUA - FORNECIMENTO E INSTALAÇÃO. AF_04/2024</v>
          </cell>
          <cell r="C5122" t="str">
            <v>UN</v>
          </cell>
          <cell r="D5122">
            <v>324.88</v>
          </cell>
          <cell r="E5122" t="str">
            <v>INSTALACOES HIDRO SANITARIAS</v>
          </cell>
          <cell r="F5122" t="str">
            <v>CONEXOES</v>
          </cell>
          <cell r="G5122" t="str">
            <v>SINAPI Out/24</v>
          </cell>
        </row>
        <row r="5123">
          <cell r="A5123">
            <v>105202</v>
          </cell>
          <cell r="B5123" t="str">
            <v>CURVA 90 GRAUS, EM FERRO GALVANIZADO, FÊMEA, CONEXÃO ROSQUEADA, DN 65 MM (2 1/2"), INSTALADO EM RESERVAÇÃO PREDIAL DE ÁGUA - FORNECIMENTO E INSTALAÇÃO. AF_04/2024</v>
          </cell>
          <cell r="C5123" t="str">
            <v>UN</v>
          </cell>
          <cell r="D5123">
            <v>294.02999999999997</v>
          </cell>
          <cell r="E5123" t="str">
            <v>INSTALACOES HIDRO SANITARIAS</v>
          </cell>
          <cell r="F5123" t="str">
            <v>CONEXOES</v>
          </cell>
          <cell r="G5123" t="str">
            <v>SINAPI Out/24</v>
          </cell>
        </row>
        <row r="5124">
          <cell r="A5124">
            <v>105203</v>
          </cell>
          <cell r="B5124" t="str">
            <v>CURVA 90 GRAUS, EM FERRO GALVANIZADO, FÊMEA, CONEXÃO ROSQUEADA, DN 50 MM (2"), INSTALADO EM RESERVAÇÃO PREDIAL DE ÁGUA - FORNECIMENTO E INSTALAÇÃO. AF_04/2024</v>
          </cell>
          <cell r="C5124" t="str">
            <v>UN</v>
          </cell>
          <cell r="D5124">
            <v>180.01</v>
          </cell>
          <cell r="E5124" t="str">
            <v>INSTALACOES HIDRO SANITARIAS</v>
          </cell>
          <cell r="F5124" t="str">
            <v>CONEXOES</v>
          </cell>
          <cell r="G5124" t="str">
            <v>SINAPI Out/24</v>
          </cell>
        </row>
        <row r="5125">
          <cell r="A5125">
            <v>105204</v>
          </cell>
          <cell r="B5125" t="str">
            <v>CURVA 90 GRAUS, EM FERRO GALVANIZADO, FÊMEA, CONEXÃO ROSQUEADA, DN 80 (3"), INSTALADO EM RESERVAÇÃO PREDIAL DE ÁGUA - FORNECIMENTO E INSTALAÇÃO. AF_04/2024</v>
          </cell>
          <cell r="C5125" t="str">
            <v>UN</v>
          </cell>
          <cell r="D5125">
            <v>390.45</v>
          </cell>
          <cell r="E5125" t="str">
            <v>INSTALACOES HIDRO SANITARIAS</v>
          </cell>
          <cell r="F5125" t="str">
            <v>CONEXOES</v>
          </cell>
          <cell r="G5125" t="str">
            <v>SINAPI Out/24</v>
          </cell>
        </row>
        <row r="5126">
          <cell r="A5126">
            <v>105205</v>
          </cell>
          <cell r="B5126" t="str">
            <v>CURVA 90 GRAUS, EM FERRO GALVANIZADO, MACHO/FÊMEA, CONEXÃO ROSQUEADA, DN 65 MM (2 1/2"), INSTALADO EM RESERVAÇÃO PREDIAL DE ÁGUA - FORNECIMENTO E INSTALAÇÃO. AF_04/2024</v>
          </cell>
          <cell r="C5126" t="str">
            <v>UN</v>
          </cell>
          <cell r="D5126">
            <v>271.92</v>
          </cell>
          <cell r="E5126" t="str">
            <v>INSTALACOES HIDRO SANITARIAS</v>
          </cell>
          <cell r="F5126" t="str">
            <v>CONEXOES</v>
          </cell>
          <cell r="G5126" t="str">
            <v>SINAPI Out/24</v>
          </cell>
        </row>
        <row r="5127">
          <cell r="A5127">
            <v>105206</v>
          </cell>
          <cell r="B5127" t="str">
            <v>CURVA 90 GRAUS, EM FERRO GALVANIZADO, MACHO/FÊMEA, CONEXÃO ROSQUEADA, DN 50 MM (2"), INSTALADO EM RESERVAÇÃO PREDIAL DE ÁGUA - FORNECIMENTO E INSTALAÇÃO. AF_04/2024</v>
          </cell>
          <cell r="C5127" t="str">
            <v>UN</v>
          </cell>
          <cell r="D5127">
            <v>171.71</v>
          </cell>
          <cell r="E5127" t="str">
            <v>INSTALACOES HIDRO SANITARIAS</v>
          </cell>
          <cell r="F5127" t="str">
            <v>CONEXOES</v>
          </cell>
          <cell r="G5127" t="str">
            <v>SINAPI Out/24</v>
          </cell>
        </row>
        <row r="5128">
          <cell r="A5128">
            <v>105207</v>
          </cell>
          <cell r="B5128" t="str">
            <v>CURVA 90 GRAUS, EM FERRO GALVANIZADO, MACHO/FÊMEA, CONEXÃO ROSQUEADA, DN 80 MM (3"), INSTALADO EM RESERVAÇÃO PREDIAL DE ÁGUA - FORNECIMENTO E INSTALAÇÃO. AF_04/2024</v>
          </cell>
          <cell r="C5128" t="str">
            <v>UN</v>
          </cell>
          <cell r="D5128">
            <v>379.39</v>
          </cell>
          <cell r="E5128" t="str">
            <v>INSTALACOES HIDRO SANITARIAS</v>
          </cell>
          <cell r="F5128" t="str">
            <v>CONEXOES</v>
          </cell>
          <cell r="G5128" t="str">
            <v>SINAPI Out/24</v>
          </cell>
        </row>
        <row r="5129">
          <cell r="A5129">
            <v>105208</v>
          </cell>
          <cell r="B5129" t="str">
            <v>CURVA 90 GRAUS, EM FERRO GALVANIZADO, CONEXÃO ROSQUEADA, DN 65 MM (2 1/2"), INSTALADO EM RESERVAÇÃO PREDIAL DE ÁGUA - FORNECIMENTO E INSTALAÇÃO. AF_04/2024</v>
          </cell>
          <cell r="C5129" t="str">
            <v>UN</v>
          </cell>
          <cell r="D5129">
            <v>356.95</v>
          </cell>
          <cell r="E5129" t="str">
            <v>INSTALACOES HIDRO SANITARIAS</v>
          </cell>
          <cell r="F5129" t="str">
            <v>CONEXOES</v>
          </cell>
          <cell r="G5129" t="str">
            <v>SINAPI Out/24</v>
          </cell>
        </row>
        <row r="5130">
          <cell r="A5130">
            <v>105209</v>
          </cell>
          <cell r="B5130" t="str">
            <v>CURVA 90 GRAUS, EM FERRO GALVANIZADO, CONEXÃO ROSQUEADA, DN 50 MM (2"), INSTALADO EM RESERVAÇÃO PREDIAL DE ÁGUA - FORNECIMENTO E INSTALAÇÃO. AF_04/2024</v>
          </cell>
          <cell r="C5130" t="str">
            <v>UN</v>
          </cell>
          <cell r="D5130">
            <v>175.19</v>
          </cell>
          <cell r="E5130" t="str">
            <v>INSTALACOES HIDRO SANITARIAS</v>
          </cell>
          <cell r="F5130" t="str">
            <v>CONEXOES</v>
          </cell>
          <cell r="G5130" t="str">
            <v>SINAPI Out/24</v>
          </cell>
        </row>
        <row r="5131">
          <cell r="A5131">
            <v>105210</v>
          </cell>
          <cell r="B5131" t="str">
            <v>CURVA 90 GRAUS, EM FERRO GALVANIZADO, CONEXÃO ROSQUEADA, DN 80 MM (3"), INSTALADO EM RESERVAÇÃO PREDIAL DE ÁGUA - FORNECIMENTO E INSTALAÇÃO. AF_04/2024</v>
          </cell>
          <cell r="C5131" t="str">
            <v>UN</v>
          </cell>
          <cell r="D5131">
            <v>460.25</v>
          </cell>
          <cell r="E5131" t="str">
            <v>INSTALACOES HIDRO SANITARIAS</v>
          </cell>
          <cell r="F5131" t="str">
            <v>CONEXOES</v>
          </cell>
          <cell r="G5131" t="str">
            <v>SINAPI Out/24</v>
          </cell>
        </row>
        <row r="5132">
          <cell r="A5132">
            <v>105211</v>
          </cell>
          <cell r="B5132" t="str">
            <v>TE DE REDUÇÃO, EM FERRO GALVANIZADO, CONEXÃO ROSQUEADA, DN 80 MM X 65 MM (3" X 2 1/2"), INSTALADO EM RESERVAÇÃO PREDIAL DE ÁGUA - FORNECIMENTO E INSTALAÇÃO. AF_04/2024</v>
          </cell>
          <cell r="C5132" t="str">
            <v>UN</v>
          </cell>
          <cell r="D5132">
            <v>275.45999999999998</v>
          </cell>
          <cell r="E5132" t="str">
            <v>INSTALACOES HIDRO SANITARIAS</v>
          </cell>
          <cell r="F5132" t="str">
            <v>CONEXOES</v>
          </cell>
          <cell r="G5132" t="str">
            <v>SINAPI Out/24</v>
          </cell>
        </row>
        <row r="5133">
          <cell r="A5133">
            <v>105212</v>
          </cell>
          <cell r="B5133" t="str">
            <v>TE DE REDUÇÃO, EM FERRO GALVANIZADO, CONEXÃO ROSQUEADA, DN 80 MM X 50 MM (3" X 2"), INSTALADO EM RESERVAÇÃO PREDIAL DE ÁGUA - FORNECIMENTO E INSTALAÇÃO. AF_04/2024</v>
          </cell>
          <cell r="C5133" t="str">
            <v>UN</v>
          </cell>
          <cell r="D5133">
            <v>273.01</v>
          </cell>
          <cell r="E5133" t="str">
            <v>INSTALACOES HIDRO SANITARIAS</v>
          </cell>
          <cell r="F5133" t="str">
            <v>CONEXOES</v>
          </cell>
          <cell r="G5133" t="str">
            <v>SINAPI Out/24</v>
          </cell>
        </row>
        <row r="5134">
          <cell r="A5134">
            <v>105213</v>
          </cell>
          <cell r="B5134" t="str">
            <v>BUCHA DE REDUÇÃO EM COBRE, PONTA X BOLSA, 66 X 54 MM, INSTALADO EM RESERVAÇÃO PREDIAL DE ÁGUA - FORNECIMENTO E INSTALAÇÃO. AF_04/2024</v>
          </cell>
          <cell r="C5134" t="str">
            <v>UN</v>
          </cell>
          <cell r="D5134">
            <v>188.07</v>
          </cell>
          <cell r="E5134" t="str">
            <v>INSTALACOES HIDRO SANITARIAS</v>
          </cell>
          <cell r="F5134" t="str">
            <v>CONEXOES</v>
          </cell>
          <cell r="G5134" t="str">
            <v>SINAPI Out/24</v>
          </cell>
        </row>
        <row r="5135">
          <cell r="A5135">
            <v>105214</v>
          </cell>
          <cell r="B5135" t="str">
            <v>BUCHA DE REDUÇÃO CPVC, SOLDÁVEL, DN 54 X 28 MM, INSTALADO EM RESERVAÇÃO PREDIAL DE ÁGUA - FORNECIMENTO E INSTALAÇÃO. AF_04/2024</v>
          </cell>
          <cell r="C5135" t="str">
            <v>UN</v>
          </cell>
          <cell r="D5135">
            <v>39.92</v>
          </cell>
          <cell r="E5135" t="str">
            <v>INSTALACOES HIDRO SANITARIAS</v>
          </cell>
          <cell r="F5135" t="str">
            <v>CONEXOES</v>
          </cell>
          <cell r="G5135" t="str">
            <v>SINAPI Out/24</v>
          </cell>
        </row>
        <row r="5136">
          <cell r="A5136">
            <v>105215</v>
          </cell>
          <cell r="B5136" t="str">
            <v>BUCHA DE REDUÇÃO CPVC, SOLDÁVEL, DN 28 X 22 MM, INSTALADO EM RESERVAÇÃO PREDIAL DE ÁGUA - FORNECIMENTO E INSTALAÇÃO. AF_04/2024</v>
          </cell>
          <cell r="C5136" t="str">
            <v>UN</v>
          </cell>
          <cell r="D5136">
            <v>9.2200000000000006</v>
          </cell>
          <cell r="E5136" t="str">
            <v>INSTALACOES HIDRO SANITARIAS</v>
          </cell>
          <cell r="F5136" t="str">
            <v>CONEXOES</v>
          </cell>
          <cell r="G5136" t="str">
            <v>SINAPI Out/24</v>
          </cell>
        </row>
        <row r="5137">
          <cell r="A5137">
            <v>105216</v>
          </cell>
          <cell r="B5137" t="str">
            <v>BUCHA DE REDUÇÃO CPVC, SOLDÁVEL, DN 35 X 28 MM, INSTALADO EM RESERVAÇÃO PREDIAL DE ÁGUA - FORNECIMENTO E INSTALAÇÃO. AF_04/2024</v>
          </cell>
          <cell r="C5137" t="str">
            <v>UN</v>
          </cell>
          <cell r="D5137">
            <v>33.67</v>
          </cell>
          <cell r="E5137" t="str">
            <v>INSTALACOES HIDRO SANITARIAS</v>
          </cell>
          <cell r="F5137" t="str">
            <v>CONEXOES</v>
          </cell>
          <cell r="G5137" t="str">
            <v>SINAPI Out/24</v>
          </cell>
        </row>
        <row r="5138">
          <cell r="A5138">
            <v>105217</v>
          </cell>
          <cell r="B5138" t="str">
            <v>BUCHA DE REDUÇÃO CPVC, SOLDÁVEL, DN 42 X 22 MM, INSTALADO EM RESERVAÇÃO PREDIAL DE ÁGUA - FORNECIMENTO E INSTALAÇÃO. AF_04/2024</v>
          </cell>
          <cell r="C5138" t="str">
            <v>UN</v>
          </cell>
          <cell r="D5138">
            <v>37.94</v>
          </cell>
          <cell r="E5138" t="str">
            <v>INSTALACOES HIDRO SANITARIAS</v>
          </cell>
          <cell r="F5138" t="str">
            <v>CONEXOES</v>
          </cell>
          <cell r="G5138" t="str">
            <v>SINAPI Out/24</v>
          </cell>
        </row>
        <row r="5139">
          <cell r="A5139">
            <v>105218</v>
          </cell>
          <cell r="B5139" t="str">
            <v>BUCHA DE REDUÇÃO CPVC, SOLDÁVEL, DN 54 X 35 MM, INSTALADO EM RESERVAÇÃO PREDIAL DE ÁGUA - FORNECIMENTO E INSTALAÇÃO. AF_04/2024</v>
          </cell>
          <cell r="C5139" t="str">
            <v>UN</v>
          </cell>
          <cell r="D5139">
            <v>65.75</v>
          </cell>
          <cell r="E5139" t="str">
            <v>INSTALACOES HIDRO SANITARIAS</v>
          </cell>
          <cell r="F5139" t="str">
            <v>CONEXOES</v>
          </cell>
          <cell r="G5139" t="str">
            <v>SINAPI Out/24</v>
          </cell>
        </row>
        <row r="5140">
          <cell r="A5140">
            <v>105219</v>
          </cell>
          <cell r="B5140" t="str">
            <v>JOELHO CPVC, SOLDÁVEL, 45 GRAUS, DN 22 MM, INSTALADO EM RESERVAÇÃO PREDIAL DE ÁGUA - FORNECIMENTO E INSTALAÇÃO. AF_04/2024</v>
          </cell>
          <cell r="C5140" t="str">
            <v>UN</v>
          </cell>
          <cell r="D5140">
            <v>11.5</v>
          </cell>
          <cell r="E5140" t="str">
            <v>INSTALACOES HIDRO SANITARIAS</v>
          </cell>
          <cell r="F5140" t="str">
            <v>CONEXOES</v>
          </cell>
          <cell r="G5140" t="str">
            <v>SINAPI Out/24</v>
          </cell>
        </row>
        <row r="5141">
          <cell r="A5141">
            <v>105220</v>
          </cell>
          <cell r="B5141" t="str">
            <v>JOELHO CPVC, SOLDÁVEL, 45 GRAUS, DN 28 MM, INSTALADO EM RESERVAÇÃO PREDIAL DE ÁGUA - FORNECIMENTO E INSTALAÇÃO. AF_04/2024</v>
          </cell>
          <cell r="C5141" t="str">
            <v>UN</v>
          </cell>
          <cell r="D5141">
            <v>15.7</v>
          </cell>
          <cell r="E5141" t="str">
            <v>INSTALACOES HIDRO SANITARIAS</v>
          </cell>
          <cell r="F5141" t="str">
            <v>CONEXOES</v>
          </cell>
          <cell r="G5141" t="str">
            <v>SINAPI Out/24</v>
          </cell>
        </row>
        <row r="5142">
          <cell r="A5142">
            <v>105221</v>
          </cell>
          <cell r="B5142" t="str">
            <v>JOELHO CPVC, SOLDÁVEL, 45 GRAUS, DN 35 MM, INSTALADO EM RESERVAÇÃO PREDIAL DE ÁGUA - FORNECIMENTO E INSTALAÇÃO. AF_04/2024</v>
          </cell>
          <cell r="C5142" t="str">
            <v>UN</v>
          </cell>
          <cell r="D5142">
            <v>24.01</v>
          </cell>
          <cell r="E5142" t="str">
            <v>INSTALACOES HIDRO SANITARIAS</v>
          </cell>
          <cell r="F5142" t="str">
            <v>CONEXOES</v>
          </cell>
          <cell r="G5142" t="str">
            <v>SINAPI Out/24</v>
          </cell>
        </row>
        <row r="5143">
          <cell r="A5143">
            <v>105222</v>
          </cell>
          <cell r="B5143" t="str">
            <v>JOELHO CPVC, SOLDÁVEL, 45 GRAUS, DN 54 MM, INSTALADO EM RESERVAÇÃO PREDIAL DE ÁGUA - FORNECIMENTO E INSTALAÇÃO. AF_04/2024</v>
          </cell>
          <cell r="C5143" t="str">
            <v>UN</v>
          </cell>
          <cell r="D5143">
            <v>68.180000000000007</v>
          </cell>
          <cell r="E5143" t="str">
            <v>INSTALACOES HIDRO SANITARIAS</v>
          </cell>
          <cell r="F5143" t="str">
            <v>CONEXOES</v>
          </cell>
          <cell r="G5143" t="str">
            <v>SINAPI Out/24</v>
          </cell>
        </row>
        <row r="5144">
          <cell r="A5144">
            <v>105223</v>
          </cell>
          <cell r="B5144" t="str">
            <v>JOELHO CPVC, SOLDÁVEL, 45 GRAUS, DN 73 MM, INSTALADO EM RESERVAÇÃO PREDIAL DE ÁGUA - FORNECIMENTO E INSTALAÇÃO. AF_04/2024</v>
          </cell>
          <cell r="C5144" t="str">
            <v>UN</v>
          </cell>
          <cell r="D5144">
            <v>155.46</v>
          </cell>
          <cell r="E5144" t="str">
            <v>INSTALACOES HIDRO SANITARIAS</v>
          </cell>
          <cell r="F5144" t="str">
            <v>CONEXOES</v>
          </cell>
          <cell r="G5144" t="str">
            <v>SINAPI Out/24</v>
          </cell>
        </row>
        <row r="5145">
          <cell r="A5145">
            <v>105224</v>
          </cell>
          <cell r="B5145" t="str">
            <v>JOELHO CPVC, SOLDÁVEL, 45 GRAUS, DN 89 MM, INSTALADO EM RESERVAÇÃO PREDIAL DE ÁGUA - FORNECIMENTO E INSTALAÇÃO. AF_04/2024</v>
          </cell>
          <cell r="C5145" t="str">
            <v>UN</v>
          </cell>
          <cell r="D5145">
            <v>226.16</v>
          </cell>
          <cell r="E5145" t="str">
            <v>INSTALACOES HIDRO SANITARIAS</v>
          </cell>
          <cell r="F5145" t="str">
            <v>CONEXOES</v>
          </cell>
          <cell r="G5145" t="str">
            <v>SINAPI Out/24</v>
          </cell>
        </row>
        <row r="5146">
          <cell r="A5146">
            <v>105225</v>
          </cell>
          <cell r="B5146" t="str">
            <v>TE DE REDUÇÃO, CPVC, DN 28 X 22 MM, INSTALADO EM RESERVAÇÃO PREDIAL DE ÁGUA - FORNECIMENTO E INSTALAÇÃO. AF_04/2024</v>
          </cell>
          <cell r="C5146" t="str">
            <v>UN</v>
          </cell>
          <cell r="D5146">
            <v>17.079999999999998</v>
          </cell>
          <cell r="E5146" t="str">
            <v>INSTALACOES HIDRO SANITARIAS</v>
          </cell>
          <cell r="F5146" t="str">
            <v>CONEXOES</v>
          </cell>
          <cell r="G5146" t="str">
            <v>SINAPI Out/24</v>
          </cell>
        </row>
        <row r="5147">
          <cell r="A5147">
            <v>105226</v>
          </cell>
          <cell r="B5147" t="str">
            <v>TE DE REDUÇÃO, CPVC, DN 35 X 28 MM, INSTALADO EM RESERVAÇÃO PREDIAL DE ÁGUA - FORNECIMENTO E INSTALAÇÃO. AF_04/2024</v>
          </cell>
          <cell r="C5147" t="str">
            <v>UN</v>
          </cell>
          <cell r="D5147">
            <v>39.01</v>
          </cell>
          <cell r="E5147" t="str">
            <v>INSTALACOES HIDRO SANITARIAS</v>
          </cell>
          <cell r="F5147" t="str">
            <v>CONEXOES</v>
          </cell>
          <cell r="G5147" t="str">
            <v>SINAPI Out/24</v>
          </cell>
        </row>
        <row r="5148">
          <cell r="A5148">
            <v>105227</v>
          </cell>
          <cell r="B5148" t="str">
            <v>TE DE REDUÇÃO, CPVC, DN 42 X 35 MM, INSTALADO EM RESERVAÇÃO PREDIAL DE ÁGUA - FORNECIMENTO E INSTALAÇÃO. AF_04/2024</v>
          </cell>
          <cell r="C5148" t="str">
            <v>UN</v>
          </cell>
          <cell r="D5148">
            <v>55.73</v>
          </cell>
          <cell r="E5148" t="str">
            <v>INSTALACOES HIDRO SANITARIAS</v>
          </cell>
          <cell r="F5148" t="str">
            <v>CONEXOES</v>
          </cell>
          <cell r="G5148" t="str">
            <v>SINAPI Out/24</v>
          </cell>
        </row>
        <row r="5149">
          <cell r="A5149">
            <v>105228</v>
          </cell>
          <cell r="B5149" t="str">
            <v>BUCHA DE REDUÇÃO PVC, SOLDÁVEL, LONGA, DN 50 X 32 MM, INSTALADO EM RESERVAÇÃO PREDIAL DE ÁGUA - FORNECIMENTO E INSTALAÇÃO. AF_04/2024</v>
          </cell>
          <cell r="C5149" t="str">
            <v>UN</v>
          </cell>
          <cell r="D5149">
            <v>12.4</v>
          </cell>
          <cell r="E5149" t="str">
            <v>INSTALACOES HIDRO SANITARIAS</v>
          </cell>
          <cell r="F5149" t="str">
            <v>CONEXOES</v>
          </cell>
          <cell r="G5149" t="str">
            <v>SINAPI Out/24</v>
          </cell>
        </row>
        <row r="5150">
          <cell r="A5150">
            <v>105229</v>
          </cell>
          <cell r="B5150" t="str">
            <v>BUCHA DE REDUÇÃO, PPR, DN 50 X 25 MM, INSTALADO EM RESERVAÇÃO PREDIAL DE ÁGUA - FORNECIMENTO E INSTALAÇÃO. AF_04/2024</v>
          </cell>
          <cell r="C5150" t="str">
            <v>UN</v>
          </cell>
          <cell r="D5150">
            <v>29.13</v>
          </cell>
          <cell r="E5150" t="str">
            <v>INSTALACOES HIDRO SANITARIAS</v>
          </cell>
          <cell r="F5150" t="str">
            <v>CONEXOES</v>
          </cell>
          <cell r="G5150" t="str">
            <v>SINAPI Out/24</v>
          </cell>
        </row>
        <row r="5151">
          <cell r="A5151">
            <v>105230</v>
          </cell>
          <cell r="B5151" t="str">
            <v>BUCHA DE REDUÇÃO, PPR, DN 25 X 20 MM, INSTALADO EM RESERVAÇÃO PREDIAL DE ÁGUA - FORNECIMENTO E INSTALAÇÃO. AF_04/2024</v>
          </cell>
          <cell r="C5151" t="str">
            <v>UN</v>
          </cell>
          <cell r="D5151">
            <v>8.85</v>
          </cell>
          <cell r="E5151" t="str">
            <v>INSTALACOES HIDRO SANITARIAS</v>
          </cell>
          <cell r="F5151" t="str">
            <v>CONEXOES</v>
          </cell>
          <cell r="G5151" t="str">
            <v>SINAPI Out/24</v>
          </cell>
        </row>
        <row r="5152">
          <cell r="A5152">
            <v>105231</v>
          </cell>
          <cell r="B5152" t="str">
            <v>BUCHA DE REDUÇÃO, PPR, DN 32 X 25 MM, INSTALADO EM RESERVAÇÃO PREDIAL DE ÁGUA - FORNECIMENTO E INSTALAÇÃO. AF_04/2024</v>
          </cell>
          <cell r="C5152" t="str">
            <v>UN</v>
          </cell>
          <cell r="D5152">
            <v>10.34</v>
          </cell>
          <cell r="E5152" t="str">
            <v>INSTALACOES HIDRO SANITARIAS</v>
          </cell>
          <cell r="F5152" t="str">
            <v>CONEXOES</v>
          </cell>
          <cell r="G5152" t="str">
            <v>SINAPI Out/24</v>
          </cell>
        </row>
        <row r="5153">
          <cell r="A5153">
            <v>105232</v>
          </cell>
          <cell r="B5153" t="str">
            <v>BUCHA DE REDUÇÃO, PPR, DN 40 X 25 MM, INSTALADO EM RESERVAÇÃO PREDIAL DE ÁGUA - FORNECIMENTO E INSTALAÇÃO. AF_04/2024</v>
          </cell>
          <cell r="C5153" t="str">
            <v>UN</v>
          </cell>
          <cell r="D5153">
            <v>18.760000000000002</v>
          </cell>
          <cell r="E5153" t="str">
            <v>INSTALACOES HIDRO SANITARIAS</v>
          </cell>
          <cell r="F5153" t="str">
            <v>CONEXOES</v>
          </cell>
          <cell r="G5153" t="str">
            <v>SINAPI Out/24</v>
          </cell>
        </row>
        <row r="5154">
          <cell r="A5154">
            <v>105233</v>
          </cell>
          <cell r="B5154" t="str">
            <v>BUCHA DE REDUÇÃO PVC, SOLDÁVEL, LONGA, DN 40 X 25 MM, INSTALADO EM RESERVAÇÃO PREDIAL DE ÁGUA - FORNECIMENTO E INSTALAÇÃO. AF_04/2024</v>
          </cell>
          <cell r="C5154" t="str">
            <v>UN</v>
          </cell>
          <cell r="D5154">
            <v>8.48</v>
          </cell>
          <cell r="E5154" t="str">
            <v>INSTALACOES HIDRO SANITARIAS</v>
          </cell>
          <cell r="F5154" t="str">
            <v>CONEXOES</v>
          </cell>
          <cell r="G5154" t="str">
            <v>SINAPI Out/24</v>
          </cell>
        </row>
        <row r="5155">
          <cell r="A5155">
            <v>105234</v>
          </cell>
          <cell r="B5155" t="str">
            <v>BUCHA DE REDUÇÃO PVC, SOLDÁVEL, LONGA, DN 50 X 25 MM, INSTALADO EM RESERVAÇÃO PREDIAL DE ÁGUA - FORNECIMENTO E INSTALAÇÃO. AF_04/2024</v>
          </cell>
          <cell r="C5155" t="str">
            <v>UN</v>
          </cell>
          <cell r="D5155">
            <v>10.36</v>
          </cell>
          <cell r="E5155" t="str">
            <v>INSTALACOES HIDRO SANITARIAS</v>
          </cell>
          <cell r="F5155" t="str">
            <v>CONEXOES</v>
          </cell>
          <cell r="G5155" t="str">
            <v>SINAPI Out/24</v>
          </cell>
        </row>
        <row r="5156">
          <cell r="A5156">
            <v>97895</v>
          </cell>
          <cell r="B5156" t="str">
            <v>CAIXA ENTERRADA HIDRÁULICA RETANGULAR, EM CONCRETO PRÉ-MOLDADO, DIMENSÕES INTERNAS: 0,3X0,3X0,3 M. AF_12/2020</v>
          </cell>
          <cell r="C5156" t="str">
            <v>UN</v>
          </cell>
          <cell r="D5156">
            <v>195.58</v>
          </cell>
          <cell r="E5156" t="str">
            <v>INSTALACOES HIDRO SANITARIAS</v>
          </cell>
          <cell r="F5156" t="str">
            <v>CAIXAS D'DAGUA, DE INSPECAO E DE GORDURA</v>
          </cell>
          <cell r="G5156" t="str">
            <v>SINAPI Out/24</v>
          </cell>
        </row>
        <row r="5157">
          <cell r="A5157">
            <v>97896</v>
          </cell>
          <cell r="B5157" t="str">
            <v>CAIXA ENTERRADA HIDRÁULICA RETANGULAR, EM CONCRETO PRÉ-MOLDADO, DIMENSÕES INTERNAS: 0,4X0,4X0,4 M. AF_12/2020</v>
          </cell>
          <cell r="C5157" t="str">
            <v>UN</v>
          </cell>
          <cell r="D5157">
            <v>362.76</v>
          </cell>
          <cell r="E5157" t="str">
            <v>INSTALACOES HIDRO SANITARIAS</v>
          </cell>
          <cell r="F5157" t="str">
            <v>CAIXAS D'DAGUA, DE INSPECAO E DE GORDURA</v>
          </cell>
          <cell r="G5157" t="str">
            <v>SINAPI Out/24</v>
          </cell>
        </row>
        <row r="5158">
          <cell r="A5158">
            <v>97897</v>
          </cell>
          <cell r="B5158" t="str">
            <v>CAIXA ENTERRADA HIDRÁULICA RETANGULAR, EM CONCRETO PRÉ-MOLDADO, DIMENSÕES INTERNAS: 0,6X0,6X0,5 M. AF_12/2020</v>
          </cell>
          <cell r="C5158" t="str">
            <v>UN</v>
          </cell>
          <cell r="D5158">
            <v>470.71</v>
          </cell>
          <cell r="E5158" t="str">
            <v>INSTALACOES HIDRO SANITARIAS</v>
          </cell>
          <cell r="F5158" t="str">
            <v>CAIXAS D'DAGUA, DE INSPECAO E DE GORDURA</v>
          </cell>
          <cell r="G5158" t="str">
            <v>SINAPI Out/24</v>
          </cell>
        </row>
        <row r="5159">
          <cell r="A5159">
            <v>97898</v>
          </cell>
          <cell r="B5159" t="str">
            <v>CAIXA ENTERRADA HIDRÁULICA RETANGULAR, EM CONCRETO PRÉ-MOLDADO, DIMENSÕES INTERNAS: 0,8X0,8X0,5 M. AF_12/2020</v>
          </cell>
          <cell r="C5159" t="str">
            <v>UN</v>
          </cell>
          <cell r="D5159">
            <v>911.68</v>
          </cell>
          <cell r="E5159" t="str">
            <v>INSTALACOES HIDRO SANITARIAS</v>
          </cell>
          <cell r="F5159" t="str">
            <v>CAIXAS D'DAGUA, DE INSPECAO E DE GORDURA</v>
          </cell>
          <cell r="G5159" t="str">
            <v>SINAPI Out/24</v>
          </cell>
        </row>
        <row r="5160">
          <cell r="A5160">
            <v>97900</v>
          </cell>
          <cell r="B5160" t="str">
            <v>CAIXA ENTERRADA HIDRÁULICA RETANGULAR EM ALVENARIA COM TIJOLOS CERÂMICOS MACIÇOS, DIMENSÕES INTERNAS: 0,3X0,3X0,3 M PARA REDE DE ESGOTO. AF_12/2020</v>
          </cell>
          <cell r="C5160" t="str">
            <v>UN</v>
          </cell>
          <cell r="D5160">
            <v>205.67</v>
          </cell>
          <cell r="E5160" t="str">
            <v>INSTALACOES HIDRO SANITARIAS</v>
          </cell>
          <cell r="F5160" t="str">
            <v>CAIXAS D'DAGUA, DE INSPECAO E DE GORDURA</v>
          </cell>
          <cell r="G5160" t="str">
            <v>SINAPI Out/24</v>
          </cell>
        </row>
        <row r="5161">
          <cell r="A5161">
            <v>97901</v>
          </cell>
          <cell r="B5161" t="str">
            <v>CAIXA ENTERRADA HIDRÁULICA RETANGULAR EM ALVENARIA COM TIJOLOS CERÂMICOS MACIÇOS, DIMENSÕES INTERNAS: 0,4X0,4X0,4 M PARA REDE DE ESGOTO. AF_12/2020</v>
          </cell>
          <cell r="C5161" t="str">
            <v>UN</v>
          </cell>
          <cell r="D5161">
            <v>323.27</v>
          </cell>
          <cell r="E5161" t="str">
            <v>INSTALACOES HIDRO SANITARIAS</v>
          </cell>
          <cell r="F5161" t="str">
            <v>CAIXAS D'DAGUA, DE INSPECAO E DE GORDURA</v>
          </cell>
          <cell r="G5161" t="str">
            <v>SINAPI Out/24</v>
          </cell>
        </row>
        <row r="5162">
          <cell r="A5162">
            <v>97902</v>
          </cell>
          <cell r="B5162" t="str">
            <v>CAIXA ENTERRADA HIDRÁULICA RETANGULAR EM ALVENARIA COM TIJOLOS CERÂMICOS MACIÇOS, DIMENSÕES INTERNAS: 0,6X0,6X0,6 M PARA REDE DE ESGOTO. AF_12/2020</v>
          </cell>
          <cell r="C5162" t="str">
            <v>UN</v>
          </cell>
          <cell r="D5162">
            <v>625.08000000000004</v>
          </cell>
          <cell r="E5162" t="str">
            <v>INSTALACOES HIDRO SANITARIAS</v>
          </cell>
          <cell r="F5162" t="str">
            <v>CAIXAS D'DAGUA, DE INSPECAO E DE GORDURA</v>
          </cell>
          <cell r="G5162" t="str">
            <v>SINAPI Out/24</v>
          </cell>
        </row>
        <row r="5163">
          <cell r="A5163">
            <v>97903</v>
          </cell>
          <cell r="B5163" t="str">
            <v>CAIXA ENTERRADA HIDRÁULICA RETANGULAR EM ALVENARIA COM TIJOLOS CERÂMICOS MACIÇOS, DIMENSÕES INTERNAS: 0,8X0,8X0,6 M PARA REDE DE ESGOTO. AF_12/2020</v>
          </cell>
          <cell r="C5163" t="str">
            <v>UN</v>
          </cell>
          <cell r="D5163">
            <v>867.22</v>
          </cell>
          <cell r="E5163" t="str">
            <v>INSTALACOES HIDRO SANITARIAS</v>
          </cell>
          <cell r="F5163" t="str">
            <v>CAIXAS D'DAGUA, DE INSPECAO E DE GORDURA</v>
          </cell>
          <cell r="G5163" t="str">
            <v>SINAPI Out/24</v>
          </cell>
        </row>
        <row r="5164">
          <cell r="A5164">
            <v>97904</v>
          </cell>
          <cell r="B5164" t="str">
            <v>CAIXA ENTERRADA HIDRÁULICA RETANGULAR EM ALVENARIA COM TIJOLOS CERÂMICOS MACIÇOS, DIMENSÕES INTERNAS: 1X1X0,6 M PARA REDE DE ESGOTO. AF_12/2020</v>
          </cell>
          <cell r="C5164" t="str">
            <v>UN</v>
          </cell>
          <cell r="D5164">
            <v>1004.44</v>
          </cell>
          <cell r="E5164" t="str">
            <v>INSTALACOES HIDRO SANITARIAS</v>
          </cell>
          <cell r="F5164" t="str">
            <v>CAIXAS D'DAGUA, DE INSPECAO E DE GORDURA</v>
          </cell>
          <cell r="G5164" t="str">
            <v>SINAPI Out/24</v>
          </cell>
        </row>
        <row r="5165">
          <cell r="A5165">
            <v>97905</v>
          </cell>
          <cell r="B5165" t="str">
            <v>CAIXA ENTERRADA HIDRÁULICA RETANGULAR, EM ALVENARIA COM BLOCOS DE CONCRETO, DIMENSÕES INTERNAS: 0,4X0,4X0,4 M PARA REDE DE ESGOTO. AF_12/2020</v>
          </cell>
          <cell r="C5165" t="str">
            <v>UN</v>
          </cell>
          <cell r="D5165">
            <v>263.5</v>
          </cell>
          <cell r="E5165" t="str">
            <v>INSTALACOES HIDRO SANITARIAS</v>
          </cell>
          <cell r="F5165" t="str">
            <v>CAIXAS D'DAGUA, DE INSPECAO E DE GORDURA</v>
          </cell>
          <cell r="G5165" t="str">
            <v>SINAPI Out/24</v>
          </cell>
        </row>
        <row r="5166">
          <cell r="A5166">
            <v>97906</v>
          </cell>
          <cell r="B5166" t="str">
            <v>CAIXA ENTERRADA HIDRÁULICA RETANGULAR, EM ALVENARIA COM BLOCOS DE CONCRETO, DIMENSÕES INTERNAS: 0,6X0,6X0,6 M PARA REDE DE ESGOTO. AF_12/2020</v>
          </cell>
          <cell r="C5166" t="str">
            <v>UN</v>
          </cell>
          <cell r="D5166">
            <v>486.22</v>
          </cell>
          <cell r="E5166" t="str">
            <v>INSTALACOES HIDRO SANITARIAS</v>
          </cell>
          <cell r="F5166" t="str">
            <v>CAIXAS D'DAGUA, DE INSPECAO E DE GORDURA</v>
          </cell>
          <cell r="G5166" t="str">
            <v>SINAPI Out/24</v>
          </cell>
        </row>
        <row r="5167">
          <cell r="A5167">
            <v>97907</v>
          </cell>
          <cell r="B5167" t="str">
            <v>CAIXA ENTERRADA HIDRÁULICA RETANGULAR, EM ALVENARIA COM BLOCOS DE CONCRETO, DIMENSÕES INTERNAS: 0,8X0,8X0,6 M PARA REDE DE ESGOTO. AF_12/2020</v>
          </cell>
          <cell r="C5167" t="str">
            <v>UN</v>
          </cell>
          <cell r="D5167">
            <v>690.03</v>
          </cell>
          <cell r="E5167" t="str">
            <v>INSTALACOES HIDRO SANITARIAS</v>
          </cell>
          <cell r="F5167" t="str">
            <v>CAIXAS D'DAGUA, DE INSPECAO E DE GORDURA</v>
          </cell>
          <cell r="G5167" t="str">
            <v>SINAPI Out/24</v>
          </cell>
        </row>
        <row r="5168">
          <cell r="A5168">
            <v>97908</v>
          </cell>
          <cell r="B5168" t="str">
            <v>CAIXA ENTERRADA HIDRÁULICA RETANGULAR, EM ALVENARIA COM BLOCOS DE CONCRETO, DIMENSÕES INTERNAS: 1X1X0,6 M PARA REDE DE ESGOTO. AF_12/2020</v>
          </cell>
          <cell r="C5168" t="str">
            <v>UN</v>
          </cell>
          <cell r="D5168">
            <v>794.77</v>
          </cell>
          <cell r="E5168" t="str">
            <v>INSTALACOES HIDRO SANITARIAS</v>
          </cell>
          <cell r="F5168" t="str">
            <v>CAIXAS D'DAGUA, DE INSPECAO E DE GORDURA</v>
          </cell>
          <cell r="G5168" t="str">
            <v>SINAPI Out/24</v>
          </cell>
        </row>
        <row r="5169">
          <cell r="A5169">
            <v>98102</v>
          </cell>
          <cell r="B5169" t="str">
            <v>CAIXA DE GORDURA SIMPLES, CIRCULAR, EM CONCRETO PRÉ-MOLDADO, DIÂMETRO INTERNO = 0,4 M, ALTURA INTERNA = 0,4 M. AF_12/2020</v>
          </cell>
          <cell r="C5169" t="str">
            <v>UN</v>
          </cell>
          <cell r="D5169">
            <v>185.96</v>
          </cell>
          <cell r="E5169" t="str">
            <v>INSTALACOES HIDRO SANITARIAS</v>
          </cell>
          <cell r="F5169" t="str">
            <v>CAIXAS D'DAGUA, DE INSPECAO E DE GORDURA</v>
          </cell>
          <cell r="G5169" t="str">
            <v>SINAPI Out/24</v>
          </cell>
        </row>
        <row r="5170">
          <cell r="A5170">
            <v>98104</v>
          </cell>
          <cell r="B5170" t="str">
            <v>CAIXA DE GORDURA SIMPLES (CAPACIDADE: 36L), RETANGULAR, EM ALVENARIA COM TIJOLOS CERÂMICOS MACIÇOS, DIMENSÕES INTERNAS = 0,2X0,4 M, ALTURA INTERNA = 0,8 M. AF_12/2020</v>
          </cell>
          <cell r="C5170" t="str">
            <v>UN</v>
          </cell>
          <cell r="D5170">
            <v>410.18</v>
          </cell>
          <cell r="E5170" t="str">
            <v>INSTALACOES HIDRO SANITARIAS</v>
          </cell>
          <cell r="F5170" t="str">
            <v>CAIXAS D'DAGUA, DE INSPECAO E DE GORDURA</v>
          </cell>
          <cell r="G5170" t="str">
            <v>SINAPI Out/24</v>
          </cell>
        </row>
        <row r="5171">
          <cell r="A5171">
            <v>98105</v>
          </cell>
          <cell r="B5171" t="str">
            <v>CAIXA DE GORDURA DUPLA (CAPACIDADE: 126 L), RETANGULAR, EM ALVENARIA COM TIJOLOS CERÂMICOS MACIÇOS, DIMENSÕES INTERNAS = 0,4X0,7 M, ALTURA INTERNA = 0,8 M. AF_12/2020</v>
          </cell>
          <cell r="C5171" t="str">
            <v>UN</v>
          </cell>
          <cell r="D5171">
            <v>714.09</v>
          </cell>
          <cell r="E5171" t="str">
            <v>INSTALACOES HIDRO SANITARIAS</v>
          </cell>
          <cell r="F5171" t="str">
            <v>CAIXAS D'DAGUA, DE INSPECAO E DE GORDURA</v>
          </cell>
          <cell r="G5171" t="str">
            <v>SINAPI Out/24</v>
          </cell>
        </row>
        <row r="5172">
          <cell r="A5172">
            <v>98106</v>
          </cell>
          <cell r="B5172" t="str">
            <v>CAIXA DE GORDURA ESPECIAL (CAPACIDADE: 312 L - PARA ATÉ 146 PESSOAS SERVIDAS NO PICO), RETANGULAR, EM ALVENARIA COM TIJOLOS CERÂMICOS MACIÇOS, DIMENSÕES INTERNAS = 0,4X1,2 M, ALTURA INTERNA = 1 M. AF_12/2020</v>
          </cell>
          <cell r="C5172" t="str">
            <v>UN</v>
          </cell>
          <cell r="D5172">
            <v>1178.18</v>
          </cell>
          <cell r="E5172" t="str">
            <v>INSTALACOES HIDRO SANITARIAS</v>
          </cell>
          <cell r="F5172" t="str">
            <v>CAIXAS D'DAGUA, DE INSPECAO E DE GORDURA</v>
          </cell>
          <cell r="G5172" t="str">
            <v>SINAPI Out/24</v>
          </cell>
        </row>
        <row r="5173">
          <cell r="A5173">
            <v>98107</v>
          </cell>
          <cell r="B5173" t="str">
            <v>CAIXA DE GORDURA SIMPLES (CAPACIDADE: 36 L), RETANGULAR, EM ALVENARIA COM BLOCOS DE CONCRETO, DIMENSÕES INTERNAS = 0,2X0,4 M, ALTURA INTERNA = 0,8 M. AF_12/2020</v>
          </cell>
          <cell r="C5173" t="str">
            <v>UN</v>
          </cell>
          <cell r="D5173">
            <v>302.63</v>
          </cell>
          <cell r="E5173" t="str">
            <v>INSTALACOES HIDRO SANITARIAS</v>
          </cell>
          <cell r="F5173" t="str">
            <v>CAIXAS D'DAGUA, DE INSPECAO E DE GORDURA</v>
          </cell>
          <cell r="G5173" t="str">
            <v>SINAPI Out/24</v>
          </cell>
        </row>
        <row r="5174">
          <cell r="A5174">
            <v>98108</v>
          </cell>
          <cell r="B5174" t="str">
            <v>CAIXA DE GORDURA DUPLA (CAPACIDADE: 126 L), RETANGULAR, EM ALVENARIA COM BLOCOS DE CONCRETO, DIMENSÕES INTERNAS = 0,4X0,7 M, ALTURA INTERNA = 0,8 M. AF_12/2020</v>
          </cell>
          <cell r="C5174" t="str">
            <v>UN</v>
          </cell>
          <cell r="D5174">
            <v>540.47</v>
          </cell>
          <cell r="E5174" t="str">
            <v>INSTALACOES HIDRO SANITARIAS</v>
          </cell>
          <cell r="F5174" t="str">
            <v>CAIXAS D'DAGUA, DE INSPECAO E DE GORDURA</v>
          </cell>
          <cell r="G5174" t="str">
            <v>SINAPI Out/24</v>
          </cell>
        </row>
        <row r="5175">
          <cell r="A5175">
            <v>99250</v>
          </cell>
          <cell r="B5175" t="str">
            <v>CAIXA ENTERRADA HIDRÁULICA RETANGULAR EM ALVENARIA COM TIJOLOS CERÂMICOS MACIÇOS, DIMENSÕES INTERNAS: 0,3X0,3X0,3 M PARA REDE DE DRENAGEM. AF_12/2020</v>
          </cell>
          <cell r="C5175" t="str">
            <v>UN</v>
          </cell>
          <cell r="D5175">
            <v>201.14</v>
          </cell>
          <cell r="E5175" t="str">
            <v>INSTALACOES HIDRO SANITARIAS</v>
          </cell>
          <cell r="F5175" t="str">
            <v>CAIXAS D'DAGUA, DE INSPECAO E DE GORDURA</v>
          </cell>
          <cell r="G5175" t="str">
            <v>SINAPI Out/24</v>
          </cell>
        </row>
        <row r="5176">
          <cell r="A5176">
            <v>99251</v>
          </cell>
          <cell r="B5176" t="str">
            <v>CAIXA ENTERRADA HIDRÁULICA RETANGULAR EM ALVENARIA COM TIJOLOS CERÂMICOS MACIÇOS, DIMENSÕES INTERNAS: 0,4X0,4X0,4 M PARA REDE DE DRENAGEM. AF_12/2020</v>
          </cell>
          <cell r="C5176" t="str">
            <v>UN</v>
          </cell>
          <cell r="D5176">
            <v>315.49</v>
          </cell>
          <cell r="E5176" t="str">
            <v>INSTALACOES HIDRO SANITARIAS</v>
          </cell>
          <cell r="F5176" t="str">
            <v>CAIXAS D'DAGUA, DE INSPECAO E DE GORDURA</v>
          </cell>
          <cell r="G5176" t="str">
            <v>SINAPI Out/24</v>
          </cell>
        </row>
        <row r="5177">
          <cell r="A5177">
            <v>99253</v>
          </cell>
          <cell r="B5177" t="str">
            <v>CAIXA ENTERRADA HIDRÁULICA RETANGULAR EM ALVENARIA COM TIJOLOS CERÂMICOS MACIÇOS, DIMENSÕES INTERNAS: 0,6X0,6X0,6 M PARA REDE DE DRENAGEM. AF_12/2020</v>
          </cell>
          <cell r="C5177" t="str">
            <v>UN</v>
          </cell>
          <cell r="D5177">
            <v>607.61</v>
          </cell>
          <cell r="E5177" t="str">
            <v>INSTALACOES HIDRO SANITARIAS</v>
          </cell>
          <cell r="F5177" t="str">
            <v>CAIXAS D'DAGUA, DE INSPECAO E DE GORDURA</v>
          </cell>
          <cell r="G5177" t="str">
            <v>SINAPI Out/24</v>
          </cell>
        </row>
        <row r="5178">
          <cell r="A5178">
            <v>99255</v>
          </cell>
          <cell r="B5178" t="str">
            <v>CAIXA ENTERRADA HIDRÁULICA RETANGULAR EM ALVENARIA COM TIJOLOS CERÂMICOS MACIÇOS, DIMENSÕES INTERNAS: 0,8X0,8X0,6 M PARA REDE DE DRENAGEM. AF_12/2020</v>
          </cell>
          <cell r="C5178" t="str">
            <v>UN</v>
          </cell>
          <cell r="D5178">
            <v>843.27</v>
          </cell>
          <cell r="E5178" t="str">
            <v>INSTALACOES HIDRO SANITARIAS</v>
          </cell>
          <cell r="F5178" t="str">
            <v>CAIXAS D'DAGUA, DE INSPECAO E DE GORDURA</v>
          </cell>
          <cell r="G5178" t="str">
            <v>SINAPI Out/24</v>
          </cell>
        </row>
        <row r="5179">
          <cell r="A5179">
            <v>99257</v>
          </cell>
          <cell r="B5179" t="str">
            <v>CAIXA ENTERRADA HIDRÁULICA RETANGULAR EM ALVENARIA COM TIJOLOS CERÂMICOS MACIÇOS, DIMENSÕES INTERNAS: 1X1X0,6 M PARA REDE DE DRENAGEM. AF_12/2020</v>
          </cell>
          <cell r="C5179" t="str">
            <v>UN</v>
          </cell>
          <cell r="D5179">
            <v>973.46</v>
          </cell>
          <cell r="E5179" t="str">
            <v>INSTALACOES HIDRO SANITARIAS</v>
          </cell>
          <cell r="F5179" t="str">
            <v>CAIXAS D'DAGUA, DE INSPECAO E DE GORDURA</v>
          </cell>
          <cell r="G5179" t="str">
            <v>SINAPI Out/24</v>
          </cell>
        </row>
        <row r="5180">
          <cell r="A5180">
            <v>99258</v>
          </cell>
          <cell r="B5180" t="str">
            <v>CAIXA ENTERRADA HIDRÁULICA RETANGULAR, EM ALVENARIA COM BLOCOS DE CONCRETO, DIMENSÕES INTERNAS: 0,4X0,4X0,4 M PARA REDE DE DRENAGEM. AF_12/2020</v>
          </cell>
          <cell r="C5180" t="str">
            <v>UN</v>
          </cell>
          <cell r="D5180">
            <v>258.56</v>
          </cell>
          <cell r="E5180" t="str">
            <v>INSTALACOES HIDRO SANITARIAS</v>
          </cell>
          <cell r="F5180" t="str">
            <v>CAIXAS D'DAGUA, DE INSPECAO E DE GORDURA</v>
          </cell>
          <cell r="G5180" t="str">
            <v>SINAPI Out/24</v>
          </cell>
        </row>
        <row r="5181">
          <cell r="A5181">
            <v>99260</v>
          </cell>
          <cell r="B5181" t="str">
            <v>CAIXA ENTERRADA HIDRÁULICA RETANGULAR, EM ALVENARIA COM BLOCOS DE CONCRETO, DIMENSÕES INTERNAS: 0,6X0,6X0,6 M PARA REDE DE DRENAGEM. AF_12/2020</v>
          </cell>
          <cell r="C5181" t="str">
            <v>UN</v>
          </cell>
          <cell r="D5181">
            <v>475.22</v>
          </cell>
          <cell r="E5181" t="str">
            <v>INSTALACOES HIDRO SANITARIAS</v>
          </cell>
          <cell r="F5181" t="str">
            <v>CAIXAS D'DAGUA, DE INSPECAO E DE GORDURA</v>
          </cell>
          <cell r="G5181" t="str">
            <v>SINAPI Out/24</v>
          </cell>
        </row>
        <row r="5182">
          <cell r="A5182">
            <v>99262</v>
          </cell>
          <cell r="B5182" t="str">
            <v>CAIXA ENTERRADA HIDRÁULICA RETANGULAR, EM ALVENARIA COM BLOCOS DE CONCRETO, DIMENSÕES INTERNAS: 0,8X0,8X0,6 M PARA REDE DE DRENAGEM. AF_12/2020</v>
          </cell>
          <cell r="C5182" t="str">
            <v>UN</v>
          </cell>
          <cell r="D5182">
            <v>674.33</v>
          </cell>
          <cell r="E5182" t="str">
            <v>INSTALACOES HIDRO SANITARIAS</v>
          </cell>
          <cell r="F5182" t="str">
            <v>CAIXAS D'DAGUA, DE INSPECAO E DE GORDURA</v>
          </cell>
          <cell r="G5182" t="str">
            <v>SINAPI Out/24</v>
          </cell>
        </row>
        <row r="5183">
          <cell r="A5183">
            <v>99264</v>
          </cell>
          <cell r="B5183" t="str">
            <v>CAIXA ENTERRADA HIDRÁULICA RETANGULAR, EM ALVENARIA COM BLOCOS DE CONCRETO, DIMENSÕES INTERNAS: 1X1X0,6 M PARA REDE DE DRENAGEM. AF_12/2020</v>
          </cell>
          <cell r="C5183" t="str">
            <v>UN</v>
          </cell>
          <cell r="D5183">
            <v>773.55</v>
          </cell>
          <cell r="E5183" t="str">
            <v>INSTALACOES HIDRO SANITARIAS</v>
          </cell>
          <cell r="F5183" t="str">
            <v>CAIXAS D'DAGUA, DE INSPECAO E DE GORDURA</v>
          </cell>
          <cell r="G5183" t="str">
            <v>SINAPI Out/24</v>
          </cell>
        </row>
        <row r="5184">
          <cell r="A5184">
            <v>102587</v>
          </cell>
          <cell r="B5184" t="str">
            <v>FURO EM CAIXA D'ÁGUA COM ESPESSURA DE 2 ATÉ 5 MM E DIÂMETRO DE 15 MM. AF_06/2021</v>
          </cell>
          <cell r="C5184" t="str">
            <v>UN</v>
          </cell>
          <cell r="D5184">
            <v>4.76</v>
          </cell>
          <cell r="E5184" t="str">
            <v>INSTALACOES HIDRO SANITARIAS</v>
          </cell>
          <cell r="F5184" t="str">
            <v>CAIXAS D'DAGUA, DE INSPECAO E DE GORDURA</v>
          </cell>
          <cell r="G5184" t="str">
            <v>SINAPI Out/24</v>
          </cell>
        </row>
        <row r="5185">
          <cell r="A5185">
            <v>102588</v>
          </cell>
          <cell r="B5185" t="str">
            <v>FURO EM CAIXA D'ÁGUA COM ESPESSURA DE 6 ATÉ 8 MM E DIÂMETRO DE 15 MM. AF_06/2021</v>
          </cell>
          <cell r="C5185" t="str">
            <v>UN</v>
          </cell>
          <cell r="D5185">
            <v>6.89</v>
          </cell>
          <cell r="E5185" t="str">
            <v>INSTALACOES HIDRO SANITARIAS</v>
          </cell>
          <cell r="F5185" t="str">
            <v>CAIXAS D'DAGUA, DE INSPECAO E DE GORDURA</v>
          </cell>
          <cell r="G5185" t="str">
            <v>SINAPI Out/24</v>
          </cell>
        </row>
        <row r="5186">
          <cell r="A5186">
            <v>102589</v>
          </cell>
          <cell r="B5186" t="str">
            <v>FURO EM CAIXA D'ÁGUA COM ESPESSURA DE 2 ATÉ 5 MM E DIÂMETRO DE 20 MM. AF_06/2021</v>
          </cell>
          <cell r="C5186" t="str">
            <v>UN</v>
          </cell>
          <cell r="D5186">
            <v>5.29</v>
          </cell>
          <cell r="E5186" t="str">
            <v>INSTALACOES HIDRO SANITARIAS</v>
          </cell>
          <cell r="F5186" t="str">
            <v>CAIXAS D'DAGUA, DE INSPECAO E DE GORDURA</v>
          </cell>
          <cell r="G5186" t="str">
            <v>SINAPI Out/24</v>
          </cell>
        </row>
        <row r="5187">
          <cell r="A5187">
            <v>102590</v>
          </cell>
          <cell r="B5187" t="str">
            <v>FURO EM CAIXA D'ÁGUA COM ESPESSURA DE 6 ATÉ 8 MM E DIÂMETRO DE 20 MM. AF_06/2021</v>
          </cell>
          <cell r="C5187" t="str">
            <v>UN</v>
          </cell>
          <cell r="D5187">
            <v>7.42</v>
          </cell>
          <cell r="E5187" t="str">
            <v>INSTALACOES HIDRO SANITARIAS</v>
          </cell>
          <cell r="F5187" t="str">
            <v>CAIXAS D'DAGUA, DE INSPECAO E DE GORDURA</v>
          </cell>
          <cell r="G5187" t="str">
            <v>SINAPI Out/24</v>
          </cell>
        </row>
        <row r="5188">
          <cell r="A5188">
            <v>102591</v>
          </cell>
          <cell r="B5188" t="str">
            <v>FURO EM CAIXA D'ÁGUA COM ESPESSURA DE 2 ATÉ 5 MM E DIÂMETRO DE 25 MM. AF_06/2021</v>
          </cell>
          <cell r="C5188" t="str">
            <v>UN</v>
          </cell>
          <cell r="D5188">
            <v>5.83</v>
          </cell>
          <cell r="E5188" t="str">
            <v>INSTALACOES HIDRO SANITARIAS</v>
          </cell>
          <cell r="F5188" t="str">
            <v>CAIXAS D'DAGUA, DE INSPECAO E DE GORDURA</v>
          </cell>
          <cell r="G5188" t="str">
            <v>SINAPI Out/24</v>
          </cell>
        </row>
        <row r="5189">
          <cell r="A5189">
            <v>102592</v>
          </cell>
          <cell r="B5189" t="str">
            <v>FURO EM CAIXA D'ÁGUA COM ESPESSURA DE 6 ATÉ 8 MM E DIÂMETRO DE 25 MM. AF_06/2021</v>
          </cell>
          <cell r="C5189" t="str">
            <v>UN</v>
          </cell>
          <cell r="D5189">
            <v>7.95</v>
          </cell>
          <cell r="E5189" t="str">
            <v>INSTALACOES HIDRO SANITARIAS</v>
          </cell>
          <cell r="F5189" t="str">
            <v>CAIXAS D'DAGUA, DE INSPECAO E DE GORDURA</v>
          </cell>
          <cell r="G5189" t="str">
            <v>SINAPI Out/24</v>
          </cell>
        </row>
        <row r="5190">
          <cell r="A5190">
            <v>102593</v>
          </cell>
          <cell r="B5190" t="str">
            <v>FURO EM CAIXA D'ÁGUA COM ESPESSURA DE 2 ATÉ 5 MM E DIÂMETRO DE 32 MM. AF_06/2021</v>
          </cell>
          <cell r="C5190" t="str">
            <v>UN</v>
          </cell>
          <cell r="D5190">
            <v>6.58</v>
          </cell>
          <cell r="E5190" t="str">
            <v>INSTALACOES HIDRO SANITARIAS</v>
          </cell>
          <cell r="F5190" t="str">
            <v>CAIXAS D'DAGUA, DE INSPECAO E DE GORDURA</v>
          </cell>
          <cell r="G5190" t="str">
            <v>SINAPI Out/24</v>
          </cell>
        </row>
        <row r="5191">
          <cell r="A5191">
            <v>102594</v>
          </cell>
          <cell r="B5191" t="str">
            <v>FURO EM CAIXA D'ÁGUA COM ESPESSURA DE 6 ATÉ 8 MM E DIÂMETRO DE 32 MM. AF_06/2021</v>
          </cell>
          <cell r="C5191" t="str">
            <v>UN</v>
          </cell>
          <cell r="D5191">
            <v>8.7100000000000009</v>
          </cell>
          <cell r="E5191" t="str">
            <v>INSTALACOES HIDRO SANITARIAS</v>
          </cell>
          <cell r="F5191" t="str">
            <v>CAIXAS D'DAGUA, DE INSPECAO E DE GORDURA</v>
          </cell>
          <cell r="G5191" t="str">
            <v>SINAPI Out/24</v>
          </cell>
        </row>
        <row r="5192">
          <cell r="A5192">
            <v>102595</v>
          </cell>
          <cell r="B5192" t="str">
            <v>FURO EM CAIXA D'ÁGUA COM ESPESSURA DE 2 ATÉ 5 MM E DIÂMETRO DE 40 MM. AF_06/2021</v>
          </cell>
          <cell r="C5192" t="str">
            <v>UN</v>
          </cell>
          <cell r="D5192">
            <v>7.44</v>
          </cell>
          <cell r="E5192" t="str">
            <v>INSTALACOES HIDRO SANITARIAS</v>
          </cell>
          <cell r="F5192" t="str">
            <v>CAIXAS D'DAGUA, DE INSPECAO E DE GORDURA</v>
          </cell>
          <cell r="G5192" t="str">
            <v>SINAPI Out/24</v>
          </cell>
        </row>
        <row r="5193">
          <cell r="A5193">
            <v>102596</v>
          </cell>
          <cell r="B5193" t="str">
            <v>FURO EM CAIXA D'ÁGUA COM ESPESSURA DE 6 ATÉ 8 MM E DIÂMETRO DE 40 MM. AF_06/2021</v>
          </cell>
          <cell r="C5193" t="str">
            <v>UN</v>
          </cell>
          <cell r="D5193">
            <v>9.57</v>
          </cell>
          <cell r="E5193" t="str">
            <v>INSTALACOES HIDRO SANITARIAS</v>
          </cell>
          <cell r="F5193" t="str">
            <v>CAIXAS D'DAGUA, DE INSPECAO E DE GORDURA</v>
          </cell>
          <cell r="G5193" t="str">
            <v>SINAPI Out/24</v>
          </cell>
        </row>
        <row r="5194">
          <cell r="A5194">
            <v>102597</v>
          </cell>
          <cell r="B5194" t="str">
            <v>FURO EM CAIXA D'ÁGUA COM ESPESSURA DE 2 ATÉ 5 MM E DIÂMETRO DE 50 MM. AF_06/2021</v>
          </cell>
          <cell r="C5194" t="str">
            <v>UN</v>
          </cell>
          <cell r="D5194">
            <v>8.51</v>
          </cell>
          <cell r="E5194" t="str">
            <v>INSTALACOES HIDRO SANITARIAS</v>
          </cell>
          <cell r="F5194" t="str">
            <v>CAIXAS D'DAGUA, DE INSPECAO E DE GORDURA</v>
          </cell>
          <cell r="G5194" t="str">
            <v>SINAPI Out/24</v>
          </cell>
        </row>
        <row r="5195">
          <cell r="A5195">
            <v>102598</v>
          </cell>
          <cell r="B5195" t="str">
            <v>FURO EM CAIXA D'ÁGUA COM ESPESSURA DE 6 ATÉ 8 MM E DIÂMETRO DE 50 MM. AF_06/2021</v>
          </cell>
          <cell r="C5195" t="str">
            <v>UN</v>
          </cell>
          <cell r="D5195">
            <v>10.64</v>
          </cell>
          <cell r="E5195" t="str">
            <v>INSTALACOES HIDRO SANITARIAS</v>
          </cell>
          <cell r="F5195" t="str">
            <v>CAIXAS D'DAGUA, DE INSPECAO E DE GORDURA</v>
          </cell>
          <cell r="G5195" t="str">
            <v>SINAPI Out/24</v>
          </cell>
        </row>
        <row r="5196">
          <cell r="A5196">
            <v>102599</v>
          </cell>
          <cell r="B5196" t="str">
            <v>FURO EM CAIXA D'ÁGUA COM ESPESSURA DE 2 ATÉ 5 MM E DIÂMETRO DE 60 MM. AF_06/2021</v>
          </cell>
          <cell r="C5196" t="str">
            <v>UN</v>
          </cell>
          <cell r="D5196">
            <v>9.59</v>
          </cell>
          <cell r="E5196" t="str">
            <v>INSTALACOES HIDRO SANITARIAS</v>
          </cell>
          <cell r="F5196" t="str">
            <v>CAIXAS D'DAGUA, DE INSPECAO E DE GORDURA</v>
          </cell>
          <cell r="G5196" t="str">
            <v>SINAPI Out/24</v>
          </cell>
        </row>
        <row r="5197">
          <cell r="A5197">
            <v>102600</v>
          </cell>
          <cell r="B5197" t="str">
            <v>FURO EM CAIXA D'ÁGUA COM ESPESSURA DE 6 ATÉ 8 MM E DIÂMETRO DE 60 MM. AF_06/2021</v>
          </cell>
          <cell r="C5197" t="str">
            <v>UN</v>
          </cell>
          <cell r="D5197">
            <v>11.72</v>
          </cell>
          <cell r="E5197" t="str">
            <v>INSTALACOES HIDRO SANITARIAS</v>
          </cell>
          <cell r="F5197" t="str">
            <v>CAIXAS D'DAGUA, DE INSPECAO E DE GORDURA</v>
          </cell>
          <cell r="G5197" t="str">
            <v>SINAPI Out/24</v>
          </cell>
        </row>
        <row r="5198">
          <cell r="A5198">
            <v>102601</v>
          </cell>
          <cell r="B5198" t="str">
            <v>FURO EM CAIXA D'ÁGUA COM ESPESSURA DE 2 ATÉ 5 MM E DIÂMETRO DE 75 MM. AF_06/2021</v>
          </cell>
          <cell r="C5198" t="str">
            <v>UN</v>
          </cell>
          <cell r="D5198">
            <v>11.19</v>
          </cell>
          <cell r="E5198" t="str">
            <v>INSTALACOES HIDRO SANITARIAS</v>
          </cell>
          <cell r="F5198" t="str">
            <v>CAIXAS D'DAGUA, DE INSPECAO E DE GORDURA</v>
          </cell>
          <cell r="G5198" t="str">
            <v>SINAPI Out/24</v>
          </cell>
        </row>
        <row r="5199">
          <cell r="A5199">
            <v>102602</v>
          </cell>
          <cell r="B5199" t="str">
            <v>FURO EM CAIXA D'ÁGUA COM ESPESSURA DE 6 ATÉ 8 MM E DIÂMETRO DE 75 MM. AF_06/2021</v>
          </cell>
          <cell r="C5199" t="str">
            <v>UN</v>
          </cell>
          <cell r="D5199">
            <v>13.32</v>
          </cell>
          <cell r="E5199" t="str">
            <v>INSTALACOES HIDRO SANITARIAS</v>
          </cell>
          <cell r="F5199" t="str">
            <v>CAIXAS D'DAGUA, DE INSPECAO E DE GORDURA</v>
          </cell>
          <cell r="G5199" t="str">
            <v>SINAPI Out/24</v>
          </cell>
        </row>
        <row r="5200">
          <cell r="A5200">
            <v>102603</v>
          </cell>
          <cell r="B5200" t="str">
            <v>FURO EM CAIXA D'ÁGUA COM ESPESSURA DE 2 ATÉ 5 MM E DIÂMETRO DE 100 MM. AF_06/2021</v>
          </cell>
          <cell r="C5200" t="str">
            <v>UN</v>
          </cell>
          <cell r="D5200">
            <v>13.89</v>
          </cell>
          <cell r="E5200" t="str">
            <v>INSTALACOES HIDRO SANITARIAS</v>
          </cell>
          <cell r="F5200" t="str">
            <v>CAIXAS D'DAGUA, DE INSPECAO E DE GORDURA</v>
          </cell>
          <cell r="G5200" t="str">
            <v>SINAPI Out/24</v>
          </cell>
        </row>
        <row r="5201">
          <cell r="A5201">
            <v>102604</v>
          </cell>
          <cell r="B5201" t="str">
            <v>FURO EM CAIXA D'ÁGUA COM ESPESSURA DE 6 ATÉ 8 MM E DIÂMETRO DE 100 MM. AF_06/2021</v>
          </cell>
          <cell r="C5201" t="str">
            <v>UN</v>
          </cell>
          <cell r="D5201">
            <v>16</v>
          </cell>
          <cell r="E5201" t="str">
            <v>INSTALACOES HIDRO SANITARIAS</v>
          </cell>
          <cell r="F5201" t="str">
            <v>CAIXAS D'DAGUA, DE INSPECAO E DE GORDURA</v>
          </cell>
          <cell r="G5201" t="str">
            <v>SINAPI Out/24</v>
          </cell>
        </row>
        <row r="5202">
          <cell r="A5202">
            <v>102605</v>
          </cell>
          <cell r="B5202" t="str">
            <v>CAIXA D´ÁGUA EM POLIETILENO, 500 LITROS - FORNECIMENTO E INSTALAÇÃO. AF_06/2021</v>
          </cell>
          <cell r="C5202" t="str">
            <v>UN</v>
          </cell>
          <cell r="D5202">
            <v>274.89999999999998</v>
          </cell>
          <cell r="E5202" t="str">
            <v>INSTALACOES HIDRO SANITARIAS</v>
          </cell>
          <cell r="F5202" t="str">
            <v>CAIXAS D'DAGUA, DE INSPECAO E DE GORDURA</v>
          </cell>
          <cell r="G5202" t="str">
            <v>SINAPI Out/24</v>
          </cell>
        </row>
        <row r="5203">
          <cell r="A5203">
            <v>102606</v>
          </cell>
          <cell r="B5203" t="str">
            <v>CAIXA D´ÁGUA EM POLIETILENO, 750 LITROS - FORNECIMENTO E INSTALAÇÃO. AF_06/2021</v>
          </cell>
          <cell r="C5203" t="str">
            <v>UN</v>
          </cell>
          <cell r="D5203">
            <v>422.96</v>
          </cell>
          <cell r="E5203" t="str">
            <v>INSTALACOES HIDRO SANITARIAS</v>
          </cell>
          <cell r="F5203" t="str">
            <v>CAIXAS D'DAGUA, DE INSPECAO E DE GORDURA</v>
          </cell>
          <cell r="G5203" t="str">
            <v>SINAPI Out/24</v>
          </cell>
        </row>
        <row r="5204">
          <cell r="A5204">
            <v>102607</v>
          </cell>
          <cell r="B5204" t="str">
            <v>CAIXA D´ÁGUA EM POLIETILENO, 1000 LITROS - FORNECIMENTO E INSTALAÇÃO. AF_06/2021</v>
          </cell>
          <cell r="C5204" t="str">
            <v>UN</v>
          </cell>
          <cell r="D5204">
            <v>453</v>
          </cell>
          <cell r="E5204" t="str">
            <v>INSTALACOES HIDRO SANITARIAS</v>
          </cell>
          <cell r="F5204" t="str">
            <v>CAIXAS D'DAGUA, DE INSPECAO E DE GORDURA</v>
          </cell>
          <cell r="G5204" t="str">
            <v>SINAPI Out/24</v>
          </cell>
        </row>
        <row r="5205">
          <cell r="A5205">
            <v>102608</v>
          </cell>
          <cell r="B5205" t="str">
            <v>CAIXA D´ÁGUA EM POLIETILENO, 1500 LITROS - FORNECIMENTO E INSTALAÇÃO. AF_06/2021</v>
          </cell>
          <cell r="C5205" t="str">
            <v>UN</v>
          </cell>
          <cell r="D5205">
            <v>1035.57</v>
          </cell>
          <cell r="E5205" t="str">
            <v>INSTALACOES HIDRO SANITARIAS</v>
          </cell>
          <cell r="F5205" t="str">
            <v>CAIXAS D'DAGUA, DE INSPECAO E DE GORDURA</v>
          </cell>
          <cell r="G5205" t="str">
            <v>SINAPI Out/24</v>
          </cell>
        </row>
        <row r="5206">
          <cell r="A5206">
            <v>102609</v>
          </cell>
          <cell r="B5206" t="str">
            <v>CAIXA D´ÁGUA EM POLIETILENO, 2000 LITROS - FORNECIMENTO E INSTALAÇÃO. AF_06/2021</v>
          </cell>
          <cell r="C5206" t="str">
            <v>UN</v>
          </cell>
          <cell r="D5206">
            <v>1177.47</v>
          </cell>
          <cell r="E5206" t="str">
            <v>INSTALACOES HIDRO SANITARIAS</v>
          </cell>
          <cell r="F5206" t="str">
            <v>CAIXAS D'DAGUA, DE INSPECAO E DE GORDURA</v>
          </cell>
          <cell r="G5206" t="str">
            <v>SINAPI Out/24</v>
          </cell>
        </row>
        <row r="5207">
          <cell r="A5207">
            <v>102610</v>
          </cell>
          <cell r="B5207" t="str">
            <v>CAIXA D´ÁGUA EM POLIETILENO, 3000 LITROS - FORNECIMENTO E INSTALAÇÃO. AF_06/2021</v>
          </cell>
          <cell r="C5207" t="str">
            <v>UN</v>
          </cell>
          <cell r="D5207">
            <v>2021.31</v>
          </cell>
          <cell r="E5207" t="str">
            <v>INSTALACOES HIDRO SANITARIAS</v>
          </cell>
          <cell r="F5207" t="str">
            <v>CAIXAS D'DAGUA, DE INSPECAO E DE GORDURA</v>
          </cell>
          <cell r="G5207" t="str">
            <v>SINAPI Out/24</v>
          </cell>
        </row>
        <row r="5208">
          <cell r="A5208">
            <v>102611</v>
          </cell>
          <cell r="B5208" t="str">
            <v>CAIXA D´ÁGUA EM POLIÉSTER REFORÇADO COM FIBRA DE VIDRO, 500 LITROS - FORNECIMENTO E INSTALAÇÃO. AF_06/2021</v>
          </cell>
          <cell r="C5208" t="str">
            <v>UN</v>
          </cell>
          <cell r="D5208">
            <v>455.58</v>
          </cell>
          <cell r="E5208" t="str">
            <v>INSTALACOES HIDRO SANITARIAS</v>
          </cell>
          <cell r="F5208" t="str">
            <v>CAIXAS D'DAGUA, DE INSPECAO E DE GORDURA</v>
          </cell>
          <cell r="G5208" t="str">
            <v>SINAPI Out/24</v>
          </cell>
        </row>
        <row r="5209">
          <cell r="A5209">
            <v>102612</v>
          </cell>
          <cell r="B5209" t="str">
            <v>CAIXA D´ÁGUA EM POLIÉSTER REFORÇADO COM FIBRA DE VIDRO, 750 LITROS - FORNECIMENTO E INSTALAÇÃO. AF_06/2021</v>
          </cell>
          <cell r="C5209" t="str">
            <v>UN</v>
          </cell>
          <cell r="D5209">
            <v>653.34</v>
          </cell>
          <cell r="E5209" t="str">
            <v>INSTALACOES HIDRO SANITARIAS</v>
          </cell>
          <cell r="F5209" t="str">
            <v>CAIXAS D'DAGUA, DE INSPECAO E DE GORDURA</v>
          </cell>
          <cell r="G5209" t="str">
            <v>SINAPI Out/24</v>
          </cell>
        </row>
        <row r="5210">
          <cell r="A5210">
            <v>102613</v>
          </cell>
          <cell r="B5210" t="str">
            <v>CAIXA D´ÁGUA EM POLIÉSTER REFORÇADO COM FIBRA DE VIDRO, 1000 LITROS - FORNECIMENTO E INSTALAÇÃO. AF_06/2021</v>
          </cell>
          <cell r="C5210" t="str">
            <v>UN</v>
          </cell>
          <cell r="D5210">
            <v>633.91</v>
          </cell>
          <cell r="E5210" t="str">
            <v>INSTALACOES HIDRO SANITARIAS</v>
          </cell>
          <cell r="F5210" t="str">
            <v>CAIXAS D'DAGUA, DE INSPECAO E DE GORDURA</v>
          </cell>
          <cell r="G5210" t="str">
            <v>SINAPI Out/24</v>
          </cell>
        </row>
        <row r="5211">
          <cell r="A5211">
            <v>102614</v>
          </cell>
          <cell r="B5211" t="str">
            <v>CAIXA D´ÁGUA EM POLIÉSTER REFORÇADO COM FIBRA DE VIDRO, 1500 LITROS - FORNECIMENTO E INSTALAÇÃO. AF_06/2021</v>
          </cell>
          <cell r="C5211" t="str">
            <v>UN</v>
          </cell>
          <cell r="D5211">
            <v>973.97</v>
          </cell>
          <cell r="E5211" t="str">
            <v>INSTALACOES HIDRO SANITARIAS</v>
          </cell>
          <cell r="F5211" t="str">
            <v>CAIXAS D'DAGUA, DE INSPECAO E DE GORDURA</v>
          </cell>
          <cell r="G5211" t="str">
            <v>SINAPI Out/24</v>
          </cell>
        </row>
        <row r="5212">
          <cell r="A5212">
            <v>102615</v>
          </cell>
          <cell r="B5212" t="str">
            <v>CAIXA D´ÁGUA EM POLIÉSTER REFORÇADO COM FIBRA DE VIDRO, 2000 LITROS - FORNECIMENTO E INSTALAÇÃO. AF_06/2021</v>
          </cell>
          <cell r="C5212" t="str">
            <v>UN</v>
          </cell>
          <cell r="D5212">
            <v>1222.31</v>
          </cell>
          <cell r="E5212" t="str">
            <v>INSTALACOES HIDRO SANITARIAS</v>
          </cell>
          <cell r="F5212" t="str">
            <v>CAIXAS D'DAGUA, DE INSPECAO E DE GORDURA</v>
          </cell>
          <cell r="G5212" t="str">
            <v>SINAPI Out/24</v>
          </cell>
        </row>
        <row r="5213">
          <cell r="A5213">
            <v>102616</v>
          </cell>
          <cell r="B5213" t="str">
            <v>CAIXA D´ÁGUA EM POLIÉSTER REFORÇADO COM FIBRA DE VIDRO, 3000 LITROS - FORNECIMENTO E INSTALAÇÃO. AF_06/2021</v>
          </cell>
          <cell r="C5213" t="str">
            <v>UN</v>
          </cell>
          <cell r="D5213">
            <v>1808.63</v>
          </cell>
          <cell r="E5213" t="str">
            <v>INSTALACOES HIDRO SANITARIAS</v>
          </cell>
          <cell r="F5213" t="str">
            <v>CAIXAS D'DAGUA, DE INSPECAO E DE GORDURA</v>
          </cell>
          <cell r="G5213" t="str">
            <v>SINAPI Out/24</v>
          </cell>
        </row>
        <row r="5214">
          <cell r="A5214">
            <v>102617</v>
          </cell>
          <cell r="B5214" t="str">
            <v>CAIXA D´ÁGUA EM POLIÉSTER REFORÇADO COM FIBRA DE VIDRO, 5000 LITROS - FORNECIMENTO E INSTALAÇÃO. AF_06/2021</v>
          </cell>
          <cell r="C5214" t="str">
            <v>UN</v>
          </cell>
          <cell r="D5214">
            <v>3372.88</v>
          </cell>
          <cell r="E5214" t="str">
            <v>INSTALACOES HIDRO SANITARIAS</v>
          </cell>
          <cell r="F5214" t="str">
            <v>CAIXAS D'DAGUA, DE INSPECAO E DE GORDURA</v>
          </cell>
          <cell r="G5214" t="str">
            <v>SINAPI Out/24</v>
          </cell>
        </row>
        <row r="5215">
          <cell r="A5215">
            <v>102618</v>
          </cell>
          <cell r="B5215" t="str">
            <v>CAIXA D´ÁGUA EM POLIÉSTER REFORÇADO COM FIBRA DE VIDRO, 7000 LITROS - FORNECIMENTO E INSTALAÇÃO. AF_06/2021</v>
          </cell>
          <cell r="C5215" t="str">
            <v>UN</v>
          </cell>
          <cell r="D5215">
            <v>4048.94</v>
          </cell>
          <cell r="E5215" t="str">
            <v>INSTALACOES HIDRO SANITARIAS</v>
          </cell>
          <cell r="F5215" t="str">
            <v>CAIXAS D'DAGUA, DE INSPECAO E DE GORDURA</v>
          </cell>
          <cell r="G5215" t="str">
            <v>SINAPI Out/24</v>
          </cell>
        </row>
        <row r="5216">
          <cell r="A5216">
            <v>102619</v>
          </cell>
          <cell r="B5216" t="str">
            <v>CAIXA D´ÁGUA EM POLIÉSTER REFORÇADO COM FIBRA DE VIDRO, 10000 LITROS - FORNECIMENTO E INSTALAÇÃO. AF_06/2021</v>
          </cell>
          <cell r="C5216" t="str">
            <v>UN</v>
          </cell>
          <cell r="D5216">
            <v>5420.53</v>
          </cell>
          <cell r="E5216" t="str">
            <v>INSTALACOES HIDRO SANITARIAS</v>
          </cell>
          <cell r="F5216" t="str">
            <v>CAIXAS D'DAGUA, DE INSPECAO E DE GORDURA</v>
          </cell>
          <cell r="G5216" t="str">
            <v>SINAPI Out/24</v>
          </cell>
        </row>
        <row r="5217">
          <cell r="A5217">
            <v>102620</v>
          </cell>
          <cell r="B5217" t="str">
            <v>CAIXA D´ÁGUA EM POLIÉSTER REFORÇADO COM FIBRA DE VIDRO, 15000 LITROS - FORNECIMENTO E INSTALAÇÃO. AF_06/2021</v>
          </cell>
          <cell r="C5217" t="str">
            <v>UN</v>
          </cell>
          <cell r="D5217">
            <v>7855.42</v>
          </cell>
          <cell r="E5217" t="str">
            <v>INSTALACOES HIDRO SANITARIAS</v>
          </cell>
          <cell r="F5217" t="str">
            <v>CAIXAS D'DAGUA, DE INSPECAO E DE GORDURA</v>
          </cell>
          <cell r="G5217" t="str">
            <v>SINAPI Out/24</v>
          </cell>
        </row>
        <row r="5218">
          <cell r="A5218">
            <v>102621</v>
          </cell>
          <cell r="B5218" t="str">
            <v>CAIXA D´ÁGUA EM POLIÉSTER REFORÇADO COM FIBRA DE VIDRO, 20000 LITROS - FORNECIMENTO E INSTALAÇÃO. AF_06/2021</v>
          </cell>
          <cell r="C5218" t="str">
            <v>UN</v>
          </cell>
          <cell r="D5218">
            <v>12051.36</v>
          </cell>
          <cell r="E5218" t="str">
            <v>INSTALACOES HIDRO SANITARIAS</v>
          </cell>
          <cell r="F5218" t="str">
            <v>CAIXAS D'DAGUA, DE INSPECAO E DE GORDURA</v>
          </cell>
          <cell r="G5218" t="str">
            <v>SINAPI Out/24</v>
          </cell>
        </row>
        <row r="5219">
          <cell r="A5219">
            <v>102622</v>
          </cell>
          <cell r="B5219" t="str">
            <v>CAIXA D´ÁGUA EM POLIETILENO, 500 LITROS (INCLUSOS TUBOS, CONEXÕES E TORNEIRA DE BÓIA) - FORNECIMENTO E INSTALAÇÃO. AF_06/2021</v>
          </cell>
          <cell r="C5219" t="str">
            <v>UN</v>
          </cell>
          <cell r="D5219">
            <v>634</v>
          </cell>
          <cell r="E5219" t="str">
            <v>INSTALACOES HIDRO SANITARIAS</v>
          </cell>
          <cell r="F5219" t="str">
            <v>CAIXAS D'DAGUA, DE INSPECAO E DE GORDURA</v>
          </cell>
          <cell r="G5219" t="str">
            <v>SINAPI Out/24</v>
          </cell>
        </row>
        <row r="5220">
          <cell r="A5220">
            <v>102623</v>
          </cell>
          <cell r="B5220" t="str">
            <v>CAIXA D´ÁGUA EM POLIETILENO, 1000 LITROS (INCLUSOS TUBOS, CONEXÕES E TORNEIRA DE BÓIA) - FORNECIMENTO E INSTALAÇÃO. AF_06/2021</v>
          </cell>
          <cell r="C5220" t="str">
            <v>UN</v>
          </cell>
          <cell r="D5220">
            <v>865.76</v>
          </cell>
          <cell r="E5220" t="str">
            <v>INSTALACOES HIDRO SANITARIAS</v>
          </cell>
          <cell r="F5220" t="str">
            <v>CAIXAS D'DAGUA, DE INSPECAO E DE GORDURA</v>
          </cell>
          <cell r="G5220" t="str">
            <v>SINAPI Out/24</v>
          </cell>
        </row>
        <row r="5221">
          <cell r="A5221">
            <v>89482</v>
          </cell>
          <cell r="B5221" t="str">
            <v>CAIXA SIFONADA, PVC, DN 100 X 100 X 50 MM, FORNECIDA E INSTALADA EM RAMAIS DE ENCAMINHAMENTO DE ÁGUA PLUVIAL. AF_06/2022</v>
          </cell>
          <cell r="C5221" t="str">
            <v>UN</v>
          </cell>
          <cell r="D5221">
            <v>43.27</v>
          </cell>
          <cell r="E5221" t="str">
            <v>INSTALACOES HIDRO SANITARIAS</v>
          </cell>
          <cell r="F5221" t="str">
            <v>RALOS/CAIXA SIFONADA</v>
          </cell>
          <cell r="G5221" t="str">
            <v>SINAPI Out/24</v>
          </cell>
        </row>
        <row r="5222">
          <cell r="A5222">
            <v>89491</v>
          </cell>
          <cell r="B5222" t="str">
            <v>CAIXA SIFONADA, PVC, DN 150 X 185 X 75 MM, FORNECIDA E INSTALADA EM RAMAIS DE ENCAMINHAMENTO DE ÁGUA PLUVIAL. AF_06/2022</v>
          </cell>
          <cell r="C5222" t="str">
            <v>UN</v>
          </cell>
          <cell r="D5222">
            <v>105.2</v>
          </cell>
          <cell r="E5222" t="str">
            <v>INSTALACOES HIDRO SANITARIAS</v>
          </cell>
          <cell r="F5222" t="str">
            <v>RALOS/CAIXA SIFONADA</v>
          </cell>
          <cell r="G5222" t="str">
            <v>SINAPI Out/24</v>
          </cell>
        </row>
        <row r="5223">
          <cell r="A5223">
            <v>89495</v>
          </cell>
          <cell r="B5223" t="str">
            <v>RALO SIFONADO, PVC, DN 100 X 40 MM, JUNTA SOLDÁVEL, FORNECIDO E INSTALADO EM RAMAIS DE ENCAMINHAMENTO DE ÁGUA PLUVIAL. AF_06/2022</v>
          </cell>
          <cell r="C5223" t="str">
            <v>UN</v>
          </cell>
          <cell r="D5223">
            <v>20.440000000000001</v>
          </cell>
          <cell r="E5223" t="str">
            <v>INSTALACOES HIDRO SANITARIAS</v>
          </cell>
          <cell r="F5223" t="str">
            <v>RALOS/CAIXA SIFONADA</v>
          </cell>
          <cell r="G5223" t="str">
            <v>SINAPI Out/24</v>
          </cell>
        </row>
        <row r="5224">
          <cell r="A5224">
            <v>89707</v>
          </cell>
          <cell r="B5224" t="str">
            <v>CAIXA SIFONADA, PVC, DN 100 X 100 X 50 MM, JUNTA ELÁSTICA, FORNECIDA E INSTALADA EM RAMAL DE DESCARGA OU EM RAMAL DE ESGOTO SANITÁRIO. AF_08/2022</v>
          </cell>
          <cell r="C5224" t="str">
            <v>UN</v>
          </cell>
          <cell r="D5224">
            <v>55.64</v>
          </cell>
          <cell r="E5224" t="str">
            <v>INSTALACOES HIDRO SANITARIAS</v>
          </cell>
          <cell r="F5224" t="str">
            <v>RALOS/CAIXA SIFONADA</v>
          </cell>
          <cell r="G5224" t="str">
            <v>SINAPI Out/24</v>
          </cell>
        </row>
        <row r="5225">
          <cell r="A5225">
            <v>89708</v>
          </cell>
          <cell r="B5225" t="str">
            <v>CAIXA SIFONADA, PVC, DN 150 X 185 X 75 MM, JUNTA ELÁSTICA, FORNECIDA E INSTALADA EM RAMAL DE DESCARGA OU EM RAMAL DE ESGOTO SANITÁRIO. AF_08/2022</v>
          </cell>
          <cell r="C5225" t="str">
            <v>UN</v>
          </cell>
          <cell r="D5225">
            <v>111.8</v>
          </cell>
          <cell r="E5225" t="str">
            <v>INSTALACOES HIDRO SANITARIAS</v>
          </cell>
          <cell r="F5225" t="str">
            <v>RALOS/CAIXA SIFONADA</v>
          </cell>
          <cell r="G5225" t="str">
            <v>SINAPI Out/24</v>
          </cell>
        </row>
        <row r="5226">
          <cell r="A5226">
            <v>89709</v>
          </cell>
          <cell r="B5226" t="str">
            <v>RALO SIFONADO, PVC, DN 100 X 40 MM, JUNTA SOLDÁVEL, FORNECIDO E INSTALADO EM RAMAL DE DESCARGA OU EM RAMAL DE ESGOTO SANITÁRIO. AF_08/2022</v>
          </cell>
          <cell r="C5226" t="str">
            <v>UN</v>
          </cell>
          <cell r="D5226">
            <v>24.13</v>
          </cell>
          <cell r="E5226" t="str">
            <v>INSTALACOES HIDRO SANITARIAS</v>
          </cell>
          <cell r="F5226" t="str">
            <v>RALOS/CAIXA SIFONADA</v>
          </cell>
          <cell r="G5226" t="str">
            <v>SINAPI Out/24</v>
          </cell>
        </row>
        <row r="5227">
          <cell r="A5227">
            <v>89710</v>
          </cell>
          <cell r="B5227" t="str">
            <v>RALO SECO, PVC, DN 100 X 40 MM, JUNTA SOLDÁVEL, FORNECIDO E INSTALADO EM RAMAL DE DESCARGA OU EM RAMAL DE ESGOTO SANITÁRIO. AF_08/2022</v>
          </cell>
          <cell r="C5227" t="str">
            <v>UN</v>
          </cell>
          <cell r="D5227">
            <v>21.54</v>
          </cell>
          <cell r="E5227" t="str">
            <v>INSTALACOES HIDRO SANITARIAS</v>
          </cell>
          <cell r="F5227" t="str">
            <v>RALOS/CAIXA SIFONADA</v>
          </cell>
          <cell r="G5227" t="str">
            <v>SINAPI Out/24</v>
          </cell>
        </row>
        <row r="5228">
          <cell r="A5228">
            <v>104326</v>
          </cell>
          <cell r="B5228" t="str">
            <v>RALO SECO CÔNICO, PVC, DN 100 X 40 MM, JUNTA SOLDÁVEL, FORNECIDO E INSTALADO EM RAMAL DE DESCARGA OU EM RAMAL DE ESGOTO SANITÁRIO. AF_08/2022</v>
          </cell>
          <cell r="C5228" t="str">
            <v>UN</v>
          </cell>
          <cell r="D5228">
            <v>23.14</v>
          </cell>
          <cell r="E5228" t="str">
            <v>INSTALACOES HIDRO SANITARIAS</v>
          </cell>
          <cell r="F5228" t="str">
            <v>RALOS/CAIXA SIFONADA</v>
          </cell>
          <cell r="G5228" t="str">
            <v>SINAPI Out/24</v>
          </cell>
        </row>
        <row r="5229">
          <cell r="A5229">
            <v>104327</v>
          </cell>
          <cell r="B5229" t="str">
            <v>RALO SIFONADO REDONDO, PVC, DN 100 X 40 MM, JUNTA SOLDÁVEL, FORNECIDO E INSTALADO EM RAMAL DE DESCARGA OU EM RAMAL DE ESGOTO SANITÁRIO. AF_08/2022</v>
          </cell>
          <cell r="C5229" t="str">
            <v>UN</v>
          </cell>
          <cell r="D5229">
            <v>22.19</v>
          </cell>
          <cell r="E5229" t="str">
            <v>INSTALACOES HIDRO SANITARIAS</v>
          </cell>
          <cell r="F5229" t="str">
            <v>RALOS/CAIXA SIFONADA</v>
          </cell>
          <cell r="G5229" t="str">
            <v>SINAPI Out/24</v>
          </cell>
        </row>
        <row r="5230">
          <cell r="A5230">
            <v>104328</v>
          </cell>
          <cell r="B5230" t="str">
            <v>CAIXA SIFONADA, COM GRELHA QUADRADA, PVC, DN 150 X 150 X 50 MM, JUNTA SOLDÁVEL, FORNECIDA E INSTALADA EM RAMAL DE DESCARGA OU EM RAMAL DE ESGOTO SANITÁRIO. AF_08/2022</v>
          </cell>
          <cell r="C5230" t="str">
            <v>UN</v>
          </cell>
          <cell r="D5230">
            <v>78.25</v>
          </cell>
          <cell r="E5230" t="str">
            <v>INSTALACOES HIDRO SANITARIAS</v>
          </cell>
          <cell r="F5230" t="str">
            <v>RALOS/CAIXA SIFONADA</v>
          </cell>
          <cell r="G5230" t="str">
            <v>SINAPI Out/24</v>
          </cell>
        </row>
        <row r="5231">
          <cell r="A5231">
            <v>104329</v>
          </cell>
          <cell r="B5231" t="str">
            <v>CAIXA SIFONADA, COM GRELHA REDONDA, PVC, DN 150 X 150 X 50 MM, JUNTA SOLDÁVEL, FORNECIDA E INSTALADA EM RAMAL DE DESCARGA OU EM RAMAL DE ESGOTO SANITÁRIO. AF_08/2022</v>
          </cell>
          <cell r="C5231" t="str">
            <v>UN</v>
          </cell>
          <cell r="D5231">
            <v>87.49</v>
          </cell>
          <cell r="E5231" t="str">
            <v>INSTALACOES HIDRO SANITARIAS</v>
          </cell>
          <cell r="F5231" t="str">
            <v>RALOS/CAIXA SIFONADA</v>
          </cell>
          <cell r="G5231" t="str">
            <v>SINAPI Out/24</v>
          </cell>
        </row>
        <row r="5232">
          <cell r="A5232">
            <v>86872</v>
          </cell>
          <cell r="B5232" t="str">
            <v>TANQUE DE LOUÇA BRANCA COM COLUNA, 30L OU EQUIVALENTE - FORNECIMENTO E INSTALAÇÃO. AF_01/2020</v>
          </cell>
          <cell r="C5232" t="str">
            <v>UN</v>
          </cell>
          <cell r="D5232">
            <v>706.21</v>
          </cell>
          <cell r="E5232" t="str">
            <v>INSTALACOES HIDRO SANITARIAS</v>
          </cell>
          <cell r="F5232" t="str">
            <v>APARELHOS SANITARIOS, LOUCAS, METAIS E OUTROS</v>
          </cell>
          <cell r="G5232" t="str">
            <v>SINAPI Out/24</v>
          </cell>
        </row>
        <row r="5233">
          <cell r="A5233">
            <v>86874</v>
          </cell>
          <cell r="B5233" t="str">
            <v>TANQUE DE LOUÇA BRANCA SUSPENSO, 18L OU EQUIVALENTE - FORNECIMENTO E INSTALAÇÃO. AF_01/2020</v>
          </cell>
          <cell r="C5233" t="str">
            <v>UN</v>
          </cell>
          <cell r="D5233">
            <v>487.48</v>
          </cell>
          <cell r="E5233" t="str">
            <v>INSTALACOES HIDRO SANITARIAS</v>
          </cell>
          <cell r="F5233" t="str">
            <v>APARELHOS SANITARIOS, LOUCAS, METAIS E OUTROS</v>
          </cell>
          <cell r="G5233" t="str">
            <v>SINAPI Out/24</v>
          </cell>
        </row>
        <row r="5234">
          <cell r="A5234">
            <v>86875</v>
          </cell>
          <cell r="B5234" t="str">
            <v>TANQUE DE MÁRMORE SINTÉTICO COM COLUNA, 22L OU EQUIVALENTE   FORNECIMENTO E INSTALAÇÃO. AF_01/2020</v>
          </cell>
          <cell r="C5234" t="str">
            <v>UN</v>
          </cell>
          <cell r="D5234">
            <v>585.76</v>
          </cell>
          <cell r="E5234" t="str">
            <v>INSTALACOES HIDRO SANITARIAS</v>
          </cell>
          <cell r="F5234" t="str">
            <v>APARELHOS SANITARIOS, LOUCAS, METAIS E OUTROS</v>
          </cell>
          <cell r="G5234" t="str">
            <v>SINAPI Out/24</v>
          </cell>
        </row>
        <row r="5235">
          <cell r="A5235">
            <v>86876</v>
          </cell>
          <cell r="B5235" t="str">
            <v>TANQUE DE MÁRMORE SINTÉTICO SUSPENSO, 22L OU EQUIVALENTE - FORNECIMENTO E INSTALAÇÃO. AF_01/2020</v>
          </cell>
          <cell r="C5235" t="str">
            <v>UN</v>
          </cell>
          <cell r="D5235">
            <v>335.19</v>
          </cell>
          <cell r="E5235" t="str">
            <v>INSTALACOES HIDRO SANITARIAS</v>
          </cell>
          <cell r="F5235" t="str">
            <v>APARELHOS SANITARIOS, LOUCAS, METAIS E OUTROS</v>
          </cell>
          <cell r="G5235" t="str">
            <v>SINAPI Out/24</v>
          </cell>
        </row>
        <row r="5236">
          <cell r="A5236">
            <v>86877</v>
          </cell>
          <cell r="B5236" t="str">
            <v>VÁLVULA EM METAL CROMADO 1.1/2" X 1.1/2" PARA TANQUE OU LAVATÓRIO, COM OU SEM LADRÃO - FORNECIMENTO E INSTALAÇÃO. AF_01/2020</v>
          </cell>
          <cell r="C5236" t="str">
            <v>UN</v>
          </cell>
          <cell r="D5236">
            <v>62.58</v>
          </cell>
          <cell r="E5236" t="str">
            <v>INSTALACOES HIDRO SANITARIAS</v>
          </cell>
          <cell r="F5236" t="str">
            <v>APARELHOS SANITARIOS, LOUCAS, METAIS E OUTROS</v>
          </cell>
          <cell r="G5236" t="str">
            <v>SINAPI Out/24</v>
          </cell>
        </row>
        <row r="5237">
          <cell r="A5237">
            <v>86878</v>
          </cell>
          <cell r="B5237" t="str">
            <v>VÁLVULA EM METAL CROMADO TIPO AMERICANA 3.1/2" X 1.1/2" PARA PIA - FORNECIMENTO E INSTALAÇÃO. AF_01/2020</v>
          </cell>
          <cell r="C5237" t="str">
            <v>UN</v>
          </cell>
          <cell r="D5237">
            <v>67.239999999999995</v>
          </cell>
          <cell r="E5237" t="str">
            <v>INSTALACOES HIDRO SANITARIAS</v>
          </cell>
          <cell r="F5237" t="str">
            <v>APARELHOS SANITARIOS, LOUCAS, METAIS E OUTROS</v>
          </cell>
          <cell r="G5237" t="str">
            <v>SINAPI Out/24</v>
          </cell>
        </row>
        <row r="5238">
          <cell r="A5238">
            <v>86879</v>
          </cell>
          <cell r="B5238" t="str">
            <v>VÁLVULA EM PLÁSTICO 1" PARA PIA, TANQUE OU LAVATÓRIO, COM OU SEM LADRÃO - FORNECIMENTO E INSTALAÇÃO. AF_01/2020</v>
          </cell>
          <cell r="C5238" t="str">
            <v>UN</v>
          </cell>
          <cell r="D5238">
            <v>12.29</v>
          </cell>
          <cell r="E5238" t="str">
            <v>INSTALACOES HIDRO SANITARIAS</v>
          </cell>
          <cell r="F5238" t="str">
            <v>APARELHOS SANITARIOS, LOUCAS, METAIS E OUTROS</v>
          </cell>
          <cell r="G5238" t="str">
            <v>SINAPI Out/24</v>
          </cell>
        </row>
        <row r="5239">
          <cell r="A5239">
            <v>86880</v>
          </cell>
          <cell r="B5239" t="str">
            <v>VÁLVULA EM PLÁSTICO CROMADO TIPO AMERICANA 3.1/2" X 1.1/2" SEM ADAPTADOR PARA PIA - FORNECIMENTO E INSTALAÇÃO. AF_01/2020</v>
          </cell>
          <cell r="C5239" t="str">
            <v>UN</v>
          </cell>
          <cell r="D5239">
            <v>32.479999999999997</v>
          </cell>
          <cell r="E5239" t="str">
            <v>INSTALACOES HIDRO SANITARIAS</v>
          </cell>
          <cell r="F5239" t="str">
            <v>APARELHOS SANITARIOS, LOUCAS, METAIS E OUTROS</v>
          </cell>
          <cell r="G5239" t="str">
            <v>SINAPI Out/24</v>
          </cell>
        </row>
        <row r="5240">
          <cell r="A5240">
            <v>86881</v>
          </cell>
          <cell r="B5240" t="str">
            <v>SIFÃO DO TIPO GARRAFA EM METAL CROMADO 1 X 1.1/2" - FORNECIMENTO E INSTALAÇÃO. AF_01/2020</v>
          </cell>
          <cell r="C5240" t="str">
            <v>UN</v>
          </cell>
          <cell r="D5240">
            <v>185.73</v>
          </cell>
          <cell r="E5240" t="str">
            <v>INSTALACOES HIDRO SANITARIAS</v>
          </cell>
          <cell r="F5240" t="str">
            <v>APARELHOS SANITARIOS, LOUCAS, METAIS E OUTROS</v>
          </cell>
          <cell r="G5240" t="str">
            <v>SINAPI Out/24</v>
          </cell>
        </row>
        <row r="5241">
          <cell r="A5241">
            <v>86882</v>
          </cell>
          <cell r="B5241" t="str">
            <v>SIFÃO DO TIPO GARRAFA/COPO EM PVC 1.1/4  X 1.1/2" - FORNECIMENTO E INSTALAÇÃO. AF_01/2020</v>
          </cell>
          <cell r="C5241" t="str">
            <v>UN</v>
          </cell>
          <cell r="D5241">
            <v>27.69</v>
          </cell>
          <cell r="E5241" t="str">
            <v>INSTALACOES HIDRO SANITARIAS</v>
          </cell>
          <cell r="F5241" t="str">
            <v>APARELHOS SANITARIOS, LOUCAS, METAIS E OUTROS</v>
          </cell>
          <cell r="G5241" t="str">
            <v>SINAPI Out/24</v>
          </cell>
        </row>
        <row r="5242">
          <cell r="A5242">
            <v>86883</v>
          </cell>
          <cell r="B5242" t="str">
            <v>SIFÃO DO TIPO FLEXÍVEL EM PVC 1  X 1.1/2  - FORNECIMENTO E INSTALAÇÃO. AF_01/2020</v>
          </cell>
          <cell r="C5242" t="str">
            <v>UN</v>
          </cell>
          <cell r="D5242">
            <v>15.07</v>
          </cell>
          <cell r="E5242" t="str">
            <v>INSTALACOES HIDRO SANITARIAS</v>
          </cell>
          <cell r="F5242" t="str">
            <v>APARELHOS SANITARIOS, LOUCAS, METAIS E OUTROS</v>
          </cell>
          <cell r="G5242" t="str">
            <v>SINAPI Out/24</v>
          </cell>
        </row>
        <row r="5243">
          <cell r="A5243">
            <v>86884</v>
          </cell>
          <cell r="B5243" t="str">
            <v>ENGATE FLEXÍVEL EM PLÁSTICO BRANCO, 1/2" X 30CM - FORNECIMENTO E INSTALAÇÃO. AF_01/2020</v>
          </cell>
          <cell r="C5243" t="str">
            <v>UN</v>
          </cell>
          <cell r="D5243">
            <v>13.82</v>
          </cell>
          <cell r="E5243" t="str">
            <v>INSTALACOES HIDRO SANITARIAS</v>
          </cell>
          <cell r="F5243" t="str">
            <v>APARELHOS SANITARIOS, LOUCAS, METAIS E OUTROS</v>
          </cell>
          <cell r="G5243" t="str">
            <v>SINAPI Out/24</v>
          </cell>
        </row>
        <row r="5244">
          <cell r="A5244">
            <v>86885</v>
          </cell>
          <cell r="B5244" t="str">
            <v>ENGATE FLEXÍVEL EM PLÁSTICO BRANCO, 1/2" X 40CM - FORNECIMENTO E INSTALAÇÃO. AF_01/2020</v>
          </cell>
          <cell r="C5244" t="str">
            <v>UN</v>
          </cell>
          <cell r="D5244">
            <v>15.57</v>
          </cell>
          <cell r="E5244" t="str">
            <v>INSTALACOES HIDRO SANITARIAS</v>
          </cell>
          <cell r="F5244" t="str">
            <v>APARELHOS SANITARIOS, LOUCAS, METAIS E OUTROS</v>
          </cell>
          <cell r="G5244" t="str">
            <v>SINAPI Out/24</v>
          </cell>
        </row>
        <row r="5245">
          <cell r="A5245">
            <v>86886</v>
          </cell>
          <cell r="B5245" t="str">
            <v>ENGATE FLEXÍVEL EM INOX, 1/2  X 30CM - FORNECIMENTO E INSTALAÇÃO. AF_01/2020</v>
          </cell>
          <cell r="C5245" t="str">
            <v>UN</v>
          </cell>
          <cell r="D5245">
            <v>46.78</v>
          </cell>
          <cell r="E5245" t="str">
            <v>INSTALACOES HIDRO SANITARIAS</v>
          </cell>
          <cell r="F5245" t="str">
            <v>APARELHOS SANITARIOS, LOUCAS, METAIS E OUTROS</v>
          </cell>
          <cell r="G5245" t="str">
            <v>SINAPI Out/24</v>
          </cell>
        </row>
        <row r="5246">
          <cell r="A5246">
            <v>86887</v>
          </cell>
          <cell r="B5246" t="str">
            <v>ENGATE FLEXÍVEL EM INOX, 1/2  X 40CM - FORNECIMENTO E INSTALAÇÃO. AF_01/2020</v>
          </cell>
          <cell r="C5246" t="str">
            <v>UN</v>
          </cell>
          <cell r="D5246">
            <v>50.53</v>
          </cell>
          <cell r="E5246" t="str">
            <v>INSTALACOES HIDRO SANITARIAS</v>
          </cell>
          <cell r="F5246" t="str">
            <v>APARELHOS SANITARIOS, LOUCAS, METAIS E OUTROS</v>
          </cell>
          <cell r="G5246" t="str">
            <v>SINAPI Out/24</v>
          </cell>
        </row>
        <row r="5247">
          <cell r="A5247">
            <v>86888</v>
          </cell>
          <cell r="B5247" t="str">
            <v>VASO SANITÁRIO SIFONADO COM CAIXA ACOPLADA LOUÇA BRANCA - FORNECIMENTO E INSTALAÇÃO. AF_01/2020</v>
          </cell>
          <cell r="C5247" t="str">
            <v>UN</v>
          </cell>
          <cell r="D5247">
            <v>473.74</v>
          </cell>
          <cell r="E5247" t="str">
            <v>INSTALACOES HIDRO SANITARIAS</v>
          </cell>
          <cell r="F5247" t="str">
            <v>APARELHOS SANITARIOS, LOUCAS, METAIS E OUTROS</v>
          </cell>
          <cell r="G5247" t="str">
            <v>SINAPI Out/24</v>
          </cell>
        </row>
        <row r="5248">
          <cell r="A5248">
            <v>86889</v>
          </cell>
          <cell r="B5248" t="str">
            <v>BANCADA DE GRANITO CINZA POLIDO, DE 1,50 X 0,60 M, PARA PIA DE COZINHA - FORNECIMENTO E INSTALAÇÃO. AF_01/2020</v>
          </cell>
          <cell r="C5248" t="str">
            <v>UN</v>
          </cell>
          <cell r="D5248">
            <v>850.51</v>
          </cell>
          <cell r="E5248" t="str">
            <v>INSTALACOES HIDRO SANITARIAS</v>
          </cell>
          <cell r="F5248" t="str">
            <v>APARELHOS SANITARIOS, LOUCAS, METAIS E OUTROS</v>
          </cell>
          <cell r="G5248" t="str">
            <v>SINAPI Out/24</v>
          </cell>
        </row>
        <row r="5249">
          <cell r="A5249">
            <v>86893</v>
          </cell>
          <cell r="B5249" t="str">
            <v>BANCADA DE MÁRMORE BRANCO POLIDO, DE 1,50 X 0,60 M, PARA PIA DE COZINHA - FORNECIMENTO E INSTALAÇÃO. AF_01/2020</v>
          </cell>
          <cell r="C5249" t="str">
            <v>UN</v>
          </cell>
          <cell r="D5249">
            <v>728.25</v>
          </cell>
          <cell r="E5249" t="str">
            <v>INSTALACOES HIDRO SANITARIAS</v>
          </cell>
          <cell r="F5249" t="str">
            <v>APARELHOS SANITARIOS, LOUCAS, METAIS E OUTROS</v>
          </cell>
          <cell r="G5249" t="str">
            <v>SINAPI Out/24</v>
          </cell>
        </row>
        <row r="5250">
          <cell r="A5250">
            <v>86894</v>
          </cell>
          <cell r="B5250" t="str">
            <v>BANCADA DE MÁRMORE SINTÉTICO, DE 120 X 60CM, COM CUBA INTEGRADA - FORNECIMENTO E INSTALAÇÃO. AF_01/2020</v>
          </cell>
          <cell r="C5250" t="str">
            <v>UN</v>
          </cell>
          <cell r="D5250">
            <v>334.75</v>
          </cell>
          <cell r="E5250" t="str">
            <v>INSTALACOES HIDRO SANITARIAS</v>
          </cell>
          <cell r="F5250" t="str">
            <v>APARELHOS SANITARIOS, LOUCAS, METAIS E OUTROS</v>
          </cell>
          <cell r="G5250" t="str">
            <v>SINAPI Out/24</v>
          </cell>
        </row>
        <row r="5251">
          <cell r="A5251">
            <v>86895</v>
          </cell>
          <cell r="B5251" t="str">
            <v>BANCADA DE GRANITO CINZA POLIDO, DE 0,50 X 0,60 M, PARA LAVATÓRIO - FORNECIMENTO E INSTALAÇÃO. AF_01/2020</v>
          </cell>
          <cell r="C5251" t="str">
            <v>UN</v>
          </cell>
          <cell r="D5251">
            <v>411.82</v>
          </cell>
          <cell r="E5251" t="str">
            <v>INSTALACOES HIDRO SANITARIAS</v>
          </cell>
          <cell r="F5251" t="str">
            <v>APARELHOS SANITARIOS, LOUCAS, METAIS E OUTROS</v>
          </cell>
          <cell r="G5251" t="str">
            <v>SINAPI Out/24</v>
          </cell>
        </row>
        <row r="5252">
          <cell r="A5252">
            <v>86899</v>
          </cell>
          <cell r="B5252" t="str">
            <v>BANCADA DE MÁRMORE BRANCO POLIDO, DE 0,50 X 0,60 M, PARA LAVATÓRIO - FORNECIMENTO E INSTALAÇÃO. AF_01/2020</v>
          </cell>
          <cell r="C5252" t="str">
            <v>UN</v>
          </cell>
          <cell r="D5252">
            <v>365.96</v>
          </cell>
          <cell r="E5252" t="str">
            <v>INSTALACOES HIDRO SANITARIAS</v>
          </cell>
          <cell r="F5252" t="str">
            <v>APARELHOS SANITARIOS, LOUCAS, METAIS E OUTROS</v>
          </cell>
          <cell r="G5252" t="str">
            <v>SINAPI Out/24</v>
          </cell>
        </row>
        <row r="5253">
          <cell r="A5253">
            <v>86900</v>
          </cell>
          <cell r="B5253" t="str">
            <v>CUBA DE EMBUTIR RETANGULAR DE AÇO INOXIDÁVEL, 46 X 30 X 12 CM - FORNECIMENTO E INSTALAÇÃO. AF_01/2020</v>
          </cell>
          <cell r="C5253" t="str">
            <v>UN</v>
          </cell>
          <cell r="D5253">
            <v>191.37</v>
          </cell>
          <cell r="E5253" t="str">
            <v>INSTALACOES HIDRO SANITARIAS</v>
          </cell>
          <cell r="F5253" t="str">
            <v>APARELHOS SANITARIOS, LOUCAS, METAIS E OUTROS</v>
          </cell>
          <cell r="G5253" t="str">
            <v>SINAPI Out/24</v>
          </cell>
        </row>
        <row r="5254">
          <cell r="A5254">
            <v>86901</v>
          </cell>
          <cell r="B5254" t="str">
            <v>CUBA DE EMBUTIR OVAL EM LOUÇA BRANCA, 35 X 50CM OU EQUIVALENTE - FORNECIMENTO E INSTALAÇÃO. AF_01/2020</v>
          </cell>
          <cell r="C5254" t="str">
            <v>UN</v>
          </cell>
          <cell r="D5254">
            <v>148.41999999999999</v>
          </cell>
          <cell r="E5254" t="str">
            <v>INSTALACOES HIDRO SANITARIAS</v>
          </cell>
          <cell r="F5254" t="str">
            <v>APARELHOS SANITARIOS, LOUCAS, METAIS E OUTROS</v>
          </cell>
          <cell r="G5254" t="str">
            <v>SINAPI Out/24</v>
          </cell>
        </row>
        <row r="5255">
          <cell r="A5255">
            <v>86902</v>
          </cell>
          <cell r="B5255" t="str">
            <v>LAVATÓRIO LOUÇA BRANCA COM COLUNA, *44 X 35,5* CM, PADRÃO POPULAR - FORNECIMENTO E INSTALAÇÃO. AF_01/2020</v>
          </cell>
          <cell r="C5255" t="str">
            <v>UN</v>
          </cell>
          <cell r="D5255">
            <v>311.64</v>
          </cell>
          <cell r="E5255" t="str">
            <v>INSTALACOES HIDRO SANITARIAS</v>
          </cell>
          <cell r="F5255" t="str">
            <v>APARELHOS SANITARIOS, LOUCAS, METAIS E OUTROS</v>
          </cell>
          <cell r="G5255" t="str">
            <v>SINAPI Out/24</v>
          </cell>
        </row>
        <row r="5256">
          <cell r="A5256">
            <v>86903</v>
          </cell>
          <cell r="B5256" t="str">
            <v>LAVATÓRIO LOUÇA BRANCA COM COLUNA, 45 X 55CM OU EQUIVALENTE, PADRÃO MÉDIO - FORNECIMENTO E INSTALAÇÃO. AF_01/2020</v>
          </cell>
          <cell r="C5256" t="str">
            <v>UN</v>
          </cell>
          <cell r="D5256">
            <v>359.2</v>
          </cell>
          <cell r="E5256" t="str">
            <v>INSTALACOES HIDRO SANITARIAS</v>
          </cell>
          <cell r="F5256" t="str">
            <v>APARELHOS SANITARIOS, LOUCAS, METAIS E OUTROS</v>
          </cell>
          <cell r="G5256" t="str">
            <v>SINAPI Out/24</v>
          </cell>
        </row>
        <row r="5257">
          <cell r="A5257">
            <v>86904</v>
          </cell>
          <cell r="B5257" t="str">
            <v>LAVATÓRIO LOUÇA BRANCA SUSPENSO, 29,5 X 39CM OU EQUIVALENTE, PADRÃO POPULAR - FORNECIMENTO E INSTALAÇÃO. AF_01/2020</v>
          </cell>
          <cell r="C5257" t="str">
            <v>UN</v>
          </cell>
          <cell r="D5257">
            <v>145.61000000000001</v>
          </cell>
          <cell r="E5257" t="str">
            <v>INSTALACOES HIDRO SANITARIAS</v>
          </cell>
          <cell r="F5257" t="str">
            <v>APARELHOS SANITARIOS, LOUCAS, METAIS E OUTROS</v>
          </cell>
          <cell r="G5257" t="str">
            <v>SINAPI Out/24</v>
          </cell>
        </row>
        <row r="5258">
          <cell r="A5258">
            <v>86905</v>
          </cell>
          <cell r="B5258" t="str">
            <v>APARELHO MISTURADOR DE MESA PARA LAVATÓRIO, PADRÃO MÉDIO - FORNECIMENTO E INSTALAÇÃO. AF_01/2020</v>
          </cell>
          <cell r="C5258" t="str">
            <v>UN</v>
          </cell>
          <cell r="D5258">
            <v>374.47</v>
          </cell>
          <cell r="E5258" t="str">
            <v>INSTALACOES HIDRO SANITARIAS</v>
          </cell>
          <cell r="F5258" t="str">
            <v>APARELHOS SANITARIOS, LOUCAS, METAIS E OUTROS</v>
          </cell>
          <cell r="G5258" t="str">
            <v>SINAPI Out/24</v>
          </cell>
        </row>
        <row r="5259">
          <cell r="A5259">
            <v>86906</v>
          </cell>
          <cell r="B5259" t="str">
            <v>TORNEIRA CROMADA DE MESA, 1/2" OU 3/4", PARA LAVATÓRIO, PADRÃO POPULAR - FORNECIMENTO E INSTALAÇÃO. AF_01/2020</v>
          </cell>
          <cell r="C5259" t="str">
            <v>UN</v>
          </cell>
          <cell r="D5259">
            <v>69.430000000000007</v>
          </cell>
          <cell r="E5259" t="str">
            <v>INSTALACOES HIDRO SANITARIAS</v>
          </cell>
          <cell r="F5259" t="str">
            <v>APARELHOS SANITARIOS, LOUCAS, METAIS E OUTROS</v>
          </cell>
          <cell r="G5259" t="str">
            <v>SINAPI Out/24</v>
          </cell>
        </row>
        <row r="5260">
          <cell r="A5260">
            <v>86908</v>
          </cell>
          <cell r="B5260" t="str">
            <v>APARELHO MISTURADOR DE MESA PARA PIA DE COZINHA, PADRÃO MÉDIO - FORNECIMENTO E INSTALAÇÃO. AF_01/2020</v>
          </cell>
          <cell r="C5260" t="str">
            <v>UN</v>
          </cell>
          <cell r="D5260">
            <v>442.87</v>
          </cell>
          <cell r="E5260" t="str">
            <v>INSTALACOES HIDRO SANITARIAS</v>
          </cell>
          <cell r="F5260" t="str">
            <v>APARELHOS SANITARIOS, LOUCAS, METAIS E OUTROS</v>
          </cell>
          <cell r="G5260" t="str">
            <v>SINAPI Out/24</v>
          </cell>
        </row>
        <row r="5261">
          <cell r="A5261">
            <v>86909</v>
          </cell>
          <cell r="B5261" t="str">
            <v>TORNEIRA CROMADA TUBO MÓVEL, DE MESA, 1/2" OU 3/4", PARA PIA DE COZINHA, PADRÃO ALTO - FORNECIMENTO E INSTALAÇÃO. AF_01/2020</v>
          </cell>
          <cell r="C5261" t="str">
            <v>UN</v>
          </cell>
          <cell r="D5261">
            <v>120.59</v>
          </cell>
          <cell r="E5261" t="str">
            <v>INSTALACOES HIDRO SANITARIAS</v>
          </cell>
          <cell r="F5261" t="str">
            <v>APARELHOS SANITARIOS, LOUCAS, METAIS E OUTROS</v>
          </cell>
          <cell r="G5261" t="str">
            <v>SINAPI Out/24</v>
          </cell>
        </row>
        <row r="5262">
          <cell r="A5262">
            <v>86910</v>
          </cell>
          <cell r="B5262" t="str">
            <v>TORNEIRA CROMADA TUBO MÓVEL, DE PAREDE, 1/2" OU 3/4", PARA PIA DE COZINHA, PADRÃO MÉDIO - FORNECIMENTO E INSTALAÇÃO. AF_01/2020</v>
          </cell>
          <cell r="C5262" t="str">
            <v>UN</v>
          </cell>
          <cell r="D5262">
            <v>117.91</v>
          </cell>
          <cell r="E5262" t="str">
            <v>INSTALACOES HIDRO SANITARIAS</v>
          </cell>
          <cell r="F5262" t="str">
            <v>APARELHOS SANITARIOS, LOUCAS, METAIS E OUTROS</v>
          </cell>
          <cell r="G5262" t="str">
            <v>SINAPI Out/24</v>
          </cell>
        </row>
        <row r="5263">
          <cell r="A5263">
            <v>86911</v>
          </cell>
          <cell r="B5263" t="str">
            <v>TORNEIRA CROMADA LONGA, DE PAREDE, 1/2" OU 3/4", PARA PIA DE COZINHA, PADRÃO POPULAR - FORNECIMENTO E INSTALAÇÃO. AF_01/2020</v>
          </cell>
          <cell r="C5263" t="str">
            <v>UN</v>
          </cell>
          <cell r="D5263">
            <v>81.33</v>
          </cell>
          <cell r="E5263" t="str">
            <v>INSTALACOES HIDRO SANITARIAS</v>
          </cell>
          <cell r="F5263" t="str">
            <v>APARELHOS SANITARIOS, LOUCAS, METAIS E OUTROS</v>
          </cell>
          <cell r="G5263" t="str">
            <v>SINAPI Out/24</v>
          </cell>
        </row>
        <row r="5264">
          <cell r="A5264">
            <v>86913</v>
          </cell>
          <cell r="B5264" t="str">
            <v>TORNEIRA CROMADA 1/2" OU 3/4" PARA TANQUE, PADRÃO POPULAR - FORNECIMENTO E INSTALAÇÃO. AF_01/2020</v>
          </cell>
          <cell r="C5264" t="str">
            <v>UN</v>
          </cell>
          <cell r="D5264">
            <v>52.28</v>
          </cell>
          <cell r="E5264" t="str">
            <v>INSTALACOES HIDRO SANITARIAS</v>
          </cell>
          <cell r="F5264" t="str">
            <v>APARELHOS SANITARIOS, LOUCAS, METAIS E OUTROS</v>
          </cell>
          <cell r="G5264" t="str">
            <v>SINAPI Out/24</v>
          </cell>
        </row>
        <row r="5265">
          <cell r="A5265">
            <v>86914</v>
          </cell>
          <cell r="B5265" t="str">
            <v>TORNEIRA CROMADA 1/2" OU 3/4" PARA TANQUE, PADRÃO MÉDIO - FORNECIMENTO E INSTALAÇÃO. AF_01/2020</v>
          </cell>
          <cell r="C5265" t="str">
            <v>UN</v>
          </cell>
          <cell r="D5265">
            <v>91.7</v>
          </cell>
          <cell r="E5265" t="str">
            <v>INSTALACOES HIDRO SANITARIAS</v>
          </cell>
          <cell r="F5265" t="str">
            <v>APARELHOS SANITARIOS, LOUCAS, METAIS E OUTROS</v>
          </cell>
          <cell r="G5265" t="str">
            <v>SINAPI Out/24</v>
          </cell>
        </row>
        <row r="5266">
          <cell r="A5266">
            <v>86915</v>
          </cell>
          <cell r="B5266" t="str">
            <v>TORNEIRA CROMADA DE MESA, 1/2" OU 3/4", PARA LAVATÓRIO, PADRÃO MÉDIO - FORNECIMENTO E INSTALAÇÃO. AF_01/2020</v>
          </cell>
          <cell r="C5266" t="str">
            <v>UN</v>
          </cell>
          <cell r="D5266">
            <v>131.44</v>
          </cell>
          <cell r="E5266" t="str">
            <v>INSTALACOES HIDRO SANITARIAS</v>
          </cell>
          <cell r="F5266" t="str">
            <v>APARELHOS SANITARIOS, LOUCAS, METAIS E OUTROS</v>
          </cell>
          <cell r="G5266" t="str">
            <v>SINAPI Out/24</v>
          </cell>
        </row>
        <row r="5267">
          <cell r="A5267">
            <v>86916</v>
          </cell>
          <cell r="B5267" t="str">
            <v>TORNEIRA PLÁSTICA 3/4" PARA TANQUE - FORNECIMENTO E INSTALAÇÃO. AF_01/2020</v>
          </cell>
          <cell r="C5267" t="str">
            <v>UN</v>
          </cell>
          <cell r="D5267">
            <v>28.36</v>
          </cell>
          <cell r="E5267" t="str">
            <v>INSTALACOES HIDRO SANITARIAS</v>
          </cell>
          <cell r="F5267" t="str">
            <v>APARELHOS SANITARIOS, LOUCAS, METAIS E OUTROS</v>
          </cell>
          <cell r="G5267" t="str">
            <v>SINAPI Out/24</v>
          </cell>
        </row>
        <row r="5268">
          <cell r="A5268">
            <v>86919</v>
          </cell>
          <cell r="B5268" t="str">
            <v>TANQUE DE LOUÇA BRANCA COM COLUNA, 30L OU EQUIVALENTE, INCLUSO SIFÃO FLEXÍVEL EM PVC, VÁLVULA METÁLICA E TORNEIRA DE METAL CROMADO PADRÃO MÉDIO - FORNECIMENTO E INSTALAÇÃO. AF_01/2020</v>
          </cell>
          <cell r="C5268" t="str">
            <v>UN</v>
          </cell>
          <cell r="D5268">
            <v>875.56</v>
          </cell>
          <cell r="E5268" t="str">
            <v>INSTALACOES HIDRO SANITARIAS</v>
          </cell>
          <cell r="F5268" t="str">
            <v>APARELHOS SANITARIOS, LOUCAS, METAIS E OUTROS</v>
          </cell>
          <cell r="G5268" t="str">
            <v>SINAPI Out/24</v>
          </cell>
        </row>
        <row r="5269">
          <cell r="A5269">
            <v>86920</v>
          </cell>
          <cell r="B5269" t="str">
            <v>TANQUE DE LOUÇA BRANCA COM COLUNA, 30L OU EQUIVALENTE, INCLUSO SIFÃO FLEXÍVEL EM PVC, VÁLVULA PLÁSTICA E TORNEIRA DE METAL CROMADO PADRÃO POPULAR - FORNECIMENTO E INSTALAÇÃO. AF_01/2020</v>
          </cell>
          <cell r="C5269" t="str">
            <v>UN</v>
          </cell>
          <cell r="D5269">
            <v>785.85</v>
          </cell>
          <cell r="E5269" t="str">
            <v>INSTALACOES HIDRO SANITARIAS</v>
          </cell>
          <cell r="F5269" t="str">
            <v>APARELHOS SANITARIOS, LOUCAS, METAIS E OUTROS</v>
          </cell>
          <cell r="G5269" t="str">
            <v>SINAPI Out/24</v>
          </cell>
        </row>
        <row r="5270">
          <cell r="A5270">
            <v>86921</v>
          </cell>
          <cell r="B5270" t="str">
            <v>TANQUE DE LOUÇA BRANCA COM COLUNA, 30L OU EQUIVALENTE, INCLUSO SIFÃO FLEXÍVEL EM PVC, VÁLVULA PLÁSTICA E TORNEIRA DE PLÁSTICO - FORNECIMENTO E INSTALAÇÃO. AF_01/2020</v>
          </cell>
          <cell r="C5270" t="str">
            <v>UN</v>
          </cell>
          <cell r="D5270">
            <v>761.93</v>
          </cell>
          <cell r="E5270" t="str">
            <v>INSTALACOES HIDRO SANITARIAS</v>
          </cell>
          <cell r="F5270" t="str">
            <v>APARELHOS SANITARIOS, LOUCAS, METAIS E OUTROS</v>
          </cell>
          <cell r="G5270" t="str">
            <v>SINAPI Out/24</v>
          </cell>
        </row>
        <row r="5271">
          <cell r="A5271">
            <v>86922</v>
          </cell>
          <cell r="B5271" t="str">
            <v>TANQUE DE LOUÇA BRANCA SUSPENSO, 18L OU EQUIVALENTE, INCLUSO SIFÃO TIPO GARRAFA EM METAL CROMADO, VÁLVULA METÁLICA E TORNEIRA DE METAL CROMADO PADRÃO MÉDIO - FORNECIMENTO E INSTALAÇÃO. AF_01/2020</v>
          </cell>
          <cell r="C5271" t="str">
            <v>UN</v>
          </cell>
          <cell r="D5271">
            <v>827.49</v>
          </cell>
          <cell r="E5271" t="str">
            <v>INSTALACOES HIDRO SANITARIAS</v>
          </cell>
          <cell r="F5271" t="str">
            <v>APARELHOS SANITARIOS, LOUCAS, METAIS E OUTROS</v>
          </cell>
          <cell r="G5271" t="str">
            <v>SINAPI Out/24</v>
          </cell>
        </row>
        <row r="5272">
          <cell r="A5272">
            <v>86923</v>
          </cell>
          <cell r="B5272" t="str">
            <v>TANQUE DE LOUÇA BRANCA SUSPENSO, 18L OU EQUIVALENTE, INCLUSO SIFÃO TIPO GARRAFA EM PVC, VÁLVULA PLÁSTICA E TORNEIRA DE METAL CROMADO PADRÃO POPULAR - FORNECIMENTO E INSTALAÇÃO. AF_01/2020</v>
          </cell>
          <cell r="C5272" t="str">
            <v>UN</v>
          </cell>
          <cell r="D5272">
            <v>579.74</v>
          </cell>
          <cell r="E5272" t="str">
            <v>INSTALACOES HIDRO SANITARIAS</v>
          </cell>
          <cell r="F5272" t="str">
            <v>APARELHOS SANITARIOS, LOUCAS, METAIS E OUTROS</v>
          </cell>
          <cell r="G5272" t="str">
            <v>SINAPI Out/24</v>
          </cell>
        </row>
        <row r="5273">
          <cell r="A5273">
            <v>86924</v>
          </cell>
          <cell r="B5273" t="str">
            <v>TANQUE DE LOUÇA BRANCA SUSPENSO, 18L OU EQUIVALENTE, INCLUSO SIFÃO TIPO GARRAFA EM PVC, VÁLVULA PLÁSTICA E TORNEIRA DE PLÁSTICO - FORNECIMENTO E INSTALAÇÃO. AF_01/2020</v>
          </cell>
          <cell r="C5273" t="str">
            <v>UN</v>
          </cell>
          <cell r="D5273">
            <v>555.82000000000005</v>
          </cell>
          <cell r="E5273" t="str">
            <v>INSTALACOES HIDRO SANITARIAS</v>
          </cell>
          <cell r="F5273" t="str">
            <v>APARELHOS SANITARIOS, LOUCAS, METAIS E OUTROS</v>
          </cell>
          <cell r="G5273" t="str">
            <v>SINAPI Out/24</v>
          </cell>
        </row>
        <row r="5274">
          <cell r="A5274">
            <v>86925</v>
          </cell>
          <cell r="B5274" t="str">
            <v>TANQUE DE MÁRMORE SINTÉTICO COM COLUNA, 22L OU EQUIVALENTE, INCLUSO SIFÃO FLEXÍVEL EM PVC, VÁLVULA PLÁSTICA E TORNEIRA DE METAL CROMADO PADRÃO POPULAR - FORNECIMENTO E INSTALAÇÃO. AF_01/2020</v>
          </cell>
          <cell r="C5274" t="str">
            <v>UN</v>
          </cell>
          <cell r="D5274">
            <v>665.4</v>
          </cell>
          <cell r="E5274" t="str">
            <v>INSTALACOES HIDRO SANITARIAS</v>
          </cell>
          <cell r="F5274" t="str">
            <v>APARELHOS SANITARIOS, LOUCAS, METAIS E OUTROS</v>
          </cell>
          <cell r="G5274" t="str">
            <v>SINAPI Out/24</v>
          </cell>
        </row>
        <row r="5275">
          <cell r="A5275">
            <v>86926</v>
          </cell>
          <cell r="B5275" t="str">
            <v>TANQUE DE MÁRMORE SINTÉTICO COM COLUNA, 22L OU EQUIVALENTE, INCLUSO SIFÃO FLEXÍVEL EM PVC, VÁLVULA PLÁSTICA E TORNEIRA DE PLÁSTICO - FORNECIMENTO E INSTALAÇÃO. AF_01/2020</v>
          </cell>
          <cell r="C5275" t="str">
            <v>UN</v>
          </cell>
          <cell r="D5275">
            <v>641.48</v>
          </cell>
          <cell r="E5275" t="str">
            <v>INSTALACOES HIDRO SANITARIAS</v>
          </cell>
          <cell r="F5275" t="str">
            <v>APARELHOS SANITARIOS, LOUCAS, METAIS E OUTROS</v>
          </cell>
          <cell r="G5275" t="str">
            <v>SINAPI Out/24</v>
          </cell>
        </row>
        <row r="5276">
          <cell r="A5276">
            <v>86927</v>
          </cell>
          <cell r="B5276" t="str">
            <v>TANQUE DE MÁRMORE SINTÉTICO SUSPENSO, 22L OU EQUIVALENTE, INCLUSO SIFÃO TIPO GARRAFA EM PVC, VÁLVULA PLÁSTICA E TORNEIRA DE METAL CROMADO PADRÃO POPULAR - FORNEC. E INSTALAÇÃO. AF_01/2020</v>
          </cell>
          <cell r="C5276" t="str">
            <v>UN</v>
          </cell>
          <cell r="D5276">
            <v>427.45</v>
          </cell>
          <cell r="E5276" t="str">
            <v>INSTALACOES HIDRO SANITARIAS</v>
          </cell>
          <cell r="F5276" t="str">
            <v>APARELHOS SANITARIOS, LOUCAS, METAIS E OUTROS</v>
          </cell>
          <cell r="G5276" t="str">
            <v>SINAPI Out/24</v>
          </cell>
        </row>
        <row r="5277">
          <cell r="A5277">
            <v>86928</v>
          </cell>
          <cell r="B5277" t="str">
            <v>TANQUE DE MÁRMORE SINTÉTICO SUSPENSO, 22L OU EQUIVALENTE, INCLUSO SIFÃO TIPO GARRAFA EM PVC, VÁLVULA PLÁSTICA E TORNEIRA DE PLÁSTICO - FORNECIMENTO E INSTALAÇÃO. AF_01/2020</v>
          </cell>
          <cell r="C5277" t="str">
            <v>UN</v>
          </cell>
          <cell r="D5277">
            <v>403.53</v>
          </cell>
          <cell r="E5277" t="str">
            <v>INSTALACOES HIDRO SANITARIAS</v>
          </cell>
          <cell r="F5277" t="str">
            <v>APARELHOS SANITARIOS, LOUCAS, METAIS E OUTROS</v>
          </cell>
          <cell r="G5277" t="str">
            <v>SINAPI Out/24</v>
          </cell>
        </row>
        <row r="5278">
          <cell r="A5278">
            <v>86929</v>
          </cell>
          <cell r="B5278" t="str">
            <v>TANQUE DE MÁRMORE SINTÉTICO SUSPENSO, 22L OU EQUIVALENTE, INCLUSO SIFÃO FLEXÍVEL EM PVC, VÁLVULA PLÁSTICA E TORNEIRA DE METAL CROMADO PADRÃO POPULAR - FORNECIMENTO E INSTALAÇÃO. AF_01/2020</v>
          </cell>
          <cell r="C5278" t="str">
            <v>UN</v>
          </cell>
          <cell r="D5278">
            <v>414.83</v>
          </cell>
          <cell r="E5278" t="str">
            <v>INSTALACOES HIDRO SANITARIAS</v>
          </cell>
          <cell r="F5278" t="str">
            <v>APARELHOS SANITARIOS, LOUCAS, METAIS E OUTROS</v>
          </cell>
          <cell r="G5278" t="str">
            <v>SINAPI Out/24</v>
          </cell>
        </row>
        <row r="5279">
          <cell r="A5279">
            <v>86930</v>
          </cell>
          <cell r="B5279" t="str">
            <v>TANQUE DE MÁRMORE SINTÉTICO SUSPENSO, 22L OU EQUIVALENTE, INCLUSO SIFÃO FLEXÍVEL EM PVC, VÁLVULA PLÁSTICA E TORNEIRA DE PLÁSTICO - FORNECIMENTO E INSTALAÇÃO. AF_01/2020</v>
          </cell>
          <cell r="C5279" t="str">
            <v>UN</v>
          </cell>
          <cell r="D5279">
            <v>390.91</v>
          </cell>
          <cell r="E5279" t="str">
            <v>INSTALACOES HIDRO SANITARIAS</v>
          </cell>
          <cell r="F5279" t="str">
            <v>APARELHOS SANITARIOS, LOUCAS, METAIS E OUTROS</v>
          </cell>
          <cell r="G5279" t="str">
            <v>SINAPI Out/24</v>
          </cell>
        </row>
        <row r="5280">
          <cell r="A5280">
            <v>86931</v>
          </cell>
          <cell r="B5280" t="str">
            <v>VASO SANITÁRIO SIFONADO COM CAIXA ACOPLADA LOUÇA BRANCA, INCLUSO ENGATE FLEXÍVEL EM PLÁSTICO BRANCO, 1/2  X 40CM - FORNECIMENTO E INSTALAÇÃO. AF_01/2020</v>
          </cell>
          <cell r="C5280" t="str">
            <v>UN</v>
          </cell>
          <cell r="D5280">
            <v>489.31</v>
          </cell>
          <cell r="E5280" t="str">
            <v>INSTALACOES HIDRO SANITARIAS</v>
          </cell>
          <cell r="F5280" t="str">
            <v>APARELHOS SANITARIOS, LOUCAS, METAIS E OUTROS</v>
          </cell>
          <cell r="G5280" t="str">
            <v>SINAPI Out/24</v>
          </cell>
        </row>
        <row r="5281">
          <cell r="A5281">
            <v>86932</v>
          </cell>
          <cell r="B5281" t="str">
            <v>VASO SANITÁRIO SIFONADO COM CAIXA ACOPLADA LOUÇA BRANCA - PADRÃO MÉDIO, INCLUSO ENGATE FLEXÍVEL EM METAL CROMADO, 1/2  X 40CM - FORNECIMENTO E INSTALAÇÃO. AF_01/2020</v>
          </cell>
          <cell r="C5281" t="str">
            <v>UN</v>
          </cell>
          <cell r="D5281">
            <v>524.27</v>
          </cell>
          <cell r="E5281" t="str">
            <v>INSTALACOES HIDRO SANITARIAS</v>
          </cell>
          <cell r="F5281" t="str">
            <v>APARELHOS SANITARIOS, LOUCAS, METAIS E OUTROS</v>
          </cell>
          <cell r="G5281" t="str">
            <v>SINAPI Out/24</v>
          </cell>
        </row>
        <row r="5282">
          <cell r="A5282">
            <v>86933</v>
          </cell>
          <cell r="B5282" t="str">
            <v>BANCADA DE MÁRMORE SINTÉTICO 120 X 60CM, COM CUBA INTEGRADA, INCLUSO SIFÃO TIPO GARRAFA EM PVC, VÁLVULA EM PLÁSTICO CROMADO TIPO AMERICANA E TORNEIRA CROMADA LONGA, DE PAREDE, PADRÃO POPULAR - FORNECIMENTO E INSTALAÇÃO. AF_01/2020</v>
          </cell>
          <cell r="C5282" t="str">
            <v>UN</v>
          </cell>
          <cell r="D5282">
            <v>476.25</v>
          </cell>
          <cell r="E5282" t="str">
            <v>INSTALACOES HIDRO SANITARIAS</v>
          </cell>
          <cell r="F5282" t="str">
            <v>APARELHOS SANITARIOS, LOUCAS, METAIS E OUTROS</v>
          </cell>
          <cell r="G5282" t="str">
            <v>SINAPI Out/24</v>
          </cell>
        </row>
        <row r="5283">
          <cell r="A5283">
            <v>86934</v>
          </cell>
          <cell r="B5283" t="str">
            <v>BANCADA DE MÁRMORE SINTÉTICO 120 X 60CM, COM CUBA INTEGRADA, INCLUSO SIFÃO TIPO FLEXÍVEL EM PVC, VÁLVULA EM PLÁSTICO CROMADO TIPO AMERICANA E TORNEIRA CROMADA LONGA, DE PAREDE, PADRÃO POPULAR - FORNECIMENTO E INSTALAÇÃO. AF_01/2020</v>
          </cell>
          <cell r="C5283" t="str">
            <v>UN</v>
          </cell>
          <cell r="D5283">
            <v>463.63</v>
          </cell>
          <cell r="E5283" t="str">
            <v>INSTALACOES HIDRO SANITARIAS</v>
          </cell>
          <cell r="F5283" t="str">
            <v>APARELHOS SANITARIOS, LOUCAS, METAIS E OUTROS</v>
          </cell>
          <cell r="G5283" t="str">
            <v>SINAPI Out/24</v>
          </cell>
        </row>
        <row r="5284">
          <cell r="A5284">
            <v>86935</v>
          </cell>
          <cell r="B5284" t="str">
            <v>CUBA DE EMBUTIR DE AÇO INOXIDÁVEL MÉDIA, INCLUSO VÁLVULA TIPO AMERICANA EM METAL CROMADO E SIFÃO FLEXÍVEL EM PVC - FORNECIMENTO E INSTALAÇÃO. AF_01/2020</v>
          </cell>
          <cell r="C5284" t="str">
            <v>UN</v>
          </cell>
          <cell r="D5284">
            <v>273.68</v>
          </cell>
          <cell r="E5284" t="str">
            <v>INSTALACOES HIDRO SANITARIAS</v>
          </cell>
          <cell r="F5284" t="str">
            <v>APARELHOS SANITARIOS, LOUCAS, METAIS E OUTROS</v>
          </cell>
          <cell r="G5284" t="str">
            <v>SINAPI Out/24</v>
          </cell>
        </row>
        <row r="5285">
          <cell r="A5285">
            <v>86936</v>
          </cell>
          <cell r="B5285" t="str">
            <v>CUBA DE EMBUTIR DE AÇO INOXIDÁVEL MÉDIA, INCLUSO VÁLVULA TIPO AMERICANA E SIFÃO TIPO GARRAFA EM METAL CROMADO - FORNECIMENTO E INSTALAÇÃO. AF_01/2020</v>
          </cell>
          <cell r="C5285" t="str">
            <v>UN</v>
          </cell>
          <cell r="D5285">
            <v>444.34</v>
          </cell>
          <cell r="E5285" t="str">
            <v>INSTALACOES HIDRO SANITARIAS</v>
          </cell>
          <cell r="F5285" t="str">
            <v>APARELHOS SANITARIOS, LOUCAS, METAIS E OUTROS</v>
          </cell>
          <cell r="G5285" t="str">
            <v>SINAPI Out/24</v>
          </cell>
        </row>
        <row r="5286">
          <cell r="A5286">
            <v>86937</v>
          </cell>
          <cell r="B5286" t="str">
            <v>CUBA DE EMBUTIR OVAL EM LOUÇA BRANCA, 35 X 50CM OU EQUIVALENTE, INCLUSO VÁLVULA EM METAL CROMADO E SIFÃO FLEXÍVEL EM PVC - FORNECIMENTO E INSTALAÇÃO. AF_01/2020</v>
          </cell>
          <cell r="C5286" t="str">
            <v>UN</v>
          </cell>
          <cell r="D5286">
            <v>226.07</v>
          </cell>
          <cell r="E5286" t="str">
            <v>INSTALACOES HIDRO SANITARIAS</v>
          </cell>
          <cell r="F5286" t="str">
            <v>APARELHOS SANITARIOS, LOUCAS, METAIS E OUTROS</v>
          </cell>
          <cell r="G5286" t="str">
            <v>SINAPI Out/24</v>
          </cell>
        </row>
        <row r="5287">
          <cell r="A5287">
            <v>86938</v>
          </cell>
          <cell r="B5287" t="str">
            <v>CUBA DE EMBUTIR OVAL EM LOUÇA BRANCA, 35 X 50CM OU EQUIVALENTE, INCLUSO VÁLVULA E SIFÃO TIPO GARRAFA EM METAL CROMADO - FORNECIMENTO E INSTALAÇÃO. AF_01/2020</v>
          </cell>
          <cell r="C5287" t="str">
            <v>UN</v>
          </cell>
          <cell r="D5287">
            <v>396.73</v>
          </cell>
          <cell r="E5287" t="str">
            <v>INSTALACOES HIDRO SANITARIAS</v>
          </cell>
          <cell r="F5287" t="str">
            <v>APARELHOS SANITARIOS, LOUCAS, METAIS E OUTROS</v>
          </cell>
          <cell r="G5287" t="str">
            <v>SINAPI Out/24</v>
          </cell>
        </row>
        <row r="5288">
          <cell r="A5288">
            <v>86939</v>
          </cell>
          <cell r="B5288" t="str">
            <v>LAVATÓRIO LOUÇA BRANCA COM COLUNA, *44 X 35,5* CM, PADRÃO POPULAR, INCLUSO SIFÃO FLEXÍVEL EM PVC, VÁLVULA E ENGATE FLEXÍVEL 30CM EM PLÁSTICO E COM TORNEIRA CROMADA PADRÃO POPULAR - FORNECIMENTO E INSTALAÇÃO. AF_01/2020</v>
          </cell>
          <cell r="C5288" t="str">
            <v>UN</v>
          </cell>
          <cell r="D5288">
            <v>422.25</v>
          </cell>
          <cell r="E5288" t="str">
            <v>INSTALACOES HIDRO SANITARIAS</v>
          </cell>
          <cell r="F5288" t="str">
            <v>APARELHOS SANITARIOS, LOUCAS, METAIS E OUTROS</v>
          </cell>
          <cell r="G5288" t="str">
            <v>SINAPI Out/24</v>
          </cell>
        </row>
        <row r="5289">
          <cell r="A5289">
            <v>86940</v>
          </cell>
          <cell r="B5289" t="str">
            <v>LAVATÓRIO LOUÇA BRANCA COM COLUNA, 45 X 55CM OU EQUIVALENTE, PADRÃO MÉDIO, INCLUSO SIFÃO TIPO GARRAFA, VÁLVULA E ENGATE FLEXÍVEL DE 40CM EM METAL CROMADO, COM APARELHO MISTURADOR PADRÃO MÉDIO - FORNECIMENTO E INSTALAÇÃO. AF_01/2020</v>
          </cell>
          <cell r="C5289" t="str">
            <v>UN</v>
          </cell>
          <cell r="D5289">
            <v>1083.04</v>
          </cell>
          <cell r="E5289" t="str">
            <v>INSTALACOES HIDRO SANITARIAS</v>
          </cell>
          <cell r="F5289" t="str">
            <v>APARELHOS SANITARIOS, LOUCAS, METAIS E OUTROS</v>
          </cell>
          <cell r="G5289" t="str">
            <v>SINAPI Out/24</v>
          </cell>
        </row>
        <row r="5290">
          <cell r="A5290">
            <v>86941</v>
          </cell>
          <cell r="B5290" t="str">
            <v>LAVATÓRIO LOUÇA BRANCA COM COLUNA, 45 X 55CM OU EQUIVALENTE, PADRÃO MÉDIO, INCLUSO SIFÃO TIPO GARRAFA, VÁLVULA E ENGATE FLEXÍVEL DE 40CM EM METAL CROMADO, COM TORNEIRA CROMADA DE MESA, PADRÃO MÉDIO - FORNECIMENTO E INSTALAÇÃO. AF_01/2020</v>
          </cell>
          <cell r="C5290" t="str">
            <v>UN</v>
          </cell>
          <cell r="D5290">
            <v>789.48</v>
          </cell>
          <cell r="E5290" t="str">
            <v>INSTALACOES HIDRO SANITARIAS</v>
          </cell>
          <cell r="F5290" t="str">
            <v>APARELHOS SANITARIOS, LOUCAS, METAIS E OUTROS</v>
          </cell>
          <cell r="G5290" t="str">
            <v>SINAPI Out/24</v>
          </cell>
        </row>
        <row r="5291">
          <cell r="A5291">
            <v>86942</v>
          </cell>
          <cell r="B5291" t="str">
            <v>LAVATÓRIO LOUÇA BRANCA SUSPENSO, 29,5 X 39CM OU EQUIVALENTE, PADRÃO POPULAR, INCLUSO SIFÃO TIPO GARRAFA EM PVC, VÁLVULA E ENGATE FLEXÍVEL 30CM EM PLÁSTICO E TORNEIRA CROMADA DE MESA, PADRÃO POPULAR - FORNECIMENTO E INSTALAÇÃO. AF_01/2020</v>
          </cell>
          <cell r="C5291" t="str">
            <v>UN</v>
          </cell>
          <cell r="D5291">
            <v>268.83999999999997</v>
          </cell>
          <cell r="E5291" t="str">
            <v>INSTALACOES HIDRO SANITARIAS</v>
          </cell>
          <cell r="F5291" t="str">
            <v>APARELHOS SANITARIOS, LOUCAS, METAIS E OUTROS</v>
          </cell>
          <cell r="G5291" t="str">
            <v>SINAPI Out/24</v>
          </cell>
        </row>
        <row r="5292">
          <cell r="A5292">
            <v>86943</v>
          </cell>
          <cell r="B5292" t="str">
            <v>LAVATÓRIO LOUÇA BRANCA SUSPENSO, 29,5 X 39CM OU EQUIVALENTE, PADRÃO POPULAR, INCLUSO SIFÃO FLEXÍVEL EM PVC, VÁLVULA E ENGATE FLEXÍVEL 30CM EM PLÁSTICO E TORNEIRA CROMADA DE MESA, PADRÃO POPULAR - FORNECIMENTO E INSTALAÇÃO. AF_01/2020</v>
          </cell>
          <cell r="C5292" t="str">
            <v>UN</v>
          </cell>
          <cell r="D5292">
            <v>256.22000000000003</v>
          </cell>
          <cell r="E5292" t="str">
            <v>INSTALACOES HIDRO SANITARIAS</v>
          </cell>
          <cell r="F5292" t="str">
            <v>APARELHOS SANITARIOS, LOUCAS, METAIS E OUTROS</v>
          </cell>
          <cell r="G5292" t="str">
            <v>SINAPI Out/24</v>
          </cell>
        </row>
        <row r="5293">
          <cell r="A5293">
            <v>86947</v>
          </cell>
          <cell r="B5293" t="str">
            <v>BANCADA MÁRMORE BRANCO, 50 X 60 CM, INCLUSO CUBA DE EMBUTIR OVAL EM LOUÇA BRANCA 35 X 50 CM, VÁLVULA, SIFÃO TIPO GARRAFA E ENGATE FLEXÍVEL 40 CM EM METAL CROMADO E APARELHO MISTURADOR DE MESA, PADRÃO MÉDIO - FORNEC. E INSTALAÇÃO. AF_01/2020</v>
          </cell>
          <cell r="C5293" t="str">
            <v>UN</v>
          </cell>
          <cell r="D5293">
            <v>1238.22</v>
          </cell>
          <cell r="E5293" t="str">
            <v>INSTALACOES HIDRO SANITARIAS</v>
          </cell>
          <cell r="F5293" t="str">
            <v>APARELHOS SANITARIOS, LOUCAS, METAIS E OUTROS</v>
          </cell>
          <cell r="G5293" t="str">
            <v>SINAPI Out/24</v>
          </cell>
        </row>
        <row r="5294">
          <cell r="A5294">
            <v>93396</v>
          </cell>
          <cell r="B5294" t="str">
            <v>BANCADA GRANITO CINZA,  50 X 60 CM, INCL. CUBA DE EMBUTIR OVAL LOUÇA BRANCA 35 X 50 CM, VÁLVULA METAL CROMADO, SIFÃO FLEXÍVEL PVC, ENGATE 30 CM FLEXÍVEL PLÁSTICO E TORNEIRA CROMADA DE MESA, PADRÃO POPULAR - FORNEC. E INSTALAÇÃO. AF_01/2020</v>
          </cell>
          <cell r="C5294" t="str">
            <v>UN</v>
          </cell>
          <cell r="D5294">
            <v>721.14</v>
          </cell>
          <cell r="E5294" t="str">
            <v>INSTALACOES HIDRO SANITARIAS</v>
          </cell>
          <cell r="F5294" t="str">
            <v>APARELHOS SANITARIOS, LOUCAS, METAIS E OUTROS</v>
          </cell>
          <cell r="G5294" t="str">
            <v>SINAPI Out/24</v>
          </cell>
        </row>
        <row r="5295">
          <cell r="A5295">
            <v>93441</v>
          </cell>
          <cell r="B5295" t="str">
            <v>BANCADA GRANITO CINZA  150 X 60 CM, COM CUBA DE EMBUTIR DE AÇO, VÁLVULA AMERICANA EM METAL, SIFÃO FLEXÍVEL EM PVC, ENGATE FLEXÍVEL 30 CM, TORNEIRA CROMADA LONGA, DE PAREDE, 1/2" OU 3/4", P/ COZINHA, PADRÃO POPULAR - FORNEC. E INSTALAÇÃO. AF_01/2020</v>
          </cell>
          <cell r="C5295" t="str">
            <v>UN</v>
          </cell>
          <cell r="D5295">
            <v>1219.3399999999999</v>
          </cell>
          <cell r="E5295" t="str">
            <v>INSTALACOES HIDRO SANITARIAS</v>
          </cell>
          <cell r="F5295" t="str">
            <v>APARELHOS SANITARIOS, LOUCAS, METAIS E OUTROS</v>
          </cell>
          <cell r="G5295" t="str">
            <v>SINAPI Out/24</v>
          </cell>
        </row>
        <row r="5296">
          <cell r="A5296">
            <v>93442</v>
          </cell>
          <cell r="B5296" t="str">
            <v>BANCADA MÁRMORE BRANCO 150 X 60 CM, COM CUBA DE EMBUTIR DE AÇO, VÁLVULA AMERICANA E SIFÃO TIPO GARRAFA EM METAL , ENGATE FLEXÍVEL 30 CM, TORNEIRA CROMADA, DE MESA, 1/2" OU 3/4", PARA PIA COZINHA, PADRÃO ALTO - FORNEC. E INSTALAÇÃO. AF_01/2020</v>
          </cell>
          <cell r="C5296" t="str">
            <v>UN</v>
          </cell>
          <cell r="D5296">
            <v>1307</v>
          </cell>
          <cell r="E5296" t="str">
            <v>INSTALACOES HIDRO SANITARIAS</v>
          </cell>
          <cell r="F5296" t="str">
            <v>APARELHOS SANITARIOS, LOUCAS, METAIS E OUTROS</v>
          </cell>
          <cell r="G5296" t="str">
            <v>SINAPI Out/24</v>
          </cell>
        </row>
        <row r="5297">
          <cell r="A5297">
            <v>95469</v>
          </cell>
          <cell r="B5297" t="str">
            <v>VASO SANITARIO SIFONADO CONVENCIONAL COM  LOUÇA BRANCA - FORNECIMENTO E INSTALAÇÃO. AF_01/2020</v>
          </cell>
          <cell r="C5297" t="str">
            <v>UN</v>
          </cell>
          <cell r="D5297">
            <v>290.66000000000003</v>
          </cell>
          <cell r="E5297" t="str">
            <v>INSTALACOES HIDRO SANITARIAS</v>
          </cell>
          <cell r="F5297" t="str">
            <v>APARELHOS SANITARIOS, LOUCAS, METAIS E OUTROS</v>
          </cell>
          <cell r="G5297" t="str">
            <v>SINAPI Out/24</v>
          </cell>
        </row>
        <row r="5298">
          <cell r="A5298">
            <v>95470</v>
          </cell>
          <cell r="B5298" t="str">
            <v>VASO SANITARIO SIFONADO CONVENCIONAL COM LOUÇA BRANCA, INCLUSO CONJUNTO DE LIGAÇÃO PARA BACIA SANITÁRIA AJUSTÁVEL - FORNECIMENTO E INSTALAÇÃO. AF_01/2020</v>
          </cell>
          <cell r="C5298" t="str">
            <v>UN</v>
          </cell>
          <cell r="D5298">
            <v>300.33999999999997</v>
          </cell>
          <cell r="E5298" t="str">
            <v>INSTALACOES HIDRO SANITARIAS</v>
          </cell>
          <cell r="F5298" t="str">
            <v>APARELHOS SANITARIOS, LOUCAS, METAIS E OUTROS</v>
          </cell>
          <cell r="G5298" t="str">
            <v>SINAPI Out/24</v>
          </cell>
        </row>
        <row r="5299">
          <cell r="A5299">
            <v>95471</v>
          </cell>
          <cell r="B5299" t="str">
            <v>VASO SANITARIO SIFONADO CONVENCIONAL PARA PCD SEM FURO FRONTAL COM  LOUÇA BRANCA SEM ASSENTO -  FORNECIMENTO E INSTALAÇÃO. AF_01/2020</v>
          </cell>
          <cell r="C5299" t="str">
            <v>UN</v>
          </cell>
          <cell r="D5299">
            <v>740.86</v>
          </cell>
          <cell r="E5299" t="str">
            <v>INSTALACOES HIDRO SANITARIAS</v>
          </cell>
          <cell r="F5299" t="str">
            <v>APARELHOS SANITARIOS, LOUCAS, METAIS E OUTROS</v>
          </cell>
          <cell r="G5299" t="str">
            <v>SINAPI Out/24</v>
          </cell>
        </row>
        <row r="5300">
          <cell r="A5300">
            <v>95472</v>
          </cell>
          <cell r="B5300" t="str">
            <v>VASO SANITARIO SIFONADO CONVENCIONAL PARA PCD SEM FURO FRONTAL COM LOUÇA BRANCA SEM ASSENTO, INCLUSO CONJUNTO DE LIGAÇÃO PARA BACIA SANITÁRIA AJUSTÁVEL - FORNECIMENTO E INSTALAÇÃO. AF_01/2020</v>
          </cell>
          <cell r="C5300" t="str">
            <v>UN</v>
          </cell>
          <cell r="D5300">
            <v>750.54</v>
          </cell>
          <cell r="E5300" t="str">
            <v>INSTALACOES HIDRO SANITARIAS</v>
          </cell>
          <cell r="F5300" t="str">
            <v>APARELHOS SANITARIOS, LOUCAS, METAIS E OUTROS</v>
          </cell>
          <cell r="G5300" t="str">
            <v>SINAPI Out/24</v>
          </cell>
        </row>
        <row r="5301">
          <cell r="A5301">
            <v>95542</v>
          </cell>
          <cell r="B5301" t="str">
            <v>PORTA TOALHA ROSTO EM METAL CROMADO, TIPO ARGOLA, INCLUSO FIXAÇÃO. AF_01/2020</v>
          </cell>
          <cell r="C5301" t="str">
            <v>UN</v>
          </cell>
          <cell r="D5301">
            <v>51.38</v>
          </cell>
          <cell r="E5301" t="str">
            <v>INSTALACOES HIDRO SANITARIAS</v>
          </cell>
          <cell r="F5301" t="str">
            <v>APARELHOS SANITARIOS, LOUCAS, METAIS E OUTROS</v>
          </cell>
          <cell r="G5301" t="str">
            <v>SINAPI Out/24</v>
          </cell>
        </row>
        <row r="5302">
          <cell r="A5302">
            <v>95543</v>
          </cell>
          <cell r="B5302" t="str">
            <v>PORTA TOALHA BANHO EM METAL CROMADO, TIPO BARRA, INCLUSO FIXAÇÃO. AF_01/2020</v>
          </cell>
          <cell r="C5302" t="str">
            <v>UN</v>
          </cell>
          <cell r="D5302">
            <v>86.5</v>
          </cell>
          <cell r="E5302" t="str">
            <v>INSTALACOES HIDRO SANITARIAS</v>
          </cell>
          <cell r="F5302" t="str">
            <v>APARELHOS SANITARIOS, LOUCAS, METAIS E OUTROS</v>
          </cell>
          <cell r="G5302" t="str">
            <v>SINAPI Out/24</v>
          </cell>
        </row>
        <row r="5303">
          <cell r="A5303">
            <v>95544</v>
          </cell>
          <cell r="B5303" t="str">
            <v>PAPELEIRA DE PAREDE EM METAL CROMADO SEM TAMPA, INCLUSO FIXAÇÃO. AF_01/2020</v>
          </cell>
          <cell r="C5303" t="str">
            <v>UN</v>
          </cell>
          <cell r="D5303">
            <v>62.74</v>
          </cell>
          <cell r="E5303" t="str">
            <v>INSTALACOES HIDRO SANITARIAS</v>
          </cell>
          <cell r="F5303" t="str">
            <v>APARELHOS SANITARIOS, LOUCAS, METAIS E OUTROS</v>
          </cell>
          <cell r="G5303" t="str">
            <v>SINAPI Out/24</v>
          </cell>
        </row>
        <row r="5304">
          <cell r="A5304">
            <v>95545</v>
          </cell>
          <cell r="B5304" t="str">
            <v>SABONETEIRA DE PAREDE EM METAL CROMADO, INCLUSO FIXAÇÃO. AF_01/2020</v>
          </cell>
          <cell r="C5304" t="str">
            <v>UN</v>
          </cell>
          <cell r="D5304">
            <v>61.53</v>
          </cell>
          <cell r="E5304" t="str">
            <v>INSTALACOES HIDRO SANITARIAS</v>
          </cell>
          <cell r="F5304" t="str">
            <v>APARELHOS SANITARIOS, LOUCAS, METAIS E OUTROS</v>
          </cell>
          <cell r="G5304" t="str">
            <v>SINAPI Out/24</v>
          </cell>
        </row>
        <row r="5305">
          <cell r="A5305">
            <v>95546</v>
          </cell>
          <cell r="B5305" t="str">
            <v>KIT DE ACESSORIOS PARA BANHEIRO EM METAL CROMADO, 5 PECAS, INCLUSO FIXAÇÃO. AF_01/2020</v>
          </cell>
          <cell r="C5305" t="str">
            <v>UN</v>
          </cell>
          <cell r="D5305">
            <v>211.48</v>
          </cell>
          <cell r="E5305" t="str">
            <v>INSTALACOES HIDRO SANITARIAS</v>
          </cell>
          <cell r="F5305" t="str">
            <v>APARELHOS SANITARIOS, LOUCAS, METAIS E OUTROS</v>
          </cell>
          <cell r="G5305" t="str">
            <v>SINAPI Out/24</v>
          </cell>
        </row>
        <row r="5306">
          <cell r="A5306">
            <v>95547</v>
          </cell>
          <cell r="B5306" t="str">
            <v>SABONETEIRA PLASTICA TIPO DISPENSER PARA SABONETE LIQUIDO COM RESERVATORIO 800 A 1500 ML, INCLUSO FIXAÇÃO. AF_01/2020</v>
          </cell>
          <cell r="C5306" t="str">
            <v>UN</v>
          </cell>
          <cell r="D5306">
            <v>76.59</v>
          </cell>
          <cell r="E5306" t="str">
            <v>INSTALACOES HIDRO SANITARIAS</v>
          </cell>
          <cell r="F5306" t="str">
            <v>APARELHOS SANITARIOS, LOUCAS, METAIS E OUTROS</v>
          </cell>
          <cell r="G5306" t="str">
            <v>SINAPI Out/24</v>
          </cell>
        </row>
        <row r="5307">
          <cell r="A5307">
            <v>100848</v>
          </cell>
          <cell r="B5307" t="str">
            <v>VASO SANITÁRIO INFANTIL LOUÇA BRANCA - FORNECIMENTO E INSTALACAO. AF_01/2020</v>
          </cell>
          <cell r="C5307" t="str">
            <v>UN</v>
          </cell>
          <cell r="D5307">
            <v>528.46</v>
          </cell>
          <cell r="E5307" t="str">
            <v>INSTALACOES HIDRO SANITARIAS</v>
          </cell>
          <cell r="F5307" t="str">
            <v>APARELHOS SANITARIOS, LOUCAS, METAIS E OUTROS</v>
          </cell>
          <cell r="G5307" t="str">
            <v>SINAPI Out/24</v>
          </cell>
        </row>
        <row r="5308">
          <cell r="A5308">
            <v>100849</v>
          </cell>
          <cell r="B5308" t="str">
            <v>ASSENTO SANITÁRIO CONVENCIONAL - FORNECIMENTO E INSTALACAO. AF_01/2020</v>
          </cell>
          <cell r="C5308" t="str">
            <v>UN</v>
          </cell>
          <cell r="D5308">
            <v>48.9</v>
          </cell>
          <cell r="E5308" t="str">
            <v>INSTALACOES HIDRO SANITARIAS</v>
          </cell>
          <cell r="F5308" t="str">
            <v>APARELHOS SANITARIOS, LOUCAS, METAIS E OUTROS</v>
          </cell>
          <cell r="G5308" t="str">
            <v>SINAPI Out/24</v>
          </cell>
        </row>
        <row r="5309">
          <cell r="A5309">
            <v>100851</v>
          </cell>
          <cell r="B5309" t="str">
            <v>ASSENTO SANITÁRIO INFANTIL - FORNECIMENTO E INSTALACAO. AF_01/2020</v>
          </cell>
          <cell r="C5309" t="str">
            <v>UN</v>
          </cell>
          <cell r="D5309">
            <v>96.05</v>
          </cell>
          <cell r="E5309" t="str">
            <v>INSTALACOES HIDRO SANITARIAS</v>
          </cell>
          <cell r="F5309" t="str">
            <v>APARELHOS SANITARIOS, LOUCAS, METAIS E OUTROS</v>
          </cell>
          <cell r="G5309" t="str">
            <v>SINAPI Out/24</v>
          </cell>
        </row>
        <row r="5310">
          <cell r="A5310">
            <v>100852</v>
          </cell>
          <cell r="B5310" t="str">
            <v>CUBA DE EMBUTIR RETANGULAR DE AÇO INOXIDÁVEL, 56 X 33 X 12 CM - FORNECIMENTO E INSTALAÇÃO. AF_01/2020</v>
          </cell>
          <cell r="C5310" t="str">
            <v>UN</v>
          </cell>
          <cell r="D5310">
            <v>209.03</v>
          </cell>
          <cell r="E5310" t="str">
            <v>INSTALACOES HIDRO SANITARIAS</v>
          </cell>
          <cell r="F5310" t="str">
            <v>APARELHOS SANITARIOS, LOUCAS, METAIS E OUTROS</v>
          </cell>
          <cell r="G5310" t="str">
            <v>SINAPI Out/24</v>
          </cell>
        </row>
        <row r="5311">
          <cell r="A5311">
            <v>100853</v>
          </cell>
          <cell r="B5311" t="str">
            <v>TORNEIRA CROMADA DE MESA PARA LAVATORIO, TIPO MONOCOMANDO. AF_01/2020</v>
          </cell>
          <cell r="C5311" t="str">
            <v>UN</v>
          </cell>
          <cell r="D5311">
            <v>319.41000000000003</v>
          </cell>
          <cell r="E5311" t="str">
            <v>INSTALACOES HIDRO SANITARIAS</v>
          </cell>
          <cell r="F5311" t="str">
            <v>APARELHOS SANITARIOS, LOUCAS, METAIS E OUTROS</v>
          </cell>
          <cell r="G5311" t="str">
            <v>SINAPI Out/24</v>
          </cell>
        </row>
        <row r="5312">
          <cell r="A5312">
            <v>100854</v>
          </cell>
          <cell r="B5312" t="str">
            <v>TORNEIRA CROMADA DE MESA PARA LAVATÓRIO COM SENSOR DE PRESENCA. AF_01/2020</v>
          </cell>
          <cell r="C5312" t="str">
            <v>UN</v>
          </cell>
          <cell r="D5312">
            <v>1635.16</v>
          </cell>
          <cell r="E5312" t="str">
            <v>INSTALACOES HIDRO SANITARIAS</v>
          </cell>
          <cell r="F5312" t="str">
            <v>APARELHOS SANITARIOS, LOUCAS, METAIS E OUTROS</v>
          </cell>
          <cell r="G5312" t="str">
            <v>SINAPI Out/24</v>
          </cell>
        </row>
        <row r="5313">
          <cell r="A5313">
            <v>100856</v>
          </cell>
          <cell r="B5313" t="str">
            <v>MANOPLA E CANOPLA CROMADA - FORNECIMENTO E INSTALAÇÃO. AF_01/2020</v>
          </cell>
          <cell r="C5313" t="str">
            <v>UN</v>
          </cell>
          <cell r="D5313">
            <v>36.03</v>
          </cell>
          <cell r="E5313" t="str">
            <v>INSTALACOES HIDRO SANITARIAS</v>
          </cell>
          <cell r="F5313" t="str">
            <v>APARELHOS SANITARIOS, LOUCAS, METAIS E OUTROS</v>
          </cell>
          <cell r="G5313" t="str">
            <v>SINAPI Out/24</v>
          </cell>
        </row>
        <row r="5314">
          <cell r="A5314">
            <v>100857</v>
          </cell>
          <cell r="B5314" t="str">
            <v>ACABAMENTO MONOCOMANDO PARA CHUVEIRO - FORNECIMENTO E INSTALAÇÃO. AF_01/2020</v>
          </cell>
          <cell r="C5314" t="str">
            <v>UN</v>
          </cell>
          <cell r="D5314">
            <v>481.85</v>
          </cell>
          <cell r="E5314" t="str">
            <v>INSTALACOES HIDRO SANITARIAS</v>
          </cell>
          <cell r="F5314" t="str">
            <v>APARELHOS SANITARIOS, LOUCAS, METAIS E OUTROS</v>
          </cell>
          <cell r="G5314" t="str">
            <v>SINAPI Out/24</v>
          </cell>
        </row>
        <row r="5315">
          <cell r="A5315">
            <v>100858</v>
          </cell>
          <cell r="B5315" t="str">
            <v>MICTÓRIO SIFONADO LOUÇA BRANCA - PADRÃO MÉDIO - FORNECIMENTO E INSTALAÇÃO. AF_01/2020</v>
          </cell>
          <cell r="C5315" t="str">
            <v>UN</v>
          </cell>
          <cell r="D5315">
            <v>749.65</v>
          </cell>
          <cell r="E5315" t="str">
            <v>INSTALACOES HIDRO SANITARIAS</v>
          </cell>
          <cell r="F5315" t="str">
            <v>APARELHOS SANITARIOS, LOUCAS, METAIS E OUTROS</v>
          </cell>
          <cell r="G5315" t="str">
            <v>SINAPI Out/24</v>
          </cell>
        </row>
        <row r="5316">
          <cell r="A5316">
            <v>100859</v>
          </cell>
          <cell r="B5316" t="str">
            <v>MICTÓRIO SIFONADO LOUÇA BRANCA PARA ENTRADA DE ÁGUA EMBUTIDA - PADRÃO ALTO - FORNECIMENTO E INSTALAÇÃO. AF_01/2020</v>
          </cell>
          <cell r="C5316" t="str">
            <v>UN</v>
          </cell>
          <cell r="D5316">
            <v>982.03</v>
          </cell>
          <cell r="E5316" t="str">
            <v>INSTALACOES HIDRO SANITARIAS</v>
          </cell>
          <cell r="F5316" t="str">
            <v>APARELHOS SANITARIOS, LOUCAS, METAIS E OUTROS</v>
          </cell>
          <cell r="G5316" t="str">
            <v>SINAPI Out/24</v>
          </cell>
        </row>
        <row r="5317">
          <cell r="A5317">
            <v>100860</v>
          </cell>
          <cell r="B5317" t="str">
            <v>CHUVEIRO ELÉTRICO COMUM CORPO PLÁSTICO, TIPO DUCHA - FORNECIMENTO E INSTALAÇÃO. AF_01/2020</v>
          </cell>
          <cell r="C5317" t="str">
            <v>UN</v>
          </cell>
          <cell r="D5317">
            <v>107.04</v>
          </cell>
          <cell r="E5317" t="str">
            <v>INSTALACOES HIDRO SANITARIAS</v>
          </cell>
          <cell r="F5317" t="str">
            <v>APARELHOS SANITARIOS, LOUCAS, METAIS E OUTROS</v>
          </cell>
          <cell r="G5317" t="str">
            <v>SINAPI Out/24</v>
          </cell>
        </row>
        <row r="5318">
          <cell r="A5318">
            <v>100861</v>
          </cell>
          <cell r="B5318" t="str">
            <v>SUPORTE MÃO FRANCESA EM AÇO, ABAS IGUAIS 30 CM, CAPACIDADE MINIMA 60 KG, BRANCO - FORNECIMENTO E INSTALAÇÃO. AF_01/2020</v>
          </cell>
          <cell r="C5318" t="str">
            <v>UN</v>
          </cell>
          <cell r="D5318">
            <v>40.29</v>
          </cell>
          <cell r="E5318" t="str">
            <v>INSTALACOES HIDRO SANITARIAS</v>
          </cell>
          <cell r="F5318" t="str">
            <v>APARELHOS SANITARIOS, LOUCAS, METAIS E OUTROS</v>
          </cell>
          <cell r="G5318" t="str">
            <v>SINAPI Out/24</v>
          </cell>
        </row>
        <row r="5319">
          <cell r="A5319">
            <v>100862</v>
          </cell>
          <cell r="B5319" t="str">
            <v>SUPORTE MÃO FRANCESA EM ACO, ABAS IGUAIS 40 CM, CAPACIDADE MINIMA 70 KG, BRANCO - FORNECIMENTO E INSTALAÇÃO. AF_01/2020</v>
          </cell>
          <cell r="C5319" t="str">
            <v>UN</v>
          </cell>
          <cell r="D5319">
            <v>43.7</v>
          </cell>
          <cell r="E5319" t="str">
            <v>INSTALACOES HIDRO SANITARIAS</v>
          </cell>
          <cell r="F5319" t="str">
            <v>APARELHOS SANITARIOS, LOUCAS, METAIS E OUTROS</v>
          </cell>
          <cell r="G5319" t="str">
            <v>SINAPI Out/24</v>
          </cell>
        </row>
        <row r="5320">
          <cell r="A5320">
            <v>100863</v>
          </cell>
          <cell r="B5320" t="str">
            <v>BARRA DE APOIO EM "L", EM ACO INOX POLIDO 70 X 70 CM, FIXADA NA PAREDE - FORNECIMENTO E INSTALACAO. AF_01/2020</v>
          </cell>
          <cell r="C5320" t="str">
            <v>UN</v>
          </cell>
          <cell r="D5320">
            <v>641.77</v>
          </cell>
          <cell r="E5320" t="str">
            <v>INSTALACOES HIDRO SANITARIAS</v>
          </cell>
          <cell r="F5320" t="str">
            <v>APARELHOS SANITARIOS, LOUCAS, METAIS E OUTROS</v>
          </cell>
          <cell r="G5320" t="str">
            <v>SINAPI Out/24</v>
          </cell>
        </row>
        <row r="5321">
          <cell r="A5321">
            <v>100864</v>
          </cell>
          <cell r="B5321" t="str">
            <v>BARRA DE APOIO EM "L", EM ACO INOX POLIDO 80 X 80 CM, FIXADA NA PAREDE - FORNECIMENTO E INSTALACAO. AF_01/2020</v>
          </cell>
          <cell r="C5321" t="str">
            <v>UN</v>
          </cell>
          <cell r="D5321">
            <v>704.08</v>
          </cell>
          <cell r="E5321" t="str">
            <v>INSTALACOES HIDRO SANITARIAS</v>
          </cell>
          <cell r="F5321" t="str">
            <v>APARELHOS SANITARIOS, LOUCAS, METAIS E OUTROS</v>
          </cell>
          <cell r="G5321" t="str">
            <v>SINAPI Out/24</v>
          </cell>
        </row>
        <row r="5322">
          <cell r="A5322">
            <v>100865</v>
          </cell>
          <cell r="B5322" t="str">
            <v>BARRA DE APOIO LATERAL ARTICULADA, COM TRAVA, EM ACO INOX POLIDO, FIXADA NA PAREDE - FORNECIMENTO E INSTALAÇÃO. AF_01/2020</v>
          </cell>
          <cell r="C5322" t="str">
            <v>UN</v>
          </cell>
          <cell r="D5322">
            <v>621.66</v>
          </cell>
          <cell r="E5322" t="str">
            <v>INSTALACOES HIDRO SANITARIAS</v>
          </cell>
          <cell r="F5322" t="str">
            <v>APARELHOS SANITARIOS, LOUCAS, METAIS E OUTROS</v>
          </cell>
          <cell r="G5322" t="str">
            <v>SINAPI Out/24</v>
          </cell>
        </row>
        <row r="5323">
          <cell r="A5323">
            <v>100866</v>
          </cell>
          <cell r="B5323" t="str">
            <v>BARRA DE APOIO RETA, EM ACO INOX POLIDO, COMPRIMENTO 60CM, FIXADA NA PAREDE - FORNECIMENTO E INSTALAÇÃO. AF_01/2020</v>
          </cell>
          <cell r="C5323" t="str">
            <v>UN</v>
          </cell>
          <cell r="D5323">
            <v>332.31</v>
          </cell>
          <cell r="E5323" t="str">
            <v>INSTALACOES HIDRO SANITARIAS</v>
          </cell>
          <cell r="F5323" t="str">
            <v>APARELHOS SANITARIOS, LOUCAS, METAIS E OUTROS</v>
          </cell>
          <cell r="G5323" t="str">
            <v>SINAPI Out/24</v>
          </cell>
        </row>
        <row r="5324">
          <cell r="A5324">
            <v>100867</v>
          </cell>
          <cell r="B5324" t="str">
            <v>BARRA DE APOIO RETA, EM ACO INOX POLIDO, COMPRIMENTO 70 CM,  FIXADA NA PAREDE - FORNECIMENTO E INSTALAÇÃO. AF_01/2020</v>
          </cell>
          <cell r="C5324" t="str">
            <v>UN</v>
          </cell>
          <cell r="D5324">
            <v>352.86</v>
          </cell>
          <cell r="E5324" t="str">
            <v>INSTALACOES HIDRO SANITARIAS</v>
          </cell>
          <cell r="F5324" t="str">
            <v>APARELHOS SANITARIOS, LOUCAS, METAIS E OUTROS</v>
          </cell>
          <cell r="G5324" t="str">
            <v>SINAPI Out/24</v>
          </cell>
        </row>
        <row r="5325">
          <cell r="A5325">
            <v>100868</v>
          </cell>
          <cell r="B5325" t="str">
            <v>BARRA DE APOIO RETA, EM ACO INOX POLIDO, COMPRIMENTO 80 CM,  FIXADA NA PAREDE - FORNECIMENTO E INSTALAÇÃO. AF_01/2020</v>
          </cell>
          <cell r="C5325" t="str">
            <v>UN</v>
          </cell>
          <cell r="D5325">
            <v>366.53</v>
          </cell>
          <cell r="E5325" t="str">
            <v>INSTALACOES HIDRO SANITARIAS</v>
          </cell>
          <cell r="F5325" t="str">
            <v>APARELHOS SANITARIOS, LOUCAS, METAIS E OUTROS</v>
          </cell>
          <cell r="G5325" t="str">
            <v>SINAPI Out/24</v>
          </cell>
        </row>
        <row r="5326">
          <cell r="A5326">
            <v>100869</v>
          </cell>
          <cell r="B5326" t="str">
            <v>BARRA DE APOIO RETA, EM ACO INOX POLIDO, COMPRIMENTO 90 CM,  FIXADA NA PAREDE - FORNECIMENTO E INSTALAÇÃO. AF_01/2020</v>
          </cell>
          <cell r="C5326" t="str">
            <v>UN</v>
          </cell>
          <cell r="D5326">
            <v>377.02</v>
          </cell>
          <cell r="E5326" t="str">
            <v>INSTALACOES HIDRO SANITARIAS</v>
          </cell>
          <cell r="F5326" t="str">
            <v>APARELHOS SANITARIOS, LOUCAS, METAIS E OUTROS</v>
          </cell>
          <cell r="G5326" t="str">
            <v>SINAPI Out/24</v>
          </cell>
        </row>
        <row r="5327">
          <cell r="A5327">
            <v>100870</v>
          </cell>
          <cell r="B5327" t="str">
            <v>BARRA DE APOIO RETA, EM ALUMINIO, COMPRIMENTO 60 CM,  FIXADA NA PAREDE - FORNECIMENTO E INSTALAÇÃO. AF_01/2020</v>
          </cell>
          <cell r="C5327" t="str">
            <v>UN</v>
          </cell>
          <cell r="D5327">
            <v>302.13</v>
          </cell>
          <cell r="E5327" t="str">
            <v>INSTALACOES HIDRO SANITARIAS</v>
          </cell>
          <cell r="F5327" t="str">
            <v>APARELHOS SANITARIOS, LOUCAS, METAIS E OUTROS</v>
          </cell>
          <cell r="G5327" t="str">
            <v>SINAPI Out/24</v>
          </cell>
        </row>
        <row r="5328">
          <cell r="A5328">
            <v>100871</v>
          </cell>
          <cell r="B5328" t="str">
            <v>BARRA DE APOIO RETA, EM ALUMINIO, COMPRIMENTO 70 CM,  FIXADA NA PAREDE - FORNECIMENTO E INSTALAÇÃO. AF_01/2020</v>
          </cell>
          <cell r="C5328" t="str">
            <v>UN</v>
          </cell>
          <cell r="D5328">
            <v>324.95</v>
          </cell>
          <cell r="E5328" t="str">
            <v>INSTALACOES HIDRO SANITARIAS</v>
          </cell>
          <cell r="F5328" t="str">
            <v>APARELHOS SANITARIOS, LOUCAS, METAIS E OUTROS</v>
          </cell>
          <cell r="G5328" t="str">
            <v>SINAPI Out/24</v>
          </cell>
        </row>
        <row r="5329">
          <cell r="A5329">
            <v>100872</v>
          </cell>
          <cell r="B5329" t="str">
            <v>BARRA DE APOIO RETA, EM ALUMINIO, COMPRIMENTO 80 CM,  FIXADA NA PAREDE - FORNECIMENTO E INSTALAÇÃO. AF_01/2020</v>
          </cell>
          <cell r="C5329" t="str">
            <v>UN</v>
          </cell>
          <cell r="D5329">
            <v>339.52</v>
          </cell>
          <cell r="E5329" t="str">
            <v>INSTALACOES HIDRO SANITARIAS</v>
          </cell>
          <cell r="F5329" t="str">
            <v>APARELHOS SANITARIOS, LOUCAS, METAIS E OUTROS</v>
          </cell>
          <cell r="G5329" t="str">
            <v>SINAPI Out/24</v>
          </cell>
        </row>
        <row r="5330">
          <cell r="A5330">
            <v>100873</v>
          </cell>
          <cell r="B5330" t="str">
            <v>BARRA DE APOIO RETA, EM ALUMINIO, COMPRIMENTO 90 CM,  FIXADA NA PAREDE - FORNECIMENTO E INSTALAÇÃO. AF_01/2020</v>
          </cell>
          <cell r="C5330" t="str">
            <v>UN</v>
          </cell>
          <cell r="D5330">
            <v>348.62</v>
          </cell>
          <cell r="E5330" t="str">
            <v>INSTALACOES HIDRO SANITARIAS</v>
          </cell>
          <cell r="F5330" t="str">
            <v>APARELHOS SANITARIOS, LOUCAS, METAIS E OUTROS</v>
          </cell>
          <cell r="G5330" t="str">
            <v>SINAPI Out/24</v>
          </cell>
        </row>
        <row r="5331">
          <cell r="A5331">
            <v>100874</v>
          </cell>
          <cell r="B5331" t="str">
            <v>PUXADOR PARA PCD, FIXADO NA PORTA - FORNECIMENTO E INSTALAÇÃO. AF_01/2020</v>
          </cell>
          <cell r="C5331" t="str">
            <v>UN</v>
          </cell>
          <cell r="D5331">
            <v>332.31</v>
          </cell>
          <cell r="E5331" t="str">
            <v>INSTALACOES HIDRO SANITARIAS</v>
          </cell>
          <cell r="F5331" t="str">
            <v>APARELHOS SANITARIOS, LOUCAS, METAIS E OUTROS</v>
          </cell>
          <cell r="G5331" t="str">
            <v>SINAPI Out/24</v>
          </cell>
        </row>
        <row r="5332">
          <cell r="A5332">
            <v>100875</v>
          </cell>
          <cell r="B5332" t="str">
            <v>BANCO ARTICULADO, EM ACO INOX, PARA PCD, FIXADO NA PAREDE - FORNECIMENTO E INSTALAÇÃO. AF_01/2020</v>
          </cell>
          <cell r="C5332" t="str">
            <v>UN</v>
          </cell>
          <cell r="D5332">
            <v>1148.07</v>
          </cell>
          <cell r="E5332" t="str">
            <v>INSTALACOES HIDRO SANITARIAS</v>
          </cell>
          <cell r="F5332" t="str">
            <v>APARELHOS SANITARIOS, LOUCAS, METAIS E OUTROS</v>
          </cell>
          <cell r="G5332" t="str">
            <v>SINAPI Out/24</v>
          </cell>
        </row>
        <row r="5333">
          <cell r="A5333">
            <v>100878</v>
          </cell>
          <cell r="B5333" t="str">
            <v>VASO SANITÁRIO SIFONADO COM CAIXA ACOPLADA, LOUÇA BRANCA - PADRÃO ALTO - FORNECIMENTO E INSTALAÇÃO. AF_01/2020</v>
          </cell>
          <cell r="C5333" t="str">
            <v>UN</v>
          </cell>
          <cell r="D5333">
            <v>638.91999999999996</v>
          </cell>
          <cell r="E5333" t="str">
            <v>INSTALACOES HIDRO SANITARIAS</v>
          </cell>
          <cell r="F5333" t="str">
            <v>APARELHOS SANITARIOS, LOUCAS, METAIS E OUTROS</v>
          </cell>
          <cell r="G5333" t="str">
            <v>SINAPI Out/24</v>
          </cell>
        </row>
        <row r="5334">
          <cell r="A5334">
            <v>98052</v>
          </cell>
          <cell r="B5334" t="str">
            <v>TANQUE SÉPTICO CIRCULAR, EM CONCRETO PRÉ-MOLDADO, DIÂMETRO INTERNO = 1,10 M, ALTURA INTERNA = 2,50 M, VOLUME ÚTIL: 2138,2 L (PARA 5 CONTRIBUINTES). AF_12/2020_PA</v>
          </cell>
          <cell r="C5334" t="str">
            <v>UN</v>
          </cell>
          <cell r="D5334">
            <v>2147.94</v>
          </cell>
          <cell r="E5334" t="str">
            <v>INSTALACOES HIDRO SANITARIAS</v>
          </cell>
          <cell r="F5334" t="str">
            <v>FOSSAS/SUMIDOUROS</v>
          </cell>
          <cell r="G5334" t="str">
            <v>SINAPI Out/24</v>
          </cell>
        </row>
        <row r="5335">
          <cell r="A5335">
            <v>98053</v>
          </cell>
          <cell r="B5335" t="str">
            <v>TANQUE SÉPTICO CIRCULAR, EM CONCRETO PRÉ-MOLDADO, DIÂMETRO INTERNO = 1,40 M, ALTURA INTERNA = 2,50 M, VOLUME ÚTIL: 3463,6 L (PARA 13 CONTRIBUINTES). AF_12/2020_PA</v>
          </cell>
          <cell r="C5335" t="str">
            <v>UN</v>
          </cell>
          <cell r="D5335">
            <v>2952.55</v>
          </cell>
          <cell r="E5335" t="str">
            <v>INSTALACOES HIDRO SANITARIAS</v>
          </cell>
          <cell r="F5335" t="str">
            <v>FOSSAS/SUMIDOUROS</v>
          </cell>
          <cell r="G5335" t="str">
            <v>SINAPI Out/24</v>
          </cell>
        </row>
        <row r="5336">
          <cell r="A5336">
            <v>98054</v>
          </cell>
          <cell r="B5336" t="str">
            <v>TANQUE SÉPTICO CIRCULAR, EM CONCRETO PRÉ-MOLDADO, DIÂMETRO INTERNO = 1,88 M, ALTURA INTERNA = 2,50 M, VOLUME ÚTIL: 6245,8 L (PARA 32 CONTRIBUINTES). AF_12/2020_PA</v>
          </cell>
          <cell r="C5336" t="str">
            <v>UN</v>
          </cell>
          <cell r="D5336">
            <v>4761.47</v>
          </cell>
          <cell r="E5336" t="str">
            <v>INSTALACOES HIDRO SANITARIAS</v>
          </cell>
          <cell r="F5336" t="str">
            <v>FOSSAS/SUMIDOUROS</v>
          </cell>
          <cell r="G5336" t="str">
            <v>SINAPI Out/24</v>
          </cell>
        </row>
        <row r="5337">
          <cell r="A5337">
            <v>98055</v>
          </cell>
          <cell r="B5337" t="str">
            <v>TANQUE SÉPTICO CIRCULAR, EM CONCRETO PRÉ-MOLDADO, DIÂMETRO INTERNO = 2,38 M, ALTURA INTERNA = 2,50 M, VOLUME ÚTIL: 10009,8 L (PARA 69 CONTRIBUINTES). AF_12/2020_PA</v>
          </cell>
          <cell r="C5337" t="str">
            <v>UN</v>
          </cell>
          <cell r="D5337">
            <v>6459.97</v>
          </cell>
          <cell r="E5337" t="str">
            <v>INSTALACOES HIDRO SANITARIAS</v>
          </cell>
          <cell r="F5337" t="str">
            <v>FOSSAS/SUMIDOUROS</v>
          </cell>
          <cell r="G5337" t="str">
            <v>SINAPI Out/24</v>
          </cell>
        </row>
        <row r="5338">
          <cell r="A5338">
            <v>98056</v>
          </cell>
          <cell r="B5338" t="str">
            <v>TANQUE SÉPTICO CIRCULAR, EM CONCRETO PRÉ-MOLDADO, DIÂMETRO INTERNO = 2,38 M, ALTURA INTERNA = 3,0 M, VOLUME ÚTIL: 12234,2 L (PARA 86 CONTRIBUINTES). AF_12/2020_PA</v>
          </cell>
          <cell r="C5338" t="str">
            <v>UN</v>
          </cell>
          <cell r="D5338">
            <v>7562.61</v>
          </cell>
          <cell r="E5338" t="str">
            <v>INSTALACOES HIDRO SANITARIAS</v>
          </cell>
          <cell r="F5338" t="str">
            <v>FOSSAS/SUMIDOUROS</v>
          </cell>
          <cell r="G5338" t="str">
            <v>SINAPI Out/24</v>
          </cell>
        </row>
        <row r="5339">
          <cell r="A5339">
            <v>98057</v>
          </cell>
          <cell r="B5339" t="str">
            <v>TANQUE SÉPTICO CIRCULAR, EM CONCRETO PRÉ-MOLDADO, DIÂMETRO INTERNO = 2,88 M, ALTURA INTERNA = 2,50 M, VOLUME ÚTIL: 14657,4 L (PARA 105 CONTRIBUINTES). AF_12/2020_PA</v>
          </cell>
          <cell r="C5339" t="str">
            <v>UN</v>
          </cell>
          <cell r="D5339">
            <v>8972.44</v>
          </cell>
          <cell r="E5339" t="str">
            <v>INSTALACOES HIDRO SANITARIAS</v>
          </cell>
          <cell r="F5339" t="str">
            <v>FOSSAS/SUMIDOUROS</v>
          </cell>
          <cell r="G5339" t="str">
            <v>SINAPI Out/24</v>
          </cell>
        </row>
        <row r="5340">
          <cell r="A5340">
            <v>98058</v>
          </cell>
          <cell r="B5340" t="str">
            <v>FILTRO ANAERÓBIO CIRCULAR, EM CONCRETO PRÉ-MOLDADO, DIÂMETRO INTERNO = 1,10 M, ALTURA INTERNA = 1,50 M, VOLUME ÚTIL: 1140,4 L (PARA 5 CONTRIBUINTES). AF_12/2020_PA</v>
          </cell>
          <cell r="C5340" t="str">
            <v>UN</v>
          </cell>
          <cell r="D5340">
            <v>1806.33</v>
          </cell>
          <cell r="E5340" t="str">
            <v>INSTALACOES HIDRO SANITARIAS</v>
          </cell>
          <cell r="F5340" t="str">
            <v>FOSSAS/SUMIDOUROS</v>
          </cell>
          <cell r="G5340" t="str">
            <v>SINAPI Out/24</v>
          </cell>
        </row>
        <row r="5341">
          <cell r="A5341">
            <v>98059</v>
          </cell>
          <cell r="B5341" t="str">
            <v>FILTRO ANAERÓBIO CIRCULAR, EM CONCRETO PRÉ-MOLDADO, DIÂMETRO INTERNO = 1,88 M, ALTURA INTERNA = 1,50 M, VOLUME ÚTIL: 3331,1 L (PARA 19 CONTRIBUINTES). AF_12/2020_PA</v>
          </cell>
          <cell r="C5341" t="str">
            <v>UN</v>
          </cell>
          <cell r="D5341">
            <v>3808.7</v>
          </cell>
          <cell r="E5341" t="str">
            <v>INSTALACOES HIDRO SANITARIAS</v>
          </cell>
          <cell r="F5341" t="str">
            <v>FOSSAS/SUMIDOUROS</v>
          </cell>
          <cell r="G5341" t="str">
            <v>SINAPI Out/24</v>
          </cell>
        </row>
        <row r="5342">
          <cell r="A5342">
            <v>98060</v>
          </cell>
          <cell r="B5342" t="str">
            <v>FILTRO ANAERÓBIO CIRCULAR, EM CONCRETO PRÉ-MOLDADO, DIÂMETRO INTERNO = 2,38 M, ALTURA INTERNA = 1,50 M, VOLUME ÚTIL: 5338,6 L (PARA 34 CONTRIBUINTES). AF_12/2020_PA</v>
          </cell>
          <cell r="C5342" t="str">
            <v>UN</v>
          </cell>
          <cell r="D5342">
            <v>5286.45</v>
          </cell>
          <cell r="E5342" t="str">
            <v>INSTALACOES HIDRO SANITARIAS</v>
          </cell>
          <cell r="F5342" t="str">
            <v>FOSSAS/SUMIDOUROS</v>
          </cell>
          <cell r="G5342" t="str">
            <v>SINAPI Out/24</v>
          </cell>
        </row>
        <row r="5343">
          <cell r="A5343">
            <v>98061</v>
          </cell>
          <cell r="B5343" t="str">
            <v>FILTRO ANAERÓBIO CIRCULAR, EM CONCRETO PRÉ-MOLDADO, DIÂMETRO INTERNO = 2,88 M, ALTURA INTERNA = 1,50 M, VOLUME ÚTIL: 7817,3 L (PARA 75 CONTRIBUINTES). AF_12/2020_PA</v>
          </cell>
          <cell r="C5343" t="str">
            <v>UN</v>
          </cell>
          <cell r="D5343">
            <v>7357.79</v>
          </cell>
          <cell r="E5343" t="str">
            <v>INSTALACOES HIDRO SANITARIAS</v>
          </cell>
          <cell r="F5343" t="str">
            <v>FOSSAS/SUMIDOUROS</v>
          </cell>
          <cell r="G5343" t="str">
            <v>SINAPI Out/24</v>
          </cell>
        </row>
        <row r="5344">
          <cell r="A5344">
            <v>98062</v>
          </cell>
          <cell r="B5344" t="str">
            <v>SUMIDOURO CIRCULAR, EM CONCRETO PRÉ-MOLDADO, DIÂMETRO INTERNO = 1,88 M, ALTURA INTERNA = 2,00 M, ÁREA DE INFILTRAÇÃO: 13,1 M² (PARA 5 CONTRIBUINTES). AF_12/2020_PA</v>
          </cell>
          <cell r="C5344" t="str">
            <v>UN</v>
          </cell>
          <cell r="D5344">
            <v>3133.9</v>
          </cell>
          <cell r="E5344" t="str">
            <v>INSTALACOES HIDRO SANITARIAS</v>
          </cell>
          <cell r="F5344" t="str">
            <v>FOSSAS/SUMIDOUROS</v>
          </cell>
          <cell r="G5344" t="str">
            <v>SINAPI Out/24</v>
          </cell>
        </row>
        <row r="5345">
          <cell r="A5345">
            <v>98063</v>
          </cell>
          <cell r="B5345" t="str">
            <v>SUMIDOURO CIRCULAR, EM CONCRETO PRÉ-MOLDADO, DIÂMETRO INTERNO = 2,38 M, ALTURA INTERNA = 2,50 M, ÁREA DE INFILTRAÇÃO: 21,3 M² (PARA 8 CONTRIBUINTES). AF_12/2020_PA</v>
          </cell>
          <cell r="C5345" t="str">
            <v>UN</v>
          </cell>
          <cell r="D5345">
            <v>4786.7299999999996</v>
          </cell>
          <cell r="E5345" t="str">
            <v>INSTALACOES HIDRO SANITARIAS</v>
          </cell>
          <cell r="F5345" t="str">
            <v>FOSSAS/SUMIDOUROS</v>
          </cell>
          <cell r="G5345" t="str">
            <v>SINAPI Out/24</v>
          </cell>
        </row>
        <row r="5346">
          <cell r="A5346">
            <v>98064</v>
          </cell>
          <cell r="B5346" t="str">
            <v>SUMIDOURO CIRCULAR, EM CONCRETO PRÉ-MOLDADO, DIÂMETRO INTERNO = 2,38 M, ALTURA INTERNA = 3,0 M, ÁREA DE INFILTRAÇÃO: 25 M² (PARA 10 CONTRIBUINTES). AF_12/2020_PA</v>
          </cell>
          <cell r="C5346" t="str">
            <v>UN</v>
          </cell>
          <cell r="D5346">
            <v>5555.68</v>
          </cell>
          <cell r="E5346" t="str">
            <v>INSTALACOES HIDRO SANITARIAS</v>
          </cell>
          <cell r="F5346" t="str">
            <v>FOSSAS/SUMIDOUROS</v>
          </cell>
          <cell r="G5346" t="str">
            <v>SINAPI Out/24</v>
          </cell>
        </row>
        <row r="5347">
          <cell r="A5347">
            <v>98065</v>
          </cell>
          <cell r="B5347" t="str">
            <v>SUMIDOURO CIRCULAR, EM CONCRETO PRÉ-MOLDADO, DIÂMETRO INTERNO = 2,88 M, ALTURA INTERNA = 3,0 M, ÁREA DE INFILTRAÇÃO: 31,4 M² (PARA 12 CONTRIBUINTES). AF_12/2020_PA</v>
          </cell>
          <cell r="C5347" t="str">
            <v>UN</v>
          </cell>
          <cell r="D5347">
            <v>7714.44</v>
          </cell>
          <cell r="E5347" t="str">
            <v>INSTALACOES HIDRO SANITARIAS</v>
          </cell>
          <cell r="F5347" t="str">
            <v>FOSSAS/SUMIDOUROS</v>
          </cell>
          <cell r="G5347" t="str">
            <v>SINAPI Out/24</v>
          </cell>
        </row>
        <row r="5348">
          <cell r="A5348">
            <v>98066</v>
          </cell>
          <cell r="B5348" t="str">
            <v>TANQUE SÉPTICO RETANGULAR, EM ALVENARIA COM TIJOLOS CERÂMICOS MACIÇOS, DIMENSÕES INTERNAS: 1,0 X 2,0 X H=1,4 M, VOLUME ÚTIL: 2000 L (PARA 5 CONTRIBUINTES). AF_12/2020</v>
          </cell>
          <cell r="C5348" t="str">
            <v>UN</v>
          </cell>
          <cell r="D5348">
            <v>4907.2299999999996</v>
          </cell>
          <cell r="E5348" t="str">
            <v>INSTALACOES HIDRO SANITARIAS</v>
          </cell>
          <cell r="F5348" t="str">
            <v>FOSSAS/SUMIDOUROS</v>
          </cell>
          <cell r="G5348" t="str">
            <v>SINAPI Out/24</v>
          </cell>
        </row>
        <row r="5349">
          <cell r="A5349">
            <v>98067</v>
          </cell>
          <cell r="B5349" t="str">
            <v>TANQUE SÉPTICO RETANGULAR, EM ALVENARIA COM TIJOLOS CERÂMICOS MACIÇOS, DIMENSÕES INTERNAS: 1,2 X 2,4 X H=1,6 M, VOLUME ÚTIL: 3456 L (PARA 13 CONTRIBUINTES). AF_12/2020</v>
          </cell>
          <cell r="C5349" t="str">
            <v>UN</v>
          </cell>
          <cell r="D5349">
            <v>6547.3</v>
          </cell>
          <cell r="E5349" t="str">
            <v>INSTALACOES HIDRO SANITARIAS</v>
          </cell>
          <cell r="F5349" t="str">
            <v>FOSSAS/SUMIDOUROS</v>
          </cell>
          <cell r="G5349" t="str">
            <v>SINAPI Out/24</v>
          </cell>
        </row>
        <row r="5350">
          <cell r="A5350">
            <v>98068</v>
          </cell>
          <cell r="B5350" t="str">
            <v>TANQUE SÉPTICO RETANGULAR, EM ALVENARIA COM TIJOLOS CERÂMICOS MACIÇOS, DIMENSÕES INTERNAS: 1,4 X 3,2 X H=1,8 M, VOLUME ÚTIL: 6272 L (PARA 32 CONTRIBUINTES). AF_12/2020</v>
          </cell>
          <cell r="C5350" t="str">
            <v>UN</v>
          </cell>
          <cell r="D5350">
            <v>9254.9</v>
          </cell>
          <cell r="E5350" t="str">
            <v>INSTALACOES HIDRO SANITARIAS</v>
          </cell>
          <cell r="F5350" t="str">
            <v>FOSSAS/SUMIDOUROS</v>
          </cell>
          <cell r="G5350" t="str">
            <v>SINAPI Out/24</v>
          </cell>
        </row>
        <row r="5351">
          <cell r="A5351">
            <v>98069</v>
          </cell>
          <cell r="B5351" t="str">
            <v>TANQUE SÉPTICO RETANGULAR, EM ALVENARIA COM TIJOLOS CERÂMICOS MACIÇOS, DIMENSÕES INTERNAS: 1,6 X 4,4 X H=1,8 M, VOLUME ÚTIL: 9856 L (PARA 68 CONTRIBUINTES). AF_12/2020</v>
          </cell>
          <cell r="C5351" t="str">
            <v>UN</v>
          </cell>
          <cell r="D5351">
            <v>12441.44</v>
          </cell>
          <cell r="E5351" t="str">
            <v>INSTALACOES HIDRO SANITARIAS</v>
          </cell>
          <cell r="F5351" t="str">
            <v>FOSSAS/SUMIDOUROS</v>
          </cell>
          <cell r="G5351" t="str">
            <v>SINAPI Out/24</v>
          </cell>
        </row>
        <row r="5352">
          <cell r="A5352">
            <v>98070</v>
          </cell>
          <cell r="B5352" t="str">
            <v>TANQUE SÉPTICO RETANGULAR, EM ALVENARIA COM TIJOLOS CERÂMICOS MACIÇOS, DIMENSÕES INTERNAS: 1,6 X 4,8 X H=2,0 M, VOLUME ÚTIL: 12288 L (PARA 86 CONTRIBUINTES). AF_12/2020</v>
          </cell>
          <cell r="C5352" t="str">
            <v>UN</v>
          </cell>
          <cell r="D5352">
            <v>14224.97</v>
          </cell>
          <cell r="E5352" t="str">
            <v>INSTALACOES HIDRO SANITARIAS</v>
          </cell>
          <cell r="F5352" t="str">
            <v>FOSSAS/SUMIDOUROS</v>
          </cell>
          <cell r="G5352" t="str">
            <v>SINAPI Out/24</v>
          </cell>
        </row>
        <row r="5353">
          <cell r="A5353">
            <v>98071</v>
          </cell>
          <cell r="B5353" t="str">
            <v>TANQUE SÉPTICO RETANGULAR, EM ALVENARIA COM TIJOLOS CERÂMICOS MACIÇOS, DIMENSÕES INTERNAS: 1,6 X 4,6 X H=2,4 M, VOLUME ÚTIL: 14720 L (PARA 105 CONTRIBUINTES). AF_12/2020</v>
          </cell>
          <cell r="C5353" t="str">
            <v>UN</v>
          </cell>
          <cell r="D5353">
            <v>15539.35</v>
          </cell>
          <cell r="E5353" t="str">
            <v>INSTALACOES HIDRO SANITARIAS</v>
          </cell>
          <cell r="F5353" t="str">
            <v>FOSSAS/SUMIDOUROS</v>
          </cell>
          <cell r="G5353" t="str">
            <v>SINAPI Out/24</v>
          </cell>
        </row>
        <row r="5354">
          <cell r="A5354">
            <v>98072</v>
          </cell>
          <cell r="B5354" t="str">
            <v>FILTRO ANAERÓBIO RETANGULAR, EM ALVENARIA COM TIJOLOS CERÂMICOS MACIÇOS, DIMENSÕES INTERNAS: 0,8 X 1,2 X H=1,67 M, VOLUME ÚTIL: 1152 L (PARA 5 CONTRIBUINTES). AF_12/2020</v>
          </cell>
          <cell r="C5354" t="str">
            <v>UN</v>
          </cell>
          <cell r="D5354">
            <v>4117.75</v>
          </cell>
          <cell r="E5354" t="str">
            <v>INSTALACOES HIDRO SANITARIAS</v>
          </cell>
          <cell r="F5354" t="str">
            <v>FOSSAS/SUMIDOUROS</v>
          </cell>
          <cell r="G5354" t="str">
            <v>SINAPI Out/24</v>
          </cell>
        </row>
        <row r="5355">
          <cell r="A5355">
            <v>98073</v>
          </cell>
          <cell r="B5355" t="str">
            <v>FILTRO ANAERÓBIO RETANGULAR, EM ALVENARIA COM TIJOLOS CERÂMICOS MACIÇOS, DIMENSÕES INTERNAS: 1,2 X 1,8 X H=1,67 M, VOLUME ÚTIL: 2592 L (PARA 13 CONTRIBUINTES). AF_12/2020</v>
          </cell>
          <cell r="C5355" t="str">
            <v>UN</v>
          </cell>
          <cell r="D5355">
            <v>6444.35</v>
          </cell>
          <cell r="E5355" t="str">
            <v>INSTALACOES HIDRO SANITARIAS</v>
          </cell>
          <cell r="F5355" t="str">
            <v>FOSSAS/SUMIDOUROS</v>
          </cell>
          <cell r="G5355" t="str">
            <v>SINAPI Out/24</v>
          </cell>
        </row>
        <row r="5356">
          <cell r="A5356">
            <v>98074</v>
          </cell>
          <cell r="B5356" t="str">
            <v>FILTRO ANAERÓBIO RETANGULAR, EM ALVENARIA COM TIJOLOS CERÂMICOS MACIÇOS, DIMENSÕES INTERNAS: 1,4 X 3,0 X H=1,67 M, VOLUME ÚTIL: 5040 L (PARA 32 CONTRIBUINTES). AF_12/2020</v>
          </cell>
          <cell r="C5356" t="str">
            <v>UN</v>
          </cell>
          <cell r="D5356">
            <v>10005.99</v>
          </cell>
          <cell r="E5356" t="str">
            <v>INSTALACOES HIDRO SANITARIAS</v>
          </cell>
          <cell r="F5356" t="str">
            <v>FOSSAS/SUMIDOUROS</v>
          </cell>
          <cell r="G5356" t="str">
            <v>SINAPI Out/24</v>
          </cell>
        </row>
        <row r="5357">
          <cell r="A5357">
            <v>98075</v>
          </cell>
          <cell r="B5357" t="str">
            <v>FILTRO ANAERÓBIO RETANGULAR, EM ALVENARIA COM TIJOLOS CERÂMICOS MACIÇOS, DIMENSÕES INTERNAS: 1,4 X 4,2 X H=1,67 M, VOLUME ÚTIL: 7056 L (PARA 67 CONTRIBUINTES). AF_12/2020</v>
          </cell>
          <cell r="C5357" t="str">
            <v>UN</v>
          </cell>
          <cell r="D5357">
            <v>13008.9</v>
          </cell>
          <cell r="E5357" t="str">
            <v>INSTALACOES HIDRO SANITARIAS</v>
          </cell>
          <cell r="F5357" t="str">
            <v>FOSSAS/SUMIDOUROS</v>
          </cell>
          <cell r="G5357" t="str">
            <v>SINAPI Out/24</v>
          </cell>
        </row>
        <row r="5358">
          <cell r="A5358">
            <v>98076</v>
          </cell>
          <cell r="B5358" t="str">
            <v>FILTRO ANAERÓBIO RETANGULAR, EM ALVENARIA COM TIJOLOS CERÂMICOS MACIÇOS, DIMENSÕES INTERNAS: 1,6 X 4,6 X H=1,67 M, VOLUME ÚTIL: 8832 L (PARA 84 CONTRIBUINTES). AF_12/2020</v>
          </cell>
          <cell r="C5358" t="str">
            <v>UN</v>
          </cell>
          <cell r="D5358">
            <v>14991.53</v>
          </cell>
          <cell r="E5358" t="str">
            <v>INSTALACOES HIDRO SANITARIAS</v>
          </cell>
          <cell r="F5358" t="str">
            <v>FOSSAS/SUMIDOUROS</v>
          </cell>
          <cell r="G5358" t="str">
            <v>SINAPI Out/24</v>
          </cell>
        </row>
        <row r="5359">
          <cell r="A5359">
            <v>98077</v>
          </cell>
          <cell r="B5359" t="str">
            <v>FILTRO ANAERÓBIO RETANGULAR, EM ALVENARIA COM TIJOLOS CERÂMICOS MACIÇOS, DIMENSÕES INTERNAS: 1,6 X 5,6 X H=1,67 M, VOLUME ÚTIL: 10752 L (PARA 103 CONTRIBUINTES). AF_12/2020</v>
          </cell>
          <cell r="C5359" t="str">
            <v>UN</v>
          </cell>
          <cell r="D5359">
            <v>17647.7</v>
          </cell>
          <cell r="E5359" t="str">
            <v>INSTALACOES HIDRO SANITARIAS</v>
          </cell>
          <cell r="F5359" t="str">
            <v>FOSSAS/SUMIDOUROS</v>
          </cell>
          <cell r="G5359" t="str">
            <v>SINAPI Out/24</v>
          </cell>
        </row>
        <row r="5360">
          <cell r="A5360">
            <v>98078</v>
          </cell>
          <cell r="B5360" t="str">
            <v>SUMIDOURO RETANGULAR, EM ALVENARIA COM TIJOLOS CERÂMICOS MACIÇOS, DIMENSÕES INTERNAS: 0,8 X 1,4 X H=3,0 M, ÁREA DE INFILTRAÇÃO: 13,2 M² (PARA 5 CONTRIBUINTES). AF_12/2020</v>
          </cell>
          <cell r="C5360" t="str">
            <v>UN</v>
          </cell>
          <cell r="D5360">
            <v>4606.95</v>
          </cell>
          <cell r="E5360" t="str">
            <v>INSTALACOES HIDRO SANITARIAS</v>
          </cell>
          <cell r="F5360" t="str">
            <v>FOSSAS/SUMIDOUROS</v>
          </cell>
          <cell r="G5360" t="str">
            <v>SINAPI Out/24</v>
          </cell>
        </row>
        <row r="5361">
          <cell r="A5361">
            <v>98079</v>
          </cell>
          <cell r="B5361" t="str">
            <v>SUMIDOURO RETANGULAR, EM ALVENARIA COM TIJOLOS CERÂMICOS MACIÇOS, DIMENSÕES INTERNAS: 1,0 X 3,0 X H=3,0 M, ÁREA DE INFILTRAÇÃO: 25 M² (PARA 10 CONTRIBUINTES). AF_12/2020</v>
          </cell>
          <cell r="C5361" t="str">
            <v>UN</v>
          </cell>
          <cell r="D5361">
            <v>8053.02</v>
          </cell>
          <cell r="E5361" t="str">
            <v>INSTALACOES HIDRO SANITARIAS</v>
          </cell>
          <cell r="F5361" t="str">
            <v>FOSSAS/SUMIDOUROS</v>
          </cell>
          <cell r="G5361" t="str">
            <v>SINAPI Out/24</v>
          </cell>
        </row>
        <row r="5362">
          <cell r="A5362">
            <v>98080</v>
          </cell>
          <cell r="B5362" t="str">
            <v>SUMIDOURO RETANGULAR, EM ALVENARIA COM TIJOLOS CERÂMICOS MACIÇOS, DIMENSÕES INTERNAS: 1,6 X 3,4 X H=3,0 M, ÁREA DE INFILTRAÇÃO: 32,9 M² (PARA 13 CONTRIBUINTES). AF_12/2020</v>
          </cell>
          <cell r="C5362" t="str">
            <v>UN</v>
          </cell>
          <cell r="D5362">
            <v>10333.58</v>
          </cell>
          <cell r="E5362" t="str">
            <v>INSTALACOES HIDRO SANITARIAS</v>
          </cell>
          <cell r="F5362" t="str">
            <v>FOSSAS/SUMIDOUROS</v>
          </cell>
          <cell r="G5362" t="str">
            <v>SINAPI Out/24</v>
          </cell>
        </row>
        <row r="5363">
          <cell r="A5363">
            <v>98081</v>
          </cell>
          <cell r="B5363" t="str">
            <v>SUMIDOURO RETANGULAR, EM ALVENARIA COM TIJOLOS CERÂMICOS MACIÇOS, DIMENSÕES INTERNAS: 1,6 X 5,8 X H=3,0 M, ÁREA DE INFILTRAÇÃO: 50 M² (PARA 20 CONTRIBUINTES). AF_12/2020</v>
          </cell>
          <cell r="C5363" t="str">
            <v>UN</v>
          </cell>
          <cell r="D5363">
            <v>15292.24</v>
          </cell>
          <cell r="E5363" t="str">
            <v>INSTALACOES HIDRO SANITARIAS</v>
          </cell>
          <cell r="F5363" t="str">
            <v>FOSSAS/SUMIDOUROS</v>
          </cell>
          <cell r="G5363" t="str">
            <v>SINAPI Out/24</v>
          </cell>
        </row>
        <row r="5364">
          <cell r="A5364">
            <v>98082</v>
          </cell>
          <cell r="B5364" t="str">
            <v>TANQUE SÉPTICO RETANGULAR, EM ALVENARIA COM BLOCOS DE CONCRETO, DIMENSÕES INTERNAS: 1,0 X 2,0 X H=1,4 M, VOLUME ÚTIL: 2000 L (PARA 5 CONTRIBUINTES). AF_12/2020</v>
          </cell>
          <cell r="C5364" t="str">
            <v>UN</v>
          </cell>
          <cell r="D5364">
            <v>3870.75</v>
          </cell>
          <cell r="E5364" t="str">
            <v>INSTALACOES HIDRO SANITARIAS</v>
          </cell>
          <cell r="F5364" t="str">
            <v>FOSSAS/SUMIDOUROS</v>
          </cell>
          <cell r="G5364" t="str">
            <v>SINAPI Out/24</v>
          </cell>
        </row>
        <row r="5365">
          <cell r="A5365">
            <v>98083</v>
          </cell>
          <cell r="B5365" t="str">
            <v>TANQUE SÉPTICO RETANGULAR, EM ALVENARIA COM BLOCOS DE CONCRETO, DIMENSÕES INTERNAS: 1,2 X 2,4 X H=1,6 M, VOLUME ÚTIL: 3456 L (PARA 13 CONTRIBUINTES). AF_12/2020</v>
          </cell>
          <cell r="C5365" t="str">
            <v>UN</v>
          </cell>
          <cell r="D5365">
            <v>5111.01</v>
          </cell>
          <cell r="E5365" t="str">
            <v>INSTALACOES HIDRO SANITARIAS</v>
          </cell>
          <cell r="F5365" t="str">
            <v>FOSSAS/SUMIDOUROS</v>
          </cell>
          <cell r="G5365" t="str">
            <v>SINAPI Out/24</v>
          </cell>
        </row>
        <row r="5366">
          <cell r="A5366">
            <v>98084</v>
          </cell>
          <cell r="B5366" t="str">
            <v>TANQUE SÉPTICO RETANGULAR, EM ALVENARIA COM BLOCOS DE CONCRETO, DIMENSÕES INTERNAS: 1,4 X 3,2 X H=1,8 M, VOLUME ÚTIL: 6272 L (PARA 32 CONTRIBUINTES). AF_12/2020</v>
          </cell>
          <cell r="C5366" t="str">
            <v>UN</v>
          </cell>
          <cell r="D5366">
            <v>7173.31</v>
          </cell>
          <cell r="E5366" t="str">
            <v>INSTALACOES HIDRO SANITARIAS</v>
          </cell>
          <cell r="F5366" t="str">
            <v>FOSSAS/SUMIDOUROS</v>
          </cell>
          <cell r="G5366" t="str">
            <v>SINAPI Out/24</v>
          </cell>
        </row>
        <row r="5367">
          <cell r="A5367">
            <v>98085</v>
          </cell>
          <cell r="B5367" t="str">
            <v>TANQUE SÉPTICO RETANGULAR, EM ALVENARIA COM BLOCOS DE CONCRETO, DIMENSÕES INTERNAS: 1,6 X 4,4 X H=1,8 M, VOLUME ÚTIL: 9856 L (PARA 68 CONTRIBUINTES). AF_12/2020</v>
          </cell>
          <cell r="C5367" t="str">
            <v>UN</v>
          </cell>
          <cell r="D5367">
            <v>9724.01</v>
          </cell>
          <cell r="E5367" t="str">
            <v>INSTALACOES HIDRO SANITARIAS</v>
          </cell>
          <cell r="F5367" t="str">
            <v>FOSSAS/SUMIDOUROS</v>
          </cell>
          <cell r="G5367" t="str">
            <v>SINAPI Out/24</v>
          </cell>
        </row>
        <row r="5368">
          <cell r="A5368">
            <v>98086</v>
          </cell>
          <cell r="B5368" t="str">
            <v>TANQUE SÉPTICO RETANGULAR, EM ALVENARIA COM BLOCOS DE CONCRETO, DIMENSÕES INTERNAS: 1,6 X 4,8 X H=2,0 M, VOLUME ÚTIL: 12288 L (PARA 86 CONTRIBUINTES). AF_12/2020</v>
          </cell>
          <cell r="C5368" t="str">
            <v>UN</v>
          </cell>
          <cell r="D5368">
            <v>10986.77</v>
          </cell>
          <cell r="E5368" t="str">
            <v>INSTALACOES HIDRO SANITARIAS</v>
          </cell>
          <cell r="F5368" t="str">
            <v>FOSSAS/SUMIDOUROS</v>
          </cell>
          <cell r="G5368" t="str">
            <v>SINAPI Out/24</v>
          </cell>
        </row>
        <row r="5369">
          <cell r="A5369">
            <v>98087</v>
          </cell>
          <cell r="B5369" t="str">
            <v>TANQUE SÉPTICO RETANGULAR, EM ALVENARIA COM BLOCOS DE CONCRETO, DIMENSÕES INTERNAS: 1,6 X 4,6 X H=2,4 M, VOLUME ÚTIL: 14720 L (PARA 105 CONTRIBUINTES). AF_12/2020</v>
          </cell>
          <cell r="C5369" t="str">
            <v>UN</v>
          </cell>
          <cell r="D5369">
            <v>11745.48</v>
          </cell>
          <cell r="E5369" t="str">
            <v>INSTALACOES HIDRO SANITARIAS</v>
          </cell>
          <cell r="F5369" t="str">
            <v>FOSSAS/SUMIDOUROS</v>
          </cell>
          <cell r="G5369" t="str">
            <v>SINAPI Out/24</v>
          </cell>
        </row>
        <row r="5370">
          <cell r="A5370">
            <v>98088</v>
          </cell>
          <cell r="B5370" t="str">
            <v>FILTRO ANAERÓBIO RETANGULAR, EM ALVENARIA COM BLOCOS DE CONCRETO, DIMENSÕES INTERNAS: 0,8 X 1,2 X H=1,67 M, VOLUME ÚTIL: 1152 L (PARA 5 CONTRIBUINTES). AF_12/2020</v>
          </cell>
          <cell r="C5370" t="str">
            <v>UN</v>
          </cell>
          <cell r="D5370">
            <v>3333.4</v>
          </cell>
          <cell r="E5370" t="str">
            <v>INSTALACOES HIDRO SANITARIAS</v>
          </cell>
          <cell r="F5370" t="str">
            <v>FOSSAS/SUMIDOUROS</v>
          </cell>
          <cell r="G5370" t="str">
            <v>SINAPI Out/24</v>
          </cell>
        </row>
        <row r="5371">
          <cell r="A5371">
            <v>98089</v>
          </cell>
          <cell r="B5371" t="str">
            <v>FILTRO ANAERÓBIO RETANGULAR, EM ALVENARIA COM BLOCOS DE CONCRETO, DIMENSÕES INTERNAS: 1,2 X 1,8 X H=1,67 M, VOLUME ÚTIL: 2592 L (PARA 13 CONTRIBUINTES). AF_12/2020</v>
          </cell>
          <cell r="C5371" t="str">
            <v>UN</v>
          </cell>
          <cell r="D5371">
            <v>5259.58</v>
          </cell>
          <cell r="E5371" t="str">
            <v>INSTALACOES HIDRO SANITARIAS</v>
          </cell>
          <cell r="F5371" t="str">
            <v>FOSSAS/SUMIDOUROS</v>
          </cell>
          <cell r="G5371" t="str">
            <v>SINAPI Out/24</v>
          </cell>
        </row>
        <row r="5372">
          <cell r="A5372">
            <v>98090</v>
          </cell>
          <cell r="B5372" t="str">
            <v>FILTRO ANAERÓBIO RETANGULAR, EM ALVENARIA COM BLOCOS DE CONCRETO, DIMENSÕES INTERNAS: 1,4 X 3,0 X H=1,67 M, VOLUME ÚTIL: 5040 L (PARA 32 CONTRIBUINTES). AF_12/2020</v>
          </cell>
          <cell r="C5372" t="str">
            <v>UN</v>
          </cell>
          <cell r="D5372">
            <v>8242.2000000000007</v>
          </cell>
          <cell r="E5372" t="str">
            <v>INSTALACOES HIDRO SANITARIAS</v>
          </cell>
          <cell r="F5372" t="str">
            <v>FOSSAS/SUMIDOUROS</v>
          </cell>
          <cell r="G5372" t="str">
            <v>SINAPI Out/24</v>
          </cell>
        </row>
        <row r="5373">
          <cell r="A5373">
            <v>98091</v>
          </cell>
          <cell r="B5373" t="str">
            <v>FILTRO ANAERÓBIO RETANGULAR, EM ALVENARIA COM BLOCOS DE CONCRETO, DIMENSÕES INTERNAS: 1,4 X 4,2 X H=1,67 M, VOLUME ÚTIL: 7056 L (PARA 67 CONTRIBUINTES). AF_12/2020</v>
          </cell>
          <cell r="C5373" t="str">
            <v>UN</v>
          </cell>
          <cell r="D5373">
            <v>10755.08</v>
          </cell>
          <cell r="E5373" t="str">
            <v>INSTALACOES HIDRO SANITARIAS</v>
          </cell>
          <cell r="F5373" t="str">
            <v>FOSSAS/SUMIDOUROS</v>
          </cell>
          <cell r="G5373" t="str">
            <v>SINAPI Out/24</v>
          </cell>
        </row>
        <row r="5374">
          <cell r="A5374">
            <v>98092</v>
          </cell>
          <cell r="B5374" t="str">
            <v>FILTRO ANAERÓBIO RETANGULAR, EM ALVENARIA COM BLOCOS DE CONCRETO, DIMENSÕES INTERNAS: 1,6 X 4,6 X H=1,67 M, VOLUME ÚTIL: 8832 L (PARA 84 CONTRIBUINTES). AF_12/2020</v>
          </cell>
          <cell r="C5374" t="str">
            <v>UN</v>
          </cell>
          <cell r="D5374">
            <v>12478.24</v>
          </cell>
          <cell r="E5374" t="str">
            <v>INSTALACOES HIDRO SANITARIAS</v>
          </cell>
          <cell r="F5374" t="str">
            <v>FOSSAS/SUMIDOUROS</v>
          </cell>
          <cell r="G5374" t="str">
            <v>SINAPI Out/24</v>
          </cell>
        </row>
        <row r="5375">
          <cell r="A5375">
            <v>98093</v>
          </cell>
          <cell r="B5375" t="str">
            <v>FILTRO ANAERÓBIO RETANGULAR, EM ALVENARIA COM BLOCOS DE CONCRETO, DIMENSÕES INTERNAS: 1,6 X 5,6 X H=1,67 M, VOLUME ÚTIL: 10752 L (PARA 103 CONTRIBUINTES). AF_12/2020</v>
          </cell>
          <cell r="C5375" t="str">
            <v>UN</v>
          </cell>
          <cell r="D5375">
            <v>14721.19</v>
          </cell>
          <cell r="E5375" t="str">
            <v>INSTALACOES HIDRO SANITARIAS</v>
          </cell>
          <cell r="F5375" t="str">
            <v>FOSSAS/SUMIDOUROS</v>
          </cell>
          <cell r="G5375" t="str">
            <v>SINAPI Out/24</v>
          </cell>
        </row>
        <row r="5376">
          <cell r="A5376">
            <v>98094</v>
          </cell>
          <cell r="B5376" t="str">
            <v>SUMIDOURO RETANGULAR, EM ALVENARIA COM BLOCOS DE CONCRETO, DIMENSÕES INTERNAS: 0,8 X 1,4 X H=3,0 M, ÁREA DE INFILTRAÇÃO: 13,2 M² (PARA 5 CONTRIBUINTES). AF_12/2020</v>
          </cell>
          <cell r="C5376" t="str">
            <v>UN</v>
          </cell>
          <cell r="D5376">
            <v>2818.89</v>
          </cell>
          <cell r="E5376" t="str">
            <v>INSTALACOES HIDRO SANITARIAS</v>
          </cell>
          <cell r="F5376" t="str">
            <v>FOSSAS/SUMIDOUROS</v>
          </cell>
          <cell r="G5376" t="str">
            <v>SINAPI Out/24</v>
          </cell>
        </row>
        <row r="5377">
          <cell r="A5377">
            <v>98099</v>
          </cell>
          <cell r="B5377" t="str">
            <v>SUMIDOURO RETANGULAR, EM ALVENARIA COM BLOCOS DE CONCRETO, DIMENSÕES INTERNAS: 1,0 X 3,0 X H=3,0 M, ÁREA DE INFILTRAÇÃO: 25 M² (PARA 10 CONTRIBUINTES). AF_12/2020</v>
          </cell>
          <cell r="C5377" t="str">
            <v>UN</v>
          </cell>
          <cell r="D5377">
            <v>4810.24</v>
          </cell>
          <cell r="E5377" t="str">
            <v>INSTALACOES HIDRO SANITARIAS</v>
          </cell>
          <cell r="F5377" t="str">
            <v>FOSSAS/SUMIDOUROS</v>
          </cell>
          <cell r="G5377" t="str">
            <v>SINAPI Out/24</v>
          </cell>
        </row>
        <row r="5378">
          <cell r="A5378">
            <v>98100</v>
          </cell>
          <cell r="B5378" t="str">
            <v>SUMIDOURO RETANGULAR, EM ALVENARIA COM BLOCOS DE CONCRETO, DIMENSÕES INTERNAS: 1,6 X 3,4 X H=3,0 M, ÁREA DE INFILTRAÇÃO: 32,9 M² (PARA 13 CONTRIBUINTES). . AF_12/2020</v>
          </cell>
          <cell r="C5378" t="str">
            <v>UN</v>
          </cell>
          <cell r="D5378">
            <v>6282.57</v>
          </cell>
          <cell r="E5378" t="str">
            <v>INSTALACOES HIDRO SANITARIAS</v>
          </cell>
          <cell r="F5378" t="str">
            <v>FOSSAS/SUMIDOUROS</v>
          </cell>
          <cell r="G5378" t="str">
            <v>SINAPI Out/24</v>
          </cell>
        </row>
        <row r="5379">
          <cell r="A5379">
            <v>98101</v>
          </cell>
          <cell r="B5379" t="str">
            <v>SUMIDOURO RETANGULAR, EM ALVENARIA COM BLOCOS DE CONCRETO, DIMENSÕES INTERNAS: 1,6 X 5,8 X H=3,0 M, ÁREA DE INFILTRAÇÃO: 50 M² (PARA 20 CONTRIBUINTES). . AF_12/2020</v>
          </cell>
          <cell r="C5379" t="str">
            <v>UN</v>
          </cell>
          <cell r="D5379">
            <v>9278.44</v>
          </cell>
          <cell r="E5379" t="str">
            <v>INSTALACOES HIDRO SANITARIAS</v>
          </cell>
          <cell r="F5379" t="str">
            <v>FOSSAS/SUMIDOUROS</v>
          </cell>
          <cell r="G5379" t="str">
            <v>SINAPI Out/24</v>
          </cell>
        </row>
        <row r="5380">
          <cell r="A5380">
            <v>98109</v>
          </cell>
          <cell r="B5380" t="str">
            <v>CAIXA DE GORDURA ESPECIAL (CAPACIDADE: 312 L - PARA ATÉ 146 PESSOAS SERVIDAS NO PICO), RETANGULAR, EM ALVENARIA COM BLOCOS DE CONCRETO, DIMENSÕES INTERNAS = 0,4X1,2 M, ALTURA INTERNA = 1 M. AF_12/2020</v>
          </cell>
          <cell r="C5380" t="str">
            <v>UN</v>
          </cell>
          <cell r="D5380">
            <v>877.54</v>
          </cell>
          <cell r="E5380" t="str">
            <v>INSTALACOES HIDRO SANITARIAS</v>
          </cell>
          <cell r="F5380" t="str">
            <v>FOSSAS/SUMIDOUROS</v>
          </cell>
          <cell r="G5380" t="str">
            <v>SINAPI Out/24</v>
          </cell>
        </row>
        <row r="5381">
          <cell r="A5381">
            <v>98110</v>
          </cell>
          <cell r="B5381" t="str">
            <v>CAIXA DE GORDURA PEQUENA (CAPACIDADE: 19 L), CIRCULAR, EM PVC, DIÂMETRO INTERNO= 0,3 M. AF_12/2020</v>
          </cell>
          <cell r="C5381" t="str">
            <v>UN</v>
          </cell>
          <cell r="D5381">
            <v>399.41</v>
          </cell>
          <cell r="E5381" t="str">
            <v>INSTALACOES HIDRO SANITARIAS</v>
          </cell>
          <cell r="F5381" t="str">
            <v>FOSSAS/SUMIDOUROS</v>
          </cell>
          <cell r="G5381" t="str">
            <v>SINAPI Out/24</v>
          </cell>
        </row>
        <row r="5382">
          <cell r="A5382">
            <v>98111</v>
          </cell>
          <cell r="B5382" t="str">
            <v>CAIXA DE INSPEÇÃO PARA ATERRAMENTO, CIRCULAR, EM POLIETILENO, DIÂMETRO INTERNO = 0,3 M. AF_12/2020</v>
          </cell>
          <cell r="C5382" t="str">
            <v>UN</v>
          </cell>
          <cell r="D5382">
            <v>55.08</v>
          </cell>
          <cell r="E5382" t="str">
            <v>INSTALACOES HIDRO SANITARIAS</v>
          </cell>
          <cell r="F5382" t="str">
            <v>FOSSAS/SUMIDOUROS</v>
          </cell>
          <cell r="G5382" t="str">
            <v>SINAPI Out/24</v>
          </cell>
        </row>
        <row r="5383">
          <cell r="A5383">
            <v>98112</v>
          </cell>
          <cell r="B5383" t="str">
            <v>TIL (TUBO DE INSPEÇÃO E LIMPEZA) CONDOMINIAL PARA ESGOTO, EM PVC, DN 100 X 100 MM. AF_12/2020</v>
          </cell>
          <cell r="C5383" t="str">
            <v>UN</v>
          </cell>
          <cell r="D5383">
            <v>104.02</v>
          </cell>
          <cell r="E5383" t="str">
            <v>INSTALACOES HIDRO SANITARIAS</v>
          </cell>
          <cell r="F5383" t="str">
            <v>FOSSAS/SUMIDOUROS</v>
          </cell>
          <cell r="G5383" t="str">
            <v>SINAPI Out/24</v>
          </cell>
        </row>
        <row r="5384">
          <cell r="A5384">
            <v>98114</v>
          </cell>
          <cell r="B5384" t="str">
            <v>TAMPA CIRCULAR PARA ESGOTO E DRENAGEM, EM FERRO FUNDIDO, DIÂMETRO INTERNO = 0,6 M. AF_12/2020</v>
          </cell>
          <cell r="C5384" t="str">
            <v>UN</v>
          </cell>
          <cell r="D5384">
            <v>671.29</v>
          </cell>
          <cell r="E5384" t="str">
            <v>INSTALACOES HIDRO SANITARIAS</v>
          </cell>
          <cell r="F5384" t="str">
            <v>FOSSAS/SUMIDOUROS</v>
          </cell>
          <cell r="G5384" t="str">
            <v>SINAPI Out/24</v>
          </cell>
        </row>
        <row r="5385">
          <cell r="A5385">
            <v>98115</v>
          </cell>
          <cell r="B5385" t="str">
            <v>TAMPA CIRCULAR PARA ESGOTO E DRENAGEM, EM CONCRETO PRÉ-MOLDADO, DIÂMETRO INTERNO = 0,60 M E ALTURA = 0,10 M. AF_12/2020</v>
          </cell>
          <cell r="C5385" t="str">
            <v>UN</v>
          </cell>
          <cell r="D5385">
            <v>108.25</v>
          </cell>
          <cell r="E5385" t="str">
            <v>INSTALACOES HIDRO SANITARIAS</v>
          </cell>
          <cell r="F5385" t="str">
            <v>FOSSAS/SUMIDOUROS</v>
          </cell>
          <cell r="G5385" t="str">
            <v>SINAPI Out/24</v>
          </cell>
        </row>
        <row r="5386">
          <cell r="A5386">
            <v>89349</v>
          </cell>
          <cell r="B5386" t="str">
            <v>REGISTRO DE PRESSÃO BRUTO, LATÃO, ROSCÁVEL, 1/2" - FORNECIMENTO E INSTALAÇÃO. AF_08/2021</v>
          </cell>
          <cell r="C5386" t="str">
            <v>UN</v>
          </cell>
          <cell r="D5386">
            <v>22.83</v>
          </cell>
          <cell r="E5386" t="str">
            <v>INSTALACOES HIDRO SANITARIAS</v>
          </cell>
          <cell r="F5386" t="str">
            <v>REGISTROS/VALVULAS</v>
          </cell>
          <cell r="G5386" t="str">
            <v>SINAPI Out/24</v>
          </cell>
        </row>
        <row r="5387">
          <cell r="A5387">
            <v>89351</v>
          </cell>
          <cell r="B5387" t="str">
            <v>REGISTRO DE PRESSÃO BRUTO, LATÃO,  ROSCÁVEL, 3/4'' - FORNECIMENTO E INSTALAÇÃO. AF_08/2021</v>
          </cell>
          <cell r="C5387" t="str">
            <v>UN</v>
          </cell>
          <cell r="D5387">
            <v>28.93</v>
          </cell>
          <cell r="E5387" t="str">
            <v>INSTALACOES HIDRO SANITARIAS</v>
          </cell>
          <cell r="F5387" t="str">
            <v>REGISTROS/VALVULAS</v>
          </cell>
          <cell r="G5387" t="str">
            <v>SINAPI Out/24</v>
          </cell>
        </row>
        <row r="5388">
          <cell r="A5388">
            <v>89352</v>
          </cell>
          <cell r="B5388" t="str">
            <v>REGISTRO DE GAVETA BRUTO, LATÃO, ROSCÁVEL, 1/2" - FORNECIMENTO E INSTALAÇÃO. AF_08/2021</v>
          </cell>
          <cell r="C5388" t="str">
            <v>UN</v>
          </cell>
          <cell r="D5388">
            <v>30.18</v>
          </cell>
          <cell r="E5388" t="str">
            <v>INSTALACOES HIDRO SANITARIAS</v>
          </cell>
          <cell r="F5388" t="str">
            <v>REGISTROS/VALVULAS</v>
          </cell>
          <cell r="G5388" t="str">
            <v>SINAPI Out/24</v>
          </cell>
        </row>
        <row r="5389">
          <cell r="A5389">
            <v>89353</v>
          </cell>
          <cell r="B5389" t="str">
            <v>REGISTRO DE GAVETA BRUTO, LATÃO, ROSCÁVEL, 3/4" - FORNECIMENTO E INSTALAÇÃO. AF_08/2021</v>
          </cell>
          <cell r="C5389" t="str">
            <v>UN</v>
          </cell>
          <cell r="D5389">
            <v>34.19</v>
          </cell>
          <cell r="E5389" t="str">
            <v>INSTALACOES HIDRO SANITARIAS</v>
          </cell>
          <cell r="F5389" t="str">
            <v>REGISTROS/VALVULAS</v>
          </cell>
          <cell r="G5389" t="str">
            <v>SINAPI Out/24</v>
          </cell>
        </row>
        <row r="5390">
          <cell r="A5390">
            <v>89354</v>
          </cell>
          <cell r="B5390" t="str">
            <v>MISTURADOR MONOCOMANDO PARA CHUVEIRO, BASE BRUTA E ACABAMENTO CROMADO - FORNECIMENTO E INSTALAÇÃO. AF_08/2021</v>
          </cell>
          <cell r="C5390" t="str">
            <v>UN</v>
          </cell>
          <cell r="D5390">
            <v>508.23</v>
          </cell>
          <cell r="E5390" t="str">
            <v>INSTALACOES HIDRO SANITARIAS</v>
          </cell>
          <cell r="F5390" t="str">
            <v>REGISTROS/VALVULAS</v>
          </cell>
          <cell r="G5390" t="str">
            <v>SINAPI Out/24</v>
          </cell>
        </row>
        <row r="5391">
          <cell r="A5391">
            <v>89984</v>
          </cell>
          <cell r="B5391" t="str">
            <v>REGISTRO DE PRESSÃO BRUTO, LATÃO, ROSCÁVEL, 1/2", COM ACABAMENTO E CANOPLA CROMADOS - FORNECIMENTO E INSTALAÇÃO. AF_08/2021</v>
          </cell>
          <cell r="C5391" t="str">
            <v>UN</v>
          </cell>
          <cell r="D5391">
            <v>71.73</v>
          </cell>
          <cell r="E5391" t="str">
            <v>INSTALACOES HIDRO SANITARIAS</v>
          </cell>
          <cell r="F5391" t="str">
            <v>REGISTROS/VALVULAS</v>
          </cell>
          <cell r="G5391" t="str">
            <v>SINAPI Out/24</v>
          </cell>
        </row>
        <row r="5392">
          <cell r="A5392">
            <v>89985</v>
          </cell>
          <cell r="B5392" t="str">
            <v>REGISTRO DE PRESSÃO BRUTO, LATÃO, ROSCÁVEL, 3/4", COM ACABAMENTO E CANOPLA CROMADOS - FORNECIMENTO E INSTALAÇÃO. AF_08/2021</v>
          </cell>
          <cell r="C5392" t="str">
            <v>UN</v>
          </cell>
          <cell r="D5392">
            <v>76.36</v>
          </cell>
          <cell r="E5392" t="str">
            <v>INSTALACOES HIDRO SANITARIAS</v>
          </cell>
          <cell r="F5392" t="str">
            <v>REGISTROS/VALVULAS</v>
          </cell>
          <cell r="G5392" t="str">
            <v>SINAPI Out/24</v>
          </cell>
        </row>
        <row r="5393">
          <cell r="A5393">
            <v>89986</v>
          </cell>
          <cell r="B5393" t="str">
            <v>REGISTRO DE GAVETA BRUTO, LATÃO, ROSCÁVEL, 1/2", COM ACABAMENTO E CANOPLA CROMADOS - FORNECIMENTO E INSTALAÇÃO. AF_08/2021</v>
          </cell>
          <cell r="C5393" t="str">
            <v>UN</v>
          </cell>
          <cell r="D5393">
            <v>70.05</v>
          </cell>
          <cell r="E5393" t="str">
            <v>INSTALACOES HIDRO SANITARIAS</v>
          </cell>
          <cell r="F5393" t="str">
            <v>REGISTROS/VALVULAS</v>
          </cell>
          <cell r="G5393" t="str">
            <v>SINAPI Out/24</v>
          </cell>
        </row>
        <row r="5394">
          <cell r="A5394">
            <v>89987</v>
          </cell>
          <cell r="B5394" t="str">
            <v>REGISTRO DE GAVETA BRUTO, LATÃO, ROSCÁVEL, 3/4", COM ACABAMENTO E CANOPLA CROMADOS - FORNECIMENTO E INSTALAÇÃO. AF_08/2021</v>
          </cell>
          <cell r="C5394" t="str">
            <v>UN</v>
          </cell>
          <cell r="D5394">
            <v>80.05</v>
          </cell>
          <cell r="E5394" t="str">
            <v>INSTALACOES HIDRO SANITARIAS</v>
          </cell>
          <cell r="F5394" t="str">
            <v>REGISTROS/VALVULAS</v>
          </cell>
          <cell r="G5394" t="str">
            <v>SINAPI Out/24</v>
          </cell>
        </row>
        <row r="5395">
          <cell r="A5395">
            <v>90371</v>
          </cell>
          <cell r="B5395" t="str">
            <v>REGISTRO DE ESFERA, PVC, ROSCÁVEL, COM VOLANTE, 3/4" - FORNECIMENTO E INSTALAÇÃO. AF_08/2021</v>
          </cell>
          <cell r="C5395" t="str">
            <v>UN</v>
          </cell>
          <cell r="D5395">
            <v>35.26</v>
          </cell>
          <cell r="E5395" t="str">
            <v>INSTALACOES HIDRO SANITARIAS</v>
          </cell>
          <cell r="F5395" t="str">
            <v>REGISTROS/VALVULAS</v>
          </cell>
          <cell r="G5395" t="str">
            <v>SINAPI Out/24</v>
          </cell>
        </row>
        <row r="5396">
          <cell r="A5396">
            <v>94489</v>
          </cell>
          <cell r="B5396" t="str">
            <v>REGISTRO DE ESFERA, PVC, SOLDÁVEL, COM VOLANTE, DN  25 MM - FORNECIMENTO E INSTALAÇÃO. AF_08/2021</v>
          </cell>
          <cell r="C5396" t="str">
            <v>UN</v>
          </cell>
          <cell r="D5396">
            <v>34.81</v>
          </cell>
          <cell r="E5396" t="str">
            <v>INSTALACOES HIDRO SANITARIAS</v>
          </cell>
          <cell r="F5396" t="str">
            <v>REGISTROS/VALVULAS</v>
          </cell>
          <cell r="G5396" t="str">
            <v>SINAPI Out/24</v>
          </cell>
        </row>
        <row r="5397">
          <cell r="A5397">
            <v>94490</v>
          </cell>
          <cell r="B5397" t="str">
            <v>REGISTRO DE ESFERA, PVC, SOLDÁVEL, COM VOLANTE, DN  32 MM - FORNECIMENTO E INSTALAÇÃO. AF_08/2021</v>
          </cell>
          <cell r="C5397" t="str">
            <v>UN</v>
          </cell>
          <cell r="D5397">
            <v>51.3</v>
          </cell>
          <cell r="E5397" t="str">
            <v>INSTALACOES HIDRO SANITARIAS</v>
          </cell>
          <cell r="F5397" t="str">
            <v>REGISTROS/VALVULAS</v>
          </cell>
          <cell r="G5397" t="str">
            <v>SINAPI Out/24</v>
          </cell>
        </row>
        <row r="5398">
          <cell r="A5398">
            <v>94491</v>
          </cell>
          <cell r="B5398" t="str">
            <v>REGISTRO DE ESFERA, PVC, SOLDÁVEL, COM VOLANTE, DN  40 MM - FORNECIMENTO E INSTALAÇÃO. AF_08/2021</v>
          </cell>
          <cell r="C5398" t="str">
            <v>UN</v>
          </cell>
          <cell r="D5398">
            <v>69.760000000000005</v>
          </cell>
          <cell r="E5398" t="str">
            <v>INSTALACOES HIDRO SANITARIAS</v>
          </cell>
          <cell r="F5398" t="str">
            <v>REGISTROS/VALVULAS</v>
          </cell>
          <cell r="G5398" t="str">
            <v>SINAPI Out/24</v>
          </cell>
        </row>
        <row r="5399">
          <cell r="A5399">
            <v>94492</v>
          </cell>
          <cell r="B5399" t="str">
            <v>REGISTRO DE ESFERA, PVC, SOLDÁVEL, COM VOLANTE, DN  50 MM - FORNECIMENTO E INSTALAÇÃO. AF_08/2021</v>
          </cell>
          <cell r="C5399" t="str">
            <v>UN</v>
          </cell>
          <cell r="D5399">
            <v>71.709999999999994</v>
          </cell>
          <cell r="E5399" t="str">
            <v>INSTALACOES HIDRO SANITARIAS</v>
          </cell>
          <cell r="F5399" t="str">
            <v>REGISTROS/VALVULAS</v>
          </cell>
          <cell r="G5399" t="str">
            <v>SINAPI Out/24</v>
          </cell>
        </row>
        <row r="5400">
          <cell r="A5400">
            <v>94493</v>
          </cell>
          <cell r="B5400" t="str">
            <v>REGISTRO DE ESFERA, PVC, SOLDÁVEL, COM VOLANTE, DN  60 MM - FORNECIMENTO E INSTALAÇÃO. AF_08/2021</v>
          </cell>
          <cell r="C5400" t="str">
            <v>UN</v>
          </cell>
          <cell r="D5400">
            <v>130.65</v>
          </cell>
          <cell r="E5400" t="str">
            <v>INSTALACOES HIDRO SANITARIAS</v>
          </cell>
          <cell r="F5400" t="str">
            <v>REGISTROS/VALVULAS</v>
          </cell>
          <cell r="G5400" t="str">
            <v>SINAPI Out/24</v>
          </cell>
        </row>
        <row r="5401">
          <cell r="A5401">
            <v>94495</v>
          </cell>
          <cell r="B5401" t="str">
            <v>REGISTRO DE GAVETA BRUTO, LATÃO, ROSCÁVEL, 1" - FORNECIMENTO E INSTALAÇÃO. AF_08/2021</v>
          </cell>
          <cell r="C5401" t="str">
            <v>UN</v>
          </cell>
          <cell r="D5401">
            <v>52.21</v>
          </cell>
          <cell r="E5401" t="str">
            <v>INSTALACOES HIDRO SANITARIAS</v>
          </cell>
          <cell r="F5401" t="str">
            <v>REGISTROS/VALVULAS</v>
          </cell>
          <cell r="G5401" t="str">
            <v>SINAPI Out/24</v>
          </cell>
        </row>
        <row r="5402">
          <cell r="A5402">
            <v>94496</v>
          </cell>
          <cell r="B5402" t="str">
            <v>REGISTRO DE GAVETA BRUTO, LATÃO, ROSCÁVEL, 1 1/4" - FORNECIMENTO E INSTALAÇÃO. AF_08/2021</v>
          </cell>
          <cell r="C5402" t="str">
            <v>UN</v>
          </cell>
          <cell r="D5402">
            <v>71.13</v>
          </cell>
          <cell r="E5402" t="str">
            <v>INSTALACOES HIDRO SANITARIAS</v>
          </cell>
          <cell r="F5402" t="str">
            <v>REGISTROS/VALVULAS</v>
          </cell>
          <cell r="G5402" t="str">
            <v>SINAPI Out/24</v>
          </cell>
        </row>
        <row r="5403">
          <cell r="A5403">
            <v>94497</v>
          </cell>
          <cell r="B5403" t="str">
            <v>REGISTRO DE GAVETA BRUTO, LATÃO, ROSCÁVEL, 1 1/2" - FORNECIMENTO E INSTALAÇÃO. AF_08/2021</v>
          </cell>
          <cell r="C5403" t="str">
            <v>UN</v>
          </cell>
          <cell r="D5403">
            <v>90.35</v>
          </cell>
          <cell r="E5403" t="str">
            <v>INSTALACOES HIDRO SANITARIAS</v>
          </cell>
          <cell r="F5403" t="str">
            <v>REGISTROS/VALVULAS</v>
          </cell>
          <cell r="G5403" t="str">
            <v>SINAPI Out/24</v>
          </cell>
        </row>
        <row r="5404">
          <cell r="A5404">
            <v>94498</v>
          </cell>
          <cell r="B5404" t="str">
            <v>REGISTRO DE GAVETA BRUTO, LATÃO, ROSCÁVEL, 2" - FORNECIMENTO E INSTALAÇÃO. AF_08/2021</v>
          </cell>
          <cell r="C5404" t="str">
            <v>UN</v>
          </cell>
          <cell r="D5404">
            <v>123.98</v>
          </cell>
          <cell r="E5404" t="str">
            <v>INSTALACOES HIDRO SANITARIAS</v>
          </cell>
          <cell r="F5404" t="str">
            <v>REGISTROS/VALVULAS</v>
          </cell>
          <cell r="G5404" t="str">
            <v>SINAPI Out/24</v>
          </cell>
        </row>
        <row r="5405">
          <cell r="A5405">
            <v>94499</v>
          </cell>
          <cell r="B5405" t="str">
            <v>REGISTRO DE GAVETA BRUTO, LATÃO, ROSCÁVEL, 2 1/2" - FORNECIMENTO E INSTALAÇÃO. AF_08/2021</v>
          </cell>
          <cell r="C5405" t="str">
            <v>UN</v>
          </cell>
          <cell r="D5405">
            <v>239.93</v>
          </cell>
          <cell r="E5405" t="str">
            <v>INSTALACOES HIDRO SANITARIAS</v>
          </cell>
          <cell r="F5405" t="str">
            <v>REGISTROS/VALVULAS</v>
          </cell>
          <cell r="G5405" t="str">
            <v>SINAPI Out/24</v>
          </cell>
        </row>
        <row r="5406">
          <cell r="A5406">
            <v>94500</v>
          </cell>
          <cell r="B5406" t="str">
            <v>REGISTRO DE GAVETA BRUTO, LATÃO, ROSCÁVEL, 3" - FORNECIMENTO E INSTALAÇÃO. AF_08/2021</v>
          </cell>
          <cell r="C5406" t="str">
            <v>UN</v>
          </cell>
          <cell r="D5406">
            <v>291.77999999999997</v>
          </cell>
          <cell r="E5406" t="str">
            <v>INSTALACOES HIDRO SANITARIAS</v>
          </cell>
          <cell r="F5406" t="str">
            <v>REGISTROS/VALVULAS</v>
          </cell>
          <cell r="G5406" t="str">
            <v>SINAPI Out/24</v>
          </cell>
        </row>
        <row r="5407">
          <cell r="A5407">
            <v>94501</v>
          </cell>
          <cell r="B5407" t="str">
            <v>REGISTRO DE GAVETA BRUTO, LATÃO, ROSCÁVEL, 4" - FORNECIMENTO E INSTALAÇÃO. AF_08/2021</v>
          </cell>
          <cell r="C5407" t="str">
            <v>UN</v>
          </cell>
          <cell r="D5407">
            <v>576.11</v>
          </cell>
          <cell r="E5407" t="str">
            <v>INSTALACOES HIDRO SANITARIAS</v>
          </cell>
          <cell r="F5407" t="str">
            <v>REGISTROS/VALVULAS</v>
          </cell>
          <cell r="G5407" t="str">
            <v>SINAPI Out/24</v>
          </cell>
        </row>
        <row r="5408">
          <cell r="A5408">
            <v>94792</v>
          </cell>
          <cell r="B5408" t="str">
            <v>REGISTRO DE GAVETA BRUTO, LATÃO, ROSCÁVEL, 1", COM ACABAMENTO E CANOPLA CROMADOS - FORNECIMENTO E INSTALAÇÃO. AF_08/2021</v>
          </cell>
          <cell r="C5408" t="str">
            <v>UN</v>
          </cell>
          <cell r="D5408">
            <v>97.22</v>
          </cell>
          <cell r="E5408" t="str">
            <v>INSTALACOES HIDRO SANITARIAS</v>
          </cell>
          <cell r="F5408" t="str">
            <v>REGISTROS/VALVULAS</v>
          </cell>
          <cell r="G5408" t="str">
            <v>SINAPI Out/24</v>
          </cell>
        </row>
        <row r="5409">
          <cell r="A5409">
            <v>94793</v>
          </cell>
          <cell r="B5409" t="str">
            <v>REGISTRO DE GAVETA BRUTO, LATÃO, ROSCÁVEL, 1 1/4", COM ACABAMENTO E CANOPLA CROMADOS - FORNECIMENTO E INSTALAÇÃO. AF_08/2021</v>
          </cell>
          <cell r="C5409" t="str">
            <v>UN</v>
          </cell>
          <cell r="D5409">
            <v>131.91999999999999</v>
          </cell>
          <cell r="E5409" t="str">
            <v>INSTALACOES HIDRO SANITARIAS</v>
          </cell>
          <cell r="F5409" t="str">
            <v>REGISTROS/VALVULAS</v>
          </cell>
          <cell r="G5409" t="str">
            <v>SINAPI Out/24</v>
          </cell>
        </row>
        <row r="5410">
          <cell r="A5410">
            <v>94794</v>
          </cell>
          <cell r="B5410" t="str">
            <v>REGISTRO DE GAVETA BRUTO, LATÃO, ROSCÁVEL, 1 1/2", COM ACABAMENTO E CANOPLA CROMADOS - FORNECIMENTO E INSTALAÇÃO. AF_08/2021</v>
          </cell>
          <cell r="C5410" t="str">
            <v>UN</v>
          </cell>
          <cell r="D5410">
            <v>141.19</v>
          </cell>
          <cell r="E5410" t="str">
            <v>INSTALACOES HIDRO SANITARIAS</v>
          </cell>
          <cell r="F5410" t="str">
            <v>REGISTROS/VALVULAS</v>
          </cell>
          <cell r="G5410" t="str">
            <v>SINAPI Out/24</v>
          </cell>
        </row>
        <row r="5411">
          <cell r="A5411">
            <v>94795</v>
          </cell>
          <cell r="B5411" t="str">
            <v>TORNEIRA DE BOIA PARA CAIXA D'ÁGUA, ROSCÁVEL, 1/2" - FORNECIMENTO E INSTALAÇÃO. AF_08/2021</v>
          </cell>
          <cell r="C5411" t="str">
            <v>UN</v>
          </cell>
          <cell r="D5411">
            <v>47.42</v>
          </cell>
          <cell r="E5411" t="str">
            <v>INSTALACOES HIDRO SANITARIAS</v>
          </cell>
          <cell r="F5411" t="str">
            <v>REGISTROS/VALVULAS</v>
          </cell>
          <cell r="G5411" t="str">
            <v>SINAPI Out/24</v>
          </cell>
        </row>
        <row r="5412">
          <cell r="A5412">
            <v>94796</v>
          </cell>
          <cell r="B5412" t="str">
            <v>TORNEIRA DE BOIA PARA CAIXA D'ÁGUA, ROSCÁVEL, 3/4" - FORNECIMENTO E INSTALAÇÃO. AF_08/2021</v>
          </cell>
          <cell r="C5412" t="str">
            <v>UN</v>
          </cell>
          <cell r="D5412">
            <v>55.06</v>
          </cell>
          <cell r="E5412" t="str">
            <v>INSTALACOES HIDRO SANITARIAS</v>
          </cell>
          <cell r="F5412" t="str">
            <v>REGISTROS/VALVULAS</v>
          </cell>
          <cell r="G5412" t="str">
            <v>SINAPI Out/24</v>
          </cell>
        </row>
        <row r="5413">
          <cell r="A5413">
            <v>94797</v>
          </cell>
          <cell r="B5413" t="str">
            <v>TORNEIRA DE BOIA PARA CAIXA D'ÁGUA, ROSCÁVEL, 1" - FORNECIMENTO E INSTALAÇÃO. AF_08/2021</v>
          </cell>
          <cell r="C5413" t="str">
            <v>UN</v>
          </cell>
          <cell r="D5413">
            <v>112.11</v>
          </cell>
          <cell r="E5413" t="str">
            <v>INSTALACOES HIDRO SANITARIAS</v>
          </cell>
          <cell r="F5413" t="str">
            <v>REGISTROS/VALVULAS</v>
          </cell>
          <cell r="G5413" t="str">
            <v>SINAPI Out/24</v>
          </cell>
        </row>
        <row r="5414">
          <cell r="A5414">
            <v>94798</v>
          </cell>
          <cell r="B5414" t="str">
            <v>TORNEIRA DE BOIA PARA CAIXA D'ÁGUA, ROSCÁVEL, 1 1/4" - FORNECIMENTO E INSTALAÇÃO. AF_08/2021</v>
          </cell>
          <cell r="C5414" t="str">
            <v>UN</v>
          </cell>
          <cell r="D5414">
            <v>184.94</v>
          </cell>
          <cell r="E5414" t="str">
            <v>INSTALACOES HIDRO SANITARIAS</v>
          </cell>
          <cell r="F5414" t="str">
            <v>REGISTROS/VALVULAS</v>
          </cell>
          <cell r="G5414" t="str">
            <v>SINAPI Out/24</v>
          </cell>
        </row>
        <row r="5415">
          <cell r="A5415">
            <v>94799</v>
          </cell>
          <cell r="B5415" t="str">
            <v>TORNEIRA DE BOIA PARA CAIXA D'ÁGUA, ROSCÁVEL, 1 1/2" - FORNECIMENTO E INSTALAÇÃO. AF_08/2021</v>
          </cell>
          <cell r="C5415" t="str">
            <v>UN</v>
          </cell>
          <cell r="D5415">
            <v>227.42</v>
          </cell>
          <cell r="E5415" t="str">
            <v>INSTALACOES HIDRO SANITARIAS</v>
          </cell>
          <cell r="F5415" t="str">
            <v>REGISTROS/VALVULAS</v>
          </cell>
          <cell r="G5415" t="str">
            <v>SINAPI Out/24</v>
          </cell>
        </row>
        <row r="5416">
          <cell r="A5416">
            <v>94800</v>
          </cell>
          <cell r="B5416" t="str">
            <v>TORNEIRA DE BOIA PARA CAIXA D'ÁGUA, ROSCÁVEL, 2" - FORNECIMENTO E INSTALAÇÃO. AF_08/2021</v>
          </cell>
          <cell r="C5416" t="str">
            <v>UN</v>
          </cell>
          <cell r="D5416">
            <v>292.02</v>
          </cell>
          <cell r="E5416" t="str">
            <v>INSTALACOES HIDRO SANITARIAS</v>
          </cell>
          <cell r="F5416" t="str">
            <v>REGISTROS/VALVULAS</v>
          </cell>
          <cell r="G5416" t="str">
            <v>SINAPI Out/24</v>
          </cell>
        </row>
        <row r="5417">
          <cell r="A5417">
            <v>95248</v>
          </cell>
          <cell r="B5417" t="str">
            <v>VÁLVULA DE ESFERA BRUTA, BRONZE, ROSCÁVEL, 1/2" - FORNECIMENTO E INSTALAÇÃO. AF_08/2021</v>
          </cell>
          <cell r="C5417" t="str">
            <v>UN</v>
          </cell>
          <cell r="D5417">
            <v>42.76</v>
          </cell>
          <cell r="E5417" t="str">
            <v>INSTALACOES HIDRO SANITARIAS</v>
          </cell>
          <cell r="F5417" t="str">
            <v>REGISTROS/VALVULAS</v>
          </cell>
          <cell r="G5417" t="str">
            <v>SINAPI Out/24</v>
          </cell>
        </row>
        <row r="5418">
          <cell r="A5418">
            <v>95249</v>
          </cell>
          <cell r="B5418" t="str">
            <v>VÁLVULA DE ESFERA BRUTA, BRONZE, ROSCÁVEL, 3/4'' - FORNECIMENTO E INSTALAÇÃO. AF_08/2021</v>
          </cell>
          <cell r="C5418" t="str">
            <v>UN</v>
          </cell>
          <cell r="D5418">
            <v>51.23</v>
          </cell>
          <cell r="E5418" t="str">
            <v>INSTALACOES HIDRO SANITARIAS</v>
          </cell>
          <cell r="F5418" t="str">
            <v>REGISTROS/VALVULAS</v>
          </cell>
          <cell r="G5418" t="str">
            <v>SINAPI Out/24</v>
          </cell>
        </row>
        <row r="5419">
          <cell r="A5419">
            <v>95250</v>
          </cell>
          <cell r="B5419" t="str">
            <v>VÁLVULA DE ESFERA BRUTA, BRONZE, ROSCÁVEL, 1'' - FORNECIMENTO E INSTALAÇÃO. AF_08/2021</v>
          </cell>
          <cell r="C5419" t="str">
            <v>UN</v>
          </cell>
          <cell r="D5419">
            <v>69.13</v>
          </cell>
          <cell r="E5419" t="str">
            <v>INSTALACOES HIDRO SANITARIAS</v>
          </cell>
          <cell r="F5419" t="str">
            <v>REGISTROS/VALVULAS</v>
          </cell>
          <cell r="G5419" t="str">
            <v>SINAPI Out/24</v>
          </cell>
        </row>
        <row r="5420">
          <cell r="A5420">
            <v>95251</v>
          </cell>
          <cell r="B5420" t="str">
            <v>VÁLVULA DE ESFERA BRUTA, BRONZE, ROSCÁVEL, 1 1/4'' - FORNECIMENTO E INSTALAÇÃO. AF_08/2021</v>
          </cell>
          <cell r="C5420" t="str">
            <v>UN</v>
          </cell>
          <cell r="D5420">
            <v>101.71</v>
          </cell>
          <cell r="E5420" t="str">
            <v>INSTALACOES HIDRO SANITARIAS</v>
          </cell>
          <cell r="F5420" t="str">
            <v>REGISTROS/VALVULAS</v>
          </cell>
          <cell r="G5420" t="str">
            <v>SINAPI Out/24</v>
          </cell>
        </row>
        <row r="5421">
          <cell r="A5421">
            <v>95252</v>
          </cell>
          <cell r="B5421" t="str">
            <v>VÁLVULA DE ESFERA BRUTA, BRONZE, ROSCÁVEL, 1 1/2'' - FORNECIMENTO E INSTALAÇÃO. AF_08/2021</v>
          </cell>
          <cell r="C5421" t="str">
            <v>UN</v>
          </cell>
          <cell r="D5421">
            <v>123.91</v>
          </cell>
          <cell r="E5421" t="str">
            <v>INSTALACOES HIDRO SANITARIAS</v>
          </cell>
          <cell r="F5421" t="str">
            <v>REGISTROS/VALVULAS</v>
          </cell>
          <cell r="G5421" t="str">
            <v>SINAPI Out/24</v>
          </cell>
        </row>
        <row r="5422">
          <cell r="A5422">
            <v>95253</v>
          </cell>
          <cell r="B5422" t="str">
            <v>VÁLVULA DE ESFERA BRUTA, BRONZE, ROSCÁVEL, 2'' - FORNECIMENTO E INSTALAÇÃO. AF_08/2021</v>
          </cell>
          <cell r="C5422" t="str">
            <v>UN</v>
          </cell>
          <cell r="D5422">
            <v>186.51</v>
          </cell>
          <cell r="E5422" t="str">
            <v>INSTALACOES HIDRO SANITARIAS</v>
          </cell>
          <cell r="F5422" t="str">
            <v>REGISTROS/VALVULAS</v>
          </cell>
          <cell r="G5422" t="str">
            <v>SINAPI Out/24</v>
          </cell>
        </row>
        <row r="5423">
          <cell r="A5423">
            <v>99619</v>
          </cell>
          <cell r="B5423" t="str">
            <v>VÁLVULA DE RETENÇÃO HORIZONTAL, DE BRONZE, ROSCÁVEL, 3/4" - FORNECIMENTO E INSTALAÇÃO. AF_08/2021</v>
          </cell>
          <cell r="C5423" t="str">
            <v>UN</v>
          </cell>
          <cell r="D5423">
            <v>124.57</v>
          </cell>
          <cell r="E5423" t="str">
            <v>INSTALACOES HIDRO SANITARIAS</v>
          </cell>
          <cell r="F5423" t="str">
            <v>REGISTROS/VALVULAS</v>
          </cell>
          <cell r="G5423" t="str">
            <v>SINAPI Out/24</v>
          </cell>
        </row>
        <row r="5424">
          <cell r="A5424">
            <v>99620</v>
          </cell>
          <cell r="B5424" t="str">
            <v>VÁLVULA DE RETENÇÃO HORIZONTAL, DE BRONZE, ROSCÁVEL, 1" - FORNECIMENTO E INSTALAÇÃO. AF_08/2021</v>
          </cell>
          <cell r="C5424" t="str">
            <v>UN</v>
          </cell>
          <cell r="D5424">
            <v>169.21</v>
          </cell>
          <cell r="E5424" t="str">
            <v>INSTALACOES HIDRO SANITARIAS</v>
          </cell>
          <cell r="F5424" t="str">
            <v>REGISTROS/VALVULAS</v>
          </cell>
          <cell r="G5424" t="str">
            <v>SINAPI Out/24</v>
          </cell>
        </row>
        <row r="5425">
          <cell r="A5425">
            <v>99621</v>
          </cell>
          <cell r="B5425" t="str">
            <v>VÁLVULA DE RETENÇÃO HORIZONTAL, DE BRONZE, ROSCÁVEL, 1 1/4" - FORNECIMENTO E INSTALAÇÃO. AF_08/2021</v>
          </cell>
          <cell r="C5425" t="str">
            <v>UN</v>
          </cell>
          <cell r="D5425">
            <v>251.92</v>
          </cell>
          <cell r="E5425" t="str">
            <v>INSTALACOES HIDRO SANITARIAS</v>
          </cell>
          <cell r="F5425" t="str">
            <v>REGISTROS/VALVULAS</v>
          </cell>
          <cell r="G5425" t="str">
            <v>SINAPI Out/24</v>
          </cell>
        </row>
        <row r="5426">
          <cell r="A5426">
            <v>99622</v>
          </cell>
          <cell r="B5426" t="str">
            <v>VÁLVULA DE RETENÇÃO HORIZONTAL, DE BRONZE, ROSCÁVEL, 1 1/2"  - FORNECIMENTO E INSTALAÇÃO. AF_08/2021</v>
          </cell>
          <cell r="C5426" t="str">
            <v>UN</v>
          </cell>
          <cell r="D5426">
            <v>284.10000000000002</v>
          </cell>
          <cell r="E5426" t="str">
            <v>INSTALACOES HIDRO SANITARIAS</v>
          </cell>
          <cell r="F5426" t="str">
            <v>REGISTROS/VALVULAS</v>
          </cell>
          <cell r="G5426" t="str">
            <v>SINAPI Out/24</v>
          </cell>
        </row>
        <row r="5427">
          <cell r="A5427">
            <v>99623</v>
          </cell>
          <cell r="B5427" t="str">
            <v>VÁLVULA DE RETENÇÃO HORIZONTAL, DE BRONZE, ROSCÁVEL, 2"  - FORNECIMENTO E INSTALAÇÃO. AF_08/2021</v>
          </cell>
          <cell r="C5427" t="str">
            <v>UN</v>
          </cell>
          <cell r="D5427">
            <v>396.02</v>
          </cell>
          <cell r="E5427" t="str">
            <v>INSTALACOES HIDRO SANITARIAS</v>
          </cell>
          <cell r="F5427" t="str">
            <v>REGISTROS/VALVULAS</v>
          </cell>
          <cell r="G5427" t="str">
            <v>SINAPI Out/24</v>
          </cell>
        </row>
        <row r="5428">
          <cell r="A5428">
            <v>99624</v>
          </cell>
          <cell r="B5428" t="str">
            <v>VÁLVULA DE RETENÇÃO HORIZONTAL, DE BRONZE, ROSCÁVEL, 2 1/2" - FORNECIMENTO E INSTALAÇÃO. AF_08/2021</v>
          </cell>
          <cell r="C5428" t="str">
            <v>UN</v>
          </cell>
          <cell r="D5428">
            <v>564.16</v>
          </cell>
          <cell r="E5428" t="str">
            <v>INSTALACOES HIDRO SANITARIAS</v>
          </cell>
          <cell r="F5428" t="str">
            <v>REGISTROS/VALVULAS</v>
          </cell>
          <cell r="G5428" t="str">
            <v>SINAPI Out/24</v>
          </cell>
        </row>
        <row r="5429">
          <cell r="A5429">
            <v>99625</v>
          </cell>
          <cell r="B5429" t="str">
            <v>VÁLVULA DE RETENÇÃO HORIZONTAL, DE BRONZE, ROSCÁVEL, 3" - FORNECIMENTO E INSTALAÇÃO. AF_08/2021</v>
          </cell>
          <cell r="C5429" t="str">
            <v>UN</v>
          </cell>
          <cell r="D5429">
            <v>775.19</v>
          </cell>
          <cell r="E5429" t="str">
            <v>INSTALACOES HIDRO SANITARIAS</v>
          </cell>
          <cell r="F5429" t="str">
            <v>REGISTROS/VALVULAS</v>
          </cell>
          <cell r="G5429" t="str">
            <v>SINAPI Out/24</v>
          </cell>
        </row>
        <row r="5430">
          <cell r="A5430">
            <v>99626</v>
          </cell>
          <cell r="B5430" t="str">
            <v>VÁLVULA DE RETENÇÃO HORIZONTAL, DE BRONZE, ROSCÁVEL, 4" - FORNECIMENTO E INSTALAÇÃO. AF_08/2021</v>
          </cell>
          <cell r="C5430" t="str">
            <v>UN</v>
          </cell>
          <cell r="D5430">
            <v>1191.31</v>
          </cell>
          <cell r="E5430" t="str">
            <v>INSTALACOES HIDRO SANITARIAS</v>
          </cell>
          <cell r="F5430" t="str">
            <v>REGISTROS/VALVULAS</v>
          </cell>
          <cell r="G5430" t="str">
            <v>SINAPI Out/24</v>
          </cell>
        </row>
        <row r="5431">
          <cell r="A5431">
            <v>99627</v>
          </cell>
          <cell r="B5431" t="str">
            <v>VÁLVULA DE RETENÇÃO VERTICAL, DE BRONZE, ROSCÁVEL, 1/2" - FORNECIMENTO E INSTALAÇÃO. AF_08/2021</v>
          </cell>
          <cell r="C5431" t="str">
            <v>UN</v>
          </cell>
          <cell r="D5431">
            <v>75.23</v>
          </cell>
          <cell r="E5431" t="str">
            <v>INSTALACOES HIDRO SANITARIAS</v>
          </cell>
          <cell r="F5431" t="str">
            <v>REGISTROS/VALVULAS</v>
          </cell>
          <cell r="G5431" t="str">
            <v>SINAPI Out/24</v>
          </cell>
        </row>
        <row r="5432">
          <cell r="A5432">
            <v>99628</v>
          </cell>
          <cell r="B5432" t="str">
            <v>VÁLVULA DE RETENÇÃO VERTICAL, DE BRONZE, ROSCÁVEL, 3/4" - FORNECIMENTO E INSTALAÇÃO. AF_08/2021</v>
          </cell>
          <cell r="C5432" t="str">
            <v>UN</v>
          </cell>
          <cell r="D5432">
            <v>82.58</v>
          </cell>
          <cell r="E5432" t="str">
            <v>INSTALACOES HIDRO SANITARIAS</v>
          </cell>
          <cell r="F5432" t="str">
            <v>REGISTROS/VALVULAS</v>
          </cell>
          <cell r="G5432" t="str">
            <v>SINAPI Out/24</v>
          </cell>
        </row>
        <row r="5433">
          <cell r="A5433">
            <v>99629</v>
          </cell>
          <cell r="B5433" t="str">
            <v>VÁLVULA DE RETENÇÃO VERTICAL, DE BRONZE, ROSCÁVEL, 1" - FORNECIMENTO E INSTALAÇÃO. AF_08/2021</v>
          </cell>
          <cell r="C5433" t="str">
            <v>UN</v>
          </cell>
          <cell r="D5433">
            <v>92.15</v>
          </cell>
          <cell r="E5433" t="str">
            <v>INSTALACOES HIDRO SANITARIAS</v>
          </cell>
          <cell r="F5433" t="str">
            <v>REGISTROS/VALVULAS</v>
          </cell>
          <cell r="G5433" t="str">
            <v>SINAPI Out/24</v>
          </cell>
        </row>
        <row r="5434">
          <cell r="A5434">
            <v>99630</v>
          </cell>
          <cell r="B5434" t="str">
            <v>VÁLVULA DE RETENÇÃO VERTICAL, DE BRONZE, ROSCÁVEL, 1 1/4" - FORNECIMENTO E INSTALAÇÃO. AF_08/2021</v>
          </cell>
          <cell r="C5434" t="str">
            <v>UN</v>
          </cell>
          <cell r="D5434">
            <v>136.82</v>
          </cell>
          <cell r="E5434" t="str">
            <v>INSTALACOES HIDRO SANITARIAS</v>
          </cell>
          <cell r="F5434" t="str">
            <v>REGISTROS/VALVULAS</v>
          </cell>
          <cell r="G5434" t="str">
            <v>SINAPI Out/24</v>
          </cell>
        </row>
        <row r="5435">
          <cell r="A5435">
            <v>99631</v>
          </cell>
          <cell r="B5435" t="str">
            <v>VÁLVULA DE RETENÇÃO VERTICAL, DE BRONZE, ROSCÁVEL, 1 1/2" - FORNECIMENTO E INSTALAÇÃO. AF_08/2021</v>
          </cell>
          <cell r="C5435" t="str">
            <v>UN</v>
          </cell>
          <cell r="D5435">
            <v>159.71</v>
          </cell>
          <cell r="E5435" t="str">
            <v>INSTALACOES HIDRO SANITARIAS</v>
          </cell>
          <cell r="F5435" t="str">
            <v>REGISTROS/VALVULAS</v>
          </cell>
          <cell r="G5435" t="str">
            <v>SINAPI Out/24</v>
          </cell>
        </row>
        <row r="5436">
          <cell r="A5436">
            <v>99632</v>
          </cell>
          <cell r="B5436" t="str">
            <v>VÁLVULA DE RETENÇÃO VERTICAL, DE BRONZE, ROSCÁVEL, 2" - FORNECIMENTO E INSTALAÇÃO. AF_08/2021</v>
          </cell>
          <cell r="C5436" t="str">
            <v>UN</v>
          </cell>
          <cell r="D5436">
            <v>229.69</v>
          </cell>
          <cell r="E5436" t="str">
            <v>INSTALACOES HIDRO SANITARIAS</v>
          </cell>
          <cell r="F5436" t="str">
            <v>REGISTROS/VALVULAS</v>
          </cell>
          <cell r="G5436" t="str">
            <v>SINAPI Out/24</v>
          </cell>
        </row>
        <row r="5437">
          <cell r="A5437">
            <v>99633</v>
          </cell>
          <cell r="B5437" t="str">
            <v>VÁLVULA DE RETENÇÃO VERTICAL, DE BRONZE, ROSCÁVEL, 3" - FORNECIMENTO E INSTALAÇÃO. AF_08/2021</v>
          </cell>
          <cell r="C5437" t="str">
            <v>UN</v>
          </cell>
          <cell r="D5437">
            <v>490.61</v>
          </cell>
          <cell r="E5437" t="str">
            <v>INSTALACOES HIDRO SANITARIAS</v>
          </cell>
          <cell r="F5437" t="str">
            <v>REGISTROS/VALVULAS</v>
          </cell>
          <cell r="G5437" t="str">
            <v>SINAPI Out/24</v>
          </cell>
        </row>
        <row r="5438">
          <cell r="A5438">
            <v>99634</v>
          </cell>
          <cell r="B5438" t="str">
            <v>VÁLVULA DE RETENÇÃO VERTICAL, DE BRONZE, ROSCÁVEL, 4" - FORNECIMENTO E INSTALAÇÃO. AF_08/2021</v>
          </cell>
          <cell r="C5438" t="str">
            <v>UN</v>
          </cell>
          <cell r="D5438">
            <v>833.24</v>
          </cell>
          <cell r="E5438" t="str">
            <v>INSTALACOES HIDRO SANITARIAS</v>
          </cell>
          <cell r="F5438" t="str">
            <v>REGISTROS/VALVULAS</v>
          </cell>
          <cell r="G5438" t="str">
            <v>SINAPI Out/24</v>
          </cell>
        </row>
        <row r="5439">
          <cell r="A5439">
            <v>99635</v>
          </cell>
          <cell r="B5439" t="str">
            <v>VÁLVULA DE DESCARGA METÁLICA, BASE 1 1/2", ACABAMENTO METALICO CROMADO - FORNECIMENTO E INSTALAÇÃO. AF_08/2021</v>
          </cell>
          <cell r="C5439" t="str">
            <v>UN</v>
          </cell>
          <cell r="D5439">
            <v>433.07</v>
          </cell>
          <cell r="E5439" t="str">
            <v>INSTALACOES HIDRO SANITARIAS</v>
          </cell>
          <cell r="F5439" t="str">
            <v>REGISTROS/VALVULAS</v>
          </cell>
          <cell r="G5439" t="str">
            <v>SINAPI Out/24</v>
          </cell>
        </row>
        <row r="5440">
          <cell r="A5440">
            <v>103008</v>
          </cell>
          <cell r="B5440" t="str">
            <v>VÁLVULA DE RETENÇÃO HORIZONTAL, DE BRONZE, ROSCÁVEL, 1/2" - FORNECIMENTO E INSTALAÇÃO. AF_08/2021</v>
          </cell>
          <cell r="C5440" t="str">
            <v>UN</v>
          </cell>
          <cell r="D5440">
            <v>101.49</v>
          </cell>
          <cell r="E5440" t="str">
            <v>INSTALACOES HIDRO SANITARIAS</v>
          </cell>
          <cell r="F5440" t="str">
            <v>REGISTROS/VALVULAS</v>
          </cell>
          <cell r="G5440" t="str">
            <v>SINAPI Out/24</v>
          </cell>
        </row>
        <row r="5441">
          <cell r="A5441">
            <v>103009</v>
          </cell>
          <cell r="B5441" t="str">
            <v>VÁLVULA DE RETENÇÃO VERTICAL, DE BRONZE, ROSCÁVEL, 2 1/2" - FORNECIMENTO E INSTALAÇÃO. AF_08/2021</v>
          </cell>
          <cell r="C5441" t="str">
            <v>UN</v>
          </cell>
          <cell r="D5441">
            <v>361.86</v>
          </cell>
          <cell r="E5441" t="str">
            <v>INSTALACOES HIDRO SANITARIAS</v>
          </cell>
          <cell r="F5441" t="str">
            <v>REGISTROS/VALVULAS</v>
          </cell>
          <cell r="G5441" t="str">
            <v>SINAPI Out/24</v>
          </cell>
        </row>
        <row r="5442">
          <cell r="A5442">
            <v>103010</v>
          </cell>
          <cell r="B5442" t="str">
            <v>VÁLVULA DE RETENÇÃO, DE BRONZE, PÉ COM CRIVOS, ROSCÁVEL, 3/4" - FORNECIMENTO E INSTALAÇÃO. AF_08/2021</v>
          </cell>
          <cell r="C5442" t="str">
            <v>UN</v>
          </cell>
          <cell r="D5442">
            <v>76.98</v>
          </cell>
          <cell r="E5442" t="str">
            <v>INSTALACOES HIDRO SANITARIAS</v>
          </cell>
          <cell r="F5442" t="str">
            <v>REGISTROS/VALVULAS</v>
          </cell>
          <cell r="G5442" t="str">
            <v>SINAPI Out/24</v>
          </cell>
        </row>
        <row r="5443">
          <cell r="A5443">
            <v>103011</v>
          </cell>
          <cell r="B5443" t="str">
            <v>VÁLVULA DE RETENÇÃO, DE BRONZE, PÉ COM CRIVOS, ROSCÁVEL, 1" - FORNECIMENTO E INSTALAÇÃO. AF_08/2021</v>
          </cell>
          <cell r="C5443" t="str">
            <v>UN</v>
          </cell>
          <cell r="D5443">
            <v>86.03</v>
          </cell>
          <cell r="E5443" t="str">
            <v>INSTALACOES HIDRO SANITARIAS</v>
          </cell>
          <cell r="F5443" t="str">
            <v>REGISTROS/VALVULAS</v>
          </cell>
          <cell r="G5443" t="str">
            <v>SINAPI Out/24</v>
          </cell>
        </row>
        <row r="5444">
          <cell r="A5444">
            <v>103012</v>
          </cell>
          <cell r="B5444" t="str">
            <v>VÁLVULA DE RETENÇÃO, DE BRONZE, PÉ COM CRIVOS, ROSCÁVEL, 1 1/4" - FORNECIMENTO E INSTALAÇÃO. AF_08/2021</v>
          </cell>
          <cell r="C5444" t="str">
            <v>UN</v>
          </cell>
          <cell r="D5444">
            <v>135.41</v>
          </cell>
          <cell r="E5444" t="str">
            <v>INSTALACOES HIDRO SANITARIAS</v>
          </cell>
          <cell r="F5444" t="str">
            <v>REGISTROS/VALVULAS</v>
          </cell>
          <cell r="G5444" t="str">
            <v>SINAPI Out/24</v>
          </cell>
        </row>
        <row r="5445">
          <cell r="A5445">
            <v>103013</v>
          </cell>
          <cell r="B5445" t="str">
            <v>VÁLVULA DE RETENÇÃO, DE BRONZE, PÉ COM CRIVOS, ROSCÁVEL, 1 1/2" - FORNECIMENTO E INSTALAÇÃO. AF_08/2021</v>
          </cell>
          <cell r="C5445" t="str">
            <v>UN</v>
          </cell>
          <cell r="D5445">
            <v>146.13</v>
          </cell>
          <cell r="E5445" t="str">
            <v>INSTALACOES HIDRO SANITARIAS</v>
          </cell>
          <cell r="F5445" t="str">
            <v>REGISTROS/VALVULAS</v>
          </cell>
          <cell r="G5445" t="str">
            <v>SINAPI Out/24</v>
          </cell>
        </row>
        <row r="5446">
          <cell r="A5446">
            <v>103014</v>
          </cell>
          <cell r="B5446" t="str">
            <v>VÁLVULA DE RETENÇÃO, DE BRONZE, PÉ COM CRIVOS, ROSCÁVEL, 2" - FORNECIMENTO E INSTALAÇÃO. AF_08/2021</v>
          </cell>
          <cell r="C5446" t="str">
            <v>UN</v>
          </cell>
          <cell r="D5446">
            <v>219.33</v>
          </cell>
          <cell r="E5446" t="str">
            <v>INSTALACOES HIDRO SANITARIAS</v>
          </cell>
          <cell r="F5446" t="str">
            <v>REGISTROS/VALVULAS</v>
          </cell>
          <cell r="G5446" t="str">
            <v>SINAPI Out/24</v>
          </cell>
        </row>
        <row r="5447">
          <cell r="A5447">
            <v>103015</v>
          </cell>
          <cell r="B5447" t="str">
            <v>VÁLVULA DE RETENÇÃO, DE BRONZE, PÉ COM CRIVOS, ROSCÁVEL, 2 1/2" - FORNECIMENTO E INSTALAÇÃO. AF_08/2021</v>
          </cell>
          <cell r="C5447" t="str">
            <v>UN</v>
          </cell>
          <cell r="D5447">
            <v>386.71</v>
          </cell>
          <cell r="E5447" t="str">
            <v>INSTALACOES HIDRO SANITARIAS</v>
          </cell>
          <cell r="F5447" t="str">
            <v>REGISTROS/VALVULAS</v>
          </cell>
          <cell r="G5447" t="str">
            <v>SINAPI Out/24</v>
          </cell>
        </row>
        <row r="5448">
          <cell r="A5448">
            <v>103016</v>
          </cell>
          <cell r="B5448" t="str">
            <v>VÁLVULA DE RETENÇÃO, DE BRONZE, PÉ COM CRIVOS, ROSCÁVEL, 3" - FORNECIMENTO E INSTALAÇÃO. AF_08/2021</v>
          </cell>
          <cell r="C5448" t="str">
            <v>UN</v>
          </cell>
          <cell r="D5448">
            <v>528.29</v>
          </cell>
          <cell r="E5448" t="str">
            <v>INSTALACOES HIDRO SANITARIAS</v>
          </cell>
          <cell r="F5448" t="str">
            <v>REGISTROS/VALVULAS</v>
          </cell>
          <cell r="G5448" t="str">
            <v>SINAPI Out/24</v>
          </cell>
        </row>
        <row r="5449">
          <cell r="A5449">
            <v>103017</v>
          </cell>
          <cell r="B5449" t="str">
            <v>VÁLVULA DE RETENÇÃO, DE BRONZE, PÉ COM CRIVOS, ROSCÁVEL, 4" - FORNECIMENTO E INSTALAÇÃO. AF_08/2021</v>
          </cell>
          <cell r="C5449" t="str">
            <v>UN</v>
          </cell>
          <cell r="D5449">
            <v>920.16</v>
          </cell>
          <cell r="E5449" t="str">
            <v>INSTALACOES HIDRO SANITARIAS</v>
          </cell>
          <cell r="F5449" t="str">
            <v>REGISTROS/VALVULAS</v>
          </cell>
          <cell r="G5449" t="str">
            <v>SINAPI Out/24</v>
          </cell>
        </row>
        <row r="5450">
          <cell r="A5450">
            <v>103018</v>
          </cell>
          <cell r="B5450" t="str">
            <v>VÁLVULA DE DESCARGA METÁLICA, BASE 1 1/4", ACABAMENTO METALICO CROMADO - FORNECIMENTO E INSTALAÇÃO. AF_08/2021</v>
          </cell>
          <cell r="C5450" t="str">
            <v>UN</v>
          </cell>
          <cell r="D5450">
            <v>354.46</v>
          </cell>
          <cell r="E5450" t="str">
            <v>INSTALACOES HIDRO SANITARIAS</v>
          </cell>
          <cell r="F5450" t="str">
            <v>REGISTROS/VALVULAS</v>
          </cell>
          <cell r="G5450" t="str">
            <v>SINAPI Out/24</v>
          </cell>
        </row>
        <row r="5451">
          <cell r="A5451">
            <v>103019</v>
          </cell>
          <cell r="B5451" t="str">
            <v>REGISTRO OU VÁLVULA GLOBO ANGULAR EM LATÃO, PARA HIDRANTES EM INSTALAÇÃO PREDIAL DE INCÊNDIO, 45 GRAUS, 2 1/2" - FORNECIMENTO E INSTALAÇÃO. AF_08/2021</v>
          </cell>
          <cell r="C5451" t="str">
            <v>UN</v>
          </cell>
          <cell r="D5451">
            <v>361.97</v>
          </cell>
          <cell r="E5451" t="str">
            <v>INSTALACOES HIDRO SANITARIAS</v>
          </cell>
          <cell r="F5451" t="str">
            <v>REGISTROS/VALVULAS</v>
          </cell>
          <cell r="G5451" t="str">
            <v>SINAPI Out/24</v>
          </cell>
        </row>
        <row r="5452">
          <cell r="A5452">
            <v>103029</v>
          </cell>
          <cell r="B5452" t="str">
            <v>REGISTRO OU REGULADOR DE GÁS DE COZINHA - FORNECIMENTO E INSTALAÇÃO. AF_08/2021</v>
          </cell>
          <cell r="C5452" t="str">
            <v>UN</v>
          </cell>
          <cell r="D5452">
            <v>38.58</v>
          </cell>
          <cell r="E5452" t="str">
            <v>INSTALACOES HIDRO SANITARIAS</v>
          </cell>
          <cell r="F5452" t="str">
            <v>REGISTROS/VALVULAS</v>
          </cell>
          <cell r="G5452" t="str">
            <v>SINAPI Out/24</v>
          </cell>
        </row>
        <row r="5453">
          <cell r="A5453">
            <v>103036</v>
          </cell>
          <cell r="B5453" t="str">
            <v>REGISTRO DE ESFERA, PVC, ROSCÁVEL, COM VOLANTE, 1/2" - FORNECIMENTO E INSTALAÇÃO. AF_08/2021</v>
          </cell>
          <cell r="C5453" t="str">
            <v>UN</v>
          </cell>
          <cell r="D5453">
            <v>28.05</v>
          </cell>
          <cell r="E5453" t="str">
            <v>INSTALACOES HIDRO SANITARIAS</v>
          </cell>
          <cell r="F5453" t="str">
            <v>REGISTROS/VALVULAS</v>
          </cell>
          <cell r="G5453" t="str">
            <v>SINAPI Out/24</v>
          </cell>
        </row>
        <row r="5454">
          <cell r="A5454">
            <v>103037</v>
          </cell>
          <cell r="B5454" t="str">
            <v>REGISTRO DE ESFERA, PVC, ROSCÁVEL, COM VOLANTE, 1" - FORNECIMENTO E INSTALAÇÃO. AF_08/2021</v>
          </cell>
          <cell r="C5454" t="str">
            <v>UN</v>
          </cell>
          <cell r="D5454">
            <v>55.37</v>
          </cell>
          <cell r="E5454" t="str">
            <v>INSTALACOES HIDRO SANITARIAS</v>
          </cell>
          <cell r="F5454" t="str">
            <v>REGISTROS/VALVULAS</v>
          </cell>
          <cell r="G5454" t="str">
            <v>SINAPI Out/24</v>
          </cell>
        </row>
        <row r="5455">
          <cell r="A5455">
            <v>103038</v>
          </cell>
          <cell r="B5455" t="str">
            <v>REGISTRO DE ESFERA, PVC, ROSCÁVEL, COM VOLANTE, 1 1/4" - FORNECIMENTO E INSTALAÇÃO. AF_08/2021</v>
          </cell>
          <cell r="C5455" t="str">
            <v>UN</v>
          </cell>
          <cell r="D5455">
            <v>74.19</v>
          </cell>
          <cell r="E5455" t="str">
            <v>INSTALACOES HIDRO SANITARIAS</v>
          </cell>
          <cell r="F5455" t="str">
            <v>REGISTROS/VALVULAS</v>
          </cell>
          <cell r="G5455" t="str">
            <v>SINAPI Out/24</v>
          </cell>
        </row>
        <row r="5456">
          <cell r="A5456">
            <v>103039</v>
          </cell>
          <cell r="B5456" t="str">
            <v>REGISTRO DE ESFERA, PVC, ROSCÁVEL, COM VOLANTE, 1 1/2" - FORNECIMENTO E INSTALAÇÃO. AF_08/2021</v>
          </cell>
          <cell r="C5456" t="str">
            <v>UN</v>
          </cell>
          <cell r="D5456">
            <v>81.41</v>
          </cell>
          <cell r="E5456" t="str">
            <v>INSTALACOES HIDRO SANITARIAS</v>
          </cell>
          <cell r="F5456" t="str">
            <v>REGISTROS/VALVULAS</v>
          </cell>
          <cell r="G5456" t="str">
            <v>SINAPI Out/24</v>
          </cell>
        </row>
        <row r="5457">
          <cell r="A5457">
            <v>103040</v>
          </cell>
          <cell r="B5457" t="str">
            <v>REGISTRO DE ESFERA, PVC, ROSCÁVEL, COM VOLANTE, 2" - FORNECIMENTO E INSTALAÇÃO. AF_08/2021</v>
          </cell>
          <cell r="C5457" t="str">
            <v>UN</v>
          </cell>
          <cell r="D5457">
            <v>120.24</v>
          </cell>
          <cell r="E5457" t="str">
            <v>INSTALACOES HIDRO SANITARIAS</v>
          </cell>
          <cell r="F5457" t="str">
            <v>REGISTROS/VALVULAS</v>
          </cell>
          <cell r="G5457" t="str">
            <v>SINAPI Out/24</v>
          </cell>
        </row>
        <row r="5458">
          <cell r="A5458">
            <v>103041</v>
          </cell>
          <cell r="B5458" t="str">
            <v>REGISTRO DE ESFERA, PVC, ROSCÁVEL, COM BORBOLETA, 1/2" - FORNECIMENTO E INSTALAÇÃO. AF_08/2021</v>
          </cell>
          <cell r="C5458" t="str">
            <v>UN</v>
          </cell>
          <cell r="D5458">
            <v>23.55</v>
          </cell>
          <cell r="E5458" t="str">
            <v>INSTALACOES HIDRO SANITARIAS</v>
          </cell>
          <cell r="F5458" t="str">
            <v>REGISTROS/VALVULAS</v>
          </cell>
          <cell r="G5458" t="str">
            <v>SINAPI Out/24</v>
          </cell>
        </row>
        <row r="5459">
          <cell r="A5459">
            <v>103042</v>
          </cell>
          <cell r="B5459" t="str">
            <v>REGISTRO DE ESFERA, PVC, ROSCÁVEL, COM BORBOLETA, 3/4" - FORNECIMENTO E INSTALAÇÃO. AF_08/2021</v>
          </cell>
          <cell r="C5459" t="str">
            <v>UN</v>
          </cell>
          <cell r="D5459">
            <v>29.44</v>
          </cell>
          <cell r="E5459" t="str">
            <v>INSTALACOES HIDRO SANITARIAS</v>
          </cell>
          <cell r="F5459" t="str">
            <v>REGISTROS/VALVULAS</v>
          </cell>
          <cell r="G5459" t="str">
            <v>SINAPI Out/24</v>
          </cell>
        </row>
        <row r="5460">
          <cell r="A5460">
            <v>103043</v>
          </cell>
          <cell r="B5460" t="str">
            <v>REGISTRO DE ESFERA, PVC, ROSCÁVEL, COM CABEÇA QUADRADA, 1/2" - FORNECIMENTO E INSTALAÇÃO. AF_08/2021</v>
          </cell>
          <cell r="C5460" t="str">
            <v>UN</v>
          </cell>
          <cell r="D5460">
            <v>27.04</v>
          </cell>
          <cell r="E5460" t="str">
            <v>INSTALACOES HIDRO SANITARIAS</v>
          </cell>
          <cell r="F5460" t="str">
            <v>REGISTROS/VALVULAS</v>
          </cell>
          <cell r="G5460" t="str">
            <v>SINAPI Out/24</v>
          </cell>
        </row>
        <row r="5461">
          <cell r="A5461">
            <v>103044</v>
          </cell>
          <cell r="B5461" t="str">
            <v>REGISTRO DE ESFERA, PVC, ROSCÁVEL, COM CABEÇA QUADRADA, 3/4" - FORNECIMENTO E INSTALAÇÃO. AF_08/2021</v>
          </cell>
          <cell r="C5461" t="str">
            <v>UN</v>
          </cell>
          <cell r="D5461">
            <v>36.69</v>
          </cell>
          <cell r="E5461" t="str">
            <v>INSTALACOES HIDRO SANITARIAS</v>
          </cell>
          <cell r="F5461" t="str">
            <v>REGISTROS/VALVULAS</v>
          </cell>
          <cell r="G5461" t="str">
            <v>SINAPI Out/24</v>
          </cell>
        </row>
        <row r="5462">
          <cell r="A5462">
            <v>103045</v>
          </cell>
          <cell r="B5462" t="str">
            <v>REGISTRO DE PRESSÃO, PVC, ROSCÁVEL, VOLANTE SIMPLES, 1/2" - FORNECIMENTO E INSTALAÇÃO. AF_08/2021</v>
          </cell>
          <cell r="C5462" t="str">
            <v>UN</v>
          </cell>
          <cell r="D5462">
            <v>12.11</v>
          </cell>
          <cell r="E5462" t="str">
            <v>INSTALACOES HIDRO SANITARIAS</v>
          </cell>
          <cell r="F5462" t="str">
            <v>REGISTROS/VALVULAS</v>
          </cell>
          <cell r="G5462" t="str">
            <v>SINAPI Out/24</v>
          </cell>
        </row>
        <row r="5463">
          <cell r="A5463">
            <v>103046</v>
          </cell>
          <cell r="B5463" t="str">
            <v>REGISTRO DE PRESSÃO, PVC, ROSCÁVEL, VOLANTE SIMPLES, 3/4" - FORNECIMENTO E INSTALAÇÃO. AF_08/2021</v>
          </cell>
          <cell r="C5463" t="str">
            <v>UN</v>
          </cell>
          <cell r="D5463">
            <v>27.98</v>
          </cell>
          <cell r="E5463" t="str">
            <v>INSTALACOES HIDRO SANITARIAS</v>
          </cell>
          <cell r="F5463" t="str">
            <v>REGISTROS/VALVULAS</v>
          </cell>
          <cell r="G5463" t="str">
            <v>SINAPI Out/24</v>
          </cell>
        </row>
        <row r="5464">
          <cell r="A5464">
            <v>103047</v>
          </cell>
          <cell r="B5464" t="str">
            <v>REGISTRO DE ESFERA, PVC, SOLDÁVEL, COM VOLANTE, DN  20 MM - FORNECIMENTO E INSTALAÇÃO. AF_08/2021</v>
          </cell>
          <cell r="C5464" t="str">
            <v>UN</v>
          </cell>
          <cell r="D5464">
            <v>28.65</v>
          </cell>
          <cell r="E5464" t="str">
            <v>INSTALACOES HIDRO SANITARIAS</v>
          </cell>
          <cell r="F5464" t="str">
            <v>REGISTROS/VALVULAS</v>
          </cell>
          <cell r="G5464" t="str">
            <v>SINAPI Out/24</v>
          </cell>
        </row>
        <row r="5465">
          <cell r="A5465">
            <v>103048</v>
          </cell>
          <cell r="B5465" t="str">
            <v>REGISTRO DE PRESSÃO, PVC, SOLDÁVEL, VOLANTE SIMPLES, DN  20 MM - FORNECIMENTO E INSTALAÇÃO. AF_08/2021</v>
          </cell>
          <cell r="C5465" t="str">
            <v>UN</v>
          </cell>
          <cell r="D5465">
            <v>21.73</v>
          </cell>
          <cell r="E5465" t="str">
            <v>INSTALACOES HIDRO SANITARIAS</v>
          </cell>
          <cell r="F5465" t="str">
            <v>REGISTROS/VALVULAS</v>
          </cell>
          <cell r="G5465" t="str">
            <v>SINAPI Out/24</v>
          </cell>
        </row>
        <row r="5466">
          <cell r="A5466">
            <v>103049</v>
          </cell>
          <cell r="B5466" t="str">
            <v>REGISTRO DE PRESSÃO, PVC, SOLDÁVEL, VOLANTE SIMPLES, DN  25 MM - FORNECIMENTO E INSTALAÇÃO. AF_08/2021</v>
          </cell>
          <cell r="C5466" t="str">
            <v>UN</v>
          </cell>
          <cell r="D5466">
            <v>23.29</v>
          </cell>
          <cell r="E5466" t="str">
            <v>INSTALACOES HIDRO SANITARIAS</v>
          </cell>
          <cell r="F5466" t="str">
            <v>REGISTROS/VALVULAS</v>
          </cell>
          <cell r="G5466" t="str">
            <v>SINAPI Out/24</v>
          </cell>
        </row>
        <row r="5467">
          <cell r="A5467">
            <v>103050</v>
          </cell>
          <cell r="B5467" t="str">
            <v>SUBSTITUIÇÃO DE REGISTRO OU VÁLVULA, ROSCÁVEL, DN  20 MM. AF_08/2021</v>
          </cell>
          <cell r="C5467" t="str">
            <v>UN</v>
          </cell>
          <cell r="D5467">
            <v>31.64</v>
          </cell>
          <cell r="E5467" t="str">
            <v>INSTALACOES HIDRO SANITARIAS</v>
          </cell>
          <cell r="F5467" t="str">
            <v>REGISTROS/VALVULAS</v>
          </cell>
          <cell r="G5467" t="str">
            <v>SINAPI Out/24</v>
          </cell>
        </row>
        <row r="5468">
          <cell r="A5468">
            <v>103051</v>
          </cell>
          <cell r="B5468" t="str">
            <v>SUBSTITUIÇÃO DE REGISTRO OU VÁLVULA, ROSCÁVEL, DN  25 MM. AF_08/2021</v>
          </cell>
          <cell r="C5468" t="str">
            <v>UN</v>
          </cell>
          <cell r="D5468">
            <v>38.26</v>
          </cell>
          <cell r="E5468" t="str">
            <v>INSTALACOES HIDRO SANITARIAS</v>
          </cell>
          <cell r="F5468" t="str">
            <v>REGISTROS/VALVULAS</v>
          </cell>
          <cell r="G5468" t="str">
            <v>SINAPI Out/24</v>
          </cell>
        </row>
        <row r="5469">
          <cell r="A5469">
            <v>103052</v>
          </cell>
          <cell r="B5469" t="str">
            <v>SUBSTITUIÇÃO DE REGISTRO OU VÁLVULA, ROSCÁVEL, DN  32 MM. AF_08/2021</v>
          </cell>
          <cell r="C5469" t="str">
            <v>UN</v>
          </cell>
          <cell r="D5469">
            <v>50.47</v>
          </cell>
          <cell r="E5469" t="str">
            <v>INSTALACOES HIDRO SANITARIAS</v>
          </cell>
          <cell r="F5469" t="str">
            <v>REGISTROS/VALVULAS</v>
          </cell>
          <cell r="G5469" t="str">
            <v>SINAPI Out/24</v>
          </cell>
        </row>
        <row r="5470">
          <cell r="A5470">
            <v>95634</v>
          </cell>
          <cell r="B5470" t="str">
            <v>KIT CAVALETE PARA MEDIÇÃO DE ÁGUA - ENTRADA PRINCIPAL, EM PVC 20 MM (1/2") - FORNECIMENTO E INSTALAÇÃO (EXCLUSIVE HIDRÔMETRO). AF_03/2024</v>
          </cell>
          <cell r="C5470" t="str">
            <v>UN</v>
          </cell>
          <cell r="D5470">
            <v>227.69</v>
          </cell>
          <cell r="E5470" t="str">
            <v>INSTALACOES HIDRO SANITARIAS</v>
          </cell>
          <cell r="F5470" t="str">
            <v>HIDROMETRO</v>
          </cell>
          <cell r="G5470" t="str">
            <v>SINAPI Out/24</v>
          </cell>
        </row>
        <row r="5471">
          <cell r="A5471">
            <v>95635</v>
          </cell>
          <cell r="B5471" t="str">
            <v>KIT CAVALETE PARA MEDIÇÃO DE ÁGUA - ENTRADA PRINCIPAL, EM PVC 25 MM (3/4") - FORNECIMENTO E INSTALAÇÃO (EXCLUSIVE HIDRÔMETRO). AF_03/2024</v>
          </cell>
          <cell r="C5471" t="str">
            <v>UN</v>
          </cell>
          <cell r="D5471">
            <v>241.83</v>
          </cell>
          <cell r="E5471" t="str">
            <v>INSTALACOES HIDRO SANITARIAS</v>
          </cell>
          <cell r="F5471" t="str">
            <v>HIDROMETRO</v>
          </cell>
          <cell r="G5471" t="str">
            <v>SINAPI Out/24</v>
          </cell>
        </row>
        <row r="5472">
          <cell r="A5472">
            <v>95636</v>
          </cell>
          <cell r="B5472" t="str">
            <v>KIT CAVALETE PARA MEDIÇÃO DE ÁGUA - ENTRADA PRINCIPAL, EM AÇO GALVANIZADO DN 25 MM (1") - FORNECIMENTO E INSTALAÇÃO (EXCLUSIVE HIDRÔMETRO). AF_03/2024</v>
          </cell>
          <cell r="C5472" t="str">
            <v>UN</v>
          </cell>
          <cell r="D5472">
            <v>457.2</v>
          </cell>
          <cell r="E5472" t="str">
            <v>INSTALACOES HIDRO SANITARIAS</v>
          </cell>
          <cell r="F5472" t="str">
            <v>HIDROMETRO</v>
          </cell>
          <cell r="G5472" t="str">
            <v>SINAPI Out/24</v>
          </cell>
        </row>
        <row r="5473">
          <cell r="A5473">
            <v>95637</v>
          </cell>
          <cell r="B5473" t="str">
            <v>KIT CAVALETE PARA MEDIÇÃO DE ÁGUA - ENTRADA PRINCIPAL, EM AÇO GALVANIZADO DN 32 MM (1 1/4") - FORNECIMENTO E INSTALAÇÃO (EXCLUSIVE HIDRÔMETRO). AF_03/2024</v>
          </cell>
          <cell r="C5473" t="str">
            <v>UN</v>
          </cell>
          <cell r="D5473">
            <v>599.97</v>
          </cell>
          <cell r="E5473" t="str">
            <v>INSTALACOES HIDRO SANITARIAS</v>
          </cell>
          <cell r="F5473" t="str">
            <v>HIDROMETRO</v>
          </cell>
          <cell r="G5473" t="str">
            <v>SINAPI Out/24</v>
          </cell>
        </row>
        <row r="5474">
          <cell r="A5474">
            <v>95638</v>
          </cell>
          <cell r="B5474" t="str">
            <v>KIT CAVALETE PARA MEDIÇÃO DE ÁGUA - ENTRADA PRINCIPAL, EM AÇO GALVANIZADO DN 40 MM (1 1/2") - FORNECIMENTO E INSTALAÇÃO (EXCLUSIVE HIDRÔMETRO). AF_03/2024</v>
          </cell>
          <cell r="C5474" t="str">
            <v>UN</v>
          </cell>
          <cell r="D5474">
            <v>738.08</v>
          </cell>
          <cell r="E5474" t="str">
            <v>INSTALACOES HIDRO SANITARIAS</v>
          </cell>
          <cell r="F5474" t="str">
            <v>HIDROMETRO</v>
          </cell>
          <cell r="G5474" t="str">
            <v>SINAPI Out/24</v>
          </cell>
        </row>
        <row r="5475">
          <cell r="A5475">
            <v>95639</v>
          </cell>
          <cell r="B5475" t="str">
            <v>KIT CAVALETE PARA MEDIÇÃO DE ÁGUA - ENTRADA PRINCIPAL, EM AÇO GALVANIZADO DN 50 MM (2") - FORNECIMENTO E INSTALAÇÃO (EXCLUSIVE HIDRÔMETRO). AF_03/2024</v>
          </cell>
          <cell r="C5475" t="str">
            <v>UN</v>
          </cell>
          <cell r="D5475">
            <v>1001.84</v>
          </cell>
          <cell r="E5475" t="str">
            <v>INSTALACOES HIDRO SANITARIAS</v>
          </cell>
          <cell r="F5475" t="str">
            <v>HIDROMETRO</v>
          </cell>
          <cell r="G5475" t="str">
            <v>SINAPI Out/24</v>
          </cell>
        </row>
        <row r="5476">
          <cell r="A5476">
            <v>95641</v>
          </cell>
          <cell r="B5476" t="str">
            <v>KIT CAVALETE PARA MEDIÇÃO DE ÁGUA - ENTRADA INDIVIDUALIZADA, EM PVC 25 MM (3/4"), PARA 2 MEDIDORES - FORNECIMENTO E INSTALAÇÃO (EXCLUSIVE HIDRÔMETRO). AF_03/2024</v>
          </cell>
          <cell r="C5476" t="str">
            <v>UN</v>
          </cell>
          <cell r="D5476">
            <v>328.21</v>
          </cell>
          <cell r="E5476" t="str">
            <v>INSTALACOES HIDRO SANITARIAS</v>
          </cell>
          <cell r="F5476" t="str">
            <v>HIDROMETRO</v>
          </cell>
          <cell r="G5476" t="str">
            <v>SINAPI Out/24</v>
          </cell>
        </row>
        <row r="5477">
          <cell r="A5477">
            <v>95642</v>
          </cell>
          <cell r="B5477" t="str">
            <v>KIT CAVALETE PARA MEDIÇÃO DE ÁGUA - ENTRADA INDIVIDUALIZADA, EM PVC 25 MM (3/4"), PARA 3 MEDIDORES - FORNECIMENTO E INSTALAÇÃO (EXCLUSIVE HIDRÔMETRO). AF_03/2024</v>
          </cell>
          <cell r="C5477" t="str">
            <v>UN</v>
          </cell>
          <cell r="D5477">
            <v>485.29</v>
          </cell>
          <cell r="E5477" t="str">
            <v>INSTALACOES HIDRO SANITARIAS</v>
          </cell>
          <cell r="F5477" t="str">
            <v>HIDROMETRO</v>
          </cell>
          <cell r="G5477" t="str">
            <v>SINAPI Out/24</v>
          </cell>
        </row>
        <row r="5478">
          <cell r="A5478">
            <v>95643</v>
          </cell>
          <cell r="B5478" t="str">
            <v>KIT CAVALETE PARA MEDIÇÃO DE ÁGUA - ENTRADA INDIVIDUALIZADA, EM PVC 25 MM (3/4"), PARA 4 MEDIDORES - FORNECIMENTO E INSTALAÇÃO (EXCLUSIVE HIDRÔMETRO). AF_03/2024</v>
          </cell>
          <cell r="C5478" t="str">
            <v>UN</v>
          </cell>
          <cell r="D5478">
            <v>633.48</v>
          </cell>
          <cell r="E5478" t="str">
            <v>INSTALACOES HIDRO SANITARIAS</v>
          </cell>
          <cell r="F5478" t="str">
            <v>HIDROMETRO</v>
          </cell>
          <cell r="G5478" t="str">
            <v>SINAPI Out/24</v>
          </cell>
        </row>
        <row r="5479">
          <cell r="A5479">
            <v>95644</v>
          </cell>
          <cell r="B5479" t="str">
            <v>KIT CAVALETE PARA MEDIÇÃO DE ÁGUA - ENTRADA INDIVIDUALIZADA, EM PVC 32 MM (1"), PARA 1 MEDIDOR - FORNECIMENTO E INSTALAÇÃO (EXCLUSIVE HIDRÔMETRO). AF_03/2024</v>
          </cell>
          <cell r="C5479" t="str">
            <v>UN</v>
          </cell>
          <cell r="D5479">
            <v>235.73</v>
          </cell>
          <cell r="E5479" t="str">
            <v>INSTALACOES HIDRO SANITARIAS</v>
          </cell>
          <cell r="F5479" t="str">
            <v>HIDROMETRO</v>
          </cell>
          <cell r="G5479" t="str">
            <v>SINAPI Out/24</v>
          </cell>
        </row>
        <row r="5480">
          <cell r="A5480">
            <v>95645</v>
          </cell>
          <cell r="B5480" t="str">
            <v>KIT CAVALETE PARA MEDIÇÃO DE ÁGUA - ENTRADA INDIVIDUALIZADA, EM PVC 32 MM (1"), PARA 2 MEDIDORES - FORNECIMENTO E INSTALAÇÃO (EXCLUSIVE HIDRÔMETRO). AF_03/2024</v>
          </cell>
          <cell r="C5480" t="str">
            <v>UN</v>
          </cell>
          <cell r="D5480">
            <v>427.41</v>
          </cell>
          <cell r="E5480" t="str">
            <v>INSTALACOES HIDRO SANITARIAS</v>
          </cell>
          <cell r="F5480" t="str">
            <v>HIDROMETRO</v>
          </cell>
          <cell r="G5480" t="str">
            <v>SINAPI Out/24</v>
          </cell>
        </row>
        <row r="5481">
          <cell r="A5481">
            <v>95646</v>
          </cell>
          <cell r="B5481" t="str">
            <v>KIT CAVALETE PARA MEDIÇÃO DE ÁGUA - ENTRADA INDIVIDUALIZADA, EM PVC 32 MM (1"), PARA 3 MEDIDORES - FORNECIMENTO E INSTALAÇÃO (EXCLUSIVE HIDRÔMETRO). AF_03/2024</v>
          </cell>
          <cell r="C5481" t="str">
            <v>UN</v>
          </cell>
          <cell r="D5481">
            <v>636.79999999999995</v>
          </cell>
          <cell r="E5481" t="str">
            <v>INSTALACOES HIDRO SANITARIAS</v>
          </cell>
          <cell r="F5481" t="str">
            <v>HIDROMETRO</v>
          </cell>
          <cell r="G5481" t="str">
            <v>SINAPI Out/24</v>
          </cell>
        </row>
        <row r="5482">
          <cell r="A5482">
            <v>95647</v>
          </cell>
          <cell r="B5482" t="str">
            <v>KIT CAVALETE PARA MEDIÇÃO DE ÁGUA - ENTRADA INDIVIDUALIZADA, EM PVC 32 MM (1"), PARA 4 MEDIDORES - FORNECIMENTO E INSTALAÇÃO (EXCLUSIVE HIDRÔMETRO). AF_03/2024</v>
          </cell>
          <cell r="C5482" t="str">
            <v>UN</v>
          </cell>
          <cell r="D5482">
            <v>833.32</v>
          </cell>
          <cell r="E5482" t="str">
            <v>INSTALACOES HIDRO SANITARIAS</v>
          </cell>
          <cell r="F5482" t="str">
            <v>HIDROMETRO</v>
          </cell>
          <cell r="G5482" t="str">
            <v>SINAPI Out/24</v>
          </cell>
        </row>
        <row r="5483">
          <cell r="A5483">
            <v>95648</v>
          </cell>
          <cell r="B5483" t="str">
            <v>KIT CAVALETE PARA MEDIÇÃO DE ÁGUA - ENTRADA INDIVIDUALIZADA, EM CPVC DN 28 MM (1"), PARA 1 MEDIDOR - FORNECIMENTO E INSTALAÇÃO (EXCLUSIVE HIDRÔMETRO). AF_03/2024</v>
          </cell>
          <cell r="C5483" t="str">
            <v>UN</v>
          </cell>
          <cell r="D5483">
            <v>581.80999999999995</v>
          </cell>
          <cell r="E5483" t="str">
            <v>INSTALACOES HIDRO SANITARIAS</v>
          </cell>
          <cell r="F5483" t="str">
            <v>HIDROMETRO</v>
          </cell>
          <cell r="G5483" t="str">
            <v>SINAPI Out/24</v>
          </cell>
        </row>
        <row r="5484">
          <cell r="A5484">
            <v>95649</v>
          </cell>
          <cell r="B5484" t="str">
            <v>KIT CAVALETE PARA MEDIÇÃO DE ÁGUA - ENTRADA INDIVIDUALIZADA, EM CPVC DN 28 MM (1"), PARA 2 MEDIDORES - FORNECIMENTO E INSTALAÇÃO (EXCLUSIVE HIDRÔMETRO). AF_03/2024</v>
          </cell>
          <cell r="C5484" t="str">
            <v>UN</v>
          </cell>
          <cell r="D5484">
            <v>1002.72</v>
          </cell>
          <cell r="E5484" t="str">
            <v>INSTALACOES HIDRO SANITARIAS</v>
          </cell>
          <cell r="F5484" t="str">
            <v>HIDROMETRO</v>
          </cell>
          <cell r="G5484" t="str">
            <v>SINAPI Out/24</v>
          </cell>
        </row>
        <row r="5485">
          <cell r="A5485">
            <v>95650</v>
          </cell>
          <cell r="B5485" t="str">
            <v>KIT CAVALETE PARA MEDIÇÃO DE ÁGUA - ENTRADA INDIVIDUALIZADA, EM CPVC DN 28 MM (1"), PARA 3 MEDIDORES - FORNECIMENTO E INSTALAÇÃO (EXCLUSIVE HIDRÔMETRO). AF_03/2024</v>
          </cell>
          <cell r="C5485" t="str">
            <v>UN</v>
          </cell>
          <cell r="D5485">
            <v>1465.2</v>
          </cell>
          <cell r="E5485" t="str">
            <v>INSTALACOES HIDRO SANITARIAS</v>
          </cell>
          <cell r="F5485" t="str">
            <v>HIDROMETRO</v>
          </cell>
          <cell r="G5485" t="str">
            <v>SINAPI Out/24</v>
          </cell>
        </row>
        <row r="5486">
          <cell r="A5486">
            <v>95651</v>
          </cell>
          <cell r="B5486" t="str">
            <v>KIT CAVALETE PARA MEDIÇÃO DE ÁGUA - ENTRADA INDIVIDUALIZADA, EM CPVC DN 28 MM (1"), PARA 4 MEDIDORES - FORNECIMENTO E INSTALAÇÃO (EXCLUSIVE HIDRÔMETRO). AF_03/2024</v>
          </cell>
          <cell r="C5486" t="str">
            <v>UN</v>
          </cell>
          <cell r="D5486">
            <v>1902.65</v>
          </cell>
          <cell r="E5486" t="str">
            <v>INSTALACOES HIDRO SANITARIAS</v>
          </cell>
          <cell r="F5486" t="str">
            <v>HIDROMETRO</v>
          </cell>
          <cell r="G5486" t="str">
            <v>SINAPI Out/24</v>
          </cell>
        </row>
        <row r="5487">
          <cell r="A5487">
            <v>95652</v>
          </cell>
          <cell r="B5487" t="str">
            <v>KIT CAVALETE PARA MEDIÇÃO DE ÁGUA - ENTRADA INDIVIDUALIZADA, EM CPVC DN 35 MM (1 1/4"), PARA 1 MEDIDOR - FORNECIMENTO E INSTALAÇÃO (EXCLUSIVE HIDRÔMETRO). AF_03/2024</v>
          </cell>
          <cell r="C5487" t="str">
            <v>UN</v>
          </cell>
          <cell r="D5487">
            <v>714.82</v>
          </cell>
          <cell r="E5487" t="str">
            <v>INSTALACOES HIDRO SANITARIAS</v>
          </cell>
          <cell r="F5487" t="str">
            <v>HIDROMETRO</v>
          </cell>
          <cell r="G5487" t="str">
            <v>SINAPI Out/24</v>
          </cell>
        </row>
        <row r="5488">
          <cell r="A5488">
            <v>95653</v>
          </cell>
          <cell r="B5488" t="str">
            <v>KIT CAVALETE PARA MEDIÇÃO DE ÁGUA - ENTRADA INDIVIDUALIZADA, EM CPVC DN 35 MM (1 1/4"), PARA 2 MEDIDORES - FORNECIMENTO E INSTALAÇÃO (EXCLUSIVE HIDRÔMETRO). AF_03/2024</v>
          </cell>
          <cell r="C5488" t="str">
            <v>UN</v>
          </cell>
          <cell r="D5488">
            <v>1266.8599999999999</v>
          </cell>
          <cell r="E5488" t="str">
            <v>INSTALACOES HIDRO SANITARIAS</v>
          </cell>
          <cell r="F5488" t="str">
            <v>HIDROMETRO</v>
          </cell>
          <cell r="G5488" t="str">
            <v>SINAPI Out/24</v>
          </cell>
        </row>
        <row r="5489">
          <cell r="A5489">
            <v>95654</v>
          </cell>
          <cell r="B5489" t="str">
            <v>KIT CAVALETE PARA MEDIÇÃO DE ÁGUA - ENTRADA INDIVIDUALIZADA, EM CPVC DN 35 MM (1 1/4"), PARA 3 MEDIDORES - FORNECIMENTO E INSTALAÇÃO (EXCLUSIVE HIDRÔMETRO). AF_03/2024</v>
          </cell>
          <cell r="C5489" t="str">
            <v>UN</v>
          </cell>
          <cell r="D5489">
            <v>1866.09</v>
          </cell>
          <cell r="E5489" t="str">
            <v>INSTALACOES HIDRO SANITARIAS</v>
          </cell>
          <cell r="F5489" t="str">
            <v>HIDROMETRO</v>
          </cell>
          <cell r="G5489" t="str">
            <v>SINAPI Out/24</v>
          </cell>
        </row>
        <row r="5490">
          <cell r="A5490">
            <v>95655</v>
          </cell>
          <cell r="B5490" t="str">
            <v>KIT CAVALETE PARA MEDIÇÃO DE ÁGUA - ENTRADA INDIVIDUALIZADA, EM CPVC DN 35 MM (1 1/4"), PARA 4 MEDIDORES - FORNECIMENTO E INSTALAÇÃO (EXCLUSIVE HIDRÔMETRO). AF_03/2024</v>
          </cell>
          <cell r="C5490" t="str">
            <v>UN</v>
          </cell>
          <cell r="D5490">
            <v>2433.42</v>
          </cell>
          <cell r="E5490" t="str">
            <v>INSTALACOES HIDRO SANITARIAS</v>
          </cell>
          <cell r="F5490" t="str">
            <v>HIDROMETRO</v>
          </cell>
          <cell r="G5490" t="str">
            <v>SINAPI Out/24</v>
          </cell>
        </row>
        <row r="5491">
          <cell r="A5491">
            <v>95657</v>
          </cell>
          <cell r="B5491" t="str">
            <v>KIT CAVALETE PARA MEDIÇÃO DE ÁGUA - ENTRADA INDIVIDUALIZADA, EM PPR PN20 DN 25 MM (3/4") PARA 1 MEDIDOR - FORNECIMENTO E INSTALAÇÃO (EXCLUSIVE HIDRÔMETRO). AF_03/2024</v>
          </cell>
          <cell r="C5491" t="str">
            <v>UN</v>
          </cell>
          <cell r="D5491">
            <v>342.37</v>
          </cell>
          <cell r="E5491" t="str">
            <v>INSTALACOES HIDRO SANITARIAS</v>
          </cell>
          <cell r="F5491" t="str">
            <v>HIDROMETRO</v>
          </cell>
          <cell r="G5491" t="str">
            <v>SINAPI Out/24</v>
          </cell>
        </row>
        <row r="5492">
          <cell r="A5492">
            <v>95658</v>
          </cell>
          <cell r="B5492" t="str">
            <v>KIT CAVALETE PARA MEDIÇÃO DE ÁGUA - ENTRADA INDIVIDUALIZADA, EM PPR PN20 DN 25 MM (3/4") PARA 2 MEDIDORES - FORNECIMENTO E INSTALAÇÃO (EXCLUSIVE HIDRÔMETRO). AF_03/2024</v>
          </cell>
          <cell r="C5492" t="str">
            <v>UN</v>
          </cell>
          <cell r="D5492">
            <v>619.41</v>
          </cell>
          <cell r="E5492" t="str">
            <v>INSTALACOES HIDRO SANITARIAS</v>
          </cell>
          <cell r="F5492" t="str">
            <v>HIDROMETRO</v>
          </cell>
          <cell r="G5492" t="str">
            <v>SINAPI Out/24</v>
          </cell>
        </row>
        <row r="5493">
          <cell r="A5493">
            <v>95659</v>
          </cell>
          <cell r="B5493" t="str">
            <v>KIT CAVALETE PARA MEDIÇÃO DE ÁGUA - ENTRADA INDIVIDUALIZADA, EM PPR PN20 DN 25 MM (3/4") PARA 3 MEDIDORES - FORNECIMENTO E INSTALAÇÃO (EXCLUSIVE HIDRÔMETRO). AF_03/2024</v>
          </cell>
          <cell r="C5493" t="str">
            <v>UN</v>
          </cell>
          <cell r="D5493">
            <v>920.84</v>
          </cell>
          <cell r="E5493" t="str">
            <v>INSTALACOES HIDRO SANITARIAS</v>
          </cell>
          <cell r="F5493" t="str">
            <v>HIDROMETRO</v>
          </cell>
          <cell r="G5493" t="str">
            <v>SINAPI Out/24</v>
          </cell>
        </row>
        <row r="5494">
          <cell r="A5494">
            <v>95660</v>
          </cell>
          <cell r="B5494" t="str">
            <v>KIT CAVALETE PARA MEDIÇÃO DE ÁGUA - ENTRADA INDIVIDUALIZADA, EM PPR PN20 DN 25 MM (3/4") PARA 4 MEDIDORES - FORNECIMENTO E INSTALAÇÃO (EXCLUSIVE HIDRÔMETRO). AF_03/2024</v>
          </cell>
          <cell r="C5494" t="str">
            <v>UN</v>
          </cell>
          <cell r="D5494">
            <v>1205.5</v>
          </cell>
          <cell r="E5494" t="str">
            <v>INSTALACOES HIDRO SANITARIAS</v>
          </cell>
          <cell r="F5494" t="str">
            <v>HIDROMETRO</v>
          </cell>
          <cell r="G5494" t="str">
            <v>SINAPI Out/24</v>
          </cell>
        </row>
        <row r="5495">
          <cell r="A5495">
            <v>95661</v>
          </cell>
          <cell r="B5495" t="str">
            <v>KIT CAVALETE PARA MEDIÇÃO DE ÁGUA - ENTRADA INDIVIDUALIZADA, EM PPR PN20 DN 32 MM (1") PARA 1 MEDIDOR - FORNECIMENTO E INSTALAÇÃO (EXCLUSIVE HIDRÔMETRO). AF_03/2024</v>
          </cell>
          <cell r="C5495" t="str">
            <v>UN</v>
          </cell>
          <cell r="D5495">
            <v>417.02</v>
          </cell>
          <cell r="E5495" t="str">
            <v>INSTALACOES HIDRO SANITARIAS</v>
          </cell>
          <cell r="F5495" t="str">
            <v>HIDROMETRO</v>
          </cell>
          <cell r="G5495" t="str">
            <v>SINAPI Out/24</v>
          </cell>
        </row>
        <row r="5496">
          <cell r="A5496">
            <v>95662</v>
          </cell>
          <cell r="B5496" t="str">
            <v>KIT CAVALETE PARA MEDIÇÃO DE ÁGUA - ENTRADA INDIVIDUALIZADA, EM PPR PN20 DN 32 MM (1") PARA 2 MEDIDORES - FORNECIMENTO E INSTALAÇÃO (EXCLUSIVE HIDRÔMETRO). AF_03/2024</v>
          </cell>
          <cell r="C5496" t="str">
            <v>UN</v>
          </cell>
          <cell r="D5496">
            <v>767.17</v>
          </cell>
          <cell r="E5496" t="str">
            <v>INSTALACOES HIDRO SANITARIAS</v>
          </cell>
          <cell r="F5496" t="str">
            <v>HIDROMETRO</v>
          </cell>
          <cell r="G5496" t="str">
            <v>SINAPI Out/24</v>
          </cell>
        </row>
        <row r="5497">
          <cell r="A5497">
            <v>95663</v>
          </cell>
          <cell r="B5497" t="str">
            <v>KIT CAVALETE PARA MEDIÇÃO DE ÁGUA - ENTRADA INDIVIDUALIZADA, EM PPR PN20 DN 32 MM (1") PARA 3 MEDIDORES - FORNECIMENTO E INSTALAÇÃO (EXCLUSIVE HIDRÔMETRO). AF_03/2024</v>
          </cell>
          <cell r="C5497" t="str">
            <v>UN</v>
          </cell>
          <cell r="D5497">
            <v>1146.32</v>
          </cell>
          <cell r="E5497" t="str">
            <v>INSTALACOES HIDRO SANITARIAS</v>
          </cell>
          <cell r="F5497" t="str">
            <v>HIDROMETRO</v>
          </cell>
          <cell r="G5497" t="str">
            <v>SINAPI Out/24</v>
          </cell>
        </row>
        <row r="5498">
          <cell r="A5498">
            <v>95664</v>
          </cell>
          <cell r="B5498" t="str">
            <v>KIT CAVALETE PARA MEDIÇÃO DE ÁGUA - ENTRADA INDIVIDUALIZADA, EM PPR PN20 DN 32 MM (1") PARA 4 MEDIDORES - FORNECIMENTO E INSTALAÇÃO (EXCLUSIVE HIDRÔMETRO). AF_03/2024</v>
          </cell>
          <cell r="C5498" t="str">
            <v>UN</v>
          </cell>
          <cell r="D5498">
            <v>1503.08</v>
          </cell>
          <cell r="E5498" t="str">
            <v>INSTALACOES HIDRO SANITARIAS</v>
          </cell>
          <cell r="F5498" t="str">
            <v>HIDROMETRO</v>
          </cell>
          <cell r="G5498" t="str">
            <v>SINAPI Out/24</v>
          </cell>
        </row>
        <row r="5499">
          <cell r="A5499">
            <v>95665</v>
          </cell>
          <cell r="B5499" t="str">
            <v>KIT CAVALETE PARA MEDIÇÃO DE ÁGUA - ENTRADA INDIVIDUALIZADA, EM PPR PN25 DN 25 MM (3/4") PARA 1 MEDIDOR - FORNECIMENTO E INSTALAÇÃO (EXCLUSIVE HIDRÔMETRO). AF_03/2024</v>
          </cell>
          <cell r="C5499" t="str">
            <v>UN</v>
          </cell>
          <cell r="D5499">
            <v>378.47</v>
          </cell>
          <cell r="E5499" t="str">
            <v>INSTALACOES HIDRO SANITARIAS</v>
          </cell>
          <cell r="F5499" t="str">
            <v>HIDROMETRO</v>
          </cell>
          <cell r="G5499" t="str">
            <v>SINAPI Out/24</v>
          </cell>
        </row>
        <row r="5500">
          <cell r="A5500">
            <v>95666</v>
          </cell>
          <cell r="B5500" t="str">
            <v>KIT CAVALETE PARA MEDIÇÃO DE ÁGUA - ENTRADA INDIVIDUALIZADA, EM PPR PN25 DN 25 MM (3/4") PARA 2 MEDIDORES - FORNECIMENTO E INSTALAÇÃO (EXCLUSIVE HIDRÔMETRO). AF_03/2024</v>
          </cell>
          <cell r="C5500" t="str">
            <v>UN</v>
          </cell>
          <cell r="D5500">
            <v>667.09</v>
          </cell>
          <cell r="E5500" t="str">
            <v>INSTALACOES HIDRO SANITARIAS</v>
          </cell>
          <cell r="F5500" t="str">
            <v>HIDROMETRO</v>
          </cell>
          <cell r="G5500" t="str">
            <v>SINAPI Out/24</v>
          </cell>
        </row>
        <row r="5501">
          <cell r="A5501">
            <v>95667</v>
          </cell>
          <cell r="B5501" t="str">
            <v>KIT CAVALETE PARA MEDIÇÃO DE ÁGUA - ENTRADA INDIVIDUALIZADA, EM PPR PN25 DN 25 MM (3/4") PARA 3 MEDIDORES - FORNECIMENTO E INSTALAÇÃO (EXCLUSIVE HIDRÔMETRO). AF_03/2024</v>
          </cell>
          <cell r="C5501" t="str">
            <v>UN</v>
          </cell>
          <cell r="D5501">
            <v>987.36</v>
          </cell>
          <cell r="E5501" t="str">
            <v>INSTALACOES HIDRO SANITARIAS</v>
          </cell>
          <cell r="F5501" t="str">
            <v>HIDROMETRO</v>
          </cell>
          <cell r="G5501" t="str">
            <v>SINAPI Out/24</v>
          </cell>
        </row>
        <row r="5502">
          <cell r="A5502">
            <v>95668</v>
          </cell>
          <cell r="B5502" t="str">
            <v>KIT CAVALETE PARA MEDIÇÃO DE ÁGUA - ENTRADA INDIVIDUALIZADA, EM PPR PN25 DN 25 MM (3/4") PARA 4 MEDIDORES - FORNECIMENTO E INSTALAÇÃO (EXCLUSIVE HIDRÔMETRO). AF_03/2024</v>
          </cell>
          <cell r="C5502" t="str">
            <v>UN</v>
          </cell>
          <cell r="D5502">
            <v>1288.49</v>
          </cell>
          <cell r="E5502" t="str">
            <v>INSTALACOES HIDRO SANITARIAS</v>
          </cell>
          <cell r="F5502" t="str">
            <v>HIDROMETRO</v>
          </cell>
          <cell r="G5502" t="str">
            <v>SINAPI Out/24</v>
          </cell>
        </row>
        <row r="5503">
          <cell r="A5503">
            <v>95669</v>
          </cell>
          <cell r="B5503" t="str">
            <v>KIT CAVALETE PARA MEDIÇÃO DE ÁGUA - ENTRADA INDIVIDUALIZADA, EM PPR PN25 DN 32 MM (1") PARA 1 MEDIDOR - FORNECIMENTO E INSTALAÇÃO (EXCLUSIVE HIDRÔMETRO). AF_03/2024</v>
          </cell>
          <cell r="C5503" t="str">
            <v>UN</v>
          </cell>
          <cell r="D5503">
            <v>449.59</v>
          </cell>
          <cell r="E5503" t="str">
            <v>INSTALACOES HIDRO SANITARIAS</v>
          </cell>
          <cell r="F5503" t="str">
            <v>HIDROMETRO</v>
          </cell>
          <cell r="G5503" t="str">
            <v>SINAPI Out/24</v>
          </cell>
        </row>
        <row r="5504">
          <cell r="A5504">
            <v>95670</v>
          </cell>
          <cell r="B5504" t="str">
            <v>KIT CAVALETE PARA MEDIÇÃO DE ÁGUA - ENTRADA INDIVIDUALIZADA, EM PPR PN25 DN 32 MM (1") PARA 2 MEDIDORES - FORNECIMENTO E INSTALAÇÃO (EXCLUSIVE HIDRÔMETRO). AF_03/2024</v>
          </cell>
          <cell r="C5504" t="str">
            <v>UN</v>
          </cell>
          <cell r="D5504">
            <v>808</v>
          </cell>
          <cell r="E5504" t="str">
            <v>INSTALACOES HIDRO SANITARIAS</v>
          </cell>
          <cell r="F5504" t="str">
            <v>HIDROMETRO</v>
          </cell>
          <cell r="G5504" t="str">
            <v>SINAPI Out/24</v>
          </cell>
        </row>
        <row r="5505">
          <cell r="A5505">
            <v>95671</v>
          </cell>
          <cell r="B5505" t="str">
            <v>KIT CAVALETE PARA MEDIÇÃO DE ÁGUA - ENTRADA INDIVIDUALIZADA, EM PPR PN25 DN 32 MM (1") PARA 3 MEDIDORES - FORNECIMENTO E INSTALAÇÃO (EXCLUSIVE HIDRÔMETRO). AF_03/2024</v>
          </cell>
          <cell r="C5505" t="str">
            <v>UN</v>
          </cell>
          <cell r="D5505">
            <v>1202.0899999999999</v>
          </cell>
          <cell r="E5505" t="str">
            <v>INSTALACOES HIDRO SANITARIAS</v>
          </cell>
          <cell r="F5505" t="str">
            <v>HIDROMETRO</v>
          </cell>
          <cell r="G5505" t="str">
            <v>SINAPI Out/24</v>
          </cell>
        </row>
        <row r="5506">
          <cell r="A5506">
            <v>95672</v>
          </cell>
          <cell r="B5506" t="str">
            <v>KIT CAVALETE PARA MEDIÇÃO DE ÁGUA - ENTRADA INDIVIDUALIZADA, EM PPR PN25 DN 32 MM (1") PARA 4 MEDIDORES - FORNECIMENTO E INSTALAÇÃO (EXCLUSIVE HIDRÔMETRO). AF_03/2024</v>
          </cell>
          <cell r="C5506" t="str">
            <v>UN</v>
          </cell>
          <cell r="D5506">
            <v>1572.1</v>
          </cell>
          <cell r="E5506" t="str">
            <v>INSTALACOES HIDRO SANITARIAS</v>
          </cell>
          <cell r="F5506" t="str">
            <v>HIDROMETRO</v>
          </cell>
          <cell r="G5506" t="str">
            <v>SINAPI Out/24</v>
          </cell>
        </row>
        <row r="5507">
          <cell r="A5507">
            <v>95673</v>
          </cell>
          <cell r="B5507" t="str">
            <v>HIDRÔMETRO DN 1/2", 1,5 M3/H - FORNECIMENTO E INSTALAÇÃO. AF_03/2024</v>
          </cell>
          <cell r="C5507" t="str">
            <v>UN</v>
          </cell>
          <cell r="D5507">
            <v>115.89</v>
          </cell>
          <cell r="E5507" t="str">
            <v>INSTALACOES HIDRO SANITARIAS</v>
          </cell>
          <cell r="F5507" t="str">
            <v>HIDROMETRO</v>
          </cell>
          <cell r="G5507" t="str">
            <v>SINAPI Out/24</v>
          </cell>
        </row>
        <row r="5508">
          <cell r="A5508">
            <v>95674</v>
          </cell>
          <cell r="B5508" t="str">
            <v>HIDRÔMETRO DN 1/2", 3,0 M3/H - FORNECIMENTO E INSTALAÇÃO. AF_03/2024</v>
          </cell>
          <cell r="C5508" t="str">
            <v>UN</v>
          </cell>
          <cell r="D5508">
            <v>122.24</v>
          </cell>
          <cell r="E5508" t="str">
            <v>INSTALACOES HIDRO SANITARIAS</v>
          </cell>
          <cell r="F5508" t="str">
            <v>HIDROMETRO</v>
          </cell>
          <cell r="G5508" t="str">
            <v>SINAPI Out/24</v>
          </cell>
        </row>
        <row r="5509">
          <cell r="A5509">
            <v>95675</v>
          </cell>
          <cell r="B5509" t="str">
            <v>HIDRÔMETRO DN 3/4", 5,0 M3/H - FORNECIMENTO E INSTALAÇÃO. AF_03/2024</v>
          </cell>
          <cell r="C5509" t="str">
            <v>UN</v>
          </cell>
          <cell r="D5509">
            <v>150.87</v>
          </cell>
          <cell r="E5509" t="str">
            <v>INSTALACOES HIDRO SANITARIAS</v>
          </cell>
          <cell r="F5509" t="str">
            <v>HIDROMETRO</v>
          </cell>
          <cell r="G5509" t="str">
            <v>SINAPI Out/24</v>
          </cell>
        </row>
        <row r="5510">
          <cell r="A5510">
            <v>95676</v>
          </cell>
          <cell r="B5510" t="str">
            <v>CAIXA EM CONCRETO PRÉ-MOLDADO PARA ABRIGO DE HIDRÔMETRO COM DN 20 MM - FORNECIMENTO E INSTALAÇÃO. AF_03/2024</v>
          </cell>
          <cell r="C5510" t="str">
            <v>UN</v>
          </cell>
          <cell r="D5510">
            <v>142.99</v>
          </cell>
          <cell r="E5510" t="str">
            <v>INSTALACOES HIDRO SANITARIAS</v>
          </cell>
          <cell r="F5510" t="str">
            <v>HIDROMETRO</v>
          </cell>
          <cell r="G5510" t="str">
            <v>SINAPI Out/24</v>
          </cell>
        </row>
        <row r="5511">
          <cell r="A5511">
            <v>97741</v>
          </cell>
          <cell r="B5511" t="str">
            <v>KIT CAVALETE PARA MEDIÇÃO DE ÁGUA - ENTRADA INDIVIDUALIZADA, EM PVC 25 MM (3/4"), PARA 1 MEDIDOR - FORNECIMENTO E INSTALAÇÃO (EXCLUSIVE HIDRÔMETRO). AF_03/2024</v>
          </cell>
          <cell r="C5511" t="str">
            <v>UN</v>
          </cell>
          <cell r="D5511">
            <v>185.59</v>
          </cell>
          <cell r="E5511" t="str">
            <v>INSTALACOES HIDRO SANITARIAS</v>
          </cell>
          <cell r="F5511" t="str">
            <v>HIDROMETRO</v>
          </cell>
          <cell r="G5511" t="str">
            <v>SINAPI Out/24</v>
          </cell>
        </row>
        <row r="5512">
          <cell r="A5512">
            <v>104992</v>
          </cell>
          <cell r="B5512" t="str">
            <v>HIDRÔMETRO DN 2" , 30 M³/H - FORNECIMENTO E INSTALAÇÃO. AF_03/2024</v>
          </cell>
          <cell r="C5512" t="str">
            <v>UN</v>
          </cell>
          <cell r="D5512">
            <v>1113.07</v>
          </cell>
          <cell r="E5512" t="str">
            <v>INSTALACOES HIDRO SANITARIAS</v>
          </cell>
          <cell r="F5512" t="str">
            <v>HIDROMETRO</v>
          </cell>
          <cell r="G5512" t="str">
            <v>SINAPI Out/24</v>
          </cell>
        </row>
        <row r="5513">
          <cell r="A5513">
            <v>104997</v>
          </cell>
          <cell r="B5513" t="str">
            <v>HIDRÔMETRO DN 1", 7 M³/H - FORNECIMENTO E INSTALAÇÃO. AF_03/2024</v>
          </cell>
          <cell r="C5513" t="str">
            <v>UN</v>
          </cell>
          <cell r="D5513">
            <v>374.67</v>
          </cell>
          <cell r="E5513" t="str">
            <v>INSTALACOES HIDRO SANITARIAS</v>
          </cell>
          <cell r="F5513" t="str">
            <v>HIDROMETRO</v>
          </cell>
          <cell r="G5513" t="str">
            <v>SINAPI Out/24</v>
          </cell>
        </row>
        <row r="5514">
          <cell r="A5514">
            <v>104998</v>
          </cell>
          <cell r="B5514" t="str">
            <v>HIDRÔMETRO DN 1", 10 M³/H - FORNECIMENTO E INSTALAÇÃO. AF_03/2024</v>
          </cell>
          <cell r="C5514" t="str">
            <v>UN</v>
          </cell>
          <cell r="D5514">
            <v>495.39</v>
          </cell>
          <cell r="E5514" t="str">
            <v>INSTALACOES HIDRO SANITARIAS</v>
          </cell>
          <cell r="F5514" t="str">
            <v>HIDROMETRO</v>
          </cell>
          <cell r="G5514" t="str">
            <v>SINAPI Out/24</v>
          </cell>
        </row>
        <row r="5515">
          <cell r="A5515">
            <v>105135</v>
          </cell>
          <cell r="B5515" t="str">
            <v>HIDRÔMETRO DN 1 1/2", 20 M³/H - FORNECIMENTO E INSTALAÇÃO. AF_03/2024</v>
          </cell>
          <cell r="C5515" t="str">
            <v>UN</v>
          </cell>
          <cell r="D5515">
            <v>801.04</v>
          </cell>
          <cell r="E5515" t="str">
            <v>INSTALACOES HIDRO SANITARIAS</v>
          </cell>
          <cell r="F5515" t="str">
            <v>HIDROMETRO</v>
          </cell>
          <cell r="G5515" t="str">
            <v>SINAPI Out/24</v>
          </cell>
        </row>
        <row r="5516">
          <cell r="A5516">
            <v>90436</v>
          </cell>
          <cell r="B5516" t="str">
            <v>FURO MANUAL EM ALVENARIA, PARA INSTALAÇÕES HIDRÁULICAS, DIÂMETROS MENORES OU IGUAIS A 40 MM. AF_09/2023</v>
          </cell>
          <cell r="C5516" t="str">
            <v>UN</v>
          </cell>
          <cell r="D5516">
            <v>20.010000000000002</v>
          </cell>
          <cell r="E5516" t="str">
            <v>INSTALACOES HIDRO SANITARIAS</v>
          </cell>
          <cell r="F5516" t="str">
            <v>SERVICOS DIVERSOS</v>
          </cell>
          <cell r="G5516" t="str">
            <v>SINAPI Out/24</v>
          </cell>
        </row>
        <row r="5517">
          <cell r="A5517">
            <v>90437</v>
          </cell>
          <cell r="B5517" t="str">
            <v>FURO MANUAL EM ALVENARIA, PARA INSTALAÇÕES HIDRÁULICAS, DIÂMETROS MAIORES QUE 40 MM E MENORES OU IGUAIS A 75 MM. AF_09/2023</v>
          </cell>
          <cell r="C5517" t="str">
            <v>UN</v>
          </cell>
          <cell r="D5517">
            <v>53.33</v>
          </cell>
          <cell r="E5517" t="str">
            <v>INSTALACOES HIDRO SANITARIAS</v>
          </cell>
          <cell r="F5517" t="str">
            <v>SERVICOS DIVERSOS</v>
          </cell>
          <cell r="G5517" t="str">
            <v>SINAPI Out/24</v>
          </cell>
        </row>
        <row r="5518">
          <cell r="A5518">
            <v>90438</v>
          </cell>
          <cell r="B5518" t="str">
            <v>FURO MANUAL EM ALVENARIA, PARA INSTALAÇÕES HIDRÁULICAS, DIÂMETROS MAIORES QUE 75 MM E MENORES OU IGUAIS A 100 MM. AF_09/2023</v>
          </cell>
          <cell r="C5518" t="str">
            <v>UN</v>
          </cell>
          <cell r="D5518">
            <v>77.900000000000006</v>
          </cell>
          <cell r="E5518" t="str">
            <v>INSTALACOES HIDRO SANITARIAS</v>
          </cell>
          <cell r="F5518" t="str">
            <v>SERVICOS DIVERSOS</v>
          </cell>
          <cell r="G5518" t="str">
            <v>SINAPI Out/24</v>
          </cell>
        </row>
        <row r="5519">
          <cell r="A5519">
            <v>90439</v>
          </cell>
          <cell r="B5519" t="str">
            <v>FURO MECANIZADO EM CONCRETO, COM MARTELO DEMOLIDOR, PARA INSTALAÇÕES HIDRÁULICAS, DIÂMETROS MENORES OU IGUAIS A 40 MM. AF_09/2023</v>
          </cell>
          <cell r="C5519" t="str">
            <v>UN</v>
          </cell>
          <cell r="D5519">
            <v>11.45</v>
          </cell>
          <cell r="E5519" t="str">
            <v>INSTALACOES HIDRO SANITARIAS</v>
          </cell>
          <cell r="F5519" t="str">
            <v>SERVICOS DIVERSOS</v>
          </cell>
          <cell r="G5519" t="str">
            <v>SINAPI Out/24</v>
          </cell>
        </row>
        <row r="5520">
          <cell r="A5520">
            <v>90440</v>
          </cell>
          <cell r="B5520" t="str">
            <v>FURO MECANIZADO EM CONCRETO, COM MARTELO DEMOLIDOR, PARA INSTALAÇÕES HIDRÁULICAS, DIÂMETROS MAIORES QUE 40 MM E MENORES OU IGUAIS A 75 MM. AF_09/2023</v>
          </cell>
          <cell r="C5520" t="str">
            <v>UN</v>
          </cell>
          <cell r="D5520">
            <v>30.53</v>
          </cell>
          <cell r="E5520" t="str">
            <v>INSTALACOES HIDRO SANITARIAS</v>
          </cell>
          <cell r="F5520" t="str">
            <v>SERVICOS DIVERSOS</v>
          </cell>
          <cell r="G5520" t="str">
            <v>SINAPI Out/24</v>
          </cell>
        </row>
        <row r="5521">
          <cell r="A5521">
            <v>90441</v>
          </cell>
          <cell r="B5521" t="str">
            <v>FURO MECANIZADO EM CONCRETO, COM MARTELO DEMOLIDOR, PARA INSTALAÇÕES HIDRÁULICAS, DIÂMETROS MAIORES QUE 75 MM E MENORES OU IGUAIS A 150 MM. AF_09/2023</v>
          </cell>
          <cell r="C5521" t="str">
            <v>UN</v>
          </cell>
          <cell r="D5521">
            <v>44.59</v>
          </cell>
          <cell r="E5521" t="str">
            <v>INSTALACOES HIDRO SANITARIAS</v>
          </cell>
          <cell r="F5521" t="str">
            <v>SERVICOS DIVERSOS</v>
          </cell>
          <cell r="G5521" t="str">
            <v>SINAPI Out/24</v>
          </cell>
        </row>
        <row r="5522">
          <cell r="A5522">
            <v>90443</v>
          </cell>
          <cell r="B5522" t="str">
            <v>RASGO LINEAR MANUAL EM ALVENARIA, PARA RAMAIS/ DISTRIBUIÇÃO DE INSTALAÇÕES HIDRÁULICAS, DIÂMETROS MENORES OU IGUAIS A 40 MM. AF_09/2023</v>
          </cell>
          <cell r="C5522" t="str">
            <v>M</v>
          </cell>
          <cell r="D5522">
            <v>10.74</v>
          </cell>
          <cell r="E5522" t="str">
            <v>INSTALACOES HIDRO SANITARIAS</v>
          </cell>
          <cell r="F5522" t="str">
            <v>SERVICOS DIVERSOS</v>
          </cell>
          <cell r="G5522" t="str">
            <v>SINAPI Out/24</v>
          </cell>
        </row>
        <row r="5523">
          <cell r="A5523">
            <v>90444</v>
          </cell>
          <cell r="B5523" t="str">
            <v>RASGO LINEAR MECANIZADO EM CONTRAPISO, PARA RAMAIS/ DISTRIBUIÇÃO DE INSTALAÇÕES HIDRÁULICAS, DIÂMETROS MENORES OU IGUAIS A 40 MM. AF_09/2023_PS</v>
          </cell>
          <cell r="C5523" t="str">
            <v>M</v>
          </cell>
          <cell r="D5523">
            <v>15.55</v>
          </cell>
          <cell r="E5523" t="str">
            <v>INSTALACOES HIDRO SANITARIAS</v>
          </cell>
          <cell r="F5523" t="str">
            <v>SERVICOS DIVERSOS</v>
          </cell>
          <cell r="G5523" t="str">
            <v>SINAPI Out/24</v>
          </cell>
        </row>
        <row r="5524">
          <cell r="A5524">
            <v>90445</v>
          </cell>
          <cell r="B5524" t="str">
            <v>RASGO LINEAR MECANIZADO EM CONTRAPISO, PARA RAMAIS/ DISTRIBUIÇÃO DE INSTALAÇÕES HIDRÁULICAS, DIÂMETROS MAIORES QUE 40 MM E MENORES OU IGUAIS A 75 MM. AF_09/2023_PS</v>
          </cell>
          <cell r="C5524" t="str">
            <v>M</v>
          </cell>
          <cell r="D5524">
            <v>20.62</v>
          </cell>
          <cell r="E5524" t="str">
            <v>INSTALACOES HIDRO SANITARIAS</v>
          </cell>
          <cell r="F5524" t="str">
            <v>SERVICOS DIVERSOS</v>
          </cell>
          <cell r="G5524" t="str">
            <v>SINAPI Out/24</v>
          </cell>
        </row>
        <row r="5525">
          <cell r="A5525">
            <v>90446</v>
          </cell>
          <cell r="B5525" t="str">
            <v>RASGO LINEAR MECANIZADO EM CONTRAPISO, PARA RAMAIS/ DISTRIBUIÇÃO DE INSTALAÇÕES HIDRÁULICAS, DIÂMETROS MAIORES QUE 75 MM E MENORES OU IGUAIS A 100 MM. AF_09/2023_PS</v>
          </cell>
          <cell r="C5525" t="str">
            <v>M</v>
          </cell>
          <cell r="D5525">
            <v>27.39</v>
          </cell>
          <cell r="E5525" t="str">
            <v>INSTALACOES HIDRO SANITARIAS</v>
          </cell>
          <cell r="F5525" t="str">
            <v>SERVICOS DIVERSOS</v>
          </cell>
          <cell r="G5525" t="str">
            <v>SINAPI Out/24</v>
          </cell>
        </row>
        <row r="5526">
          <cell r="A5526">
            <v>90447</v>
          </cell>
          <cell r="B5526" t="str">
            <v>RASGO LINEAR MANUAL EM ALVENARIA, PARA ELETRODUTOS, DIÂMETROS MENORES OU IGUAIS A 40 MM. AF_09/2023</v>
          </cell>
          <cell r="C5526" t="str">
            <v>M</v>
          </cell>
          <cell r="D5526">
            <v>12.27</v>
          </cell>
          <cell r="E5526" t="str">
            <v>INSTALACOES HIDRO SANITARIAS</v>
          </cell>
          <cell r="F5526" t="str">
            <v>SERVICOS DIVERSOS</v>
          </cell>
          <cell r="G5526" t="str">
            <v>SINAPI Out/24</v>
          </cell>
        </row>
        <row r="5527">
          <cell r="A5527">
            <v>90451</v>
          </cell>
          <cell r="B5527" t="str">
            <v>PASSANTE TIPO PEÇA EM POLIESTIRENO (ISOPOR), FIXADO EM LAJE, PARA ABERTURA PARA PASSAGEM DE 1 TUBO DE ATÉ 50 MM DE DIÂMETRO. AF_09/2023</v>
          </cell>
          <cell r="C5527" t="str">
            <v>UN</v>
          </cell>
          <cell r="D5527">
            <v>7.56</v>
          </cell>
          <cell r="E5527" t="str">
            <v>INSTALACOES HIDRO SANITARIAS</v>
          </cell>
          <cell r="F5527" t="str">
            <v>SERVICOS DIVERSOS</v>
          </cell>
          <cell r="G5527" t="str">
            <v>SINAPI Out/24</v>
          </cell>
        </row>
        <row r="5528">
          <cell r="A5528">
            <v>90452</v>
          </cell>
          <cell r="B5528" t="str">
            <v>PASSANTE TIPO PEÇA EM POLIESTIRENO (ISOPOR), FIXADO EM LAJE, PARA PASSAGEM DE NO MÁXIMO 5 TUBOS DE 50 MM DE DIÂMETRO. AF_09/2023</v>
          </cell>
          <cell r="C5528" t="str">
            <v>UN</v>
          </cell>
          <cell r="D5528">
            <v>25.22</v>
          </cell>
          <cell r="E5528" t="str">
            <v>INSTALACOES HIDRO SANITARIAS</v>
          </cell>
          <cell r="F5528" t="str">
            <v>SERVICOS DIVERSOS</v>
          </cell>
          <cell r="G5528" t="str">
            <v>SINAPI Out/24</v>
          </cell>
        </row>
        <row r="5529">
          <cell r="A5529">
            <v>90453</v>
          </cell>
          <cell r="B5529" t="str">
            <v>PASSANTE TIPO TUBO COM DIÂMETRO DE 40 MM, FIXADO EM LAJE, PARA PASSAGEM DE TUBULAÇÕES COM NO MÁXIMO 32 MM DE DIÂMETRO. AF_09/2023</v>
          </cell>
          <cell r="C5529" t="str">
            <v>UN</v>
          </cell>
          <cell r="D5529">
            <v>4.6500000000000004</v>
          </cell>
          <cell r="E5529" t="str">
            <v>INSTALACOES HIDRO SANITARIAS</v>
          </cell>
          <cell r="F5529" t="str">
            <v>SERVICOS DIVERSOS</v>
          </cell>
          <cell r="G5529" t="str">
            <v>SINAPI Out/24</v>
          </cell>
        </row>
        <row r="5530">
          <cell r="A5530">
            <v>90454</v>
          </cell>
          <cell r="B5530" t="str">
            <v>PASSANTE TIPO TUBO COM DIÂMETRO DE 75 MM, FIXADO EM LAJE, PARA PASSAGEM DE TUBULAÇÕES COM NO MÁXIMO 50 MM DE DIÂMETRO. AF_09/2023</v>
          </cell>
          <cell r="C5530" t="str">
            <v>UN</v>
          </cell>
          <cell r="D5530">
            <v>7.5</v>
          </cell>
          <cell r="E5530" t="str">
            <v>INSTALACOES HIDRO SANITARIAS</v>
          </cell>
          <cell r="F5530" t="str">
            <v>SERVICOS DIVERSOS</v>
          </cell>
          <cell r="G5530" t="str">
            <v>SINAPI Out/24</v>
          </cell>
        </row>
        <row r="5531">
          <cell r="A5531">
            <v>90455</v>
          </cell>
          <cell r="B5531" t="str">
            <v>PASSANTE TIPO TUBO COM DIÂMETRO DE 100 MM, FIXADO EM LAJE, PARA PASSAGEM DE TUBULAÇÕES COM NO MÁXIMO 75 MM DE DIÂMETRO. AF_09/2023</v>
          </cell>
          <cell r="C5531" t="str">
            <v>UN</v>
          </cell>
          <cell r="D5531">
            <v>9.81</v>
          </cell>
          <cell r="E5531" t="str">
            <v>INSTALACOES HIDRO SANITARIAS</v>
          </cell>
          <cell r="F5531" t="str">
            <v>SERVICOS DIVERSOS</v>
          </cell>
          <cell r="G5531" t="str">
            <v>SINAPI Out/24</v>
          </cell>
        </row>
        <row r="5532">
          <cell r="A5532">
            <v>90456</v>
          </cell>
          <cell r="B5532" t="str">
            <v>QUEBRA EM ALVENARIA PARA INSTALAÇÃO DE CAIXA DE TOMADA (4X4 OU 4X2). AF_09/2023</v>
          </cell>
          <cell r="C5532" t="str">
            <v>UN</v>
          </cell>
          <cell r="D5532">
            <v>8.1300000000000008</v>
          </cell>
          <cell r="E5532" t="str">
            <v>INSTALACOES HIDRO SANITARIAS</v>
          </cell>
          <cell r="F5532" t="str">
            <v>SERVICOS DIVERSOS</v>
          </cell>
          <cell r="G5532" t="str">
            <v>SINAPI Out/24</v>
          </cell>
        </row>
        <row r="5533">
          <cell r="A5533">
            <v>90457</v>
          </cell>
          <cell r="B5533" t="str">
            <v>QUEBRA EM ALVENARIA PARA INSTALAÇÃO DE QUADRO DISTRIBUIÇÃO PEQUENO (19X25 CM). AF_09/2023</v>
          </cell>
          <cell r="C5533" t="str">
            <v>UN</v>
          </cell>
          <cell r="D5533">
            <v>18.559999999999999</v>
          </cell>
          <cell r="E5533" t="str">
            <v>INSTALACOES HIDRO SANITARIAS</v>
          </cell>
          <cell r="F5533" t="str">
            <v>SERVICOS DIVERSOS</v>
          </cell>
          <cell r="G5533" t="str">
            <v>SINAPI Out/24</v>
          </cell>
        </row>
        <row r="5534">
          <cell r="A5534">
            <v>90458</v>
          </cell>
          <cell r="B5534" t="str">
            <v>QUEBRA EM ALVENARIA PARA INSTALAÇÃO DE QUADRO DISTRIBUIÇÃO GRANDE (76X40 CM). AF_09/2023</v>
          </cell>
          <cell r="C5534" t="str">
            <v>UN</v>
          </cell>
          <cell r="D5534">
            <v>52.94</v>
          </cell>
          <cell r="E5534" t="str">
            <v>INSTALACOES HIDRO SANITARIAS</v>
          </cell>
          <cell r="F5534" t="str">
            <v>SERVICOS DIVERSOS</v>
          </cell>
          <cell r="G5534" t="str">
            <v>SINAPI Out/24</v>
          </cell>
        </row>
        <row r="5535">
          <cell r="A5535">
            <v>90459</v>
          </cell>
          <cell r="B5535" t="str">
            <v>QUEBRA EM ALVENARIA PARA INSTALAÇÃO DE ABRIGO PARA MANGUEIRAS (90X60 CM). AF_09/2023</v>
          </cell>
          <cell r="C5535" t="str">
            <v>UN</v>
          </cell>
          <cell r="D5535">
            <v>65.62</v>
          </cell>
          <cell r="E5535" t="str">
            <v>INSTALACOES HIDRO SANITARIAS</v>
          </cell>
          <cell r="F5535" t="str">
            <v>SERVICOS DIVERSOS</v>
          </cell>
          <cell r="G5535" t="str">
            <v>SINAPI Out/24</v>
          </cell>
        </row>
        <row r="5536">
          <cell r="A5536">
            <v>90460</v>
          </cell>
          <cell r="B5536" t="str">
            <v>SUPORTE PARA 2 TUBOS HORIZONTAIS, ESPAÇADO A CADA 56 CM, EM PERFILADO COM COMPRIMENTO DE 25 CM FIXADO EM LAJE, POR METRO DE TUBULAÇÃO FIXADA. AF_09/2023</v>
          </cell>
          <cell r="C5536" t="str">
            <v>M</v>
          </cell>
          <cell r="D5536">
            <v>27.32</v>
          </cell>
          <cell r="E5536" t="str">
            <v>INSTALACOES HIDRO SANITARIAS</v>
          </cell>
          <cell r="F5536" t="str">
            <v>SERVICOS DIVERSOS</v>
          </cell>
          <cell r="G5536" t="str">
            <v>SINAPI Out/24</v>
          </cell>
        </row>
        <row r="5537">
          <cell r="A5537">
            <v>90461</v>
          </cell>
          <cell r="B5537" t="str">
            <v>SUPORTE PARA 4 TUBOS HORIZONTAIS, ESPAÇADO A CADA 56 CM, EM PERFILADO COM COMPRIMENTO DE 42 CM FIXADO EM LAJE, POR METRO DE TUBULAÇÃO FIXADA. AF_09/2023</v>
          </cell>
          <cell r="C5537" t="str">
            <v>M</v>
          </cell>
          <cell r="D5537">
            <v>21.75</v>
          </cell>
          <cell r="E5537" t="str">
            <v>INSTALACOES HIDRO SANITARIAS</v>
          </cell>
          <cell r="F5537" t="str">
            <v>SERVICOS DIVERSOS</v>
          </cell>
          <cell r="G5537" t="str">
            <v>SINAPI Out/24</v>
          </cell>
        </row>
        <row r="5538">
          <cell r="A5538">
            <v>90462</v>
          </cell>
          <cell r="B5538" t="str">
            <v>SUPORTE PARA 2 TUBOS VERTICAIS, ESPAÇADO A CADA 150 CM, EM PERFILADO COM COMPRIMENTO DE 25 CM FIXADO EM PAREDE, POR METRO DE TUBULAÇÃO FIXADA. AF_09/2023</v>
          </cell>
          <cell r="C5538" t="str">
            <v>M</v>
          </cell>
          <cell r="D5538">
            <v>4.9000000000000004</v>
          </cell>
          <cell r="E5538" t="str">
            <v>INSTALACOES HIDRO SANITARIAS</v>
          </cell>
          <cell r="F5538" t="str">
            <v>SERVICOS DIVERSOS</v>
          </cell>
          <cell r="G5538" t="str">
            <v>SINAPI Out/24</v>
          </cell>
        </row>
        <row r="5539">
          <cell r="A5539">
            <v>90463</v>
          </cell>
          <cell r="B5539" t="str">
            <v>SUPORTE PARA 4 TUBOS VERTICAIS, ESPAÇADO A CADA 150 CM, EM PERFILADO COM COMPRIMENTO DE 42 CM FIXADO EM PAREDE, POR METRO DE TUBULAÇÃO FIXADA. AF_09/2023</v>
          </cell>
          <cell r="C5539" t="str">
            <v>M</v>
          </cell>
          <cell r="D5539">
            <v>4.3099999999999996</v>
          </cell>
          <cell r="E5539" t="str">
            <v>INSTALACOES HIDRO SANITARIAS</v>
          </cell>
          <cell r="F5539" t="str">
            <v>SERVICOS DIVERSOS</v>
          </cell>
          <cell r="G5539" t="str">
            <v>SINAPI Out/24</v>
          </cell>
        </row>
        <row r="5540">
          <cell r="A5540">
            <v>90466</v>
          </cell>
          <cell r="B5540" t="str">
            <v>CHUMBAMENTO LINEAR EM ALVENARIA PARA RAMAIS/DISTRIBUIÇÃO DE INSTALAÇÕES HIDRÁULICAS COM DIÂMETROS MENORES OU IGUAIS A 40 MM. AF_09/2023</v>
          </cell>
          <cell r="C5540" t="str">
            <v>M</v>
          </cell>
          <cell r="D5540">
            <v>19.3</v>
          </cell>
          <cell r="E5540" t="str">
            <v>INSTALACOES HIDRO SANITARIAS</v>
          </cell>
          <cell r="F5540" t="str">
            <v>SERVICOS DIVERSOS</v>
          </cell>
          <cell r="G5540" t="str">
            <v>SINAPI Out/24</v>
          </cell>
        </row>
        <row r="5541">
          <cell r="A5541">
            <v>90467</v>
          </cell>
          <cell r="B5541" t="str">
            <v>CHUMBAMENTO LINEAR EM ALVENARIA PARA RAMAIS/DISTRIBUIÇÃO DE INSTALAÇÕES HIDRÁULICAS COM DIÂMETROS MAIORES QUE 40 MM E MENORES OU IGUAIS A 75 MM. AF_09/2023</v>
          </cell>
          <cell r="C5541" t="str">
            <v>M</v>
          </cell>
          <cell r="D5541">
            <v>28.96</v>
          </cell>
          <cell r="E5541" t="str">
            <v>INSTALACOES HIDRO SANITARIAS</v>
          </cell>
          <cell r="F5541" t="str">
            <v>SERVICOS DIVERSOS</v>
          </cell>
          <cell r="G5541" t="str">
            <v>SINAPI Out/24</v>
          </cell>
        </row>
        <row r="5542">
          <cell r="A5542">
            <v>90468</v>
          </cell>
          <cell r="B5542" t="str">
            <v>CHUMBAMENTO LINEAR EM CONTRAPISO PARA RAMAIS/DISTRIBUIÇÃO DE INSTALAÇÕES HIDRÁULICAS COM DIÂMETROS MENORES OU IGUAIS A 40 MM. AF_09/2023</v>
          </cell>
          <cell r="C5542" t="str">
            <v>M</v>
          </cell>
          <cell r="D5542">
            <v>8.83</v>
          </cell>
          <cell r="E5542" t="str">
            <v>INSTALACOES HIDRO SANITARIAS</v>
          </cell>
          <cell r="F5542" t="str">
            <v>SERVICOS DIVERSOS</v>
          </cell>
          <cell r="G5542" t="str">
            <v>SINAPI Out/24</v>
          </cell>
        </row>
        <row r="5543">
          <cell r="A5543">
            <v>90469</v>
          </cell>
          <cell r="B5543" t="str">
            <v>CHUMBAMENTO LINEAR EM CONTRAPISO PARA RAMAIS/DISTRIBUIÇÃO DE INSTALAÇÕES HIDRÁULICAS COM DIÂMETROS MAIORES QUE 40 MM E MENORES OU IGUAIS A 75 MM. AF_09/2023</v>
          </cell>
          <cell r="C5543" t="str">
            <v>M</v>
          </cell>
          <cell r="D5543">
            <v>13.37</v>
          </cell>
          <cell r="E5543" t="str">
            <v>INSTALACOES HIDRO SANITARIAS</v>
          </cell>
          <cell r="F5543" t="str">
            <v>SERVICOS DIVERSOS</v>
          </cell>
          <cell r="G5543" t="str">
            <v>SINAPI Out/24</v>
          </cell>
        </row>
        <row r="5544">
          <cell r="A5544">
            <v>90470</v>
          </cell>
          <cell r="B5544" t="str">
            <v>CHUMBAMENTO LINEAR EM CONTRAPISO PARA RAMAIS/DISTRIBUIÇÃO DE INSTALAÇÕES HIDRÁULICAS COM DIÂMETROS MAIORES QUE 75 MM E MENORES OU IGUAIS A 100 MM. AF_09/2023</v>
          </cell>
          <cell r="C5544" t="str">
            <v>M</v>
          </cell>
          <cell r="D5544">
            <v>17.54</v>
          </cell>
          <cell r="E5544" t="str">
            <v>INSTALACOES HIDRO SANITARIAS</v>
          </cell>
          <cell r="F5544" t="str">
            <v>SERVICOS DIVERSOS</v>
          </cell>
          <cell r="G5544" t="str">
            <v>SINAPI Out/24</v>
          </cell>
        </row>
        <row r="5545">
          <cell r="A5545">
            <v>91166</v>
          </cell>
          <cell r="B5545" t="str">
            <v>FIXAÇÃO DE TUBOS HORIZONTAIS DE PEX OU MULTICAMADAS, DIÂMETROS IGUAIS OU INFERIORES A 40 MM, COM ABRAÇADEIRA PLÁSTICA FIXADA EM LAJE. AF_09/2023_PE</v>
          </cell>
          <cell r="C5545" t="str">
            <v>M</v>
          </cell>
          <cell r="D5545">
            <v>4.79</v>
          </cell>
          <cell r="E5545" t="str">
            <v>INSTALACOES HIDRO SANITARIAS</v>
          </cell>
          <cell r="F5545" t="str">
            <v>SERVICOS DIVERSOS</v>
          </cell>
          <cell r="G5545" t="str">
            <v>SINAPI Out/24</v>
          </cell>
        </row>
        <row r="5546">
          <cell r="A5546">
            <v>91167</v>
          </cell>
          <cell r="B5546" t="str">
            <v>FIXAÇÃO DE TUBOS HORIZONTAIS DE PPR DIÂMETROS MENORES OU IGUAIS A 40 MM COM ABRAÇADEIRA METÁLICA RÍGIDA TIPO U PERFIL 1 1/4", FIXADA EM PERFILADO EM LAJE. AF_09/2023_PS</v>
          </cell>
          <cell r="C5546" t="str">
            <v>M</v>
          </cell>
          <cell r="D5546">
            <v>12.44</v>
          </cell>
          <cell r="E5546" t="str">
            <v>INSTALACOES HIDRO SANITARIAS</v>
          </cell>
          <cell r="F5546" t="str">
            <v>SERVICOS DIVERSOS</v>
          </cell>
          <cell r="G5546" t="str">
            <v>SINAPI Out/24</v>
          </cell>
        </row>
        <row r="5547">
          <cell r="A5547">
            <v>91170</v>
          </cell>
          <cell r="B5547" t="str">
            <v>FIXAÇÃO DE TUBOS HORIZONTAIS DE PVC ÁGUA, PVC ESGOTO, PVC ÁGUA PLUVIAL, CPVC, PPR, COBRE OU AÇO, DIÂMETROS MENORES OU IGUAIS A 40 MM, COM ABRAÇADEIRA METÁLICA RÍGIDA TIPO U PERFIL 1 1/4", FIXADA EM PERFILADO EM LAJE. AF_09/2023_PS</v>
          </cell>
          <cell r="C5547" t="str">
            <v>M</v>
          </cell>
          <cell r="D5547">
            <v>12.44</v>
          </cell>
          <cell r="E5547" t="str">
            <v>INSTALACOES HIDRO SANITARIAS</v>
          </cell>
          <cell r="F5547" t="str">
            <v>SERVICOS DIVERSOS</v>
          </cell>
          <cell r="G5547" t="str">
            <v>SINAPI Out/24</v>
          </cell>
        </row>
        <row r="5548">
          <cell r="A5548">
            <v>91171</v>
          </cell>
          <cell r="B5548" t="str">
            <v>FIXAÇÃO DE TUBOS HORIZONTAIS DE PVC ÁGUA, PVC ESGOTO, PVC ÁGUA PLUVIAL, CPVC, PPR, COBRE OU AÇO, DIÂMETROS MAIORES QUE 40 MM E MENORES OU IGUAIS A 75 MM, COM ABRAÇADEIRA METÁLICA RÍGIDA TIPO U PERFIL 2 1/2", FIXADA EM PERFILADO EM LAJE. AF_09/2023_PS</v>
          </cell>
          <cell r="C5548" t="str">
            <v>M</v>
          </cell>
          <cell r="D5548">
            <v>19.850000000000001</v>
          </cell>
          <cell r="E5548" t="str">
            <v>INSTALACOES HIDRO SANITARIAS</v>
          </cell>
          <cell r="F5548" t="str">
            <v>SERVICOS DIVERSOS</v>
          </cell>
          <cell r="G5548" t="str">
            <v>SINAPI Out/24</v>
          </cell>
        </row>
        <row r="5549">
          <cell r="A5549">
            <v>91172</v>
          </cell>
          <cell r="B5549" t="str">
            <v>FIXAÇÃO DE TUBOS HORIZONTAIS DE PVC ÁGUA, PVC ESGOTO, PVC ÁGUA PLUVIAL, CPVC, PPR, COBRE OU AÇO, DIÂMETROS MAIORES QUE 75 MM E MENORES OU IGUAIS A 100 MM, COM ABRAÇADEIRA METÁLICA RÍGIDA TIPO U PERFIL 4", FIXADA EM PERFILADO EM LAJE. AF_09/2023_PS</v>
          </cell>
          <cell r="C5549" t="str">
            <v>M</v>
          </cell>
          <cell r="D5549">
            <v>22.79</v>
          </cell>
          <cell r="E5549" t="str">
            <v>INSTALACOES HIDRO SANITARIAS</v>
          </cell>
          <cell r="F5549" t="str">
            <v>SERVICOS DIVERSOS</v>
          </cell>
          <cell r="G5549" t="str">
            <v>SINAPI Out/24</v>
          </cell>
        </row>
        <row r="5550">
          <cell r="A5550">
            <v>91173</v>
          </cell>
          <cell r="B5550" t="str">
            <v>FIXAÇÃO DE TUBOS VERTICAIS DE PVC ÁGUA, PVC ESGOTO, PVC ÁGUA PLUVIAL, CPVC, PPR, COBRE OU AÇO, DIÂMETROS MENORES OU IGUAIS A 40 MM, COM ABRAÇADEIRA METÁLICA RÍGIDA TIPO U PERFIL 1 1/4", FIXADA EM PERFILADO EM PAREDE. AF_09/2023_PS</v>
          </cell>
          <cell r="C5550" t="str">
            <v>M</v>
          </cell>
          <cell r="D5550">
            <v>4.63</v>
          </cell>
          <cell r="E5550" t="str">
            <v>INSTALACOES HIDRO SANITARIAS</v>
          </cell>
          <cell r="F5550" t="str">
            <v>SERVICOS DIVERSOS</v>
          </cell>
          <cell r="G5550" t="str">
            <v>SINAPI Out/24</v>
          </cell>
        </row>
        <row r="5551">
          <cell r="A5551">
            <v>91174</v>
          </cell>
          <cell r="B5551" t="str">
            <v>FIXAÇÃO DE TUBOS VERTICAIS DE PVC ÁGUA, PVC ESGOTO, PVC ÁGUA PLUVIAL, CPVC, PPR, COBRE OU AÇO, DIÂMETROS MAIORES QUE 40 MM E MENORES OU IGUAIS A 75 MM, COM ABRAÇADEIRA METÁLICA RÍGIDA TIPO U PERFIL 2 1/2", FIXADA EM PERFILADO EM PAREDE. AF_09/2023_PS</v>
          </cell>
          <cell r="C5551" t="str">
            <v>M</v>
          </cell>
          <cell r="D5551">
            <v>7.93</v>
          </cell>
          <cell r="E5551" t="str">
            <v>INSTALACOES HIDRO SANITARIAS</v>
          </cell>
          <cell r="F5551" t="str">
            <v>SERVICOS DIVERSOS</v>
          </cell>
          <cell r="G5551" t="str">
            <v>SINAPI Out/24</v>
          </cell>
        </row>
        <row r="5552">
          <cell r="A5552">
            <v>91175</v>
          </cell>
          <cell r="B5552" t="str">
            <v>FIXAÇÃO DE TUBOS VERTICAIS DE PVC ÁGUA, PVC ESGOTO, PVC ÁGUA PLUVIAL, CPVC, PPR, COBRE OU AÇO, DIÂMETROS MAIORES QUE 75 MM E MENORES OU IGUAIS A 100 MM, COM ABRAÇADEIRA METÁLICA RÍGIDA TIPO U PERFIL 4", FIXADA EM PERFILADO EM PAREDE. AF_09/2023_PS</v>
          </cell>
          <cell r="C5552" t="str">
            <v>M</v>
          </cell>
          <cell r="D5552">
            <v>12.3</v>
          </cell>
          <cell r="E5552" t="str">
            <v>INSTALACOES HIDRO SANITARIAS</v>
          </cell>
          <cell r="F5552" t="str">
            <v>SERVICOS DIVERSOS</v>
          </cell>
          <cell r="G5552" t="str">
            <v>SINAPI Out/24</v>
          </cell>
        </row>
        <row r="5553">
          <cell r="A5553">
            <v>91176</v>
          </cell>
          <cell r="B5553" t="str">
            <v>FIXAÇÃO DE TUBOS HORIZONTAIS DE PPR DIÂMETROS MENORES OU IGUAIS A 40 MM, COM ABRAÇADEIRA METÁLICA RÍGIDA TIPO  D  COM PARAFUSO DE FIXAÇÃO 1 1/4", FIXADA DIRETAMENTE NA LAJE OU PAREDE. AF_09/2023</v>
          </cell>
          <cell r="C5553" t="str">
            <v>M</v>
          </cell>
          <cell r="D5553">
            <v>19.64</v>
          </cell>
          <cell r="E5553" t="str">
            <v>INSTALACOES HIDRO SANITARIAS</v>
          </cell>
          <cell r="F5553" t="str">
            <v>SERVICOS DIVERSOS</v>
          </cell>
          <cell r="G5553" t="str">
            <v>SINAPI Out/24</v>
          </cell>
        </row>
        <row r="5554">
          <cell r="A5554">
            <v>91179</v>
          </cell>
          <cell r="B5554" t="str">
            <v>FIXAÇÃO DE TUBOS HORIZONTAIS DE PVC ÁGUA/PVC ESGOTO/PVC PLUVIAL/CPVC/PPR/COBRE OU AÇO, DIÂMETROS MENORES OU IGUAIS A 40 MM, COM ABRAÇADEIRA METÁLICA RÍGIDA TIPO  D  COM PARAFUSO DE FIXAÇÃO 1 1/4", FIXADA DIRETAMENTE NA LAJE OU PAREDE. AF_09/2023</v>
          </cell>
          <cell r="C5554" t="str">
            <v>M</v>
          </cell>
          <cell r="D5554">
            <v>19.64</v>
          </cell>
          <cell r="E5554" t="str">
            <v>INSTALACOES HIDRO SANITARIAS</v>
          </cell>
          <cell r="F5554" t="str">
            <v>SERVICOS DIVERSOS</v>
          </cell>
          <cell r="G5554" t="str">
            <v>SINAPI Out/24</v>
          </cell>
        </row>
        <row r="5555">
          <cell r="A5555">
            <v>91180</v>
          </cell>
          <cell r="B5555" t="str">
            <v>FIXAÇÃO DE TUBOS HORIZONTAIS DE PVC ÁGUA/PVC ESGOTO/PVC PLUVIAL/CPVC/PPR/COBRE OU AÇO, DIÂMETROS MAIORES QUE 40 MM E MENORES OU IGUAIS A 75 MM, COM ABRAÇADEIRA TIPO  D  COM PARAFUSO DE FIXAÇÃO 2 1/2", FIXADA DIRETAMENTE NA LAJE OU PAREDE. AF_09/2023</v>
          </cell>
          <cell r="C5555" t="str">
            <v>M</v>
          </cell>
          <cell r="D5555">
            <v>26.31</v>
          </cell>
          <cell r="E5555" t="str">
            <v>INSTALACOES HIDRO SANITARIAS</v>
          </cell>
          <cell r="F5555" t="str">
            <v>SERVICOS DIVERSOS</v>
          </cell>
          <cell r="G5555" t="str">
            <v>SINAPI Out/24</v>
          </cell>
        </row>
        <row r="5556">
          <cell r="A5556">
            <v>91181</v>
          </cell>
          <cell r="B5556" t="str">
            <v>FIXAÇÃO DE TUBOS HORIZONTAIS DE  PVC ÁGUA/PVC ESGOTO/PVC PLUVIAL/CPVC/PPR/COBRE OU AÇO, DIÂMETROS MAIORES QUE 75 MM E MENORES OU IGUAIS A 100 MM, COM ABRAÇADEIRA TIPO  D  COM PARAFUSO DE FIXAÇÃO 4", FIXADA DIRETAMENTE NA LAJE OU PAREDE. AF_09/2023</v>
          </cell>
          <cell r="C5556" t="str">
            <v>M</v>
          </cell>
          <cell r="D5556">
            <v>27.73</v>
          </cell>
          <cell r="E5556" t="str">
            <v>INSTALACOES HIDRO SANITARIAS</v>
          </cell>
          <cell r="F5556" t="str">
            <v>SERVICOS DIVERSOS</v>
          </cell>
          <cell r="G5556" t="str">
            <v>SINAPI Out/24</v>
          </cell>
        </row>
        <row r="5557">
          <cell r="A5557">
            <v>91182</v>
          </cell>
          <cell r="B5557" t="str">
            <v>FIXAÇÃO DE TUBOS HORIZONTAIS DE PPR, DIÂMETROS MENORES OU IGUAIS A 40 MM, COM ABRAÇADEIRA METÁLICA FLEXÍVEL 18 MM, FIXADA DIRETAMENTE NA LAJE. AF_09/2023</v>
          </cell>
          <cell r="C5557" t="str">
            <v>M</v>
          </cell>
          <cell r="D5557">
            <v>32.159999999999997</v>
          </cell>
          <cell r="E5557" t="str">
            <v>INSTALACOES HIDRO SANITARIAS</v>
          </cell>
          <cell r="F5557" t="str">
            <v>SERVICOS DIVERSOS</v>
          </cell>
          <cell r="G5557" t="str">
            <v>SINAPI Out/24</v>
          </cell>
        </row>
        <row r="5558">
          <cell r="A5558">
            <v>91185</v>
          </cell>
          <cell r="B5558" t="str">
            <v>FIXAÇÃO DE TUBOS HORIZONTAIS DE PVC ÁGUA, PVC ESGOTO, PVC ÁGUA PLUVIAL, CPVC, PPR, COBRE OU AÇO, DIÂMETROS MENORES OU IGUAIS A 40 MM, COM ABRAÇADEIRA METÁLICA FLEXÍVEL 18 MM, FIXADA DIRETAMENTE NA LAJE. AF_09/2023</v>
          </cell>
          <cell r="C5558" t="str">
            <v>M</v>
          </cell>
          <cell r="D5558">
            <v>32.159999999999997</v>
          </cell>
          <cell r="E5558" t="str">
            <v>INSTALACOES HIDRO SANITARIAS</v>
          </cell>
          <cell r="F5558" t="str">
            <v>SERVICOS DIVERSOS</v>
          </cell>
          <cell r="G5558" t="str">
            <v>SINAPI Out/24</v>
          </cell>
        </row>
        <row r="5559">
          <cell r="A5559">
            <v>91186</v>
          </cell>
          <cell r="B5559" t="str">
            <v>FIXAÇÃO DE TUBOS HORIZONTAIS DE PVC ÁGUA, PVC ESGOTO, PVC ÁGUA PLUVIAL, CPVC, PPR, COBRE OU AÇO, DIÂMETROS MAIORES QUE 40 MM E MENORES OU IGUAIS A 75 MM, COM ABRAÇADEIRA METÁLICA FLEXÍVEL 18 MM, FIXADA DIRETAMENTE NA LAJE. AF_09/2023</v>
          </cell>
          <cell r="C5559" t="str">
            <v>M</v>
          </cell>
          <cell r="D5559">
            <v>35.51</v>
          </cell>
          <cell r="E5559" t="str">
            <v>INSTALACOES HIDRO SANITARIAS</v>
          </cell>
          <cell r="F5559" t="str">
            <v>SERVICOS DIVERSOS</v>
          </cell>
          <cell r="G5559" t="str">
            <v>SINAPI Out/24</v>
          </cell>
        </row>
        <row r="5560">
          <cell r="A5560">
            <v>91187</v>
          </cell>
          <cell r="B5560" t="str">
            <v>FIXAÇÃO DE TUBOS HORIZONTAIS DE PVC ÁGUA, PVC ESGOTO, PVC ÁGUA PLUVIAL, CPVC, PPR, COBRE OU AÇO, DIÂMETROS MAIORES QUE 75 MM E MENORES OU IGUAIS A 100 MM, COM ABRAÇADEIRA METÁLICA FLEXÍVEL 18 MM, FIXADA DIRETAMENTE NA LAJE. AF_09/2023</v>
          </cell>
          <cell r="C5560" t="str">
            <v>M</v>
          </cell>
          <cell r="D5560">
            <v>32.01</v>
          </cell>
          <cell r="E5560" t="str">
            <v>INSTALACOES HIDRO SANITARIAS</v>
          </cell>
          <cell r="F5560" t="str">
            <v>SERVICOS DIVERSOS</v>
          </cell>
          <cell r="G5560" t="str">
            <v>SINAPI Out/24</v>
          </cell>
        </row>
        <row r="5561">
          <cell r="A5561">
            <v>91188</v>
          </cell>
          <cell r="B5561" t="str">
            <v>CHUMBAMENTO PONTUAL DE ABERTURA EM LAJE COM PASSAGEM DE 1 TUBO COM DIÂMETRO DE  50 MM. AF_09/2023</v>
          </cell>
          <cell r="C5561" t="str">
            <v>UN</v>
          </cell>
          <cell r="D5561">
            <v>15.9</v>
          </cell>
          <cell r="E5561" t="str">
            <v>INSTALACOES HIDRO SANITARIAS</v>
          </cell>
          <cell r="F5561" t="str">
            <v>SERVICOS DIVERSOS</v>
          </cell>
          <cell r="G5561" t="str">
            <v>SINAPI Out/24</v>
          </cell>
        </row>
        <row r="5562">
          <cell r="A5562">
            <v>91189</v>
          </cell>
          <cell r="B5562" t="str">
            <v>CHUMBAMENTO PONTUAL DE ABERTURA EM LAJE COM PASSAGEM DE 5 TUBOS COM  DIÂMETROS DE  50 MM. AF_09/2023</v>
          </cell>
          <cell r="C5562" t="str">
            <v>UN</v>
          </cell>
          <cell r="D5562">
            <v>80.77</v>
          </cell>
          <cell r="E5562" t="str">
            <v>INSTALACOES HIDRO SANITARIAS</v>
          </cell>
          <cell r="F5562" t="str">
            <v>SERVICOS DIVERSOS</v>
          </cell>
          <cell r="G5562" t="str">
            <v>SINAPI Out/24</v>
          </cell>
        </row>
        <row r="5563">
          <cell r="A5563">
            <v>91190</v>
          </cell>
          <cell r="B5563" t="str">
            <v>CHUMBAMENTO PONTUAL EM PASSAGEM DE TUBO COM DIÂMETRO MENOR OU IGUAL A 40 MM. AF_09/2023</v>
          </cell>
          <cell r="C5563" t="str">
            <v>UN</v>
          </cell>
          <cell r="D5563">
            <v>12.6</v>
          </cell>
          <cell r="E5563" t="str">
            <v>INSTALACOES HIDRO SANITARIAS</v>
          </cell>
          <cell r="F5563" t="str">
            <v>SERVICOS DIVERSOS</v>
          </cell>
          <cell r="G5563" t="str">
            <v>SINAPI Out/24</v>
          </cell>
        </row>
        <row r="5564">
          <cell r="A5564">
            <v>91191</v>
          </cell>
          <cell r="B5564" t="str">
            <v>CHUMBAMENTO PONTUAL EM PASSAGEM DE TUBO COM DIÂMETROS ENTRE 40 MM E 75 MM. AF_09/2023</v>
          </cell>
          <cell r="C5564" t="str">
            <v>UN</v>
          </cell>
          <cell r="D5564">
            <v>16.579999999999998</v>
          </cell>
          <cell r="E5564" t="str">
            <v>INSTALACOES HIDRO SANITARIAS</v>
          </cell>
          <cell r="F5564" t="str">
            <v>SERVICOS DIVERSOS</v>
          </cell>
          <cell r="G5564" t="str">
            <v>SINAPI Out/24</v>
          </cell>
        </row>
        <row r="5565">
          <cell r="A5565">
            <v>91192</v>
          </cell>
          <cell r="B5565" t="str">
            <v>CHUMBAMENTO PONTUAL EM PASSAGEM DE TUBO COM DIÂMETRO MAIOR QUE 75 MM E MENORES OU IGUAIS A 150 MM. AF_09/2023</v>
          </cell>
          <cell r="C5565" t="str">
            <v>UN</v>
          </cell>
          <cell r="D5565">
            <v>23.72</v>
          </cell>
          <cell r="E5565" t="str">
            <v>INSTALACOES HIDRO SANITARIAS</v>
          </cell>
          <cell r="F5565" t="str">
            <v>SERVICOS DIVERSOS</v>
          </cell>
          <cell r="G5565" t="str">
            <v>SINAPI Out/24</v>
          </cell>
        </row>
        <row r="5566">
          <cell r="A5566">
            <v>91222</v>
          </cell>
          <cell r="B5566" t="str">
            <v>RASGO LINEAR MANUAL EM ALVENARIA, PARA RAMAIS/ DISTRIBUIÇÃO DE INSTALAÇÕES HIDRÁULICAS, DIÂMETROS MAIORES QUE 40 MM E MENORES OU IGUAIS A 75 MM. AF_09/2023</v>
          </cell>
          <cell r="C5566" t="str">
            <v>M</v>
          </cell>
          <cell r="D5566">
            <v>11.94</v>
          </cell>
          <cell r="E5566" t="str">
            <v>INSTALACOES HIDRO SANITARIAS</v>
          </cell>
          <cell r="F5566" t="str">
            <v>SERVICOS DIVERSOS</v>
          </cell>
          <cell r="G5566" t="str">
            <v>SINAPI Out/24</v>
          </cell>
        </row>
        <row r="5567">
          <cell r="A5567">
            <v>94480</v>
          </cell>
          <cell r="B5567" t="str">
            <v>CONJUNTO HIDRÁULICO EM AÇO ROSCÁVEL PARA INSTALAÇÃO DE BOMBA, DN SUCÇÃO 65 MM (2½") E DN RECALQUE 50 MM (2"), PARA EDIFICAÇÃO COM 18 PAVIMENTOS - FORNECIMENTO E INSTALAÇÃO. AF_04/2024</v>
          </cell>
          <cell r="C5567" t="str">
            <v>UN</v>
          </cell>
          <cell r="D5567">
            <v>2929.39</v>
          </cell>
          <cell r="E5567" t="str">
            <v>INSTALACOES HIDRO SANITARIAS</v>
          </cell>
          <cell r="F5567" t="str">
            <v>SERVICOS DIVERSOS</v>
          </cell>
          <cell r="G5567" t="str">
            <v>SINAPI Out/24</v>
          </cell>
        </row>
        <row r="5568">
          <cell r="A5568">
            <v>94481</v>
          </cell>
          <cell r="B5568" t="str">
            <v>CONJUNTO HIDRÁULICO EM AÇO ROSCÁVEL PARA INSTALAÇÃO DE BOMBA, DN SUCÇÃO 50 MM (2") E DN RECALQUE 40 MM (1 1/2"), PARA EDIFICAÇÃO COM 12 PAVIMENTOS - FORNECIMENTO E INSTALAÇÃO. AF_04/2024</v>
          </cell>
          <cell r="C5568" t="str">
            <v>UN</v>
          </cell>
          <cell r="D5568">
            <v>2103.81</v>
          </cell>
          <cell r="E5568" t="str">
            <v>INSTALACOES HIDRO SANITARIAS</v>
          </cell>
          <cell r="F5568" t="str">
            <v>SERVICOS DIVERSOS</v>
          </cell>
          <cell r="G5568" t="str">
            <v>SINAPI Out/24</v>
          </cell>
        </row>
        <row r="5569">
          <cell r="A5569">
            <v>94482</v>
          </cell>
          <cell r="B5569" t="str">
            <v>CONJUNTO HIDRÁULICO EM AÇO ROSCÁVEL PARA INSTALAÇÃO DE BOMBA, DN SUCÇÃO 40 MM (1 1/2") E DN RECALQUE 32 MM (1 1/4"), PARA EDIFICAÇÃO COM 8 PAVIMENTOS - FORNECIMENTO E INSTALAÇÃO. AF_04/2024</v>
          </cell>
          <cell r="C5569" t="str">
            <v>UN</v>
          </cell>
          <cell r="D5569">
            <v>1668.07</v>
          </cell>
          <cell r="E5569" t="str">
            <v>INSTALACOES HIDRO SANITARIAS</v>
          </cell>
          <cell r="F5569" t="str">
            <v>SERVICOS DIVERSOS</v>
          </cell>
          <cell r="G5569" t="str">
            <v>SINAPI Out/24</v>
          </cell>
        </row>
        <row r="5570">
          <cell r="A5570">
            <v>94483</v>
          </cell>
          <cell r="B5570" t="str">
            <v>CONJUNTO HIDRÁULICO EM AÇO ROSCÁVEL PARA INSTALAÇÃO DE BOMBA, DN SUCÇÃO 32 MM (1 1/4") E DN RECALQUE 25 MM (1"), PARA EDIFICAÇÃO COM 4 PAVIMENTOS - FORNECIMENTO E INSTALAÇÃO. AF_04/2024</v>
          </cell>
          <cell r="C5570" t="str">
            <v>UN</v>
          </cell>
          <cell r="D5570">
            <v>1411.12</v>
          </cell>
          <cell r="E5570" t="str">
            <v>INSTALACOES HIDRO SANITARIAS</v>
          </cell>
          <cell r="F5570" t="str">
            <v>SERVICOS DIVERSOS</v>
          </cell>
          <cell r="G5570" t="str">
            <v>SINAPI Out/24</v>
          </cell>
        </row>
        <row r="5571">
          <cell r="A5571">
            <v>95541</v>
          </cell>
          <cell r="B5571" t="str">
            <v>FIXAÇÃO DE DUTOS FLEXÍVEIS CIRCULARES,  DIÂMETRO 109 MM OU 4", COM ABRAÇADEIRA METÁLICA FLEXÍVEL FIXADA DIRETAMENTE NA LAJE, SOMENTE MÃO DE OBRA. AF_09/2023</v>
          </cell>
          <cell r="C5571" t="str">
            <v>UN</v>
          </cell>
          <cell r="D5571">
            <v>34.39</v>
          </cell>
          <cell r="E5571" t="str">
            <v>INSTALACOES HIDRO SANITARIAS</v>
          </cell>
          <cell r="F5571" t="str">
            <v>SERVICOS DIVERSOS</v>
          </cell>
          <cell r="G5571" t="str">
            <v>SINAPI Out/24</v>
          </cell>
        </row>
        <row r="5572">
          <cell r="A5572">
            <v>96559</v>
          </cell>
          <cell r="B5572" t="str">
            <v>SUPORTE PARA DUTO EM CHAPA GALVANIZADA BITOLA 26, EM PERFILADO COM COMPRIMENTO DE 35 CM FIXADO EM LAJE, POR METRO DE DUTO FIXADO. AF_09/2023</v>
          </cell>
          <cell r="C5572" t="str">
            <v>M2</v>
          </cell>
          <cell r="D5572">
            <v>38.51</v>
          </cell>
          <cell r="E5572" t="str">
            <v>INSTALACOES HIDRO SANITARIAS</v>
          </cell>
          <cell r="F5572" t="str">
            <v>SERVICOS DIVERSOS</v>
          </cell>
          <cell r="G5572" t="str">
            <v>SINAPI Out/24</v>
          </cell>
        </row>
        <row r="5573">
          <cell r="A5573">
            <v>96560</v>
          </cell>
          <cell r="B5573" t="str">
            <v>SUPORTE PARA DUTO EM CHAPA GALVANIZADA BITOLA 24, EM PERFILADO COM COMPRIMENTO DE 55 CM FIXADO EM LAJE, POR METRO DE DUTO FIXADO. AF_09/2023</v>
          </cell>
          <cell r="C5573" t="str">
            <v>M2</v>
          </cell>
          <cell r="D5573">
            <v>38.979999999999997</v>
          </cell>
          <cell r="E5573" t="str">
            <v>INSTALACOES HIDRO SANITARIAS</v>
          </cell>
          <cell r="F5573" t="str">
            <v>SERVICOS DIVERSOS</v>
          </cell>
          <cell r="G5573" t="str">
            <v>SINAPI Out/24</v>
          </cell>
        </row>
        <row r="5574">
          <cell r="A5574">
            <v>96562</v>
          </cell>
          <cell r="B5574" t="str">
            <v>SUPORTE PARA ELETROCALHA LISA OU PERFURADA EM AÇO GALVANIZADO, LARGURA 400 MM, EM PERFILADO COM COMPRIMENTO DE 45 CM FIXADO EM LAJE, POR METRO DE ELETROCALHA FIXADA. AF_09/2023</v>
          </cell>
          <cell r="C5574" t="str">
            <v>M</v>
          </cell>
          <cell r="D5574">
            <v>61.67</v>
          </cell>
          <cell r="E5574" t="str">
            <v>INSTALACOES HIDRO SANITARIAS</v>
          </cell>
          <cell r="F5574" t="str">
            <v>SERVICOS DIVERSOS</v>
          </cell>
          <cell r="G5574" t="str">
            <v>SINAPI Out/24</v>
          </cell>
        </row>
        <row r="5575">
          <cell r="A5575">
            <v>96563</v>
          </cell>
          <cell r="B5575" t="str">
            <v>SUPORTE PARA ELETROCALHA LISA OU PERFURADA EM AÇO GALVANIZADO, LARGURA 800 MM, EM PERFILADO COM COMPRIMENTO DE 85 CM FIXADO EM LAJE, POR METRO DE ELETROCALHA FIXADA. AF_09/2023</v>
          </cell>
          <cell r="C5575" t="str">
            <v>M</v>
          </cell>
          <cell r="D5575">
            <v>66.84</v>
          </cell>
          <cell r="E5575" t="str">
            <v>INSTALACOES HIDRO SANITARIAS</v>
          </cell>
          <cell r="F5575" t="str">
            <v>SERVICOS DIVERSOS</v>
          </cell>
          <cell r="G5575" t="str">
            <v>SINAPI Out/24</v>
          </cell>
        </row>
        <row r="5576">
          <cell r="A5576">
            <v>100128</v>
          </cell>
          <cell r="B5576" t="str">
            <v>TIL (TUBO DE INSPEÇÃO E LIMPEZA) RADIAL PARA ESGOTO, EM PVC, DN 300X200 MM. AF_12/2020</v>
          </cell>
          <cell r="C5576" t="str">
            <v>UN</v>
          </cell>
          <cell r="D5576">
            <v>1647.83</v>
          </cell>
          <cell r="E5576" t="str">
            <v>INSTALACOES HIDRO SANITARIAS</v>
          </cell>
          <cell r="F5576" t="str">
            <v>SERVICOS DIVERSOS</v>
          </cell>
          <cell r="G5576" t="str">
            <v>SINAPI Out/24</v>
          </cell>
        </row>
        <row r="5577">
          <cell r="A5577">
            <v>101802</v>
          </cell>
          <cell r="B5577" t="str">
            <v>CAIXA ENTERRADA RETENTORA DE AREIA RETANGULAR, EM ALVENARIA COM BLOCOS DE CONCRETO, DIMENSÕES INTERNAS: 1,00 X 1,00 X 1,20 M, EXCLUINDO TAMPÃO. AF_12/2020</v>
          </cell>
          <cell r="C5577" t="str">
            <v>UN</v>
          </cell>
          <cell r="D5577">
            <v>1810.09</v>
          </cell>
          <cell r="E5577" t="str">
            <v>INSTALACOES HIDRO SANITARIAS</v>
          </cell>
          <cell r="F5577" t="str">
            <v>SERVICOS DIVERSOS</v>
          </cell>
          <cell r="G5577" t="str">
            <v>SINAPI Out/24</v>
          </cell>
        </row>
        <row r="5578">
          <cell r="A5578">
            <v>101803</v>
          </cell>
          <cell r="B5578" t="str">
            <v>CAIXA ENTERRADA SEPARADORA DE ÓLEO RETANGULAR, EM ALVENARIA COM BLOCOS DE CONCRETO, DIMENSÕES INTERNAS: 0,6 X 0,6 X 1,00 M, EXCLUINDO TAMPÃO. AF_12/2020</v>
          </cell>
          <cell r="C5578" t="str">
            <v>UN</v>
          </cell>
          <cell r="D5578">
            <v>1171.25</v>
          </cell>
          <cell r="E5578" t="str">
            <v>INSTALACOES HIDRO SANITARIAS</v>
          </cell>
          <cell r="F5578" t="str">
            <v>SERVICOS DIVERSOS</v>
          </cell>
          <cell r="G5578" t="str">
            <v>SINAPI Out/24</v>
          </cell>
        </row>
        <row r="5579">
          <cell r="A5579">
            <v>101804</v>
          </cell>
          <cell r="B5579" t="str">
            <v>CAIXA ENTERRADA SEPARADORA DE ÓLEO RETANGULAR, EM ALVENARIA COM BLOCOS DE CONCRETO, DIMENSÕES INTERNAS: 0,8 X 0,8 X 1,00 M, EXCLUINDO TAMPÃO. AF_12/2020</v>
          </cell>
          <cell r="C5579" t="str">
            <v>UN</v>
          </cell>
          <cell r="D5579">
            <v>1454.77</v>
          </cell>
          <cell r="E5579" t="str">
            <v>INSTALACOES HIDRO SANITARIAS</v>
          </cell>
          <cell r="F5579" t="str">
            <v>SERVICOS DIVERSOS</v>
          </cell>
          <cell r="G5579" t="str">
            <v>SINAPI Out/24</v>
          </cell>
        </row>
        <row r="5580">
          <cell r="A5580">
            <v>101805</v>
          </cell>
          <cell r="B5580" t="str">
            <v>CAIXA ENTERRADA SEPARADORA DE ÓLEO RETANGULAR, EM ALVENARIA COM BLOCOS DE CONCRETO, DIMENSÕES INTERNAS: 1,00 X 1,00 X 1,00 M, EXCLUINDO TAMPÃO. AF_12/2020</v>
          </cell>
          <cell r="C5580" t="str">
            <v>UN</v>
          </cell>
          <cell r="D5580">
            <v>1847.76</v>
          </cell>
          <cell r="E5580" t="str">
            <v>INSTALACOES HIDRO SANITARIAS</v>
          </cell>
          <cell r="F5580" t="str">
            <v>SERVICOS DIVERSOS</v>
          </cell>
          <cell r="G5580" t="str">
            <v>SINAPI Out/24</v>
          </cell>
        </row>
        <row r="5581">
          <cell r="A5581">
            <v>102111</v>
          </cell>
          <cell r="B5581" t="str">
            <v>BOMBA CENTRÍFUGA, MONOFÁSICA, 0,5 CV OU 0,49 HP, HM 6 A 20 M, Q 1,2 A 8,3 M3/H - FORNECIMENTO E INSTALAÇÃO. AF_12/2020</v>
          </cell>
          <cell r="C5581" t="str">
            <v>UN</v>
          </cell>
          <cell r="D5581">
            <v>1285.3399999999999</v>
          </cell>
          <cell r="E5581" t="str">
            <v>INSTALACOES HIDRO SANITARIAS</v>
          </cell>
          <cell r="F5581" t="str">
            <v>SERVICOS DIVERSOS</v>
          </cell>
          <cell r="G5581" t="str">
            <v>SINAPI Out/24</v>
          </cell>
        </row>
        <row r="5582">
          <cell r="A5582">
            <v>102112</v>
          </cell>
          <cell r="B5582" t="str">
            <v>BOMBA CENTRÍFUGA, MONOFÁSICA, 0,5 CV OU 0,49 HP, HM 6 A 20 M, Q 1,2 A 8,3 M3/H (NÃO INCLUI O FORNECIMENTO DA BOMBA). AF_12/2020</v>
          </cell>
          <cell r="C5582" t="str">
            <v>UN</v>
          </cell>
          <cell r="D5582">
            <v>194.39</v>
          </cell>
          <cell r="E5582" t="str">
            <v>INSTALACOES HIDRO SANITARIAS</v>
          </cell>
          <cell r="F5582" t="str">
            <v>SERVICOS DIVERSOS</v>
          </cell>
          <cell r="G5582" t="str">
            <v>SINAPI Out/24</v>
          </cell>
        </row>
        <row r="5583">
          <cell r="A5583">
            <v>102113</v>
          </cell>
          <cell r="B5583" t="str">
            <v>BOMBA CENTRÍFUGA, TRIFÁSICA, 1 CV OU 0,99 HP, HM 14 A 40 M, Q 0,6 A 8,4 M3/H - FORNECIMENTO E INSTALAÇÃO. AF_12/2020</v>
          </cell>
          <cell r="C5583" t="str">
            <v>UN</v>
          </cell>
          <cell r="D5583">
            <v>2038.28</v>
          </cell>
          <cell r="E5583" t="str">
            <v>INSTALACOES HIDRO SANITARIAS</v>
          </cell>
          <cell r="F5583" t="str">
            <v>SERVICOS DIVERSOS</v>
          </cell>
          <cell r="G5583" t="str">
            <v>SINAPI Out/24</v>
          </cell>
        </row>
        <row r="5584">
          <cell r="A5584">
            <v>102114</v>
          </cell>
          <cell r="B5584" t="str">
            <v>BOMBA CENTRÍFUGA, TRIFÁSICA, 1 CV OU 0,99 HP, HM 14 A 40 M, Q 0,6 A 8,4 M3/H (NÃO INCLUI O FORNECIMENTO DA BOMBA). AF_12/2020</v>
          </cell>
          <cell r="C5584" t="str">
            <v>UN</v>
          </cell>
          <cell r="D5584">
            <v>199.3</v>
          </cell>
          <cell r="E5584" t="str">
            <v>INSTALACOES HIDRO SANITARIAS</v>
          </cell>
          <cell r="F5584" t="str">
            <v>SERVICOS DIVERSOS</v>
          </cell>
          <cell r="G5584" t="str">
            <v>SINAPI Out/24</v>
          </cell>
        </row>
        <row r="5585">
          <cell r="A5585">
            <v>102115</v>
          </cell>
          <cell r="B5585" t="str">
            <v>BOMBA CENTRÍFUGA, TRIFÁSICA, 1,5 CV OU 1,48 HP, HM 10 A 70 M, Q 1,8 A 5,3 M3/H - FORNECIMENTO E INSTALAÇÃO. AF_12/2020</v>
          </cell>
          <cell r="C5585" t="str">
            <v>UN</v>
          </cell>
          <cell r="D5585">
            <v>3550.77</v>
          </cell>
          <cell r="E5585" t="str">
            <v>INSTALACOES HIDRO SANITARIAS</v>
          </cell>
          <cell r="F5585" t="str">
            <v>SERVICOS DIVERSOS</v>
          </cell>
          <cell r="G5585" t="str">
            <v>SINAPI Out/24</v>
          </cell>
        </row>
        <row r="5586">
          <cell r="A5586">
            <v>102116</v>
          </cell>
          <cell r="B5586" t="str">
            <v>BOMBA CENTRÍFUGA, TRIFÁSICA, 1,5 CV OU 1,48 HP, HM 10 A 24 M, Q 6,1 A 21,9 M3/H - FORNECIMENTO E INSTALAÇÃO. AF_12/2020</v>
          </cell>
          <cell r="C5586" t="str">
            <v>UN</v>
          </cell>
          <cell r="D5586">
            <v>2176.65</v>
          </cell>
          <cell r="E5586" t="str">
            <v>INSTALACOES HIDRO SANITARIAS</v>
          </cell>
          <cell r="F5586" t="str">
            <v>SERVICOS DIVERSOS</v>
          </cell>
          <cell r="G5586" t="str">
            <v>SINAPI Out/24</v>
          </cell>
        </row>
        <row r="5587">
          <cell r="A5587">
            <v>102117</v>
          </cell>
          <cell r="B5587" t="str">
            <v>BOMBA CENTRÍFUGA, TRIFÁSICA, 1,5 CV OU 1,48 HP (NÃO INCLUI O FORNECIMENTO DA BOMBA). AF_12/2020</v>
          </cell>
          <cell r="C5587" t="str">
            <v>UN</v>
          </cell>
          <cell r="D5587">
            <v>205.27</v>
          </cell>
          <cell r="E5587" t="str">
            <v>INSTALACOES HIDRO SANITARIAS</v>
          </cell>
          <cell r="F5587" t="str">
            <v>SERVICOS DIVERSOS</v>
          </cell>
          <cell r="G5587" t="str">
            <v>SINAPI Out/24</v>
          </cell>
        </row>
        <row r="5588">
          <cell r="A5588">
            <v>102118</v>
          </cell>
          <cell r="B5588" t="str">
            <v>BOMBA CENTRÍFUGA, TRIFÁSICA, 3 CV OU 2,96 HP, HM 34 A 40 M, Q 8,6 A 14,8 M3/H - FORNECIMENTO E INSTALAÇÃO. AF_12/2020</v>
          </cell>
          <cell r="C5588" t="str">
            <v>UN</v>
          </cell>
          <cell r="D5588">
            <v>2961.1</v>
          </cell>
          <cell r="E5588" t="str">
            <v>INSTALACOES HIDRO SANITARIAS</v>
          </cell>
          <cell r="F5588" t="str">
            <v>SERVICOS DIVERSOS</v>
          </cell>
          <cell r="G5588" t="str">
            <v>SINAPI Out/24</v>
          </cell>
        </row>
        <row r="5589">
          <cell r="A5589">
            <v>102119</v>
          </cell>
          <cell r="B5589" t="str">
            <v>BOMBA CENTRÍFUGA, TRIFÁSICA, 3 CV OU 2,96 HP, HM 34 A 40 M, Q 8,6 A 14,8 M3/H (NÃO INCLUI O FORNECIMENTO DA BOMBA). AF_12/2020</v>
          </cell>
          <cell r="C5589" t="str">
            <v>UN</v>
          </cell>
          <cell r="D5589">
            <v>210.4</v>
          </cell>
          <cell r="E5589" t="str">
            <v>INSTALACOES HIDRO SANITARIAS</v>
          </cell>
          <cell r="F5589" t="str">
            <v>SERVICOS DIVERSOS</v>
          </cell>
          <cell r="G5589" t="str">
            <v>SINAPI Out/24</v>
          </cell>
        </row>
        <row r="5590">
          <cell r="A5590">
            <v>102121</v>
          </cell>
          <cell r="B5590" t="str">
            <v>MOTO BOMBA HORIZONTAL ATÉ 10 CV, HM 75 A 80 M, Q 25,4 A 48 (NÃO INCLUI O FORNECIMENTO DA BOMBA). AF_12/2020</v>
          </cell>
          <cell r="C5590" t="str">
            <v>UN</v>
          </cell>
          <cell r="D5590">
            <v>264.02999999999997</v>
          </cell>
          <cell r="E5590" t="str">
            <v>INSTALACOES HIDRO SANITARIAS</v>
          </cell>
          <cell r="F5590" t="str">
            <v>SERVICOS DIVERSOS</v>
          </cell>
          <cell r="G5590" t="str">
            <v>SINAPI Out/24</v>
          </cell>
        </row>
        <row r="5591">
          <cell r="A5591">
            <v>102122</v>
          </cell>
          <cell r="B5591" t="str">
            <v>BOMBA CENTRÍFUGA, TRIFÁSICA, 10 CV OU 9,86 HP, HM 85 A 140 M, Q 4,2 A 14,9 M3/H - FORNECIMENTO E INSTALAÇÃO. AF_12/2020</v>
          </cell>
          <cell r="C5591" t="str">
            <v>UN</v>
          </cell>
          <cell r="D5591">
            <v>9980.6299999999992</v>
          </cell>
          <cell r="E5591" t="str">
            <v>INSTALACOES HIDRO SANITARIAS</v>
          </cell>
          <cell r="F5591" t="str">
            <v>SERVICOS DIVERSOS</v>
          </cell>
          <cell r="G5591" t="str">
            <v>SINAPI Out/24</v>
          </cell>
        </row>
        <row r="5592">
          <cell r="A5592">
            <v>102123</v>
          </cell>
          <cell r="B5592" t="str">
            <v>BOMBA CENTRÍFUGA, TRIFÁSICA, 10 CV OU 9,86 HP, HM 85 A 140 M, Q 4,2 A 14,9 M3/H (NÃO INCLUI O FORNECIMENTO DA BOMBA). AF_12/2020</v>
          </cell>
          <cell r="C5592" t="str">
            <v>UN</v>
          </cell>
          <cell r="D5592">
            <v>279.32</v>
          </cell>
          <cell r="E5592" t="str">
            <v>INSTALACOES HIDRO SANITARIAS</v>
          </cell>
          <cell r="F5592" t="str">
            <v>SERVICOS DIVERSOS</v>
          </cell>
          <cell r="G5592" t="str">
            <v>SINAPI Out/24</v>
          </cell>
        </row>
        <row r="5593">
          <cell r="A5593">
            <v>102136</v>
          </cell>
          <cell r="B5593" t="str">
            <v>INSTALAÇÃO DE QUADRO ELÉTRICO PARA BOMBAS TRIFÁSICAS ATÉ 25 CV (NÃO INCLUI O FORNECIMENTO DO QUADRO). AF_12/2020</v>
          </cell>
          <cell r="C5593" t="str">
            <v>UN</v>
          </cell>
          <cell r="D5593">
            <v>106.6</v>
          </cell>
          <cell r="E5593" t="str">
            <v>INSTALACOES HIDRO SANITARIAS</v>
          </cell>
          <cell r="F5593" t="str">
            <v>SERVICOS DIVERSOS</v>
          </cell>
          <cell r="G5593" t="str">
            <v>SINAPI Out/24</v>
          </cell>
        </row>
        <row r="5594">
          <cell r="A5594">
            <v>102137</v>
          </cell>
          <cell r="B5594" t="str">
            <v>CHAVE DE BOIA AUTOMÁTICA SUPERIOR/INFERIOR 15A/250V - FORNECIMENTO E INSTALAÇÃO. AF_12/2020</v>
          </cell>
          <cell r="C5594" t="str">
            <v>UN</v>
          </cell>
          <cell r="D5594">
            <v>89.35</v>
          </cell>
          <cell r="E5594" t="str">
            <v>INSTALACOES HIDRO SANITARIAS</v>
          </cell>
          <cell r="F5594" t="str">
            <v>SERVICOS DIVERSOS</v>
          </cell>
          <cell r="G5594" t="str">
            <v>SINAPI Out/24</v>
          </cell>
        </row>
        <row r="5595">
          <cell r="A5595">
            <v>102138</v>
          </cell>
          <cell r="B5595" t="str">
            <v>MOTO BOMBA HORIZONTAL DE 12,5 A 25 CV, HM 140 M (NÃO INCLUI O FORNECIMENTO DA BOMBA). AF_12/2020</v>
          </cell>
          <cell r="C5595" t="str">
            <v>UN</v>
          </cell>
          <cell r="D5595">
            <v>304.19</v>
          </cell>
          <cell r="E5595" t="str">
            <v>INSTALACOES HIDRO SANITARIAS</v>
          </cell>
          <cell r="F5595" t="str">
            <v>SERVICOS DIVERSOS</v>
          </cell>
          <cell r="G5595" t="str">
            <v>SINAPI Out/24</v>
          </cell>
        </row>
        <row r="5596">
          <cell r="A5596">
            <v>103517</v>
          </cell>
          <cell r="B5596" t="str">
            <v>AQUECEDOR SOLAR COMPACTO, KIT PARA 1 COLETOR SOLAR EM VIDRO TEMPERADO E SERPENTINA EM TUBO DE COBRE COM SUPORTE, RESERVATÓRIO, FIXAÇÕES E TUBOS - FORNECIMENTO E INSTALAÇÃO. AF_12/2021</v>
          </cell>
          <cell r="C5596" t="str">
            <v>UN</v>
          </cell>
          <cell r="D5596">
            <v>3633.81</v>
          </cell>
          <cell r="E5596" t="str">
            <v>INSTALACOES HIDRO SANITARIAS</v>
          </cell>
          <cell r="F5596" t="str">
            <v>SERVICOS DIVERSOS</v>
          </cell>
          <cell r="G5596" t="str">
            <v>SINAPI Out/24</v>
          </cell>
        </row>
        <row r="5597">
          <cell r="A5597">
            <v>103519</v>
          </cell>
          <cell r="B5597" t="str">
            <v>BLOCO CONCRETADO NO LOCAL, 20X20X15CM, PARA BASE DE FIXAÇÃO DA ESTRUTURA SOLAR PARA LAJE DE CONCRETO - FORNECIMENTO E INSTALAÇÃO. AF_12/2021</v>
          </cell>
          <cell r="C5597" t="str">
            <v>UN</v>
          </cell>
          <cell r="D5597">
            <v>11.56</v>
          </cell>
          <cell r="E5597" t="str">
            <v>INSTALACOES HIDRO SANITARIAS</v>
          </cell>
          <cell r="F5597" t="str">
            <v>SERVICOS DIVERSOS</v>
          </cell>
          <cell r="G5597" t="str">
            <v>SINAPI Out/24</v>
          </cell>
        </row>
        <row r="5598">
          <cell r="A5598">
            <v>103520</v>
          </cell>
          <cell r="B5598" t="str">
            <v>RESERVATÓRIO TÉRMICO/BOILER SOLAR EM AÇO INOX 400 L COM 2 PLACAS COLETORAS EM VIDRO TEMPERADO COM SERPENTINA EM TUBO DE COBRE 2 X 1 M - FORNECIMENTO E INSTALAÇÃO. AF_12/2021</v>
          </cell>
          <cell r="C5598" t="str">
            <v>UN</v>
          </cell>
          <cell r="D5598">
            <v>5941.35</v>
          </cell>
          <cell r="E5598" t="str">
            <v>INSTALACOES HIDRO SANITARIAS</v>
          </cell>
          <cell r="F5598" t="str">
            <v>SERVICOS DIVERSOS</v>
          </cell>
          <cell r="G5598" t="str">
            <v>SINAPI Out/24</v>
          </cell>
        </row>
        <row r="5599">
          <cell r="A5599">
            <v>103521</v>
          </cell>
          <cell r="B5599" t="str">
            <v>RESERVATÓRIO TÉRMICO/BOILER SOLAR EM AÇO INOX 600 L COM 3 PLACAS COLETORAS EM VIDRO TEMPERADO COM SERPENTINA EM TUBO DE COBRE 2 X 1 M - FORNECIMENTO E INSTALAÇÃO. AF_12/2021</v>
          </cell>
          <cell r="C5599" t="str">
            <v>UN</v>
          </cell>
          <cell r="D5599">
            <v>7890</v>
          </cell>
          <cell r="E5599" t="str">
            <v>INSTALACOES HIDRO SANITARIAS</v>
          </cell>
          <cell r="F5599" t="str">
            <v>SERVICOS DIVERSOS</v>
          </cell>
          <cell r="G5599" t="str">
            <v>SINAPI Out/24</v>
          </cell>
        </row>
        <row r="5600">
          <cell r="A5600">
            <v>103522</v>
          </cell>
          <cell r="B5600" t="str">
            <v>RESERVATÓRIO TÉRMICO/BOILER SOLAR EM AÇO INOX 800 L COM 4 PLACAS COLETORAS EM VIDRO TEMPERADO COM SERPENTINA EM TUBO DE COBRE 2 X 1 M - FORNECIMENTO E INSTALAÇÃO. AF_12/2021</v>
          </cell>
          <cell r="C5600" t="str">
            <v>UN</v>
          </cell>
          <cell r="D5600">
            <v>7996.87</v>
          </cell>
          <cell r="E5600" t="str">
            <v>INSTALACOES HIDRO SANITARIAS</v>
          </cell>
          <cell r="F5600" t="str">
            <v>SERVICOS DIVERSOS</v>
          </cell>
          <cell r="G5600" t="str">
            <v>SINAPI Out/24</v>
          </cell>
        </row>
        <row r="5601">
          <cell r="A5601">
            <v>103523</v>
          </cell>
          <cell r="B5601" t="str">
            <v>RESERVATÓRIO TÉRMICO/BOILER SOLAR EM AÇO INOX 1000 L COM 5 PLACAS COLETORAS EM VIDRO TEMPERADO COM SERPENTINA EM TUBO DE COBRE 2 X 1 M - FORNECIMENTO E INSTALAÇÃO. AF_12/2021</v>
          </cell>
          <cell r="C5601" t="str">
            <v>UN</v>
          </cell>
          <cell r="D5601">
            <v>12007.38</v>
          </cell>
          <cell r="E5601" t="str">
            <v>INSTALACOES HIDRO SANITARIAS</v>
          </cell>
          <cell r="F5601" t="str">
            <v>SERVICOS DIVERSOS</v>
          </cell>
          <cell r="G5601" t="str">
            <v>SINAPI Out/24</v>
          </cell>
        </row>
        <row r="5602">
          <cell r="A5602">
            <v>104767</v>
          </cell>
          <cell r="B5602" t="str">
            <v>FURO MECANIZADO EM ALVENARIA, PARA INSTALAÇÕES HIDRÁULICAS, DIÂMETROS MENORES OU IGUAIS A 40 MM. AF_09/2023</v>
          </cell>
          <cell r="C5602" t="str">
            <v>UN</v>
          </cell>
          <cell r="D5602">
            <v>0.84</v>
          </cell>
          <cell r="E5602" t="str">
            <v>INSTALACOES HIDRO SANITARIAS</v>
          </cell>
          <cell r="F5602" t="str">
            <v>SERVICOS DIVERSOS</v>
          </cell>
          <cell r="G5602" t="str">
            <v>SINAPI Out/24</v>
          </cell>
        </row>
        <row r="5603">
          <cell r="A5603">
            <v>104769</v>
          </cell>
          <cell r="B5603" t="str">
            <v>FURO MECANIZADO EM ALVENARIA, PARA INSTALAÇÕES HIDRÁULICAS, DIÂMETROS MAIORES QUE 40 MM E MENORES OU IGUAIS A 75 MM. AF_09/2023</v>
          </cell>
          <cell r="C5603" t="str">
            <v>UN</v>
          </cell>
          <cell r="D5603">
            <v>2.2599999999999998</v>
          </cell>
          <cell r="E5603" t="str">
            <v>INSTALACOES HIDRO SANITARIAS</v>
          </cell>
          <cell r="F5603" t="str">
            <v>SERVICOS DIVERSOS</v>
          </cell>
          <cell r="G5603" t="str">
            <v>SINAPI Out/24</v>
          </cell>
        </row>
        <row r="5604">
          <cell r="A5604">
            <v>104771</v>
          </cell>
          <cell r="B5604" t="str">
            <v>FURO MECANIZADO EM ALVENARIA, PARA INSTALAÇÕES HIDRÁULICAS, DIÂMETROS MAIORES QUE 75 MM E MENORES OU IGUAIS A 100 MM. AF_09/2023</v>
          </cell>
          <cell r="C5604" t="str">
            <v>UN</v>
          </cell>
          <cell r="D5604">
            <v>3.31</v>
          </cell>
          <cell r="E5604" t="str">
            <v>INSTALACOES HIDRO SANITARIAS</v>
          </cell>
          <cell r="F5604" t="str">
            <v>SERVICOS DIVERSOS</v>
          </cell>
          <cell r="G5604" t="str">
            <v>SINAPI Out/24</v>
          </cell>
        </row>
        <row r="5605">
          <cell r="A5605">
            <v>104773</v>
          </cell>
          <cell r="B5605" t="str">
            <v>FURO MECANIZADO EM CONCRETO, COM PERFURATRIZ, PARA INSTALAÇÕES HIDRÁULICAS, DIÂMETROS MENORES OU IGUAIS A 40 MM. AF_09/2023</v>
          </cell>
          <cell r="C5605" t="str">
            <v>UN</v>
          </cell>
          <cell r="D5605">
            <v>2.87</v>
          </cell>
          <cell r="E5605" t="str">
            <v>INSTALACOES HIDRO SANITARIAS</v>
          </cell>
          <cell r="F5605" t="str">
            <v>SERVICOS DIVERSOS</v>
          </cell>
          <cell r="G5605" t="str">
            <v>SINAPI Out/24</v>
          </cell>
        </row>
        <row r="5606">
          <cell r="A5606">
            <v>104775</v>
          </cell>
          <cell r="B5606" t="str">
            <v>FURO MECANIZADO EM CONCRETO, COM PERFURATRIZ, PARA INSTALAÇÕES HIDRÁULICAS, DIÂMETROS MAIORES QUE 40 MM E MENORES OU IGUAIS A 75 MM. AF_09/2023</v>
          </cell>
          <cell r="C5606" t="str">
            <v>UN</v>
          </cell>
          <cell r="D5606">
            <v>7.68</v>
          </cell>
          <cell r="E5606" t="str">
            <v>INSTALACOES HIDRO SANITARIAS</v>
          </cell>
          <cell r="F5606" t="str">
            <v>SERVICOS DIVERSOS</v>
          </cell>
          <cell r="G5606" t="str">
            <v>SINAPI Out/24</v>
          </cell>
        </row>
        <row r="5607">
          <cell r="A5607">
            <v>104777</v>
          </cell>
          <cell r="B5607" t="str">
            <v>FURO MECANIZADO EM CONCRETO, COM PERFURATRIZ, PARA INSTALAÇÕES HIDRÁULICAS, DIÂMETROS MAIORES QUE 75 MM E MENORES OU IGUAIS A 150 MM. AF_09/2023</v>
          </cell>
          <cell r="C5607" t="str">
            <v>UN</v>
          </cell>
          <cell r="D5607">
            <v>11.22</v>
          </cell>
          <cell r="E5607" t="str">
            <v>INSTALACOES HIDRO SANITARIAS</v>
          </cell>
          <cell r="F5607" t="str">
            <v>SERVICOS DIVERSOS</v>
          </cell>
          <cell r="G5607" t="str">
            <v>SINAPI Out/24</v>
          </cell>
        </row>
        <row r="5608">
          <cell r="A5608">
            <v>104779</v>
          </cell>
          <cell r="B5608" t="str">
            <v>RASGO LINEAR MECANIZADO EM ALVENARIA, PARA RAMAIS/ DISTRIBUIÇÃO DE INSTALAÇÕES HIDRÁULICAS, DIÂMETROS MENORES OU IGUAIS A 40 MM. AF_09/2023</v>
          </cell>
          <cell r="C5608" t="str">
            <v>M</v>
          </cell>
          <cell r="D5608">
            <v>6.98</v>
          </cell>
          <cell r="E5608" t="str">
            <v>INSTALACOES HIDRO SANITARIAS</v>
          </cell>
          <cell r="F5608" t="str">
            <v>SERVICOS DIVERSOS</v>
          </cell>
          <cell r="G5608" t="str">
            <v>SINAPI Out/24</v>
          </cell>
        </row>
        <row r="5609">
          <cell r="A5609">
            <v>104781</v>
          </cell>
          <cell r="B5609" t="str">
            <v>RASGO LINEAR MECANIZADO EM ALVENARIA, PARA RAMAIS/ DISTRIBUIÇÃO DE INSTALAÇÕES HIDRÁULICAS, DIÂMETROS MAIORES QUE 40 MM E MENORES OU IGUAIS A 75 MM. AF_09/2023</v>
          </cell>
          <cell r="C5609" t="str">
            <v>M</v>
          </cell>
          <cell r="D5609">
            <v>8.06</v>
          </cell>
          <cell r="E5609" t="str">
            <v>INSTALACOES HIDRO SANITARIAS</v>
          </cell>
          <cell r="F5609" t="str">
            <v>SERVICOS DIVERSOS</v>
          </cell>
          <cell r="G5609" t="str">
            <v>SINAPI Out/24</v>
          </cell>
        </row>
        <row r="5610">
          <cell r="A5610">
            <v>104782</v>
          </cell>
          <cell r="B5610" t="str">
            <v>PASSANTE TIPO PEÇA EM FÔRMA DE MADEIRA, FIXADO EM LAJE, PARA PASSAGEM DE NO MÁXIMO 5 TUBOS DE 50 MM DE DIÂMETRO. AF_09/2023</v>
          </cell>
          <cell r="C5610" t="str">
            <v>UN</v>
          </cell>
          <cell r="D5610">
            <v>53.37</v>
          </cell>
          <cell r="E5610" t="str">
            <v>INSTALACOES HIDRO SANITARIAS</v>
          </cell>
          <cell r="F5610" t="str">
            <v>SERVICOS DIVERSOS</v>
          </cell>
          <cell r="G5610" t="str">
            <v>SINAPI Out/24</v>
          </cell>
        </row>
        <row r="5611">
          <cell r="A5611">
            <v>104783</v>
          </cell>
          <cell r="B5611" t="str">
            <v>PASSANTE TIPO TUBO COM DIÂMETRO DE 50 MM, FIXADO EM LAJE, PARA PASSAGEM DE TUBULAÇÕES COM NO MÁXIMO 40 MM DE DIÂMETRO. AF_09/2023</v>
          </cell>
          <cell r="C5611" t="str">
            <v>UN</v>
          </cell>
          <cell r="D5611">
            <v>5.86</v>
          </cell>
          <cell r="E5611" t="str">
            <v>INSTALACOES HIDRO SANITARIAS</v>
          </cell>
          <cell r="F5611" t="str">
            <v>SERVICOS DIVERSOS</v>
          </cell>
          <cell r="G5611" t="str">
            <v>SINAPI Out/24</v>
          </cell>
        </row>
        <row r="5612">
          <cell r="A5612">
            <v>104784</v>
          </cell>
          <cell r="B5612" t="str">
            <v>PASSANTE TIPO TUBO COM DIÂMETRO DE 150 MM, FIXADO EM LAJE, PARA PASSAGEM DE TUBULAÇÕES COM NO MÁXIMO 100 MM DE DIÂMETRO. AF_09/2023</v>
          </cell>
          <cell r="C5612" t="str">
            <v>UN</v>
          </cell>
          <cell r="D5612">
            <v>16.37</v>
          </cell>
          <cell r="E5612" t="str">
            <v>INSTALACOES HIDRO SANITARIAS</v>
          </cell>
          <cell r="F5612" t="str">
            <v>SERVICOS DIVERSOS</v>
          </cell>
          <cell r="G5612" t="str">
            <v>SINAPI Out/24</v>
          </cell>
        </row>
        <row r="5613">
          <cell r="A5613">
            <v>104786</v>
          </cell>
          <cell r="B5613" t="str">
            <v>RASGO LINEAR MECANIZADO EM CONCRETO, PARA RAMAIS/ DISTRIBUIÇÃO DE INSTALAÇÕES HIDRÁULICAS, DIÂMETROS MENORES OU IGUAIS A 40 MM. AF_09/2023</v>
          </cell>
          <cell r="C5613" t="str">
            <v>M</v>
          </cell>
          <cell r="D5613">
            <v>7.61</v>
          </cell>
          <cell r="E5613" t="str">
            <v>INSTALACOES HIDRO SANITARIAS</v>
          </cell>
          <cell r="F5613" t="str">
            <v>SERVICOS DIVERSOS</v>
          </cell>
          <cell r="G5613" t="str">
            <v>SINAPI Out/24</v>
          </cell>
        </row>
        <row r="5614">
          <cell r="A5614">
            <v>104787</v>
          </cell>
          <cell r="B5614" t="str">
            <v>RASGO LINEAR MECANIZADO EM CONCRETO, PARA RAMAIS/ DISTRIBUIÇÃO DE INSTALAÇÕES HIDRÁULICAS, DIÂMETROS MAIORES QUE 40 MM E MENORES OU IGUAIS A 75 MM. AF_09/2023</v>
          </cell>
          <cell r="C5614" t="str">
            <v>M</v>
          </cell>
          <cell r="D5614">
            <v>10.1</v>
          </cell>
          <cell r="E5614" t="str">
            <v>INSTALACOES HIDRO SANITARIAS</v>
          </cell>
          <cell r="F5614" t="str">
            <v>SERVICOS DIVERSOS</v>
          </cell>
          <cell r="G5614" t="str">
            <v>SINAPI Out/24</v>
          </cell>
        </row>
        <row r="5615">
          <cell r="A5615">
            <v>104788</v>
          </cell>
          <cell r="B5615" t="str">
            <v>RASGO LINEAR MECANIZADO EM CONCRETO, PARA RAMAIS/ DISTRIBUIÇÃO DE INSTALAÇÕES HIDRÁULICAS, DIÂMETROS MAIORES QUE 75 MM E MENORES OU IGUAIS A 100 MM. AF_09/2023</v>
          </cell>
          <cell r="C5615" t="str">
            <v>M</v>
          </cell>
          <cell r="D5615">
            <v>13.42</v>
          </cell>
          <cell r="E5615" t="str">
            <v>INSTALACOES HIDRO SANITARIAS</v>
          </cell>
          <cell r="F5615" t="str">
            <v>SERVICOS DIVERSOS</v>
          </cell>
          <cell r="G5615" t="str">
            <v>SINAPI Out/24</v>
          </cell>
        </row>
        <row r="5616">
          <cell r="A5616">
            <v>104031</v>
          </cell>
          <cell r="B5616" t="str">
            <v>COLAR DE TOMADA, PVC, COM TRAVAS, DE 60 MM X 1/2" OU 60 MM X 3/4", PARA LIGAÇÃO PREDIAL DE ÁGUA. AF_06/2022</v>
          </cell>
          <cell r="C5616" t="str">
            <v>UN</v>
          </cell>
          <cell r="D5616">
            <v>20.079999999999998</v>
          </cell>
          <cell r="E5616" t="str">
            <v>LIGACOES PREDIAIS AGUA/ESGOTO/ENERGIA/TELEFONE</v>
          </cell>
          <cell r="F5616" t="str">
            <v>LIGACOES PREDIAIS DE AGUA</v>
          </cell>
          <cell r="G5616" t="str">
            <v>SINAPI Out/24</v>
          </cell>
        </row>
        <row r="5617">
          <cell r="A5617">
            <v>104032</v>
          </cell>
          <cell r="B5617" t="str">
            <v>COLAR DE TOMADA, PVC, COM TRAVAS, DE 75 MM X 1/2" OU 75 MM X 3/4", PARA LIGAÇÃO PREDIAL DE ÁGUA. AF_06/2022</v>
          </cell>
          <cell r="C5617" t="str">
            <v>UN</v>
          </cell>
          <cell r="D5617">
            <v>24.69</v>
          </cell>
          <cell r="E5617" t="str">
            <v>LIGACOES PREDIAIS AGUA/ESGOTO/ENERGIA/TELEFONE</v>
          </cell>
          <cell r="F5617" t="str">
            <v>LIGACOES PREDIAIS DE AGUA</v>
          </cell>
          <cell r="G5617" t="str">
            <v>SINAPI Out/24</v>
          </cell>
        </row>
        <row r="5618">
          <cell r="A5618">
            <v>104033</v>
          </cell>
          <cell r="B5618" t="str">
            <v>COLAR DE TOMADA, PVC, COM TRAVAS, DE 85 MM X 1/2" OU 85 MM X 3/4", PARA LIGAÇÃO PREDIAL DE ÁGUA. AF_06/2022</v>
          </cell>
          <cell r="C5618" t="str">
            <v>UN</v>
          </cell>
          <cell r="D5618">
            <v>22.76</v>
          </cell>
          <cell r="E5618" t="str">
            <v>LIGACOES PREDIAIS AGUA/ESGOTO/ENERGIA/TELEFONE</v>
          </cell>
          <cell r="F5618" t="str">
            <v>LIGACOES PREDIAIS DE AGUA</v>
          </cell>
          <cell r="G5618" t="str">
            <v>SINAPI Out/24</v>
          </cell>
        </row>
        <row r="5619">
          <cell r="A5619">
            <v>104034</v>
          </cell>
          <cell r="B5619" t="str">
            <v>COLAR DE TOMADA, PVC, COM TRAVAS, DE 110 MM X 1/2" OU 110 MM X 3/4", PARA LIGAÇÃO PREDIAL DE ÁGUA. AF_06/2022</v>
          </cell>
          <cell r="C5619" t="str">
            <v>UN</v>
          </cell>
          <cell r="D5619">
            <v>29</v>
          </cell>
          <cell r="E5619" t="str">
            <v>LIGACOES PREDIAIS AGUA/ESGOTO/ENERGIA/TELEFONE</v>
          </cell>
          <cell r="F5619" t="str">
            <v>LIGACOES PREDIAIS DE AGUA</v>
          </cell>
          <cell r="G5619" t="str">
            <v>SINAPI Out/24</v>
          </cell>
        </row>
        <row r="5620">
          <cell r="A5620">
            <v>104035</v>
          </cell>
          <cell r="B5620" t="str">
            <v>COLAR DE TOMADA, POLIPROPILENO, COM PARAFUSOS, 63 MM X 1/2", PARA LIGAÇÃO PREDIAL DE ÁGUA. AF_06/2022</v>
          </cell>
          <cell r="C5620" t="str">
            <v>UN</v>
          </cell>
          <cell r="D5620">
            <v>40.869999999999997</v>
          </cell>
          <cell r="E5620" t="str">
            <v>LIGACOES PREDIAIS AGUA/ESGOTO/ENERGIA/TELEFONE</v>
          </cell>
          <cell r="F5620" t="str">
            <v>LIGACOES PREDIAIS DE AGUA</v>
          </cell>
          <cell r="G5620" t="str">
            <v>SINAPI Out/24</v>
          </cell>
        </row>
        <row r="5621">
          <cell r="A5621">
            <v>104036</v>
          </cell>
          <cell r="B5621" t="str">
            <v>COLAR DE TOMADA, POLIPROPILENO, COM PARAFUSOS, 63 MM X 3/4", PARA LIGAÇÃO PREDIAL DE ÁGUA. AF_06/2022</v>
          </cell>
          <cell r="C5621" t="str">
            <v>UN</v>
          </cell>
          <cell r="D5621">
            <v>42.18</v>
          </cell>
          <cell r="E5621" t="str">
            <v>LIGACOES PREDIAIS AGUA/ESGOTO/ENERGIA/TELEFONE</v>
          </cell>
          <cell r="F5621" t="str">
            <v>LIGACOES PREDIAIS DE AGUA</v>
          </cell>
          <cell r="G5621" t="str">
            <v>SINAPI Out/24</v>
          </cell>
        </row>
        <row r="5622">
          <cell r="A5622">
            <v>104039</v>
          </cell>
          <cell r="B5622" t="str">
            <v>TÊ DE SERVIÇO INTEGRADO, POLIPROPILENO, PARA TUBOS EM PEAD, 63 MM X 20 MM, PARA LIGAÇÃO PREDIAL DE ÁGUA. AF_06/2022</v>
          </cell>
          <cell r="C5622" t="str">
            <v>UN</v>
          </cell>
          <cell r="D5622">
            <v>75.25</v>
          </cell>
          <cell r="E5622" t="str">
            <v>LIGACOES PREDIAIS AGUA/ESGOTO/ENERGIA/TELEFONE</v>
          </cell>
          <cell r="F5622" t="str">
            <v>LIGACOES PREDIAIS DE AGUA</v>
          </cell>
          <cell r="G5622" t="str">
            <v>SINAPI Out/24</v>
          </cell>
        </row>
        <row r="5623">
          <cell r="A5623">
            <v>104043</v>
          </cell>
          <cell r="B5623" t="str">
            <v>ADAPTADOR, POLIPROPILENO, PARA TUBOS EM PEAD, 20 MM X 1/2", PARA LIGAÇÃO PREDIAL DE ÁGUA. AF_06/2022</v>
          </cell>
          <cell r="C5623" t="str">
            <v>UN</v>
          </cell>
          <cell r="D5623">
            <v>8.9600000000000009</v>
          </cell>
          <cell r="E5623" t="str">
            <v>LIGACOES PREDIAIS AGUA/ESGOTO/ENERGIA/TELEFONE</v>
          </cell>
          <cell r="F5623" t="str">
            <v>LIGACOES PREDIAIS DE AGUA</v>
          </cell>
          <cell r="G5623" t="str">
            <v>SINAPI Out/24</v>
          </cell>
        </row>
        <row r="5624">
          <cell r="A5624">
            <v>104044</v>
          </cell>
          <cell r="B5624" t="str">
            <v>ADAPTADOR, POLIPROPILENO, PARA TUBOS EM PEAD, 20 MM X 3/4", PARA LIGAÇÃO PREDIAL DE ÁGUA. AF_06/2022</v>
          </cell>
          <cell r="C5624" t="str">
            <v>UN</v>
          </cell>
          <cell r="D5624">
            <v>9.6</v>
          </cell>
          <cell r="E5624" t="str">
            <v>LIGACOES PREDIAIS AGUA/ESGOTO/ENERGIA/TELEFONE</v>
          </cell>
          <cell r="F5624" t="str">
            <v>LIGACOES PREDIAIS DE AGUA</v>
          </cell>
          <cell r="G5624" t="str">
            <v>SINAPI Out/24</v>
          </cell>
        </row>
        <row r="5625">
          <cell r="A5625">
            <v>104045</v>
          </cell>
          <cell r="B5625" t="str">
            <v>ADAPTADOR, POLIPROPILENO, PARA TUBOS EM PEAD, 32 MM X 1", PARA LIGAÇÃO PREDIAL DE ÁGUA. AF_06/2022</v>
          </cell>
          <cell r="C5625" t="str">
            <v>UN</v>
          </cell>
          <cell r="D5625">
            <v>14.7</v>
          </cell>
          <cell r="E5625" t="str">
            <v>LIGACOES PREDIAIS AGUA/ESGOTO/ENERGIA/TELEFONE</v>
          </cell>
          <cell r="F5625" t="str">
            <v>LIGACOES PREDIAIS DE AGUA</v>
          </cell>
          <cell r="G5625" t="str">
            <v>SINAPI Out/24</v>
          </cell>
        </row>
        <row r="5626">
          <cell r="A5626">
            <v>104046</v>
          </cell>
          <cell r="B5626" t="str">
            <v>COTOVELO/JOELHO COM ADAPTADOR, POLIPROPILENO, PARA TUBOS EM PEAD, 20 MM X 1/2", PARA LIGAÇÃO PREDIAL DE ÁGUA. AF_06/2022</v>
          </cell>
          <cell r="C5626" t="str">
            <v>UN</v>
          </cell>
          <cell r="D5626">
            <v>8.59</v>
          </cell>
          <cell r="E5626" t="str">
            <v>LIGACOES PREDIAIS AGUA/ESGOTO/ENERGIA/TELEFONE</v>
          </cell>
          <cell r="F5626" t="str">
            <v>LIGACOES PREDIAIS DE AGUA</v>
          </cell>
          <cell r="G5626" t="str">
            <v>SINAPI Out/24</v>
          </cell>
        </row>
        <row r="5627">
          <cell r="A5627">
            <v>104047</v>
          </cell>
          <cell r="B5627" t="str">
            <v>COTOVELO/JOELHO COM ADAPTADOR, POLIPROPILENO, PARA TUBOS EM PEAD, 20 MM X 3/4", PARA LIGAÇÃO PREDIAL DE ÁGUA. AF_06/2022</v>
          </cell>
          <cell r="C5627" t="str">
            <v>UN</v>
          </cell>
          <cell r="D5627">
            <v>9.9700000000000006</v>
          </cell>
          <cell r="E5627" t="str">
            <v>LIGACOES PREDIAIS AGUA/ESGOTO/ENERGIA/TELEFONE</v>
          </cell>
          <cell r="F5627" t="str">
            <v>LIGACOES PREDIAIS DE AGUA</v>
          </cell>
          <cell r="G5627" t="str">
            <v>SINAPI Out/24</v>
          </cell>
        </row>
        <row r="5628">
          <cell r="A5628">
            <v>104048</v>
          </cell>
          <cell r="B5628" t="str">
            <v>COTOVELO/JOELHO COM ADAPTADOR, POLIPROPILENO, PARA TUBOS EM PEAD, 32 MM X 1", PARA LIGAÇÃO PREDIAL DE ÁGUA. AF_06/2022</v>
          </cell>
          <cell r="C5628" t="str">
            <v>UN</v>
          </cell>
          <cell r="D5628">
            <v>14.37</v>
          </cell>
          <cell r="E5628" t="str">
            <v>LIGACOES PREDIAIS AGUA/ESGOTO/ENERGIA/TELEFONE</v>
          </cell>
          <cell r="F5628" t="str">
            <v>LIGACOES PREDIAIS DE AGUA</v>
          </cell>
          <cell r="G5628" t="str">
            <v>SINAPI Out/24</v>
          </cell>
        </row>
        <row r="5629">
          <cell r="A5629">
            <v>104049</v>
          </cell>
          <cell r="B5629" t="str">
            <v>ADAPTADOR, PVC, CURTO COM BOLSA E ROSCA, 20 MM X 1/2", PARA LIGAÇÃO PREDIAL DE ÁGUA. AF_06/2022</v>
          </cell>
          <cell r="C5629" t="str">
            <v>UN</v>
          </cell>
          <cell r="D5629">
            <v>6.45</v>
          </cell>
          <cell r="E5629" t="str">
            <v>LIGACOES PREDIAIS AGUA/ESGOTO/ENERGIA/TELEFONE</v>
          </cell>
          <cell r="F5629" t="str">
            <v>LIGACOES PREDIAIS DE AGUA</v>
          </cell>
          <cell r="G5629" t="str">
            <v>SINAPI Out/24</v>
          </cell>
        </row>
        <row r="5630">
          <cell r="A5630">
            <v>104050</v>
          </cell>
          <cell r="B5630" t="str">
            <v>ADAPTADOR, PVC, CURTO COM BOLSA E ROSCA, 32 MM X 1", PARA LIGAÇÃO PREDIAL DE ÁGUA. AF_06/2022</v>
          </cell>
          <cell r="C5630" t="str">
            <v>UN</v>
          </cell>
          <cell r="D5630">
            <v>9.57</v>
          </cell>
          <cell r="E5630" t="str">
            <v>LIGACOES PREDIAIS AGUA/ESGOTO/ENERGIA/TELEFONE</v>
          </cell>
          <cell r="F5630" t="str">
            <v>LIGACOES PREDIAIS DE AGUA</v>
          </cell>
          <cell r="G5630" t="str">
            <v>SINAPI Out/24</v>
          </cell>
        </row>
        <row r="5631">
          <cell r="A5631">
            <v>104051</v>
          </cell>
          <cell r="B5631" t="str">
            <v>COTOVELO/JOELHO 90°, POLIPROPILENO, PARA TUBOS EM PEAD, 20 X 20 MM, PARA LIGAÇÃO PREDIAL DE ÁGUA. AF_06/2022</v>
          </cell>
          <cell r="C5631" t="str">
            <v>UN</v>
          </cell>
          <cell r="D5631">
            <v>8.0399999999999991</v>
          </cell>
          <cell r="E5631" t="str">
            <v>LIGACOES PREDIAIS AGUA/ESGOTO/ENERGIA/TELEFONE</v>
          </cell>
          <cell r="F5631" t="str">
            <v>LIGACOES PREDIAIS DE AGUA</v>
          </cell>
          <cell r="G5631" t="str">
            <v>SINAPI Out/24</v>
          </cell>
        </row>
        <row r="5632">
          <cell r="A5632">
            <v>104052</v>
          </cell>
          <cell r="B5632" t="str">
            <v>COTOVELO/JOELHO 90°, POLIPROPILENO, PARA TUBOS EM PEAD, 32 X 32 MM, PARA LIGAÇÃO PREDIAL DE ÁGUA. AF_06/2022</v>
          </cell>
          <cell r="C5632" t="str">
            <v>UN</v>
          </cell>
          <cell r="D5632">
            <v>11.25</v>
          </cell>
          <cell r="E5632" t="str">
            <v>LIGACOES PREDIAIS AGUA/ESGOTO/ENERGIA/TELEFONE</v>
          </cell>
          <cell r="F5632" t="str">
            <v>LIGACOES PREDIAIS DE AGUA</v>
          </cell>
          <cell r="G5632" t="str">
            <v>SINAPI Out/24</v>
          </cell>
        </row>
        <row r="5633">
          <cell r="A5633">
            <v>104053</v>
          </cell>
          <cell r="B5633" t="str">
            <v>UNIÃO, POLIPROPILENO, PARA TUBOS EM PEAD, 20 MM, PARA LIGAÇÃO PREDIAL DE ÁGUA. AF_06/2022</v>
          </cell>
          <cell r="C5633" t="str">
            <v>UN</v>
          </cell>
          <cell r="D5633">
            <v>9.25</v>
          </cell>
          <cell r="E5633" t="str">
            <v>LIGACOES PREDIAIS AGUA/ESGOTO/ENERGIA/TELEFONE</v>
          </cell>
          <cell r="F5633" t="str">
            <v>LIGACOES PREDIAIS DE AGUA</v>
          </cell>
          <cell r="G5633" t="str">
            <v>SINAPI Out/24</v>
          </cell>
        </row>
        <row r="5634">
          <cell r="A5634">
            <v>104054</v>
          </cell>
          <cell r="B5634" t="str">
            <v>UNIÃO, POLIPROPILENO, PARA TUBOS EM PEAD, 32 MM, PARA LIGAÇÃO PREDIAL DE ÁGUA. AF_06/2022</v>
          </cell>
          <cell r="C5634" t="str">
            <v>UN</v>
          </cell>
          <cell r="D5634">
            <v>17.899999999999999</v>
          </cell>
          <cell r="E5634" t="str">
            <v>LIGACOES PREDIAIS AGUA/ESGOTO/ENERGIA/TELEFONE</v>
          </cell>
          <cell r="F5634" t="str">
            <v>LIGACOES PREDIAIS DE AGUA</v>
          </cell>
          <cell r="G5634" t="str">
            <v>SINAPI Out/24</v>
          </cell>
        </row>
        <row r="5635">
          <cell r="A5635">
            <v>104055</v>
          </cell>
          <cell r="B5635" t="str">
            <v>REGISTRO ESFERA, PVC, DE PASSEIO, PARA POLIETILENO, 20 MM, PARA LIGAÇÃO PREDIAL DE ÁGUA. AF_06/2022</v>
          </cell>
          <cell r="C5635" t="str">
            <v>UN</v>
          </cell>
          <cell r="D5635">
            <v>18.14</v>
          </cell>
          <cell r="E5635" t="str">
            <v>LIGACOES PREDIAIS AGUA/ESGOTO/ENERGIA/TELEFONE</v>
          </cell>
          <cell r="F5635" t="str">
            <v>LIGACOES PREDIAIS DE AGUA</v>
          </cell>
          <cell r="G5635" t="str">
            <v>SINAPI Out/24</v>
          </cell>
        </row>
        <row r="5636">
          <cell r="A5636">
            <v>104056</v>
          </cell>
          <cell r="B5636" t="str">
            <v>REGISTRO ESFERA, PVC, COM ROSCA, 1/2", PARA LIGAÇÃO PREDIAL DE ÁGUA. AF_06/2022</v>
          </cell>
          <cell r="C5636" t="str">
            <v>UN</v>
          </cell>
          <cell r="D5636">
            <v>27.16</v>
          </cell>
          <cell r="E5636" t="str">
            <v>LIGACOES PREDIAIS AGUA/ESGOTO/ENERGIA/TELEFONE</v>
          </cell>
          <cell r="F5636" t="str">
            <v>LIGACOES PREDIAIS DE AGUA</v>
          </cell>
          <cell r="G5636" t="str">
            <v>SINAPI Out/24</v>
          </cell>
        </row>
        <row r="5637">
          <cell r="A5637">
            <v>104058</v>
          </cell>
          <cell r="B5637" t="str">
            <v>LUVA, PVC, ROSCÁVEL, 1/2", PARA LIGAÇÃO PREDIAL DE ÁGUA. AF_06/2022</v>
          </cell>
          <cell r="C5637" t="str">
            <v>UN</v>
          </cell>
          <cell r="D5637">
            <v>8.86</v>
          </cell>
          <cell r="E5637" t="str">
            <v>LIGACOES PREDIAIS AGUA/ESGOTO/ENERGIA/TELEFONE</v>
          </cell>
          <cell r="F5637" t="str">
            <v>LIGACOES PREDIAIS DE AGUA</v>
          </cell>
          <cell r="G5637" t="str">
            <v>SINAPI Out/24</v>
          </cell>
        </row>
        <row r="5638">
          <cell r="A5638">
            <v>104059</v>
          </cell>
          <cell r="B5638" t="str">
            <v>LUVA, PVC, ROSCÁVEL, 1", PARA LIGAÇÃO PREDIAL DE ÁGUA. AF_06/2022</v>
          </cell>
          <cell r="C5638" t="str">
            <v>UN</v>
          </cell>
          <cell r="D5638">
            <v>11.6</v>
          </cell>
          <cell r="E5638" t="str">
            <v>LIGACOES PREDIAIS AGUA/ESGOTO/ENERGIA/TELEFONE</v>
          </cell>
          <cell r="F5638" t="str">
            <v>LIGACOES PREDIAIS DE AGUA</v>
          </cell>
          <cell r="G5638" t="str">
            <v>SINAPI Out/24</v>
          </cell>
        </row>
        <row r="5639">
          <cell r="A5639">
            <v>104060</v>
          </cell>
          <cell r="B5639" t="str">
            <v>TUBO, PEAD, PE-80, DE = 20 MM X 2,3 MM, PARA LIGAÇÃO PREDIAL DE ÁGUA. AF_06/2022</v>
          </cell>
          <cell r="C5639" t="str">
            <v>M</v>
          </cell>
          <cell r="D5639">
            <v>9.2899999999999991</v>
          </cell>
          <cell r="E5639" t="str">
            <v>LIGACOES PREDIAIS AGUA/ESGOTO/ENERGIA/TELEFONE</v>
          </cell>
          <cell r="F5639" t="str">
            <v>LIGACOES PREDIAIS DE AGUA</v>
          </cell>
          <cell r="G5639" t="str">
            <v>SINAPI Out/24</v>
          </cell>
        </row>
        <row r="5640">
          <cell r="A5640">
            <v>104061</v>
          </cell>
          <cell r="B5640" t="str">
            <v>TUBO, PEAD, PE-80, DE = 32 MM X 3,0 MM, PARA LIGAÇÃO PREDIAL DE ÁGUA. AF_06/2022</v>
          </cell>
          <cell r="C5640" t="str">
            <v>M</v>
          </cell>
          <cell r="D5640">
            <v>16.45</v>
          </cell>
          <cell r="E5640" t="str">
            <v>LIGACOES PREDIAIS AGUA/ESGOTO/ENERGIA/TELEFONE</v>
          </cell>
          <cell r="F5640" t="str">
            <v>LIGACOES PREDIAIS DE AGUA</v>
          </cell>
          <cell r="G5640" t="str">
            <v>SINAPI Out/24</v>
          </cell>
        </row>
        <row r="5641">
          <cell r="A5641">
            <v>104062</v>
          </cell>
          <cell r="B5641" t="str">
            <v>CURVA LONGA, 90 GRAUS, PVC OCRE, JUNTA ELÁSTICA, DN 100 MM, PARA COLETOR PREDIAL DE ESGOTO. AF_06/2022</v>
          </cell>
          <cell r="C5641" t="str">
            <v>UN</v>
          </cell>
          <cell r="D5641">
            <v>74.81</v>
          </cell>
          <cell r="E5641" t="str">
            <v>LIGACOES PREDIAIS AGUA/ESGOTO/ENERGIA/TELEFONE</v>
          </cell>
          <cell r="F5641" t="str">
            <v>LIGACOES PREDIAIS DE ESGOTO</v>
          </cell>
          <cell r="G5641" t="str">
            <v>SINAPI Out/24</v>
          </cell>
        </row>
        <row r="5642">
          <cell r="A5642">
            <v>104063</v>
          </cell>
          <cell r="B5642" t="str">
            <v>CURVA LONGA, 45 GRAUS, PVC OCRE, JUNTA ELÁSTICA, DN 100 MM, PARA COLETOR PREDIAL DE ESGOTO. AF_06/2022</v>
          </cell>
          <cell r="C5642" t="str">
            <v>UN</v>
          </cell>
          <cell r="D5642">
            <v>71.11</v>
          </cell>
          <cell r="E5642" t="str">
            <v>LIGACOES PREDIAIS AGUA/ESGOTO/ENERGIA/TELEFONE</v>
          </cell>
          <cell r="F5642" t="str">
            <v>LIGACOES PREDIAIS DE ESGOTO</v>
          </cell>
          <cell r="G5642" t="str">
            <v>SINAPI Out/24</v>
          </cell>
        </row>
        <row r="5643">
          <cell r="A5643">
            <v>104064</v>
          </cell>
          <cell r="B5643" t="str">
            <v>CURVA LONGA, 90 GRAUS, PVC OCRE, JUNTA ELÁSTICA, DN 150 MM, PARA COLETOR PREDIAL DE ESGOTO. AF_06/2022</v>
          </cell>
          <cell r="C5643" t="str">
            <v>UN</v>
          </cell>
          <cell r="D5643">
            <v>180.55</v>
          </cell>
          <cell r="E5643" t="str">
            <v>LIGACOES PREDIAIS AGUA/ESGOTO/ENERGIA/TELEFONE</v>
          </cell>
          <cell r="F5643" t="str">
            <v>LIGACOES PREDIAIS DE ESGOTO</v>
          </cell>
          <cell r="G5643" t="str">
            <v>SINAPI Out/24</v>
          </cell>
        </row>
        <row r="5644">
          <cell r="A5644">
            <v>104065</v>
          </cell>
          <cell r="B5644" t="str">
            <v>CURVA LONGA, 45 GRAUS, PVC OCRE, JUNTA ELÁSTICA, DN 150 MM, PARA COLETOR PREDIAL DE ESGOTO. AF_06/2022</v>
          </cell>
          <cell r="C5644" t="str">
            <v>UN</v>
          </cell>
          <cell r="D5644">
            <v>152.69</v>
          </cell>
          <cell r="E5644" t="str">
            <v>LIGACOES PREDIAIS AGUA/ESGOTO/ENERGIA/TELEFONE</v>
          </cell>
          <cell r="F5644" t="str">
            <v>LIGACOES PREDIAIS DE ESGOTO</v>
          </cell>
          <cell r="G5644" t="str">
            <v>SINAPI Out/24</v>
          </cell>
        </row>
        <row r="5645">
          <cell r="A5645">
            <v>104072</v>
          </cell>
          <cell r="B5645" t="str">
            <v>TÊ, PVC OCRE, JUNTA ELÁSTICA, DN 200 MM, PARA COLETOR PREDIAL DE ESGOTO. AF_06/2022</v>
          </cell>
          <cell r="C5645" t="str">
            <v>UN</v>
          </cell>
          <cell r="D5645">
            <v>275.2</v>
          </cell>
          <cell r="E5645" t="str">
            <v>LIGACOES PREDIAIS AGUA/ESGOTO/ENERGIA/TELEFONE</v>
          </cell>
          <cell r="F5645" t="str">
            <v>LIGACOES PREDIAIS DE ESGOTO</v>
          </cell>
          <cell r="G5645" t="str">
            <v>SINAPI Out/24</v>
          </cell>
        </row>
        <row r="5646">
          <cell r="A5646">
            <v>104076</v>
          </cell>
          <cell r="B5646" t="str">
            <v>SELIM, PVC OCRE, COM TRAVA, DN 125 X 100 MM OU 150 X 100 MM, PARA COLETOR PREDIAL DE ESGOTO. AF_06/2022</v>
          </cell>
          <cell r="C5646" t="str">
            <v>UN</v>
          </cell>
          <cell r="D5646">
            <v>48.84</v>
          </cell>
          <cell r="E5646" t="str">
            <v>LIGACOES PREDIAIS AGUA/ESGOTO/ENERGIA/TELEFONE</v>
          </cell>
          <cell r="F5646" t="str">
            <v>LIGACOES PREDIAIS DE ESGOTO</v>
          </cell>
          <cell r="G5646" t="str">
            <v>SINAPI Out/24</v>
          </cell>
        </row>
        <row r="5647">
          <cell r="A5647">
            <v>104082</v>
          </cell>
          <cell r="B5647" t="str">
            <v>PLUG, PVC OCRE, JUNTA ELÁSTICA, DN 100 MM, PARA COLETOR PREDIAL DE ESGOTO. AF_06/2022</v>
          </cell>
          <cell r="C5647" t="str">
            <v>UN</v>
          </cell>
          <cell r="D5647">
            <v>30.5</v>
          </cell>
          <cell r="E5647" t="str">
            <v>LIGACOES PREDIAIS AGUA/ESGOTO/ENERGIA/TELEFONE</v>
          </cell>
          <cell r="F5647" t="str">
            <v>LIGACOES PREDIAIS DE ESGOTO</v>
          </cell>
          <cell r="G5647" t="str">
            <v>SINAPI Out/24</v>
          </cell>
        </row>
        <row r="5648">
          <cell r="A5648">
            <v>104083</v>
          </cell>
          <cell r="B5648" t="str">
            <v>PLUG, PVC OCRE, JUNTA ELÁSTICA, DN 150 MM, PARA COLETOR PREDIAL DE ESGOTO. AF_06/2022</v>
          </cell>
          <cell r="C5648" t="str">
            <v>UN</v>
          </cell>
          <cell r="D5648">
            <v>72.8</v>
          </cell>
          <cell r="E5648" t="str">
            <v>LIGACOES PREDIAIS AGUA/ESGOTO/ENERGIA/TELEFONE</v>
          </cell>
          <cell r="F5648" t="str">
            <v>LIGACOES PREDIAIS DE ESGOTO</v>
          </cell>
          <cell r="G5648" t="str">
            <v>SINAPI Out/24</v>
          </cell>
        </row>
        <row r="5649">
          <cell r="A5649">
            <v>104084</v>
          </cell>
          <cell r="B5649" t="str">
            <v>CAP, PVC OCRE, JUNTA ELÁSTICA, DN 150 MM, PARA COLETOR PREDIAL DE ESGOTO. AF_06/2022</v>
          </cell>
          <cell r="C5649" t="str">
            <v>UN</v>
          </cell>
          <cell r="D5649">
            <v>83.31</v>
          </cell>
          <cell r="E5649" t="str">
            <v>LIGACOES PREDIAIS AGUA/ESGOTO/ENERGIA/TELEFONE</v>
          </cell>
          <cell r="F5649" t="str">
            <v>LIGACOES PREDIAIS DE ESGOTO</v>
          </cell>
          <cell r="G5649" t="str">
            <v>SINAPI Out/24</v>
          </cell>
        </row>
        <row r="5650">
          <cell r="A5650">
            <v>104085</v>
          </cell>
          <cell r="B5650" t="str">
            <v>TUBO, PVC OCRE, JUNTA ELÁSTICA, DN 100 MM, PARA COLETOR PREDIAL DE ESGOTO. AF_06/2022</v>
          </cell>
          <cell r="C5650" t="str">
            <v>M</v>
          </cell>
          <cell r="D5650">
            <v>57.23</v>
          </cell>
          <cell r="E5650" t="str">
            <v>LIGACOES PREDIAIS AGUA/ESGOTO/ENERGIA/TELEFONE</v>
          </cell>
          <cell r="F5650" t="str">
            <v>LIGACOES PREDIAIS DE ESGOTO</v>
          </cell>
          <cell r="G5650" t="str">
            <v>SINAPI Out/24</v>
          </cell>
        </row>
        <row r="5651">
          <cell r="A5651">
            <v>104086</v>
          </cell>
          <cell r="B5651" t="str">
            <v>TUBO, PVC OCRE, JUNTA ELÁSTICA, DN 150 MM, PARA COLETOR PREDIAL DE ESGOTO. AF_06/2022</v>
          </cell>
          <cell r="C5651" t="str">
            <v>M</v>
          </cell>
          <cell r="D5651">
            <v>101.51</v>
          </cell>
          <cell r="E5651" t="str">
            <v>LIGACOES PREDIAIS AGUA/ESGOTO/ENERGIA/TELEFONE</v>
          </cell>
          <cell r="F5651" t="str">
            <v>LIGACOES PREDIAIS DE ESGOTO</v>
          </cell>
          <cell r="G5651" t="str">
            <v>SINAPI Out/24</v>
          </cell>
        </row>
        <row r="5652">
          <cell r="A5652">
            <v>104947</v>
          </cell>
          <cell r="B5652" t="str">
            <v>DRAGAGEM DE MATERIAIS DE 1A CATEGORIA E COMPOSTOS ORGÂNICOS E INORGÂNICOS COM RETROESCAVADEIRA (CAÇAMBA: 0,26 M3/88 HP). AF_03/2024</v>
          </cell>
          <cell r="C5652" t="str">
            <v>M3</v>
          </cell>
          <cell r="D5652">
            <v>13.18</v>
          </cell>
          <cell r="E5652" t="str">
            <v>MOVIMENTO DE TERRA</v>
          </cell>
          <cell r="F5652" t="str">
            <v>DRAGAGEM</v>
          </cell>
          <cell r="G5652" t="str">
            <v>SINAPI Out/24</v>
          </cell>
        </row>
        <row r="5653">
          <cell r="A5653">
            <v>104948</v>
          </cell>
          <cell r="B5653" t="str">
            <v>DRAGAGEM DE MATERIAIS DE 1A CATEGORIA E COMPOSTOS ORGÂNICOS E INORGÂNICOS COM ESCAVADEIRA HIDRÁULICA (CAÇAMBA: 0,80 M3/111 HP). AF_03/2024</v>
          </cell>
          <cell r="C5653" t="str">
            <v>M3</v>
          </cell>
          <cell r="D5653">
            <v>5.62</v>
          </cell>
          <cell r="E5653" t="str">
            <v>MOVIMENTO DE TERRA</v>
          </cell>
          <cell r="F5653" t="str">
            <v>DRAGAGEM</v>
          </cell>
          <cell r="G5653" t="str">
            <v>SINAPI Out/24</v>
          </cell>
        </row>
        <row r="5654">
          <cell r="A5654">
            <v>96520</v>
          </cell>
          <cell r="B5654" t="str">
            <v>ESCAVAÇÃO MECANIZADA PARA BLOCO DE COROAMENTO OU SAPATA COM RETROESCAVADEIRA (SEM ESCAVAÇÃO PARA COLOCAÇÃO DE FÔRMAS). AF_01/2024</v>
          </cell>
          <cell r="C5654" t="str">
            <v>M3</v>
          </cell>
          <cell r="D5654">
            <v>106.21</v>
          </cell>
          <cell r="E5654" t="str">
            <v>MOVIMENTO DE TERRA</v>
          </cell>
          <cell r="F5654" t="str">
            <v>CORTE/ESCAVACAO EM JAZIDAS OU CAMPO ABERTO</v>
          </cell>
          <cell r="G5654" t="str">
            <v>SINAPI Out/24</v>
          </cell>
        </row>
        <row r="5655">
          <cell r="A5655">
            <v>96521</v>
          </cell>
          <cell r="B5655" t="str">
            <v>ESCAVAÇÃO MECANIZADA PARA BLOCO DE COROAMENTO OU SAPATA COM RETROESCAVADEIRA (INCLUINDO ESCAVAÇÃO PARA COLOCAÇÃO DE FÔRMAS). AF_01/2024</v>
          </cell>
          <cell r="C5655" t="str">
            <v>M3</v>
          </cell>
          <cell r="D5655">
            <v>44.54</v>
          </cell>
          <cell r="E5655" t="str">
            <v>MOVIMENTO DE TERRA</v>
          </cell>
          <cell r="F5655" t="str">
            <v>CORTE/ESCAVACAO EM JAZIDAS OU CAMPO ABERTO</v>
          </cell>
          <cell r="G5655" t="str">
            <v>SINAPI Out/24</v>
          </cell>
        </row>
        <row r="5656">
          <cell r="A5656">
            <v>96522</v>
          </cell>
          <cell r="B5656" t="str">
            <v>ESCAVAÇÃO MANUAL PARA BLOCO DE COROAMENTO OU SAPATA (SEM ESCAVAÇÃO PARA COLOCAÇÃO DE FÔRMAS). AF_01/2024</v>
          </cell>
          <cell r="C5656" t="str">
            <v>M3</v>
          </cell>
          <cell r="D5656">
            <v>186.89</v>
          </cell>
          <cell r="E5656" t="str">
            <v>MOVIMENTO DE TERRA</v>
          </cell>
          <cell r="F5656" t="str">
            <v>CORTE/ESCAVACAO EM JAZIDAS OU CAMPO ABERTO</v>
          </cell>
          <cell r="G5656" t="str">
            <v>SINAPI Out/24</v>
          </cell>
        </row>
        <row r="5657">
          <cell r="A5657">
            <v>96523</v>
          </cell>
          <cell r="B5657" t="str">
            <v>ESCAVAÇÃO MANUAL PARA BLOCO DE COROAMENTO OU SAPATA (INCLUINDO ESCAVAÇÃO PARA COLOCAÇÃO DE FÔRMAS). AF_01/2024</v>
          </cell>
          <cell r="C5657" t="str">
            <v>M3</v>
          </cell>
          <cell r="D5657">
            <v>124.18</v>
          </cell>
          <cell r="E5657" t="str">
            <v>MOVIMENTO DE TERRA</v>
          </cell>
          <cell r="F5657" t="str">
            <v>CORTE/ESCAVACAO EM JAZIDAS OU CAMPO ABERTO</v>
          </cell>
          <cell r="G5657" t="str">
            <v>SINAPI Out/24</v>
          </cell>
        </row>
        <row r="5658">
          <cell r="A5658">
            <v>96524</v>
          </cell>
          <cell r="B5658" t="str">
            <v>ESCAVAÇÃO MECANIZADA PARA VIGA BALDRAME OU SAPATA CORRIDA COM MINI-ESCAVADEIRA (SEM ESCAVAÇÃO PARA COLOCAÇÃO DE FÔRMAS). AF_01/2024</v>
          </cell>
          <cell r="C5658" t="str">
            <v>M3</v>
          </cell>
          <cell r="D5658">
            <v>178.99</v>
          </cell>
          <cell r="E5658" t="str">
            <v>MOVIMENTO DE TERRA</v>
          </cell>
          <cell r="F5658" t="str">
            <v>CORTE/ESCAVACAO EM JAZIDAS OU CAMPO ABERTO</v>
          </cell>
          <cell r="G5658" t="str">
            <v>SINAPI Out/24</v>
          </cell>
        </row>
        <row r="5659">
          <cell r="A5659">
            <v>96525</v>
          </cell>
          <cell r="B5659" t="str">
            <v>ESCAVAÇÃO MECANIZADA PARA VIGA BALDRAME OU SAPATA CORRIDA COM MINI-ESCAVADEIRA (INCLUINDO ESCAVAÇÃO PARA COLOCAÇÃO DE FÔRMAS). AF_01/2024</v>
          </cell>
          <cell r="C5659" t="str">
            <v>M3</v>
          </cell>
          <cell r="D5659">
            <v>58.09</v>
          </cell>
          <cell r="E5659" t="str">
            <v>MOVIMENTO DE TERRA</v>
          </cell>
          <cell r="F5659" t="str">
            <v>CORTE/ESCAVACAO EM JAZIDAS OU CAMPO ABERTO</v>
          </cell>
          <cell r="G5659" t="str">
            <v>SINAPI Out/24</v>
          </cell>
        </row>
        <row r="5660">
          <cell r="A5660">
            <v>96526</v>
          </cell>
          <cell r="B5660" t="str">
            <v>ESCAVAÇÃO MANUAL PARA VIGA BALDRAME OU SAPATA CORRIDA (SEM ESCAVAÇÃO PARA COLOCAÇÃO DE FÔRMAS). AF_01/2024</v>
          </cell>
          <cell r="C5660" t="str">
            <v>M3</v>
          </cell>
          <cell r="D5660">
            <v>266.20999999999998</v>
          </cell>
          <cell r="E5660" t="str">
            <v>MOVIMENTO DE TERRA</v>
          </cell>
          <cell r="F5660" t="str">
            <v>CORTE/ESCAVACAO EM JAZIDAS OU CAMPO ABERTO</v>
          </cell>
          <cell r="G5660" t="str">
            <v>SINAPI Out/24</v>
          </cell>
        </row>
        <row r="5661">
          <cell r="A5661">
            <v>96527</v>
          </cell>
          <cell r="B5661" t="str">
            <v>ESCAVAÇÃO MANUAL PARA VIGA BALDRAME OU SAPATA CORRIDA (INCLUINDO ESCAVAÇÃO PARA COLOCAÇÃO DE FÔRMAS). AF_01/2024</v>
          </cell>
          <cell r="C5661" t="str">
            <v>M3</v>
          </cell>
          <cell r="D5661">
            <v>136.86000000000001</v>
          </cell>
          <cell r="E5661" t="str">
            <v>MOVIMENTO DE TERRA</v>
          </cell>
          <cell r="F5661" t="str">
            <v>CORTE/ESCAVACAO EM JAZIDAS OU CAMPO ABERTO</v>
          </cell>
          <cell r="G5661" t="str">
            <v>SINAPI Out/24</v>
          </cell>
        </row>
        <row r="5662">
          <cell r="A5662">
            <v>96528</v>
          </cell>
          <cell r="B5662" t="str">
            <v>FABRICAÇÃO, MONTAGEM E DESMONTAGEM DE FÔRMA PARA BLOCO DE COROAMENTO, EM MADEIRA SERRADA, E=25 MM, 1 UTILIZAÇÃO. AF_01/2024</v>
          </cell>
          <cell r="C5662" t="str">
            <v>M2</v>
          </cell>
          <cell r="D5662">
            <v>162.93</v>
          </cell>
          <cell r="E5662" t="str">
            <v>MOVIMENTO DE TERRA</v>
          </cell>
          <cell r="F5662" t="str">
            <v>CORTE/ESCAVACAO EM JAZIDAS OU CAMPO ABERTO</v>
          </cell>
          <cell r="G5662" t="str">
            <v>SINAPI Out/24</v>
          </cell>
        </row>
        <row r="5663">
          <cell r="A5663">
            <v>101114</v>
          </cell>
          <cell r="B5663" t="str">
            <v>ESCAVAÇÃO HORIZONTAL EM SOLO DE 1A CATEGORIA COM TRATOR DE ESTEIRAS (100HP/LÂMINA: 2,19M3). AF_07/2020</v>
          </cell>
          <cell r="C5663" t="str">
            <v>M3</v>
          </cell>
          <cell r="D5663">
            <v>4.79</v>
          </cell>
          <cell r="E5663" t="str">
            <v>MOVIMENTO DE TERRA</v>
          </cell>
          <cell r="F5663" t="str">
            <v>CORTE/ESCAVACAO EM JAZIDAS OU CAMPO ABERTO</v>
          </cell>
          <cell r="G5663" t="str">
            <v>SINAPI Out/24</v>
          </cell>
        </row>
        <row r="5664">
          <cell r="A5664">
            <v>101115</v>
          </cell>
          <cell r="B5664" t="str">
            <v>ESCAVAÇÃO HORIZONTAL EM SOLO DE 1A CATEGORIA COM TRATOR DE ESTEIRAS (150HP/LÂMINA: 3,18M3). AF_07/2020</v>
          </cell>
          <cell r="C5664" t="str">
            <v>M3</v>
          </cell>
          <cell r="D5664">
            <v>3.98</v>
          </cell>
          <cell r="E5664" t="str">
            <v>MOVIMENTO DE TERRA</v>
          </cell>
          <cell r="F5664" t="str">
            <v>CORTE/ESCAVACAO EM JAZIDAS OU CAMPO ABERTO</v>
          </cell>
          <cell r="G5664" t="str">
            <v>SINAPI Out/24</v>
          </cell>
        </row>
        <row r="5665">
          <cell r="A5665">
            <v>101116</v>
          </cell>
          <cell r="B5665" t="str">
            <v>ESCAVAÇÃO HORIZONTAL EM SOLO DE 1A CATEGORIA COM TRATOR DE ESTEIRAS (170HP/LÂMINA: 5,20M3). AF_07/2020</v>
          </cell>
          <cell r="C5665" t="str">
            <v>M3</v>
          </cell>
          <cell r="D5665">
            <v>2.48</v>
          </cell>
          <cell r="E5665" t="str">
            <v>MOVIMENTO DE TERRA</v>
          </cell>
          <cell r="F5665" t="str">
            <v>CORTE/ESCAVACAO EM JAZIDAS OU CAMPO ABERTO</v>
          </cell>
          <cell r="G5665" t="str">
            <v>SINAPI Out/24</v>
          </cell>
        </row>
        <row r="5666">
          <cell r="A5666">
            <v>101117</v>
          </cell>
          <cell r="B5666" t="str">
            <v>ESCAVAÇÃO HORIZONTAL EM SOLO DE 1A CATEGORIA COM TRATOR DE ESTEIRAS (347HP/LÂMINA: 8,70M3). AF_07/2020</v>
          </cell>
          <cell r="C5666" t="str">
            <v>M3</v>
          </cell>
          <cell r="D5666">
            <v>3.43</v>
          </cell>
          <cell r="E5666" t="str">
            <v>MOVIMENTO DE TERRA</v>
          </cell>
          <cell r="F5666" t="str">
            <v>CORTE/ESCAVACAO EM JAZIDAS OU CAMPO ABERTO</v>
          </cell>
          <cell r="G5666" t="str">
            <v>SINAPI Out/24</v>
          </cell>
        </row>
        <row r="5667">
          <cell r="A5667">
            <v>101118</v>
          </cell>
          <cell r="B5667" t="str">
            <v>ESCAVAÇÃO HORIZONTAL EM SOLO DE 1A CATEGORIA COM TRATOR DE ESTEIRAS (125HP/LÂMINA: 2,70M3). AF_07/2020</v>
          </cell>
          <cell r="C5667" t="str">
            <v>M3</v>
          </cell>
          <cell r="D5667">
            <v>4.0999999999999996</v>
          </cell>
          <cell r="E5667" t="str">
            <v>MOVIMENTO DE TERRA</v>
          </cell>
          <cell r="F5667" t="str">
            <v>CORTE/ESCAVACAO EM JAZIDAS OU CAMPO ABERTO</v>
          </cell>
          <cell r="G5667" t="str">
            <v>SINAPI Out/24</v>
          </cell>
        </row>
        <row r="5668">
          <cell r="A5668">
            <v>101119</v>
          </cell>
          <cell r="B5668" t="str">
            <v>ESCAVAÇÃO HORIZONTAL, INCLUINDO ESCARIFICAÇÃO EM SOLO DE 2A CATEGORIA COM TRATOR DE ESTEIRAS (100HP/LÂMINA: 2,19M3). AF_07/2020</v>
          </cell>
          <cell r="C5668" t="str">
            <v>M3</v>
          </cell>
          <cell r="D5668">
            <v>9.15</v>
          </cell>
          <cell r="E5668" t="str">
            <v>MOVIMENTO DE TERRA</v>
          </cell>
          <cell r="F5668" t="str">
            <v>CORTE/ESCAVACAO EM JAZIDAS OU CAMPO ABERTO</v>
          </cell>
          <cell r="G5668" t="str">
            <v>SINAPI Out/24</v>
          </cell>
        </row>
        <row r="5669">
          <cell r="A5669">
            <v>101120</v>
          </cell>
          <cell r="B5669" t="str">
            <v>ESCAVAÇÃO HORIZONTAL, INCLUINDO ESCARIFICAÇÃO EM SOLO DE 2A CATEGORIA COM TRATOR DE ESTEIRAS (150HP/LÂMINA: 3,18M3). AF_07/2020</v>
          </cell>
          <cell r="C5669" t="str">
            <v>M3</v>
          </cell>
          <cell r="D5669">
            <v>7.62</v>
          </cell>
          <cell r="E5669" t="str">
            <v>MOVIMENTO DE TERRA</v>
          </cell>
          <cell r="F5669" t="str">
            <v>CORTE/ESCAVACAO EM JAZIDAS OU CAMPO ABERTO</v>
          </cell>
          <cell r="G5669" t="str">
            <v>SINAPI Out/24</v>
          </cell>
        </row>
        <row r="5670">
          <cell r="A5670">
            <v>101121</v>
          </cell>
          <cell r="B5670" t="str">
            <v>ESCAVAÇÃO HORIZONTAL, INCLUINDO ESCARIFICAÇÃO EM SOLO DE 2A CATEGORIA COM TRATOR DE ESTEIRAS (170HP/LÂMINA: 5,20M3). AF_07/2020</v>
          </cell>
          <cell r="C5670" t="str">
            <v>M3</v>
          </cell>
          <cell r="D5670">
            <v>4.76</v>
          </cell>
          <cell r="E5670" t="str">
            <v>MOVIMENTO DE TERRA</v>
          </cell>
          <cell r="F5670" t="str">
            <v>CORTE/ESCAVACAO EM JAZIDAS OU CAMPO ABERTO</v>
          </cell>
          <cell r="G5670" t="str">
            <v>SINAPI Out/24</v>
          </cell>
        </row>
        <row r="5671">
          <cell r="A5671">
            <v>101122</v>
          </cell>
          <cell r="B5671" t="str">
            <v>ESCAVAÇÃO HORIZONTAL, INCLUINDO ESCARIFICAÇÃO EM SOLO DE 2A CATEGORIA COM TRATOR DE ESTEIRAS (347HP/LÂMINA: 8,70M3). AF_07/2020</v>
          </cell>
          <cell r="C5671" t="str">
            <v>M3</v>
          </cell>
          <cell r="D5671">
            <v>6.55</v>
          </cell>
          <cell r="E5671" t="str">
            <v>MOVIMENTO DE TERRA</v>
          </cell>
          <cell r="F5671" t="str">
            <v>CORTE/ESCAVACAO EM JAZIDAS OU CAMPO ABERTO</v>
          </cell>
          <cell r="G5671" t="str">
            <v>SINAPI Out/24</v>
          </cell>
        </row>
        <row r="5672">
          <cell r="A5672">
            <v>101123</v>
          </cell>
          <cell r="B5672" t="str">
            <v>ESCAVAÇÃO HORIZONTAL, INCLUINDO ESCARIFICAÇÃO EM SOLO DE 2A CATEGORIA COM TRATOR DE ESTEIRAS (125HP/LÂMINA: 2,70M3). AF_07/2020</v>
          </cell>
          <cell r="C5672" t="str">
            <v>M3</v>
          </cell>
          <cell r="D5672">
            <v>7.84</v>
          </cell>
          <cell r="E5672" t="str">
            <v>MOVIMENTO DE TERRA</v>
          </cell>
          <cell r="F5672" t="str">
            <v>CORTE/ESCAVACAO EM JAZIDAS OU CAMPO ABERTO</v>
          </cell>
          <cell r="G5672" t="str">
            <v>SINAPI Out/24</v>
          </cell>
        </row>
        <row r="5673">
          <cell r="A5673">
            <v>101124</v>
          </cell>
          <cell r="B5673" t="str">
            <v>ESCAVAÇÃO HORIZONTAL, INCLUINDO CARGA E DESCARGA EM SOLO DE 1A CATEGORIA COM TRATOR DE ESTEIRAS (100HP/LÂMINA: 2,19M3). AF_07/2020</v>
          </cell>
          <cell r="C5673" t="str">
            <v>M3</v>
          </cell>
          <cell r="D5673">
            <v>15.7</v>
          </cell>
          <cell r="E5673" t="str">
            <v>MOVIMENTO DE TERRA</v>
          </cell>
          <cell r="F5673" t="str">
            <v>CORTE/ESCAVACAO EM JAZIDAS OU CAMPO ABERTO</v>
          </cell>
          <cell r="G5673" t="str">
            <v>SINAPI Out/24</v>
          </cell>
        </row>
        <row r="5674">
          <cell r="A5674">
            <v>101125</v>
          </cell>
          <cell r="B5674" t="str">
            <v>ESCAVAÇÃO HORIZONTAL, INCLUINDO CARGA E DESCARGA EM SOLO DE 1A CATEGORIA COM TRATOR DE ESTEIRAS (150HP/LÂMINA: 3,18M3). AF_07/2020</v>
          </cell>
          <cell r="C5674" t="str">
            <v>M3</v>
          </cell>
          <cell r="D5674">
            <v>14.89</v>
          </cell>
          <cell r="E5674" t="str">
            <v>MOVIMENTO DE TERRA</v>
          </cell>
          <cell r="F5674" t="str">
            <v>CORTE/ESCAVACAO EM JAZIDAS OU CAMPO ABERTO</v>
          </cell>
          <cell r="G5674" t="str">
            <v>SINAPI Out/24</v>
          </cell>
        </row>
        <row r="5675">
          <cell r="A5675">
            <v>101126</v>
          </cell>
          <cell r="B5675" t="str">
            <v>ESCAVAÇÃO HORIZONTAL, INCLUINDO CARGA E DESCARGA EM SOLO DE 1A CATEGORIA COM TRATOR DE ESTEIRAS (170HP/LÂMINA: 5,20M3). AF_07/2020</v>
          </cell>
          <cell r="C5675" t="str">
            <v>M3</v>
          </cell>
          <cell r="D5675">
            <v>13.39</v>
          </cell>
          <cell r="E5675" t="str">
            <v>MOVIMENTO DE TERRA</v>
          </cell>
          <cell r="F5675" t="str">
            <v>CORTE/ESCAVACAO EM JAZIDAS OU CAMPO ABERTO</v>
          </cell>
          <cell r="G5675" t="str">
            <v>SINAPI Out/24</v>
          </cell>
        </row>
        <row r="5676">
          <cell r="A5676">
            <v>101127</v>
          </cell>
          <cell r="B5676" t="str">
            <v>ESCAVAÇÃO HORIZONTAL, INCLUINDO CARGA E DESCARGA EM SOLO DE 1A CATEGORIA COM TRATOR DE ESTEIRAS (347HP/LÂMINA: 8,70M3). AF_07/2020</v>
          </cell>
          <cell r="C5676" t="str">
            <v>M3</v>
          </cell>
          <cell r="D5676">
            <v>14.34</v>
          </cell>
          <cell r="E5676" t="str">
            <v>MOVIMENTO DE TERRA</v>
          </cell>
          <cell r="F5676" t="str">
            <v>CORTE/ESCAVACAO EM JAZIDAS OU CAMPO ABERTO</v>
          </cell>
          <cell r="G5676" t="str">
            <v>SINAPI Out/24</v>
          </cell>
        </row>
        <row r="5677">
          <cell r="A5677">
            <v>101128</v>
          </cell>
          <cell r="B5677" t="str">
            <v>ESCAVAÇÃO HORIZONTAL, INCLUINDO CARGA E DESCARGA EM SOLO DE 1A CATEGORIA COM TRATOR DE ESTEIRAS (125HP/LÂMINA: 2,70M3). AF_07/2020</v>
          </cell>
          <cell r="C5677" t="str">
            <v>M3</v>
          </cell>
          <cell r="D5677">
            <v>15.01</v>
          </cell>
          <cell r="E5677" t="str">
            <v>MOVIMENTO DE TERRA</v>
          </cell>
          <cell r="F5677" t="str">
            <v>CORTE/ESCAVACAO EM JAZIDAS OU CAMPO ABERTO</v>
          </cell>
          <cell r="G5677" t="str">
            <v>SINAPI Out/24</v>
          </cell>
        </row>
        <row r="5678">
          <cell r="A5678">
            <v>101129</v>
          </cell>
          <cell r="B5678" t="str">
            <v>ESCAVAÇÃO HORIZONTAL, INCLUINDO ESCARIFICAÇÃO, CARGA E DESCARGA EM SOLO DE 2A CATEGORIA COM TRATOR DE ESTEIRAS (100HP/LÂMINA: 2,19M3). AF_07/2020</v>
          </cell>
          <cell r="C5678" t="str">
            <v>M3</v>
          </cell>
          <cell r="D5678">
            <v>20.49</v>
          </cell>
          <cell r="E5678" t="str">
            <v>MOVIMENTO DE TERRA</v>
          </cell>
          <cell r="F5678" t="str">
            <v>CORTE/ESCAVACAO EM JAZIDAS OU CAMPO ABERTO</v>
          </cell>
          <cell r="G5678" t="str">
            <v>SINAPI Out/24</v>
          </cell>
        </row>
        <row r="5679">
          <cell r="A5679">
            <v>101130</v>
          </cell>
          <cell r="B5679" t="str">
            <v>ESCAVAÇÃO HORIZONTAL, INCLUINDO ESCARIFICAÇÃO, CARGA E DESCARGA EM SOLO DE 2A CATEGORIA COM TRATOR DE ESTEIRAS (150HP/LÂMINA: 3,18M3). AF_07/2020</v>
          </cell>
          <cell r="C5679" t="str">
            <v>M3</v>
          </cell>
          <cell r="D5679">
            <v>18.96</v>
          </cell>
          <cell r="E5679" t="str">
            <v>MOVIMENTO DE TERRA</v>
          </cell>
          <cell r="F5679" t="str">
            <v>CORTE/ESCAVACAO EM JAZIDAS OU CAMPO ABERTO</v>
          </cell>
          <cell r="G5679" t="str">
            <v>SINAPI Out/24</v>
          </cell>
        </row>
        <row r="5680">
          <cell r="A5680">
            <v>101131</v>
          </cell>
          <cell r="B5680" t="str">
            <v>ESCAVAÇÃO HORIZONTAL, INCLUINDO ESCARIFICAÇÃO, CARGA E DESCARGA EM SOLO DE 2A CATEGORIA COM TRATOR DE ESTEIRAS (170HP/LÂMINA: 5,20M3). AF_07/2020</v>
          </cell>
          <cell r="C5680" t="str">
            <v>M3</v>
          </cell>
          <cell r="D5680">
            <v>16.100000000000001</v>
          </cell>
          <cell r="E5680" t="str">
            <v>MOVIMENTO DE TERRA</v>
          </cell>
          <cell r="F5680" t="str">
            <v>CORTE/ESCAVACAO EM JAZIDAS OU CAMPO ABERTO</v>
          </cell>
          <cell r="G5680" t="str">
            <v>SINAPI Out/24</v>
          </cell>
        </row>
        <row r="5681">
          <cell r="A5681">
            <v>101132</v>
          </cell>
          <cell r="B5681" t="str">
            <v>ESCAVAÇÃO HORIZONTAL, INCLUINDO ESCARIFICAÇÃO, CARGA E DESCARGA EM SOLO DE 2A CATEGORIA COM TRATOR DE ESTEIRAS (347HP/LÂMINA: 8,70M3). AF_07/2020</v>
          </cell>
          <cell r="C5681" t="str">
            <v>M3</v>
          </cell>
          <cell r="D5681">
            <v>17.89</v>
          </cell>
          <cell r="E5681" t="str">
            <v>MOVIMENTO DE TERRA</v>
          </cell>
          <cell r="F5681" t="str">
            <v>CORTE/ESCAVACAO EM JAZIDAS OU CAMPO ABERTO</v>
          </cell>
          <cell r="G5681" t="str">
            <v>SINAPI Out/24</v>
          </cell>
        </row>
        <row r="5682">
          <cell r="A5682">
            <v>101133</v>
          </cell>
          <cell r="B5682" t="str">
            <v>ESCAVAÇÃO HORIZONTAL, INCLUINDO ESCARIFICAÇÃO, CARGA E DESCARGA EM SOLO DE 2A CATEGORIA COM TRATOR DE ESTEIRAS (125HP/LÂMINA: 2,70M3). AF_07/2020</v>
          </cell>
          <cell r="C5682" t="str">
            <v>M3</v>
          </cell>
          <cell r="D5682">
            <v>19.18</v>
          </cell>
          <cell r="E5682" t="str">
            <v>MOVIMENTO DE TERRA</v>
          </cell>
          <cell r="F5682" t="str">
            <v>CORTE/ESCAVACAO EM JAZIDAS OU CAMPO ABERTO</v>
          </cell>
          <cell r="G5682" t="str">
            <v>SINAPI Out/24</v>
          </cell>
        </row>
        <row r="5683">
          <cell r="A5683">
            <v>101134</v>
          </cell>
          <cell r="B5683" t="str">
            <v>ESCAVAÇÃO HORIZONTAL, INCLUINDO CARGA, DESCARGA E TRANSPORTE EM SOLO DE 1A CATEGORIA COM TRATOR DE ESTEIRAS (100HP/LÂMINA: 2,19M3) E CAMINHÃO BASCULANTE DE 10M3, DMT ATÉ 200M. AF_07/2020</v>
          </cell>
          <cell r="C5683" t="str">
            <v>M3</v>
          </cell>
          <cell r="D5683">
            <v>16.39</v>
          </cell>
          <cell r="E5683" t="str">
            <v>MOVIMENTO DE TERRA</v>
          </cell>
          <cell r="F5683" t="str">
            <v>CORTE/ESCAVACAO EM JAZIDAS OU CAMPO ABERTO</v>
          </cell>
          <cell r="G5683" t="str">
            <v>SINAPI Out/24</v>
          </cell>
        </row>
        <row r="5684">
          <cell r="A5684">
            <v>101135</v>
          </cell>
          <cell r="B5684" t="str">
            <v>ESCAVAÇÃO HORIZONTAL, INCLUINDO CARGA, DESCARGA E TRANSPORTE EM SOLO DE 1A CATEGORIA COM TRATOR DE ESTEIRAS (150HP/LÂMINA: 3,18M3) E CAMINHÃO BASCULANTE DE 10M3, DMT ATÉ 200M AF_07/2020</v>
          </cell>
          <cell r="C5684" t="str">
            <v>M3</v>
          </cell>
          <cell r="D5684">
            <v>15.58</v>
          </cell>
          <cell r="E5684" t="str">
            <v>MOVIMENTO DE TERRA</v>
          </cell>
          <cell r="F5684" t="str">
            <v>CORTE/ESCAVACAO EM JAZIDAS OU CAMPO ABERTO</v>
          </cell>
          <cell r="G5684" t="str">
            <v>SINAPI Out/24</v>
          </cell>
        </row>
        <row r="5685">
          <cell r="A5685">
            <v>101136</v>
          </cell>
          <cell r="B5685" t="str">
            <v>ESCAVAÇÃO HORIZONTAL, INCLUINDO CARGA, DESCARGA E TRANSPORTE EM SOLO DE 1A CATEGORIA COM TRATOR DE ESTEIRAS (170HP/LÂMINA: 5,20M3) E CAMINHÃO BASCULANTE DE 10M3, DMT ATÉ 200M. AF_07/2020</v>
          </cell>
          <cell r="C5685" t="str">
            <v>M3</v>
          </cell>
          <cell r="D5685">
            <v>14.08</v>
          </cell>
          <cell r="E5685" t="str">
            <v>MOVIMENTO DE TERRA</v>
          </cell>
          <cell r="F5685" t="str">
            <v>CORTE/ESCAVACAO EM JAZIDAS OU CAMPO ABERTO</v>
          </cell>
          <cell r="G5685" t="str">
            <v>SINAPI Out/24</v>
          </cell>
        </row>
        <row r="5686">
          <cell r="A5686">
            <v>101137</v>
          </cell>
          <cell r="B5686" t="str">
            <v>ESCAVAÇÃO HORIZONTAL, INCLUINDO CARGA, DESCARGA E TRANSPORTE EM SOLO DE 1A CATEGORIA COM TRATOR DE ESTEIRAS (347HP/LÂMINA: 8,70M3) E CAMINHÃO BASCULANTE DE 10M3, DMT ATÉ 200M. AF_07/2020</v>
          </cell>
          <cell r="C5686" t="str">
            <v>M3</v>
          </cell>
          <cell r="D5686">
            <v>15.03</v>
          </cell>
          <cell r="E5686" t="str">
            <v>MOVIMENTO DE TERRA</v>
          </cell>
          <cell r="F5686" t="str">
            <v>CORTE/ESCAVACAO EM JAZIDAS OU CAMPO ABERTO</v>
          </cell>
          <cell r="G5686" t="str">
            <v>SINAPI Out/24</v>
          </cell>
        </row>
        <row r="5687">
          <cell r="A5687">
            <v>101138</v>
          </cell>
          <cell r="B5687" t="str">
            <v>ESCAVAÇÃO HORIZONTAL, INCLUINDO CARGA, DESCARGA E TRANSPORTE EM SOLO DE 1A CATEGORIA COM TRATOR DE ESTEIRAS (125HP/LÂMINA: 2,70M3) E CAMINHÃO BASCULANTE DE 10M3, DMT ATÉ 200M. AF_07/2020</v>
          </cell>
          <cell r="C5687" t="str">
            <v>M3</v>
          </cell>
          <cell r="D5687">
            <v>15.7</v>
          </cell>
          <cell r="E5687" t="str">
            <v>MOVIMENTO DE TERRA</v>
          </cell>
          <cell r="F5687" t="str">
            <v>CORTE/ESCAVACAO EM JAZIDAS OU CAMPO ABERTO</v>
          </cell>
          <cell r="G5687" t="str">
            <v>SINAPI Out/24</v>
          </cell>
        </row>
        <row r="5688">
          <cell r="A5688">
            <v>101139</v>
          </cell>
          <cell r="B5688" t="str">
            <v>ESCAVAÇÃO HORIZONTAL, INCLUINDO  ESCARIFICAÇÃO, CARGA, DESCARGA E TRANSPORTE EM SOLO DE 2A CATEGORIA COM TRATOR DE ESTEIRAS (100HP/LÂMINA: 2,19M3) E CAMINHÃO BASCULANTE DE 10M3, DMT ATÉ 200M. AF_07/2020</v>
          </cell>
          <cell r="C5688" t="str">
            <v>M3</v>
          </cell>
          <cell r="D5688">
            <v>21.21</v>
          </cell>
          <cell r="E5688" t="str">
            <v>MOVIMENTO DE TERRA</v>
          </cell>
          <cell r="F5688" t="str">
            <v>CORTE/ESCAVACAO EM JAZIDAS OU CAMPO ABERTO</v>
          </cell>
          <cell r="G5688" t="str">
            <v>SINAPI Out/24</v>
          </cell>
        </row>
        <row r="5689">
          <cell r="A5689">
            <v>101140</v>
          </cell>
          <cell r="B5689" t="str">
            <v>ESCAVAÇÃO HORIZONTAL, INCLUINDO ESCARIFICAÇÃO, CARGA, DESCARGA E TRANSPORTE EM SOLO DE 2A CATEGORIA COM TRATOR DE ESTEIRAS (150HP/LÂMINA: 3,18M3) E CAMINHÃO BASCULANTE DE 10M3, DMT ATÉ 200M. AF_07/2020</v>
          </cell>
          <cell r="C5689" t="str">
            <v>M3</v>
          </cell>
          <cell r="D5689">
            <v>19.68</v>
          </cell>
          <cell r="E5689" t="str">
            <v>MOVIMENTO DE TERRA</v>
          </cell>
          <cell r="F5689" t="str">
            <v>CORTE/ESCAVACAO EM JAZIDAS OU CAMPO ABERTO</v>
          </cell>
          <cell r="G5689" t="str">
            <v>SINAPI Out/24</v>
          </cell>
        </row>
        <row r="5690">
          <cell r="A5690">
            <v>101141</v>
          </cell>
          <cell r="B5690" t="str">
            <v>ESCAVAÇÃO HORIZONTAL, INCLUINDO ESCARIFICAÇÃO, CARGA, DESCARGA E TRANSPORTE EM SOLO DE 2A CATEGORIA COM TRATOR DE ESTEIRAS (170HP/LÂMINA: 5,20M3) E CAMINHÃO BASCULANTE DE 10M3, DMT ATÉ 200M. AF_07/2020</v>
          </cell>
          <cell r="C5690" t="str">
            <v>M3</v>
          </cell>
          <cell r="D5690">
            <v>16.82</v>
          </cell>
          <cell r="E5690" t="str">
            <v>MOVIMENTO DE TERRA</v>
          </cell>
          <cell r="F5690" t="str">
            <v>CORTE/ESCAVACAO EM JAZIDAS OU CAMPO ABERTO</v>
          </cell>
          <cell r="G5690" t="str">
            <v>SINAPI Out/24</v>
          </cell>
        </row>
        <row r="5691">
          <cell r="A5691">
            <v>101142</v>
          </cell>
          <cell r="B5691" t="str">
            <v>ESCAVAÇÃO HORIZONTAL, INCLUINDO ESCARIFICAÇÃO, CARGA, DESCARGA E TRANSPORTE EM SOLO DE 2A CATEGORIA COM TRATOR DE ESTEIRAS (347HP/LÂMINA: 8,70M3) E CAMINHÃO BASCULANTE DE 10M3, DMT ATÉ 200M. AF_07/2020</v>
          </cell>
          <cell r="C5691" t="str">
            <v>M3</v>
          </cell>
          <cell r="D5691">
            <v>18.61</v>
          </cell>
          <cell r="E5691" t="str">
            <v>MOVIMENTO DE TERRA</v>
          </cell>
          <cell r="F5691" t="str">
            <v>CORTE/ESCAVACAO EM JAZIDAS OU CAMPO ABERTO</v>
          </cell>
          <cell r="G5691" t="str">
            <v>SINAPI Out/24</v>
          </cell>
        </row>
        <row r="5692">
          <cell r="A5692">
            <v>101143</v>
          </cell>
          <cell r="B5692" t="str">
            <v>ESCAVAÇÃO HORIZONTAL, INCLUINDO ESCARIFICAÇÃO, CARGA, DESCARGA E TRANSPORTE EM SOLO DE 2A CATEGORIA COM TRATOR DE ESTEIRAS (125HP/LÂMINA: 2,70M3) E CAMINHÃO BASCULANTE DE 10M3, DMT ATÉ 200M. AF_07/2020</v>
          </cell>
          <cell r="C5692" t="str">
            <v>M3</v>
          </cell>
          <cell r="D5692">
            <v>19.899999999999999</v>
          </cell>
          <cell r="E5692" t="str">
            <v>MOVIMENTO DE TERRA</v>
          </cell>
          <cell r="F5692" t="str">
            <v>CORTE/ESCAVACAO EM JAZIDAS OU CAMPO ABERTO</v>
          </cell>
          <cell r="G5692" t="str">
            <v>SINAPI Out/24</v>
          </cell>
        </row>
        <row r="5693">
          <cell r="A5693">
            <v>101144</v>
          </cell>
          <cell r="B5693" t="str">
            <v>ESCAVAÇÃO HORIZONTAL, INCLUINDO CARGA, DESCARGA E TRANSPORTE EM SOLO DE 1A CATEGORIA COM TRATOR DE ESTEIRAS (100HP/LÂMINA: 2,19M3) E CAMINHÃO BASCULANTE DE 14M3, DMT ATÉ 200M. AF_07/2020</v>
          </cell>
          <cell r="C5693" t="str">
            <v>M3</v>
          </cell>
          <cell r="D5693">
            <v>16.38</v>
          </cell>
          <cell r="E5693" t="str">
            <v>MOVIMENTO DE TERRA</v>
          </cell>
          <cell r="F5693" t="str">
            <v>CORTE/ESCAVACAO EM JAZIDAS OU CAMPO ABERTO</v>
          </cell>
          <cell r="G5693" t="str">
            <v>SINAPI Out/24</v>
          </cell>
        </row>
        <row r="5694">
          <cell r="A5694">
            <v>101145</v>
          </cell>
          <cell r="B5694" t="str">
            <v>ESCAVAÇÃO HORIZONTAL, INCLUINDO CARGA, DESCARGA E TRANSPORTE EM SOLO DE 1A CATEGORIA COM TRATOR DE ESTEIRAS (150HP/LÂMINA: 3,18M3) E CAMINHÃO BASCULANTE DE 14M3, DMT ATÉ 200M. AF_07/2020</v>
          </cell>
          <cell r="C5694" t="str">
            <v>M3</v>
          </cell>
          <cell r="D5694">
            <v>15.57</v>
          </cell>
          <cell r="E5694" t="str">
            <v>MOVIMENTO DE TERRA</v>
          </cell>
          <cell r="F5694" t="str">
            <v>CORTE/ESCAVACAO EM JAZIDAS OU CAMPO ABERTO</v>
          </cell>
          <cell r="G5694" t="str">
            <v>SINAPI Out/24</v>
          </cell>
        </row>
        <row r="5695">
          <cell r="A5695">
            <v>101146</v>
          </cell>
          <cell r="B5695" t="str">
            <v>ESCAVAÇÃO HORIZONTAL, INCLUINDO CARGA, DESCARGA E TRANSPORTE EM SOLO DE 1A CATEGORIA COM TRATOR DE ESTEIRAS (170HP/LÂMINA: 5,20M3) E CAMINHÃO BASCULANTE DE 14M3, DMT ATÉ 200M. AF_07/2020</v>
          </cell>
          <cell r="C5695" t="str">
            <v>M3</v>
          </cell>
          <cell r="D5695">
            <v>14.07</v>
          </cell>
          <cell r="E5695" t="str">
            <v>MOVIMENTO DE TERRA</v>
          </cell>
          <cell r="F5695" t="str">
            <v>CORTE/ESCAVACAO EM JAZIDAS OU CAMPO ABERTO</v>
          </cell>
          <cell r="G5695" t="str">
            <v>SINAPI Out/24</v>
          </cell>
        </row>
        <row r="5696">
          <cell r="A5696">
            <v>101147</v>
          </cell>
          <cell r="B5696" t="str">
            <v>ESCAVAÇÃO HORIZONTAL, INCLUINDO CARGA, DESCARGA E TRANSPORTE EM SOLO DE 1A CATEGORIA COM TRATOR DE ESTEIRAS (347HP/LÂMINA: 8,70M3) E CAMINHÃO BASCULANTE DE 14M3, DMT ATÉ 200M. AF_07/2020</v>
          </cell>
          <cell r="C5696" t="str">
            <v>M3</v>
          </cell>
          <cell r="D5696">
            <v>15.02</v>
          </cell>
          <cell r="E5696" t="str">
            <v>MOVIMENTO DE TERRA</v>
          </cell>
          <cell r="F5696" t="str">
            <v>CORTE/ESCAVACAO EM JAZIDAS OU CAMPO ABERTO</v>
          </cell>
          <cell r="G5696" t="str">
            <v>SINAPI Out/24</v>
          </cell>
        </row>
        <row r="5697">
          <cell r="A5697">
            <v>101148</v>
          </cell>
          <cell r="B5697" t="str">
            <v>ESCAVAÇÃO HORIZONTAL, INCLUINDO CARGA, DESCARGA E TRANSPORTE EM SOLO DE 1A CATEGORIA COM TRATOR DE ESTEIRAS (125HP/LÂMINA: 2,70M3) E CAMINHÃO BASCULANTE DE 14M3, DMT ATÉ 200M. AF_07/2020</v>
          </cell>
          <cell r="C5697" t="str">
            <v>M3</v>
          </cell>
          <cell r="D5697">
            <v>15.69</v>
          </cell>
          <cell r="E5697" t="str">
            <v>MOVIMENTO DE TERRA</v>
          </cell>
          <cell r="F5697" t="str">
            <v>CORTE/ESCAVACAO EM JAZIDAS OU CAMPO ABERTO</v>
          </cell>
          <cell r="G5697" t="str">
            <v>SINAPI Out/24</v>
          </cell>
        </row>
        <row r="5698">
          <cell r="A5698">
            <v>101149</v>
          </cell>
          <cell r="B5698" t="str">
            <v>ESCAVAÇÃO HORIZONTAL, INCLUINDO ESCARIFICAÇÃO, CARGA, DESCARGA E TRANSPORTE EM SOLO DE 2A CATEGORIA COM TRATOR DE ESTEIRAS (100HP/LÂMINA: 2,19M3) E CAMINHÃO BASCULANTE DE 14M3, DMT ATÉ 200M. AF_07/2020</v>
          </cell>
          <cell r="C5698" t="str">
            <v>M3</v>
          </cell>
          <cell r="D5698">
            <v>21.2</v>
          </cell>
          <cell r="E5698" t="str">
            <v>MOVIMENTO DE TERRA</v>
          </cell>
          <cell r="F5698" t="str">
            <v>CORTE/ESCAVACAO EM JAZIDAS OU CAMPO ABERTO</v>
          </cell>
          <cell r="G5698" t="str">
            <v>SINAPI Out/24</v>
          </cell>
        </row>
        <row r="5699">
          <cell r="A5699">
            <v>101150</v>
          </cell>
          <cell r="B5699" t="str">
            <v>ESCAVAÇÃO HORIZONTAL, INCLUINDO ESCARIFICAÇÃO, CARGA, DESCARGA E TRANSPORTE EM SOLO DE 2A CATEGORIA COM TRATOR DE ESTEIRAS (150HP/LÂMINA: 3,18M3) E CAMINHÃO BASCULANTE DE 14M3, DMT ATÉ 200M. AF_07/2020</v>
          </cell>
          <cell r="C5699" t="str">
            <v>M3</v>
          </cell>
          <cell r="D5699">
            <v>19.670000000000002</v>
          </cell>
          <cell r="E5699" t="str">
            <v>MOVIMENTO DE TERRA</v>
          </cell>
          <cell r="F5699" t="str">
            <v>CORTE/ESCAVACAO EM JAZIDAS OU CAMPO ABERTO</v>
          </cell>
          <cell r="G5699" t="str">
            <v>SINAPI Out/24</v>
          </cell>
        </row>
        <row r="5700">
          <cell r="A5700">
            <v>101151</v>
          </cell>
          <cell r="B5700" t="str">
            <v>ESCAVAÇÃO HORIZONTAL, INCLUINDO ESCARIFICAÇÃO, CARGA, DESCARGA E TRANSPORTE EM SOLO DE 2A CATEGORIA COM TRATOR DE ESTEIRAS (170HP/LÂMINA: 5,20M3) E CAMINHÃO BASCULANTE DE 14M3, DMT ATÉ 200M. AF_07/2020</v>
          </cell>
          <cell r="C5700" t="str">
            <v>M3</v>
          </cell>
          <cell r="D5700">
            <v>16.809999999999999</v>
          </cell>
          <cell r="E5700" t="str">
            <v>MOVIMENTO DE TERRA</v>
          </cell>
          <cell r="F5700" t="str">
            <v>CORTE/ESCAVACAO EM JAZIDAS OU CAMPO ABERTO</v>
          </cell>
          <cell r="G5700" t="str">
            <v>SINAPI Out/24</v>
          </cell>
        </row>
        <row r="5701">
          <cell r="A5701">
            <v>101152</v>
          </cell>
          <cell r="B5701" t="str">
            <v>ESCAVAÇÃO HORIZONTAL, INCLUINDO ESCARIFICAÇÃO, CARGA, DESCARGA E TRANSPORTE EM SOLO DE 2A CATEGORIA COM TRATOR DE ESTEIRAS (347HP/LÂMINA: 8,70M3) E CAMINHÃO BASCULANTE DE 14M3, DMT ATÉ 200M. AF_07/2020</v>
          </cell>
          <cell r="C5701" t="str">
            <v>M3</v>
          </cell>
          <cell r="D5701">
            <v>18.600000000000001</v>
          </cell>
          <cell r="E5701" t="str">
            <v>MOVIMENTO DE TERRA</v>
          </cell>
          <cell r="F5701" t="str">
            <v>CORTE/ESCAVACAO EM JAZIDAS OU CAMPO ABERTO</v>
          </cell>
          <cell r="G5701" t="str">
            <v>SINAPI Out/24</v>
          </cell>
        </row>
        <row r="5702">
          <cell r="A5702">
            <v>101153</v>
          </cell>
          <cell r="B5702" t="str">
            <v>ESCAVAÇÃO HORIZONTAL, INCLUINDO ESCARIFICAÇÃO, CARGA, DESCARGA E TRANSPORTE EM SOLO DE 2A CATEGORIA COM TRATOR DE ESTEIRAS (125HP/LÂMINA: 2,70M3) E CAMINHÃO BASCULANTE DE 14M3, DMT ATÉ 200M. AF_07/2020</v>
          </cell>
          <cell r="C5702" t="str">
            <v>M3</v>
          </cell>
          <cell r="D5702">
            <v>19.89</v>
          </cell>
          <cell r="E5702" t="str">
            <v>MOVIMENTO DE TERRA</v>
          </cell>
          <cell r="F5702" t="str">
            <v>CORTE/ESCAVACAO EM JAZIDAS OU CAMPO ABERTO</v>
          </cell>
          <cell r="G5702" t="str">
            <v>SINAPI Out/24</v>
          </cell>
        </row>
        <row r="5703">
          <cell r="A5703">
            <v>101206</v>
          </cell>
          <cell r="B5703" t="str">
            <v>ESCAVAÇÃO VERTICAL PARA  EDIFICAÇÃO, COM CARGA, DESCARGA E TRANSPORTE DE SOLO DE 1ª CATEGORIA, COM ESCAVADEIRA HIDRÁULICA (CAÇAMBA: 0,8 M³ / 111 HP), FROTA DE 3 CAMINHÕES BASCULANTES DE 14 M³, DMT ATÉ 1 KM E VELOCIDADE MÉDIA 14 KM/H. AF_05/2020</v>
          </cell>
          <cell r="C5703" t="str">
            <v>M3</v>
          </cell>
          <cell r="D5703">
            <v>13.19</v>
          </cell>
          <cell r="E5703" t="str">
            <v>MOVIMENTO DE TERRA</v>
          </cell>
          <cell r="F5703" t="str">
            <v>CORTE/ESCAVACAO EM JAZIDAS OU CAMPO ABERTO</v>
          </cell>
          <cell r="G5703" t="str">
            <v>SINAPI Out/24</v>
          </cell>
        </row>
        <row r="5704">
          <cell r="A5704">
            <v>101207</v>
          </cell>
          <cell r="B5704" t="str">
            <v>ESCAVAÇÃO VERTICAL PARA EDIFICAÇÃO, COM CARGA, DESCARGA E TRANSPORTE DE SOLO DE 1ª CATEGORIA, COM ESCAVADEIRA HIDRÁULICA (CAÇAMBA: 0,8 M³ / 111 HP), FROTA DE 2 CAMINHÕES BASCULANTES DE 18 M³, DMT ATÉ 1 KM E VELOCIDADE MÉDIA 14 KM/H. AF_05/2020</v>
          </cell>
          <cell r="C5704" t="str">
            <v>M3</v>
          </cell>
          <cell r="D5704">
            <v>11.32</v>
          </cell>
          <cell r="E5704" t="str">
            <v>MOVIMENTO DE TERRA</v>
          </cell>
          <cell r="F5704" t="str">
            <v>CORTE/ESCAVACAO EM JAZIDAS OU CAMPO ABERTO</v>
          </cell>
          <cell r="G5704" t="str">
            <v>SINAPI Out/24</v>
          </cell>
        </row>
        <row r="5705">
          <cell r="A5705">
            <v>101208</v>
          </cell>
          <cell r="B5705" t="str">
            <v>ESCAVAÇÃO VERTICAL PARA  EDIFICAÇÃO, COM CARGA, DESCARGA E TRANSPORTE DE SOLO DE 1ª CATEGORIA, COM ESCAVADEIRA HIDRÁULICA (CAÇAMBA: 1,2 M³ / 155 HP), FROTA DE 3 CAMINHÕES BASCULANTES DE 14 M³, DMT ATÉ 1 KM E VELOCIDADE MÉDIA 14 KM/H. AF_05/2020</v>
          </cell>
          <cell r="C5705" t="str">
            <v>M3</v>
          </cell>
          <cell r="D5705">
            <v>11.1</v>
          </cell>
          <cell r="E5705" t="str">
            <v>MOVIMENTO DE TERRA</v>
          </cell>
          <cell r="F5705" t="str">
            <v>CORTE/ESCAVACAO EM JAZIDAS OU CAMPO ABERTO</v>
          </cell>
          <cell r="G5705" t="str">
            <v>SINAPI Out/24</v>
          </cell>
        </row>
        <row r="5706">
          <cell r="A5706">
            <v>101209</v>
          </cell>
          <cell r="B5706" t="str">
            <v>ESCAVAÇÃO VERTICAL PARA  EDIFICAÇÃO, COM CARGA, DESCARGA E TRANSPORTE DE SOLO DE 1ª CATEGORIA, COM ESCAVADEIRA HIDRÁULICA (CAÇAMBA: 1,2 M³ / 155 HP), FROTA DE 3 CAMINHÕES BASCULANTES DE 18 M³, DMT ATÉ 1 KM E VELOCIDADE MÉDIA 14 KM/H. AF_05/2020</v>
          </cell>
          <cell r="C5706" t="str">
            <v>M3</v>
          </cell>
          <cell r="D5706">
            <v>10.29</v>
          </cell>
          <cell r="E5706" t="str">
            <v>MOVIMENTO DE TERRA</v>
          </cell>
          <cell r="F5706" t="str">
            <v>CORTE/ESCAVACAO EM JAZIDAS OU CAMPO ABERTO</v>
          </cell>
          <cell r="G5706" t="str">
            <v>SINAPI Out/24</v>
          </cell>
        </row>
        <row r="5707">
          <cell r="A5707">
            <v>101210</v>
          </cell>
          <cell r="B5707" t="str">
            <v>ESCAVAÇÃO VERTICAL PARA  EDIFICAÇÃO, COM CARGA, DESCARGA E TRANSPORTE DE SOLO DE 1ª CATEGORIA, COM ESCAVADEIRA HIDRÁULICA (CAÇAMBA: 0,8 M³ / 111 HP), FROTA DE 4 CAMINHÕES BASCULANTES DE 14 M³, DMT DE 1,5 KM E VELOCIDADE MÉDIA 18 KM/H. AF_05/2020</v>
          </cell>
          <cell r="C5707" t="str">
            <v>M3</v>
          </cell>
          <cell r="D5707">
            <v>18.3</v>
          </cell>
          <cell r="E5707" t="str">
            <v>MOVIMENTO DE TERRA</v>
          </cell>
          <cell r="F5707" t="str">
            <v>CORTE/ESCAVACAO EM JAZIDAS OU CAMPO ABERTO</v>
          </cell>
          <cell r="G5707" t="str">
            <v>SINAPI Out/24</v>
          </cell>
        </row>
        <row r="5708">
          <cell r="A5708">
            <v>101211</v>
          </cell>
          <cell r="B5708" t="str">
            <v>ESCAVAÇÃO VERTICAL PARA  EDIFICAÇÃO, COM CARGA, DESCARGA E TRANSPORTE DE SOLO DE 1ª CATEGORIA, COM ESCAVADEIRA HIDRÁULICA (CAÇAMBA: 0,8 M³ / 111 HP), FROTA DE 4 CAMINHÕES BASCULANTES DE 14 M³, DMT DE 2 KM E VELOCIDADE MÉDIA 19 KM/H. AF_05/2020</v>
          </cell>
          <cell r="C5708" t="str">
            <v>M3</v>
          </cell>
          <cell r="D5708">
            <v>19.63</v>
          </cell>
          <cell r="E5708" t="str">
            <v>MOVIMENTO DE TERRA</v>
          </cell>
          <cell r="F5708" t="str">
            <v>CORTE/ESCAVACAO EM JAZIDAS OU CAMPO ABERTO</v>
          </cell>
          <cell r="G5708" t="str">
            <v>SINAPI Out/24</v>
          </cell>
        </row>
        <row r="5709">
          <cell r="A5709">
            <v>101212</v>
          </cell>
          <cell r="B5709" t="str">
            <v>ESCAVAÇÃO VERTICAL PARA  EDIFICAÇÃO, COM CARGA, DESCARGA E TRANSPORTE DE SOLO DE 1ª CATEGORIA, COM ESCAVADEIRA HIDRÁULICA (CAÇAMBA: 0,8 M³ / 111 HP), FROTA DE 5 CAMINHÕES BASCULANTES DE 14 M³, DMT DE 3 KM E VELOCIDADE MÉDIA 20 KM/H. AF_05/2020</v>
          </cell>
          <cell r="C5709" t="str">
            <v>M3</v>
          </cell>
          <cell r="D5709">
            <v>22.91</v>
          </cell>
          <cell r="E5709" t="str">
            <v>MOVIMENTO DE TERRA</v>
          </cell>
          <cell r="F5709" t="str">
            <v>CORTE/ESCAVACAO EM JAZIDAS OU CAMPO ABERTO</v>
          </cell>
          <cell r="G5709" t="str">
            <v>SINAPI Out/24</v>
          </cell>
        </row>
        <row r="5710">
          <cell r="A5710">
            <v>101213</v>
          </cell>
          <cell r="B5710" t="str">
            <v>ESCAVAÇÃO VERTICAL PARA  EDIFICAÇÃO, COM CARGA, DESCARGA E TRANSPORTE DE SOLO DE 1ª CATEGORIA, COM ESCAVADEIRA HIDRÁULICA (CAÇAMBA: 0,8 M³ / 111 HP), FROTA DE 6 CAMINHÕES BASCULANTES DE 14 M³, DMT DE 4 KM E VELOCIDADE MÉDIA 22 KM/H. AF_05/2020</v>
          </cell>
          <cell r="C5710" t="str">
            <v>M3</v>
          </cell>
          <cell r="D5710">
            <v>25.65</v>
          </cell>
          <cell r="E5710" t="str">
            <v>MOVIMENTO DE TERRA</v>
          </cell>
          <cell r="F5710" t="str">
            <v>CORTE/ESCAVACAO EM JAZIDAS OU CAMPO ABERTO</v>
          </cell>
          <cell r="G5710" t="str">
            <v>SINAPI Out/24</v>
          </cell>
        </row>
        <row r="5711">
          <cell r="A5711">
            <v>101214</v>
          </cell>
          <cell r="B5711" t="str">
            <v>ESCAVAÇÃO VERTICAL PARA  EDIFICAÇÃO, COM CARGA, DESCARGA E TRANSPORTE DE SOLO DE 1ª CATEGORIA, COM ESCAVADEIRA HIDRÁULICA (CAÇAMBA: 0,8 M³ / 111 HP), FROTA DE 7 CAMINHÕES BASCULANTES DE 14 M³, DMT DE 6 KM E VELOCIDADE MÉDIA 22 KM/H. AF_05/2020</v>
          </cell>
          <cell r="C5711" t="str">
            <v>M3</v>
          </cell>
          <cell r="D5711">
            <v>30.92</v>
          </cell>
          <cell r="E5711" t="str">
            <v>MOVIMENTO DE TERRA</v>
          </cell>
          <cell r="F5711" t="str">
            <v>CORTE/ESCAVACAO EM JAZIDAS OU CAMPO ABERTO</v>
          </cell>
          <cell r="G5711" t="str">
            <v>SINAPI Out/24</v>
          </cell>
        </row>
        <row r="5712">
          <cell r="A5712">
            <v>101215</v>
          </cell>
          <cell r="B5712" t="str">
            <v>ESCAVAÇÃO VERTICAL PARA  EDIFICAÇÃO, COM CARGA, DESCARGA E TRANSPORTE DE SOLO DE 1ª CATEGORIA, COM ESCAVADEIRA HIDRÁULICA (CAÇAMBA: 0,8 M³ / 111 HP), FROTA DE 4 CAMINHÕES BASCULANTES DE 18 M³, DMT DE 1,5 KM E VELOCIDADE MÉDIA 18 KM/H. AF_05/2020</v>
          </cell>
          <cell r="C5712" t="str">
            <v>M3</v>
          </cell>
          <cell r="D5712">
            <v>17.600000000000001</v>
          </cell>
          <cell r="E5712" t="str">
            <v>MOVIMENTO DE TERRA</v>
          </cell>
          <cell r="F5712" t="str">
            <v>CORTE/ESCAVACAO EM JAZIDAS OU CAMPO ABERTO</v>
          </cell>
          <cell r="G5712" t="str">
            <v>SINAPI Out/24</v>
          </cell>
        </row>
        <row r="5713">
          <cell r="A5713">
            <v>101216</v>
          </cell>
          <cell r="B5713" t="str">
            <v>ESCAVAÇÃO VERTICAL PARA  EDIFICAÇÃO, COM CARGA, DESCARGA E TRANSPORTE DE SOLO DE 1ª CATEGORIA, COM ESCAVADEIRA HIDRÁULICA (CAÇAMBA: 0,8 M³ / 111 HP), FROTA DE 4 CAMINHÕES BASCULANTES DE 18 M³, DMT DE 2 KM E VELOCIDADE MÉDIA 19 KM/H. AF_05/2020</v>
          </cell>
          <cell r="C5713" t="str">
            <v>M3</v>
          </cell>
          <cell r="D5713">
            <v>18.420000000000002</v>
          </cell>
          <cell r="E5713" t="str">
            <v>MOVIMENTO DE TERRA</v>
          </cell>
          <cell r="F5713" t="str">
            <v>CORTE/ESCAVACAO EM JAZIDAS OU CAMPO ABERTO</v>
          </cell>
          <cell r="G5713" t="str">
            <v>SINAPI Out/24</v>
          </cell>
        </row>
        <row r="5714">
          <cell r="A5714">
            <v>101217</v>
          </cell>
          <cell r="B5714" t="str">
            <v>ESCAVAÇÃO VERTICAL PARA  EDIFICAÇÃO, COM CARGA, DESCARGA E TRANSPORTE DE SOLO DE 1ª CATEGORIA, COM ESCAVADEIRA HIDRÁULICA (CAÇAMBA: 0,8 M³ / 111 HP), FROTA DE 5 CAMINHÕES BASCULANTES DE 18 M³, DMT DE 3 KM E VELOCIDADE MÉDIA 20 KM/H. AF_05/2020</v>
          </cell>
          <cell r="C5714" t="str">
            <v>M3</v>
          </cell>
          <cell r="D5714">
            <v>21.46</v>
          </cell>
          <cell r="E5714" t="str">
            <v>MOVIMENTO DE TERRA</v>
          </cell>
          <cell r="F5714" t="str">
            <v>CORTE/ESCAVACAO EM JAZIDAS OU CAMPO ABERTO</v>
          </cell>
          <cell r="G5714" t="str">
            <v>SINAPI Out/24</v>
          </cell>
        </row>
        <row r="5715">
          <cell r="A5715">
            <v>101218</v>
          </cell>
          <cell r="B5715" t="str">
            <v>ESCAVAÇÃO VERTICAL PARA  EDIFICAÇÃO, COM CARGA, DESCARGA E TRANSPORTE DE SOLO DE 1ª CATEGORIA, COM ESCAVADEIRA HIDRÁULICA (CAÇAMBA: 0,8 M³ / 111 HP), FROTA DE 5 CAMINHÕES BASCULANTES DE 18 M³, DMT DE 4 KM E VELOCIDADE MÉDIA 22 KM/H. AF_05/2020</v>
          </cell>
          <cell r="C5715" t="str">
            <v>M3</v>
          </cell>
          <cell r="D5715">
            <v>22.67</v>
          </cell>
          <cell r="E5715" t="str">
            <v>MOVIMENTO DE TERRA</v>
          </cell>
          <cell r="F5715" t="str">
            <v>CORTE/ESCAVACAO EM JAZIDAS OU CAMPO ABERTO</v>
          </cell>
          <cell r="G5715" t="str">
            <v>SINAPI Out/24</v>
          </cell>
        </row>
        <row r="5716">
          <cell r="A5716">
            <v>101219</v>
          </cell>
          <cell r="B5716" t="str">
            <v>ESCAVAÇÃO VERTICAL PARA  EDIFICAÇÃO, COM CARGA, DESCARGA E TRANSPORTE DE SOLO DE 1ª CATEGORIA, COM ESCAVADEIRA HIDRÁULICA (CAÇAMBA: 0,8 M³ / 111 HP), FROTA DE 6 CAMINHÕES BASCULANTES DE 18 M³, DMT DE 6 KM E VELOCIDADE MÉDIA 22 KM/H. AF_05/2020</v>
          </cell>
          <cell r="C5716" t="str">
            <v>M3</v>
          </cell>
          <cell r="D5716">
            <v>27.44</v>
          </cell>
          <cell r="E5716" t="str">
            <v>MOVIMENTO DE TERRA</v>
          </cell>
          <cell r="F5716" t="str">
            <v>CORTE/ESCAVACAO EM JAZIDAS OU CAMPO ABERTO</v>
          </cell>
          <cell r="G5716" t="str">
            <v>SINAPI Out/24</v>
          </cell>
        </row>
        <row r="5717">
          <cell r="A5717">
            <v>101220</v>
          </cell>
          <cell r="B5717" t="str">
            <v>ESCAVAÇÃO VERTICAL PARA  EDIFICAÇÃO, COM CARGA, DESCARGA E TRANSPORTE DE SOLO DE 1ª CATEGORIA, COM ESCAVADEIRA HIDRÁULICA (CAÇAMBA: 1,2 M³ / 155 HP), FROTA DE 5 CAMINHÕES BASCULANTES DE 14 M³, DMT DE 1,5 KM E VELOCIDADE MÉDIA 18 KM/H. AF_05/2020</v>
          </cell>
          <cell r="C5717" t="str">
            <v>M3</v>
          </cell>
          <cell r="D5717">
            <v>17.27</v>
          </cell>
          <cell r="E5717" t="str">
            <v>MOVIMENTO DE TERRA</v>
          </cell>
          <cell r="F5717" t="str">
            <v>CORTE/ESCAVACAO EM JAZIDAS OU CAMPO ABERTO</v>
          </cell>
          <cell r="G5717" t="str">
            <v>SINAPI Out/24</v>
          </cell>
        </row>
        <row r="5718">
          <cell r="A5718">
            <v>101221</v>
          </cell>
          <cell r="B5718" t="str">
            <v>ESCAVAÇÃO VERTICAL PARA  EDIFICAÇÃO, COM CARGA, DESCARGA E TRANSPORTE DE SOLO DE 1ª CATEGORIA, COM ESCAVADEIRA HIDRÁULICA (CAÇAMBA: 1,2 M³ / 155 HP), FROTA DE 5 CAMINHÕES BASCULANTES DE 14 M³, DMT DE 2 KM E VELOCIDADE MÉDIA 19 KM/H. AF_05/2020</v>
          </cell>
          <cell r="C5718" t="str">
            <v>M3</v>
          </cell>
          <cell r="D5718">
            <v>18.21</v>
          </cell>
          <cell r="E5718" t="str">
            <v>MOVIMENTO DE TERRA</v>
          </cell>
          <cell r="F5718" t="str">
            <v>CORTE/ESCAVACAO EM JAZIDAS OU CAMPO ABERTO</v>
          </cell>
          <cell r="G5718" t="str">
            <v>SINAPI Out/24</v>
          </cell>
        </row>
        <row r="5719">
          <cell r="A5719">
            <v>101222</v>
          </cell>
          <cell r="B5719" t="str">
            <v>ESCAVAÇÃO VERTICAL PARA  EDIFICAÇÃO, COM CARGA, DESCARGA E TRANSPORTE DE SOLO DE 1ª CATEGORIA, COM ESCAVADEIRA HIDRÁULICA (CAÇAMBA: 1,2 M³ / 155 HP), FROTA DE 6 CAMINHÕES BASCULANTES DE 14 M³, DMT DE 3 KM E VELOCIDADE MÉDIA 20 KM/H. AF_05/2020</v>
          </cell>
          <cell r="C5719" t="str">
            <v>M3</v>
          </cell>
          <cell r="D5719">
            <v>21.16</v>
          </cell>
          <cell r="E5719" t="str">
            <v>MOVIMENTO DE TERRA</v>
          </cell>
          <cell r="F5719" t="str">
            <v>CORTE/ESCAVACAO EM JAZIDAS OU CAMPO ABERTO</v>
          </cell>
          <cell r="G5719" t="str">
            <v>SINAPI Out/24</v>
          </cell>
        </row>
        <row r="5720">
          <cell r="A5720">
            <v>101223</v>
          </cell>
          <cell r="B5720" t="str">
            <v>ESCAVAÇÃO VERTICAL PARA  EDIFICAÇÃO, COM CARGA, DESCARGA E TRANSPORTE DE SOLO DE 1ª CATEGORIA, COM ESCAVADEIRA HIDRÁULICA (CAÇAMBA: 1,2 M³ / 155 HP), FROTA DE 7 CAMINHÕES BASCULANTES DE 14 M³, DMT DE 4 KM E VELOCIDADE MÉDIA 22 KM/H. AF_05/2020</v>
          </cell>
          <cell r="C5720" t="str">
            <v>M3</v>
          </cell>
          <cell r="D5720">
            <v>23.57</v>
          </cell>
          <cell r="E5720" t="str">
            <v>MOVIMENTO DE TERRA</v>
          </cell>
          <cell r="F5720" t="str">
            <v>CORTE/ESCAVACAO EM JAZIDAS OU CAMPO ABERTO</v>
          </cell>
          <cell r="G5720" t="str">
            <v>SINAPI Out/24</v>
          </cell>
        </row>
        <row r="5721">
          <cell r="A5721">
            <v>101224</v>
          </cell>
          <cell r="B5721" t="str">
            <v>ESCAVAÇÃO VERTICAL PARA  EDIFICAÇÃO, COM CARGA, DESCARGA E TRANSPORTE DE SOLO DE 1ª CATEGORIA, COM ESCAVADEIRA HIDRÁULICA (CAÇAMBA: 1,2 M³ / 155 HP), FROTA DE 9 CAMINHÕES BASCULANTES DE 14 M³, DMT DE 6 KM E VELOCIDADE MÉDIA 22 KM/H. AF_05/2020</v>
          </cell>
          <cell r="C5721" t="str">
            <v>M3</v>
          </cell>
          <cell r="D5721">
            <v>29.54</v>
          </cell>
          <cell r="E5721" t="str">
            <v>MOVIMENTO DE TERRA</v>
          </cell>
          <cell r="F5721" t="str">
            <v>CORTE/ESCAVACAO EM JAZIDAS OU CAMPO ABERTO</v>
          </cell>
          <cell r="G5721" t="str">
            <v>SINAPI Out/24</v>
          </cell>
        </row>
        <row r="5722">
          <cell r="A5722">
            <v>101225</v>
          </cell>
          <cell r="B5722" t="str">
            <v>ESCAVAÇÃO VERTICAL PARA  EDIFICAÇÃO, COM CARGA, DESCARGA E TRANSPORTE DE SOLO DE 1ª CATEGORIA, COM ESCAVADEIRA HIDRÁULICA (CAÇAMBA: 1,2 M³ / 155 HP), FROTA DE 5 CAMINHÕES BASCULANTES DE 18 M³, DMT DE 1,5 KM E VELOCIDADE MÉDIA 18 KM/H. AF_05/2020</v>
          </cell>
          <cell r="C5722" t="str">
            <v>M3</v>
          </cell>
          <cell r="D5722">
            <v>15.84</v>
          </cell>
          <cell r="E5722" t="str">
            <v>MOVIMENTO DE TERRA</v>
          </cell>
          <cell r="F5722" t="str">
            <v>CORTE/ESCAVACAO EM JAZIDAS OU CAMPO ABERTO</v>
          </cell>
          <cell r="G5722" t="str">
            <v>SINAPI Out/24</v>
          </cell>
        </row>
        <row r="5723">
          <cell r="A5723">
            <v>101226</v>
          </cell>
          <cell r="B5723" t="str">
            <v>ESCAVAÇÃO VERTICAL PARA  EDIFICAÇÃO, COM CARGA, DESCARGA E TRANSPORTE DE SOLO DE 1ª CATEGORIA, COM ESCAVADEIRA HIDRÁULICA (CAÇAMBA: 1,2 M³ / 155 HP), FROTA DE 5 CAMINHÕES BASCULANTES DE 18 M³, DMT DE 2 KM E VELOCIDADE MÉDIA 19 KM/H. AF_05/2020</v>
          </cell>
          <cell r="C5723" t="str">
            <v>M3</v>
          </cell>
          <cell r="D5723">
            <v>16.670000000000002</v>
          </cell>
          <cell r="E5723" t="str">
            <v>MOVIMENTO DE TERRA</v>
          </cell>
          <cell r="F5723" t="str">
            <v>CORTE/ESCAVACAO EM JAZIDAS OU CAMPO ABERTO</v>
          </cell>
          <cell r="G5723" t="str">
            <v>SINAPI Out/24</v>
          </cell>
        </row>
        <row r="5724">
          <cell r="A5724">
            <v>101227</v>
          </cell>
          <cell r="B5724" t="str">
            <v>ESCAVAÇÃO VERTICAL PARA  EDIFICAÇÃO, COM CARGA, DESCARGA E TRANSPORTE DE SOLO DE 1ª CATEGORIA, COM ESCAVADEIRA HIDRÁULICA (CAÇAMBA: 1,2 M³ / 155 HP), FROTA DE 6 CAMINHÕES BASCULANTES DE 18 M³, DMT DE 3 KM E VELOCIDADE MÉDIA 20 KM/H. AF_05/2020</v>
          </cell>
          <cell r="C5724" t="str">
            <v>M3</v>
          </cell>
          <cell r="D5724">
            <v>19.32</v>
          </cell>
          <cell r="E5724" t="str">
            <v>MOVIMENTO DE TERRA</v>
          </cell>
          <cell r="F5724" t="str">
            <v>CORTE/ESCAVACAO EM JAZIDAS OU CAMPO ABERTO</v>
          </cell>
          <cell r="G5724" t="str">
            <v>SINAPI Out/24</v>
          </cell>
        </row>
        <row r="5725">
          <cell r="A5725">
            <v>101228</v>
          </cell>
          <cell r="B5725" t="str">
            <v>ESCAVAÇÃO VERTICAL PARA  EDIFICAÇÃO, COM CARGA, DESCARGA E TRANSPORTE DE SOLO DE 1ª CATEGORIA, COM ESCAVADEIRA HIDRÁULICA (CAÇAMBA: 1,2 M³ / 155 HP), FROTA DE 6 CAMINHÕES BASCULANTES DE 18 M³, DMT DE 4 KM E VELOCIDADE MÉDIA 22 KM/H. AF_05/2020</v>
          </cell>
          <cell r="C5725" t="str">
            <v>M3</v>
          </cell>
          <cell r="D5725">
            <v>20.56</v>
          </cell>
          <cell r="E5725" t="str">
            <v>MOVIMENTO DE TERRA</v>
          </cell>
          <cell r="F5725" t="str">
            <v>CORTE/ESCAVACAO EM JAZIDAS OU CAMPO ABERTO</v>
          </cell>
          <cell r="G5725" t="str">
            <v>SINAPI Out/24</v>
          </cell>
        </row>
        <row r="5726">
          <cell r="A5726">
            <v>101229</v>
          </cell>
          <cell r="B5726" t="str">
            <v>ESCAVAÇÃO VERTICAL PARA  EDIFICAÇÃO, COM CARGA, DESCARGA E TRANSPORTE DE SOLO DE 1ª CATEGORIA, COM ESCAVADEIRA HIDRÁULICA (CAÇAMBA: 1,2 M³ / 155 HP), FROTA DE 8 CAMINHÕES BASCULANTES DE 18 M³, DMT DE 6 KM E VELOCIDADE MÉDIA 22 KM/H. AF_05/2020</v>
          </cell>
          <cell r="C5726" t="str">
            <v>M3</v>
          </cell>
          <cell r="D5726">
            <v>25.93</v>
          </cell>
          <cell r="E5726" t="str">
            <v>MOVIMENTO DE TERRA</v>
          </cell>
          <cell r="F5726" t="str">
            <v>CORTE/ESCAVACAO EM JAZIDAS OU CAMPO ABERTO</v>
          </cell>
          <cell r="G5726" t="str">
            <v>SINAPI Out/24</v>
          </cell>
        </row>
        <row r="5727">
          <cell r="A5727">
            <v>101230</v>
          </cell>
          <cell r="B5727" t="str">
            <v>ESCAVAÇÃO VERTICAL PARA INFRAESTRUTURA, COM CARGA, DESCARGA E TRANSPORTE DE SOLO DE 1ª CATEGORIA, COM ESCAVADEIRA HIDRÁULICA (CAÇAMBA: 0,8 M³ / 111 HP), FROTA DE 3 CAMINHÕES BASCULANTES DE 14 M³, DMT ATÉ 1 KM E VELOCIDADE MÉDIA14 KM/H. AF_05/2020</v>
          </cell>
          <cell r="C5727" t="str">
            <v>M3</v>
          </cell>
          <cell r="D5727">
            <v>11.61</v>
          </cell>
          <cell r="E5727" t="str">
            <v>MOVIMENTO DE TERRA</v>
          </cell>
          <cell r="F5727" t="str">
            <v>CORTE/ESCAVACAO EM JAZIDAS OU CAMPO ABERTO</v>
          </cell>
          <cell r="G5727" t="str">
            <v>SINAPI Out/24</v>
          </cell>
        </row>
        <row r="5728">
          <cell r="A5728">
            <v>101231</v>
          </cell>
          <cell r="B5728" t="str">
            <v>ESCAVAÇÃO VERTICAL PARA INFRAESTRUTURA, COM CARGA, DESCARGA E TRANSPORTE DE SOLO DE 1ª CATEGORIA, COM ESCAVADEIRA HIDRÁULICA (CAÇAMBA: 0,8 M³ / 111 HP), FROTA DE 3 CAMINHÕES BASCULANTES DE 18 M³, DMT ATÉ 1 KM E VELOCIDADE MÉDIA14 KM/H. AF_05/2020</v>
          </cell>
          <cell r="C5728" t="str">
            <v>M3</v>
          </cell>
          <cell r="D5728">
            <v>11.03</v>
          </cell>
          <cell r="E5728" t="str">
            <v>MOVIMENTO DE TERRA</v>
          </cell>
          <cell r="F5728" t="str">
            <v>CORTE/ESCAVACAO EM JAZIDAS OU CAMPO ABERTO</v>
          </cell>
          <cell r="G5728" t="str">
            <v>SINAPI Out/24</v>
          </cell>
        </row>
        <row r="5729">
          <cell r="A5729">
            <v>101232</v>
          </cell>
          <cell r="B5729" t="str">
            <v>ESCAVAÇÃO VERTICAL PARA INFRAESTRUTURA, COM CARGA, DESCARGA E TRANSPORTE DE SOLO DE 1ª CATEGORIA, COM ESCAVADEIRA HIDRÁULICA (CAÇAMBA: 1,2 M³ / 155 HP), FROTA DE 3 CAMINHÕES BASCULANTES DE 14 M³, DMT ATÉ 1 KM E VELOCIDADE MÉDIA14 KM/H. AF_05/2020</v>
          </cell>
          <cell r="C5729" t="str">
            <v>M3</v>
          </cell>
          <cell r="D5729">
            <v>9.89</v>
          </cell>
          <cell r="E5729" t="str">
            <v>MOVIMENTO DE TERRA</v>
          </cell>
          <cell r="F5729" t="str">
            <v>CORTE/ESCAVACAO EM JAZIDAS OU CAMPO ABERTO</v>
          </cell>
          <cell r="G5729" t="str">
            <v>SINAPI Out/24</v>
          </cell>
        </row>
        <row r="5730">
          <cell r="A5730">
            <v>101233</v>
          </cell>
          <cell r="B5730" t="str">
            <v>ESCAVAÇÃO VERTICAL PARA INFRAESTRUTURA, COM CARGA, DESCARGA E TRANSPORTE DE SOLO DE 1ª CATEGORIA, COM ESCAVADEIRA HIDRÁULICA (CAÇAMBA: 1,2 M³ / 155 HP), FROTA DE 3 CAMINHÕES BASCULANTES DE 18 M³, DMT ATÉ 1 KM E VELOCIDADE MÉDIA14 KM/H. AF_05/2020</v>
          </cell>
          <cell r="C5730" t="str">
            <v>M3</v>
          </cell>
          <cell r="D5730">
            <v>9.1199999999999992</v>
          </cell>
          <cell r="E5730" t="str">
            <v>MOVIMENTO DE TERRA</v>
          </cell>
          <cell r="F5730" t="str">
            <v>CORTE/ESCAVACAO EM JAZIDAS OU CAMPO ABERTO</v>
          </cell>
          <cell r="G5730" t="str">
            <v>SINAPI Out/24</v>
          </cell>
        </row>
        <row r="5731">
          <cell r="A5731">
            <v>101234</v>
          </cell>
          <cell r="B5731" t="str">
            <v>ESCAVAÇÃO VERTICAL PARA INFRAESTRUTURA, COM CARGA, DESCARGA E TRANSPORTE DE SOLO DE 1ª CATEGORIA, COM ESCAVADEIRA HIDRÁULICA (CAÇAMBA: 0,8 M³ / 111HP), FROTA DE 5 CAMINHÕES BASCULANTES DE 14 M³, DMT DE 1,5 KM E VELOCIDADE MÉDIA18 KM/H. AF_05/2020</v>
          </cell>
          <cell r="C5731" t="str">
            <v>M3</v>
          </cell>
          <cell r="D5731">
            <v>17.989999999999998</v>
          </cell>
          <cell r="E5731" t="str">
            <v>MOVIMENTO DE TERRA</v>
          </cell>
          <cell r="F5731" t="str">
            <v>CORTE/ESCAVACAO EM JAZIDAS OU CAMPO ABERTO</v>
          </cell>
          <cell r="G5731" t="str">
            <v>SINAPI Out/24</v>
          </cell>
        </row>
        <row r="5732">
          <cell r="A5732">
            <v>101235</v>
          </cell>
          <cell r="B5732" t="str">
            <v>ESCAVAÇÃO VERTICAL PARA INFRAESTRUTURA, COM CARGA, DESCARGA E TRANSPORTE DE SOLO DE 1ª CATEGORIA, COM ESCAVADEIRA HIDRÁULICA (CAÇAMBA: 0,8 M³ / 111HP), FROTA DE 5 CAMINHÕES BASCULANTES DE 14 M³, DMT DE 2 KM E VELOCIDADE MÉDIA 19 KM/H. AF_05/2020</v>
          </cell>
          <cell r="C5732" t="str">
            <v>M3</v>
          </cell>
          <cell r="D5732">
            <v>18.91</v>
          </cell>
          <cell r="E5732" t="str">
            <v>MOVIMENTO DE TERRA</v>
          </cell>
          <cell r="F5732" t="str">
            <v>CORTE/ESCAVACAO EM JAZIDAS OU CAMPO ABERTO</v>
          </cell>
          <cell r="G5732" t="str">
            <v>SINAPI Out/24</v>
          </cell>
        </row>
        <row r="5733">
          <cell r="A5733">
            <v>101236</v>
          </cell>
          <cell r="B5733" t="str">
            <v>ESCAVAÇÃO VERTICAL PARA INFRAESTRUTURA, COM CARGA, DESCARGA E TRANSPORTE DE SOLO DE 1ª CATEGORIA, COM ESCAVADEIRA HIDRÁULICA (CAÇAMBA: 0,8 M³ / 111HP), FROTA DE 6 CAMINHÕES BASCULANTES DE 14 M³, DMT DE 3 KM E VELOCIDADE MÉDIA 20 KM/H. AF_05/2020</v>
          </cell>
          <cell r="C5733" t="str">
            <v>M3</v>
          </cell>
          <cell r="D5733">
            <v>22.02</v>
          </cell>
          <cell r="E5733" t="str">
            <v>MOVIMENTO DE TERRA</v>
          </cell>
          <cell r="F5733" t="str">
            <v>CORTE/ESCAVACAO EM JAZIDAS OU CAMPO ABERTO</v>
          </cell>
          <cell r="G5733" t="str">
            <v>SINAPI Out/24</v>
          </cell>
        </row>
        <row r="5734">
          <cell r="A5734">
            <v>101237</v>
          </cell>
          <cell r="B5734" t="str">
            <v>ESCAVAÇÃO VERTICAL PARA INFRAESTRUTURA, COM CARGA, DESCARGA E TRANSPORTE DE SOLO DE 1ª CATEGORIA, COM ESCAVADEIRA HIDRÁULICA (CAÇAMBA: 0,8 M³ / 111HP), FROTA DE 6 CAMINHÕES BASCULANTES DE 14 M³, DMT DE 4 KM E VELOCIDADE MÉDIA 22 KM/H. AF_05/2020</v>
          </cell>
          <cell r="C5734" t="str">
            <v>M3</v>
          </cell>
          <cell r="D5734">
            <v>23.4</v>
          </cell>
          <cell r="E5734" t="str">
            <v>MOVIMENTO DE TERRA</v>
          </cell>
          <cell r="F5734" t="str">
            <v>CORTE/ESCAVACAO EM JAZIDAS OU CAMPO ABERTO</v>
          </cell>
          <cell r="G5734" t="str">
            <v>SINAPI Out/24</v>
          </cell>
        </row>
        <row r="5735">
          <cell r="A5735">
            <v>101238</v>
          </cell>
          <cell r="B5735" t="str">
            <v>ESCAVAÇÃO VERTICAL PARA INFRAESTRUTURA, COM CARGA, DESCARGA E TRANSPORTE DE SOLO DE 1ª CATEGORIA, COM ESCAVADEIRA HIDRÁULICA (CAÇAMBA: 0,8 M³ / 111HP), FROTA DE 8 CAMINHÕES BASCULANTES DE 14 M³, DMT DE 6 KM E VELOCIDADE MÉDIA 22 KM/H. AF_05/2020</v>
          </cell>
          <cell r="C5735" t="str">
            <v>M3</v>
          </cell>
          <cell r="D5735">
            <v>29.61</v>
          </cell>
          <cell r="E5735" t="str">
            <v>MOVIMENTO DE TERRA</v>
          </cell>
          <cell r="F5735" t="str">
            <v>CORTE/ESCAVACAO EM JAZIDAS OU CAMPO ABERTO</v>
          </cell>
          <cell r="G5735" t="str">
            <v>SINAPI Out/24</v>
          </cell>
        </row>
        <row r="5736">
          <cell r="A5736">
            <v>101239</v>
          </cell>
          <cell r="B5736" t="str">
            <v>ESCAVAÇÃO VERTICAL PARA INFRAESTRUTURA, COM CARGA, DESCARGA E TRANSPORTE DE SOLO DE 1ª CATEGORIA, COM ESCAVADEIRA HIDRÁULICA (CAÇAMBA: 0,8 M³ / 111HP), FROTA DE 4 CAMINHÕES BASCULANTES DE 18 M³, DMT DE 1,5 KM E VELOCIDADE MÉDIA18 KM/H. AF_05/2020</v>
          </cell>
          <cell r="C5736" t="str">
            <v>M3</v>
          </cell>
          <cell r="D5736">
            <v>15.73</v>
          </cell>
          <cell r="E5736" t="str">
            <v>MOVIMENTO DE TERRA</v>
          </cell>
          <cell r="F5736" t="str">
            <v>CORTE/ESCAVACAO EM JAZIDAS OU CAMPO ABERTO</v>
          </cell>
          <cell r="G5736" t="str">
            <v>SINAPI Out/24</v>
          </cell>
        </row>
        <row r="5737">
          <cell r="A5737">
            <v>101240</v>
          </cell>
          <cell r="B5737" t="str">
            <v>ESCAVAÇÃO VERTICAL PARA INFRAESTRUTURA, COM CARGA, DESCARGA E TRANSPORTE DE SOLO DE 1ª CATEGORIA, COM ESCAVADEIRA HIDRÁULICA (CAÇAMBA: 0,8 M³ / 111HP), FROTA DE 4 CAMINHÕES BASCULANTES DE 18 M³, DMT DE 2 KM E VELOCIDADE MÉDIA 19 KM/H. AF_05/2020</v>
          </cell>
          <cell r="C5737" t="str">
            <v>M3</v>
          </cell>
          <cell r="D5737">
            <v>16.57</v>
          </cell>
          <cell r="E5737" t="str">
            <v>MOVIMENTO DE TERRA</v>
          </cell>
          <cell r="F5737" t="str">
            <v>CORTE/ESCAVACAO EM JAZIDAS OU CAMPO ABERTO</v>
          </cell>
          <cell r="G5737" t="str">
            <v>SINAPI Out/24</v>
          </cell>
        </row>
        <row r="5738">
          <cell r="A5738">
            <v>101241</v>
          </cell>
          <cell r="B5738" t="str">
            <v>ESCAVAÇÃO VERTICAL PARA INFRAESTRUTURA, COM CARGA, DESCARGA E TRANSPORTE DE SOLO DE 1ª CATEGORIA, COM ESCAVADEIRA HIDRÁULICA (CAÇAMBA: 0,8 M³ / 111HP), FROTA DE 5 CAMINHÕES BASCULANTES DE 18 M³, DMT DE 3 KM E VELOCIDADE MÉDIA 20 KM/H. AF_05/2020</v>
          </cell>
          <cell r="C5738" t="str">
            <v>M3</v>
          </cell>
          <cell r="D5738">
            <v>19.38</v>
          </cell>
          <cell r="E5738" t="str">
            <v>MOVIMENTO DE TERRA</v>
          </cell>
          <cell r="F5738" t="str">
            <v>CORTE/ESCAVACAO EM JAZIDAS OU CAMPO ABERTO</v>
          </cell>
          <cell r="G5738" t="str">
            <v>SINAPI Out/24</v>
          </cell>
        </row>
        <row r="5739">
          <cell r="A5739">
            <v>101242</v>
          </cell>
          <cell r="B5739" t="str">
            <v>ESCAVAÇÃO VERTICAL PARA INFRAESTRUTURA, COM CARGA, DESCARGA E TRANSPORTE DE SOLO DE 1ª CATEGORIA, COM ESCAVADEIRA HIDRÁULICA (CAÇAMBA: 0,8 M³ / 111HP), FROTA DE 6 CAMINHÕES BASCULANTES DE 18 M³, DMT DE 4 KM E VELOCIDADE MÉDIA 22 KM/H. AF_05/2020</v>
          </cell>
          <cell r="C5739" t="str">
            <v>M3</v>
          </cell>
          <cell r="D5739">
            <v>21.69</v>
          </cell>
          <cell r="E5739" t="str">
            <v>MOVIMENTO DE TERRA</v>
          </cell>
          <cell r="F5739" t="str">
            <v>CORTE/ESCAVACAO EM JAZIDAS OU CAMPO ABERTO</v>
          </cell>
          <cell r="G5739" t="str">
            <v>SINAPI Out/24</v>
          </cell>
        </row>
        <row r="5740">
          <cell r="A5740">
            <v>101243</v>
          </cell>
          <cell r="B5740" t="str">
            <v>ESCAVAÇÃO VERTICAL PARA INFRAESTRUTURA, COM CARGA, DESCARGA E TRANSPORTE DE SOLO DE 1ª CATEGORIA, COM ESCAVADEIRA HIDRÁULICA (CAÇAMBA: 0,8 M³ / 111HP), FROTA DE 7 CAMINHÕES BASCULANTES DE 18 M³, DMT DE 6 KM E VELOCIDADE MÉDIA 22 KM/H. AF_05/2020</v>
          </cell>
          <cell r="C5740" t="str">
            <v>M3</v>
          </cell>
          <cell r="D5740">
            <v>26.23</v>
          </cell>
          <cell r="E5740" t="str">
            <v>MOVIMENTO DE TERRA</v>
          </cell>
          <cell r="F5740" t="str">
            <v>CORTE/ESCAVACAO EM JAZIDAS OU CAMPO ABERTO</v>
          </cell>
          <cell r="G5740" t="str">
            <v>SINAPI Out/24</v>
          </cell>
        </row>
        <row r="5741">
          <cell r="A5741">
            <v>101244</v>
          </cell>
          <cell r="B5741" t="str">
            <v>ESCAVAÇÃO VERTICAL PARA INFRAESTRUTURA, COM CARGA, DESCARGA E TRANSPORTE DE SOLO DE 1ª CATEGORIA, COM ESCAVADEIRA HIDRÁULICA (CAÇAMBA: 1,2M³ / 155HP), FROTA DE 6 CAMINHÕES BASCULANTES DE 14 M³, DMT DE 1,5 KM E VELOCIDADE MÉDIA18 KM/H. AF_05/2020</v>
          </cell>
          <cell r="C5741" t="str">
            <v>M3</v>
          </cell>
          <cell r="D5741">
            <v>16.61</v>
          </cell>
          <cell r="E5741" t="str">
            <v>MOVIMENTO DE TERRA</v>
          </cell>
          <cell r="F5741" t="str">
            <v>CORTE/ESCAVACAO EM JAZIDAS OU CAMPO ABERTO</v>
          </cell>
          <cell r="G5741" t="str">
            <v>SINAPI Out/24</v>
          </cell>
        </row>
        <row r="5742">
          <cell r="A5742">
            <v>101245</v>
          </cell>
          <cell r="B5742" t="str">
            <v>ESCAVAÇÃO VERTICAL PARA INFRAESTRUTURA, COM CARGA, DESCARGA E TRANSPORTE DE SOLO DE 1ª CATEGORIA, COM ESCAVADEIRA HIDRÁULICA (CAÇAMBA: 1,2 M³ / 155HP), FROTA DE 6 CAMINHÕES BASCULANTES DE 14 M³, DMT DE 2 KM E VELOCIDADE MÉDIA 19 KM/H. AF_05/2020</v>
          </cell>
          <cell r="C5742" t="str">
            <v>M3</v>
          </cell>
          <cell r="D5742">
            <v>17.53</v>
          </cell>
          <cell r="E5742" t="str">
            <v>MOVIMENTO DE TERRA</v>
          </cell>
          <cell r="F5742" t="str">
            <v>CORTE/ESCAVACAO EM JAZIDAS OU CAMPO ABERTO</v>
          </cell>
          <cell r="G5742" t="str">
            <v>SINAPI Out/24</v>
          </cell>
        </row>
        <row r="5743">
          <cell r="A5743">
            <v>101246</v>
          </cell>
          <cell r="B5743" t="str">
            <v>ESCAVAÇÃO VERTICAL PARA INFRAESTRUTURA, COM CARGA, DESCARGA E TRANSPORTE DE SOLO DE 1ª CATEGORIA, COM ESCAVADEIRA HIDRÁULICA (CAÇAMBA: 1,2 M³ / 155HP), FROTA DE 7 CAMINHÕES BASCULANTES DE 14 M³, DMT DE 3 KM E VELOCIDADE MÉDIA 20 KM/H. AF_05/2020</v>
          </cell>
          <cell r="C5743" t="str">
            <v>M3</v>
          </cell>
          <cell r="D5743">
            <v>20.350000000000001</v>
          </cell>
          <cell r="E5743" t="str">
            <v>MOVIMENTO DE TERRA</v>
          </cell>
          <cell r="F5743" t="str">
            <v>CORTE/ESCAVACAO EM JAZIDAS OU CAMPO ABERTO</v>
          </cell>
          <cell r="G5743" t="str">
            <v>SINAPI Out/24</v>
          </cell>
        </row>
        <row r="5744">
          <cell r="A5744">
            <v>101247</v>
          </cell>
          <cell r="B5744" t="str">
            <v>ESCAVAÇÃO VERTICAL PARA INFRAESTRUTURA, COM CARGA, DESCARGA E TRANSPORTE DE SOLO DE 1ª CATEGORIA, COM ESCAVADEIRA HIDRÁULICA (CAÇAMBA: 1,2 M³ / 155HP), FROTA DE 8 CAMINHÕES BASCULANTES DE 14 M³, DMT DE 4 KM E VELOCIDADE MÉDIA 22 KM/H. AF_05/2020</v>
          </cell>
          <cell r="C5744" t="str">
            <v>M3</v>
          </cell>
          <cell r="D5744">
            <v>22.6</v>
          </cell>
          <cell r="E5744" t="str">
            <v>MOVIMENTO DE TERRA</v>
          </cell>
          <cell r="F5744" t="str">
            <v>CORTE/ESCAVACAO EM JAZIDAS OU CAMPO ABERTO</v>
          </cell>
          <cell r="G5744" t="str">
            <v>SINAPI Out/24</v>
          </cell>
        </row>
        <row r="5745">
          <cell r="A5745">
            <v>101248</v>
          </cell>
          <cell r="B5745" t="str">
            <v>ESCAVAÇÃO VERTICAL PARA INFRAESTRUTURA, COM CARGA, DESCARGA E TRANSPORTE DE SOLO DE 1ª CATEGORIA, COM ESCAVADEIRA HIDRÁULICA (CAÇAMBA: 1,2 M³ / 155HP), FROTA DE 10 CAMINHÕES BASCULANTES DE 14 M³, DMT DE 6 KM E VELOCIDADE MÉDIA22 KM/H. AF_05/2020</v>
          </cell>
          <cell r="C5745" t="str">
            <v>M3</v>
          </cell>
          <cell r="D5745">
            <v>28.25</v>
          </cell>
          <cell r="E5745" t="str">
            <v>MOVIMENTO DE TERRA</v>
          </cell>
          <cell r="F5745" t="str">
            <v>CORTE/ESCAVACAO EM JAZIDAS OU CAMPO ABERTO</v>
          </cell>
          <cell r="G5745" t="str">
            <v>SINAPI Out/24</v>
          </cell>
        </row>
        <row r="5746">
          <cell r="A5746">
            <v>101249</v>
          </cell>
          <cell r="B5746" t="str">
            <v>ESCAVAÇÃO VERTICAL PARA INFRAESTRUTURA, COM CARGA, DESCARGA E TRANSPORTE DE SOLO DE 1ª CATEGORIA, COM ESCAVADEIRA HIDRÁULICA (CAÇAMBA: 1,2 M³ / 155HP), FROTA DE 5 CAMINHÕES BASCULANTES DE 18 M³, DMT DE 1,5 KM E VELOCIDADE MÉDIA18 KM/H. AF_05/2020</v>
          </cell>
          <cell r="C5746" t="str">
            <v>M3</v>
          </cell>
          <cell r="D5746">
            <v>14.39</v>
          </cell>
          <cell r="E5746" t="str">
            <v>MOVIMENTO DE TERRA</v>
          </cell>
          <cell r="F5746" t="str">
            <v>CORTE/ESCAVACAO EM JAZIDAS OU CAMPO ABERTO</v>
          </cell>
          <cell r="G5746" t="str">
            <v>SINAPI Out/24</v>
          </cell>
        </row>
        <row r="5747">
          <cell r="A5747">
            <v>101250</v>
          </cell>
          <cell r="B5747" t="str">
            <v>ESCAVAÇÃO VERTICAL PARA INFRAESTRUTURA, COM CARGA, DESCARGA E TRANSPORTE DE SOLO DE 1ª CATEGORIA, COM ESCAVADEIRA HIDRÁULICA (CAÇAMBA: 1,2 M³ / 155HP), FROTA DE 6 CAMINHÕES BASCULANTES DE 18 M³, DMT DE 2 KM E VELOCIDADE MÉDIA 19 KM/H. AF_05/2020</v>
          </cell>
          <cell r="C5747" t="str">
            <v>M3</v>
          </cell>
          <cell r="D5747">
            <v>15.99</v>
          </cell>
          <cell r="E5747" t="str">
            <v>MOVIMENTO DE TERRA</v>
          </cell>
          <cell r="F5747" t="str">
            <v>CORTE/ESCAVACAO EM JAZIDAS OU CAMPO ABERTO</v>
          </cell>
          <cell r="G5747" t="str">
            <v>SINAPI Out/24</v>
          </cell>
        </row>
        <row r="5748">
          <cell r="A5748">
            <v>101251</v>
          </cell>
          <cell r="B5748" t="str">
            <v>ESCAVAÇÃO VERTICAL PARA INFRAESTRUTURA, COM CARGA, DESCARGA E TRANSPORTE DE SOLO DE 1ª CATEGORIA, COM ESCAVADEIRA HIDRÁULICA (CAÇAMBA: 1,2 M³ / 155HP), FROTA DE 6 CAMINHÕES BASCULANTES DE 18 M³, DMT DE 3 KM E VELOCIDADE MÉDIA 20 KM/H. AF_05/2020</v>
          </cell>
          <cell r="C5748" t="str">
            <v>M3</v>
          </cell>
          <cell r="D5748">
            <v>18.16</v>
          </cell>
          <cell r="E5748" t="str">
            <v>MOVIMENTO DE TERRA</v>
          </cell>
          <cell r="F5748" t="str">
            <v>CORTE/ESCAVACAO EM JAZIDAS OU CAMPO ABERTO</v>
          </cell>
          <cell r="G5748" t="str">
            <v>SINAPI Out/24</v>
          </cell>
        </row>
        <row r="5749">
          <cell r="A5749">
            <v>101252</v>
          </cell>
          <cell r="B5749" t="str">
            <v>ESCAVAÇÃO VERTICAL PARA INFRAESTRUTURA, COM CARGA, DESCARGA E TRANSPORTE DE SOLO DE 1ª CATEGORIA, COM ESCAVADEIRA HIDRÁULICA (CAÇAMBA: 1,2 M³ / 155HP), FROTA DE 7 CAMINHÕES BASCULANTES DE 18 M³, DMT DE 4 KM E VELOCIDADE MÉDIA 22 KM/H. AF_05/2020</v>
          </cell>
          <cell r="C5749" t="str">
            <v>M3</v>
          </cell>
          <cell r="D5749">
            <v>19.72</v>
          </cell>
          <cell r="E5749" t="str">
            <v>MOVIMENTO DE TERRA</v>
          </cell>
          <cell r="F5749" t="str">
            <v>CORTE/ESCAVACAO EM JAZIDAS OU CAMPO ABERTO</v>
          </cell>
          <cell r="G5749" t="str">
            <v>SINAPI Out/24</v>
          </cell>
        </row>
        <row r="5750">
          <cell r="A5750">
            <v>101253</v>
          </cell>
          <cell r="B5750" t="str">
            <v>ESCAVAÇÃO VERTICAL PARA INFRAESTRUTURA, COM CARGA, DESCARGA E TRANSPORTE DE SOLO DE 1ª CATEGORIA, COM ESCAVADEIRA HIDRÁULICA (CAÇAMBA: 1,2 M³ / 155HP), FROTA DE 9 CAMINHÕES BASCULANTES DE 18 M³, DMT DE 6 KM E VELOCIDADE MÉDIA 22 KM/H. AF_05/2020</v>
          </cell>
          <cell r="C5750" t="str">
            <v>M3</v>
          </cell>
          <cell r="D5750">
            <v>24.82</v>
          </cell>
          <cell r="E5750" t="str">
            <v>MOVIMENTO DE TERRA</v>
          </cell>
          <cell r="F5750" t="str">
            <v>CORTE/ESCAVACAO EM JAZIDAS OU CAMPO ABERTO</v>
          </cell>
          <cell r="G5750" t="str">
            <v>SINAPI Out/24</v>
          </cell>
        </row>
        <row r="5751">
          <cell r="A5751">
            <v>101254</v>
          </cell>
          <cell r="B5751" t="str">
            <v>ESCAVAÇÃO VERTICAL PARA  EDIFICAÇÃO, COM CARGA, DESCARGA E TRANSPORTE DE SOLO DE 1ª CATEGORIA, COM ESCAVADEIRA HIDRÁULICA (CAÇAMBA: 0,8 M³ / 111HP), FROTA DE 3 CAMINHÕES BASCULANTES DE 10 M³, DMT ATÉ 1 KM E VELOCIDADE MÉDIA 14 KM/H. AF_05/2020</v>
          </cell>
          <cell r="C5751" t="str">
            <v>M3</v>
          </cell>
          <cell r="D5751">
            <v>13.35</v>
          </cell>
          <cell r="E5751" t="str">
            <v>MOVIMENTO DE TERRA</v>
          </cell>
          <cell r="F5751" t="str">
            <v>CORTE/ESCAVACAO EM JAZIDAS OU CAMPO ABERTO</v>
          </cell>
          <cell r="G5751" t="str">
            <v>SINAPI Out/24</v>
          </cell>
        </row>
        <row r="5752">
          <cell r="A5752">
            <v>101255</v>
          </cell>
          <cell r="B5752" t="str">
            <v>ESCAVAÇÃO VERTICAL PARA  EDIFICAÇÃO, COM CARGA, DESCARGA E TRANSPORTE DE SOLO DE 1ª CATEGORIA, COM ESCAVADEIRA HIDRÁULICA (CAÇAMBA: 1,2 M³ / 155HP), FROTA DE 3 CAMINHÕES BASCULANTES DE 10 M³, DMT ATÉ 1 KM E VELOCIDADE MÉDIA 14 KM/H. AF_05/2020</v>
          </cell>
          <cell r="C5752" t="str">
            <v>M3</v>
          </cell>
          <cell r="D5752">
            <v>11.76</v>
          </cell>
          <cell r="E5752" t="str">
            <v>MOVIMENTO DE TERRA</v>
          </cell>
          <cell r="F5752" t="str">
            <v>CORTE/ESCAVACAO EM JAZIDAS OU CAMPO ABERTO</v>
          </cell>
          <cell r="G5752" t="str">
            <v>SINAPI Out/24</v>
          </cell>
        </row>
        <row r="5753">
          <cell r="A5753">
            <v>101256</v>
          </cell>
          <cell r="B5753" t="str">
            <v>ESCAVAÇÃO VERTICAL PARA  EDIFICAÇÃO, COM CARGA, DESCARGA E TRANSPORTE DE SOLO DE 1ª CATEGORIA, COM ESCAVADEIRA HIDRÁULICA (CAÇAMBA: 0,8 M³ / 111HP), FROTA DE 5 CAMINHÕES BASCULANTES DE 10 M³, DMT DE 1,5 KM E VELOCIDADE MÉDIA 18 KM/H. AF_05/2020</v>
          </cell>
          <cell r="C5753" t="str">
            <v>M3</v>
          </cell>
          <cell r="D5753">
            <v>20.53</v>
          </cell>
          <cell r="E5753" t="str">
            <v>MOVIMENTO DE TERRA</v>
          </cell>
          <cell r="F5753" t="str">
            <v>CORTE/ESCAVACAO EM JAZIDAS OU CAMPO ABERTO</v>
          </cell>
          <cell r="G5753" t="str">
            <v>SINAPI Out/24</v>
          </cell>
        </row>
        <row r="5754">
          <cell r="A5754">
            <v>101257</v>
          </cell>
          <cell r="B5754" t="str">
            <v>ESCAVAÇÃO VERTICAL PARA  EDIFICAÇÃO, COM CARGA, DESCARGA E TRANSPORTE DE SOLO DE 1ª CATEGORIA, COM ESCAVADEIRA HIDRÁULICA (CAÇAMBA: 0,8 M³ / 111HP), FROTA DE 5 CAMINHÕES BASCULANTES DE 10 M³, DMT DE 2 KM E VELOCIDADE MÉDIA 19 KM/H. AF_05/2020</v>
          </cell>
          <cell r="C5754" t="str">
            <v>M3</v>
          </cell>
          <cell r="D5754">
            <v>21.6</v>
          </cell>
          <cell r="E5754" t="str">
            <v>MOVIMENTO DE TERRA</v>
          </cell>
          <cell r="F5754" t="str">
            <v>CORTE/ESCAVACAO EM JAZIDAS OU CAMPO ABERTO</v>
          </cell>
          <cell r="G5754" t="str">
            <v>SINAPI Out/24</v>
          </cell>
        </row>
        <row r="5755">
          <cell r="A5755">
            <v>101258</v>
          </cell>
          <cell r="B5755" t="str">
            <v>ESCAVAÇÃO VERTICAL PARA  EDIFICAÇÃO, COM CARGA, DESCARGA E TRANSPORTE DE SOLO DE 1ª CATEGORIA, COM ESCAVADEIRA HIDRÁULICA (CAÇAMBA: 0,8 M³ / 111HP), FROTA DE 6 CAMINHÕES BASCULANTES DE 10 M³, DMT DE 3 KM E VELOCIDADE MÉDIA 20 KM/H. AF_05/2020</v>
          </cell>
          <cell r="C5755" t="str">
            <v>M3</v>
          </cell>
          <cell r="D5755">
            <v>25.04</v>
          </cell>
          <cell r="E5755" t="str">
            <v>MOVIMENTO DE TERRA</v>
          </cell>
          <cell r="F5755" t="str">
            <v>CORTE/ESCAVACAO EM JAZIDAS OU CAMPO ABERTO</v>
          </cell>
          <cell r="G5755" t="str">
            <v>SINAPI Out/24</v>
          </cell>
        </row>
        <row r="5756">
          <cell r="A5756">
            <v>101259</v>
          </cell>
          <cell r="B5756" t="str">
            <v>ESCAVAÇÃO VERTICAL PARA  EDIFICAÇÃO, COM CARGA, DESCARGA E TRANSPORTE DE SOLO DE 1ª CATEGORIA, COM ESCAVADEIRA HIDRÁULICA (CAÇAMBA: 0,8 M³ / 111HP), FROTA DE 7 CAMINHÕES BASCULANTES DE 10 M³, DMT DE 4 KM E VELOCIDADE MÉDIA 22 KM/H. AF_05/2020</v>
          </cell>
          <cell r="C5756" t="str">
            <v>M3</v>
          </cell>
          <cell r="D5756">
            <v>27.83</v>
          </cell>
          <cell r="E5756" t="str">
            <v>MOVIMENTO DE TERRA</v>
          </cell>
          <cell r="F5756" t="str">
            <v>CORTE/ESCAVACAO EM JAZIDAS OU CAMPO ABERTO</v>
          </cell>
          <cell r="G5756" t="str">
            <v>SINAPI Out/24</v>
          </cell>
        </row>
        <row r="5757">
          <cell r="A5757">
            <v>101260</v>
          </cell>
          <cell r="B5757" t="str">
            <v>ESCAVAÇÃO VERTICAL PARA  EDIFICAÇÃO, COM CARGA, DESCARGA E TRANSPORTE DE SOLO DE 1ª CATEGORIA, COM ESCAVADEIRA HIDRÁULICA (CAÇAMBA: 0,8 M³ / 111HP), FROTA DE 9 CAMINHÕES BASCULANTES DE 10 M³, DMT DE 6 KM E VELOCIDADE MÉDIA 22 KM/H. AF_05/2020</v>
          </cell>
          <cell r="C5757" t="str">
            <v>M3</v>
          </cell>
          <cell r="D5757">
            <v>34.770000000000003</v>
          </cell>
          <cell r="E5757" t="str">
            <v>MOVIMENTO DE TERRA</v>
          </cell>
          <cell r="F5757" t="str">
            <v>CORTE/ESCAVACAO EM JAZIDAS OU CAMPO ABERTO</v>
          </cell>
          <cell r="G5757" t="str">
            <v>SINAPI Out/24</v>
          </cell>
        </row>
        <row r="5758">
          <cell r="A5758">
            <v>101261</v>
          </cell>
          <cell r="B5758" t="str">
            <v>ESCAVAÇÃO VERTICAL PARA  EDIFICAÇÃO, COM CARGA, DESCARGA E TRANSPORTE DE SOLO DE 1ª CATEGORIA, COM ESCAVADEIRA HIDRÁULICA (CAÇAMBA: 1,2 M³ / 155HP), FROTA DE 6 CAMINHÕES BASCULANTES DE 10 M³, DMT DE 1,5 KM E VELOCIDADE MÉDIA 18 KM/H. AF_05/2020</v>
          </cell>
          <cell r="C5758" t="str">
            <v>M3</v>
          </cell>
          <cell r="D5758">
            <v>19.420000000000002</v>
          </cell>
          <cell r="E5758" t="str">
            <v>MOVIMENTO DE TERRA</v>
          </cell>
          <cell r="F5758" t="str">
            <v>CORTE/ESCAVACAO EM JAZIDAS OU CAMPO ABERTO</v>
          </cell>
          <cell r="G5758" t="str">
            <v>SINAPI Out/24</v>
          </cell>
        </row>
        <row r="5759">
          <cell r="A5759">
            <v>101262</v>
          </cell>
          <cell r="B5759" t="str">
            <v>ESCAVAÇÃO VERTICAL PARA  EDIFICAÇÃO, COM CARGA, DESCARGA E TRANSPORTE DE SOLO DE 1ª CATEGORIA, COM ESCAVADEIRA HIDRÁULICA (CAÇAMBA: 1,2 M³ / 155HP), FROTA DE 6 CAMINHÕES BASCULANTES DE 10 M³, DMT DE 2 KM E VELOCIDADE MÉDIA 19 KM/H. AF_05/2020</v>
          </cell>
          <cell r="C5759" t="str">
            <v>M3</v>
          </cell>
          <cell r="D5759">
            <v>20.46</v>
          </cell>
          <cell r="E5759" t="str">
            <v>MOVIMENTO DE TERRA</v>
          </cell>
          <cell r="F5759" t="str">
            <v>CORTE/ESCAVACAO EM JAZIDAS OU CAMPO ABERTO</v>
          </cell>
          <cell r="G5759" t="str">
            <v>SINAPI Out/24</v>
          </cell>
        </row>
        <row r="5760">
          <cell r="A5760">
            <v>101263</v>
          </cell>
          <cell r="B5760" t="str">
            <v>ESCAVAÇÃO VERTICAL PARA  EDIFICAÇÃO, COM CARGA, DESCARGA E TRANSPORTE DE SOLO DE 1ª CATEGORIA, COM ESCAVADEIRA HIDRÁULICA (CAÇAMBA: 1,2 M³ / 155HP), FROTA DE 7 CAMINHÕES BASCULANTES DE 10 M³, DMT DE 3 KM E VELOCIDADE MÉDIA 20 KM/H. AF_05/2020</v>
          </cell>
          <cell r="C5760" t="str">
            <v>M3</v>
          </cell>
          <cell r="D5760">
            <v>23.63</v>
          </cell>
          <cell r="E5760" t="str">
            <v>MOVIMENTO DE TERRA</v>
          </cell>
          <cell r="F5760" t="str">
            <v>CORTE/ESCAVACAO EM JAZIDAS OU CAMPO ABERTO</v>
          </cell>
          <cell r="G5760" t="str">
            <v>SINAPI Out/24</v>
          </cell>
        </row>
        <row r="5761">
          <cell r="A5761">
            <v>101264</v>
          </cell>
          <cell r="B5761" t="str">
            <v>ESCAVAÇÃO VERTICAL PARA  EDIFICAÇÃO, COM CARGA, DESCARGA E TRANSPORTE DE SOLO DE 1ª CATEGORIA, COM ESCAVADEIRA HIDRÁULICA (CAÇAMBA: 1,2 M³ / 155HP), FROTA DE 8 CAMINHÕES BASCULANTES DE 10 M³, DMT DE 4 KM E VELOCIDADE MÉDIA 22 KM/H. AF_05/2020</v>
          </cell>
          <cell r="C5761" t="str">
            <v>M3</v>
          </cell>
          <cell r="D5761">
            <v>26.2</v>
          </cell>
          <cell r="E5761" t="str">
            <v>MOVIMENTO DE TERRA</v>
          </cell>
          <cell r="F5761" t="str">
            <v>CORTE/ESCAVACAO EM JAZIDAS OU CAMPO ABERTO</v>
          </cell>
          <cell r="G5761" t="str">
            <v>SINAPI Out/24</v>
          </cell>
        </row>
        <row r="5762">
          <cell r="A5762">
            <v>101265</v>
          </cell>
          <cell r="B5762" t="str">
            <v>ESCAVAÇÃO VERTICAL PARA  EDIFICAÇÃO, COM CARGA, DESCARGA E TRANSPORTE DE SOLO DE 1ª CATEGORIA, COM ESCAVADEIRA HIDRÁULICA (CAÇAMBA: 1,2 M³ / 155HP), FROTA DE 10 CAMINHÕES BASCULANTES DE 10 M³, DMT DE 6 KM E VELOCIDADE MÉDIA 22 KM/H. AF_05/2020</v>
          </cell>
          <cell r="C5762" t="str">
            <v>M3</v>
          </cell>
          <cell r="D5762">
            <v>32.61</v>
          </cell>
          <cell r="E5762" t="str">
            <v>MOVIMENTO DE TERRA</v>
          </cell>
          <cell r="F5762" t="str">
            <v>CORTE/ESCAVACAO EM JAZIDAS OU CAMPO ABERTO</v>
          </cell>
          <cell r="G5762" t="str">
            <v>SINAPI Out/24</v>
          </cell>
        </row>
        <row r="5763">
          <cell r="A5763">
            <v>101266</v>
          </cell>
          <cell r="B5763" t="str">
            <v>ESCAVAÇÃO VERTICAL PARA INFRAESTRUTURA, COM CARGA, DESCARGA E TRANSPORTE DE SOLO DE 1ª CATEGORIA, COM ESCAVADEIRA HIDRÁULICA (CAÇAMBA: 0,8 M³ / 111HP), FROTA DE 3 CAMINHÕES BASCULANTES DE 10 M³, DMT ATÉ 1 KM E VELOCIDADE MÉDIA14 KM/H. AF_05/2020</v>
          </cell>
          <cell r="C5763" t="str">
            <v>M3</v>
          </cell>
          <cell r="D5763">
            <v>11.85</v>
          </cell>
          <cell r="E5763" t="str">
            <v>MOVIMENTO DE TERRA</v>
          </cell>
          <cell r="F5763" t="str">
            <v>CORTE/ESCAVACAO EM JAZIDAS OU CAMPO ABERTO</v>
          </cell>
          <cell r="G5763" t="str">
            <v>SINAPI Out/24</v>
          </cell>
        </row>
        <row r="5764">
          <cell r="A5764">
            <v>101267</v>
          </cell>
          <cell r="B5764" t="str">
            <v>ESCAVAÇÃO VERTICAL PARA INFRAESTRUTURA, COM CARGA, DESCARGA E TRANSPORTE DE SOLO DE 1ª CATEGORIA, COM ESCAVADEIRA HIDRÁULICA (CAÇAMBA: 1,2 M³ / 155HP), FROTA DE 4 CAMINHÕES BASCULANTES DE 10 M³, DMT ATÉ 1 KM E VELOCIDADE MÉDIA14 KM/H. AF_05/2020</v>
          </cell>
          <cell r="C5764" t="str">
            <v>M3</v>
          </cell>
          <cell r="D5764">
            <v>11.42</v>
          </cell>
          <cell r="E5764" t="str">
            <v>MOVIMENTO DE TERRA</v>
          </cell>
          <cell r="F5764" t="str">
            <v>CORTE/ESCAVACAO EM JAZIDAS OU CAMPO ABERTO</v>
          </cell>
          <cell r="G5764" t="str">
            <v>SINAPI Out/24</v>
          </cell>
        </row>
        <row r="5765">
          <cell r="A5765">
            <v>101268</v>
          </cell>
          <cell r="B5765" t="str">
            <v>ESCAVAÇÃO VERTICAL PARA INFRAESTRUTURA, COM CARGA, DESCARGA E TRANSPORTE DE SOLO DE 1ª CATEGORIA, COM ESCAVADEIRA HIDRÁULICA (CAÇAMBA: 0,8 M³ / 111HP), FROTA DE 5 CAMINHÕES BASCULANTES DE 10 M³, DMT DE 1,5 KM E VELOCIDADE MÉDIA18 KM/H. AF_05/2020</v>
          </cell>
          <cell r="C5765" t="str">
            <v>M3</v>
          </cell>
          <cell r="D5765">
            <v>18.600000000000001</v>
          </cell>
          <cell r="E5765" t="str">
            <v>MOVIMENTO DE TERRA</v>
          </cell>
          <cell r="F5765" t="str">
            <v>CORTE/ESCAVACAO EM JAZIDAS OU CAMPO ABERTO</v>
          </cell>
          <cell r="G5765" t="str">
            <v>SINAPI Out/24</v>
          </cell>
        </row>
        <row r="5766">
          <cell r="A5766">
            <v>101269</v>
          </cell>
          <cell r="B5766" t="str">
            <v>ESCAVAÇÃO VERTICAL PARA INFRAESTRUTURA, COM CARGA, DESCARGA E TRANSPORTE DE SOLO DE 1ª CATEGORIA, COM ESCAVADEIRA HIDRÁULICA (CAÇAMBA: 0,8 M³ / 111HP), FROTA DE 6 CAMINHÕES BASCULANTES DE 10 M³, DMT DE 2 KM E VELOCIDADE MÉDIA 19 KM/H. AF_05/2020</v>
          </cell>
          <cell r="C5766" t="str">
            <v>M3</v>
          </cell>
          <cell r="D5766">
            <v>20.74</v>
          </cell>
          <cell r="E5766" t="str">
            <v>MOVIMENTO DE TERRA</v>
          </cell>
          <cell r="F5766" t="str">
            <v>CORTE/ESCAVACAO EM JAZIDAS OU CAMPO ABERTO</v>
          </cell>
          <cell r="G5766" t="str">
            <v>SINAPI Out/24</v>
          </cell>
        </row>
        <row r="5767">
          <cell r="A5767">
            <v>101270</v>
          </cell>
          <cell r="B5767" t="str">
            <v>ESCAVAÇÃO VERTICAL PARA INFRAESTRUTURA, COM CARGA, DESCARGA E TRANSPORTE DE SOLO DE 1ª CATEGORIA, COM ESCAVADEIRA HIDRÁULICA (CAÇAMBA: 0,8 M³ / 111HP), FROTA DE 7 CAMINHÕES BASCULANTES DE 10 M³, DMT DE 3 KM E VELOCIDADE MÉDIA 20 KM/H. AF_05/2020</v>
          </cell>
          <cell r="C5767" t="str">
            <v>M3</v>
          </cell>
          <cell r="D5767">
            <v>23.99</v>
          </cell>
          <cell r="E5767" t="str">
            <v>MOVIMENTO DE TERRA</v>
          </cell>
          <cell r="F5767" t="str">
            <v>CORTE/ESCAVACAO EM JAZIDAS OU CAMPO ABERTO</v>
          </cell>
          <cell r="G5767" t="str">
            <v>SINAPI Out/24</v>
          </cell>
        </row>
        <row r="5768">
          <cell r="A5768">
            <v>101271</v>
          </cell>
          <cell r="B5768" t="str">
            <v>ESCAVAÇÃO VERTICAL PARA INFRAESTRUTURA, COM CARGA, DESCARGA E TRANSPORTE DE SOLO DE 1ª CATEGORIA, COM ESCAVADEIRA HIDRÁULICA (CAÇAMBA: 0,8 M³ / 111HP), FROTA DE 8 CAMINHÕES BASCULANTES DE 10 M³, DMT DE 4 KM E VELOCIDADE MÉDIA 22 KM/H. AF_05/2020</v>
          </cell>
          <cell r="C5768" t="str">
            <v>M3</v>
          </cell>
          <cell r="D5768">
            <v>26.62</v>
          </cell>
          <cell r="E5768" t="str">
            <v>MOVIMENTO DE TERRA</v>
          </cell>
          <cell r="F5768" t="str">
            <v>CORTE/ESCAVACAO EM JAZIDAS OU CAMPO ABERTO</v>
          </cell>
          <cell r="G5768" t="str">
            <v>SINAPI Out/24</v>
          </cell>
        </row>
        <row r="5769">
          <cell r="A5769">
            <v>101272</v>
          </cell>
          <cell r="B5769" t="str">
            <v>ESCAVAÇÃO VERTICAL PARA INFRAESTRUTURA, COM CARGA, DESCARGA E TRANSPORTE DE SOLO DE 1ª CATEGORIA, COM ESCAVADEIRA HIDRÁULICA (CAÇAMBA: 0,8 M³ / 111HP), FROTA DE 10 CAMINHÕES BASCULANTES DE 10 M³, DMT DE 6 KM E VELOCIDADE MÉDIA22 KM/H. AF_05/2020</v>
          </cell>
          <cell r="C5769" t="str">
            <v>M3</v>
          </cell>
          <cell r="D5769">
            <v>33.17</v>
          </cell>
          <cell r="E5769" t="str">
            <v>MOVIMENTO DE TERRA</v>
          </cell>
          <cell r="F5769" t="str">
            <v>CORTE/ESCAVACAO EM JAZIDAS OU CAMPO ABERTO</v>
          </cell>
          <cell r="G5769" t="str">
            <v>SINAPI Out/24</v>
          </cell>
        </row>
        <row r="5770">
          <cell r="A5770">
            <v>101273</v>
          </cell>
          <cell r="B5770" t="str">
            <v>ESCAVAÇÃO VERTICAL PARA INFRAESTRUTURA, COM CARGA, DESCARGA E TRANSPORTE DE SOLO DE 1ª CATEGORIA, COM ESCAVADEIRA HIDRÁULICA (CAÇAMBA: 1,2 M³ / 155HP), FROTA DE 6 CAMINHÕES BASCULANTES DE 10 M³, DMT DE 1,5 KM E VELOCIDADE MÉDIA18 KM/H. AF_05/2020</v>
          </cell>
          <cell r="C5770" t="str">
            <v>M3</v>
          </cell>
          <cell r="D5770">
            <v>17.77</v>
          </cell>
          <cell r="E5770" t="str">
            <v>MOVIMENTO DE TERRA</v>
          </cell>
          <cell r="F5770" t="str">
            <v>CORTE/ESCAVACAO EM JAZIDAS OU CAMPO ABERTO</v>
          </cell>
          <cell r="G5770" t="str">
            <v>SINAPI Out/24</v>
          </cell>
        </row>
        <row r="5771">
          <cell r="A5771">
            <v>101274</v>
          </cell>
          <cell r="B5771" t="str">
            <v>ESCAVAÇÃO VERTICAL PARA INFRAESTRUTURA, COM CARGA, DESCARGA E TRANSPORTE DE SOLO DE 1ª CATEGORIA, COM ESCAVADEIRA HIDRÁULICA (CAÇAMBA: 1,2 M³ / 155HP), FROTA DE 7 CAMINHÕES BASCULANTES DE 10 M³, DMT DE 2 KM E VELOCIDADE MÉDIA 19 KM/H. AF_05/2020</v>
          </cell>
          <cell r="C5771" t="str">
            <v>M3</v>
          </cell>
          <cell r="D5771">
            <v>19.66</v>
          </cell>
          <cell r="E5771" t="str">
            <v>MOVIMENTO DE TERRA</v>
          </cell>
          <cell r="F5771" t="str">
            <v>CORTE/ESCAVACAO EM JAZIDAS OU CAMPO ABERTO</v>
          </cell>
          <cell r="G5771" t="str">
            <v>SINAPI Out/24</v>
          </cell>
        </row>
        <row r="5772">
          <cell r="A5772">
            <v>101275</v>
          </cell>
          <cell r="B5772" t="str">
            <v>ESCAVAÇÃO VERTICAL PARA INFRAESTRUTURA, COM CARGA, DESCARGA E TRANSPORTE DE SOLO DE 1ª CATEGORIA, COM ESCAVADEIRA HIDRÁULICA (CAÇAMBA: 1,2 M³ / 155HP), FROTA DE 8 CAMINHÕES BASCULANTES DE 10 M³, DMT DE 3 KM E VELOCIDADE MÉDIA 20 KM/H. AF_05/2020</v>
          </cell>
          <cell r="C5772" t="str">
            <v>M3</v>
          </cell>
          <cell r="D5772">
            <v>22.73</v>
          </cell>
          <cell r="E5772" t="str">
            <v>MOVIMENTO DE TERRA</v>
          </cell>
          <cell r="F5772" t="str">
            <v>CORTE/ESCAVACAO EM JAZIDAS OU CAMPO ABERTO</v>
          </cell>
          <cell r="G5772" t="str">
            <v>SINAPI Out/24</v>
          </cell>
        </row>
        <row r="5773">
          <cell r="A5773">
            <v>101276</v>
          </cell>
          <cell r="B5773" t="str">
            <v>ESCAVAÇÃO VERTICAL PARA INFRAESTRUTURA, COM CARGA, DESCARGA E TRANSPORTE DE SOLO DE 1ª CATEGORIA, COM ESCAVADEIRA HIDRÁULICA (CAÇAMBA: 1,2 M³ / 155HP), FROTA DE 9 CAMINHÕES BASCULANTES DE 10 M³, DMT DE 4 KM E VELOCIDADE MÉDIA 22 KM/H. AF_05/2020</v>
          </cell>
          <cell r="C5773" t="str">
            <v>M3</v>
          </cell>
          <cell r="D5773">
            <v>25.11</v>
          </cell>
          <cell r="E5773" t="str">
            <v>MOVIMENTO DE TERRA</v>
          </cell>
          <cell r="F5773" t="str">
            <v>CORTE/ESCAVACAO EM JAZIDAS OU CAMPO ABERTO</v>
          </cell>
          <cell r="G5773" t="str">
            <v>SINAPI Out/24</v>
          </cell>
        </row>
        <row r="5774">
          <cell r="A5774">
            <v>101277</v>
          </cell>
          <cell r="B5774" t="str">
            <v>ESCAVAÇÃO VERTICAL PARA INFRAESTRUTURA, COM CARGA, DESCARGA E TRANSPORTE DE SOLO DE 1ª CATEGORIA, COM ESCAVADEIRA HIDRÁULICA (CAÇAMBA: 1,2 M³ / 155HP), FROTA DE 12 CAMINHÕES BASCULANTES DE 10 M³, DMT DE 6 KM E VELOCIDADE MÉDIA22 KM/H. AF_05/2020</v>
          </cell>
          <cell r="C5774" t="str">
            <v>M3</v>
          </cell>
          <cell r="D5774">
            <v>32.090000000000003</v>
          </cell>
          <cell r="E5774" t="str">
            <v>MOVIMENTO DE TERRA</v>
          </cell>
          <cell r="F5774" t="str">
            <v>CORTE/ESCAVACAO EM JAZIDAS OU CAMPO ABERTO</v>
          </cell>
          <cell r="G5774" t="str">
            <v>SINAPI Out/24</v>
          </cell>
        </row>
        <row r="5775">
          <cell r="A5775">
            <v>102354</v>
          </cell>
          <cell r="B5775" t="str">
            <v>DESMONTE DE MATERIAL DE 3ª CATEGORIA (BLOCOS DE ROCHAS OU MATACOS), COM MARTELETE PNEUMÁTICO MANUAL - EXCLUSIVE CARGA E TRANSPORTE. AF_03/2021</v>
          </cell>
          <cell r="C5775" t="str">
            <v>M3</v>
          </cell>
          <cell r="D5775">
            <v>168.83</v>
          </cell>
          <cell r="E5775" t="str">
            <v>MOVIMENTO DE TERRA</v>
          </cell>
          <cell r="F5775" t="str">
            <v>CORTE/ESCAVACAO EM JAZIDAS OU CAMPO ABERTO</v>
          </cell>
          <cell r="G5775" t="str">
            <v>SINAPI Out/24</v>
          </cell>
        </row>
        <row r="5776">
          <cell r="A5776">
            <v>102355</v>
          </cell>
          <cell r="B5776" t="str">
            <v>DESMONTE DE MATERIAL DE 3ª CATEGORIA (BLOCOS DE ROCHAS OU MATACOS), EM VALA, COM MARTELETE PNEUMÁTICO MANUAL -  EXCLUSIVE RETIRADA, CARGA E TRANSPORTE. AF_03/2021</v>
          </cell>
          <cell r="C5776" t="str">
            <v>M3</v>
          </cell>
          <cell r="D5776">
            <v>200.42</v>
          </cell>
          <cell r="E5776" t="str">
            <v>MOVIMENTO DE TERRA</v>
          </cell>
          <cell r="F5776" t="str">
            <v>CORTE/ESCAVACAO EM JAZIDAS OU CAMPO ABERTO</v>
          </cell>
          <cell r="G5776" t="str">
            <v>SINAPI Out/24</v>
          </cell>
        </row>
        <row r="5777">
          <cell r="A5777">
            <v>102360</v>
          </cell>
          <cell r="B5777" t="str">
            <v>RETIRADA DE MATERIAL DE 3ª CATEGORIA (APÓS ESCAVAÇÃO/DESMONTE) EM VALAS, COM ESCAVADEIRA HIDRÁULICA - EXCLUSIVE CARGA E TRANSPORTE. AF_03/2021</v>
          </cell>
          <cell r="C5777" t="str">
            <v>M3</v>
          </cell>
          <cell r="D5777">
            <v>26.23</v>
          </cell>
          <cell r="E5777" t="str">
            <v>MOVIMENTO DE TERRA</v>
          </cell>
          <cell r="F5777" t="str">
            <v>CORTE/ESCAVACAO EM JAZIDAS OU CAMPO ABERTO</v>
          </cell>
          <cell r="G5777" t="str">
            <v>SINAPI Out/24</v>
          </cell>
        </row>
        <row r="5778">
          <cell r="A5778">
            <v>102361</v>
          </cell>
          <cell r="B5778" t="str">
            <v>RETIRADA DE MATERIAL DE 3ª CATEGORIA (APÓS ESCAVAÇÃO/DESMONTE) EM VALAS, COM RETROESCAVADEIRA - EXCLUSIVE CARGA E TRANSPORTE. AF_03/2021</v>
          </cell>
          <cell r="C5778" t="str">
            <v>M3</v>
          </cell>
          <cell r="D5778">
            <v>40.4</v>
          </cell>
          <cell r="E5778" t="str">
            <v>MOVIMENTO DE TERRA</v>
          </cell>
          <cell r="F5778" t="str">
            <v>CORTE/ESCAVACAO EM JAZIDAS OU CAMPO ABERTO</v>
          </cell>
          <cell r="G5778" t="str">
            <v>SINAPI Out/24</v>
          </cell>
        </row>
        <row r="5779">
          <cell r="A5779">
            <v>90082</v>
          </cell>
          <cell r="B5779" t="str">
            <v>ESCAVAÇÃO MECANIZADA DE VALA COM PROF. ATÉ 1,5 M (MÉDIA MONTANTE E JUSANTE/UMA COMPOSIÇÃO POR TRECHO), ESCAVADEIRA (0,8 M3), LARG. DE 1,5 M A 2,5 M, EM SOLO DE 1A CATEGORIA, EM LOCAIS COM ALTO NÍVEL DE INTERFERÊNCIA. AF_09/2024</v>
          </cell>
          <cell r="C5779" t="str">
            <v>M3</v>
          </cell>
          <cell r="D5779">
            <v>10.24</v>
          </cell>
          <cell r="E5779" t="str">
            <v>MOVIMENTO DE TERRA</v>
          </cell>
          <cell r="F5779" t="str">
            <v>ESCAVACAO DE VALAS</v>
          </cell>
          <cell r="G5779" t="str">
            <v>SINAPI Out/24</v>
          </cell>
        </row>
        <row r="5780">
          <cell r="A5780">
            <v>90084</v>
          </cell>
          <cell r="B5780" t="str">
            <v>ESCAVAÇÃO MECANIZADA DE VALA COM PROF. MAIOR QUE 1,5 M ATÉ 3,0 M (MÉDIA MONTANTE E JUSANTE/UMA COMPOSIÇÃO POR TRECHO), ESCAVADEIRA (0,8 M3), LARGURA ATÉ 1,5 M, EM SOLO DE 1A CATEGORIA, EM LOCAIS COM ALTO NÍVEL DE INTERFERÊNCIA. AF_09/2024</v>
          </cell>
          <cell r="C5780" t="str">
            <v>M3</v>
          </cell>
          <cell r="D5780">
            <v>9.92</v>
          </cell>
          <cell r="E5780" t="str">
            <v>MOVIMENTO DE TERRA</v>
          </cell>
          <cell r="F5780" t="str">
            <v>ESCAVACAO DE VALAS</v>
          </cell>
          <cell r="G5780" t="str">
            <v>SINAPI Out/24</v>
          </cell>
        </row>
        <row r="5781">
          <cell r="A5781">
            <v>90086</v>
          </cell>
          <cell r="B5781" t="str">
            <v>ESCAVAÇÃO MECANIZADA DE VALA COM PROF. MAIOR QUE 3,0 M ATÉ 4,5 M(MÉDIA MONTANTE E JUSANTE/UMA COMPOSIÇÃO POR TRECHO), ESCAVADEIRA (0,8 M3), LARG. MENOR QUE 1,5 M, EM SOLO DE 1A CATEGORIA, EM LOCAIS COM ALTO NÍVEL DE INTERFERÊNCIA. AF_09/2024</v>
          </cell>
          <cell r="C5781" t="str">
            <v>M3</v>
          </cell>
          <cell r="D5781">
            <v>9.3800000000000008</v>
          </cell>
          <cell r="E5781" t="str">
            <v>MOVIMENTO DE TERRA</v>
          </cell>
          <cell r="F5781" t="str">
            <v>ESCAVACAO DE VALAS</v>
          </cell>
          <cell r="G5781" t="str">
            <v>SINAPI Out/24</v>
          </cell>
        </row>
        <row r="5782">
          <cell r="A5782">
            <v>90087</v>
          </cell>
          <cell r="B5782" t="str">
            <v>ESCAVAÇÃO MECANIZADA DE VALA COM PROF. DE 3,0 M ATÉ 4,5 M(MÉDIA MONTANTE E JUSANTE/UMA COMPOSIÇÃO POR TRECHO), ESCAVADEIRA (1,2 M3), LARG. DE 1,5 M A 2,5 M, EM SOLO DE 1A CATEGORIA, EM LOCAIS COM ALTO NÍVEL DE INTERFERÊNCIA. AF_09/2024</v>
          </cell>
          <cell r="C5782" t="str">
            <v>M3</v>
          </cell>
          <cell r="D5782">
            <v>9.15</v>
          </cell>
          <cell r="E5782" t="str">
            <v>MOVIMENTO DE TERRA</v>
          </cell>
          <cell r="F5782" t="str">
            <v>ESCAVACAO DE VALAS</v>
          </cell>
          <cell r="G5782" t="str">
            <v>SINAPI Out/24</v>
          </cell>
        </row>
        <row r="5783">
          <cell r="A5783">
            <v>90090</v>
          </cell>
          <cell r="B5783" t="str">
            <v>ESCAVAÇÃO MECANIZADA DE VALA COM PROF. MAIOR QUE 4,5 M ATÉ 6,0 M(MÉDIA MONTANTE E JUSANTE/UMA COMPOSIÇÃO POR TRECHO), ESCAVADEIRA (1,2 M3), LARG. DE 1,5 M A 2,5 M, EM SOLO DE 1A CATEGORIA, EM LOCAIS COM ALTO NÍVEL DE INTERFERÊNCIA. AF_09/2024</v>
          </cell>
          <cell r="C5783" t="str">
            <v>M3</v>
          </cell>
          <cell r="D5783">
            <v>8.9700000000000006</v>
          </cell>
          <cell r="E5783" t="str">
            <v>MOVIMENTO DE TERRA</v>
          </cell>
          <cell r="F5783" t="str">
            <v>ESCAVACAO DE VALAS</v>
          </cell>
          <cell r="G5783" t="str">
            <v>SINAPI Out/24</v>
          </cell>
        </row>
        <row r="5784">
          <cell r="A5784">
            <v>90091</v>
          </cell>
          <cell r="B5784" t="str">
            <v>ESCAVAÇÃO MECANIZADA DE VALA COM PROF. ATÉ 1,5 M (MÉDIA MONTANTE E JUSANTE/UMA COMPOSIÇÃO POR TRECHO), ESCAVADEIRA (0,8 M3), LARG. DE 1,5 M A 2,5 M, EM SOLO DE 1A CATEGORIA, LOCAIS COM BAIXO NÍVEL DE INTERFERÊNCIA. AF_09/2024</v>
          </cell>
          <cell r="C5784" t="str">
            <v>M3</v>
          </cell>
          <cell r="D5784">
            <v>6.44</v>
          </cell>
          <cell r="E5784" t="str">
            <v>MOVIMENTO DE TERRA</v>
          </cell>
          <cell r="F5784" t="str">
            <v>ESCAVACAO DE VALAS</v>
          </cell>
          <cell r="G5784" t="str">
            <v>SINAPI Out/24</v>
          </cell>
        </row>
        <row r="5785">
          <cell r="A5785">
            <v>90092</v>
          </cell>
          <cell r="B5785" t="str">
            <v>ESCAVAÇÃO MECANIZADA DE VALA COM PROF. MAIOR QUE 1,5 M E ATÉ 3,0 M(MÉDIA MONTANTE E JUSANTE/UMA COMPOSIÇÃO POR TRECHO), ESCAVADEIRA (0,8 M3), LARG. MENOR QUE 1,5 M, EM SOLO DE 1A CATEGORIA, LOCAIS COM BAIXO NÍVEL DE INTERFERÊNCIA. AF_09/2024</v>
          </cell>
          <cell r="C5785" t="str">
            <v>M3</v>
          </cell>
          <cell r="D5785">
            <v>6.25</v>
          </cell>
          <cell r="E5785" t="str">
            <v>MOVIMENTO DE TERRA</v>
          </cell>
          <cell r="F5785" t="str">
            <v>ESCAVACAO DE VALAS</v>
          </cell>
          <cell r="G5785" t="str">
            <v>SINAPI Out/24</v>
          </cell>
        </row>
        <row r="5786">
          <cell r="A5786">
            <v>90094</v>
          </cell>
          <cell r="B5786" t="str">
            <v>ESCAVAÇÃO MECANIZADA DE VALA COM PROF. MAIOR QUE 3,0 M ATÉ 4,5 M (MÉDIA MONTANTE E JUSANTE/UMA COMPOSIÇÃO POR TRECHO), ESCAVADEIRA (0,8 M3), LARG. MENOR QUE 1,5 M, EM SOLO DE 1A CATEGORIA, LOCAIS COM BAIXO NÍVEL DE INTERFERÊNCIA. AF_09/2024</v>
          </cell>
          <cell r="C5786" t="str">
            <v>M3</v>
          </cell>
          <cell r="D5786">
            <v>5.91</v>
          </cell>
          <cell r="E5786" t="str">
            <v>MOVIMENTO DE TERRA</v>
          </cell>
          <cell r="F5786" t="str">
            <v>ESCAVACAO DE VALAS</v>
          </cell>
          <cell r="G5786" t="str">
            <v>SINAPI Out/24</v>
          </cell>
        </row>
        <row r="5787">
          <cell r="A5787">
            <v>90095</v>
          </cell>
          <cell r="B5787" t="str">
            <v>ESCAVAÇÃO MECANIZADA DE VALA COM PROF. MAIOR QUE 3,0 M ATÉ 4,5 M (MÉDIA MONTANTE E JUSANTE/UMA COMPOSIÇÃO POR TRECHO), ESCAVADEIRA (1,2 M3), LARG. DE 1,5 M A 2,5 M, EM SOLO DE 1A CATEGORIA, LOCAIS COM BAIXO NÍVEL DE INTERFERÊNCIA. AF_09/2024</v>
          </cell>
          <cell r="C5787" t="str">
            <v>M3</v>
          </cell>
          <cell r="D5787">
            <v>5.76</v>
          </cell>
          <cell r="E5787" t="str">
            <v>MOVIMENTO DE TERRA</v>
          </cell>
          <cell r="F5787" t="str">
            <v>ESCAVACAO DE VALAS</v>
          </cell>
          <cell r="G5787" t="str">
            <v>SINAPI Out/24</v>
          </cell>
        </row>
        <row r="5788">
          <cell r="A5788">
            <v>90098</v>
          </cell>
          <cell r="B5788" t="str">
            <v>ESCAVAÇÃO MECANIZADA DE VALA COM PROF. MAIOR QUE 4,5 M ATÉ 6,0 M (MÉDIA MONTANTE E JUSANTE/UMA COMPOSIÇÃO POR TRECHO), ESCAVADEIRA (1,2 M3), LARG. DE 1,5 M A 2,5 M, EM SOLO DE 1A CATEGORIA, LOCAIS COM BAIXO NÍVEL DE INTERFERÊNCIA. AF_09/2024</v>
          </cell>
          <cell r="C5788" t="str">
            <v>M3</v>
          </cell>
          <cell r="D5788">
            <v>5.65</v>
          </cell>
          <cell r="E5788" t="str">
            <v>MOVIMENTO DE TERRA</v>
          </cell>
          <cell r="F5788" t="str">
            <v>ESCAVACAO DE VALAS</v>
          </cell>
          <cell r="G5788" t="str">
            <v>SINAPI Out/24</v>
          </cell>
        </row>
        <row r="5789">
          <cell r="A5789">
            <v>90099</v>
          </cell>
          <cell r="B5789" t="str">
            <v>ESCAVAÇÃO MECANIZADA DE VALA COM PROF. ATÉ 1,5 M (MÉDIA MONTANTE E JUSANTE/UMA COMPOSIÇÃO POR TRECHO), RETROESCAV. (0,26 M3), LARG. MENOR QUE 0,8 M, EM SOLO DE 1A CATEGORIA, EM LOCAIS COM ALTO NÍVEL DE INTERFERÊNCIA. AF_09/2024</v>
          </cell>
          <cell r="C5789" t="str">
            <v>M3</v>
          </cell>
          <cell r="D5789">
            <v>16.75</v>
          </cell>
          <cell r="E5789" t="str">
            <v>MOVIMENTO DE TERRA</v>
          </cell>
          <cell r="F5789" t="str">
            <v>ESCAVACAO DE VALAS</v>
          </cell>
          <cell r="G5789" t="str">
            <v>SINAPI Out/24</v>
          </cell>
        </row>
        <row r="5790">
          <cell r="A5790">
            <v>90100</v>
          </cell>
          <cell r="B5790" t="str">
            <v>ESCAVAÇÃO MECANIZADA DE VALA COM PROF. ATÉ 1,5 M (MÉDIA MONTANTE E JUSANTE/UMA COMPOSIÇÃO POR TRECHO), RETROESCAV. (0,26 M3), LARG. DE 0,8 M A 1,5 M, EM SOLO DE 1A CATEGORIA, EM LOCAIS COM ALTO NÍVEL DE INTERFERÊNCIA. AF_09/2024</v>
          </cell>
          <cell r="C5790" t="str">
            <v>M3</v>
          </cell>
          <cell r="D5790">
            <v>14.35</v>
          </cell>
          <cell r="E5790" t="str">
            <v>MOVIMENTO DE TERRA</v>
          </cell>
          <cell r="F5790" t="str">
            <v>ESCAVACAO DE VALAS</v>
          </cell>
          <cell r="G5790" t="str">
            <v>SINAPI Out/24</v>
          </cell>
        </row>
        <row r="5791">
          <cell r="A5791">
            <v>90101</v>
          </cell>
          <cell r="B5791" t="str">
            <v>ESCAVAÇÃO MECANIZADA DE VALA COM PROF. MAIOR QUE 1,5 M ATÉ 3,0 M (MÉDIA MONTANTE E JUSANTE/UMA COMPOSIÇÃO POR TRECHO), RETROESCAV. (0,26 M3), LARG. MENOR QUE 0,8 M, EM SOLO DE 1A CATEGORIA, EM LOCAIS COM ALTO NÍVEL DE INTERFERÊNCIA. AF_09/2024</v>
          </cell>
          <cell r="C5791" t="str">
            <v>M3</v>
          </cell>
          <cell r="D5791">
            <v>14.18</v>
          </cell>
          <cell r="E5791" t="str">
            <v>MOVIMENTO DE TERRA</v>
          </cell>
          <cell r="F5791" t="str">
            <v>ESCAVACAO DE VALAS</v>
          </cell>
          <cell r="G5791" t="str">
            <v>SINAPI Out/24</v>
          </cell>
        </row>
        <row r="5792">
          <cell r="A5792">
            <v>90102</v>
          </cell>
          <cell r="B5792" t="str">
            <v>ESCAVAÇÃO MECANIZADA DE VALA COM PROF. MAIOR QUE 1,5 M ATÉ 3,0 M (MÉDIA MONTANTE E JUSANTE/UMA COMPOSIÇÃO POR TRECHO), RETROESCAV. (0,26 M3), LARGURA DE 0,8 M A 1,5 M, EM SOLO DE 1A CATEGORIA, EM LOCAIS COM ALTO NÍVEL DE INTERFERÊNCIA. AF_09/2024</v>
          </cell>
          <cell r="C5792" t="str">
            <v>M3</v>
          </cell>
          <cell r="D5792">
            <v>12.98</v>
          </cell>
          <cell r="E5792" t="str">
            <v>MOVIMENTO DE TERRA</v>
          </cell>
          <cell r="F5792" t="str">
            <v>ESCAVACAO DE VALAS</v>
          </cell>
          <cell r="G5792" t="str">
            <v>SINAPI Out/24</v>
          </cell>
        </row>
        <row r="5793">
          <cell r="A5793">
            <v>90105</v>
          </cell>
          <cell r="B5793" t="str">
            <v>ESCAVAÇÃO MECANIZADA DE VALA COM PROFUNDIDADE ATÉ 1,5 M (MÉDIA MONTANTE E JUSANTE/UMA COMPOSIÇÃO POR TRECHO), RETROESCAV. (0,26 M3), LARGURA MENOR QUE 0,8 M, EM SOLO DE 1A CATEGORIA, LOCAIS COM BAIXO NÍVEL DE INTERFERÊNCIA. AF_09/2024</v>
          </cell>
          <cell r="C5793" t="str">
            <v>M3</v>
          </cell>
          <cell r="D5793">
            <v>9.9600000000000009</v>
          </cell>
          <cell r="E5793" t="str">
            <v>MOVIMENTO DE TERRA</v>
          </cell>
          <cell r="F5793" t="str">
            <v>ESCAVACAO DE VALAS</v>
          </cell>
          <cell r="G5793" t="str">
            <v>SINAPI Out/24</v>
          </cell>
        </row>
        <row r="5794">
          <cell r="A5794">
            <v>90106</v>
          </cell>
          <cell r="B5794" t="str">
            <v>ESCAVAÇÃO MECANIZADA DE VALA COM PROFUNDIDADE ATÉ 1,5 M (MÉDIA MONTANTE E JUSANTE/UMA COMPOSIÇÃO POR TRECHO), RETROESCAV. (0,26 M3), LARGURA DE 0,8 M A 1,5 M, EM SOLO DE 1A CATEGORIA, LOCAIS COM BAIXO NÍVEL DE INTERFERÊNCIA. AF_09/2024</v>
          </cell>
          <cell r="C5794" t="str">
            <v>M3</v>
          </cell>
          <cell r="D5794">
            <v>9.0399999999999991</v>
          </cell>
          <cell r="E5794" t="str">
            <v>MOVIMENTO DE TERRA</v>
          </cell>
          <cell r="F5794" t="str">
            <v>ESCAVACAO DE VALAS</v>
          </cell>
          <cell r="G5794" t="str">
            <v>SINAPI Out/24</v>
          </cell>
        </row>
        <row r="5795">
          <cell r="A5795">
            <v>90107</v>
          </cell>
          <cell r="B5795" t="str">
            <v>ESCAVAÇÃO MECANIZADA DE VALA COM PROFUNDIDADE MAIOR QUE 1,5 M ATÉ 3,0 M (MÉDIA MONTANTE E JUSANTE/UMA COMPOSIÇÃO POR TRECHO), RETROESCAV. (0,26 M3), LARGURA MENOR QUE 0,8 M, EM SOLO DE 1A CATEGORIA, LOCAIS COM BAIXO NÍVEL DE INTERFERÊNCIA. AF_09/2024</v>
          </cell>
          <cell r="C5795" t="str">
            <v>M3</v>
          </cell>
          <cell r="D5795">
            <v>8.94</v>
          </cell>
          <cell r="E5795" t="str">
            <v>MOVIMENTO DE TERRA</v>
          </cell>
          <cell r="F5795" t="str">
            <v>ESCAVACAO DE VALAS</v>
          </cell>
          <cell r="G5795" t="str">
            <v>SINAPI Out/24</v>
          </cell>
        </row>
        <row r="5796">
          <cell r="A5796">
            <v>90108</v>
          </cell>
          <cell r="B5796" t="str">
            <v>ESCAVAÇÃO MECANIZADA DE VALA COM PROFUNDIDADE MAIOR QUE 1,5 M ATÉ 3,0 M (MÉDIA MONTANTE E JUSANTE/UMA COMPOSIÇÃO POR TRECHO), RETROESCAV (0,26 M3), LARGURA DE 0,8 M A 1,5 M, EM SOLO DE 1A CATEGORIA, LOCAIS COM BAIXO NÍVEL DE INTERFERÊNCIA. AF_09/2024</v>
          </cell>
          <cell r="C5796" t="str">
            <v>M3</v>
          </cell>
          <cell r="D5796">
            <v>8.17</v>
          </cell>
          <cell r="E5796" t="str">
            <v>MOVIMENTO DE TERRA</v>
          </cell>
          <cell r="F5796" t="str">
            <v>ESCAVACAO DE VALAS</v>
          </cell>
          <cell r="G5796" t="str">
            <v>SINAPI Out/24</v>
          </cell>
        </row>
        <row r="5797">
          <cell r="A5797">
            <v>93358</v>
          </cell>
          <cell r="B5797" t="str">
            <v>ESCAVAÇÃO MANUAL DE VALA. AF_09/2024</v>
          </cell>
          <cell r="C5797" t="str">
            <v>M3</v>
          </cell>
          <cell r="D5797">
            <v>115.98</v>
          </cell>
          <cell r="E5797" t="str">
            <v>MOVIMENTO DE TERRA</v>
          </cell>
          <cell r="F5797" t="str">
            <v>ESCAVACAO DE VALAS</v>
          </cell>
          <cell r="G5797" t="str">
            <v>SINAPI Out/24</v>
          </cell>
        </row>
        <row r="5798">
          <cell r="A5798">
            <v>102276</v>
          </cell>
          <cell r="B5798" t="str">
            <v>ESCAVAÇÃO MECANIZADA DE VALA COM PROF. ATÉ 1,5 M (MÉDIA MONTANTE E JUSANTE/UMA COMPOSIÇÃO POR TRECHO), ESCAVADEIRA (0,8 M3), LARG. MENOR QUE 1,5 M, EM SOLO DE 1A CATEGORIA, EM LOCAIS COM ALTO NÍVEL DE INTERFERÊNCIA. AF_09/2024</v>
          </cell>
          <cell r="C5798" t="str">
            <v>M3</v>
          </cell>
          <cell r="D5798">
            <v>11.53</v>
          </cell>
          <cell r="E5798" t="str">
            <v>MOVIMENTO DE TERRA</v>
          </cell>
          <cell r="F5798" t="str">
            <v>ESCAVACAO DE VALAS</v>
          </cell>
          <cell r="G5798" t="str">
            <v>SINAPI Out/24</v>
          </cell>
        </row>
        <row r="5799">
          <cell r="A5799">
            <v>102277</v>
          </cell>
          <cell r="B5799" t="str">
            <v>ESCAVAÇÃO MECANIZADA DE VALA COM PROF. MAIOR QUE 4,5 M ATÉ 6,0 M (MÉDIA MONTANTE E JUSANTE/UMA COMPOSIÇÃO POR TRECHO), ESCAVADEIRA (0,8 M3), LARG. MENOR QUE 1,5 M, EM SOLO DE 1A CATEGORIA, EM LOCAIS COM ALTO NÍVEL DE INTERFERÊNCIA. AF_09/2024</v>
          </cell>
          <cell r="C5799" t="str">
            <v>M3</v>
          </cell>
          <cell r="D5799">
            <v>9.11</v>
          </cell>
          <cell r="E5799" t="str">
            <v>MOVIMENTO DE TERRA</v>
          </cell>
          <cell r="F5799" t="str">
            <v>ESCAVACAO DE VALAS</v>
          </cell>
          <cell r="G5799" t="str">
            <v>SINAPI Out/24</v>
          </cell>
        </row>
        <row r="5800">
          <cell r="A5800">
            <v>102278</v>
          </cell>
          <cell r="B5800" t="str">
            <v>ESCAVAÇÃO MECANIZADA DE VALA COM PROF. MAIOR QUE 1,50 M ATÉ 3,0 M (MÉDIA MONTANTE E JUSANTE/UMA COMPOSIÇÃO POR TRECHO), ESCAVADEIRA (1,2 M3), LARG. DE 1,5 M A 2,5 M, EM SOLO DE 1A CATEGORIA, EM LOCAIS COM ALTO NÍVEL DE INTERFERÊNCIA. AF_09/2024</v>
          </cell>
          <cell r="C5800" t="str">
            <v>M3</v>
          </cell>
          <cell r="D5800">
            <v>9.52</v>
          </cell>
          <cell r="E5800" t="str">
            <v>MOVIMENTO DE TERRA</v>
          </cell>
          <cell r="F5800" t="str">
            <v>ESCAVACAO DE VALAS</v>
          </cell>
          <cell r="G5800" t="str">
            <v>SINAPI Out/24</v>
          </cell>
        </row>
        <row r="5801">
          <cell r="A5801">
            <v>102279</v>
          </cell>
          <cell r="B5801" t="str">
            <v>ESCAVAÇÃO MECANIZADA DE VALA COM PROF. ATÉ 1,5 M (MÉDIA MONTANTE E JUSANTE/UMA COMPOSIÇÃO POR TRECHO), ESCAVADEIRA (0,8 M3),LARG. MENOR QUE 1,5 M, EM SOLO DE 1A CATEGORIA, LOCAIS COM BAIXO NÍVEL DE INTERFERÊNCIA. AF_09/2024</v>
          </cell>
          <cell r="C5801" t="str">
            <v>M3</v>
          </cell>
          <cell r="D5801">
            <v>7.26</v>
          </cell>
          <cell r="E5801" t="str">
            <v>MOVIMENTO DE TERRA</v>
          </cell>
          <cell r="F5801" t="str">
            <v>ESCAVACAO DE VALAS</v>
          </cell>
          <cell r="G5801" t="str">
            <v>SINAPI Out/24</v>
          </cell>
        </row>
        <row r="5802">
          <cell r="A5802">
            <v>102280</v>
          </cell>
          <cell r="B5802" t="str">
            <v>ESCAVAÇÃO MECANIZADA DE VALA COM PROF. MAIOR QUE 4,5 M ATÉ 6,0 M (MÉDIA MONTANTE E JUSANTE/UMA COMPOSIÇÃO POR TRECHO),COM ESCAVADEIRA (0,8 M3), LARG. MENOR QUE 1,5 M, EM SOLO DE 1A CATEGORIA, LOCAIS COM BAIXO NÍVEL DE INTERFERÊNCIA. AF_09/2024</v>
          </cell>
          <cell r="C5802" t="str">
            <v>M3</v>
          </cell>
          <cell r="D5802">
            <v>5.74</v>
          </cell>
          <cell r="E5802" t="str">
            <v>MOVIMENTO DE TERRA</v>
          </cell>
          <cell r="F5802" t="str">
            <v>ESCAVACAO DE VALAS</v>
          </cell>
          <cell r="G5802" t="str">
            <v>SINAPI Out/24</v>
          </cell>
        </row>
        <row r="5803">
          <cell r="A5803">
            <v>102281</v>
          </cell>
          <cell r="B5803" t="str">
            <v>ESCAVAÇÃO MECANIZADA DE VALA COM PROF. MAIOR QUE 1,5 M ATÉ 3,0 M (MÉDIA MONTANTE E JUSANTE/UMA COMPOSIÇÃO POR TRECHO),COM ESCAVADEIRA (1,2 M3),LARG. DE 1,5 M A 2,5 M, EM SOLO DE 1A CATEGORIA, LOCAIS COM BAIXO NÍVEL DE INTERFERÊNCIA. AF_09/2024</v>
          </cell>
          <cell r="C5803" t="str">
            <v>M3</v>
          </cell>
          <cell r="D5803">
            <v>5.99</v>
          </cell>
          <cell r="E5803" t="str">
            <v>MOVIMENTO DE TERRA</v>
          </cell>
          <cell r="F5803" t="str">
            <v>ESCAVACAO DE VALAS</v>
          </cell>
          <cell r="G5803" t="str">
            <v>SINAPI Out/24</v>
          </cell>
        </row>
        <row r="5804">
          <cell r="A5804">
            <v>102282</v>
          </cell>
          <cell r="B5804" t="str">
            <v>ESCAVAÇÃO MECANIZADA DE VALA COM PROF. ATÉ 1,5 M (MÉDIA MONTANTE E JUSANTE/UMA COMPOSIÇÃO POR TRECHO), ESCAVADEIRA (0,8 M3),LARG. MENOR QUE 1,5 M, EM SOLO DE MOLE, EM LOCAIS COM ALTO NÍVEL DE INTERFERÊNCIA. AF_09/2024</v>
          </cell>
          <cell r="C5804" t="str">
            <v>M3</v>
          </cell>
          <cell r="D5804">
            <v>15.08</v>
          </cell>
          <cell r="E5804" t="str">
            <v>MOVIMENTO DE TERRA</v>
          </cell>
          <cell r="F5804" t="str">
            <v>ESCAVACAO DE VALAS</v>
          </cell>
          <cell r="G5804" t="str">
            <v>SINAPI Out/24</v>
          </cell>
        </row>
        <row r="5805">
          <cell r="A5805">
            <v>102283</v>
          </cell>
          <cell r="B5805" t="str">
            <v>ESCAVAÇÃO MECANIZADA DE VALA COM PROF. ATÉ 1,5 M (MÉDIA MONTANTE E JUSANTE/UMA COMPOSIÇÃO POR TRECHO), ESCAVADEIRA (0,8 M3), LARG. DE 1,5 M A 2,5 M, EM SOLO MOLE, EM LOCAIS COM ALTO NÍVEL DE INTERFERÊNCIA. AF_09/2024</v>
          </cell>
          <cell r="C5805" t="str">
            <v>M3</v>
          </cell>
          <cell r="D5805">
            <v>13.4</v>
          </cell>
          <cell r="E5805" t="str">
            <v>MOVIMENTO DE TERRA</v>
          </cell>
          <cell r="F5805" t="str">
            <v>ESCAVACAO DE VALAS</v>
          </cell>
          <cell r="G5805" t="str">
            <v>SINAPI Out/24</v>
          </cell>
        </row>
        <row r="5806">
          <cell r="A5806">
            <v>102284</v>
          </cell>
          <cell r="B5806" t="str">
            <v>ESCAVAÇÃO MECANIZADA DE VALA COM PROF. MAIOR QUE 1,5 M ATÉ 3,0 M (MÉDIA MONTANTE E JUSANTE/UMA COMPOSIÇÃO POR TRECHO), ESCAVADEIRA (0,8 M3), LARGURA ATÉ 1,5 M, EM SOLO MOLE, EM LOCAIS COM ALTO NÍVEL DE INTERFERÊNCIA. AF_09/2024</v>
          </cell>
          <cell r="C5806" t="str">
            <v>M3</v>
          </cell>
          <cell r="D5806">
            <v>12.99</v>
          </cell>
          <cell r="E5806" t="str">
            <v>MOVIMENTO DE TERRA</v>
          </cell>
          <cell r="F5806" t="str">
            <v>ESCAVACAO DE VALAS</v>
          </cell>
          <cell r="G5806" t="str">
            <v>SINAPI Out/24</v>
          </cell>
        </row>
        <row r="5807">
          <cell r="A5807">
            <v>102285</v>
          </cell>
          <cell r="B5807" t="str">
            <v>ESCAVAÇÃO MECANIZADA DE VALA COM PROF. MAIOR QUE 3,0 M ATÉ 4,5 M (MÉDIA MONTANTE E JUSANTE/UMA COMPOSIÇÃO POR TRECHO), ESCAVADEIRA (0,8 M3), LARG. MENOR QUE 1,5 M, EM SOLO MOLE, EM LOCAIS COM ALTO NÍVEL DE INTERFERÊNCIA. AF_09/2024</v>
          </cell>
          <cell r="C5807" t="str">
            <v>M3</v>
          </cell>
          <cell r="D5807">
            <v>12.27</v>
          </cell>
          <cell r="E5807" t="str">
            <v>MOVIMENTO DE TERRA</v>
          </cell>
          <cell r="F5807" t="str">
            <v>ESCAVACAO DE VALAS</v>
          </cell>
          <cell r="G5807" t="str">
            <v>SINAPI Out/24</v>
          </cell>
        </row>
        <row r="5808">
          <cell r="A5808">
            <v>102286</v>
          </cell>
          <cell r="B5808" t="str">
            <v>ESCAVAÇÃO MECANIZADA DE VALA COM PROF. MAIOR QUE 4,5 M ATÉ 6,0 M (MÉDIA MONTANTE E JUSANTE/UMA COMPOSIÇÃO POR TRECHO), ESCAVADEIRA (0,8 M3),LARG. MENOR QUE 1,5 M, EM SOLO DE MOLE, EM LOCAIS COM ALTO NÍVEL DE INTERFERÊNCIA. AF_09/2024</v>
          </cell>
          <cell r="C5808" t="str">
            <v>M3</v>
          </cell>
          <cell r="D5808">
            <v>11.93</v>
          </cell>
          <cell r="E5808" t="str">
            <v>MOVIMENTO DE TERRA</v>
          </cell>
          <cell r="F5808" t="str">
            <v>ESCAVACAO DE VALAS</v>
          </cell>
          <cell r="G5808" t="str">
            <v>SINAPI Out/24</v>
          </cell>
        </row>
        <row r="5809">
          <cell r="A5809">
            <v>102287</v>
          </cell>
          <cell r="B5809" t="str">
            <v>ESCAVAÇÃO MECANIZADA DE VALA COM PROF. MAIOR QUE 1,5 M ATÉ 3,0 M (MÉDIA MONTANTE E JUSANTE/UMA COMPOSIÇÃO POR TRECHO),COM ESCAVADEIRA (1,2 M3),LARG. DE 1,5 M A 2,5 M, EM SOLO MOLE, EM LOCAIS COM ALTO NÍVEL DE INTERFERÊNCIA. AF_09/2024</v>
          </cell>
          <cell r="C5809" t="str">
            <v>M3</v>
          </cell>
          <cell r="D5809">
            <v>12.45</v>
          </cell>
          <cell r="E5809" t="str">
            <v>MOVIMENTO DE TERRA</v>
          </cell>
          <cell r="F5809" t="str">
            <v>ESCAVACAO DE VALAS</v>
          </cell>
          <cell r="G5809" t="str">
            <v>SINAPI Out/24</v>
          </cell>
        </row>
        <row r="5810">
          <cell r="A5810">
            <v>102288</v>
          </cell>
          <cell r="B5810" t="str">
            <v>ESCAVAÇÃO MECANIZADA DE VALA COM PROF. DE 3,0 M ATÉ 4,5 M (MÉDIA MONTANTE E JUSANTE/UMA COMPOSIÇÃO POR TRECHO), ESCAVADEIRA (1,2 M3), LARG. DE 1,5 M A 2,5 M, EM SOLO MOLE, EM LOCAIS COM ALTO NÍVEL DE INTERFERÊNCIA. AF_09/2024</v>
          </cell>
          <cell r="C5810" t="str">
            <v>M3</v>
          </cell>
          <cell r="D5810">
            <v>11.98</v>
          </cell>
          <cell r="E5810" t="str">
            <v>MOVIMENTO DE TERRA</v>
          </cell>
          <cell r="F5810" t="str">
            <v>ESCAVACAO DE VALAS</v>
          </cell>
          <cell r="G5810" t="str">
            <v>SINAPI Out/24</v>
          </cell>
        </row>
        <row r="5811">
          <cell r="A5811">
            <v>102289</v>
          </cell>
          <cell r="B5811" t="str">
            <v>ESCAVAÇÃO MECANIZADA DE VALA COM PROF. MAIOR QUE 4,5 M ATÉ 6,0 M (MÉDIA MONTANTE E JUSANTE/UMA COMPOSIÇÃO POR TRECHO), ESCAVADEIRA (1,2 M3), LARG. DE 1,5 M A 2,5 M, EM SOLO MOLE, EM LOCAIS COM ALTO NÍVEL DE INTERFERÊNCIA. AF_09/2024</v>
          </cell>
          <cell r="C5811" t="str">
            <v>M3</v>
          </cell>
          <cell r="D5811">
            <v>11.74</v>
          </cell>
          <cell r="E5811" t="str">
            <v>MOVIMENTO DE TERRA</v>
          </cell>
          <cell r="F5811" t="str">
            <v>ESCAVACAO DE VALAS</v>
          </cell>
          <cell r="G5811" t="str">
            <v>SINAPI Out/24</v>
          </cell>
        </row>
        <row r="5812">
          <cell r="A5812">
            <v>102290</v>
          </cell>
          <cell r="B5812" t="str">
            <v>ESCAVAÇÃO MECANIZADA DE VALA COM PROF. ATÉ 1,5 M (MÉDIA MONTANTE E JUSANTE/UMA COMPOSIÇÃO POR TRECHO), ESCAVADEIRA (0,8 M3),LARG. MENOR QUE 1,5 M, EM SOLO MOLE, LOCAIS COM BAIXO NÍVEL DE INTERFERÊNCIA. AF_09/2024</v>
          </cell>
          <cell r="C5812" t="str">
            <v>M3</v>
          </cell>
          <cell r="D5812">
            <v>9.51</v>
          </cell>
          <cell r="E5812" t="str">
            <v>MOVIMENTO DE TERRA</v>
          </cell>
          <cell r="F5812" t="str">
            <v>ESCAVACAO DE VALAS</v>
          </cell>
          <cell r="G5812" t="str">
            <v>SINAPI Out/24</v>
          </cell>
        </row>
        <row r="5813">
          <cell r="A5813">
            <v>102291</v>
          </cell>
          <cell r="B5813" t="str">
            <v>ESCAVAÇÃO MECANIZADA DE VALA COM PROF. ATÉ 1,5 M (MÉDIA MONTANTE E JUSANTE/UMA COMPOSIÇÃO POR TRECHO), ESCAVADEIRA (0,8 M3), LARG. DE 1,5 M A 2,5 M, EM SOLO MOLE, LOCAIS COM BAIXO NÍVEL DE INTERFERÊNCIA. AF_09/2024</v>
          </cell>
          <cell r="C5813" t="str">
            <v>M3</v>
          </cell>
          <cell r="D5813">
            <v>8.44</v>
          </cell>
          <cell r="E5813" t="str">
            <v>MOVIMENTO DE TERRA</v>
          </cell>
          <cell r="F5813" t="str">
            <v>ESCAVACAO DE VALAS</v>
          </cell>
          <cell r="G5813" t="str">
            <v>SINAPI Out/24</v>
          </cell>
        </row>
        <row r="5814">
          <cell r="A5814">
            <v>102292</v>
          </cell>
          <cell r="B5814" t="str">
            <v>ESCAVAÇÃO MECANIZADA DE VALA COM PROF. MAIOR QUE 1,5 M E ATÉ 3,0 M (MÉDIA MONTANTE E JUSANTE/UMA COMPOSIÇÃO POR TRECHO), ESCAVADEIRA (0,8 M3), LARG. MENOR QUE 1,5 M, EM SOLO MOLE, LOCAIS COM BAIXO NÍVEL DE INTERFERÊNCIA. AF_09/2024</v>
          </cell>
          <cell r="C5814" t="str">
            <v>M3</v>
          </cell>
          <cell r="D5814">
            <v>8.17</v>
          </cell>
          <cell r="E5814" t="str">
            <v>MOVIMENTO DE TERRA</v>
          </cell>
          <cell r="F5814" t="str">
            <v>ESCAVACAO DE VALAS</v>
          </cell>
          <cell r="G5814" t="str">
            <v>SINAPI Out/24</v>
          </cell>
        </row>
        <row r="5815">
          <cell r="A5815">
            <v>102293</v>
          </cell>
          <cell r="B5815" t="str">
            <v>ESCAVAÇÃO MECANIZADA DE VALA COM PROF.MAIOR QUE 3,0 M ATÉ 4,5 M (MÉDIA MONTANTE E JUSANTE/UMA COMPOSIÇÃO POR TRECHO), ESCAVADEIRA (0,8 M3), LARG. MENOR QUE 1,5 M, EM SOLO MOLE, LOCAIS COM BAIXO NÍVEL DE INTERFERÊNCIA. AF_09/2024</v>
          </cell>
          <cell r="C5815" t="str">
            <v>M3</v>
          </cell>
          <cell r="D5815">
            <v>7.73</v>
          </cell>
          <cell r="E5815" t="str">
            <v>MOVIMENTO DE TERRA</v>
          </cell>
          <cell r="F5815" t="str">
            <v>ESCAVACAO DE VALAS</v>
          </cell>
          <cell r="G5815" t="str">
            <v>SINAPI Out/24</v>
          </cell>
        </row>
        <row r="5816">
          <cell r="A5816">
            <v>102294</v>
          </cell>
          <cell r="B5816" t="str">
            <v>ESCAVAÇÃO MECANIZADA DE VALA COM PROF. MAIOR QUE 4,5 M ATÉ 6,0 M (MÉDIA MONTANTE E JUSANTE/UMA COMPOSIÇÃO POR TRECHO),COM ESCAVADEIRA (0,8 M3), LARG. MENOR QUE 1,5 M, EM SOLO MOLE, LOCAIS COM BAIXO NÍVEL DE INTERFERÊNCIA. AF_09/2024</v>
          </cell>
          <cell r="C5816" t="str">
            <v>M3</v>
          </cell>
          <cell r="D5816">
            <v>7.51</v>
          </cell>
          <cell r="E5816" t="str">
            <v>MOVIMENTO DE TERRA</v>
          </cell>
          <cell r="F5816" t="str">
            <v>ESCAVACAO DE VALAS</v>
          </cell>
          <cell r="G5816" t="str">
            <v>SINAPI Out/24</v>
          </cell>
        </row>
        <row r="5817">
          <cell r="A5817">
            <v>102295</v>
          </cell>
          <cell r="B5817" t="str">
            <v>ESCAVAÇÃO MECANIZADA DE VALA COM PROF. MAIOR QUE 1,5 M ATÉ 3,0 M (MÉDIA MONTANTE E JUSANTE/UMA COMPOSIÇÃO POR TRECHO),COM ESCAVADEIRA (1,2 M3), LARG. DE 1,5 M A 2,5 M, EM SOLO MOLE, LOCAIS COM BAIXO NÍVEL DE INTERFERÊNCIA. AF_09/2024</v>
          </cell>
          <cell r="C5817" t="str">
            <v>M3</v>
          </cell>
          <cell r="D5817">
            <v>7.85</v>
          </cell>
          <cell r="E5817" t="str">
            <v>MOVIMENTO DE TERRA</v>
          </cell>
          <cell r="F5817" t="str">
            <v>ESCAVACAO DE VALAS</v>
          </cell>
          <cell r="G5817" t="str">
            <v>SINAPI Out/24</v>
          </cell>
        </row>
        <row r="5818">
          <cell r="A5818">
            <v>102296</v>
          </cell>
          <cell r="B5818" t="str">
            <v>ESCAVAÇÃO MECANIZADA DE VALA COM PROF. MAIOR QUE 3,0 M ATÉ 4,5 M (MÉDIA MONTANTE E JUSANTE/UMA COMPOSIÇÃO POR TRECHO), ESCAVADEIRA (1,2 M3), LARG. DE 1,5 M A 2,5 M, EM SOLO MOLE, LOCAIS COM BAIXO NÍVEL DE INTERFERÊNCIA. AF_09/2024</v>
          </cell>
          <cell r="C5818" t="str">
            <v>M3</v>
          </cell>
          <cell r="D5818">
            <v>7.55</v>
          </cell>
          <cell r="E5818" t="str">
            <v>MOVIMENTO DE TERRA</v>
          </cell>
          <cell r="F5818" t="str">
            <v>ESCAVACAO DE VALAS</v>
          </cell>
          <cell r="G5818" t="str">
            <v>SINAPI Out/24</v>
          </cell>
        </row>
        <row r="5819">
          <cell r="A5819">
            <v>102297</v>
          </cell>
          <cell r="B5819" t="str">
            <v>ESCAVAÇÃO MECANIZADA DE VALA COM PROF. MAIOR QUE 4,5 M ATÉ 6,0 M (MÉDIA MONTANTE E JUSANTE/UMA COMPOSIÇÃO POR TRECHO), ESCAVADEIRA (1,2 M3), LARG. DE 1,5 M A 2,5 M, EM SOLO MOLE, LOCAIS COM BAIXO NÍVEL DE INTERFERÊNCIA. AF_09/2024</v>
          </cell>
          <cell r="C5819" t="str">
            <v>M3</v>
          </cell>
          <cell r="D5819">
            <v>7.39</v>
          </cell>
          <cell r="E5819" t="str">
            <v>MOVIMENTO DE TERRA</v>
          </cell>
          <cell r="F5819" t="str">
            <v>ESCAVACAO DE VALAS</v>
          </cell>
          <cell r="G5819" t="str">
            <v>SINAPI Out/24</v>
          </cell>
        </row>
        <row r="5820">
          <cell r="A5820">
            <v>102298</v>
          </cell>
          <cell r="B5820" t="str">
            <v>ESCAVAÇÃO MECANIZADA DE VALA COM PROF. ATÉ 1,5 M (MÉDIA MONTANTE E JUSANTE/UMA COMPOSIÇÃO POR TRECHO), RETROESCAV. (0,26 M3), LARG. MENOR QUE 0,8 M, EM SOLO MOLE, EM LOCAIS COM ALTO NÍVEL DE INTERFERÊNCIA. AF_09/2024</v>
          </cell>
          <cell r="C5820" t="str">
            <v>M3</v>
          </cell>
          <cell r="D5820">
            <v>21.91</v>
          </cell>
          <cell r="E5820" t="str">
            <v>MOVIMENTO DE TERRA</v>
          </cell>
          <cell r="F5820" t="str">
            <v>ESCAVACAO DE VALAS</v>
          </cell>
          <cell r="G5820" t="str">
            <v>SINAPI Out/24</v>
          </cell>
        </row>
        <row r="5821">
          <cell r="A5821">
            <v>102299</v>
          </cell>
          <cell r="B5821" t="str">
            <v>ESCAVAÇÃO MECANIZADA DE VALA COM PROF. ATÉ 1,5 M (MÉDIA MONTANTE E JUSANTE/UMA COMPOSIÇÃO POR TRECHO), RETROESCAV. (0,26 M3), LARG. DE 0,8 M A 1,5 M, EM SOLO MOLE, EM LOCAIS COM ALTO NÍVEL DE INTERFERÊNCIA. AF_09/2024</v>
          </cell>
          <cell r="C5821" t="str">
            <v>M3</v>
          </cell>
          <cell r="D5821">
            <v>18.77</v>
          </cell>
          <cell r="E5821" t="str">
            <v>MOVIMENTO DE TERRA</v>
          </cell>
          <cell r="F5821" t="str">
            <v>ESCAVACAO DE VALAS</v>
          </cell>
          <cell r="G5821" t="str">
            <v>SINAPI Out/24</v>
          </cell>
        </row>
        <row r="5822">
          <cell r="A5822">
            <v>102300</v>
          </cell>
          <cell r="B5822" t="str">
            <v>ESCAVAÇÃO MECANIZADA DE VALA COM PROF. MAIOR QUE 1,5 M ATÉ 3,0 M (MÉDIA MONTANTE E JUSANTE/UMA COMPOSIÇÃO POR TRECHO), RETROESCAV. (0,26 M3), LARG. MENOR QUE 0,8 M, EM SOLO MOLE, EM LOCAIS COM ALTO NÍVEL DE INTERFERÊNCIA. AF_09/2024</v>
          </cell>
          <cell r="C5822" t="str">
            <v>M3</v>
          </cell>
          <cell r="D5822">
            <v>18.55</v>
          </cell>
          <cell r="E5822" t="str">
            <v>MOVIMENTO DE TERRA</v>
          </cell>
          <cell r="F5822" t="str">
            <v>ESCAVACAO DE VALAS</v>
          </cell>
          <cell r="G5822" t="str">
            <v>SINAPI Out/24</v>
          </cell>
        </row>
        <row r="5823">
          <cell r="A5823">
            <v>102301</v>
          </cell>
          <cell r="B5823" t="str">
            <v>ESCAVAÇÃO MECANIZADA DE VALA COM PROF. MAIOR QUE 1,5 M ATÉ 3,0 M (MÉDIA MONTANTE E JUSANTE/UMA COMPOSIÇÃO POR TRECHO), RETROESCAV. (0,26 M3), LARG. DE 0,8 M A 1,5 M, EM SOLO MOLE, EM LOCAIS COM ALTO NÍVEL DE INTERFERÊNCIA. AF_09/2024</v>
          </cell>
          <cell r="C5823" t="str">
            <v>M3</v>
          </cell>
          <cell r="D5823">
            <v>16.989999999999998</v>
          </cell>
          <cell r="E5823" t="str">
            <v>MOVIMENTO DE TERRA</v>
          </cell>
          <cell r="F5823" t="str">
            <v>ESCAVACAO DE VALAS</v>
          </cell>
          <cell r="G5823" t="str">
            <v>SINAPI Out/24</v>
          </cell>
        </row>
        <row r="5824">
          <cell r="A5824">
            <v>102302</v>
          </cell>
          <cell r="B5824" t="str">
            <v>ESCAVAÇÃO MECANIZADA DE VALA COM PROF. ATÉ 1,5 M (MÉDIA MONTANTE E JUSANTE/UMA COMPOSIÇÃO POR TRECHO), RETROESCAV. (0,26 M3), LARG. MENOR QUE 0,8 M, EM SOLO MOLE, LOCAIS COM BAIXO NÍVEL DE INTERFERÊNCIA. AF_09/2024</v>
          </cell>
          <cell r="C5824" t="str">
            <v>M3</v>
          </cell>
          <cell r="D5824">
            <v>13.81</v>
          </cell>
          <cell r="E5824" t="str">
            <v>MOVIMENTO DE TERRA</v>
          </cell>
          <cell r="F5824" t="str">
            <v>ESCAVACAO DE VALAS</v>
          </cell>
          <cell r="G5824" t="str">
            <v>SINAPI Out/24</v>
          </cell>
        </row>
        <row r="5825">
          <cell r="A5825">
            <v>102303</v>
          </cell>
          <cell r="B5825" t="str">
            <v>ESCAVAÇÃO MECANIZADA DE VALA COM PROF. ATÉ 1,5 M (MÉDIA MONTANTE E JUSANTE/UMA COMPOSIÇÃO POR TRECHO), RETROESCAV. (0,26 M3), LARG. DE 0,8 M A 1,5 M, EM SOLO MOLE, LOCAIS COM BAIXO NÍVEL DE INTERFERÊNCIA. AF_09/2024</v>
          </cell>
          <cell r="C5825" t="str">
            <v>M3</v>
          </cell>
          <cell r="D5825">
            <v>11.83</v>
          </cell>
          <cell r="E5825" t="str">
            <v>MOVIMENTO DE TERRA</v>
          </cell>
          <cell r="F5825" t="str">
            <v>ESCAVACAO DE VALAS</v>
          </cell>
          <cell r="G5825" t="str">
            <v>SINAPI Out/24</v>
          </cell>
        </row>
        <row r="5826">
          <cell r="A5826">
            <v>102304</v>
          </cell>
          <cell r="B5826" t="str">
            <v>ESCAVAÇÃO MECANIZADA DE VALA COM PROF. MAIOR QUE 1,5 M ATÉ 3,0 M (MÉDIA MONTANTE E JUSANTE/UMA COMPOSIÇÃO POR TRECHO), RETROESCAV. (0,26 M3),LARG. MENOR QUE 0,8 M, EM SOLO MOLE, LOCAIS COM BAIXO NÍVEL DE INTERFERÊNCIA. AF_09/2024</v>
          </cell>
          <cell r="C5826" t="str">
            <v>M3</v>
          </cell>
          <cell r="D5826">
            <v>11.69</v>
          </cell>
          <cell r="E5826" t="str">
            <v>MOVIMENTO DE TERRA</v>
          </cell>
          <cell r="F5826" t="str">
            <v>ESCAVACAO DE VALAS</v>
          </cell>
          <cell r="G5826" t="str">
            <v>SINAPI Out/24</v>
          </cell>
        </row>
        <row r="5827">
          <cell r="A5827">
            <v>102305</v>
          </cell>
          <cell r="B5827" t="str">
            <v>ESCAVAÇÃO MECANIZADA DE VALA COM PROF. MAIOR QUE 1,5 M ATÉ 3,0 M (MÉDIA MONTANTE E JUSANTE/UMA COMPOSIÇÃO POR TRECHO), RETROESCAV. (0,26 M3), LARG. DE 0,8 M A 1,5 M, EM SOLO MOLE, LOCAIS COM BAIXO NÍVEL DE INTERFERÊNCIA. AF_09/2024</v>
          </cell>
          <cell r="C5827" t="str">
            <v>M3</v>
          </cell>
          <cell r="D5827">
            <v>10.7</v>
          </cell>
          <cell r="E5827" t="str">
            <v>MOVIMENTO DE TERRA</v>
          </cell>
          <cell r="F5827" t="str">
            <v>ESCAVACAO DE VALAS</v>
          </cell>
          <cell r="G5827" t="str">
            <v>SINAPI Out/24</v>
          </cell>
        </row>
        <row r="5828">
          <cell r="A5828">
            <v>102306</v>
          </cell>
          <cell r="B5828" t="str">
            <v>ESCAVAÇÃO MECANIZADA DE VALA COM PROF. ATÉ 1,5 M (MÉDIA MONTANTE E JUSANTE/UMA COMPOSIÇÃO POR TRECHO), ESCAVADEIRA (0,8 M3),LARG. ATÉ 1,5 M, EM SOLO DE 2A CATEGORIA, EM LOCAIS COM ALTO NÍVEL DE INTERFERÊNCIA. AF_09/2024</v>
          </cell>
          <cell r="C5828" t="str">
            <v>M3</v>
          </cell>
          <cell r="D5828">
            <v>14.42</v>
          </cell>
          <cell r="E5828" t="str">
            <v>MOVIMENTO DE TERRA</v>
          </cell>
          <cell r="F5828" t="str">
            <v>ESCAVACAO DE VALAS</v>
          </cell>
          <cell r="G5828" t="str">
            <v>SINAPI Out/24</v>
          </cell>
        </row>
        <row r="5829">
          <cell r="A5829">
            <v>102307</v>
          </cell>
          <cell r="B5829" t="str">
            <v>ESCAVAÇÃO MECANIZADA DE VALA COM PROF. ATÉ 1,5 M (MÉDIA MONTANTE E JUSANTE/UMA COMPOSIÇÃO POR TRECHO), ESCAVADEIRA (0,8 M3), LARG. DE 1,5 M A 2,5 M, EM SOLO DE 2A CATEGORIA, EM LOCAIS COM ALTO NÍVEL DE INTERFERÊNCIA. AF_09/2024</v>
          </cell>
          <cell r="C5829" t="str">
            <v>M3</v>
          </cell>
          <cell r="D5829">
            <v>12.81</v>
          </cell>
          <cell r="E5829" t="str">
            <v>MOVIMENTO DE TERRA</v>
          </cell>
          <cell r="F5829" t="str">
            <v>ESCAVACAO DE VALAS</v>
          </cell>
          <cell r="G5829" t="str">
            <v>SINAPI Out/24</v>
          </cell>
        </row>
        <row r="5830">
          <cell r="A5830">
            <v>102308</v>
          </cell>
          <cell r="B5830" t="str">
            <v>ESCAVAÇÃO MECANIZADA DE VALA COM PROF. MAIOR QUE 1,5 M ATÉ 3,0 M (MÉDIA MONTANTE E JUSANTE/UMA COMPOSIÇÃO POR TRECHO), ESCAVADEIRA (0,8 M3), LARG. ATÉ 1,5 M, EM SOLO DE 2A CATEGORIA, EM LOCAIS COM ALTO NÍVEL DE INTERFERÊNCIA. AF_09/2024</v>
          </cell>
          <cell r="C5830" t="str">
            <v>M3</v>
          </cell>
          <cell r="D5830">
            <v>12.4</v>
          </cell>
          <cell r="E5830" t="str">
            <v>MOVIMENTO DE TERRA</v>
          </cell>
          <cell r="F5830" t="str">
            <v>ESCAVACAO DE VALAS</v>
          </cell>
          <cell r="G5830" t="str">
            <v>SINAPI Out/24</v>
          </cell>
        </row>
        <row r="5831">
          <cell r="A5831">
            <v>102309</v>
          </cell>
          <cell r="B5831" t="str">
            <v>ESCAVAÇÃO MECANIZADA DE VALA COM PROF. MAIOR QUE 3,0 M ATÉ 4,5 M (MÉDIA MONTANTE E JUSANTE/UMA COMPOSIÇÃO POR TRECHO), ESCAVADEIRA (0,8 M3), LARG. MENOR QUE 1,5 M, EM SOLO DE 2A CATEGORIA, EM LOCAIS COM ALTO NÍVEL DE INTERFERÊNCIA. AF_09/2024</v>
          </cell>
          <cell r="C5831" t="str">
            <v>M3</v>
          </cell>
          <cell r="D5831">
            <v>11.73</v>
          </cell>
          <cell r="E5831" t="str">
            <v>MOVIMENTO DE TERRA</v>
          </cell>
          <cell r="F5831" t="str">
            <v>ESCAVACAO DE VALAS</v>
          </cell>
          <cell r="G5831" t="str">
            <v>SINAPI Out/24</v>
          </cell>
        </row>
        <row r="5832">
          <cell r="A5832">
            <v>102310</v>
          </cell>
          <cell r="B5832" t="str">
            <v>ESCAVAÇÃO MECANIZADA DE VALA COM PROF.MAIOR QUE 4,5 M ATÉ 6,0 M (MÉDIA MONTANTE E JUSANTE/UMA COMPOSIÇÃO POR TRECHO),COM ESCAVADEIRA (0,8 M3), LARG. MENOR QUE 1,5 M, EM SOLO DE 2A CATEGORIA, EM LOCAIS COM ALTO NÍVEL DE INTERFERÊNCIA. AF_09/2024</v>
          </cell>
          <cell r="C5832" t="str">
            <v>M3</v>
          </cell>
          <cell r="D5832">
            <v>11.4</v>
          </cell>
          <cell r="E5832" t="str">
            <v>MOVIMENTO DE TERRA</v>
          </cell>
          <cell r="F5832" t="str">
            <v>ESCAVACAO DE VALAS</v>
          </cell>
          <cell r="G5832" t="str">
            <v>SINAPI Out/24</v>
          </cell>
        </row>
        <row r="5833">
          <cell r="A5833">
            <v>102311</v>
          </cell>
          <cell r="B5833" t="str">
            <v>ESCAVAÇÃO MECANIZADA DE VALA COM PROF. MAIOR QUE 1,5 M ATÉ 3,0 M (MÉDIA MONTANTE E JUSANTE/UMA COMPOSIÇÃO POR TRECHO),COM ESCAVADEIRA (1,2 M3),LARG. DE 1,5 M A 2,5 M, EM SOLO DE 2A CATEGORIA, EM LOCAIS COM ALTO NÍVEL DE INTERFERÊNCIA. AF_09/2024</v>
          </cell>
          <cell r="C5833" t="str">
            <v>M3</v>
          </cell>
          <cell r="D5833">
            <v>11.91</v>
          </cell>
          <cell r="E5833" t="str">
            <v>MOVIMENTO DE TERRA</v>
          </cell>
          <cell r="F5833" t="str">
            <v>ESCAVACAO DE VALAS</v>
          </cell>
          <cell r="G5833" t="str">
            <v>SINAPI Out/24</v>
          </cell>
        </row>
        <row r="5834">
          <cell r="A5834">
            <v>102312</v>
          </cell>
          <cell r="B5834" t="str">
            <v>ESCAVAÇÃO MECANIZADA DE VALA COM PROF. DE 3,0 M ATÉ 4,5 M (MÉDIA MONTANTE E JUSANTE/UMA COMPOSIÇÃO POR TRECHO), ESCAVADEIRA (1,2 M3), LARG. DE 1,5 M A 2,5 M, EM SOLO DE 2A CATEGORIA, EM LOCAIS COM ALTO NÍVEL DE INTERFERÊNCIA. AF_09/2024</v>
          </cell>
          <cell r="C5834" t="str">
            <v>M3</v>
          </cell>
          <cell r="D5834">
            <v>11.45</v>
          </cell>
          <cell r="E5834" t="str">
            <v>MOVIMENTO DE TERRA</v>
          </cell>
          <cell r="F5834" t="str">
            <v>ESCAVACAO DE VALAS</v>
          </cell>
          <cell r="G5834" t="str">
            <v>SINAPI Out/24</v>
          </cell>
        </row>
        <row r="5835">
          <cell r="A5835">
            <v>102313</v>
          </cell>
          <cell r="B5835" t="str">
            <v>ESCAVAÇÃO MECANIZADA DE VALA COM PROF. MAIOR QUE 4,5 M ATÉ 6,0 M (MÉDIA MONTANTE E JUSANTE/UMA COMPOSIÇÃO POR TRECHO), ESCAVADEIRA (1,2 M3), LARG. DE 1,5 M A 2,5 M, EM SOLO DE 2A CATEGORIA, EM LOCAIS COM ALTO NÍVEL DE INTERFERÊNCIA. AF_09/2024</v>
          </cell>
          <cell r="C5835" t="str">
            <v>M3</v>
          </cell>
          <cell r="D5835">
            <v>11.22</v>
          </cell>
          <cell r="E5835" t="str">
            <v>MOVIMENTO DE TERRA</v>
          </cell>
          <cell r="F5835" t="str">
            <v>ESCAVACAO DE VALAS</v>
          </cell>
          <cell r="G5835" t="str">
            <v>SINAPI Out/24</v>
          </cell>
        </row>
        <row r="5836">
          <cell r="A5836">
            <v>102314</v>
          </cell>
          <cell r="B5836" t="str">
            <v>ESCAVAÇÃO MECANIZADA DE VALA COM PROF. ATÉ 1,5 M (MÉDIA MONTANTE E JUSANTE/UMA COMPOSIÇÃO POR TRECHO),COM ESCAVADEIRA (0,8 M3), LARG. MENOR QUE 1,5 M, EM SOLO DE 2A CATEGORIA, LOCAIS COM BAIXO NÍVEL DE INTERFERÊNCIA. AF_09/2024</v>
          </cell>
          <cell r="C5836" t="str">
            <v>M3</v>
          </cell>
          <cell r="D5836">
            <v>9.08</v>
          </cell>
          <cell r="E5836" t="str">
            <v>MOVIMENTO DE TERRA</v>
          </cell>
          <cell r="F5836" t="str">
            <v>ESCAVACAO DE VALAS</v>
          </cell>
          <cell r="G5836" t="str">
            <v>SINAPI Out/24</v>
          </cell>
        </row>
        <row r="5837">
          <cell r="A5837">
            <v>102315</v>
          </cell>
          <cell r="B5837" t="str">
            <v>ESCAVAÇÃO MECANIZADA DE VALA COM PROF. ATÉ 1,5 M (MÉDIA MONTANTE E JUSANTE/UMA COMPOSIÇÃO POR TRECHO), ESCAVADEIRA (0,8 M3), LARG. DE 1,5 M A 2,5 M, EM SOLO DE 2A CATEGORIA, LOCAIS COM BAIXO NÍVEL DE INTERFERÊNCIA. AF_09/2024</v>
          </cell>
          <cell r="C5837" t="str">
            <v>M3</v>
          </cell>
          <cell r="D5837">
            <v>8.06</v>
          </cell>
          <cell r="E5837" t="str">
            <v>MOVIMENTO DE TERRA</v>
          </cell>
          <cell r="F5837" t="str">
            <v>ESCAVACAO DE VALAS</v>
          </cell>
          <cell r="G5837" t="str">
            <v>SINAPI Out/24</v>
          </cell>
        </row>
        <row r="5838">
          <cell r="A5838">
            <v>102316</v>
          </cell>
          <cell r="B5838" t="str">
            <v>ESCAVAÇÃO MECANIZADA DE VALA COM PROF. MAIOR QUE 1,5 M E ATÉ 3,0 M (MÉDIA MONTANTE E JUSANTE/UMA COMPOSIÇÃO POR TRECHO), ESCAVADEIRA (0,8 M3), LARG. MENOR QUE 1,5 M, EM SOLO DE 2A CATEGORIA, LOCAIS COM BAIXO NÍVEL DE INTERFERÊNCIA. AF_09/2024</v>
          </cell>
          <cell r="C5838" t="str">
            <v>M3</v>
          </cell>
          <cell r="D5838">
            <v>7.81</v>
          </cell>
          <cell r="E5838" t="str">
            <v>MOVIMENTO DE TERRA</v>
          </cell>
          <cell r="F5838" t="str">
            <v>ESCAVACAO DE VALAS</v>
          </cell>
          <cell r="G5838" t="str">
            <v>SINAPI Out/24</v>
          </cell>
        </row>
        <row r="5839">
          <cell r="A5839">
            <v>102317</v>
          </cell>
          <cell r="B5839" t="str">
            <v>ESCAVAÇÃO MECANIZADA DE VALA COM PROF.MAIOR QUE 3,0 M ATÉ 4,5 M (MÉDIA MONTANTE E JUSANTE/UMA COMPOSIÇÃO POR TRECHO), ESCAVADEIRA (0,8 M3), LARG. MENOR QUE 1,5 M, EM SOLO DE 2A CATEGORIA, LOCAIS COM BAIXO NÍVEL DE INTERFERÊNCIA. AF_09/2024</v>
          </cell>
          <cell r="C5839" t="str">
            <v>M3</v>
          </cell>
          <cell r="D5839">
            <v>7.39</v>
          </cell>
          <cell r="E5839" t="str">
            <v>MOVIMENTO DE TERRA</v>
          </cell>
          <cell r="F5839" t="str">
            <v>ESCAVACAO DE VALAS</v>
          </cell>
          <cell r="G5839" t="str">
            <v>SINAPI Out/24</v>
          </cell>
        </row>
        <row r="5840">
          <cell r="A5840">
            <v>102318</v>
          </cell>
          <cell r="B5840" t="str">
            <v>ESCAVAÇÃO MECANIZADA DE VALA COM PROF.MAIOR QUE 4,5 M ATÉ 6,0 M (MÉDIA MONTANTE E JUSANTE/UMA COMPOSIÇÃO POR TRECHO),COM ESCAVADEIRA (0,8 M3), LARG. MENOR QUE 1,5 M, EM SOLO DE 2A CATEGORIA, EM LOCAIS COM BAIXO NÍVEL DE INTERFERÊNCIA. AF_09/2024</v>
          </cell>
          <cell r="C5840" t="str">
            <v>M3</v>
          </cell>
          <cell r="D5840">
            <v>7.17</v>
          </cell>
          <cell r="E5840" t="str">
            <v>MOVIMENTO DE TERRA</v>
          </cell>
          <cell r="F5840" t="str">
            <v>ESCAVACAO DE VALAS</v>
          </cell>
          <cell r="G5840" t="str">
            <v>SINAPI Out/24</v>
          </cell>
        </row>
        <row r="5841">
          <cell r="A5841">
            <v>102319</v>
          </cell>
          <cell r="B5841" t="str">
            <v>ESCAVAÇÃO MECANIZADA DE VALA COM PROF. MAIOR QUE 1,5 M ATÉ 3,0 M (MÉDIA MONTANTE E JUSANTE/UMA COMPOSIÇÃO POR TRECHO),COM ESCAVADEIRA (1,2 M3),LARG. DE 1,5 M A 2,5 M, EM SOLO DE 2A CATEGORIA, LOCAIS COM BAIXO NÍVEL DE INTERFERÊNCIA. AF_09/2024</v>
          </cell>
          <cell r="C5841" t="str">
            <v>M3</v>
          </cell>
          <cell r="D5841">
            <v>7.5</v>
          </cell>
          <cell r="E5841" t="str">
            <v>MOVIMENTO DE TERRA</v>
          </cell>
          <cell r="F5841" t="str">
            <v>ESCAVACAO DE VALAS</v>
          </cell>
          <cell r="G5841" t="str">
            <v>SINAPI Out/24</v>
          </cell>
        </row>
        <row r="5842">
          <cell r="A5842">
            <v>102320</v>
          </cell>
          <cell r="B5842" t="str">
            <v>ESCAVAÇÃO MECANIZADA DE VALA COM PROF. MAIOR QUE 3,0 M ATÉ 4,5 M (MÉDIA MONTANTE E JUSANTE/UMA COMPOSIÇÃO POR TRECHO), ESCAVADEIRA (1,2 M3), LARG. DE 1,5 M A 2,5 M, EM SOLO DE 2A CATEGORIA, LOCAIS COM BAIXO NÍVEL DE INTERFERÊNCIA. AF_09/2024</v>
          </cell>
          <cell r="C5842" t="str">
            <v>M3</v>
          </cell>
          <cell r="D5842">
            <v>7.22</v>
          </cell>
          <cell r="E5842" t="str">
            <v>MOVIMENTO DE TERRA</v>
          </cell>
          <cell r="F5842" t="str">
            <v>ESCAVACAO DE VALAS</v>
          </cell>
          <cell r="G5842" t="str">
            <v>SINAPI Out/24</v>
          </cell>
        </row>
        <row r="5843">
          <cell r="A5843">
            <v>102321</v>
          </cell>
          <cell r="B5843" t="str">
            <v>ESCAVAÇÃO MECANIZADA DE VALA COM PROF. MAIOR QUE 4,5 M ATÉ 6,0 M (MÉDIA MONTANTE E JUSANTE/UMA COMPOSIÇÃO POR TRECHO), ESCAVADEIRA (1,2 M3), LARG. DE 1,5 M A 2,5 M, EM SOLO DE 2A CATEGORIA, LOCAIS COM BAIXO NÍVEL DE INTERFERÊNCIA. AF_09/2024</v>
          </cell>
          <cell r="C5843" t="str">
            <v>M3</v>
          </cell>
          <cell r="D5843">
            <v>7.06</v>
          </cell>
          <cell r="E5843" t="str">
            <v>MOVIMENTO DE TERRA</v>
          </cell>
          <cell r="F5843" t="str">
            <v>ESCAVACAO DE VALAS</v>
          </cell>
          <cell r="G5843" t="str">
            <v>SINAPI Out/24</v>
          </cell>
        </row>
        <row r="5844">
          <cell r="A5844">
            <v>102322</v>
          </cell>
          <cell r="B5844" t="str">
            <v>ESCAVAÇÃO MECANIZADA DE VALA COM PROF. ATÉ 1,5 M (MÉDIA MONTANTE E JUSANTE/UMA COMPOSIÇÃO POR TRECHO), RETROESCAV. (0,26 M3), LARG. MENOR QUE 0,8 M, EM SOLO DE 2A CATEGORIA, EM LOCAIS COM ALTO NÍVEL DE INTERFERÊNCIA. AF_09/2024</v>
          </cell>
          <cell r="C5844" t="str">
            <v>M3</v>
          </cell>
          <cell r="D5844">
            <v>20.95</v>
          </cell>
          <cell r="E5844" t="str">
            <v>MOVIMENTO DE TERRA</v>
          </cell>
          <cell r="F5844" t="str">
            <v>ESCAVACAO DE VALAS</v>
          </cell>
          <cell r="G5844" t="str">
            <v>SINAPI Out/24</v>
          </cell>
        </row>
        <row r="5845">
          <cell r="A5845">
            <v>102323</v>
          </cell>
          <cell r="B5845" t="str">
            <v>ESCAVAÇÃO MECANIZADA DE VALA COM PROF. ATÉ 1,5 M (MÉDIA MONTANTE E JUSANTE/UMA COMPOSIÇÃO POR TRECHO), RETROESCAV. (0,26 M3), LARG. DE 0,8 M A 1,5 M, EM SOLO DE 2A CATEGORIA, EM LOCAIS COM ALTO NÍVEL DE INTERFERÊNCIA. AF_09/2024</v>
          </cell>
          <cell r="C5845" t="str">
            <v>M3</v>
          </cell>
          <cell r="D5845">
            <v>17.940000000000001</v>
          </cell>
          <cell r="E5845" t="str">
            <v>MOVIMENTO DE TERRA</v>
          </cell>
          <cell r="F5845" t="str">
            <v>ESCAVACAO DE VALAS</v>
          </cell>
          <cell r="G5845" t="str">
            <v>SINAPI Out/24</v>
          </cell>
        </row>
        <row r="5846">
          <cell r="A5846">
            <v>102324</v>
          </cell>
          <cell r="B5846" t="str">
            <v>ESCAVAÇÃO MECANIZADA DE VALA COM PROF. MAIOR QUE 1,5 M ATÉ 3,0 M (MÉDIA MONTANTE E JUSANTE/UMA COMPOSIÇÃO POR TRECHO), RETROESCAV. (0,26 M3), LARG. MENOR QUE 0,8 M, EM SOLO DE 2A CATEGORIA, EM LOCAIS COM ALTO NÍVEL DE INTERFERÊNCIA. AF_09/2024</v>
          </cell>
          <cell r="C5846" t="str">
            <v>M3</v>
          </cell>
          <cell r="D5846">
            <v>17.73</v>
          </cell>
          <cell r="E5846" t="str">
            <v>MOVIMENTO DE TERRA</v>
          </cell>
          <cell r="F5846" t="str">
            <v>ESCAVACAO DE VALAS</v>
          </cell>
          <cell r="G5846" t="str">
            <v>SINAPI Out/24</v>
          </cell>
        </row>
        <row r="5847">
          <cell r="A5847">
            <v>102325</v>
          </cell>
          <cell r="B5847" t="str">
            <v>ESCAVAÇÃO MECANIZADA DE VALA COM PROF. MAIOR QUE 1,5 M ATÉ 3,0 M (MÉDIA MONTANTE E JUSANTE/UMA COMPOSIÇÃO POR TRECHO), RETROESCAV. (0,26 M3), LARG. DE 0,8 M A 1,5 M, EM SOLO DE 2A CATEGORIA, EM LOCAIS COM ALTO NÍVEL DE INTERFERÊNCIA. AF_09/2024</v>
          </cell>
          <cell r="C5847" t="str">
            <v>M3</v>
          </cell>
          <cell r="D5847">
            <v>16.23</v>
          </cell>
          <cell r="E5847" t="str">
            <v>MOVIMENTO DE TERRA</v>
          </cell>
          <cell r="F5847" t="str">
            <v>ESCAVACAO DE VALAS</v>
          </cell>
          <cell r="G5847" t="str">
            <v>SINAPI Out/24</v>
          </cell>
        </row>
        <row r="5848">
          <cell r="A5848">
            <v>102326</v>
          </cell>
          <cell r="B5848" t="str">
            <v>ESCAVAÇÃO MECANIZADA DE VALA COM PROF. ATÉ 1,5 M (MÉDIA MONTANTE E JUSANTE/UMA COMPOSIÇÃO POR TRECHO), RETROESCAV. (0,26 M3), LARGURA MENOR QUE 0,8 M, EM SOLO DE 2A CATEGORIA, EM LOCAIS COM BAIXO NÍVEL DE INTERFERÊNCIA. AF_09/2024</v>
          </cell>
          <cell r="C5848" t="str">
            <v>M3</v>
          </cell>
          <cell r="D5848">
            <v>13.2</v>
          </cell>
          <cell r="E5848" t="str">
            <v>MOVIMENTO DE TERRA</v>
          </cell>
          <cell r="F5848" t="str">
            <v>ESCAVACAO DE VALAS</v>
          </cell>
          <cell r="G5848" t="str">
            <v>SINAPI Out/24</v>
          </cell>
        </row>
        <row r="5849">
          <cell r="A5849">
            <v>102327</v>
          </cell>
          <cell r="B5849" t="str">
            <v>ESCAVAÇÃO MECANIZADA DE VALA COM PROF. ATÉ 1,5 M (MÉDIA MONTANTE E JUSANTE/UMA COMPOSIÇÃO POR TRECHO), RETROESCAV. (0,26 M3), LARG. DE 0,8 M A 1,5 M, EM SOLO DE 2A CATEGORIA, EM LOCAIS COM BAIXO NÍVEL DE INTERFERÊNCIA. AF_09/2024</v>
          </cell>
          <cell r="C5849" t="str">
            <v>M3</v>
          </cell>
          <cell r="D5849">
            <v>11.31</v>
          </cell>
          <cell r="E5849" t="str">
            <v>MOVIMENTO DE TERRA</v>
          </cell>
          <cell r="F5849" t="str">
            <v>ESCAVACAO DE VALAS</v>
          </cell>
          <cell r="G5849" t="str">
            <v>SINAPI Out/24</v>
          </cell>
        </row>
        <row r="5850">
          <cell r="A5850">
            <v>102328</v>
          </cell>
          <cell r="B5850" t="str">
            <v>ESCAVAÇÃO MECANIZADA DE VALA COM PROF. MAIOR QUE 1,5 M ATÉ 3,0 M (MÉDIA MONTANTE E JUSANTE/UMA COMPOSIÇÃO POR TRECHO), RETROESCAV. (0,26 M3),LARG. MENOR QUE 0,8 M, EM SOLO DE 2A CATEGORIA, EM LOCAIS COM BAIXO NÍVEL DE INTERFERÊNCIA. AF_09/2024</v>
          </cell>
          <cell r="C5850" t="str">
            <v>M3</v>
          </cell>
          <cell r="D5850">
            <v>11.17</v>
          </cell>
          <cell r="E5850" t="str">
            <v>MOVIMENTO DE TERRA</v>
          </cell>
          <cell r="F5850" t="str">
            <v>ESCAVACAO DE VALAS</v>
          </cell>
          <cell r="G5850" t="str">
            <v>SINAPI Out/24</v>
          </cell>
        </row>
        <row r="5851">
          <cell r="A5851">
            <v>102329</v>
          </cell>
          <cell r="B5851" t="str">
            <v>ESCAVAÇÃO MECANIZADA DE VALA COM PROF. MAIOR QUE 1,5 M ATÉ 3,0 M (MÉDIA MONTANTE E JUSANTE/UMA COMPOSIÇÃO POR TRECHO), RETROESCAV. (0,26 M3), LARG. DE 0,8 M A 1,5 M, EM SOLO DE 2A CATEGORIA, EM LOCAIS COM BAIXO NÍVEL DE INTERFERÊNCIA. AF_09/2024</v>
          </cell>
          <cell r="C5851" t="str">
            <v>M3</v>
          </cell>
          <cell r="D5851">
            <v>10.23</v>
          </cell>
          <cell r="E5851" t="str">
            <v>MOVIMENTO DE TERRA</v>
          </cell>
          <cell r="F5851" t="str">
            <v>ESCAVACAO DE VALAS</v>
          </cell>
          <cell r="G5851" t="str">
            <v>SINAPI Out/24</v>
          </cell>
        </row>
        <row r="5852">
          <cell r="A5852">
            <v>94304</v>
          </cell>
          <cell r="B5852" t="str">
            <v>ATERRO MECANIZADO DE VALA COM ESCAVADEIRA HIDRÁULICA (CAPACIDADE DA CAÇAMBA: 0,8 M³ / POTÊNCIA: 111 HP), LARGURA ATÉ 2,5 M, PROFUNDIDADE ATÉ 1,5 M, COM SOLO ARGILO-ARENOSO. AF_08/2023</v>
          </cell>
          <cell r="C5852" t="str">
            <v>M3</v>
          </cell>
          <cell r="D5852">
            <v>76.709999999999994</v>
          </cell>
          <cell r="E5852" t="str">
            <v>MOVIMENTO DE TERRA</v>
          </cell>
          <cell r="F5852" t="str">
            <v>ATERRO COM OU S/COMPACTACAO</v>
          </cell>
          <cell r="G5852" t="str">
            <v>SINAPI Out/24</v>
          </cell>
        </row>
        <row r="5853">
          <cell r="A5853">
            <v>94306</v>
          </cell>
          <cell r="B5853" t="str">
            <v>ATERRO MECANIZADO DE VALA COM ESCAVADEIRA HIDRÁULICA (CAPACIDADE DA CAÇAMBA: 0,8 M³ / POTÊNCIA: 111 HP), LARGURA ATÉ 2,5 M, PROFUNDIDADE DE 1,5 A 3,0 M, COM SOLO ARGILO-ARENOSO. AF_08/2023</v>
          </cell>
          <cell r="C5853" t="str">
            <v>M3</v>
          </cell>
          <cell r="D5853">
            <v>69.760000000000005</v>
          </cell>
          <cell r="E5853" t="str">
            <v>MOVIMENTO DE TERRA</v>
          </cell>
          <cell r="F5853" t="str">
            <v>ATERRO COM OU S/COMPACTACAO</v>
          </cell>
          <cell r="G5853" t="str">
            <v>SINAPI Out/24</v>
          </cell>
        </row>
        <row r="5854">
          <cell r="A5854">
            <v>94310</v>
          </cell>
          <cell r="B5854" t="str">
            <v>ATERRO MECANIZADO DE VALA COM ESCAVADEIRA HIDRÁULICA (CAPACIDADE DA CAÇAMBA: 0,8 M³/POTÊNCIA: 111 HP), LARGURA ATÉ 2,5 M, PROFUNDIDADE DE 3,0 A 6,0 M, COM SOLO ARGILO-ARENOSO. AF_08/2023</v>
          </cell>
          <cell r="C5854" t="str">
            <v>M3</v>
          </cell>
          <cell r="D5854">
            <v>66.61</v>
          </cell>
          <cell r="E5854" t="str">
            <v>MOVIMENTO DE TERRA</v>
          </cell>
          <cell r="F5854" t="str">
            <v>ATERRO COM OU S/COMPACTACAO</v>
          </cell>
          <cell r="G5854" t="str">
            <v>SINAPI Out/24</v>
          </cell>
        </row>
        <row r="5855">
          <cell r="A5855">
            <v>94316</v>
          </cell>
          <cell r="B5855" t="str">
            <v>ATERRO MECANIZADO DE VALA COM RETROESCAVADEIRA (CAPACIDADE DA CAÇAMBA DA RETRO: 0,26 M³ / POTÊNCIA: 88 HP), LARGURA ATÉ 1,5 M, PROFUNDIDADE ATÉ 1,5 M, COM SOLO ARGILO-ARENOSO. AF_08/2023</v>
          </cell>
          <cell r="C5855" t="str">
            <v>M3</v>
          </cell>
          <cell r="D5855">
            <v>71.47</v>
          </cell>
          <cell r="E5855" t="str">
            <v>MOVIMENTO DE TERRA</v>
          </cell>
          <cell r="F5855" t="str">
            <v>ATERRO COM OU S/COMPACTACAO</v>
          </cell>
          <cell r="G5855" t="str">
            <v>SINAPI Out/24</v>
          </cell>
        </row>
        <row r="5856">
          <cell r="A5856">
            <v>94318</v>
          </cell>
          <cell r="B5856" t="str">
            <v>ATERRO MECANIZADO DE VALA COM RETROESCAVADEIRA (CAPACIDADE DA CAÇAMBA DA RETRO: 0,26 M³ / POTÊNCIA: 88 HP), LARGURA ATÉ 1,5 M, PROFUNDIDADE DE 1,5 A 3,0 M, COM SOLO ARGILO-ARENOSO. AF_08/2023</v>
          </cell>
          <cell r="C5856" t="str">
            <v>M3</v>
          </cell>
          <cell r="D5856">
            <v>65.349999999999994</v>
          </cell>
          <cell r="E5856" t="str">
            <v>MOVIMENTO DE TERRA</v>
          </cell>
          <cell r="F5856" t="str">
            <v>ATERRO COM OU S/COMPACTACAO</v>
          </cell>
          <cell r="G5856" t="str">
            <v>SINAPI Out/24</v>
          </cell>
        </row>
        <row r="5857">
          <cell r="A5857">
            <v>94319</v>
          </cell>
          <cell r="B5857" t="str">
            <v>ATERRO MANUAL DE VALAS COM SOLO ARGILO-ARENOSO. AF_08/2023</v>
          </cell>
          <cell r="C5857" t="str">
            <v>M3</v>
          </cell>
          <cell r="D5857">
            <v>84.61</v>
          </cell>
          <cell r="E5857" t="str">
            <v>MOVIMENTO DE TERRA</v>
          </cell>
          <cell r="F5857" t="str">
            <v>ATERRO COM OU S/COMPACTACAO</v>
          </cell>
          <cell r="G5857" t="str">
            <v>SINAPI Out/24</v>
          </cell>
        </row>
        <row r="5858">
          <cell r="A5858">
            <v>94327</v>
          </cell>
          <cell r="B5858" t="str">
            <v>ATERRO MECANIZADO DE VALA COM ESCAVADEIRA HIDRÁULICA (CAPACIDADE DA CAÇAMBA: 0,8 M³/POTÊNCIA: 111 HP), LARGURA ATÉ 2,5 M, PROFUNDIDADE ATÉ 1,5 M, COM AREIA PARA ATERRO. AF_08/2023</v>
          </cell>
          <cell r="C5858" t="str">
            <v>M3</v>
          </cell>
          <cell r="D5858">
            <v>79</v>
          </cell>
          <cell r="E5858" t="str">
            <v>MOVIMENTO DE TERRA</v>
          </cell>
          <cell r="F5858" t="str">
            <v>ATERRO COM OU S/COMPACTACAO</v>
          </cell>
          <cell r="G5858" t="str">
            <v>SINAPI Out/24</v>
          </cell>
        </row>
        <row r="5859">
          <cell r="A5859">
            <v>94329</v>
          </cell>
          <cell r="B5859" t="str">
            <v>ATERRO MECANIZADO DE VALA COM ESCAVADEIRA HIDRÁULICA (CAPACIDADE DA CAÇAMBA: 0,8 M³/POTÊNCIA: 111 HP), LARGURA ATÉ 2,5 M, PROFUNDIDADE DE 1,5 A 3,0 M, COM AREIA PARA ATERRO. AF_08/2023</v>
          </cell>
          <cell r="C5859" t="str">
            <v>M3</v>
          </cell>
          <cell r="D5859">
            <v>72.05</v>
          </cell>
          <cell r="E5859" t="str">
            <v>MOVIMENTO DE TERRA</v>
          </cell>
          <cell r="F5859" t="str">
            <v>ATERRO COM OU S/COMPACTACAO</v>
          </cell>
          <cell r="G5859" t="str">
            <v>SINAPI Out/24</v>
          </cell>
        </row>
        <row r="5860">
          <cell r="A5860">
            <v>94333</v>
          </cell>
          <cell r="B5860" t="str">
            <v>ATERRO MECANIZADO DE VALA COM ESCAVADEIRA HIDRÁULICA (CAPACIDADE DA CAÇAMBA: 0,8 M³/POTÊNCIA: 111 HP), LARGURA ATÉ 2,5 M, PROFUNDIDADE DE 3,0 A 6,0 M, COM AREIA PARA ATERRO. AF_08/2023</v>
          </cell>
          <cell r="C5860" t="str">
            <v>M3</v>
          </cell>
          <cell r="D5860">
            <v>68.900000000000006</v>
          </cell>
          <cell r="E5860" t="str">
            <v>MOVIMENTO DE TERRA</v>
          </cell>
          <cell r="F5860" t="str">
            <v>ATERRO COM OU S/COMPACTACAO</v>
          </cell>
          <cell r="G5860" t="str">
            <v>SINAPI Out/24</v>
          </cell>
        </row>
        <row r="5861">
          <cell r="A5861">
            <v>94339</v>
          </cell>
          <cell r="B5861" t="str">
            <v>ATERRO MECANIZADO DE VALA COM RETROESCAVADEIRA (CAPACIDADE DA CAÇAMBA DA RETRO: 0,26 M³/POTÊNCIA: 88 HP), LARGURA ATÉ 1,5 M, PROFUNDIDADE ATÉ 1,5 M, COM AREIA PARA ATERRO. AF_08/2023</v>
          </cell>
          <cell r="C5861" t="str">
            <v>M3</v>
          </cell>
          <cell r="D5861">
            <v>73.760000000000005</v>
          </cell>
          <cell r="E5861" t="str">
            <v>MOVIMENTO DE TERRA</v>
          </cell>
          <cell r="F5861" t="str">
            <v>ATERRO COM OU S/COMPACTACAO</v>
          </cell>
          <cell r="G5861" t="str">
            <v>SINAPI Out/24</v>
          </cell>
        </row>
        <row r="5862">
          <cell r="A5862">
            <v>94341</v>
          </cell>
          <cell r="B5862" t="str">
            <v>ATERRO MECANIZADO DE VALA COM RETROESCAVADEIRA (CAPACIDADE DA CAÇAMBA DA RETRO: 0,26 M³/POTÊNCIA: 88 HP), LARGURA ATÉ 1,5 M, PROFUNDIDADE DE 1,5 A 3,0 M, COM AREIA PARA ATERRO. AF_08/2023</v>
          </cell>
          <cell r="C5862" t="str">
            <v>M3</v>
          </cell>
          <cell r="D5862">
            <v>67.64</v>
          </cell>
          <cell r="E5862" t="str">
            <v>MOVIMENTO DE TERRA</v>
          </cell>
          <cell r="F5862" t="str">
            <v>ATERRO COM OU S/COMPACTACAO</v>
          </cell>
          <cell r="G5862" t="str">
            <v>SINAPI Out/24</v>
          </cell>
        </row>
        <row r="5863">
          <cell r="A5863">
            <v>94342</v>
          </cell>
          <cell r="B5863" t="str">
            <v>ATERRO MANUAL DE VALAS COM AREIA PARA ATERRO. AF_08/2023</v>
          </cell>
          <cell r="C5863" t="str">
            <v>M3</v>
          </cell>
          <cell r="D5863">
            <v>86.9</v>
          </cell>
          <cell r="E5863" t="str">
            <v>MOVIMENTO DE TERRA</v>
          </cell>
          <cell r="F5863" t="str">
            <v>ATERRO COM OU S/COMPACTACAO</v>
          </cell>
          <cell r="G5863" t="str">
            <v>SINAPI Out/24</v>
          </cell>
        </row>
        <row r="5864">
          <cell r="A5864">
            <v>96385</v>
          </cell>
          <cell r="B5864" t="str">
            <v>EXECUÇÃO E COMPACTAÇÃO DE CORPO DE ATERRO DE ATERRO (95% DE ENERGIA DO PROCTOR NORMAL) COM SOLO PREDOMINANTEMENTE ARGILOSO ESPESSURA 15 CM - EXCLUSIVE MATERIAL, ESCAVAÇÃO, CARGA E TRANSPORTE. AF_09/2024</v>
          </cell>
          <cell r="C5864" t="str">
            <v>M3</v>
          </cell>
          <cell r="D5864">
            <v>12.88</v>
          </cell>
          <cell r="E5864" t="str">
            <v>MOVIMENTO DE TERRA</v>
          </cell>
          <cell r="F5864" t="str">
            <v>ATERRO COM OU S/COMPACTACAO</v>
          </cell>
          <cell r="G5864" t="str">
            <v>SINAPI Out/24</v>
          </cell>
        </row>
        <row r="5865">
          <cell r="A5865">
            <v>96386</v>
          </cell>
          <cell r="B5865" t="str">
            <v>EXECUÇÃO E COMPACTAÇÃO DE CORPO DE ATERRO (95% DE ENERGIA DO PROCTOR NORMAL) COM SOLO PREDOMINANTEMENTE ARENOSO ESPESSURA 15CM - EXCLUSIVE MATERIAL, ESCAVAÇÃO, CARGA E TRANSPORTE. AF_09/2024</v>
          </cell>
          <cell r="C5865" t="str">
            <v>M3</v>
          </cell>
          <cell r="D5865">
            <v>6.89</v>
          </cell>
          <cell r="E5865" t="str">
            <v>MOVIMENTO DE TERRA</v>
          </cell>
          <cell r="F5865" t="str">
            <v>ATERRO COM OU S/COMPACTACAO</v>
          </cell>
          <cell r="G5865" t="str">
            <v>SINAPI Out/24</v>
          </cell>
        </row>
        <row r="5866">
          <cell r="A5866">
            <v>105556</v>
          </cell>
          <cell r="B5866" t="str">
            <v>EXECUÇÃO E COMPACTAÇÃO DE CORPO DE ATERRO DE ATERRO (95% DE ENERGIA DO PROCTOR NORMAL) COM SOLO PREDOMINANTEMENTE ARGILOSO, EM CAMADAS COM ESPESSURA DE 10 CM - EXCLUSIVE ESCAVAÇÃO, CARGA E TRANSPORTE E SOLO. AF_09/2024</v>
          </cell>
          <cell r="C5866" t="str">
            <v>M3</v>
          </cell>
          <cell r="D5866">
            <v>14.49</v>
          </cell>
          <cell r="E5866" t="str">
            <v>MOVIMENTO DE TERRA</v>
          </cell>
          <cell r="F5866" t="str">
            <v>ATERRO COM OU S/COMPACTACAO</v>
          </cell>
          <cell r="G5866" t="str">
            <v>SINAPI Out/24</v>
          </cell>
        </row>
        <row r="5867">
          <cell r="A5867">
            <v>105557</v>
          </cell>
          <cell r="B5867" t="str">
            <v>EXECUÇÃO E COMPACTAÇÃO DE CAMADA FINAL DE ATERRO (100% DE ENERGIA DO PROCTOR NORMAL) COM SOLO PREDOMINANTEMENTE ARGILOSO, EM CAMADAS COM ESPESSURA DE 10 CM - EXCLUSIVE ESCAVAÇÃO, CARGA E TRANSPORTE E SOLO. AF_09/2024</v>
          </cell>
          <cell r="C5867" t="str">
            <v>M3</v>
          </cell>
          <cell r="D5867">
            <v>16.579999999999998</v>
          </cell>
          <cell r="E5867" t="str">
            <v>MOVIMENTO DE TERRA</v>
          </cell>
          <cell r="F5867" t="str">
            <v>ATERRO COM OU S/COMPACTACAO</v>
          </cell>
          <cell r="G5867" t="str">
            <v>SINAPI Out/24</v>
          </cell>
        </row>
        <row r="5868">
          <cell r="A5868">
            <v>105558</v>
          </cell>
          <cell r="B5868" t="str">
            <v>EXECUÇÃO E COMPACTAÇÃO DE CAMADA FINAL DE ATERRO (100% DE ENERGIA DO PROCTOR NORMAL) COM SOLO PREDOMINANTEMENTE ARGILOSO, EM CAMADAS COM ESPESSURA DE 15 CM - EXCLUSIVE ESCAVAÇÃO, CARGA E TRANSPORTE E SOLO. AF_09/2024</v>
          </cell>
          <cell r="C5868" t="str">
            <v>M3</v>
          </cell>
          <cell r="D5868">
            <v>14.29</v>
          </cell>
          <cell r="E5868" t="str">
            <v>MOVIMENTO DE TERRA</v>
          </cell>
          <cell r="F5868" t="str">
            <v>ATERRO COM OU S/COMPACTACAO</v>
          </cell>
          <cell r="G5868" t="str">
            <v>SINAPI Out/24</v>
          </cell>
        </row>
        <row r="5869">
          <cell r="A5869">
            <v>105559</v>
          </cell>
          <cell r="B5869" t="str">
            <v>EXECUÇÃO E COMPACTAÇÃO DE CORPO DE ATERRO DE ATERRO (95% DE ENERGIA DO PROCTOR NORMAL) COM SOLO PREDOMINANTEMENTE ARGILOSO, EM CAMADAS COM ESPESSURA DE 20 CM - EXCLUSIVE ESCAVAÇÃO, CARGA E TRANSPORTE E SOLO. AF_09/2024</v>
          </cell>
          <cell r="C5869" t="str">
            <v>M3</v>
          </cell>
          <cell r="D5869">
            <v>10.94</v>
          </cell>
          <cell r="E5869" t="str">
            <v>MOVIMENTO DE TERRA</v>
          </cell>
          <cell r="F5869" t="str">
            <v>ATERRO COM OU S/COMPACTACAO</v>
          </cell>
          <cell r="G5869" t="str">
            <v>SINAPI Out/24</v>
          </cell>
        </row>
        <row r="5870">
          <cell r="A5870">
            <v>105560</v>
          </cell>
          <cell r="B5870" t="str">
            <v>EXECUÇÃO E COMPACTAÇÃO DE CAMADA FINAL DE ATERRO (100% DE ENERGIA DO PROCTOR NORMAL) COM SOLO PREDOMINANTEMENTE ARGILOSO, EM CAMADAS COM ESPESSURA DE 20 CM - EXCLUSIVE ESCAVAÇÃO, CARGA E TRANSPORTE E SOLO. AF_09/2024</v>
          </cell>
          <cell r="C5870" t="str">
            <v>M3</v>
          </cell>
          <cell r="D5870">
            <v>13.03</v>
          </cell>
          <cell r="E5870" t="str">
            <v>MOVIMENTO DE TERRA</v>
          </cell>
          <cell r="F5870" t="str">
            <v>ATERRO COM OU S/COMPACTACAO</v>
          </cell>
          <cell r="G5870" t="str">
            <v>SINAPI Out/24</v>
          </cell>
        </row>
        <row r="5871">
          <cell r="A5871">
            <v>105561</v>
          </cell>
          <cell r="B5871" t="str">
            <v>EXECUÇÃO E COMPACTAÇÃO DE CORPO DE ATERRO DE ATERRO (95% DE ENERGIA DO PROCTOR NORMAL) COM SOLO PREDOMINANTEMENTE ARENOSO, EM CAMADAS COM ESPESSURA DE 10 CM - EXCLUSIVE ESCAVAÇÃO, CARGA E TRANSPORTE E SOLO. AF_09/2024</v>
          </cell>
          <cell r="C5871" t="str">
            <v>M3</v>
          </cell>
          <cell r="D5871">
            <v>8.4499999999999993</v>
          </cell>
          <cell r="E5871" t="str">
            <v>MOVIMENTO DE TERRA</v>
          </cell>
          <cell r="F5871" t="str">
            <v>ATERRO COM OU S/COMPACTACAO</v>
          </cell>
          <cell r="G5871" t="str">
            <v>SINAPI Out/24</v>
          </cell>
        </row>
        <row r="5872">
          <cell r="A5872">
            <v>105562</v>
          </cell>
          <cell r="B5872" t="str">
            <v>EXECUÇÃO E COMPACTAÇÃO DE CAMADA FINAL DE ATERRO (100% DE ENERGIA DO PROCTOR NORMAL) COM SOLO PREDOMINANTEMENTE ARENOSO, EM CAMADAS COM ESPESSURA DE 10 CM - EXCLUSIVE ESCAVAÇÃO, CARGA E TRANSPORTE E SOLO. AF_09/2024</v>
          </cell>
          <cell r="C5872" t="str">
            <v>M3</v>
          </cell>
          <cell r="D5872">
            <v>8.6300000000000008</v>
          </cell>
          <cell r="E5872" t="str">
            <v>MOVIMENTO DE TERRA</v>
          </cell>
          <cell r="F5872" t="str">
            <v>ATERRO COM OU S/COMPACTACAO</v>
          </cell>
          <cell r="G5872" t="str">
            <v>SINAPI Out/24</v>
          </cell>
        </row>
        <row r="5873">
          <cell r="A5873">
            <v>105563</v>
          </cell>
          <cell r="B5873" t="str">
            <v>EXECUÇÃO E COMPACTAÇÃO DE CAMADA FINAL DE ATERRO (100% DE ENERGIA DO PROCTOR NORMAL) COM SOLO PREDOMINANTEMENTE ARENOSO, EM CAMADAS COM ESPESSURA DE 15 CM - EXCLUSIVE ESCAVAÇÃO, CARGA E TRANSPORTE E SOLO. AF_09/2024</v>
          </cell>
          <cell r="C5873" t="str">
            <v>M3</v>
          </cell>
          <cell r="D5873">
            <v>6.96</v>
          </cell>
          <cell r="E5873" t="str">
            <v>MOVIMENTO DE TERRA</v>
          </cell>
          <cell r="F5873" t="str">
            <v>ATERRO COM OU S/COMPACTACAO</v>
          </cell>
          <cell r="G5873" t="str">
            <v>SINAPI Out/24</v>
          </cell>
        </row>
        <row r="5874">
          <cell r="A5874">
            <v>105564</v>
          </cell>
          <cell r="B5874" t="str">
            <v>EXECUÇÃO E COMPACTAÇÃO DE CORPO DE ATERRO (95% DE ENERGIA DO PROCTOR NORMAL) COM SOLO PREDOMINANTEMENTE ARENOSO, EM CAMADAS COM ESPESSURA DE 20 CM - EXCLUSIVE ESCAVAÇÃO, CARGA E TRANSPORTE E SOLO. AF_09/2024</v>
          </cell>
          <cell r="C5874" t="str">
            <v>M3</v>
          </cell>
          <cell r="D5874">
            <v>6.41</v>
          </cell>
          <cell r="E5874" t="str">
            <v>MOVIMENTO DE TERRA</v>
          </cell>
          <cell r="F5874" t="str">
            <v>ATERRO COM OU S/COMPACTACAO</v>
          </cell>
          <cell r="G5874" t="str">
            <v>SINAPI Out/24</v>
          </cell>
        </row>
        <row r="5875">
          <cell r="A5875">
            <v>105565</v>
          </cell>
          <cell r="B5875" t="str">
            <v>EXECUÇÃO E COMPACTAÇÃO DE CAMADA FINAL DE ATERRO (100% DE ENERGIA DO PROCTOR NORMAL) COM SOLO PREDOMINANTEMENTE ARENOSO, EM CAMADAS COM ESPESSURA DE 20 CM - EXCLUSIVE ESCAVAÇÃO, CARGA E TRANSPORTE E SOLO. AF_09/2024</v>
          </cell>
          <cell r="C5875" t="str">
            <v>M3</v>
          </cell>
          <cell r="D5875">
            <v>6.44</v>
          </cell>
          <cell r="E5875" t="str">
            <v>MOVIMENTO DE TERRA</v>
          </cell>
          <cell r="F5875" t="str">
            <v>ATERRO COM OU S/COMPACTACAO</v>
          </cell>
          <cell r="G5875" t="str">
            <v>SINAPI Out/24</v>
          </cell>
        </row>
        <row r="5876">
          <cell r="A5876">
            <v>93367</v>
          </cell>
          <cell r="B5876" t="str">
            <v>REATERRO MECANIZADO DE VALA COM ESCAVADEIRA HIDRÁULICA (CAPACIDADE DA CAÇAMBA: 0,8 M³/POTÊNCIA: 111 HP), LARGURA DE 1,5 A 2,5 M, PROFUNDIDADE ATÉ 1,5 M, COM SOLO (SEM SUBSTITUIÇÃO) DE 1ª CATEGORIA, COM COMPACTADOR DE SOLOS DE PERCUSSÃO. AF_08/2023</v>
          </cell>
          <cell r="C5876" t="str">
            <v>M3</v>
          </cell>
          <cell r="D5876">
            <v>24.84</v>
          </cell>
          <cell r="E5876" t="str">
            <v>MOVIMENTO DE TERRA</v>
          </cell>
          <cell r="F5876" t="str">
            <v>ATERRO/REATERRO DE VALAS COM OU S/COMPACTACAO</v>
          </cell>
          <cell r="G5876" t="str">
            <v>SINAPI Out/24</v>
          </cell>
        </row>
        <row r="5877">
          <cell r="A5877">
            <v>93368</v>
          </cell>
          <cell r="B5877" t="str">
            <v>REATERRO MECANIZADO DE VALA COM ESCAVADEIRA HIDRÁULICA (CAPACIDADE DA CAÇAMBA: 0,8 M³/POTÊNCIA: 111 HP), LARGURA ATÉ 1,5 M, PROFUNDIDADE DE 1,5 A 3,0 M, COM SOLO (SEM SUBSTITUIÇÃO) DE 1ª CATEGORIA, COM COMPACTADOR DE SOLOS DE PERCUSSÃO. AF_08/2023</v>
          </cell>
          <cell r="C5877" t="str">
            <v>M3</v>
          </cell>
          <cell r="D5877">
            <v>21.76</v>
          </cell>
          <cell r="E5877" t="str">
            <v>MOVIMENTO DE TERRA</v>
          </cell>
          <cell r="F5877" t="str">
            <v>ATERRO/REATERRO DE VALAS COM OU S/COMPACTACAO</v>
          </cell>
          <cell r="G5877" t="str">
            <v>SINAPI Out/24</v>
          </cell>
        </row>
        <row r="5878">
          <cell r="A5878">
            <v>93369</v>
          </cell>
          <cell r="B5878" t="str">
            <v>REATERRO MECANIZADO DE VALA COM ESCAVADEIRA HIDRÁULICA (CAPACIDADE DA CAÇAMBA: 0,8 M³/POTÊNCIA: 111 HP), LARGURA 1,5 A 2,5 M, PROFUNDIDADE 1,5 A 3,0 M, COM SOLO (SEM SUBSTITUIÇÃO) DE 1ª CATEGORIA, COM COMPACTADOR DE SOLOS DE PERCUSSÃO. AF_08/2023</v>
          </cell>
          <cell r="C5878" t="str">
            <v>M3</v>
          </cell>
          <cell r="D5878">
            <v>17.89</v>
          </cell>
          <cell r="E5878" t="str">
            <v>MOVIMENTO DE TERRA</v>
          </cell>
          <cell r="F5878" t="str">
            <v>ATERRO/REATERRO DE VALAS COM OU S/COMPACTACAO</v>
          </cell>
          <cell r="G5878" t="str">
            <v>SINAPI Out/24</v>
          </cell>
        </row>
        <row r="5879">
          <cell r="A5879">
            <v>93372</v>
          </cell>
          <cell r="B5879" t="str">
            <v>REATERRO MECANIZADO DE VALA COM ESCAVADEIRA HIDRÁULICA (CAPACIDADE DA CAÇAMBA: 0,8 M³/POTÊNCIA: 111 HP), LARGURA ATÉ 1,5 M, PROFUNDIDADE DE 3,0 A 6,0 M, COM SOLO (SEM SUBSTITUIÇÃO) DE 1ª CATEGORIA, COM COMPACTADOR DE SOLOS DE PERCUSSÃO. AF_08/2023</v>
          </cell>
          <cell r="C5879" t="str">
            <v>M3</v>
          </cell>
          <cell r="D5879">
            <v>17.2</v>
          </cell>
          <cell r="E5879" t="str">
            <v>MOVIMENTO DE TERRA</v>
          </cell>
          <cell r="F5879" t="str">
            <v>ATERRO/REATERRO DE VALAS COM OU S/COMPACTACAO</v>
          </cell>
          <cell r="G5879" t="str">
            <v>SINAPI Out/24</v>
          </cell>
        </row>
        <row r="5880">
          <cell r="A5880">
            <v>93373</v>
          </cell>
          <cell r="B5880" t="str">
            <v>REATERRO MECANIZADO DE VALA COM ESCAVADEIRA HIDRÁULICA (CAPACIDADE DA CAÇAMBA: 0,8 M³/POTÊNCIA: 111 HP), LARGURA 1,5 A 2,5 M, PROFUNDIDADE 3,0 A 6,0 M, COM SOLO (SEM SUBSTITUIÇÃO) DE 1ª CATEGORIA, COM COMPACTADOR DE SOLOS DE PERCUSSÃO. AF_08/2023</v>
          </cell>
          <cell r="C5880" t="str">
            <v>M3</v>
          </cell>
          <cell r="D5880">
            <v>14.74</v>
          </cell>
          <cell r="E5880" t="str">
            <v>MOVIMENTO DE TERRA</v>
          </cell>
          <cell r="F5880" t="str">
            <v>ATERRO/REATERRO DE VALAS COM OU S/COMPACTACAO</v>
          </cell>
          <cell r="G5880" t="str">
            <v>SINAPI Out/24</v>
          </cell>
        </row>
        <row r="5881">
          <cell r="A5881">
            <v>93378</v>
          </cell>
          <cell r="B5881" t="str">
            <v>REATERRO MECANIZADO DE VALA COM RETROESCAVADEIRA (CAPACIDADE DA CAÇAMBA   DA RETRO: 0,26 M³/POTÊNCIA: 88 HP), LARGURA ATÉ 0,8 M, PROFUNDIDADE ATÉ 1,5 M, COM SOLO (SEM SUBSTITUIÇÃO) DE 1ª CATEGORIA, COM COMPACTADOR DE SOLOS DE PERCUSSÃO. AF_08/2023</v>
          </cell>
          <cell r="C5881" t="str">
            <v>M3</v>
          </cell>
          <cell r="D5881">
            <v>25.54</v>
          </cell>
          <cell r="E5881" t="str">
            <v>MOVIMENTO DE TERRA</v>
          </cell>
          <cell r="F5881" t="str">
            <v>ATERRO/REATERRO DE VALAS COM OU S/COMPACTACAO</v>
          </cell>
          <cell r="G5881" t="str">
            <v>SINAPI Out/24</v>
          </cell>
        </row>
        <row r="5882">
          <cell r="A5882">
            <v>93379</v>
          </cell>
          <cell r="B5882" t="str">
            <v>REATERRO MECANIZADO DE VALA COM RETROESCAVADEIRA (CAPACIDADE DA CAÇAMBA   DA RETRO: 0,26 M³/POTÊNCIA: 88 HP), LARGURA 0,8 A 1,5 M, PROFUNDIDADE ATÉ 1,5 M, COM SOLO (SEM SUBSTITUIÇÃO) DE 1ª CATEGORIA, COM COMPACTADOR DE SOLOS DE PERCUSSÃO AF_08/2023</v>
          </cell>
          <cell r="C5882" t="str">
            <v>M3</v>
          </cell>
          <cell r="D5882">
            <v>19.600000000000001</v>
          </cell>
          <cell r="E5882" t="str">
            <v>MOVIMENTO DE TERRA</v>
          </cell>
          <cell r="F5882" t="str">
            <v>ATERRO/REATERRO DE VALAS COM OU S/COMPACTACAO</v>
          </cell>
          <cell r="G5882" t="str">
            <v>SINAPI Out/24</v>
          </cell>
        </row>
        <row r="5883">
          <cell r="A5883">
            <v>93380</v>
          </cell>
          <cell r="B5883" t="str">
            <v>REATERRO MECANIZADO DE VALA COM RETROESCAVADEIRA (CAPACIDADE DA CAÇAMBA   DA RETRO: 0,26 M³/POTÊNCIA: 88 HP), LARGURA ATÉ 0,8 M, PROFUNDIDADE 1,5 A 3,0 M, COM SOLO (SEM SUBSTITUIÇÃO) DE 1ª CATEGORIA, COM COMPACTADOR DE SOLOS DE PERCUSSÃO AF_08/2023</v>
          </cell>
          <cell r="C5883" t="str">
            <v>M3</v>
          </cell>
          <cell r="D5883">
            <v>16.670000000000002</v>
          </cell>
          <cell r="E5883" t="str">
            <v>MOVIMENTO DE TERRA</v>
          </cell>
          <cell r="F5883" t="str">
            <v>ATERRO/REATERRO DE VALAS COM OU S/COMPACTACAO</v>
          </cell>
          <cell r="G5883" t="str">
            <v>SINAPI Out/24</v>
          </cell>
        </row>
        <row r="5884">
          <cell r="A5884">
            <v>93381</v>
          </cell>
          <cell r="B5884" t="str">
            <v>REATERRO MECANIZADO DE VALA COM RETROESCAVADEIRA (CAPACIDADE DA CAÇAMBA   DA RETRO: 0,26 M³/POTÊNCIA: 88 HP), LARGURA 0,8 A 1,5 M, PROFUNDIDADE 1,5 A 3,0 M, COM SOLO (SEM SUBSTITUIÇÃO) DE 1ª CATEGORIA E COMPACTADOR DE SOLOS DE PERCUSSÃO. AF_08/2023</v>
          </cell>
          <cell r="C5884" t="str">
            <v>M3</v>
          </cell>
          <cell r="D5884">
            <v>13.48</v>
          </cell>
          <cell r="E5884" t="str">
            <v>MOVIMENTO DE TERRA</v>
          </cell>
          <cell r="F5884" t="str">
            <v>ATERRO/REATERRO DE VALAS COM OU S/COMPACTACAO</v>
          </cell>
          <cell r="G5884" t="str">
            <v>SINAPI Out/24</v>
          </cell>
        </row>
        <row r="5885">
          <cell r="A5885">
            <v>93382</v>
          </cell>
          <cell r="B5885" t="str">
            <v>REATERRO MANUAL DE VALAS, COM COMPACTADOR DE SOLOS DE PERCUSSÃO. AF_08/2023</v>
          </cell>
          <cell r="C5885" t="str">
            <v>M3</v>
          </cell>
          <cell r="D5885">
            <v>32.74</v>
          </cell>
          <cell r="E5885" t="str">
            <v>MOVIMENTO DE TERRA</v>
          </cell>
          <cell r="F5885" t="str">
            <v>ATERRO/REATERRO DE VALAS COM OU S/COMPACTACAO</v>
          </cell>
          <cell r="G5885" t="str">
            <v>SINAPI Out/24</v>
          </cell>
        </row>
        <row r="5886">
          <cell r="A5886">
            <v>104728</v>
          </cell>
          <cell r="B5886" t="str">
            <v>REATERRO MECANIZADO DE VALA COM ESCAVADEIRA HIDRÁULICA (CAPACIDADE DA CAÇAMBA: 0,8 M³/POTÊNCIA: 111 HP), LARGURA DE 1,5 A 2,5 M, PROFUNDIDADE ATÉ 1,5 M, COM SOLO (SEM SUBSTITUIÇÃO) DE 1ª CATEGORIA, COM PLACA VIBRATÓRIA. AF_08/2023</v>
          </cell>
          <cell r="C5886" t="str">
            <v>M3</v>
          </cell>
          <cell r="D5886">
            <v>20.68</v>
          </cell>
          <cell r="E5886" t="str">
            <v>MOVIMENTO DE TERRA</v>
          </cell>
          <cell r="F5886" t="str">
            <v>ATERRO/REATERRO DE VALAS COM OU S/COMPACTACAO</v>
          </cell>
          <cell r="G5886" t="str">
            <v>SINAPI Out/24</v>
          </cell>
        </row>
        <row r="5887">
          <cell r="A5887">
            <v>104729</v>
          </cell>
          <cell r="B5887" t="str">
            <v>REATERRO MECANIZADO DE VALA COM ESCAVADEIRA HIDRÁULICA (CAPACIDADE DA CAÇAMBA: 0,8 M³/POTÊNCIA: 111 HP), LARGURA ATÉ 1,5 M, PROFUNDIDADE DE 1,5 A 3,0 M, COM SOLO (SEM SUBSTITUIÇÃO) DE 1ª CATEGORIA, COM PLACA VIBRATÓRIA. AF_08/2023</v>
          </cell>
          <cell r="C5887" t="str">
            <v>M3</v>
          </cell>
          <cell r="D5887">
            <v>17.62</v>
          </cell>
          <cell r="E5887" t="str">
            <v>MOVIMENTO DE TERRA</v>
          </cell>
          <cell r="F5887" t="str">
            <v>ATERRO/REATERRO DE VALAS COM OU S/COMPACTACAO</v>
          </cell>
          <cell r="G5887" t="str">
            <v>SINAPI Out/24</v>
          </cell>
        </row>
        <row r="5888">
          <cell r="A5888">
            <v>104730</v>
          </cell>
          <cell r="B5888" t="str">
            <v>REATERRO MECANIZADO DE VALA COM ESCAVADEIRA HIDRÁULICA (CAPACIDADE DA CAÇAMBA: 0,8 M³/POTÊNCIA: 111 HP), LARGURA DE 1,5 A 2,5 M, PROFUNDIDADE DE 1,5 A 3,0 M, COM SOLO (SEM SUBSTITUIÇÃO) DE 1ª CATEGORIA, COM PLACA VIBRATÓRIA. AF_08/2023</v>
          </cell>
          <cell r="C5888" t="str">
            <v>M3</v>
          </cell>
          <cell r="D5888">
            <v>13.74</v>
          </cell>
          <cell r="E5888" t="str">
            <v>MOVIMENTO DE TERRA</v>
          </cell>
          <cell r="F5888" t="str">
            <v>ATERRO/REATERRO DE VALAS COM OU S/COMPACTACAO</v>
          </cell>
          <cell r="G5888" t="str">
            <v>SINAPI Out/24</v>
          </cell>
        </row>
        <row r="5889">
          <cell r="A5889">
            <v>104731</v>
          </cell>
          <cell r="B5889" t="str">
            <v>REATERRO MECANIZADO DE VALA COM ESCAVADEIRA HIDRÁULICA (CAPACIDADE DA CAÇAMBA: 0,8 M³/POTÊNCIA: 111 HP), LARGURA ATÉ 1,5 M, PROFUNDIDADE DE 3,0 A 6,0 M, COM SOLO (SEM SUBSTITUIÇÃO) DE 1ª CATEGORIA, COM PLACA VIBRATÓRIA. AF_08/2023</v>
          </cell>
          <cell r="C5889" t="str">
            <v>M3</v>
          </cell>
          <cell r="D5889">
            <v>13.05</v>
          </cell>
          <cell r="E5889" t="str">
            <v>MOVIMENTO DE TERRA</v>
          </cell>
          <cell r="F5889" t="str">
            <v>ATERRO/REATERRO DE VALAS COM OU S/COMPACTACAO</v>
          </cell>
          <cell r="G5889" t="str">
            <v>SINAPI Out/24</v>
          </cell>
        </row>
        <row r="5890">
          <cell r="A5890">
            <v>104732</v>
          </cell>
          <cell r="B5890" t="str">
            <v>REATERRO MECANIZADO DE VALA COM ESCAVADEIRA HIDRÁULICA (CAPACIDADE DA CAÇAMBA: 0,8 M³/POTÊNCIA: 111 HP), LARGURA DE 1,5 A 2,5 M, PROFUNDIDADE DE 3,0 A 6,0 M, COM SOLO (SEM SUBSTITUIÇÃO) DE 1ª CATEGORIA, COM PLACA VIBRATÓRIA. AF_08/2023</v>
          </cell>
          <cell r="C5890" t="str">
            <v>M3</v>
          </cell>
          <cell r="D5890">
            <v>10.6</v>
          </cell>
          <cell r="E5890" t="str">
            <v>MOVIMENTO DE TERRA</v>
          </cell>
          <cell r="F5890" t="str">
            <v>ATERRO/REATERRO DE VALAS COM OU S/COMPACTACAO</v>
          </cell>
          <cell r="G5890" t="str">
            <v>SINAPI Out/24</v>
          </cell>
        </row>
        <row r="5891">
          <cell r="A5891">
            <v>104733</v>
          </cell>
          <cell r="B5891" t="str">
            <v>REATERRO MECANIZADO DE VALA COM RETROESCAVADEIRA (CAPACIDADE   DA   CAÇAMBA   DA RETRO: 0,26 M³/POTÊNCIA: 88 HP), LARGURA ATÉ 0,8 M, PROFUNDIDADE ATÉ 1,5 M, COM SOLO (SEM SUBSTITUIÇÃO) DE 1ª CATEGORIA, COM PLACA VIBRATÓRIA. AF_08/2023</v>
          </cell>
          <cell r="C5891" t="str">
            <v>M3</v>
          </cell>
          <cell r="D5891">
            <v>21.32</v>
          </cell>
          <cell r="E5891" t="str">
            <v>MOVIMENTO DE TERRA</v>
          </cell>
          <cell r="F5891" t="str">
            <v>ATERRO/REATERRO DE VALAS COM OU S/COMPACTACAO</v>
          </cell>
          <cell r="G5891" t="str">
            <v>SINAPI Out/24</v>
          </cell>
        </row>
        <row r="5892">
          <cell r="A5892">
            <v>104734</v>
          </cell>
          <cell r="B5892" t="str">
            <v>REATERRO MECANIZADO DE VALA COM RETROESCAVADEIRA (CAPACIDADE   DA   CAÇAMBA   DA RETRO: 0,26 M³/POTÊNCIA: 88 HP), LARGURA DE 0,8 A 1,5 M, PROFUNDIDADE ATÉ 1,5 M, COM SOLO (SEM SUBSTITUIÇÃO) DE 1ª CATEGORIA, COM PLACA VIBRATÓRIA. AF_08/2023</v>
          </cell>
          <cell r="C5892" t="str">
            <v>M3</v>
          </cell>
          <cell r="D5892">
            <v>15.41</v>
          </cell>
          <cell r="E5892" t="str">
            <v>MOVIMENTO DE TERRA</v>
          </cell>
          <cell r="F5892" t="str">
            <v>ATERRO/REATERRO DE VALAS COM OU S/COMPACTACAO</v>
          </cell>
          <cell r="G5892" t="str">
            <v>SINAPI Out/24</v>
          </cell>
        </row>
        <row r="5893">
          <cell r="A5893">
            <v>104735</v>
          </cell>
          <cell r="B5893" t="str">
            <v>REATERRO MECANIZADO DE VALA COM RETROESCAVADEIRA (CAPACIDADE   DA   CAÇAMBA   DA RETRO: 0,26 M³/POTÊNCIA: 88 HP), LARGURA ATÉ 0,8 M, PROFUNDIDADE DE 1,5 A 3,0 M, COM SOLO (SEM SUBSTITUIÇÃO) DE 1ª CATEGORIA, COM PLACA VIBRATÓRIA. AF_08/2023</v>
          </cell>
          <cell r="C5893" t="str">
            <v>M3</v>
          </cell>
          <cell r="D5893">
            <v>12.52</v>
          </cell>
          <cell r="E5893" t="str">
            <v>MOVIMENTO DE TERRA</v>
          </cell>
          <cell r="F5893" t="str">
            <v>ATERRO/REATERRO DE VALAS COM OU S/COMPACTACAO</v>
          </cell>
          <cell r="G5893" t="str">
            <v>SINAPI Out/24</v>
          </cell>
        </row>
        <row r="5894">
          <cell r="A5894">
            <v>104736</v>
          </cell>
          <cell r="B5894" t="str">
            <v>REATERRO MECANIZADO DE VALA COM RETROESCAVADEIRA (CAPACIDADE   DA   CAÇAMBA   DA RETRO: 0,26 M³/POTÊNCIA: 88 HP), LARGURA DE 0,8 A 1,5 M, PROFUNDIDADE DE 1,5 A 3,0 M, COM SOLO (SEM SUBSTITUIÇÃO) DE 1ª CATEGORIA, COM PLACA VIBRATÓRIA. AF_08/2023</v>
          </cell>
          <cell r="C5894" t="str">
            <v>M3</v>
          </cell>
          <cell r="D5894">
            <v>9.34</v>
          </cell>
          <cell r="E5894" t="str">
            <v>MOVIMENTO DE TERRA</v>
          </cell>
          <cell r="F5894" t="str">
            <v>ATERRO/REATERRO DE VALAS COM OU S/COMPACTACAO</v>
          </cell>
          <cell r="G5894" t="str">
            <v>SINAPI Out/24</v>
          </cell>
        </row>
        <row r="5895">
          <cell r="A5895">
            <v>104737</v>
          </cell>
          <cell r="B5895" t="str">
            <v>REATERRO MANUAL DE VALAS, COM PLACA VIBRATÓRIA. AF_08/2023</v>
          </cell>
          <cell r="C5895" t="str">
            <v>M3</v>
          </cell>
          <cell r="D5895">
            <v>28.52</v>
          </cell>
          <cell r="E5895" t="str">
            <v>MOVIMENTO DE TERRA</v>
          </cell>
          <cell r="F5895" t="str">
            <v>ATERRO/REATERRO DE VALAS COM OU S/COMPACTACAO</v>
          </cell>
          <cell r="G5895" t="str">
            <v>SINAPI Out/24</v>
          </cell>
        </row>
        <row r="5896">
          <cell r="A5896">
            <v>104738</v>
          </cell>
          <cell r="B5896" t="str">
            <v>ATERRO MECANIZADO DE VALA COM MINICARREGADEIRA, COM SOLO ARGILO-ARENOSO. AF_08/2023</v>
          </cell>
          <cell r="C5896" t="str">
            <v>M3</v>
          </cell>
          <cell r="D5896">
            <v>80.510000000000005</v>
          </cell>
          <cell r="E5896" t="str">
            <v>MOVIMENTO DE TERRA</v>
          </cell>
          <cell r="F5896" t="str">
            <v>ATERRO/REATERRO DE VALAS COM OU S/COMPACTACAO</v>
          </cell>
          <cell r="G5896" t="str">
            <v>SINAPI Out/24</v>
          </cell>
        </row>
        <row r="5897">
          <cell r="A5897">
            <v>104739</v>
          </cell>
          <cell r="B5897" t="str">
            <v>ATERRO MECANIZADO DE VALA COM MINICARREGADEIRA, COM AREIA PARA ATERRO. AF_08/2023</v>
          </cell>
          <cell r="C5897" t="str">
            <v>M3</v>
          </cell>
          <cell r="D5897">
            <v>82.8</v>
          </cell>
          <cell r="E5897" t="str">
            <v>MOVIMENTO DE TERRA</v>
          </cell>
          <cell r="F5897" t="str">
            <v>ATERRO/REATERRO DE VALAS COM OU S/COMPACTACAO</v>
          </cell>
          <cell r="G5897" t="str">
            <v>SINAPI Out/24</v>
          </cell>
        </row>
        <row r="5898">
          <cell r="A5898">
            <v>104740</v>
          </cell>
          <cell r="B5898" t="str">
            <v>REATERRO MECANIZADO DE VALA COM MINICARREGADEIRA, COM COMPACTADOR DE SOLOS DE PERCUSSÃO. AF_08/2023</v>
          </cell>
          <cell r="C5898" t="str">
            <v>M3</v>
          </cell>
          <cell r="D5898">
            <v>28.64</v>
          </cell>
          <cell r="E5898" t="str">
            <v>MOVIMENTO DE TERRA</v>
          </cell>
          <cell r="F5898" t="str">
            <v>ATERRO/REATERRO DE VALAS COM OU S/COMPACTACAO</v>
          </cell>
          <cell r="G5898" t="str">
            <v>SINAPI Out/24</v>
          </cell>
        </row>
        <row r="5899">
          <cell r="A5899">
            <v>104741</v>
          </cell>
          <cell r="B5899" t="str">
            <v>REATERRO MECANIZADO DE VALA COM MINICARREGADEIRA, COM PLACA VIBRATÓRIA. AF_08/2023</v>
          </cell>
          <cell r="C5899" t="str">
            <v>M3</v>
          </cell>
          <cell r="D5899">
            <v>24.43</v>
          </cell>
          <cell r="E5899" t="str">
            <v>MOVIMENTO DE TERRA</v>
          </cell>
          <cell r="F5899" t="str">
            <v>ATERRO/REATERRO DE VALAS COM OU S/COMPACTACAO</v>
          </cell>
          <cell r="G5899" t="str">
            <v>SINAPI Out/24</v>
          </cell>
        </row>
        <row r="5900">
          <cell r="A5900">
            <v>104742</v>
          </cell>
          <cell r="B5900" t="str">
            <v>COMPACTAÇÃO DE VALAS COM ROLO COMPRESSOR. AF_08/2023</v>
          </cell>
          <cell r="C5900" t="str">
            <v>M2</v>
          </cell>
          <cell r="D5900">
            <v>8.64</v>
          </cell>
          <cell r="E5900" t="str">
            <v>MOVIMENTO DE TERRA</v>
          </cell>
          <cell r="F5900" t="str">
            <v>ATERRO/REATERRO DE VALAS COM OU S/COMPACTACAO</v>
          </cell>
          <cell r="G5900" t="str">
            <v>SINAPI Out/24</v>
          </cell>
        </row>
        <row r="5901">
          <cell r="A5901">
            <v>97916</v>
          </cell>
          <cell r="B5901" t="str">
            <v>TRANSPORTE COM CAMINHÃO BASCULANTE DE 6 M³, EM VIA URBANA EM LEITO NATURAL (UNIDADE: TXKM). AF_07/2020</v>
          </cell>
          <cell r="C5901" t="str">
            <v>TXKM</v>
          </cell>
          <cell r="D5901">
            <v>2.6</v>
          </cell>
          <cell r="E5901" t="str">
            <v>MOVIMENTO DE TERRA</v>
          </cell>
          <cell r="F5901" t="str">
            <v>CARGA, DESCARGA E/OU TRANSPORTE DE MATERIAIS</v>
          </cell>
          <cell r="G5901" t="str">
            <v>SINAPI Out/24</v>
          </cell>
        </row>
        <row r="5902">
          <cell r="A5902">
            <v>97917</v>
          </cell>
          <cell r="B5902" t="str">
            <v>TRANSPORTE COM CAMINHÃO BASCULANTE DE 6 M³, EM VIA URBANA EM REVESTIMENTO PRIMÁRIO (UNIDADE: TXKM). AF_07/2020</v>
          </cell>
          <cell r="C5902" t="str">
            <v>TXKM</v>
          </cell>
          <cell r="D5902">
            <v>2.25</v>
          </cell>
          <cell r="E5902" t="str">
            <v>MOVIMENTO DE TERRA</v>
          </cell>
          <cell r="F5902" t="str">
            <v>CARGA, DESCARGA E/OU TRANSPORTE DE MATERIAIS</v>
          </cell>
          <cell r="G5902" t="str">
            <v>SINAPI Out/24</v>
          </cell>
        </row>
        <row r="5903">
          <cell r="A5903">
            <v>97918</v>
          </cell>
          <cell r="B5903" t="str">
            <v>TRANSPORTE COM CAMINHÃO BASCULANTE DE 6 M³, EM VIA URBANA PAVIMENTADA, DMT ATÉ 30 KM (UNIDADE: TXKM). AF_07/2020</v>
          </cell>
          <cell r="C5903" t="str">
            <v>TXKM</v>
          </cell>
          <cell r="D5903">
            <v>2.0699999999999998</v>
          </cell>
          <cell r="E5903" t="str">
            <v>MOVIMENTO DE TERRA</v>
          </cell>
          <cell r="F5903" t="str">
            <v>CARGA, DESCARGA E/OU TRANSPORTE DE MATERIAIS</v>
          </cell>
          <cell r="G5903" t="str">
            <v>SINAPI Out/24</v>
          </cell>
        </row>
        <row r="5904">
          <cell r="A5904">
            <v>97919</v>
          </cell>
          <cell r="B5904" t="str">
            <v>TRANSPORTE COM CAMINHÃO BASCULANTE DE 6 M³, EM VIA URBANA PAVIMENTADA, ADICIONAL PARA DMT EXCEDENTE A 30 KM (UNIDADE: TXKM). AF_07/2020</v>
          </cell>
          <cell r="C5904" t="str">
            <v>TXKM</v>
          </cell>
          <cell r="D5904">
            <v>0.82</v>
          </cell>
          <cell r="E5904" t="str">
            <v>MOVIMENTO DE TERRA</v>
          </cell>
          <cell r="F5904" t="str">
            <v>CARGA, DESCARGA E/OU TRANSPORTE DE MATERIAIS</v>
          </cell>
          <cell r="G5904" t="str">
            <v>SINAPI Out/24</v>
          </cell>
        </row>
        <row r="5905">
          <cell r="A5905">
            <v>101616</v>
          </cell>
          <cell r="B5905" t="str">
            <v>PREPARO DE FUNDO DE VALA COM LARGURA MENOR QUE 1,5 M (ACERTO DO SOLO NATURAL). AF_08/2020</v>
          </cell>
          <cell r="C5905" t="str">
            <v>M2</v>
          </cell>
          <cell r="D5905">
            <v>8.16</v>
          </cell>
          <cell r="E5905" t="str">
            <v>MOVIMENTO DE TERRA</v>
          </cell>
          <cell r="F5905" t="str">
            <v>REGULARIZACAO E APILOAMENTO DE FUNDO DE VALAS</v>
          </cell>
          <cell r="G5905" t="str">
            <v>SINAPI Out/24</v>
          </cell>
        </row>
        <row r="5906">
          <cell r="A5906">
            <v>101617</v>
          </cell>
          <cell r="B5906" t="str">
            <v>PREPARO DE FUNDO DE VALA COM LARGURA MAIOR OU IGUAL A 1,5 M E MENOR QUE 2,5 M (ACERTO DO SOLO NATURAL). AF_08/2020</v>
          </cell>
          <cell r="C5906" t="str">
            <v>M2</v>
          </cell>
          <cell r="D5906">
            <v>4.03</v>
          </cell>
          <cell r="E5906" t="str">
            <v>MOVIMENTO DE TERRA</v>
          </cell>
          <cell r="F5906" t="str">
            <v>REGULARIZACAO E APILOAMENTO DE FUNDO DE VALAS</v>
          </cell>
          <cell r="G5906" t="str">
            <v>SINAPI Out/24</v>
          </cell>
        </row>
        <row r="5907">
          <cell r="A5907">
            <v>101618</v>
          </cell>
          <cell r="B5907" t="str">
            <v>PREPARO DE FUNDO DE VALA COM LARGURA MENOR QUE 1,5 M, COM CAMADA DE AREIA, LANÇAMENTO MANUAL. AF_08/2020</v>
          </cell>
          <cell r="C5907" t="str">
            <v>M3</v>
          </cell>
          <cell r="D5907">
            <v>247.91</v>
          </cell>
          <cell r="E5907" t="str">
            <v>MOVIMENTO DE TERRA</v>
          </cell>
          <cell r="F5907" t="str">
            <v>REGULARIZACAO E APILOAMENTO DE FUNDO DE VALAS</v>
          </cell>
          <cell r="G5907" t="str">
            <v>SINAPI Out/24</v>
          </cell>
        </row>
        <row r="5908">
          <cell r="A5908">
            <v>101619</v>
          </cell>
          <cell r="B5908" t="str">
            <v>PREPARO DE FUNDO DE VALA COM LARGURA MENOR QUE 1,5 M, COM CAMADA DE BRITA, LANÇAMENTO MANUAL. AF_08/2020</v>
          </cell>
          <cell r="C5908" t="str">
            <v>M3</v>
          </cell>
          <cell r="D5908">
            <v>287.81</v>
          </cell>
          <cell r="E5908" t="str">
            <v>MOVIMENTO DE TERRA</v>
          </cell>
          <cell r="F5908" t="str">
            <v>REGULARIZACAO E APILOAMENTO DE FUNDO DE VALAS</v>
          </cell>
          <cell r="G5908" t="str">
            <v>SINAPI Out/24</v>
          </cell>
        </row>
        <row r="5909">
          <cell r="A5909">
            <v>101620</v>
          </cell>
          <cell r="B5909" t="str">
            <v>PREPARO DE FUNDO DE VALA COM LARGURA MAIOR OU IGUAL A 1,5 M E MENOR QUE 2,5 M, COM CAMADA DE AREIA, LANÇAMENTO MANUAL. AF_08/2020</v>
          </cell>
          <cell r="C5909" t="str">
            <v>M3</v>
          </cell>
          <cell r="D5909">
            <v>215.25</v>
          </cell>
          <cell r="E5909" t="str">
            <v>MOVIMENTO DE TERRA</v>
          </cell>
          <cell r="F5909" t="str">
            <v>REGULARIZACAO E APILOAMENTO DE FUNDO DE VALAS</v>
          </cell>
          <cell r="G5909" t="str">
            <v>SINAPI Out/24</v>
          </cell>
        </row>
        <row r="5910">
          <cell r="A5910">
            <v>101621</v>
          </cell>
          <cell r="B5910" t="str">
            <v>PREPARO DE FUNDO DE VALA COM LARGURA MAIOR OU IGUAL A 1,5 M E MENOR QUE 2,5 M, COM CAMADA DE BRITA, LANÇAMENTO MANUAL. AF_08/2020</v>
          </cell>
          <cell r="C5910" t="str">
            <v>M3</v>
          </cell>
          <cell r="D5910">
            <v>255.14</v>
          </cell>
          <cell r="E5910" t="str">
            <v>MOVIMENTO DE TERRA</v>
          </cell>
          <cell r="F5910" t="str">
            <v>REGULARIZACAO E APILOAMENTO DE FUNDO DE VALAS</v>
          </cell>
          <cell r="G5910" t="str">
            <v>SINAPI Out/24</v>
          </cell>
        </row>
        <row r="5911">
          <cell r="A5911">
            <v>101622</v>
          </cell>
          <cell r="B5911" t="str">
            <v>PREPARO DE FUNDO DE VALA COM LARGURA MENOR QUE 1,5 M, COM CAMADA DE AREIA, LANÇAMENTO MECANIZADO. AF_08/2020</v>
          </cell>
          <cell r="C5911" t="str">
            <v>M3</v>
          </cell>
          <cell r="D5911">
            <v>201.36</v>
          </cell>
          <cell r="E5911" t="str">
            <v>MOVIMENTO DE TERRA</v>
          </cell>
          <cell r="F5911" t="str">
            <v>REGULARIZACAO E APILOAMENTO DE FUNDO DE VALAS</v>
          </cell>
          <cell r="G5911" t="str">
            <v>SINAPI Out/24</v>
          </cell>
        </row>
        <row r="5912">
          <cell r="A5912">
            <v>101623</v>
          </cell>
          <cell r="B5912" t="str">
            <v>PREPARO DE FUNDO DE VALA COM LARGURA MENOR QUE 1,5 M, COM CAMADA DE BRITA, LANÇAMENTO MECANIZADO. AF_08/2020</v>
          </cell>
          <cell r="C5912" t="str">
            <v>M3</v>
          </cell>
          <cell r="D5912">
            <v>230.4</v>
          </cell>
          <cell r="E5912" t="str">
            <v>MOVIMENTO DE TERRA</v>
          </cell>
          <cell r="F5912" t="str">
            <v>REGULARIZACAO E APILOAMENTO DE FUNDO DE VALAS</v>
          </cell>
          <cell r="G5912" t="str">
            <v>SINAPI Out/24</v>
          </cell>
        </row>
        <row r="5913">
          <cell r="A5913">
            <v>101624</v>
          </cell>
          <cell r="B5913" t="str">
            <v>PREPARO DE FUNDO DE VALA COM LARGURA MAIOR OU IGUAL A 1,5 M E MENOR QUE 2,5 M, COM CAMADA DE BRITA, LANÇAMENTO MECANIZADO. AF_08/2020</v>
          </cell>
          <cell r="C5913" t="str">
            <v>M3</v>
          </cell>
          <cell r="D5913">
            <v>175.94</v>
          </cell>
          <cell r="E5913" t="str">
            <v>MOVIMENTO DE TERRA</v>
          </cell>
          <cell r="F5913" t="str">
            <v>REGULARIZACAO E APILOAMENTO DE FUNDO DE VALAS</v>
          </cell>
          <cell r="G5913" t="str">
            <v>SINAPI Out/24</v>
          </cell>
        </row>
        <row r="5914">
          <cell r="A5914">
            <v>101625</v>
          </cell>
          <cell r="B5914" t="str">
            <v>PREPARO DE FUNDO DE VALA COM LARGURA MAIOR OU IGUAL A 1,5 M E MENOR QUE 2,5 M, COM CAMADA DE AREIA, LANÇAMENTO MECANIZADO. AF_08/2020</v>
          </cell>
          <cell r="C5914" t="str">
            <v>M3</v>
          </cell>
          <cell r="D5914">
            <v>153.77000000000001</v>
          </cell>
          <cell r="E5914" t="str">
            <v>MOVIMENTO DE TERRA</v>
          </cell>
          <cell r="F5914" t="str">
            <v>REGULARIZACAO E APILOAMENTO DE FUNDO DE VALAS</v>
          </cell>
          <cell r="G5914" t="str">
            <v>SINAPI Out/24</v>
          </cell>
        </row>
        <row r="5915">
          <cell r="A5915">
            <v>101159</v>
          </cell>
          <cell r="B5915" t="str">
            <v>ALVENARIA DE VEDAÇÃO DE BLOCOS CERÂMICOS MACIÇOS DE 5X10X20CM (ESPESSURA 10CM) E ARGAMASSA DE ASSENTAMENTO COM PREPARO EM BETONEIRA. AF_05/2020</v>
          </cell>
          <cell r="C5915" t="str">
            <v>M2</v>
          </cell>
          <cell r="D5915">
            <v>157.12</v>
          </cell>
          <cell r="E5915" t="str">
            <v>PAREDES/PAINEIS</v>
          </cell>
          <cell r="F5915" t="str">
            <v>ALVENARIA DE TIJOLOS CERAMICOS</v>
          </cell>
          <cell r="G5915" t="str">
            <v>SINAPI Out/24</v>
          </cell>
        </row>
        <row r="5916">
          <cell r="A5916">
            <v>103322</v>
          </cell>
          <cell r="B5916" t="str">
            <v>ALVENARIA DE VEDAÇÃO DE BLOCOS CERÂMICOS FURADOS NA VERTICAL DE 9X19X39 CM (ESPESSURA 9 CM) E ARGAMASSA DE ASSENTAMENTO COM PREPARO EM BETONEIRA. AF_12/2021</v>
          </cell>
          <cell r="C5916" t="str">
            <v>M2</v>
          </cell>
          <cell r="D5916">
            <v>62.42</v>
          </cell>
          <cell r="E5916" t="str">
            <v>PAREDES/PAINEIS</v>
          </cell>
          <cell r="F5916" t="str">
            <v>ALVENARIA DE TIJOLOS CERAMICOS</v>
          </cell>
          <cell r="G5916" t="str">
            <v>SINAPI Out/24</v>
          </cell>
        </row>
        <row r="5917">
          <cell r="A5917">
            <v>103323</v>
          </cell>
          <cell r="B5917" t="str">
            <v>ALVENARIA DE VEDAÇÃO DE BLOCOS CERÂMICOS FURADOS NA VERTICAL DE 9X19X39 CM (ESPESSURA 9 CM) E ARGAMASSA DE ASSENTAMENTO COM PREPARO MANUAL. AF_12/2021</v>
          </cell>
          <cell r="C5917" t="str">
            <v>M2</v>
          </cell>
          <cell r="D5917">
            <v>64.39</v>
          </cell>
          <cell r="E5917" t="str">
            <v>PAREDES/PAINEIS</v>
          </cell>
          <cell r="F5917" t="str">
            <v>ALVENARIA DE TIJOLOS CERAMICOS</v>
          </cell>
          <cell r="G5917" t="str">
            <v>SINAPI Out/24</v>
          </cell>
        </row>
        <row r="5918">
          <cell r="A5918">
            <v>103324</v>
          </cell>
          <cell r="B5918" t="str">
            <v>ALVENARIA DE VEDAÇÃO DE BLOCOS CERÂMICOS FURADOS NA VERTICAL DE 14X19X39 CM (ESPESSURA 14 CM) E ARGAMASSA DE ASSENTAMENTO COM PREPARO EM BETONEIRA. AF_12/2021</v>
          </cell>
          <cell r="C5918" t="str">
            <v>M2</v>
          </cell>
          <cell r="D5918">
            <v>84.31</v>
          </cell>
          <cell r="E5918" t="str">
            <v>PAREDES/PAINEIS</v>
          </cell>
          <cell r="F5918" t="str">
            <v>ALVENARIA DE TIJOLOS CERAMICOS</v>
          </cell>
          <cell r="G5918" t="str">
            <v>SINAPI Out/24</v>
          </cell>
        </row>
        <row r="5919">
          <cell r="A5919">
            <v>103325</v>
          </cell>
          <cell r="B5919" t="str">
            <v>ALVENARIA DE VEDAÇÃO DE BLOCOS CERÂMICOS FURADOS NA VERTICAL DE 14X19X39 CM (ESPESSURA 14 CM) E ARGAMASSA DE ASSENTAMENTO COM PREPARO MANUAL. AF_12/2021</v>
          </cell>
          <cell r="C5919" t="str">
            <v>M2</v>
          </cell>
          <cell r="D5919">
            <v>86.54</v>
          </cell>
          <cell r="E5919" t="str">
            <v>PAREDES/PAINEIS</v>
          </cell>
          <cell r="F5919" t="str">
            <v>ALVENARIA DE TIJOLOS CERAMICOS</v>
          </cell>
          <cell r="G5919" t="str">
            <v>SINAPI Out/24</v>
          </cell>
        </row>
        <row r="5920">
          <cell r="A5920">
            <v>103326</v>
          </cell>
          <cell r="B5920" t="str">
            <v>ALVENARIA DE VEDAÇÃO DE BLOCOS CERÂMICOS FURADOS NA VERTICAL DE 19X19X39 CM (ESPESSURA 19 CM) E ARGAMASSA DE ASSENTAMENTO COM PREPARO EM BETONEIRA. AF_12/2021</v>
          </cell>
          <cell r="C5920" t="str">
            <v>M2</v>
          </cell>
          <cell r="D5920">
            <v>101.17</v>
          </cell>
          <cell r="E5920" t="str">
            <v>PAREDES/PAINEIS</v>
          </cell>
          <cell r="F5920" t="str">
            <v>ALVENARIA DE TIJOLOS CERAMICOS</v>
          </cell>
          <cell r="G5920" t="str">
            <v>SINAPI Out/24</v>
          </cell>
        </row>
        <row r="5921">
          <cell r="A5921">
            <v>103327</v>
          </cell>
          <cell r="B5921" t="str">
            <v>ALVENARIA DE VEDAÇÃO DE BLOCOS CERÂMICOS FURADOS NA VERTICAL DE 19X19X39 CM (ESPESSURA 19 CM) E ARGAMASSA DE ASSENTAMENTO COM PREPARO MANUAL. AF_12/2021</v>
          </cell>
          <cell r="C5921" t="str">
            <v>M2</v>
          </cell>
          <cell r="D5921">
            <v>103.78</v>
          </cell>
          <cell r="E5921" t="str">
            <v>PAREDES/PAINEIS</v>
          </cell>
          <cell r="F5921" t="str">
            <v>ALVENARIA DE TIJOLOS CERAMICOS</v>
          </cell>
          <cell r="G5921" t="str">
            <v>SINAPI Out/24</v>
          </cell>
        </row>
        <row r="5922">
          <cell r="A5922">
            <v>103328</v>
          </cell>
          <cell r="B5922" t="str">
            <v>ALVENARIA DE VEDAÇÃO DE BLOCOS CERÂMICOS FURADOS NA HORIZONTAL DE 9X19X19 CM (ESPESSURA 9 CM) E ARGAMASSA DE ASSENTAMENTO COM PREPARO EM BETONEIRA. AF_12/2021</v>
          </cell>
          <cell r="C5922" t="str">
            <v>M2</v>
          </cell>
          <cell r="D5922">
            <v>105.68</v>
          </cell>
          <cell r="E5922" t="str">
            <v>PAREDES/PAINEIS</v>
          </cell>
          <cell r="F5922" t="str">
            <v>ALVENARIA DE TIJOLOS CERAMICOS</v>
          </cell>
          <cell r="G5922" t="str">
            <v>SINAPI Out/24</v>
          </cell>
        </row>
        <row r="5923">
          <cell r="A5923">
            <v>103329</v>
          </cell>
          <cell r="B5923" t="str">
            <v>ALVENARIA DE VEDAÇÃO DE BLOCOS CERÂMICOS FURADOS NA HORIZONTAL DE 9X19X19 CM (ESPESSURA 9 CM) E ARGAMASSA DE ASSENTAMENTO COM PREPARO MANUAL. AF_12/2021</v>
          </cell>
          <cell r="C5923" t="str">
            <v>M2</v>
          </cell>
          <cell r="D5923">
            <v>107.4</v>
          </cell>
          <cell r="E5923" t="str">
            <v>PAREDES/PAINEIS</v>
          </cell>
          <cell r="F5923" t="str">
            <v>ALVENARIA DE TIJOLOS CERAMICOS</v>
          </cell>
          <cell r="G5923" t="str">
            <v>SINAPI Out/24</v>
          </cell>
        </row>
        <row r="5924">
          <cell r="A5924">
            <v>103330</v>
          </cell>
          <cell r="B5924" t="str">
            <v>ALVENARIA DE VEDAÇÃO DE BLOCOS CERÂMICOS FURADOS NA HORIZONTAL DE 11,5X19X19 CM (ESPESSURA 11,5 CM) E ARGAMASSA DE ASSENTAMENTO COM PREPARO EM BETONEIRA. AF_12/2021</v>
          </cell>
          <cell r="C5924" t="str">
            <v>M2</v>
          </cell>
          <cell r="D5924">
            <v>94.08</v>
          </cell>
          <cell r="E5924" t="str">
            <v>PAREDES/PAINEIS</v>
          </cell>
          <cell r="F5924" t="str">
            <v>ALVENARIA DE TIJOLOS CERAMICOS</v>
          </cell>
          <cell r="G5924" t="str">
            <v>SINAPI Out/24</v>
          </cell>
        </row>
        <row r="5925">
          <cell r="A5925">
            <v>103331</v>
          </cell>
          <cell r="B5925" t="str">
            <v>ALVENARIA DE VEDAÇÃO DE BLOCOS CERÂMICOS FURADOS NA HORIZONTAL DE 11,5X19X19 CM (ESPESSURA 11,5 CM) E ARGAMASSA DE ASSENTAMENTO COM PREPARO MANUAL. AF_12/2021</v>
          </cell>
          <cell r="C5925" t="str">
            <v>M2</v>
          </cell>
          <cell r="D5925">
            <v>95.93</v>
          </cell>
          <cell r="E5925" t="str">
            <v>PAREDES/PAINEIS</v>
          </cell>
          <cell r="F5925" t="str">
            <v>ALVENARIA DE TIJOLOS CERAMICOS</v>
          </cell>
          <cell r="G5925" t="str">
            <v>SINAPI Out/24</v>
          </cell>
        </row>
        <row r="5926">
          <cell r="A5926">
            <v>103332</v>
          </cell>
          <cell r="B5926" t="str">
            <v>ALVENARIA DE VEDAÇÃO DE BLOCOS CERÂMICOS FURADOS NA HORIZONTAL DE 9X14X19 CM (ESPESSURA 9 CM) E ARGAMASSA DE ASSENTAMENTO COM PREPARO EM BETONEIRA. AF_12/2021</v>
          </cell>
          <cell r="C5926" t="str">
            <v>M2</v>
          </cell>
          <cell r="D5926">
            <v>139.69999999999999</v>
          </cell>
          <cell r="E5926" t="str">
            <v>PAREDES/PAINEIS</v>
          </cell>
          <cell r="F5926" t="str">
            <v>ALVENARIA DE TIJOLOS CERAMICOS</v>
          </cell>
          <cell r="G5926" t="str">
            <v>SINAPI Out/24</v>
          </cell>
        </row>
        <row r="5927">
          <cell r="A5927">
            <v>103333</v>
          </cell>
          <cell r="B5927" t="str">
            <v>ALVENARIA DE VEDAÇÃO DE BLOCOS CERÂMICOS FURADOS NA HORIZONTAL DE 9X14X19 CM (ESPESSURA 9 CM) E ARGAMASSA DE ASSENTAMENTO COM PREPARO MANUAL. AF_12/2021</v>
          </cell>
          <cell r="C5927" t="str">
            <v>M2</v>
          </cell>
          <cell r="D5927">
            <v>141.69</v>
          </cell>
          <cell r="E5927" t="str">
            <v>PAREDES/PAINEIS</v>
          </cell>
          <cell r="F5927" t="str">
            <v>ALVENARIA DE TIJOLOS CERAMICOS</v>
          </cell>
          <cell r="G5927" t="str">
            <v>SINAPI Out/24</v>
          </cell>
        </row>
        <row r="5928">
          <cell r="A5928">
            <v>103334</v>
          </cell>
          <cell r="B5928" t="str">
            <v>ALVENARIA DE VEDAÇÃO DE BLOCOS CERÂMICOS FURADOS NA HORIZONTAL DE 14X9X19 CM (ESPESSURA 14 CM, BLOCO DEITADO) E ARGAMASSA DE ASSENTAMENTO COM PREPARO EM BETONEIRA. AF_12/2021</v>
          </cell>
          <cell r="C5928" t="str">
            <v>M2</v>
          </cell>
          <cell r="D5928">
            <v>164.82</v>
          </cell>
          <cell r="E5928" t="str">
            <v>PAREDES/PAINEIS</v>
          </cell>
          <cell r="F5928" t="str">
            <v>ALVENARIA DE TIJOLOS CERAMICOS</v>
          </cell>
          <cell r="G5928" t="str">
            <v>SINAPI Out/24</v>
          </cell>
        </row>
        <row r="5929">
          <cell r="A5929">
            <v>103335</v>
          </cell>
          <cell r="B5929" t="str">
            <v>ALVENARIA DE VEDAÇÃO DE BLOCOS CERÂMICOS FURADOS NA HORIZONTAL DE 14X9X19 CM (ESPESSURA 14 CM, BLOCO DEITADO) E ARGAMASSA DE ASSENTAMENTO COM PREPARO MANUAL. AF_12/2021</v>
          </cell>
          <cell r="C5929" t="str">
            <v>M2</v>
          </cell>
          <cell r="D5929">
            <v>168.28</v>
          </cell>
          <cell r="E5929" t="str">
            <v>PAREDES/PAINEIS</v>
          </cell>
          <cell r="F5929" t="str">
            <v>ALVENARIA DE TIJOLOS CERAMICOS</v>
          </cell>
          <cell r="G5929" t="str">
            <v>SINAPI Out/24</v>
          </cell>
        </row>
        <row r="5930">
          <cell r="A5930">
            <v>103350</v>
          </cell>
          <cell r="B5930" t="str">
            <v>ALVENARIA DE VEDAÇÃO DE BLOCOS CERÂMICOS FURADOS NA HORIZONTAL DE 9X9X19 CM (ESPESSURA 9 CM) E ARGAMASSA DE ASSENTAMENTO COM PREPARO EM BETONEIRA. AF_12/2021</v>
          </cell>
          <cell r="C5930" t="str">
            <v>M2</v>
          </cell>
          <cell r="D5930">
            <v>206.48</v>
          </cell>
          <cell r="E5930" t="str">
            <v>PAREDES/PAINEIS</v>
          </cell>
          <cell r="F5930" t="str">
            <v>ALVENARIA DE TIJOLOS CERAMICOS</v>
          </cell>
          <cell r="G5930" t="str">
            <v>SINAPI Out/24</v>
          </cell>
        </row>
        <row r="5931">
          <cell r="A5931">
            <v>103351</v>
          </cell>
          <cell r="B5931" t="str">
            <v>ALVENARIA DE VEDAÇÃO DE BLOCOS CERÂMICOS FURADOS NA HORIZONTAL DE 9X9X19 CM (ESPESSURA 9 CM) E ARGAMASSA DE ASSENTAMENTO COM PREPARO MANUAL. AF_12/2021</v>
          </cell>
          <cell r="C5931" t="str">
            <v>M2</v>
          </cell>
          <cell r="D5931">
            <v>209.01</v>
          </cell>
          <cell r="E5931" t="str">
            <v>PAREDES/PAINEIS</v>
          </cell>
          <cell r="F5931" t="str">
            <v>ALVENARIA DE TIJOLOS CERAMICOS</v>
          </cell>
          <cell r="G5931" t="str">
            <v>SINAPI Out/24</v>
          </cell>
        </row>
        <row r="5932">
          <cell r="A5932">
            <v>103356</v>
          </cell>
          <cell r="B5932" t="str">
            <v>ALVENARIA DE VEDAÇÃO DE BLOCOS CERÂMICOS FURADOS NA HORIZONTAL DE 9X19X29 CM (ESPESSURA 9 CM) E ARGAMASSA DE ASSENTAMENTO COM PREPARO EM BETONEIRA. AF_12/2021</v>
          </cell>
          <cell r="C5932" t="str">
            <v>M2</v>
          </cell>
          <cell r="D5932">
            <v>62.66</v>
          </cell>
          <cell r="E5932" t="str">
            <v>PAREDES/PAINEIS</v>
          </cell>
          <cell r="F5932" t="str">
            <v>ALVENARIA DE TIJOLOS CERAMICOS</v>
          </cell>
          <cell r="G5932" t="str">
            <v>SINAPI Out/24</v>
          </cell>
        </row>
        <row r="5933">
          <cell r="A5933">
            <v>103357</v>
          </cell>
          <cell r="B5933" t="str">
            <v>ALVENARIA DE VEDAÇÃO DE BLOCOS CERÂMICOS FURADOS NA HORIZONTAL DE 9X19X29 CM (ESPESSURA 9 CM) E ARGAMASSA DE ASSENTAMENTO COM PREPARO MANUAL. AF_12/2021</v>
          </cell>
          <cell r="C5933" t="str">
            <v>M2</v>
          </cell>
          <cell r="D5933">
            <v>64.11</v>
          </cell>
          <cell r="E5933" t="str">
            <v>PAREDES/PAINEIS</v>
          </cell>
          <cell r="F5933" t="str">
            <v>ALVENARIA DE TIJOLOS CERAMICOS</v>
          </cell>
          <cell r="G5933" t="str">
            <v>SINAPI Out/24</v>
          </cell>
        </row>
        <row r="5934">
          <cell r="A5934">
            <v>89282</v>
          </cell>
          <cell r="B5934" t="str">
            <v>ALVENARIA ESTRUTURAL DE BLOCOS CERÂMICOS 14X19X39, (ESPESSURA DE 14 CM), UTILIZANDO PALHETA E ARGAMASSA DE ASSENTAMENTO COM PREPARO EM BETONEIRA. AF_03/2023</v>
          </cell>
          <cell r="C5934" t="str">
            <v>M2</v>
          </cell>
          <cell r="D5934">
            <v>76.36</v>
          </cell>
          <cell r="E5934" t="str">
            <v>PAREDES/PAINEIS</v>
          </cell>
          <cell r="F5934" t="str">
            <v>ALVENARIA DE ELEMENTOS VAZADOS CERAMICOS</v>
          </cell>
          <cell r="G5934" t="str">
            <v>SINAPI Out/24</v>
          </cell>
        </row>
        <row r="5935">
          <cell r="A5935">
            <v>89283</v>
          </cell>
          <cell r="B5935" t="str">
            <v>ALVENARIA ESTRUTURAL DE BLOCOS CERÂMICOS 14X19X39, (ESPESSURA DE 14 CM), UTILIZANDO PALHETA E ARGAMASSA DE ASSENTAMENTO COM PREPARO MANUAL. AF_03/2023</v>
          </cell>
          <cell r="C5935" t="str">
            <v>M2</v>
          </cell>
          <cell r="D5935">
            <v>78.650000000000006</v>
          </cell>
          <cell r="E5935" t="str">
            <v>PAREDES/PAINEIS</v>
          </cell>
          <cell r="F5935" t="str">
            <v>ALVENARIA DE ELEMENTOS VAZADOS CERAMICOS</v>
          </cell>
          <cell r="G5935" t="str">
            <v>SINAPI Out/24</v>
          </cell>
        </row>
        <row r="5936">
          <cell r="A5936">
            <v>89290</v>
          </cell>
          <cell r="B5936" t="str">
            <v>ALVENARIA ESTRUTURAL DE BLOCOS CERÂMICOS 14X19X29, (ESPESSURA DE 14 CM), UTILIZANDO PALHETA E ARGAMASSA DE ASSENTAMENTO COM PREPARO EM BETONEIRA. AF_03/2023</v>
          </cell>
          <cell r="C5936" t="str">
            <v>M2</v>
          </cell>
          <cell r="D5936">
            <v>87.83</v>
          </cell>
          <cell r="E5936" t="str">
            <v>PAREDES/PAINEIS</v>
          </cell>
          <cell r="F5936" t="str">
            <v>ALVENARIA DE ELEMENTOS VAZADOS CERAMICOS</v>
          </cell>
          <cell r="G5936" t="str">
            <v>SINAPI Out/24</v>
          </cell>
        </row>
        <row r="5937">
          <cell r="A5937">
            <v>89291</v>
          </cell>
          <cell r="B5937" t="str">
            <v>ALVENARIA ESTRUTURAL DE BLOCOS CERÂMICOS 14X19X29, (ESPESSURA DE 14 CM), UTILIZANDO PALHETA E ARGAMASSA DE ASSENTAMENTO COM PREPARO MANUAL. AF_03/2023</v>
          </cell>
          <cell r="C5937" t="str">
            <v>M2</v>
          </cell>
          <cell r="D5937">
            <v>90.36</v>
          </cell>
          <cell r="E5937" t="str">
            <v>PAREDES/PAINEIS</v>
          </cell>
          <cell r="F5937" t="str">
            <v>ALVENARIA DE ELEMENTOS VAZADOS CERAMICOS</v>
          </cell>
          <cell r="G5937" t="str">
            <v>SINAPI Out/24</v>
          </cell>
        </row>
        <row r="5938">
          <cell r="A5938">
            <v>89298</v>
          </cell>
          <cell r="B5938" t="str">
            <v>ALVENARIA ESTRUTURAL DE BLOCOS CERÂMICOS 14X19X39, (ESPESSURA DE 14 CM), UTILIZANDO COLHER DE PEDREIRO E ARGAMASSA DE ASSENTAMENTO COM PREPARO EM BETONEIRA. AF_03/2023</v>
          </cell>
          <cell r="C5938" t="str">
            <v>M2</v>
          </cell>
          <cell r="D5938">
            <v>89.53</v>
          </cell>
          <cell r="E5938" t="str">
            <v>PAREDES/PAINEIS</v>
          </cell>
          <cell r="F5938" t="str">
            <v>ALVENARIA DE ELEMENTOS VAZADOS CERAMICOS</v>
          </cell>
          <cell r="G5938" t="str">
            <v>SINAPI Out/24</v>
          </cell>
        </row>
        <row r="5939">
          <cell r="A5939">
            <v>89299</v>
          </cell>
          <cell r="B5939" t="str">
            <v>ALVENARIA ESTRUTURAL DE BLOCOS CERÂMICOS 14X19X39, (ESPESSURA DE 14 CM), UTILIZANDO COLHER DE PEDREIRO E ARGAMASSA DE ASSENTAMENTO COM PREPARO MANUAL. AF_03/2023</v>
          </cell>
          <cell r="C5939" t="str">
            <v>M2</v>
          </cell>
          <cell r="D5939">
            <v>92.58</v>
          </cell>
          <cell r="E5939" t="str">
            <v>PAREDES/PAINEIS</v>
          </cell>
          <cell r="F5939" t="str">
            <v>ALVENARIA DE ELEMENTOS VAZADOS CERAMICOS</v>
          </cell>
          <cell r="G5939" t="str">
            <v>SINAPI Out/24</v>
          </cell>
        </row>
        <row r="5940">
          <cell r="A5940">
            <v>89306</v>
          </cell>
          <cell r="B5940" t="str">
            <v>ALVENARIA ESTRUTURAL DE BLOCOS CERÂMICOS 14X19X29, (ESPESSURA DE 14 CM), UTILIZANDO COLHER DE PEDREIRO E ARGAMASSA DE ASSENTAMENTO COM PREPARO EM BETONEIRA. AF_03/2023</v>
          </cell>
          <cell r="C5940" t="str">
            <v>M2</v>
          </cell>
          <cell r="D5940">
            <v>106.78</v>
          </cell>
          <cell r="E5940" t="str">
            <v>PAREDES/PAINEIS</v>
          </cell>
          <cell r="F5940" t="str">
            <v>ALVENARIA DE ELEMENTOS VAZADOS CERAMICOS</v>
          </cell>
          <cell r="G5940" t="str">
            <v>SINAPI Out/24</v>
          </cell>
        </row>
        <row r="5941">
          <cell r="A5941">
            <v>89307</v>
          </cell>
          <cell r="B5941" t="str">
            <v>ALVENARIA ESTRUTURAL DE BLOCOS CERÂMICOS 14X19X29, (ESPESSURA DE 14 CM), UTILIZANDO COLHER DE PEDREIRO E ARGAMASSA DE ASSENTAMENTO COM PREPARO MANUAL. AF_03/2023</v>
          </cell>
          <cell r="C5941" t="str">
            <v>M2</v>
          </cell>
          <cell r="D5941">
            <v>110.18</v>
          </cell>
          <cell r="E5941" t="str">
            <v>PAREDES/PAINEIS</v>
          </cell>
          <cell r="F5941" t="str">
            <v>ALVENARIA DE ELEMENTOS VAZADOS CERAMICOS</v>
          </cell>
          <cell r="G5941" t="str">
            <v>SINAPI Out/24</v>
          </cell>
        </row>
        <row r="5942">
          <cell r="A5942">
            <v>101157</v>
          </cell>
          <cell r="B5942" t="str">
            <v>ALVENARIA DE VEDAÇÃO DE BLOCOS DE GESSO DE 7X50X66CM (ESPESSURA 7CM). AF_05/2020</v>
          </cell>
          <cell r="C5942" t="str">
            <v>M2</v>
          </cell>
          <cell r="D5942">
            <v>66.17</v>
          </cell>
          <cell r="E5942" t="str">
            <v>PAREDES/PAINEIS</v>
          </cell>
          <cell r="F5942" t="str">
            <v>ALVENARIA DE ELEMENTOS VAZADOS CERAMICOS</v>
          </cell>
          <cell r="G5942" t="str">
            <v>SINAPI Out/24</v>
          </cell>
        </row>
        <row r="5943">
          <cell r="A5943">
            <v>101158</v>
          </cell>
          <cell r="B5943" t="str">
            <v>ALVENARIA DE VEDAÇÃO DE BLOCOS DE GESSO DE 10X50X66CM (ESPESSURA 10CM). AF_05/2020</v>
          </cell>
          <cell r="C5943" t="str">
            <v>M2</v>
          </cell>
          <cell r="D5943">
            <v>85.74</v>
          </cell>
          <cell r="E5943" t="str">
            <v>PAREDES/PAINEIS</v>
          </cell>
          <cell r="F5943" t="str">
            <v>ALVENARIA DE ELEMENTOS VAZADOS CERAMICOS</v>
          </cell>
          <cell r="G5943" t="str">
            <v>SINAPI Out/24</v>
          </cell>
        </row>
        <row r="5944">
          <cell r="A5944">
            <v>101162</v>
          </cell>
          <cell r="B5944" t="str">
            <v>ALVENARIA DE VEDAÇÃO COM ELEMENTO VAZADO DE CERÂMICA (COBOGÓ) DE 7X20X20CM E ARGAMASSA DE ASSENTAMENTO COM PREPARO EM BETONEIRA. AF_05/2020</v>
          </cell>
          <cell r="C5944" t="str">
            <v>M2</v>
          </cell>
          <cell r="D5944">
            <v>175.28</v>
          </cell>
          <cell r="E5944" t="str">
            <v>PAREDES/PAINEIS</v>
          </cell>
          <cell r="F5944" t="str">
            <v>ALVENARIA DE ELEMENTOS VAZADOS CERAMICOS</v>
          </cell>
          <cell r="G5944" t="str">
            <v>SINAPI Out/24</v>
          </cell>
        </row>
        <row r="5945">
          <cell r="A5945">
            <v>103316</v>
          </cell>
          <cell r="B5945" t="str">
            <v>ALVENARIA DE VEDAÇÃO DE BLOCOS VAZADOS DE CONCRETO DE 9X19X39 CM (ESPESSURA 9 CM) E ARGAMASSA DE ASSENTAMENTO COM PREPARO EM BETONEIRA. AF_12/2021</v>
          </cell>
          <cell r="C5945" t="str">
            <v>M2</v>
          </cell>
          <cell r="D5945">
            <v>82.06</v>
          </cell>
          <cell r="E5945" t="str">
            <v>PAREDES/PAINEIS</v>
          </cell>
          <cell r="F5945" t="str">
            <v>ALVENARIA DE BLOCOS DE CONCRETO</v>
          </cell>
          <cell r="G5945" t="str">
            <v>SINAPI Out/24</v>
          </cell>
        </row>
        <row r="5946">
          <cell r="A5946">
            <v>103317</v>
          </cell>
          <cell r="B5946" t="str">
            <v>ALVENARIA DE VEDAÇÃO DE BLOCOS VAZADOS DE CONCRETO DE 9X19X39 CM (ESPESSURA 9 CM) E ARGAMASSA DE ASSENTAMENTO COM PREPARO MANUAL. AF_12/2021</v>
          </cell>
          <cell r="C5946" t="str">
            <v>M2</v>
          </cell>
          <cell r="D5946">
            <v>83.71</v>
          </cell>
          <cell r="E5946" t="str">
            <v>PAREDES/PAINEIS</v>
          </cell>
          <cell r="F5946" t="str">
            <v>ALVENARIA DE BLOCOS DE CONCRETO</v>
          </cell>
          <cell r="G5946" t="str">
            <v>SINAPI Out/24</v>
          </cell>
        </row>
        <row r="5947">
          <cell r="A5947">
            <v>103318</v>
          </cell>
          <cell r="B5947" t="str">
            <v>ALVENARIA DE VEDAÇÃO DE BLOCOS VAZADOS DE CONCRETO DE 14X19X39 CM (ESPESSURA 14 CM)  E ARGAMASSA DE ASSENTAMENTO COM PREPARO EM BETONEIRA. AF_12/2021</v>
          </cell>
          <cell r="C5947" t="str">
            <v>M2</v>
          </cell>
          <cell r="D5947">
            <v>107.01</v>
          </cell>
          <cell r="E5947" t="str">
            <v>PAREDES/PAINEIS</v>
          </cell>
          <cell r="F5947" t="str">
            <v>ALVENARIA DE BLOCOS DE CONCRETO</v>
          </cell>
          <cell r="G5947" t="str">
            <v>SINAPI Out/24</v>
          </cell>
        </row>
        <row r="5948">
          <cell r="A5948">
            <v>103319</v>
          </cell>
          <cell r="B5948" t="str">
            <v>ALVENARIA DE VEDAÇÃO DE BLOCOS VAZADOS DE CONCRETO DE 14X19X39 CM (ESPESSURA 14 CM) E ARGAMASSA DE ASSENTAMENTO COM PREPARO MANUAL. AF_12/2021</v>
          </cell>
          <cell r="C5948" t="str">
            <v>M2</v>
          </cell>
          <cell r="D5948">
            <v>108.94</v>
          </cell>
          <cell r="E5948" t="str">
            <v>PAREDES/PAINEIS</v>
          </cell>
          <cell r="F5948" t="str">
            <v>ALVENARIA DE BLOCOS DE CONCRETO</v>
          </cell>
          <cell r="G5948" t="str">
            <v>SINAPI Out/24</v>
          </cell>
        </row>
        <row r="5949">
          <cell r="A5949">
            <v>103320</v>
          </cell>
          <cell r="B5949" t="str">
            <v>ALVENARIA DE VEDAÇÃO DE BLOCOS VAZADOS DE CONCRETO DE 19X19X39 CM (ESPESSURA 19 CM) E ARGAMASSA DE ASSENTAMENTO COM PREPARO EM BETONEIRA. AF_12/2021</v>
          </cell>
          <cell r="C5949" t="str">
            <v>M2</v>
          </cell>
          <cell r="D5949">
            <v>127.82</v>
          </cell>
          <cell r="E5949" t="str">
            <v>PAREDES/PAINEIS</v>
          </cell>
          <cell r="F5949" t="str">
            <v>ALVENARIA DE BLOCOS DE CONCRETO</v>
          </cell>
          <cell r="G5949" t="str">
            <v>SINAPI Out/24</v>
          </cell>
        </row>
        <row r="5950">
          <cell r="A5950">
            <v>103321</v>
          </cell>
          <cell r="B5950" t="str">
            <v>ALVENARIA DE VEDAÇÃO DE BLOCOS VAZADOS DE CONCRETO DE 19X19X39 CM (ESPESSURA 19 CM) E ARGAMASSA DE ASSENTAMENTO COM PREPARO MANUAL. AF_12/2021</v>
          </cell>
          <cell r="C5950" t="str">
            <v>M2</v>
          </cell>
          <cell r="D5950">
            <v>130.24</v>
          </cell>
          <cell r="E5950" t="str">
            <v>PAREDES/PAINEIS</v>
          </cell>
          <cell r="F5950" t="str">
            <v>ALVENARIA DE BLOCOS DE CONCRETO</v>
          </cell>
          <cell r="G5950" t="str">
            <v>SINAPI Out/24</v>
          </cell>
        </row>
        <row r="5951">
          <cell r="A5951">
            <v>103336</v>
          </cell>
          <cell r="B5951" t="str">
            <v>ALVENARIA DE VEDAÇÃO DE BLOCOS  VAZADOS DE CONCRETO APARENTE DE 9X19X39 CM (ESPESSURA 9 CM) E ARGAMASSA DE ASSENTAMENTO COM PREPARO EM BETONEIRA. AF_12/2021</v>
          </cell>
          <cell r="C5951" t="str">
            <v>M2</v>
          </cell>
          <cell r="D5951">
            <v>93.51</v>
          </cell>
          <cell r="E5951" t="str">
            <v>PAREDES/PAINEIS</v>
          </cell>
          <cell r="F5951" t="str">
            <v>ALVENARIA DE BLOCOS DE CONCRETO</v>
          </cell>
          <cell r="G5951" t="str">
            <v>SINAPI Out/24</v>
          </cell>
        </row>
        <row r="5952">
          <cell r="A5952">
            <v>103337</v>
          </cell>
          <cell r="B5952" t="str">
            <v>ALVENARIA DE VEDAÇÃO DE BLOCOS  VAZADOS DE CONCRETO APARENTE DE 9X19X39 CM (ESPESSURA 9 CM) E ARGAMASSA DE ASSENTAMENTO COM PREPARO MANUAL. AF_12/2021</v>
          </cell>
          <cell r="C5952" t="str">
            <v>M2</v>
          </cell>
          <cell r="D5952">
            <v>95.16</v>
          </cell>
          <cell r="E5952" t="str">
            <v>PAREDES/PAINEIS</v>
          </cell>
          <cell r="F5952" t="str">
            <v>ALVENARIA DE BLOCOS DE CONCRETO</v>
          </cell>
          <cell r="G5952" t="str">
            <v>SINAPI Out/24</v>
          </cell>
        </row>
        <row r="5953">
          <cell r="A5953">
            <v>103338</v>
          </cell>
          <cell r="B5953" t="str">
            <v>ALVENARIA DE VEDAÇÃO DE BLOCOS  VAZADOS DE CONCRETO APARENTE DE 14X19X39 CM (ESPESSURA 14 CM) E ARGAMASSA DE ASSENTAMENTO COM PREPARO EM BETONEIRA. AF_12/2021</v>
          </cell>
          <cell r="C5953" t="str">
            <v>M2</v>
          </cell>
          <cell r="D5953">
            <v>123.4</v>
          </cell>
          <cell r="E5953" t="str">
            <v>PAREDES/PAINEIS</v>
          </cell>
          <cell r="F5953" t="str">
            <v>ALVENARIA DE BLOCOS DE CONCRETO</v>
          </cell>
          <cell r="G5953" t="str">
            <v>SINAPI Out/24</v>
          </cell>
        </row>
        <row r="5954">
          <cell r="A5954">
            <v>103339</v>
          </cell>
          <cell r="B5954" t="str">
            <v>ALVENARIA DE VEDAÇÃO DE BLOCOS  VAZADOS DE CONCRETO APARENTE DE 14X19X39 CM (ESPESSURA 14 CM) E ARGAMASSA DE ASSENTAMENTO COM PREPARO MANUAL. AF_12/2021</v>
          </cell>
          <cell r="C5954" t="str">
            <v>M2</v>
          </cell>
          <cell r="D5954">
            <v>125.33</v>
          </cell>
          <cell r="E5954" t="str">
            <v>PAREDES/PAINEIS</v>
          </cell>
          <cell r="F5954" t="str">
            <v>ALVENARIA DE BLOCOS DE CONCRETO</v>
          </cell>
          <cell r="G5954" t="str">
            <v>SINAPI Out/24</v>
          </cell>
        </row>
        <row r="5955">
          <cell r="A5955">
            <v>103340</v>
          </cell>
          <cell r="B5955" t="str">
            <v>ALVENARIA DE VEDAÇÃO DE BLOCOS  VAZADOS DE CONCRETO APARENTE DE 19X19X39 CM (ESPESSURA 19 CM) E ARGAMASSA DE ASSENTAMENTO COM PREPARO EM BETONEIRA. AF_12/2021</v>
          </cell>
          <cell r="C5955" t="str">
            <v>M2</v>
          </cell>
          <cell r="D5955">
            <v>148.34</v>
          </cell>
          <cell r="E5955" t="str">
            <v>PAREDES/PAINEIS</v>
          </cell>
          <cell r="F5955" t="str">
            <v>ALVENARIA DE BLOCOS DE CONCRETO</v>
          </cell>
          <cell r="G5955" t="str">
            <v>SINAPI Out/24</v>
          </cell>
        </row>
        <row r="5956">
          <cell r="A5956">
            <v>103341</v>
          </cell>
          <cell r="B5956" t="str">
            <v>ALVENARIA DE VEDAÇÃO DE BLOCOS  VAZADOS DE CONCRETO APARENTE DE 19X19X39 CM (ESPESSURA 19 CM) E ARGAMASSA DE ASSENTAMENTO COM PREPARO MANUAL. AF_12/2021</v>
          </cell>
          <cell r="C5956" t="str">
            <v>M2</v>
          </cell>
          <cell r="D5956">
            <v>150.76</v>
          </cell>
          <cell r="E5956" t="str">
            <v>PAREDES/PAINEIS</v>
          </cell>
          <cell r="F5956" t="str">
            <v>ALVENARIA DE BLOCOS DE CONCRETO</v>
          </cell>
          <cell r="G5956" t="str">
            <v>SINAPI Out/24</v>
          </cell>
        </row>
        <row r="5957">
          <cell r="A5957">
            <v>103342</v>
          </cell>
          <cell r="B5957" t="str">
            <v>ALVENARIA DE VEDAÇÃO DE BLOCOS  VAZADOS DE CONCRETO DE 14X19X29 CM (ESPESSURA 14 CM) E ARGAMASSA DE ASSENTAMENTO COM PREPARO EM BETONEIRA. AF_12/2021</v>
          </cell>
          <cell r="C5957" t="str">
            <v>M2</v>
          </cell>
          <cell r="D5957">
            <v>124.7</v>
          </cell>
          <cell r="E5957" t="str">
            <v>PAREDES/PAINEIS</v>
          </cell>
          <cell r="F5957" t="str">
            <v>ALVENARIA DE BLOCOS DE CONCRETO</v>
          </cell>
          <cell r="G5957" t="str">
            <v>SINAPI Out/24</v>
          </cell>
        </row>
        <row r="5958">
          <cell r="A5958">
            <v>103343</v>
          </cell>
          <cell r="B5958" t="str">
            <v>ALVENARIA DE VEDAÇÃO DE BLOCOS  VAZADOS DE CONCRETO DE 14X19X29 CM (ESPESSURA 14 CM) E ARGAMASSA DE ASSENTAMENTO COM PREPARO MANUAL. AF_12/2021</v>
          </cell>
          <cell r="C5958" t="str">
            <v>M2</v>
          </cell>
          <cell r="D5958">
            <v>126.83</v>
          </cell>
          <cell r="E5958" t="str">
            <v>PAREDES/PAINEIS</v>
          </cell>
          <cell r="F5958" t="str">
            <v>ALVENARIA DE BLOCOS DE CONCRETO</v>
          </cell>
          <cell r="G5958" t="str">
            <v>SINAPI Out/24</v>
          </cell>
        </row>
        <row r="5959">
          <cell r="A5959">
            <v>89453</v>
          </cell>
          <cell r="B5959" t="str">
            <v>ALVENARIA DE BLOCOS DE CONCRETO ESTRUTURAL 14X19X39 CM (ESPESSURA 14 CM), FBK = 4,5 MPA, UTILIZANDO PALHETA. AF_10/2022</v>
          </cell>
          <cell r="C5959" t="str">
            <v>M2</v>
          </cell>
          <cell r="D5959">
            <v>91.87</v>
          </cell>
          <cell r="E5959" t="str">
            <v>PAREDES/PAINEIS</v>
          </cell>
          <cell r="F5959" t="str">
            <v>ALVENARIA DE ELEMENTOS VAZADOS DE CONCRETO</v>
          </cell>
          <cell r="G5959" t="str">
            <v>SINAPI Out/24</v>
          </cell>
        </row>
        <row r="5960">
          <cell r="A5960">
            <v>89455</v>
          </cell>
          <cell r="B5960" t="str">
            <v>ALVENARIA DE BLOCOS DE CONCRETO ESTRUTURAL 14X19X39 CM (ESPESSURA 14 CM), FBK = 14 MPA, UTILIZANDO PALHETA. AF_10/2022</v>
          </cell>
          <cell r="C5960" t="str">
            <v>M2</v>
          </cell>
          <cell r="D5960">
            <v>110.92</v>
          </cell>
          <cell r="E5960" t="str">
            <v>PAREDES/PAINEIS</v>
          </cell>
          <cell r="F5960" t="str">
            <v>ALVENARIA DE ELEMENTOS VAZADOS DE CONCRETO</v>
          </cell>
          <cell r="G5960" t="str">
            <v>SINAPI Out/24</v>
          </cell>
        </row>
        <row r="5961">
          <cell r="A5961">
            <v>89462</v>
          </cell>
          <cell r="B5961" t="str">
            <v>ALVENARIA DE BLOCOS DE CONCRETO ESTRUTURAL 14X19X29 CM (ESPESSURA 14 CM), FBK = 4,5 MPA, UTILIZANDO PALHETA. AF_10/2022</v>
          </cell>
          <cell r="C5961" t="str">
            <v>M2</v>
          </cell>
          <cell r="D5961">
            <v>123.09</v>
          </cell>
          <cell r="E5961" t="str">
            <v>PAREDES/PAINEIS</v>
          </cell>
          <cell r="F5961" t="str">
            <v>ALVENARIA DE ELEMENTOS VAZADOS DE CONCRETO</v>
          </cell>
          <cell r="G5961" t="str">
            <v>SINAPI Out/24</v>
          </cell>
        </row>
        <row r="5962">
          <cell r="A5962">
            <v>89464</v>
          </cell>
          <cell r="B5962" t="str">
            <v>ALVENARIA DE BLOCOS DE CONCRETO ESTRUTURAL 14X19X29 CM (ESPESSURA 14 CM), FBK = 14,0 MPA, UTILIZANDO PALHETA. AF_10/2022</v>
          </cell>
          <cell r="C5962" t="str">
            <v>M2</v>
          </cell>
          <cell r="D5962">
            <v>144.18</v>
          </cell>
          <cell r="E5962" t="str">
            <v>PAREDES/PAINEIS</v>
          </cell>
          <cell r="F5962" t="str">
            <v>ALVENARIA DE ELEMENTOS VAZADOS DE CONCRETO</v>
          </cell>
          <cell r="G5962" t="str">
            <v>SINAPI Out/24</v>
          </cell>
        </row>
        <row r="5963">
          <cell r="A5963">
            <v>89470</v>
          </cell>
          <cell r="B5963" t="str">
            <v>ALVENARIA DE BLOCOS DE CONCRETO ESTRUTURAL 14X19X39 CM (ESPESSURA 14 CM), FBK = 4,5 MPA, UTILIZANDO COLHER DE PEDREIRO. AF_10/2022</v>
          </cell>
          <cell r="C5963" t="str">
            <v>M2</v>
          </cell>
          <cell r="D5963">
            <v>105.2</v>
          </cell>
          <cell r="E5963" t="str">
            <v>PAREDES/PAINEIS</v>
          </cell>
          <cell r="F5963" t="str">
            <v>ALVENARIA DE ELEMENTOS VAZADOS DE CONCRETO</v>
          </cell>
          <cell r="G5963" t="str">
            <v>SINAPI Out/24</v>
          </cell>
        </row>
        <row r="5964">
          <cell r="A5964">
            <v>89472</v>
          </cell>
          <cell r="B5964" t="str">
            <v>ALVENARIA DE BLOCOS DE CONCRETO ESTRUTURAL 14X19X39 CM (ESPESSURA 14 CM), FBK = 14 MPA, UTILIZANDO COLHER DE PEDREIRO. AF_10/2022</v>
          </cell>
          <cell r="C5964" t="str">
            <v>M2</v>
          </cell>
          <cell r="D5964">
            <v>125.52</v>
          </cell>
          <cell r="E5964" t="str">
            <v>PAREDES/PAINEIS</v>
          </cell>
          <cell r="F5964" t="str">
            <v>ALVENARIA DE ELEMENTOS VAZADOS DE CONCRETO</v>
          </cell>
          <cell r="G5964" t="str">
            <v>SINAPI Out/24</v>
          </cell>
        </row>
        <row r="5965">
          <cell r="A5965">
            <v>89478</v>
          </cell>
          <cell r="B5965" t="str">
            <v>ALVENARIA DE BLOCOS DE CONCRETO ESTRUTURAL 14X19X29 CM (ESPESSURA 14 CM), FBK = 4,5 MPA, UTILIZANDO COLHER DE PEDREIRO. AF_10/2022</v>
          </cell>
          <cell r="C5965" t="str">
            <v>M2</v>
          </cell>
          <cell r="D5965">
            <v>145.57</v>
          </cell>
          <cell r="E5965" t="str">
            <v>PAREDES/PAINEIS</v>
          </cell>
          <cell r="F5965" t="str">
            <v>ALVENARIA DE ELEMENTOS VAZADOS DE CONCRETO</v>
          </cell>
          <cell r="G5965" t="str">
            <v>SINAPI Out/24</v>
          </cell>
        </row>
        <row r="5966">
          <cell r="A5966">
            <v>89480</v>
          </cell>
          <cell r="B5966" t="str">
            <v>ALVENARIA DE BLOCOS DE CONCRETO ESTRUTURAL 14X19X29 CM (ESPESSURA 14 CM), FBK = 14 MPA, UTILIZANDO COLHER DE PEDREIRO. AF_10/2022</v>
          </cell>
          <cell r="C5966" t="str">
            <v>M2</v>
          </cell>
          <cell r="D5966">
            <v>167.95</v>
          </cell>
          <cell r="E5966" t="str">
            <v>PAREDES/PAINEIS</v>
          </cell>
          <cell r="F5966" t="str">
            <v>ALVENARIA DE ELEMENTOS VAZADOS DE CONCRETO</v>
          </cell>
          <cell r="G5966" t="str">
            <v>SINAPI Out/24</v>
          </cell>
        </row>
        <row r="5967">
          <cell r="A5967">
            <v>101161</v>
          </cell>
          <cell r="B5967" t="str">
            <v>ALVENARIA DE VEDAÇÃO COM ELEMENTO VAZADO DE CONCRETO (COBOGÓ) DE 7X50X50CM E ARGAMASSA DE ASSENTAMENTO COM PREPARO EM BETONEIRA. AF_05/2020</v>
          </cell>
          <cell r="C5967" t="str">
            <v>M2</v>
          </cell>
          <cell r="D5967">
            <v>244.52</v>
          </cell>
          <cell r="E5967" t="str">
            <v>PAREDES/PAINEIS</v>
          </cell>
          <cell r="F5967" t="str">
            <v>ALVENARIA DE ELEMENTOS VAZADOS DE CONCRETO</v>
          </cell>
          <cell r="G5967" t="str">
            <v>SINAPI Out/24</v>
          </cell>
        </row>
        <row r="5968">
          <cell r="A5968">
            <v>101163</v>
          </cell>
          <cell r="B5968" t="str">
            <v>ALVENARIA DE VEDAÇÃO COM BLOCO DE VIDRO VAZADO, TIPO VENEZIANA, DE 6X20X20CM E ARGAMASSA DE ASSENTAMENTO COM PREPARO EM BETONEIRA. AF_05/2020</v>
          </cell>
          <cell r="C5968" t="str">
            <v>M2</v>
          </cell>
          <cell r="D5968">
            <v>710.19</v>
          </cell>
          <cell r="E5968" t="str">
            <v>PAREDES/PAINEIS</v>
          </cell>
          <cell r="F5968" t="str">
            <v>ALVENARIA DE BLOCOS DE VIDRO</v>
          </cell>
          <cell r="G5968" t="str">
            <v>SINAPI Out/24</v>
          </cell>
        </row>
        <row r="5969">
          <cell r="A5969">
            <v>101164</v>
          </cell>
          <cell r="B5969" t="str">
            <v>ALVENARIA DE VEDAÇÃO COM BLOCO DE VIDRO, TIPO CANELADO, DE 8X19X19CM E ARGAMASSA DE ASSENTAMENTO COM PREPARO EM BETONEIRA. AF_05/2020</v>
          </cell>
          <cell r="C5969" t="str">
            <v>M2</v>
          </cell>
          <cell r="D5969">
            <v>719.89</v>
          </cell>
          <cell r="E5969" t="str">
            <v>PAREDES/PAINEIS</v>
          </cell>
          <cell r="F5969" t="str">
            <v>ALVENARIA DE BLOCOS DE VIDRO</v>
          </cell>
          <cell r="G5969" t="str">
            <v>SINAPI Out/24</v>
          </cell>
        </row>
        <row r="5970">
          <cell r="A5970">
            <v>96358</v>
          </cell>
          <cell r="B5970" t="str">
            <v>PAREDE COM SISTEMA EM CHAPAS DE GESSO PARA DRYWALL, USO INTERNO, COM DUAS FACES SIMPLES E ESTRUTURA METÁLICA COM GUIAS SIMPLES, SEM VÃOS. AF_07/2023_PS</v>
          </cell>
          <cell r="C5970" t="str">
            <v>M2</v>
          </cell>
          <cell r="D5970">
            <v>88.69</v>
          </cell>
          <cell r="E5970" t="str">
            <v>PAREDES/PAINEIS</v>
          </cell>
          <cell r="F5970" t="str">
            <v>DIVISORIAS/MARMORE/GRANITO/MARMORITE/CONCRETO/MAD.AGLOM.</v>
          </cell>
          <cell r="G5970" t="str">
            <v>SINAPI Out/24</v>
          </cell>
        </row>
        <row r="5971">
          <cell r="A5971">
            <v>96359</v>
          </cell>
          <cell r="B5971" t="str">
            <v>PAREDE COM SISTEMA EM CHAPAS DE GESSO PARA DRYWALL, USO INTERNO, COM DUAS FACES SIMPLES E ESTRUTURA METÁLICA COM GUIAS SIMPLES PARA PAREDES COM ÁREA LÍQUIDA MAIOR OU IGUAL A 6 M2, COM VÃOS. AF_07/2023_PS</v>
          </cell>
          <cell r="C5971" t="str">
            <v>M2</v>
          </cell>
          <cell r="D5971">
            <v>98.49</v>
          </cell>
          <cell r="E5971" t="str">
            <v>PAREDES/PAINEIS</v>
          </cell>
          <cell r="F5971" t="str">
            <v>DIVISORIAS/MARMORE/GRANITO/MARMORITE/CONCRETO/MAD.AGLOM.</v>
          </cell>
          <cell r="G5971" t="str">
            <v>SINAPI Out/24</v>
          </cell>
        </row>
        <row r="5972">
          <cell r="A5972">
            <v>96360</v>
          </cell>
          <cell r="B5972" t="str">
            <v>PAREDE COM SISTEMA EM CHAPAS DE GESSO PARA DRYWALL, USO INTERNO, COM DUAS FACES SIMPLES E ESTRUTURA METÁLICA COM GUIAS DUPLAS, SEM VÃOS. AF_07/2023_PS</v>
          </cell>
          <cell r="C5972" t="str">
            <v>M2</v>
          </cell>
          <cell r="D5972">
            <v>112.44</v>
          </cell>
          <cell r="E5972" t="str">
            <v>PAREDES/PAINEIS</v>
          </cell>
          <cell r="F5972" t="str">
            <v>DIVISORIAS/MARMORE/GRANITO/MARMORITE/CONCRETO/MAD.AGLOM.</v>
          </cell>
          <cell r="G5972" t="str">
            <v>SINAPI Out/24</v>
          </cell>
        </row>
        <row r="5973">
          <cell r="A5973">
            <v>96361</v>
          </cell>
          <cell r="B5973" t="str">
            <v>PAREDE COM SISTEMA EM CHAPAS DE GESSO PARA DRYWALL, USO INTERNO, COM DUAS FACES SIMPLES E ESTRUTURA METÁLICA COM GUIAS DUPLAS PARA PAREDES COM ÁREA LÍQUIDA MAIOR OU IGUAL A 6 M2, COM VÃOS. AF_07/2023_PS</v>
          </cell>
          <cell r="C5973" t="str">
            <v>M2</v>
          </cell>
          <cell r="D5973">
            <v>130.68</v>
          </cell>
          <cell r="E5973" t="str">
            <v>PAREDES/PAINEIS</v>
          </cell>
          <cell r="F5973" t="str">
            <v>DIVISORIAS/MARMORE/GRANITO/MARMORITE/CONCRETO/MAD.AGLOM.</v>
          </cell>
          <cell r="G5973" t="str">
            <v>SINAPI Out/24</v>
          </cell>
        </row>
        <row r="5974">
          <cell r="A5974">
            <v>96362</v>
          </cell>
          <cell r="B5974" t="str">
            <v>PAREDE COM SISTEMA EM CHAPAS DE GESSO PARA DRYWALL, USO INTERNO, COM UMA FACE SIMPLES E OUTRA FACE DUPLA E ESTRUTURA METÁLICA COM GUIAS SIMPLES, SEM VÃOS. AF_07/2023_PS</v>
          </cell>
          <cell r="C5974" t="str">
            <v>M2</v>
          </cell>
          <cell r="D5974">
            <v>115.49</v>
          </cell>
          <cell r="E5974" t="str">
            <v>PAREDES/PAINEIS</v>
          </cell>
          <cell r="F5974" t="str">
            <v>DIVISORIAS/MARMORE/GRANITO/MARMORITE/CONCRETO/MAD.AGLOM.</v>
          </cell>
          <cell r="G5974" t="str">
            <v>SINAPI Out/24</v>
          </cell>
        </row>
        <row r="5975">
          <cell r="A5975">
            <v>96363</v>
          </cell>
          <cell r="B5975" t="str">
            <v>PAREDE COM SISTEMA EM CHAPAS DE GESSO PARA DRYWALL, USO INTERNO, COM UMA FACE SIMPLES E OUTRA FACE DUPLA E ESTRUTURA METÁLICA COM GUIAS SIMPLES PARA PAREDES COM ÁREA LÍQUIDA MAIOR OU IGUAL A 6 M2, COM VÃOS. AF_07/2023_PS</v>
          </cell>
          <cell r="C5975" t="str">
            <v>M2</v>
          </cell>
          <cell r="D5975">
            <v>125.99</v>
          </cell>
          <cell r="E5975" t="str">
            <v>PAREDES/PAINEIS</v>
          </cell>
          <cell r="F5975" t="str">
            <v>DIVISORIAS/MARMORE/GRANITO/MARMORITE/CONCRETO/MAD.AGLOM.</v>
          </cell>
          <cell r="G5975" t="str">
            <v>SINAPI Out/24</v>
          </cell>
        </row>
        <row r="5976">
          <cell r="A5976">
            <v>96364</v>
          </cell>
          <cell r="B5976" t="str">
            <v>PAREDE COM SISTEMA EM CHAPAS DE GESSO PARA DRYWALL, USO INTERNO COM UMA FACE SIMPLES E OUTRA FACE DUPLA E ESTRUTURA METÁLICA COM GUIAS DUPLAS, SEM VÃOS. AF_07/2023_PS</v>
          </cell>
          <cell r="C5976" t="str">
            <v>M2</v>
          </cell>
          <cell r="D5976">
            <v>139.22999999999999</v>
          </cell>
          <cell r="E5976" t="str">
            <v>PAREDES/PAINEIS</v>
          </cell>
          <cell r="F5976" t="str">
            <v>DIVISORIAS/MARMORE/GRANITO/MARMORITE/CONCRETO/MAD.AGLOM.</v>
          </cell>
          <cell r="G5976" t="str">
            <v>SINAPI Out/24</v>
          </cell>
        </row>
        <row r="5977">
          <cell r="A5977">
            <v>96365</v>
          </cell>
          <cell r="B5977" t="str">
            <v>PAREDE COM SISTEMA EM CHAPAS DE GESSO PARA DRYWALL, USO INTERNO, COM UMA FACE SIMPLES E OUTRA FACE DUPLA E   ESTRUTURA METÁLICA COM GUIAS DUPLAS PARA PAREDES COM ÁREA LÍQUIDA MAIOR OU IGUAL A 6 M2, COM VÃOS. AF_07/2023_PS</v>
          </cell>
          <cell r="C5977" t="str">
            <v>M2</v>
          </cell>
          <cell r="D5977">
            <v>158.21</v>
          </cell>
          <cell r="E5977" t="str">
            <v>PAREDES/PAINEIS</v>
          </cell>
          <cell r="F5977" t="str">
            <v>DIVISORIAS/MARMORE/GRANITO/MARMORITE/CONCRETO/MAD.AGLOM.</v>
          </cell>
          <cell r="G5977" t="str">
            <v>SINAPI Out/24</v>
          </cell>
        </row>
        <row r="5978">
          <cell r="A5978">
            <v>96366</v>
          </cell>
          <cell r="B5978" t="str">
            <v>PAREDE COM SISTEMA EM CHAPAS DE GESSO PARA DRYWALL, USO INTERNO, COM DUAS FACES DUPLAS E ESTRUTURA METÁLICA COM GUIAS SIMPLES, SEM VÃOS. AF_07/2023_PS</v>
          </cell>
          <cell r="C5978" t="str">
            <v>M2</v>
          </cell>
          <cell r="D5978">
            <v>142.29</v>
          </cell>
          <cell r="E5978" t="str">
            <v>PAREDES/PAINEIS</v>
          </cell>
          <cell r="F5978" t="str">
            <v>DIVISORIAS/MARMORE/GRANITO/MARMORITE/CONCRETO/MAD.AGLOM.</v>
          </cell>
          <cell r="G5978" t="str">
            <v>SINAPI Out/24</v>
          </cell>
        </row>
        <row r="5979">
          <cell r="A5979">
            <v>96367</v>
          </cell>
          <cell r="B5979" t="str">
            <v>PAREDE COM SISTEMA EM CHAPAS DE GESSO PARA DRYWALL, USO INTERNO, COM DUAS FACES DUPLAS E ESTRUTURA METÁLICA COM GUIAS SIMPLES PARA PAREDES COM ÁREA LÍQUIDA MAIOR OU IGUAL A 6 M2, COM VÃOS. AF_07/2023_PS</v>
          </cell>
          <cell r="C5979" t="str">
            <v>M2</v>
          </cell>
          <cell r="D5979">
            <v>153.47999999999999</v>
          </cell>
          <cell r="E5979" t="str">
            <v>PAREDES/PAINEIS</v>
          </cell>
          <cell r="F5979" t="str">
            <v>DIVISORIAS/MARMORE/GRANITO/MARMORITE/CONCRETO/MAD.AGLOM.</v>
          </cell>
          <cell r="G5979" t="str">
            <v>SINAPI Out/24</v>
          </cell>
        </row>
        <row r="5980">
          <cell r="A5980">
            <v>96368</v>
          </cell>
          <cell r="B5980" t="str">
            <v>PAREDE COM SISTEMA EM CHAPAS DE GESSO PARA DRYWALL, USO INTERNO COM DUAS FACES DUPLAS E ESTRUTURA METÁLICA COM GUIAS DUPLAS, SEM VÃOS. AF_07/2023_PS</v>
          </cell>
          <cell r="C5980" t="str">
            <v>M2</v>
          </cell>
          <cell r="D5980">
            <v>166.07</v>
          </cell>
          <cell r="E5980" t="str">
            <v>PAREDES/PAINEIS</v>
          </cell>
          <cell r="F5980" t="str">
            <v>DIVISORIAS/MARMORE/GRANITO/MARMORITE/CONCRETO/MAD.AGLOM.</v>
          </cell>
          <cell r="G5980" t="str">
            <v>SINAPI Out/24</v>
          </cell>
        </row>
        <row r="5981">
          <cell r="A5981">
            <v>96369</v>
          </cell>
          <cell r="B5981" t="str">
            <v>PAREDE COM SISTEMA EM CHAPAS DE GESSO PARA DRYWALL, USO INTERNO, COM DUAS FACES DUPLAS E ESTRUTURA METÁLICA COM GUIAS DUPLAS PARA PAREDES COM ÁREA LÍQUIDA MAIOR OU IGUAL A 6 M2, COM VÃOS. AF_07/2023_PS</v>
          </cell>
          <cell r="C5981" t="str">
            <v>M2</v>
          </cell>
          <cell r="D5981">
            <v>185.7</v>
          </cell>
          <cell r="E5981" t="str">
            <v>PAREDES/PAINEIS</v>
          </cell>
          <cell r="F5981" t="str">
            <v>DIVISORIAS/MARMORE/GRANITO/MARMORITE/CONCRETO/MAD.AGLOM.</v>
          </cell>
          <cell r="G5981" t="str">
            <v>SINAPI Out/24</v>
          </cell>
        </row>
        <row r="5982">
          <cell r="A5982">
            <v>96370</v>
          </cell>
          <cell r="B5982" t="str">
            <v>PAREDE COM SISTEMA EM CHAPAS DE GESSO PARA DRYWALL, USO INTERNO, COM UMA FACE SIMPLES E ESTRUTURA METÁLICA COM GUIAS SIMPLES, SEM VÃOS. AF_07/2023_PS</v>
          </cell>
          <cell r="C5982" t="str">
            <v>M2</v>
          </cell>
          <cell r="D5982">
            <v>57.63</v>
          </cell>
          <cell r="E5982" t="str">
            <v>PAREDES/PAINEIS</v>
          </cell>
          <cell r="F5982" t="str">
            <v>DIVISORIAS/MARMORE/GRANITO/MARMORITE/CONCRETO/MAD.AGLOM.</v>
          </cell>
          <cell r="G5982" t="str">
            <v>SINAPI Out/24</v>
          </cell>
        </row>
        <row r="5983">
          <cell r="A5983">
            <v>96371</v>
          </cell>
          <cell r="B5983" t="str">
            <v>PAREDE COM SISTEMA EM CHAPAS DE GESSO PARA DRYWALL, USO INTERNO, COM UMA FACE SIMPLES E ESTRUTURA METÁLICA COM GUIAS SIMPLES PARA PAREDES COM ÁREA LÍQUIDA MAIOR OU IGUAL A 6 M2, COM VÃOS. AF_07/2023_PS</v>
          </cell>
          <cell r="C5983" t="str">
            <v>M2</v>
          </cell>
          <cell r="D5983">
            <v>66.72</v>
          </cell>
          <cell r="E5983" t="str">
            <v>PAREDES/PAINEIS</v>
          </cell>
          <cell r="F5983" t="str">
            <v>DIVISORIAS/MARMORE/GRANITO/MARMORITE/CONCRETO/MAD.AGLOM.</v>
          </cell>
          <cell r="G5983" t="str">
            <v>SINAPI Out/24</v>
          </cell>
        </row>
        <row r="5984">
          <cell r="A5984">
            <v>96373</v>
          </cell>
          <cell r="B5984" t="str">
            <v>INSTALAÇÃO DE REFORÇO METÁLICO EM PAREDE DRYWALL. AF_07/2023</v>
          </cell>
          <cell r="C5984" t="str">
            <v>M</v>
          </cell>
          <cell r="D5984">
            <v>10.09</v>
          </cell>
          <cell r="E5984" t="str">
            <v>PAREDES/PAINEIS</v>
          </cell>
          <cell r="F5984" t="str">
            <v>DIVISORIAS/MARMORE/GRANITO/MARMORITE/CONCRETO/MAD.AGLOM.</v>
          </cell>
          <cell r="G5984" t="str">
            <v>SINAPI Out/24</v>
          </cell>
        </row>
        <row r="5985">
          <cell r="A5985">
            <v>96374</v>
          </cell>
          <cell r="B5985" t="str">
            <v>INSTALAÇÃO DE REFORÇO DE MADEIRA EM PAREDE DRYWALL. AF_07/2023</v>
          </cell>
          <cell r="C5985" t="str">
            <v>M</v>
          </cell>
          <cell r="D5985">
            <v>33.32</v>
          </cell>
          <cell r="E5985" t="str">
            <v>PAREDES/PAINEIS</v>
          </cell>
          <cell r="F5985" t="str">
            <v>DIVISORIAS/MARMORE/GRANITO/MARMORITE/CONCRETO/MAD.AGLOM.</v>
          </cell>
          <cell r="G5985" t="str">
            <v>SINAPI Out/24</v>
          </cell>
        </row>
        <row r="5986">
          <cell r="A5986">
            <v>102235</v>
          </cell>
          <cell r="B5986" t="str">
            <v>DIVISÓRIA FIXA EM VIDRO TEMPERADO 10 MM, SEM ABERTURA. AF_01/2021_PS</v>
          </cell>
          <cell r="C5986" t="str">
            <v>M2</v>
          </cell>
          <cell r="D5986">
            <v>560.78</v>
          </cell>
          <cell r="E5986" t="str">
            <v>PAREDES/PAINEIS</v>
          </cell>
          <cell r="F5986" t="str">
            <v>DIVISORIAS/MARMORE/GRANITO/MARMORITE/CONCRETO/MAD.AGLOM.</v>
          </cell>
          <cell r="G5986" t="str">
            <v>SINAPI Out/24</v>
          </cell>
        </row>
        <row r="5987">
          <cell r="A5987">
            <v>102253</v>
          </cell>
          <cell r="B5987" t="str">
            <v>DIVISORIA SANITÁRIA, TIPO CABINE, EM GRANITO CINZA POLIDO, ESP = 3CM, ASSENTADO COM ARGAMASSA COLANTE AC III-E, EXCLUSIVE FERRAGENS. AF_01/2021</v>
          </cell>
          <cell r="C5987" t="str">
            <v>M2</v>
          </cell>
          <cell r="D5987">
            <v>957.99</v>
          </cell>
          <cell r="E5987" t="str">
            <v>PAREDES/PAINEIS</v>
          </cell>
          <cell r="F5987" t="str">
            <v>DIVISORIAS/MARMORE/GRANITO/MARMORITE/CONCRETO/MAD.AGLOM.</v>
          </cell>
          <cell r="G5987" t="str">
            <v>SINAPI Out/24</v>
          </cell>
        </row>
        <row r="5988">
          <cell r="A5988">
            <v>102254</v>
          </cell>
          <cell r="B5988" t="str">
            <v>DIVISORIA SANITÁRIA, TIPO CABINE, EM MÁRMORE BRANCO POLIDO, ESP = 3CM, ASSENTADO COM ARGAMASSA COLANTE AC III-E, EXCLUSIVE FERRAGENS. AF_01/2021</v>
          </cell>
          <cell r="C5988" t="str">
            <v>M2</v>
          </cell>
          <cell r="D5988">
            <v>913.23</v>
          </cell>
          <cell r="E5988" t="str">
            <v>PAREDES/PAINEIS</v>
          </cell>
          <cell r="F5988" t="str">
            <v>DIVISORIAS/MARMORE/GRANITO/MARMORITE/CONCRETO/MAD.AGLOM.</v>
          </cell>
          <cell r="G5988" t="str">
            <v>SINAPI Out/24</v>
          </cell>
        </row>
        <row r="5989">
          <cell r="A5989">
            <v>102255</v>
          </cell>
          <cell r="B5989" t="str">
            <v>TAPA VISTA DE MICTÓRIO EM GRANITO CINZA POLIDO, ESP = 3CM, ASSENTADO COM ARGAMASSA COLANTE AC III-E . AF_01/2021</v>
          </cell>
          <cell r="C5989" t="str">
            <v>M2</v>
          </cell>
          <cell r="D5989">
            <v>1001.61</v>
          </cell>
          <cell r="E5989" t="str">
            <v>PAREDES/PAINEIS</v>
          </cell>
          <cell r="F5989" t="str">
            <v>DIVISORIAS/MARMORE/GRANITO/MARMORITE/CONCRETO/MAD.AGLOM.</v>
          </cell>
          <cell r="G5989" t="str">
            <v>SINAPI Out/24</v>
          </cell>
        </row>
        <row r="5990">
          <cell r="A5990">
            <v>102256</v>
          </cell>
          <cell r="B5990" t="str">
            <v>TAPA VISTA DE MICTÓRIO EM MÁRMORE BRANCO POLIDO, ESP = 3CM, ASSENTADO COM ARGAMASSA COLANTE AC III-E . AF_01/2021</v>
          </cell>
          <cell r="C5990" t="str">
            <v>M2</v>
          </cell>
          <cell r="D5990">
            <v>958.98</v>
          </cell>
          <cell r="E5990" t="str">
            <v>PAREDES/PAINEIS</v>
          </cell>
          <cell r="F5990" t="str">
            <v>DIVISORIAS/MARMORE/GRANITO/MARMORITE/CONCRETO/MAD.AGLOM.</v>
          </cell>
          <cell r="G5990" t="str">
            <v>SINAPI Out/24</v>
          </cell>
        </row>
        <row r="5991">
          <cell r="A5991">
            <v>102257</v>
          </cell>
          <cell r="B5991" t="str">
            <v>DIVISORIA SANITÁRIA, TIPO CABINE, EM PAINEL DE GRANILITE, ESP = 3CM, ASSENTADO COM ARGAMASSA COLANTE AC III-E, EXCLUSIVE FERRAGENS. AF_01/2021</v>
          </cell>
          <cell r="C5991" t="str">
            <v>M2</v>
          </cell>
          <cell r="D5991">
            <v>347.7</v>
          </cell>
          <cell r="E5991" t="str">
            <v>PAREDES/PAINEIS</v>
          </cell>
          <cell r="F5991" t="str">
            <v>DIVISORIAS/MARMORE/GRANITO/MARMORITE/CONCRETO/MAD.AGLOM.</v>
          </cell>
          <cell r="G5991" t="str">
            <v>SINAPI Out/24</v>
          </cell>
        </row>
        <row r="5992">
          <cell r="A5992">
            <v>102258</v>
          </cell>
          <cell r="B5992" t="str">
            <v>TAPA VISTA DE MICTÓRIO EM PAINEL DE GRANILITE, ESP = 3CM, ASSENTADO COM ARGAMASSA COLANTE AC III-E . AF_01/2021</v>
          </cell>
          <cell r="C5992" t="str">
            <v>M2</v>
          </cell>
          <cell r="D5992">
            <v>410.95</v>
          </cell>
          <cell r="E5992" t="str">
            <v>PAREDES/PAINEIS</v>
          </cell>
          <cell r="F5992" t="str">
            <v>DIVISORIAS/MARMORE/GRANITO/MARMORITE/CONCRETO/MAD.AGLOM.</v>
          </cell>
          <cell r="G5992" t="str">
            <v>SINAPI Out/24</v>
          </cell>
        </row>
        <row r="5993">
          <cell r="A5993">
            <v>104718</v>
          </cell>
          <cell r="B5993" t="str">
            <v>PAREDE COM SISTEMA EM CHAPAS DE GESSO PARA DRYWALL, USO INTERNO, COM DUAS FACES SIMPLES E ESTRUTURA METÁLICA COM GUIAS SIMPLES PARA PAREDES COM ÁREA LÍQUIDA MENOR QUE 6 M2, COM VÃOS. AF_07/2023_PS</v>
          </cell>
          <cell r="C5993" t="str">
            <v>M2</v>
          </cell>
          <cell r="D5993">
            <v>116.43</v>
          </cell>
          <cell r="E5993" t="str">
            <v>PAREDES/PAINEIS</v>
          </cell>
          <cell r="F5993" t="str">
            <v>DIVISORIAS/MARMORE/GRANITO/MARMORITE/CONCRETO/MAD.AGLOM.</v>
          </cell>
          <cell r="G5993" t="str">
            <v>SINAPI Out/24</v>
          </cell>
        </row>
        <row r="5994">
          <cell r="A5994">
            <v>104719</v>
          </cell>
          <cell r="B5994" t="str">
            <v>PAREDE COM SISTEMA EM CHAPAS DE GESSO PARA DRYWALL, USO INTERNO, COM DUAS FACES SIMPLES E ESTRUTURA METÁLICA COM GUIAS DUPLAS PARA PAREDES COM ÁREA LÍQUIDA MENOR QUE 6 M2, COM VÃOS. AF_07/2023_PS</v>
          </cell>
          <cell r="C5994" t="str">
            <v>M2</v>
          </cell>
          <cell r="D5994">
            <v>163.06</v>
          </cell>
          <cell r="E5994" t="str">
            <v>PAREDES/PAINEIS</v>
          </cell>
          <cell r="F5994" t="str">
            <v>DIVISORIAS/MARMORE/GRANITO/MARMORITE/CONCRETO/MAD.AGLOM.</v>
          </cell>
          <cell r="G5994" t="str">
            <v>SINAPI Out/24</v>
          </cell>
        </row>
        <row r="5995">
          <cell r="A5995">
            <v>104720</v>
          </cell>
          <cell r="B5995" t="str">
            <v>PAREDE COM SISTEMA EM CHAPAS DE GESSO PARA DRYWALL, USO INTERNO, COM UMA FACE SIMPLES E OUTRA FACE DUPLA E ESTRUTURA METÁLICA COM GUIAS SIMPLES PARA PAREDES COM ÁREA LÍQUIDA MENOR QUE 6 M2, COM VÃOS. AF_07/2023_PS</v>
          </cell>
          <cell r="C5995" t="str">
            <v>M2</v>
          </cell>
          <cell r="D5995">
            <v>145.30000000000001</v>
          </cell>
          <cell r="E5995" t="str">
            <v>PAREDES/PAINEIS</v>
          </cell>
          <cell r="F5995" t="str">
            <v>DIVISORIAS/MARMORE/GRANITO/MARMORITE/CONCRETO/MAD.AGLOM.</v>
          </cell>
          <cell r="G5995" t="str">
            <v>SINAPI Out/24</v>
          </cell>
        </row>
        <row r="5996">
          <cell r="A5996">
            <v>104721</v>
          </cell>
          <cell r="B5996" t="str">
            <v>PAREDE COM SISTEMA EM CHAPAS DE GESSO PARA DRYWALL, USO INTERNO, COM UMA FACE SIMPLES E OUTRA FACE DUPLA E ESTRUTURA METÁLICA COM GUIAS DUPLAS PARA PAREDES COM ÁREA LÍQUIDA MENOR QUE 6 M2, COM VÃOS. AF_07/2023_PS</v>
          </cell>
          <cell r="C5996" t="str">
            <v>M2</v>
          </cell>
          <cell r="D5996">
            <v>191.94</v>
          </cell>
          <cell r="E5996" t="str">
            <v>PAREDES/PAINEIS</v>
          </cell>
          <cell r="F5996" t="str">
            <v>DIVISORIAS/MARMORE/GRANITO/MARMORITE/CONCRETO/MAD.AGLOM.</v>
          </cell>
          <cell r="G5996" t="str">
            <v>SINAPI Out/24</v>
          </cell>
        </row>
        <row r="5997">
          <cell r="A5997">
            <v>104722</v>
          </cell>
          <cell r="B5997" t="str">
            <v>PAREDE COM SISTEMA EM CHAPAS DE GESSO PARA DRYWALL, USO INTERNO, COM DUAS FACES DUPLAS E ESTRUTURA METÁLICA COM GUIAS SIMPLES PARA PAREDES COM ÁREA LÍQUIDA MENOR QUE 6 M2, COM VÃOS. AF_07/2023_PS</v>
          </cell>
          <cell r="C5997" t="str">
            <v>M2</v>
          </cell>
          <cell r="D5997">
            <v>174.19</v>
          </cell>
          <cell r="E5997" t="str">
            <v>PAREDES/PAINEIS</v>
          </cell>
          <cell r="F5997" t="str">
            <v>DIVISORIAS/MARMORE/GRANITO/MARMORITE/CONCRETO/MAD.AGLOM.</v>
          </cell>
          <cell r="G5997" t="str">
            <v>SINAPI Out/24</v>
          </cell>
        </row>
        <row r="5998">
          <cell r="A5998">
            <v>104723</v>
          </cell>
          <cell r="B5998" t="str">
            <v>PAREDE COM SISTEMA EM CHAPAS DE GESSO PARA DRYWALL, USO INTERNO, COM DUAS FACES DUPLAS E ESTRUTURA METÁLICA COM GUIAS DUPLAS PARA PAREDES COM ÁREA LÍQUIDA MENOR QUE 6 M2, COM VÃOS. AF_07/2023_PS</v>
          </cell>
          <cell r="C5998" t="str">
            <v>M2</v>
          </cell>
          <cell r="D5998">
            <v>220.83</v>
          </cell>
          <cell r="E5998" t="str">
            <v>PAREDES/PAINEIS</v>
          </cell>
          <cell r="F5998" t="str">
            <v>DIVISORIAS/MARMORE/GRANITO/MARMORITE/CONCRETO/MAD.AGLOM.</v>
          </cell>
          <cell r="G5998" t="str">
            <v>SINAPI Out/24</v>
          </cell>
        </row>
        <row r="5999">
          <cell r="A5999">
            <v>104724</v>
          </cell>
          <cell r="B5999" t="str">
            <v>PAREDE COM SISTEMA EM CHAPAS DE GESSO PARA DRYWALL, USO INTERNO, COM UMA FACE SIMPLES E ESTRUTURA METÁLICA COM GUIAS SIMPLES PARA PAREDES COM ÁREA LÍQUIDA MENOR QUE 6 M2, COM VÃOS. AF_07/2023_PS</v>
          </cell>
          <cell r="C5999" t="str">
            <v>M2</v>
          </cell>
          <cell r="D5999">
            <v>83.25</v>
          </cell>
          <cell r="E5999" t="str">
            <v>PAREDES/PAINEIS</v>
          </cell>
          <cell r="F5999" t="str">
            <v>DIVISORIAS/MARMORE/GRANITO/MARMORITE/CONCRETO/MAD.AGLOM.</v>
          </cell>
          <cell r="G5999" t="str">
            <v>SINAPI Out/24</v>
          </cell>
        </row>
        <row r="6000">
          <cell r="A6000">
            <v>101154</v>
          </cell>
          <cell r="B6000" t="str">
            <v>ALVENARIA DE VEDAÇÃO DE BLOCOS DE CONCRETO CELULAR DE 10X30X60CM (ESPESSURA 10CM) E ARGAMASSA DE ASSENTAMENTO COM PREPARO EM BETONEIRA. AF_05/2020</v>
          </cell>
          <cell r="C6000" t="str">
            <v>M2</v>
          </cell>
          <cell r="D6000">
            <v>140.18</v>
          </cell>
          <cell r="E6000" t="str">
            <v>PAREDES/PAINEIS</v>
          </cell>
          <cell r="F6000" t="str">
            <v>ALVENARIA DE BLOCO-CONCRETO CELULAR</v>
          </cell>
          <cell r="G6000" t="str">
            <v>SINAPI Out/24</v>
          </cell>
        </row>
        <row r="6001">
          <cell r="A6001">
            <v>101155</v>
          </cell>
          <cell r="B6001" t="str">
            <v>ALVENARIA DE VEDAÇÃO DE BLOCOS DE CONCRETO CELULAR DE 15X30X60CM (ESPESSURA 15CM) E ARGAMASSA DE ASSENTAMENTO COM PREPARO EM BETONEIRA. AF_05/2020</v>
          </cell>
          <cell r="C6001" t="str">
            <v>M2</v>
          </cell>
          <cell r="D6001">
            <v>197.2</v>
          </cell>
          <cell r="E6001" t="str">
            <v>PAREDES/PAINEIS</v>
          </cell>
          <cell r="F6001" t="str">
            <v>ALVENARIA DE BLOCO-CONCRETO CELULAR</v>
          </cell>
          <cell r="G6001" t="str">
            <v>SINAPI Out/24</v>
          </cell>
        </row>
        <row r="6002">
          <cell r="A6002">
            <v>101156</v>
          </cell>
          <cell r="B6002" t="str">
            <v>ALVENARIA DE VEDAÇÃO DE BLOCOS DE CONCRETO CELULAR DE 20X30X60CM (ESPESSURA 20CM) E ARGAMASSA DE ASSENTAMENTO COM PREPARO EM BETONEIRA. AF_05/2020</v>
          </cell>
          <cell r="C6002" t="str">
            <v>M2</v>
          </cell>
          <cell r="D6002">
            <v>288.92</v>
          </cell>
          <cell r="E6002" t="str">
            <v>PAREDES/PAINEIS</v>
          </cell>
          <cell r="F6002" t="str">
            <v>ALVENARIA DE BLOCO-CONCRETO CELULAR</v>
          </cell>
          <cell r="G6002" t="str">
            <v>SINAPI Out/24</v>
          </cell>
        </row>
        <row r="6003">
          <cell r="A6003">
            <v>101814</v>
          </cell>
          <cell r="B6003" t="str">
            <v>RECOMPOSIÇÃO DE PAVIMENTOS EM PEDRA POLIÉDRICA, REJUNTAMENTO COM PÓ DE PEDRA, COM REAPROVEITAMENTO DAS PEDRAS POLIÉDRICAS PARA O FECHAMENTO DE VALAS - INCLUSO RETIRADA E COLOCAÇÃO DO MATERIAL. AF_12/2020</v>
          </cell>
          <cell r="C6003" t="str">
            <v>M2</v>
          </cell>
          <cell r="D6003">
            <v>53.15</v>
          </cell>
          <cell r="E6003" t="str">
            <v>PAVIMENTACAO</v>
          </cell>
          <cell r="F6003" t="str">
            <v>RECOMPOSICAO DE PAVIMENTACAO</v>
          </cell>
          <cell r="G6003" t="str">
            <v>SINAPI Out/24</v>
          </cell>
        </row>
        <row r="6004">
          <cell r="A6004">
            <v>101816</v>
          </cell>
          <cell r="B6004" t="str">
            <v>RECOMPOSIÇÃO DE PAVIMENTO EM PEDRAS POLIÉDRICAS, REJUNTAMENTO COM ARGAMASSA, COM REAPROVEITAMENTO DAS PEDRAS POLIÉDRICAS, PARA O FECHAMENTO DE VALAS - INCLUSO RETIRADA E COLOCAÇÃO DO MATERIAL. AF_12/2020</v>
          </cell>
          <cell r="C6004" t="str">
            <v>M2</v>
          </cell>
          <cell r="D6004">
            <v>77.25</v>
          </cell>
          <cell r="E6004" t="str">
            <v>PAVIMENTACAO</v>
          </cell>
          <cell r="F6004" t="str">
            <v>RECOMPOSICAO DE PAVIMENTACAO</v>
          </cell>
          <cell r="G6004" t="str">
            <v>SINAPI Out/24</v>
          </cell>
        </row>
        <row r="6005">
          <cell r="A6005">
            <v>101817</v>
          </cell>
          <cell r="B6005" t="str">
            <v>RECOMPOSIÇÃO DE PAVIMENTO EM PARALELEPÍPEDOS, REJUNTAMENTO COM PÓ DE PEDRA, COM REAPROVEITAMENTO DOS PARALELEPÍPEDOS, PARA O FECHAMENTO DE VALAS - INCLUSO RETIRADA E COLOCAÇÃO DO MATERIAL. AF_12/2020</v>
          </cell>
          <cell r="C6005" t="str">
            <v>M2</v>
          </cell>
          <cell r="D6005">
            <v>60.52</v>
          </cell>
          <cell r="E6005" t="str">
            <v>PAVIMENTACAO</v>
          </cell>
          <cell r="F6005" t="str">
            <v>RECOMPOSICAO DE PAVIMENTACAO</v>
          </cell>
          <cell r="G6005" t="str">
            <v>SINAPI Out/24</v>
          </cell>
        </row>
        <row r="6006">
          <cell r="A6006">
            <v>101819</v>
          </cell>
          <cell r="B6006" t="str">
            <v>RECOMPOSIÇÃO DE PAVIMENTO EM PARALELEPÍPEDOS, REJUNTAMENTO COM ARGAMASSA, COM REAPROVEITAMENTO DOS PARALELEPÍPEDOS, PARA O FECHAMENTO DE VALAS - INCLUSO RETIRADA E COLOCAÇÃO DO MATERIAL. AF_12/2020</v>
          </cell>
          <cell r="C6006" t="str">
            <v>M2</v>
          </cell>
          <cell r="D6006">
            <v>74.900000000000006</v>
          </cell>
          <cell r="E6006" t="str">
            <v>PAVIMENTACAO</v>
          </cell>
          <cell r="F6006" t="str">
            <v>RECOMPOSICAO DE PAVIMENTACAO</v>
          </cell>
          <cell r="G6006" t="str">
            <v>SINAPI Out/24</v>
          </cell>
        </row>
        <row r="6007">
          <cell r="A6007">
            <v>101820</v>
          </cell>
          <cell r="B6007" t="str">
            <v>RECOMPOSIÇÃO DE PAVIMENTO EM PISO INTERTRAVADO SEXTAVADO, COM REAPROVEITAMENTO DOS BLOCOS SEXTAVADO, PARA O FECHAMENTO DE VALAS - INCLUSO RETIRADA E COLOCAÇÃO DO MATERIAL. AF_12/2020</v>
          </cell>
          <cell r="C6007" t="str">
            <v>M2</v>
          </cell>
          <cell r="D6007">
            <v>53.88</v>
          </cell>
          <cell r="E6007" t="str">
            <v>PAVIMENTACAO</v>
          </cell>
          <cell r="F6007" t="str">
            <v>RECOMPOSICAO DE PAVIMENTACAO</v>
          </cell>
          <cell r="G6007" t="str">
            <v>SINAPI Out/24</v>
          </cell>
        </row>
        <row r="6008">
          <cell r="A6008">
            <v>101822</v>
          </cell>
          <cell r="B6008" t="str">
            <v>RECOMPOSIÇÃO DE BASE E OU SUB-BASE PARA REMENDO PROFUNDO DE SOLOS DE COMPORTAMENTO LATERÍTICO (ARENOSO) - INCLUSO RETIRADA E COLOCAÇÃO DO MATERIAL. AF_12/2020</v>
          </cell>
          <cell r="C6008" t="str">
            <v>M3</v>
          </cell>
          <cell r="D6008">
            <v>159.5</v>
          </cell>
          <cell r="E6008" t="str">
            <v>PAVIMENTACAO</v>
          </cell>
          <cell r="F6008" t="str">
            <v>RECOMPOSICAO DE PAVIMENTACAO</v>
          </cell>
          <cell r="G6008" t="str">
            <v>SINAPI Out/24</v>
          </cell>
        </row>
        <row r="6009">
          <cell r="A6009">
            <v>101823</v>
          </cell>
          <cell r="B6009" t="str">
            <v>RECOMPOSIÇÃO DE BASE E OU SUB-BASE PARA REMENDO PROFUNDO DE SOLO MELHORADO COM CIMENTO (TEOR DE 2%) - INCLUSO RETIRADA E COLOCAÇÃO DO MATERIAL. AF_12/2020</v>
          </cell>
          <cell r="C6009" t="str">
            <v>M3</v>
          </cell>
          <cell r="D6009">
            <v>188.88</v>
          </cell>
          <cell r="E6009" t="str">
            <v>PAVIMENTACAO</v>
          </cell>
          <cell r="F6009" t="str">
            <v>RECOMPOSICAO DE PAVIMENTACAO</v>
          </cell>
          <cell r="G6009" t="str">
            <v>SINAPI Out/24</v>
          </cell>
        </row>
        <row r="6010">
          <cell r="A6010">
            <v>101824</v>
          </cell>
          <cell r="B6010" t="str">
            <v>RECOMPOSIÇÃO DE BASE E OU SUB-BASE PARA REMENDO PROFUNDO DE SOLO MELHORADO COM CIMENTO (TEOR DE 4%) - INCLUSO RETIRADA E COLOCAÇÃO DO MATERIAL. AF_12/2020</v>
          </cell>
          <cell r="C6010" t="str">
            <v>M3</v>
          </cell>
          <cell r="D6010">
            <v>216.24</v>
          </cell>
          <cell r="E6010" t="str">
            <v>PAVIMENTACAO</v>
          </cell>
          <cell r="F6010" t="str">
            <v>RECOMPOSICAO DE PAVIMENTACAO</v>
          </cell>
          <cell r="G6010" t="str">
            <v>SINAPI Out/24</v>
          </cell>
        </row>
        <row r="6011">
          <cell r="A6011">
            <v>101825</v>
          </cell>
          <cell r="B6011" t="str">
            <v>RECOMPOSIÇÃO DE BASE E OU SUB-BASE PARA REMENDO PROFUNDO DE SOLO COM CIMENTO (TEOR DE 6%) - INCLUSO RETIRADA E COLOCAÇÃO DO MATERIAL. AF_12/2020</v>
          </cell>
          <cell r="C6011" t="str">
            <v>M3</v>
          </cell>
          <cell r="D6011">
            <v>242.86</v>
          </cell>
          <cell r="E6011" t="str">
            <v>PAVIMENTACAO</v>
          </cell>
          <cell r="F6011" t="str">
            <v>RECOMPOSICAO DE PAVIMENTACAO</v>
          </cell>
          <cell r="G6011" t="str">
            <v>SINAPI Out/24</v>
          </cell>
        </row>
        <row r="6012">
          <cell r="A6012">
            <v>101826</v>
          </cell>
          <cell r="B6012" t="str">
            <v>RECOMPOSIÇÃO DE BASE E OU SUB-BASE PARA REMENDO PROFUNDO DE SOLO COM CIMENTO (TEOR DE 8%) - INCLUSO RETIRADA E COLOCAÇÃO DO MATERIAL. AF_12/2020</v>
          </cell>
          <cell r="C6012" t="str">
            <v>M3</v>
          </cell>
          <cell r="D6012">
            <v>269.13</v>
          </cell>
          <cell r="E6012" t="str">
            <v>PAVIMENTACAO</v>
          </cell>
          <cell r="F6012" t="str">
            <v>RECOMPOSICAO DE PAVIMENTACAO</v>
          </cell>
          <cell r="G6012" t="str">
            <v>SINAPI Out/24</v>
          </cell>
        </row>
        <row r="6013">
          <cell r="A6013">
            <v>101827</v>
          </cell>
          <cell r="B6013" t="str">
            <v>RECOMPOSIÇÃO DE BASE E OU SUB-BASE PARA REMENDO PROFUNDO DE SOLO BRITA (40/60) - INCLUSO RETIRADA E COLOCAÇÃO DO MATERIAL. AF_12/2020</v>
          </cell>
          <cell r="C6013" t="str">
            <v>M3</v>
          </cell>
          <cell r="D6013">
            <v>217.37</v>
          </cell>
          <cell r="E6013" t="str">
            <v>PAVIMENTACAO</v>
          </cell>
          <cell r="F6013" t="str">
            <v>RECOMPOSICAO DE PAVIMENTACAO</v>
          </cell>
          <cell r="G6013" t="str">
            <v>SINAPI Out/24</v>
          </cell>
        </row>
        <row r="6014">
          <cell r="A6014">
            <v>101828</v>
          </cell>
          <cell r="B6014" t="str">
            <v>RECOMPOSIÇÃO DE BASE E OU SUB-BASE PARA REMENDO PROFUNDO DE SOLO BRITA (50/50) - INCLUSO RETIRADA E COLOCAÇÃO DO MATERIAL. AF_12/2020</v>
          </cell>
          <cell r="C6014" t="str">
            <v>M3</v>
          </cell>
          <cell r="D6014">
            <v>207.72</v>
          </cell>
          <cell r="E6014" t="str">
            <v>PAVIMENTACAO</v>
          </cell>
          <cell r="F6014" t="str">
            <v>RECOMPOSICAO DE PAVIMENTACAO</v>
          </cell>
          <cell r="G6014" t="str">
            <v>SINAPI Out/24</v>
          </cell>
        </row>
        <row r="6015">
          <cell r="A6015">
            <v>101829</v>
          </cell>
          <cell r="B6015" t="str">
            <v>RECOMPOSIÇÃO DE BASE E OU SUB-BASE PARA REMENDO PROFUNDO DE SOLO BRITA (40/60) COM CIMENTO (TEOR DE 4%) - INCLUSO RETIRADA E COLOCAÇÃO DO MATERIAL. AF_12/2020</v>
          </cell>
          <cell r="C6015" t="str">
            <v>M3</v>
          </cell>
          <cell r="D6015">
            <v>271.79000000000002</v>
          </cell>
          <cell r="E6015" t="str">
            <v>PAVIMENTACAO</v>
          </cell>
          <cell r="F6015" t="str">
            <v>RECOMPOSICAO DE PAVIMENTACAO</v>
          </cell>
          <cell r="G6015" t="str">
            <v>SINAPI Out/24</v>
          </cell>
        </row>
        <row r="6016">
          <cell r="A6016">
            <v>101830</v>
          </cell>
          <cell r="B6016" t="str">
            <v>RECOMPOSIÇÃO DE BASE E OU SUB-BASE PARA REMENDO PROFUNDO DE SOLO BRITA (40/60) COM CIMENTO (TEOR DE 6%) - INCLUSO RETIRADA E COLOCAÇÃO DO MATERIAL. AF_12/2020</v>
          </cell>
          <cell r="C6016" t="str">
            <v>M3</v>
          </cell>
          <cell r="D6016">
            <v>297.25</v>
          </cell>
          <cell r="E6016" t="str">
            <v>PAVIMENTACAO</v>
          </cell>
          <cell r="F6016" t="str">
            <v>RECOMPOSICAO DE PAVIMENTACAO</v>
          </cell>
          <cell r="G6016" t="str">
            <v>SINAPI Out/24</v>
          </cell>
        </row>
        <row r="6017">
          <cell r="A6017">
            <v>101831</v>
          </cell>
          <cell r="B6017" t="str">
            <v>RECOMPOSIÇÃO DE BASE E OU SUB-BASE PARA REMENDO PROFUNDO DE SOLO BRITA (40/60) COM CIMENTO (TEOR DE 8%) - INCLUSO RETIRADA E COLOCAÇÃO DO MATERIAL. AF_12/2020</v>
          </cell>
          <cell r="C6017" t="str">
            <v>M3</v>
          </cell>
          <cell r="D6017">
            <v>322.37</v>
          </cell>
          <cell r="E6017" t="str">
            <v>PAVIMENTACAO</v>
          </cell>
          <cell r="F6017" t="str">
            <v>RECOMPOSICAO DE PAVIMENTACAO</v>
          </cell>
          <cell r="G6017" t="str">
            <v>SINAPI Out/24</v>
          </cell>
        </row>
        <row r="6018">
          <cell r="A6018">
            <v>101832</v>
          </cell>
          <cell r="B6018" t="str">
            <v>RECOMPOSIÇÃO DE BASE E OU SUB-BASE PARA REMENDO PROFUNDO DE SOLO BRITA (50/50) COM CIMENTO (TEOR DE 4%) - INCLUSO RETIRADA E COLOCAÇÃO DO MATERIAL. AF_12/2020</v>
          </cell>
          <cell r="C6018" t="str">
            <v>M3</v>
          </cell>
          <cell r="D6018">
            <v>262.52999999999997</v>
          </cell>
          <cell r="E6018" t="str">
            <v>PAVIMENTACAO</v>
          </cell>
          <cell r="F6018" t="str">
            <v>RECOMPOSICAO DE PAVIMENTACAO</v>
          </cell>
          <cell r="G6018" t="str">
            <v>SINAPI Out/24</v>
          </cell>
        </row>
        <row r="6019">
          <cell r="A6019">
            <v>101833</v>
          </cell>
          <cell r="B6019" t="str">
            <v>RECOMPOSIÇÃO DE BASE E OU SUB-BASE PARA REMENDO PROFUNDO DE SOLO BRITA (50/50) COM CIMENTO (TEOR DE 6%) - INCLUSO RETIRADA E COLOCAÇÃO DO MATERIAL. AF_12/2020</v>
          </cell>
          <cell r="C6019" t="str">
            <v>M3</v>
          </cell>
          <cell r="D6019">
            <v>288.19</v>
          </cell>
          <cell r="E6019" t="str">
            <v>PAVIMENTACAO</v>
          </cell>
          <cell r="F6019" t="str">
            <v>RECOMPOSICAO DE PAVIMENTACAO</v>
          </cell>
          <cell r="G6019" t="str">
            <v>SINAPI Out/24</v>
          </cell>
        </row>
        <row r="6020">
          <cell r="A6020">
            <v>101834</v>
          </cell>
          <cell r="B6020" t="str">
            <v>RECOMPOSIÇÃO DE BASE E OU SUB-BASE PARA REMENDO PROFUNDO DE SOLO BRITA (50/50) COM CIMENTO (TEOR DE 8%) - INCLUSO RETIRADA E COLOCAÇÃO DO MATERIAL. AF_12/2020</v>
          </cell>
          <cell r="C6020" t="str">
            <v>M3</v>
          </cell>
          <cell r="D6020">
            <v>313.5</v>
          </cell>
          <cell r="E6020" t="str">
            <v>PAVIMENTACAO</v>
          </cell>
          <cell r="F6020" t="str">
            <v>RECOMPOSICAO DE PAVIMENTACAO</v>
          </cell>
          <cell r="G6020" t="str">
            <v>SINAPI Out/24</v>
          </cell>
        </row>
        <row r="6021">
          <cell r="A6021">
            <v>101835</v>
          </cell>
          <cell r="B6021" t="str">
            <v>RECOMPOSIÇÃO DE BASE E OU SUB-BASE PARA REMENDO PROFUNDO DE BRITA GRADUADA SIMPLES - INCLUSO RETIRADA E COLOCAÇÃO DO MATERIAL. AF_12/2020</v>
          </cell>
          <cell r="C6021" t="str">
            <v>M3</v>
          </cell>
          <cell r="D6021">
            <v>273.41000000000003</v>
          </cell>
          <cell r="E6021" t="str">
            <v>PAVIMENTACAO</v>
          </cell>
          <cell r="F6021" t="str">
            <v>RECOMPOSICAO DE PAVIMENTACAO</v>
          </cell>
          <cell r="G6021" t="str">
            <v>SINAPI Out/24</v>
          </cell>
        </row>
        <row r="6022">
          <cell r="A6022">
            <v>101836</v>
          </cell>
          <cell r="B6022" t="str">
            <v>RECOMPOSIÇÃO DE BASE E OU SUB-BASE PARA FECHAMENTO DE VALAS DE SOLOS DE COMPORTAMENTO LATERÍTICO (ARENOSO) - INCLUSO RETIRADA E COLOCAÇÃO DO MATERIAL. AF_12/2020</v>
          </cell>
          <cell r="C6022" t="str">
            <v>M3</v>
          </cell>
          <cell r="D6022">
            <v>29.38</v>
          </cell>
          <cell r="E6022" t="str">
            <v>PAVIMENTACAO</v>
          </cell>
          <cell r="F6022" t="str">
            <v>RECOMPOSICAO DE PAVIMENTACAO</v>
          </cell>
          <cell r="G6022" t="str">
            <v>SINAPI Out/24</v>
          </cell>
        </row>
        <row r="6023">
          <cell r="A6023">
            <v>101837</v>
          </cell>
          <cell r="B6023" t="str">
            <v>RECOMPOSIÇÃO DE BASE E OU SUB-BASE PARA FECHAMENTO DE VALAS DE SOLO MELHORADO COM CIMENTO (TEOR DE 2%) - INCLUSO RETIRADA E COLOCAÇÃO DO MATERIAL. AF_12/2020</v>
          </cell>
          <cell r="C6023" t="str">
            <v>M3</v>
          </cell>
          <cell r="D6023">
            <v>58.76</v>
          </cell>
          <cell r="E6023" t="str">
            <v>PAVIMENTACAO</v>
          </cell>
          <cell r="F6023" t="str">
            <v>RECOMPOSICAO DE PAVIMENTACAO</v>
          </cell>
          <cell r="G6023" t="str">
            <v>SINAPI Out/24</v>
          </cell>
        </row>
        <row r="6024">
          <cell r="A6024">
            <v>101838</v>
          </cell>
          <cell r="B6024" t="str">
            <v>RECOMPOSIÇÃO DE BASE E OU SUB-BASE PARA FECHAMENTO DE VALAS DE SOLO MELHORADO COM CIMENTO (TEOR DE 4%) - INCLUSO RETIRADA E COLOCAÇÃO DO MATERIAL. AF_12/2020</v>
          </cell>
          <cell r="C6024" t="str">
            <v>M3</v>
          </cell>
          <cell r="D6024">
            <v>86.12</v>
          </cell>
          <cell r="E6024" t="str">
            <v>PAVIMENTACAO</v>
          </cell>
          <cell r="F6024" t="str">
            <v>RECOMPOSICAO DE PAVIMENTACAO</v>
          </cell>
          <cell r="G6024" t="str">
            <v>SINAPI Out/24</v>
          </cell>
        </row>
        <row r="6025">
          <cell r="A6025">
            <v>101839</v>
          </cell>
          <cell r="B6025" t="str">
            <v>RECOMPOSIÇÃO DE BASE E OU SUB-BASE PARA FECHAMENTO DE VALAS DE SOLO COM CIMENTO (TEOR DE 6%) - INCLUSO RETIRADA E COLOCAÇÃO DO MATERIAL. AF_12/2020</v>
          </cell>
          <cell r="C6025" t="str">
            <v>M3</v>
          </cell>
          <cell r="D6025">
            <v>112.73</v>
          </cell>
          <cell r="E6025" t="str">
            <v>PAVIMENTACAO</v>
          </cell>
          <cell r="F6025" t="str">
            <v>RECOMPOSICAO DE PAVIMENTACAO</v>
          </cell>
          <cell r="G6025" t="str">
            <v>SINAPI Out/24</v>
          </cell>
        </row>
        <row r="6026">
          <cell r="A6026">
            <v>101840</v>
          </cell>
          <cell r="B6026" t="str">
            <v>RECOMPOSIÇÃO DE BASE E OU SUB-BASE PARA FECHAMENTO DE VALAS DE SOLO COM CIMENTO (TEOR DE 8%) - INCLUSO RETIRADA E COLOCAÇÃO DO MATERIAL. AF_12/2020</v>
          </cell>
          <cell r="C6026" t="str">
            <v>M3</v>
          </cell>
          <cell r="D6026">
            <v>193.17</v>
          </cell>
          <cell r="E6026" t="str">
            <v>PAVIMENTACAO</v>
          </cell>
          <cell r="F6026" t="str">
            <v>RECOMPOSICAO DE PAVIMENTACAO</v>
          </cell>
          <cell r="G6026" t="str">
            <v>SINAPI Out/24</v>
          </cell>
        </row>
        <row r="6027">
          <cell r="A6027">
            <v>101841</v>
          </cell>
          <cell r="B6027" t="str">
            <v>RECOMPOSIÇÃO DE BASE E OU SUB-BASE PARA FECHAMENTO DE VALAS DE SOLO BRITA (40/60) - INCLUSO RETIRADA E COLOCAÇÃO DO MATERIAL. AF_12/2020</v>
          </cell>
          <cell r="C6027" t="str">
            <v>M3</v>
          </cell>
          <cell r="D6027">
            <v>87.25</v>
          </cell>
          <cell r="E6027" t="str">
            <v>PAVIMENTACAO</v>
          </cell>
          <cell r="F6027" t="str">
            <v>RECOMPOSICAO DE PAVIMENTACAO</v>
          </cell>
          <cell r="G6027" t="str">
            <v>SINAPI Out/24</v>
          </cell>
        </row>
        <row r="6028">
          <cell r="A6028">
            <v>101842</v>
          </cell>
          <cell r="B6028" t="str">
            <v>RECOMPOSIÇÃO DE BASE E OU SUB-BASE PARA FECHAMENTO DE VALAS DE SOLO BRITA (50/50) - INCLUSO RETIRADA E COLOCAÇÃO DO MATERIAL. AF_12/2020</v>
          </cell>
          <cell r="C6028" t="str">
            <v>M3</v>
          </cell>
          <cell r="D6028">
            <v>77.599999999999994</v>
          </cell>
          <cell r="E6028" t="str">
            <v>PAVIMENTACAO</v>
          </cell>
          <cell r="F6028" t="str">
            <v>RECOMPOSICAO DE PAVIMENTACAO</v>
          </cell>
          <cell r="G6028" t="str">
            <v>SINAPI Out/24</v>
          </cell>
        </row>
        <row r="6029">
          <cell r="A6029">
            <v>101843</v>
          </cell>
          <cell r="B6029" t="str">
            <v>RECOMPOSIÇÃO DE BASE E OU SUB-BASE PARA FECHAMENTO DE VALAS DE SOLO BRITA (40/60) COM CIMENTO (TEOR DE 4%) - INCLUSO RETIRADA E COLOCAÇÃO DO MATERIAL. AF_12/2020</v>
          </cell>
          <cell r="C6029" t="str">
            <v>M3</v>
          </cell>
          <cell r="D6029">
            <v>141.66999999999999</v>
          </cell>
          <cell r="E6029" t="str">
            <v>PAVIMENTACAO</v>
          </cell>
          <cell r="F6029" t="str">
            <v>RECOMPOSICAO DE PAVIMENTACAO</v>
          </cell>
          <cell r="G6029" t="str">
            <v>SINAPI Out/24</v>
          </cell>
        </row>
        <row r="6030">
          <cell r="A6030">
            <v>101844</v>
          </cell>
          <cell r="B6030" t="str">
            <v>RECOMPOSIÇÃO DE BASE E OU SUB-BASE PARA FECHAMENTO DE VALAS DE SOLO BRITA (40/60) COM CIMENTO (TEOR DE 6%) - INCLUSO RETIRADA E COLOCAÇÃO DO MATERIAL. AF_12/2020</v>
          </cell>
          <cell r="C6030" t="str">
            <v>M3</v>
          </cell>
          <cell r="D6030">
            <v>167.13</v>
          </cell>
          <cell r="E6030" t="str">
            <v>PAVIMENTACAO</v>
          </cell>
          <cell r="F6030" t="str">
            <v>RECOMPOSICAO DE PAVIMENTACAO</v>
          </cell>
          <cell r="G6030" t="str">
            <v>SINAPI Out/24</v>
          </cell>
        </row>
        <row r="6031">
          <cell r="A6031">
            <v>101845</v>
          </cell>
          <cell r="B6031" t="str">
            <v>RECOMPOSIÇÃO DE BASE E OU SUB-BASE PARA FECHAMENTO DE VALAS DE SOLO BRITA (40/60) COM CIMENTO (TEOR DE 8%) - INCLUSO RETIRADA E COLOCAÇÃO DO MATERIAL. AF_12/2020</v>
          </cell>
          <cell r="C6031" t="str">
            <v>M3</v>
          </cell>
          <cell r="D6031">
            <v>192.25</v>
          </cell>
          <cell r="E6031" t="str">
            <v>PAVIMENTACAO</v>
          </cell>
          <cell r="F6031" t="str">
            <v>RECOMPOSICAO DE PAVIMENTACAO</v>
          </cell>
          <cell r="G6031" t="str">
            <v>SINAPI Out/24</v>
          </cell>
        </row>
        <row r="6032">
          <cell r="A6032">
            <v>101846</v>
          </cell>
          <cell r="B6032" t="str">
            <v>RECOMPOSIÇÃO DE BASE E OU SUB-BASE PARA FECHAMENTO DE VALAS DE SOLO BRITA (50/50) COM CIMENTO (TEOR DE 4%) - INCLUSO RETIRADA E COLOCAÇÃO DO MATERIAL. AF_12/2020</v>
          </cell>
          <cell r="C6032" t="str">
            <v>M3</v>
          </cell>
          <cell r="D6032">
            <v>132.41</v>
          </cell>
          <cell r="E6032" t="str">
            <v>PAVIMENTACAO</v>
          </cell>
          <cell r="F6032" t="str">
            <v>RECOMPOSICAO DE PAVIMENTACAO</v>
          </cell>
          <cell r="G6032" t="str">
            <v>SINAPI Out/24</v>
          </cell>
        </row>
        <row r="6033">
          <cell r="A6033">
            <v>101847</v>
          </cell>
          <cell r="B6033" t="str">
            <v>RECOMPOSIÇÃO DE BASE E OU SUB-BASE PARA FECHAMENTO DE VALAS DE SOLO BRITA (50/50) COM CIMENTO (TEOR DE 6%) - INCLUSO RETIRADA E COLOCAÇÃO DO MATERIAL. AF_12/2020</v>
          </cell>
          <cell r="C6033" t="str">
            <v>M3</v>
          </cell>
          <cell r="D6033">
            <v>158.07</v>
          </cell>
          <cell r="E6033" t="str">
            <v>PAVIMENTACAO</v>
          </cell>
          <cell r="F6033" t="str">
            <v>RECOMPOSICAO DE PAVIMENTACAO</v>
          </cell>
          <cell r="G6033" t="str">
            <v>SINAPI Out/24</v>
          </cell>
        </row>
        <row r="6034">
          <cell r="A6034">
            <v>101848</v>
          </cell>
          <cell r="B6034" t="str">
            <v>RECOMPOSIÇÃO DE BASE E OU SUB-BASE PARA FECHAMENTO DE VALAS DE SOLO BRITA (50/50) COM CIMENTO (TEOR DE 8%) - INCLUSO RETIRADA E COLOCAÇÃO DO MATERIAL. AF_12/2020</v>
          </cell>
          <cell r="C6034" t="str">
            <v>M3</v>
          </cell>
          <cell r="D6034">
            <v>183.38</v>
          </cell>
          <cell r="E6034" t="str">
            <v>PAVIMENTACAO</v>
          </cell>
          <cell r="F6034" t="str">
            <v>RECOMPOSICAO DE PAVIMENTACAO</v>
          </cell>
          <cell r="G6034" t="str">
            <v>SINAPI Out/24</v>
          </cell>
        </row>
        <row r="6035">
          <cell r="A6035">
            <v>101849</v>
          </cell>
          <cell r="B6035" t="str">
            <v>RECOMPOSIÇÃO DE BASE E OU SUB-BASE PARA FECHAMENTO DE VALAS DE BRITA GRADUADA SIMPLES - INCLUSO RETIRADA E COLOCAÇÃO DO MATERIAL. AF_12/2020</v>
          </cell>
          <cell r="C6035" t="str">
            <v>M3</v>
          </cell>
          <cell r="D6035">
            <v>143.29</v>
          </cell>
          <cell r="E6035" t="str">
            <v>PAVIMENTACAO</v>
          </cell>
          <cell r="F6035" t="str">
            <v>RECOMPOSICAO DE PAVIMENTACAO</v>
          </cell>
          <cell r="G6035" t="str">
            <v>SINAPI Out/24</v>
          </cell>
        </row>
        <row r="6036">
          <cell r="A6036">
            <v>101850</v>
          </cell>
          <cell r="B6036" t="str">
            <v>REASSENTAMENTO DE PARALELEPÍPEDOS, REJUNTAMENTO COM PÓ DE PEDRA, COM REAPROVEITAMENTO DOS PARALELEPÍPEDOS - INCLUSO RETIRADA E COLOCAÇÃO DO MATERIAL. AF_12/2020</v>
          </cell>
          <cell r="C6036" t="str">
            <v>M2</v>
          </cell>
          <cell r="D6036">
            <v>68.95</v>
          </cell>
          <cell r="E6036" t="str">
            <v>PAVIMENTACAO</v>
          </cell>
          <cell r="F6036" t="str">
            <v>RECOMPOSICAO DE PAVIMENTACAO</v>
          </cell>
          <cell r="G6036" t="str">
            <v>SINAPI Out/24</v>
          </cell>
        </row>
        <row r="6037">
          <cell r="A6037">
            <v>101852</v>
          </cell>
          <cell r="B6037" t="str">
            <v>REASSENTAMENTO DE PARALELEPÍPEDOS, REJUNTAMENTO COM ARGAMASSA, COM REAPROVEITAMENTO DOS PARALELEPÍPEDOS - INCLUSO RETIRADA E COLOCAÇÃO DO MATERIAL. AF_12/2020</v>
          </cell>
          <cell r="C6037" t="str">
            <v>M2</v>
          </cell>
          <cell r="D6037">
            <v>83.5</v>
          </cell>
          <cell r="E6037" t="str">
            <v>PAVIMENTACAO</v>
          </cell>
          <cell r="F6037" t="str">
            <v>RECOMPOSICAO DE PAVIMENTACAO</v>
          </cell>
          <cell r="G6037" t="str">
            <v>SINAPI Out/24</v>
          </cell>
        </row>
        <row r="6038">
          <cell r="A6038">
            <v>101853</v>
          </cell>
          <cell r="B6038" t="str">
            <v>REASSENTAMENTO DE PEDRAS POLIÉDRICAS, REJUNTAMENTO COM PÓ DE PEDRA, COM REAPROVEITAMENTO DAS PEDRAS POLIÉDRICAS - INCLUSO RETIRADA E COLOCAÇÃO DO MATERIAL.  AF_12/2020</v>
          </cell>
          <cell r="C6038" t="str">
            <v>M2</v>
          </cell>
          <cell r="D6038">
            <v>59.77</v>
          </cell>
          <cell r="E6038" t="str">
            <v>PAVIMENTACAO</v>
          </cell>
          <cell r="F6038" t="str">
            <v>RECOMPOSICAO DE PAVIMENTACAO</v>
          </cell>
          <cell r="G6038" t="str">
            <v>SINAPI Out/24</v>
          </cell>
        </row>
        <row r="6039">
          <cell r="A6039">
            <v>101855</v>
          </cell>
          <cell r="B6039" t="str">
            <v>REASSENTAMENTO DE PEDRAS POLIÉDRICAS, REJUNTAMENTO COM ARGAMASSA, COM REAPROVEITAMENTO DAS PEDRAS POLIÉDRICAS - INCLUSO RETIRADA E COLOCAÇÃO DO MATERIAL. AF_12/2020</v>
          </cell>
          <cell r="C6039" t="str">
            <v>M2</v>
          </cell>
          <cell r="D6039">
            <v>83.93</v>
          </cell>
          <cell r="E6039" t="str">
            <v>PAVIMENTACAO</v>
          </cell>
          <cell r="F6039" t="str">
            <v>RECOMPOSICAO DE PAVIMENTACAO</v>
          </cell>
          <cell r="G6039" t="str">
            <v>SINAPI Out/24</v>
          </cell>
        </row>
        <row r="6040">
          <cell r="A6040">
            <v>101856</v>
          </cell>
          <cell r="B6040" t="str">
            <v>REASSENTAMENTO DE BLOCOS PISOGRAMA PARA PISO INTERTRAVADO, COM REAPROVEITAMENTO DOS BLOCOS PISOGRAMA - INCLUSO RETIRADA E COLOCAÇÃO DO MATERIAL. AF_12/2020</v>
          </cell>
          <cell r="C6040" t="str">
            <v>M2</v>
          </cell>
          <cell r="D6040">
            <v>32.83</v>
          </cell>
          <cell r="E6040" t="str">
            <v>PAVIMENTACAO</v>
          </cell>
          <cell r="F6040" t="str">
            <v>RECOMPOSICAO DE PAVIMENTACAO</v>
          </cell>
          <cell r="G6040" t="str">
            <v>SINAPI Out/24</v>
          </cell>
        </row>
        <row r="6041">
          <cell r="A6041">
            <v>101857</v>
          </cell>
          <cell r="B6041" t="str">
            <v>REASSENTAMENTO DE BLOCOS SEXTAVADO PARA PISO INTERTRAVADO, ESPESSURA DE 6 CM, EM CALÇADA, COM REAPROVEITAMENTO DOS BLOCOS SEXTAVADOS - INCLUSO RETIRADA E COLOCAÇÃO DO MATERIAL. AF_12/2020</v>
          </cell>
          <cell r="C6041" t="str">
            <v>M2</v>
          </cell>
          <cell r="D6041">
            <v>41.59</v>
          </cell>
          <cell r="E6041" t="str">
            <v>PAVIMENTACAO</v>
          </cell>
          <cell r="F6041" t="str">
            <v>RECOMPOSICAO DE PAVIMENTACAO</v>
          </cell>
          <cell r="G6041" t="str">
            <v>SINAPI Out/24</v>
          </cell>
        </row>
        <row r="6042">
          <cell r="A6042">
            <v>101858</v>
          </cell>
          <cell r="B6042" t="str">
            <v>REASSENTAMENTO DE BLOCOS SEXTAVADO PARA PISO INTERTRAVADO, ESPESSURA DE 6 CM, EM VIA/ESTACIONAMENTO, COM REAPROVEITAMENTO DOS BLOCOS SEXTAVADO - INCLUSO RETIRADA E COLOCAÇÃO DO MATERIAL. AF_12/2020</v>
          </cell>
          <cell r="C6042" t="str">
            <v>M2</v>
          </cell>
          <cell r="D6042">
            <v>33.58</v>
          </cell>
          <cell r="E6042" t="str">
            <v>PAVIMENTACAO</v>
          </cell>
          <cell r="F6042" t="str">
            <v>RECOMPOSICAO DE PAVIMENTACAO</v>
          </cell>
          <cell r="G6042" t="str">
            <v>SINAPI Out/24</v>
          </cell>
        </row>
        <row r="6043">
          <cell r="A6043">
            <v>101859</v>
          </cell>
          <cell r="B6043" t="str">
            <v>REASSENTAMENTO DE BLOCOS SEXTAVADO PARA PISO INTERTRAVADO, ESPESSURA DE 8 CM, EM VIA/ESTACIONAMENTO, COM REAPROVEITAMENTO DOS BLOCOS SEXTAVADO - INCLUSO RETIRADA E COLOCAÇÃO DO MATERIAL. AF_12/2020</v>
          </cell>
          <cell r="C6043" t="str">
            <v>M2</v>
          </cell>
          <cell r="D6043">
            <v>37.33</v>
          </cell>
          <cell r="E6043" t="str">
            <v>PAVIMENTACAO</v>
          </cell>
          <cell r="F6043" t="str">
            <v>RECOMPOSICAO DE PAVIMENTACAO</v>
          </cell>
          <cell r="G6043" t="str">
            <v>SINAPI Out/24</v>
          </cell>
        </row>
        <row r="6044">
          <cell r="A6044">
            <v>101860</v>
          </cell>
          <cell r="B6044" t="str">
            <v>REASSENTAMENTO DE BLOCOS SEXTAVADO PARA PISO INTERTRAVADO, ESPESSURA DE 10 CM, EM VIA/ESTACIONAMENTO, COM REAPROVEITAMENTO DOS BLOCOS SEXTAVADO - INCLUSO RETIRADA E COLOCAÇÃO DO MATERIAL. AF_12/2020</v>
          </cell>
          <cell r="C6044" t="str">
            <v>M2</v>
          </cell>
          <cell r="D6044">
            <v>43.24</v>
          </cell>
          <cell r="E6044" t="str">
            <v>PAVIMENTACAO</v>
          </cell>
          <cell r="F6044" t="str">
            <v>RECOMPOSICAO DE PAVIMENTACAO</v>
          </cell>
          <cell r="G6044" t="str">
            <v>SINAPI Out/24</v>
          </cell>
        </row>
        <row r="6045">
          <cell r="A6045">
            <v>101861</v>
          </cell>
          <cell r="B6045" t="str">
            <v>REASSENTAMENTO DE BLOCOS RETANGULAR PARA PISO INTERTRAVADO, ESPESSURA DE 4  CM, EM CALÇADA, COM REAPROVEITAMENTO DOS BLOCOS RETANGULAR - INCLUSO RETIRADA E COLOCAÇÃO DO MATERIAL. AF_12/2020</v>
          </cell>
          <cell r="C6045" t="str">
            <v>M2</v>
          </cell>
          <cell r="D6045">
            <v>40.31</v>
          </cell>
          <cell r="E6045" t="str">
            <v>PAVIMENTACAO</v>
          </cell>
          <cell r="F6045" t="str">
            <v>RECOMPOSICAO DE PAVIMENTACAO</v>
          </cell>
          <cell r="G6045" t="str">
            <v>SINAPI Out/24</v>
          </cell>
        </row>
        <row r="6046">
          <cell r="A6046">
            <v>101862</v>
          </cell>
          <cell r="B6046" t="str">
            <v>REASSENTAMENTO DE BLOCOS RETANGULAR PARA PISO INTERTRAVADO, ESPESSURA DE 6 CM, EM CALÇADA, COM REAPROVEITAMENTO DOS BLOCOS RETANGULAR - INCLUSO RETIRADA E COLOCAÇÃO DO MATERIAL. AF_12/2020</v>
          </cell>
          <cell r="C6046" t="str">
            <v>M2</v>
          </cell>
          <cell r="D6046">
            <v>44.15</v>
          </cell>
          <cell r="E6046" t="str">
            <v>PAVIMENTACAO</v>
          </cell>
          <cell r="F6046" t="str">
            <v>RECOMPOSICAO DE PAVIMENTACAO</v>
          </cell>
          <cell r="G6046" t="str">
            <v>SINAPI Out/24</v>
          </cell>
        </row>
        <row r="6047">
          <cell r="A6047">
            <v>101863</v>
          </cell>
          <cell r="B6047" t="str">
            <v>REASSENTAMENTO DE BLOCOS RETANGULAR PARA PISO INTERTRAVADO, ESPESSURA DE 6 CM, EM VIA/ESTACIONAMENTO, COM REAPROVEITAMENTO DOS BLOCOS RETANGULAR - INCLUSO RETIRADA E COLOCAÇÃO DO MATERIAL. AF_12/2020</v>
          </cell>
          <cell r="C6047" t="str">
            <v>M2</v>
          </cell>
          <cell r="D6047">
            <v>34.090000000000003</v>
          </cell>
          <cell r="E6047" t="str">
            <v>PAVIMENTACAO</v>
          </cell>
          <cell r="F6047" t="str">
            <v>RECOMPOSICAO DE PAVIMENTACAO</v>
          </cell>
          <cell r="G6047" t="str">
            <v>SINAPI Out/24</v>
          </cell>
        </row>
        <row r="6048">
          <cell r="A6048">
            <v>101864</v>
          </cell>
          <cell r="B6048" t="str">
            <v>REASSENTAMENTO DE BLOCOS RETANGULAR PARA PISO INTERTRAVADO, ESPESSURA DE 8 CM, EM VIA/ESTACIONAMENTO, COM REAPROVEITAMENTO DOS BLOCOS RETANGULAR - INCLUSO RETIRADA E COLOCAÇÃO DO MATERIAL. AF_12/2020</v>
          </cell>
          <cell r="C6048" t="str">
            <v>M2</v>
          </cell>
          <cell r="D6048">
            <v>40.01</v>
          </cell>
          <cell r="E6048" t="str">
            <v>PAVIMENTACAO</v>
          </cell>
          <cell r="F6048" t="str">
            <v>RECOMPOSICAO DE PAVIMENTACAO</v>
          </cell>
          <cell r="G6048" t="str">
            <v>SINAPI Out/24</v>
          </cell>
        </row>
        <row r="6049">
          <cell r="A6049">
            <v>101865</v>
          </cell>
          <cell r="B6049" t="str">
            <v>REASSENTAMENTO DE BLOCOS RETANGULAR PARA PISO INTERTRAVADO, ESPESSURA DE 10 CM, EM VIA/ESTACIONAMENTO, COM REAPROVEITAMENTO DOS BLOCOS RETANGULAR - INCLUSO RETIRADA E COLOCAÇÃO DO MATERIAL. AF_12/2020</v>
          </cell>
          <cell r="C6049" t="str">
            <v>M2</v>
          </cell>
          <cell r="D6049">
            <v>45.92</v>
          </cell>
          <cell r="E6049" t="str">
            <v>PAVIMENTACAO</v>
          </cell>
          <cell r="F6049" t="str">
            <v>RECOMPOSICAO DE PAVIMENTACAO</v>
          </cell>
          <cell r="G6049" t="str">
            <v>SINAPI Out/24</v>
          </cell>
        </row>
        <row r="6050">
          <cell r="A6050">
            <v>101866</v>
          </cell>
          <cell r="B6050" t="str">
            <v>REASSENTAMENTO DE BLOCOS 16 FACES PARA PISO INTERTRAVADO, ESPESSURA DE 4  CM, EM CALÇADA, COM REAPROVEITAMENTO DOS BLOCOS 16 FACES - INCLUSO RETIRADA E COLOCAÇÃO DO MATERIAL. AF_12/2020</v>
          </cell>
          <cell r="C6050" t="str">
            <v>M2</v>
          </cell>
          <cell r="D6050">
            <v>40.61</v>
          </cell>
          <cell r="E6050" t="str">
            <v>PAVIMENTACAO</v>
          </cell>
          <cell r="F6050" t="str">
            <v>RECOMPOSICAO DE PAVIMENTACAO</v>
          </cell>
          <cell r="G6050" t="str">
            <v>SINAPI Out/24</v>
          </cell>
        </row>
        <row r="6051">
          <cell r="A6051">
            <v>101867</v>
          </cell>
          <cell r="B6051" t="str">
            <v>REASSENTAMENTO DE BLOCOS 16 FACES PARA PISO INTERTRAVADO, ESPESSURA DE 6 CM, EM CALÇADA, COM REAPROVEITAMENTO DOS BLOCOS 16 FACES - INCLUSO RETIRADA E COLOCAÇÃO DO MATERIAL. AF_12/2020</v>
          </cell>
          <cell r="C6051" t="str">
            <v>M2</v>
          </cell>
          <cell r="D6051">
            <v>46.52</v>
          </cell>
          <cell r="E6051" t="str">
            <v>PAVIMENTACAO</v>
          </cell>
          <cell r="F6051" t="str">
            <v>RECOMPOSICAO DE PAVIMENTACAO</v>
          </cell>
          <cell r="G6051" t="str">
            <v>SINAPI Out/24</v>
          </cell>
        </row>
        <row r="6052">
          <cell r="A6052">
            <v>101868</v>
          </cell>
          <cell r="B6052" t="str">
            <v>REASSENTAMENTO DE BLOCOS 16 FACES PARA PISO INTERTRAVADO, ESPESSURA DE 6 CM, EM VIA/ESTACIONAMENTO, COM REAPROVEITAMENTO DOS BLOCOS 16 FACES - INCLUSO RETIRADA E COLOCAÇÃO DO MATERIAL. AF_12/2020</v>
          </cell>
          <cell r="C6052" t="str">
            <v>M2</v>
          </cell>
          <cell r="D6052">
            <v>36.47</v>
          </cell>
          <cell r="E6052" t="str">
            <v>PAVIMENTACAO</v>
          </cell>
          <cell r="F6052" t="str">
            <v>RECOMPOSICAO DE PAVIMENTACAO</v>
          </cell>
          <cell r="G6052" t="str">
            <v>SINAPI Out/24</v>
          </cell>
        </row>
        <row r="6053">
          <cell r="A6053">
            <v>101869</v>
          </cell>
          <cell r="B6053" t="str">
            <v>REASSENTAMENTO DE BLOCOS 16 FACES PARA PISO INTERTRAVADO, ESPESSURA DE 8 CM, EM VIA/ESTACIONAMENTO, COM REAPROVEITAMENTO DOS BLOCOS 16 FACES - INCLUSO RETIRADA E COLOCAÇÃO DO MATERIAL. AF_12/2020</v>
          </cell>
          <cell r="C6053" t="str">
            <v>M2</v>
          </cell>
          <cell r="D6053">
            <v>42.39</v>
          </cell>
          <cell r="E6053" t="str">
            <v>PAVIMENTACAO</v>
          </cell>
          <cell r="F6053" t="str">
            <v>RECOMPOSICAO DE PAVIMENTACAO</v>
          </cell>
          <cell r="G6053" t="str">
            <v>SINAPI Out/24</v>
          </cell>
        </row>
        <row r="6054">
          <cell r="A6054">
            <v>101870</v>
          </cell>
          <cell r="B6054" t="str">
            <v>REASSENTAMENTO DE BLOCOS 16 FACES PARA PISO INTERTRAVADO, ESPESSURA DE 10 CM, EM VIA/ESTACIONAMENTO, COM REAPROVEITAMENTO DOS BLOCOS 16 FACES - INCLUSO RETIRADA E COLOCAÇÃO DO MATERIAL. AF_12/2020</v>
          </cell>
          <cell r="C6054" t="str">
            <v>M2</v>
          </cell>
          <cell r="D6054">
            <v>48.3</v>
          </cell>
          <cell r="E6054" t="str">
            <v>PAVIMENTACAO</v>
          </cell>
          <cell r="F6054" t="str">
            <v>RECOMPOSICAO DE PAVIMENTACAO</v>
          </cell>
          <cell r="G6054" t="str">
            <v>SINAPI Out/24</v>
          </cell>
        </row>
        <row r="6055">
          <cell r="A6055">
            <v>102098</v>
          </cell>
          <cell r="B6055" t="str">
            <v>RECOMPOSIÇÃO DE REVESTIMENTO EM CONCRETO ASFÁLTICO (AQUISIÇÃO EM USINA), PARA O FECHAMENTO DE VALAS - INCLUSO DEMOLIÇÃO DO PAVIMENTO. AF_12/2020</v>
          </cell>
          <cell r="C6055" t="str">
            <v>M3</v>
          </cell>
          <cell r="D6055">
            <v>1974.58</v>
          </cell>
          <cell r="E6055" t="str">
            <v>PAVIMENTACAO</v>
          </cell>
          <cell r="F6055" t="str">
            <v>RECOMPOSICAO DE PAVIMENTACAO</v>
          </cell>
          <cell r="G6055" t="str">
            <v>SINAPI Out/24</v>
          </cell>
        </row>
        <row r="6056">
          <cell r="A6056">
            <v>102988</v>
          </cell>
          <cell r="B6056" t="str">
            <v>RECOMPOSIÇÃO DE PAVIMENTO EM PISO INTERTRAVADO, COM REAPROVEITAMENTO DOS BLOCOS INTERTRAVADOS, PARA FECHAMENTO DE VALAS - INCLUSO RETIRADA E COLOCAÇÃO DO MATERIAL. AF_12/2020</v>
          </cell>
          <cell r="C6056" t="str">
            <v>M2</v>
          </cell>
          <cell r="D6056">
            <v>72.739999999999995</v>
          </cell>
          <cell r="E6056" t="str">
            <v>PAVIMENTACAO</v>
          </cell>
          <cell r="F6056" t="str">
            <v>RECOMPOSICAO DE PAVIMENTACAO</v>
          </cell>
          <cell r="G6056" t="str">
            <v>SINAPI Out/24</v>
          </cell>
        </row>
        <row r="6057">
          <cell r="A6057">
            <v>100576</v>
          </cell>
          <cell r="B6057" t="str">
            <v>REGULARIZAÇÃO E COMPACTAÇÃO DE SUBLEITO DE SOLO PREDOMINANTEMENTE ARGILOSO, PARA OBRAS DE CONSTRUÇÃO DE PAVIMENTOS. AF_09/2024</v>
          </cell>
          <cell r="C6057" t="str">
            <v>M2</v>
          </cell>
          <cell r="D6057">
            <v>2.16</v>
          </cell>
          <cell r="E6057" t="str">
            <v>PAVIMENTACAO</v>
          </cell>
          <cell r="F6057" t="str">
            <v>REGULARIZACAO/REFORCO DE SUBLEITO</v>
          </cell>
          <cell r="G6057" t="str">
            <v>SINAPI Out/24</v>
          </cell>
        </row>
        <row r="6058">
          <cell r="A6058">
            <v>100577</v>
          </cell>
          <cell r="B6058" t="str">
            <v>REGULARIZAÇÃO E COMPACTAÇÃO DE SUBLEITO DE SOLO PREDOMINANTEMENTE ARENOSO, PARA OBRAS DE CONSTRUÇÃO DE PAVIMENTOS. AF_09/2024</v>
          </cell>
          <cell r="C6058" t="str">
            <v>M2</v>
          </cell>
          <cell r="D6058">
            <v>0.51</v>
          </cell>
          <cell r="E6058" t="str">
            <v>PAVIMENTACAO</v>
          </cell>
          <cell r="F6058" t="str">
            <v>REGULARIZACAO/REFORCO DE SUBLEITO</v>
          </cell>
          <cell r="G6058" t="str">
            <v>SINAPI Out/24</v>
          </cell>
        </row>
        <row r="6059">
          <cell r="A6059">
            <v>105597</v>
          </cell>
          <cell r="B6059" t="str">
            <v>REGULARIZAÇÃO E COMPACTAÇÃO DE SUBLEITO DE SOLO PREDOMINANTEMENTE ARGILOSO, PARA OBRAS DE RECONSTRUÇÃO DE PAVIMENTOS. AF_09/2024</v>
          </cell>
          <cell r="C6059" t="str">
            <v>M2</v>
          </cell>
          <cell r="D6059">
            <v>4.07</v>
          </cell>
          <cell r="E6059" t="str">
            <v>PAVIMENTACAO</v>
          </cell>
          <cell r="F6059" t="str">
            <v>REGULARIZACAO/REFORCO DE SUBLEITO</v>
          </cell>
          <cell r="G6059" t="str">
            <v>SINAPI Out/24</v>
          </cell>
        </row>
        <row r="6060">
          <cell r="A6060">
            <v>105598</v>
          </cell>
          <cell r="B6060" t="str">
            <v>REGULARIZAÇÃO E COMPACTAÇÃO DE SUBLEITO DE SOLO PREDOMINANTEMENTE ARENOSO, PARA OBRAS DE RECONSTRUÇÃO DE PAVIMENTOS. AF_09/2024</v>
          </cell>
          <cell r="C6060" t="str">
            <v>M2</v>
          </cell>
          <cell r="D6060">
            <v>2.0099999999999998</v>
          </cell>
          <cell r="E6060" t="str">
            <v>PAVIMENTACAO</v>
          </cell>
          <cell r="F6060" t="str">
            <v>REGULARIZACAO/REFORCO DE SUBLEITO</v>
          </cell>
          <cell r="G6060" t="str">
            <v>SINAPI Out/24</v>
          </cell>
        </row>
        <row r="6061">
          <cell r="A6061">
            <v>96388</v>
          </cell>
          <cell r="B6061" t="str">
            <v>CONSTRUÇÃO DE BASE E SUB-BASE PARA PAVIMENTAÇÃO DE SOLO DE COMPORTAMENTO LATERÍTICO (ARENOSO), COM ESPESSURA DE 15 CM - EXCLUSIVE ESCAVAÇÃO, CARGA E TRANSPORTE E SOLO. AF_09/2024</v>
          </cell>
          <cell r="C6061" t="str">
            <v>M3</v>
          </cell>
          <cell r="D6061">
            <v>9.4</v>
          </cell>
          <cell r="E6061" t="str">
            <v>PAVIMENTACAO</v>
          </cell>
          <cell r="F6061" t="str">
            <v>EXECUCAO DE SUB-LEITO, LEITO, SUB-BASE, BASE ETC</v>
          </cell>
          <cell r="G6061" t="str">
            <v>SINAPI Out/24</v>
          </cell>
        </row>
        <row r="6062">
          <cell r="A6062">
            <v>96389</v>
          </cell>
          <cell r="B6062" t="str">
            <v>CONSTRUÇÃO DE BASE E SUB-BASE PARA PAVIMENTAÇÃO DE SOLO (PREDOMINANTEMENTE ARENOSO) MELHORADO COM CIMENTO - 2%, MISTURA EM PISTA, COM ESPESSURA DE 15 CM - EXCLUSIVE ESCAVAÇÃO, CARGA E TRANSPORTE E SOLO. AF_09/2024</v>
          </cell>
          <cell r="C6062" t="str">
            <v>M3</v>
          </cell>
          <cell r="D6062">
            <v>43.76</v>
          </cell>
          <cell r="E6062" t="str">
            <v>PAVIMENTACAO</v>
          </cell>
          <cell r="F6062" t="str">
            <v>EXECUCAO DE SUB-LEITO, LEITO, SUB-BASE, BASE ETC</v>
          </cell>
          <cell r="G6062" t="str">
            <v>SINAPI Out/24</v>
          </cell>
        </row>
        <row r="6063">
          <cell r="A6063">
            <v>96390</v>
          </cell>
          <cell r="B6063" t="str">
            <v>CONSTRUÇÃO DE BASE E SUB-BASE PARA PAVIMENTAÇÃO DE SOLO (PREDOMINANTEMENTE ARENOSO) MELHORADO COM CIMENTO - 4%, MISTURA EM PISTA, COM ESPESSURA DE 15 CM - EXCLUSIVE ESCAVAÇÃO, CARGA E TRANSPORTE E SOLO. AF_09/2024</v>
          </cell>
          <cell r="C6063" t="str">
            <v>M3</v>
          </cell>
          <cell r="D6063">
            <v>71.12</v>
          </cell>
          <cell r="E6063" t="str">
            <v>PAVIMENTACAO</v>
          </cell>
          <cell r="F6063" t="str">
            <v>EXECUCAO DE SUB-LEITO, LEITO, SUB-BASE, BASE ETC</v>
          </cell>
          <cell r="G6063" t="str">
            <v>SINAPI Out/24</v>
          </cell>
        </row>
        <row r="6064">
          <cell r="A6064">
            <v>96391</v>
          </cell>
          <cell r="B6064" t="str">
            <v>CONSTRUÇÃO DE BASE E SUB-BASE PARA PAVIMENTAÇÃO DE SOLO (PREDOMINANTEMENTE ARENOSO) COM CIMENTO - 6%, MISTURA EM PISTA, COM ESPESSURA DE 15 CM - EXCLUSIVE ESCAVAÇÃO, CARGA E TRANSPORTE E SOLO. AF_09/2024</v>
          </cell>
          <cell r="C6064" t="str">
            <v>M3</v>
          </cell>
          <cell r="D6064">
            <v>97.74</v>
          </cell>
          <cell r="E6064" t="str">
            <v>PAVIMENTACAO</v>
          </cell>
          <cell r="F6064" t="str">
            <v>EXECUCAO DE SUB-LEITO, LEITO, SUB-BASE, BASE ETC</v>
          </cell>
          <cell r="G6064" t="str">
            <v>SINAPI Out/24</v>
          </cell>
        </row>
        <row r="6065">
          <cell r="A6065">
            <v>96392</v>
          </cell>
          <cell r="B6065" t="str">
            <v>CONSTRUÇÃO DE BASE E SUB-BASE PARA PAVIMENTAÇÃO DE SOLO (PREDOMINANTEMENTE ARENOSO) COM CIMENTO - 8%, MISTURA EM PISTA, COM ESPESSURA DE 15 CM - EXCLUSIVE ESCAVAÇÃO, CARGA E TRANSPORTE E SOLO. AF_09/2024</v>
          </cell>
          <cell r="C6065" t="str">
            <v>M3</v>
          </cell>
          <cell r="D6065">
            <v>124.01</v>
          </cell>
          <cell r="E6065" t="str">
            <v>PAVIMENTACAO</v>
          </cell>
          <cell r="F6065" t="str">
            <v>EXECUCAO DE SUB-LEITO, LEITO, SUB-BASE, BASE ETC</v>
          </cell>
          <cell r="G6065" t="str">
            <v>SINAPI Out/24</v>
          </cell>
        </row>
        <row r="6066">
          <cell r="A6066">
            <v>96396</v>
          </cell>
          <cell r="B6066" t="str">
            <v>CONSTRUÇÃO DE BASE E SUB-BASE PARA PAVIMENTAÇÃO DE BRITA GRADUADA SIMPLES, COM ESPESSURA DE 15 CM - EXCLUSIVE CARGA E TRANSPORTE. AF_09/2024</v>
          </cell>
          <cell r="C6066" t="str">
            <v>M3</v>
          </cell>
          <cell r="D6066">
            <v>128.58000000000001</v>
          </cell>
          <cell r="E6066" t="str">
            <v>PAVIMENTACAO</v>
          </cell>
          <cell r="F6066" t="str">
            <v>EXECUCAO DE SUB-LEITO, LEITO, SUB-BASE, BASE ETC</v>
          </cell>
          <cell r="G6066" t="str">
            <v>SINAPI Out/24</v>
          </cell>
        </row>
        <row r="6067">
          <cell r="A6067">
            <v>96397</v>
          </cell>
          <cell r="B6067" t="str">
            <v>CONSTRUÇÃO DE BASE E SUB-BASE PARA PAVIMENTAÇÃO DE BRITA GRADUADA SIMPLES TRATADA COM CIMENTO, COM ESPESSURA DE 15 CM - EXCLUSIVE CARGA E TRANSPORTE. AF_09/2024</v>
          </cell>
          <cell r="C6067" t="str">
            <v>M3</v>
          </cell>
          <cell r="D6067">
            <v>182.09</v>
          </cell>
          <cell r="E6067" t="str">
            <v>PAVIMENTACAO</v>
          </cell>
          <cell r="F6067" t="str">
            <v>EXECUCAO DE SUB-LEITO, LEITO, SUB-BASE, BASE ETC</v>
          </cell>
          <cell r="G6067" t="str">
            <v>SINAPI Out/24</v>
          </cell>
        </row>
        <row r="6068">
          <cell r="A6068">
            <v>96398</v>
          </cell>
          <cell r="B6068" t="str">
            <v>CONSTRUÇÃO DE BASE E SUB-BASE PARA PAVIMENTAÇÃO DE CONCRETO COMPACTADO COM ROLO, COM ESPESSURA DE 15 CM - EXCLUSIVE CARGA E TRANSPORTE. AF_09/2024</v>
          </cell>
          <cell r="C6068" t="str">
            <v>M3</v>
          </cell>
          <cell r="D6068">
            <v>251.71</v>
          </cell>
          <cell r="E6068" t="str">
            <v>PAVIMENTACAO</v>
          </cell>
          <cell r="F6068" t="str">
            <v>EXECUCAO DE SUB-LEITO, LEITO, SUB-BASE, BASE ETC</v>
          </cell>
          <cell r="G6068" t="str">
            <v>SINAPI Out/24</v>
          </cell>
        </row>
        <row r="6069">
          <cell r="A6069">
            <v>96399</v>
          </cell>
          <cell r="B6069" t="str">
            <v>CONSTRUÇÃO DE BASE E SUB-BASE PARA PAVIMENTAÇÃO DE RACHÃO, COM ESPESSURA DE 40 CM - EXCLUSIVE CARGA E TRANSPORTE. AF_09/2024</v>
          </cell>
          <cell r="C6069" t="str">
            <v>M3</v>
          </cell>
          <cell r="D6069">
            <v>90.57</v>
          </cell>
          <cell r="E6069" t="str">
            <v>PAVIMENTACAO</v>
          </cell>
          <cell r="F6069" t="str">
            <v>EXECUCAO DE SUB-LEITO, LEITO, SUB-BASE, BASE ETC</v>
          </cell>
          <cell r="G6069" t="str">
            <v>SINAPI Out/24</v>
          </cell>
        </row>
        <row r="6070">
          <cell r="A6070">
            <v>96400</v>
          </cell>
          <cell r="B6070" t="str">
            <v>CONSTRUÇÃO DE BASE E SUB-BASE PARA PAVIMENTAÇÃO DE MACADAME SECO, COM ESPESSURA DE 15 CM - EXCLUSIVE CARGA E TRANSPORTE. AF_09/2024</v>
          </cell>
          <cell r="C6070" t="str">
            <v>M3</v>
          </cell>
          <cell r="D6070">
            <v>119.8</v>
          </cell>
          <cell r="E6070" t="str">
            <v>PAVIMENTACAO</v>
          </cell>
          <cell r="F6070" t="str">
            <v>EXECUCAO DE SUB-LEITO, LEITO, SUB-BASE, BASE ETC</v>
          </cell>
          <cell r="G6070" t="str">
            <v>SINAPI Out/24</v>
          </cell>
        </row>
        <row r="6071">
          <cell r="A6071">
            <v>100564</v>
          </cell>
          <cell r="B6071" t="str">
            <v>CONSTRUÇÃO DE BASE E SUB-BASE PARA PAVIMENTAÇÃO DE SOLO (PREDOMINANTEMENTE ARENOSO) BRITA - 40%-60%, MISTURA EM PISTA, COM ESPESSURA DE 15 CM - EXCLUSIVE ESCAVAÇÃO, CARGA E TRANSPORTE E SOLO. AF_09/2024</v>
          </cell>
          <cell r="C6071" t="str">
            <v>M3</v>
          </cell>
          <cell r="D6071">
            <v>83.81</v>
          </cell>
          <cell r="E6071" t="str">
            <v>PAVIMENTACAO</v>
          </cell>
          <cell r="F6071" t="str">
            <v>EXECUCAO DE SUB-LEITO, LEITO, SUB-BASE, BASE ETC</v>
          </cell>
          <cell r="G6071" t="str">
            <v>SINAPI Out/24</v>
          </cell>
        </row>
        <row r="6072">
          <cell r="A6072">
            <v>100565</v>
          </cell>
          <cell r="B6072" t="str">
            <v>CONSTRUÇÃO DE BASE E SUB-BASE PARA PAVIMENTAÇÃO DE SOLO (PREDOMINANTEMENTE ARENOSO) BRITA - 50%-50%, MISTURA EM PISTA, COM ESPESSURA DE 15 CM - EXCLUSIVE ESCAVAÇÃO, CARGA E TRANSPORTE E SOLO. AF_09/2024</v>
          </cell>
          <cell r="C6072" t="str">
            <v>M3</v>
          </cell>
          <cell r="D6072">
            <v>74.16</v>
          </cell>
          <cell r="E6072" t="str">
            <v>PAVIMENTACAO</v>
          </cell>
          <cell r="F6072" t="str">
            <v>EXECUCAO DE SUB-LEITO, LEITO, SUB-BASE, BASE ETC</v>
          </cell>
          <cell r="G6072" t="str">
            <v>SINAPI Out/24</v>
          </cell>
        </row>
        <row r="6073">
          <cell r="A6073">
            <v>100566</v>
          </cell>
          <cell r="B6073" t="str">
            <v>CONSTRUÇÃO DE BASE E SUB-BASE PARA PAVIMENTAÇÃO DE SOLO (PREDOMINANTEMENTE ARENOSO) BRITA - 40%-60% COM CIMENTO - 4%, MISTURA EM PISTA, COM ESPESSURA DE 15 CM - EXCLUSIVE ESCAVAÇÃO, CARGA E TRANSPORTE E SOLO. AF_09/2024</v>
          </cell>
          <cell r="C6073" t="str">
            <v>M3</v>
          </cell>
          <cell r="D6073">
            <v>138.13</v>
          </cell>
          <cell r="E6073" t="str">
            <v>PAVIMENTACAO</v>
          </cell>
          <cell r="F6073" t="str">
            <v>EXECUCAO DE SUB-LEITO, LEITO, SUB-BASE, BASE ETC</v>
          </cell>
          <cell r="G6073" t="str">
            <v>SINAPI Out/24</v>
          </cell>
        </row>
        <row r="6074">
          <cell r="A6074">
            <v>100567</v>
          </cell>
          <cell r="B6074" t="str">
            <v>CONSTRUÇÃO DE BASE E SUB-BASE PARA PAVIMENTAÇÃO DE SOLO (PREDOMINANTEMENTE ARENOSO) BRITA - 40%-60% COM CIMENTO - 6%, MISTURA EM PISTA, COM ESPESSURA DE 15 CM - EXCLUSIVE ESCAVAÇÃO, CARGA E TRANSPORTE E SOLO. AF_09/2024</v>
          </cell>
          <cell r="C6074" t="str">
            <v>M3</v>
          </cell>
          <cell r="D6074">
            <v>163.59</v>
          </cell>
          <cell r="E6074" t="str">
            <v>PAVIMENTACAO</v>
          </cell>
          <cell r="F6074" t="str">
            <v>EXECUCAO DE SUB-LEITO, LEITO, SUB-BASE, BASE ETC</v>
          </cell>
          <cell r="G6074" t="str">
            <v>SINAPI Out/24</v>
          </cell>
        </row>
        <row r="6075">
          <cell r="A6075">
            <v>100568</v>
          </cell>
          <cell r="B6075" t="str">
            <v>CONSTRUÇÃO DE BASE E SUB-BASE PARA PAVIMENTAÇÃO DE SOLO (PREDOMINANTEMENTE ARENOSO) BRITA - 40%-60% COM CIMENTO - 8%, MISTURA EM PISTA, COM ESPESSURA DE 15 CM - EXCLUSIVE ESCAVAÇÃO, CARGA E TRANSPORTE E SOLO. AF_09/2024</v>
          </cell>
          <cell r="C6075" t="str">
            <v>M3</v>
          </cell>
          <cell r="D6075">
            <v>188.71</v>
          </cell>
          <cell r="E6075" t="str">
            <v>PAVIMENTACAO</v>
          </cell>
          <cell r="F6075" t="str">
            <v>EXECUCAO DE SUB-LEITO, LEITO, SUB-BASE, BASE ETC</v>
          </cell>
          <cell r="G6075" t="str">
            <v>SINAPI Out/24</v>
          </cell>
        </row>
        <row r="6076">
          <cell r="A6076">
            <v>100569</v>
          </cell>
          <cell r="B6076" t="str">
            <v>CONSTRUÇÃO DE BASE E SUB-BASE PARA PAVIMENTAÇÃO DE SOLO (PREDOMINANTEMENTE ARENOSO) BRITA - 50%-50% COM CIMENTO - 4%, MISTURA EM PISTA, COM ESPESSURA DE 15 CM - EXCLUSIVE ESCAVAÇÃO, CARGA E TRANSPORTE E SOLO. AF_09/2024</v>
          </cell>
          <cell r="C6076" t="str">
            <v>M3</v>
          </cell>
          <cell r="D6076">
            <v>128.87</v>
          </cell>
          <cell r="E6076" t="str">
            <v>PAVIMENTACAO</v>
          </cell>
          <cell r="F6076" t="str">
            <v>EXECUCAO DE SUB-LEITO, LEITO, SUB-BASE, BASE ETC</v>
          </cell>
          <cell r="G6076" t="str">
            <v>SINAPI Out/24</v>
          </cell>
        </row>
        <row r="6077">
          <cell r="A6077">
            <v>100570</v>
          </cell>
          <cell r="B6077" t="str">
            <v>CONSTRUÇÃO DE BASE E SUB-BASE PARA PAVIMENTAÇÃO DE SOLO (PREDOMINANTEMENTE ARENOSO) BRITA - 50%-50% COM CIMENTO - 6%, MISTURA EM PISTA, COM ESPESSURA DE 15 CM - EXCLUSIVE ESCAVAÇÃO, CARGA E TRANSPORTE E SOLO. AF_09/2024</v>
          </cell>
          <cell r="C6077" t="str">
            <v>M3</v>
          </cell>
          <cell r="D6077">
            <v>154.53</v>
          </cell>
          <cell r="E6077" t="str">
            <v>PAVIMENTACAO</v>
          </cell>
          <cell r="F6077" t="str">
            <v>EXECUCAO DE SUB-LEITO, LEITO, SUB-BASE, BASE ETC</v>
          </cell>
          <cell r="G6077" t="str">
            <v>SINAPI Out/24</v>
          </cell>
        </row>
        <row r="6078">
          <cell r="A6078">
            <v>100571</v>
          </cell>
          <cell r="B6078" t="str">
            <v>CONSTRUÇÃO DE BASE E SUB-BASE PARA PAVIMENTAÇÃO DE SOLO (PREDOMINANTEMENTE ARENOSO) BRITA - 50%-50% COM CIMENTO - 8%, MISTURA EM PISTA, COM ESPESSURA DE 15 CM - EXCLUSIVE ESCAVAÇÃO, CARGA E TRANSPORTE E SOLO. AF_09/2024</v>
          </cell>
          <cell r="C6078" t="str">
            <v>M3</v>
          </cell>
          <cell r="D6078">
            <v>179.83</v>
          </cell>
          <cell r="E6078" t="str">
            <v>PAVIMENTACAO</v>
          </cell>
          <cell r="F6078" t="str">
            <v>EXECUCAO DE SUB-LEITO, LEITO, SUB-BASE, BASE ETC</v>
          </cell>
          <cell r="G6078" t="str">
            <v>SINAPI Out/24</v>
          </cell>
        </row>
        <row r="6079">
          <cell r="A6079">
            <v>100572</v>
          </cell>
          <cell r="B6079" t="str">
            <v>CONSTRUÇÃO DE BASE E SUB-BASE PARA PAVIMENTAÇÃO DE SOLO (PREDOMINANTEMENTE ARGILOSO) BRITA - 40%-60%, MISTURA EM PISTA, COM ESPESSURA DE 15 CM - EXCLUSIVE ESCAVAÇÃO, CARGA E TRANSPORTE E SOLO. AF_09/2024</v>
          </cell>
          <cell r="C6079" t="str">
            <v>M3</v>
          </cell>
          <cell r="D6079">
            <v>89.54</v>
          </cell>
          <cell r="E6079" t="str">
            <v>PAVIMENTACAO</v>
          </cell>
          <cell r="F6079" t="str">
            <v>EXECUCAO DE SUB-LEITO, LEITO, SUB-BASE, BASE ETC</v>
          </cell>
          <cell r="G6079" t="str">
            <v>SINAPI Out/24</v>
          </cell>
        </row>
        <row r="6080">
          <cell r="A6080">
            <v>100573</v>
          </cell>
          <cell r="B6080" t="str">
            <v>CONSTRUÇÃO DE BASE E SUB-BASE PARA PAVIMENTAÇÃO DE SOLO (PREDOMINANTEMENTE ARGILOSO) BRITA - 50%-50%, MISTURA EM PISTA, COM ESPESSURA DE 15 CM - EXCLUSIVE ESCAVAÇÃO, CARGA E TRANSPORTE E SOLO. AF_09/2024</v>
          </cell>
          <cell r="C6080" t="str">
            <v>M3</v>
          </cell>
          <cell r="D6080">
            <v>79.89</v>
          </cell>
          <cell r="E6080" t="str">
            <v>PAVIMENTACAO</v>
          </cell>
          <cell r="F6080" t="str">
            <v>EXECUCAO DE SUB-LEITO, LEITO, SUB-BASE, BASE ETC</v>
          </cell>
          <cell r="G6080" t="str">
            <v>SINAPI Out/24</v>
          </cell>
        </row>
        <row r="6081">
          <cell r="A6081">
            <v>100574</v>
          </cell>
          <cell r="B6081" t="str">
            <v>ESPALHAMENTO DE MATERIAL COM TRATOR DE ESTEIRAS. AF_09/2024</v>
          </cell>
          <cell r="C6081" t="str">
            <v>M3</v>
          </cell>
          <cell r="D6081">
            <v>1.49</v>
          </cell>
          <cell r="E6081" t="str">
            <v>PAVIMENTACAO</v>
          </cell>
          <cell r="F6081" t="str">
            <v>EXECUCAO DE SUB-LEITO, LEITO, SUB-BASE, BASE ETC</v>
          </cell>
          <cell r="G6081" t="str">
            <v>SINAPI Out/24</v>
          </cell>
        </row>
        <row r="6082">
          <cell r="A6082">
            <v>100575</v>
          </cell>
          <cell r="B6082" t="str">
            <v>REGULARIZAÇÃO DE SUPERFÍCIES COM MOTONIVELADORA. AF_09/2024</v>
          </cell>
          <cell r="C6082" t="str">
            <v>M2</v>
          </cell>
          <cell r="D6082">
            <v>1.97</v>
          </cell>
          <cell r="E6082" t="str">
            <v>PAVIMENTACAO</v>
          </cell>
          <cell r="F6082" t="str">
            <v>EXECUCAO DE SUB-LEITO, LEITO, SUB-BASE, BASE ETC</v>
          </cell>
          <cell r="G6082" t="str">
            <v>SINAPI Out/24</v>
          </cell>
        </row>
        <row r="6083">
          <cell r="A6083">
            <v>101767</v>
          </cell>
          <cell r="B6083" t="str">
            <v>CONSTRUÇÃO DE BASE E SUB-BASE PARA PAVIMENTAÇÃO DE SOLO ESTABILIZADO GRANULOMETRICAMENTE COM MISTURA DE SOLOS EM PISTA - EXCLUSIVE SOLO, ESCAVAÇÃO, CARGA E TRANSPORTE. AF_09/2024</v>
          </cell>
          <cell r="C6083" t="str">
            <v>M3</v>
          </cell>
          <cell r="D6083">
            <v>31.99</v>
          </cell>
          <cell r="E6083" t="str">
            <v>PAVIMENTACAO</v>
          </cell>
          <cell r="F6083" t="str">
            <v>EXECUCAO DE SUB-LEITO, LEITO, SUB-BASE, BASE ETC</v>
          </cell>
          <cell r="G6083" t="str">
            <v>SINAPI Out/24</v>
          </cell>
        </row>
        <row r="6084">
          <cell r="A6084">
            <v>101768</v>
          </cell>
          <cell r="B6084" t="str">
            <v>CONSTRUÇÃO DE BASE E SUB-BASE PARA PAVIMENTAÇÃO DE SOLO ESTABILIZADO GRANULOMETRICAMENTE SEM MISTURA DE SOLOS - EXCLUSIVE SOLO, ESCAVAÇÃO, CARGA E TRANSPORTE. AF_09/2024</v>
          </cell>
          <cell r="C6084" t="str">
            <v>M3</v>
          </cell>
          <cell r="D6084">
            <v>26.92</v>
          </cell>
          <cell r="E6084" t="str">
            <v>PAVIMENTACAO</v>
          </cell>
          <cell r="F6084" t="str">
            <v>EXECUCAO DE SUB-LEITO, LEITO, SUB-BASE, BASE ETC</v>
          </cell>
          <cell r="G6084" t="str">
            <v>SINAPI Out/24</v>
          </cell>
        </row>
        <row r="6085">
          <cell r="A6085">
            <v>105566</v>
          </cell>
          <cell r="B6085" t="str">
            <v>CONSTRUÇÃO DE BASE E SUB-BASE PARA PAVIMENTAÇÃO DE SOLO DE COMPORTAMENTO LATERÍTICO (ARENOSO), COM ESPESSURA DE 10 CM - EXCLUSIVE ESCAVAÇÃO, CARGA E TRANSPORTE E SOLO. AF_09/2024</v>
          </cell>
          <cell r="C6085" t="str">
            <v>M3</v>
          </cell>
          <cell r="D6085">
            <v>11.73</v>
          </cell>
          <cell r="E6085" t="str">
            <v>PAVIMENTACAO</v>
          </cell>
          <cell r="F6085" t="str">
            <v>EXECUCAO DE SUB-LEITO, LEITO, SUB-BASE, BASE ETC</v>
          </cell>
          <cell r="G6085" t="str">
            <v>SINAPI Out/24</v>
          </cell>
        </row>
        <row r="6086">
          <cell r="A6086">
            <v>105567</v>
          </cell>
          <cell r="B6086" t="str">
            <v>RECONSTRUÇÃO DE BASE E SUB-BASE PARA PAVIMENTAÇÃO DE SOLO DE COMPORTAMENTO LATERÍTICO (ARENOSO), COM ESPESSURA DE 10 CM - EXCLUSIVE ESCAVAÇÃO, CARGA E TRANSPORTE E SOLO. AF_09/2024</v>
          </cell>
          <cell r="C6086" t="str">
            <v>M3</v>
          </cell>
          <cell r="D6086">
            <v>15.6</v>
          </cell>
          <cell r="E6086" t="str">
            <v>PAVIMENTACAO</v>
          </cell>
          <cell r="F6086" t="str">
            <v>EXECUCAO DE SUB-LEITO, LEITO, SUB-BASE, BASE ETC</v>
          </cell>
          <cell r="G6086" t="str">
            <v>SINAPI Out/24</v>
          </cell>
        </row>
        <row r="6087">
          <cell r="A6087">
            <v>105568</v>
          </cell>
          <cell r="B6087" t="str">
            <v>RECONSTRUÇÃO DE BASE E SUB-BASE PARA PAVIMENTAÇÃO DE SOLO DE COMPORTAMENTO LATERÍTICO (ARENOSO), COM ESPESSURA DE 15 CM - EXCLUSIVE ESCAVAÇÃO, CARGA E TRANSPORTE E SOLO. AF_09/2024</v>
          </cell>
          <cell r="C6087" t="str">
            <v>M3</v>
          </cell>
          <cell r="D6087">
            <v>12.44</v>
          </cell>
          <cell r="E6087" t="str">
            <v>PAVIMENTACAO</v>
          </cell>
          <cell r="F6087" t="str">
            <v>EXECUCAO DE SUB-LEITO, LEITO, SUB-BASE, BASE ETC</v>
          </cell>
          <cell r="G6087" t="str">
            <v>SINAPI Out/24</v>
          </cell>
        </row>
        <row r="6088">
          <cell r="A6088">
            <v>105569</v>
          </cell>
          <cell r="B6088" t="str">
            <v>CONSTRUÇÃO DE BASE E SUB-BASE PARA PAVIMENTAÇÃO DE SOLO DE COMPORTAMENTO LATERÍTICO (ARENOSO), COM ESPESSURA DE 20 CM - EXCLUSIVE ESCAVAÇÃO, CARGA E TRANSPORTE E SOLO. AF_09/2024</v>
          </cell>
          <cell r="C6088" t="str">
            <v>M3</v>
          </cell>
          <cell r="D6088">
            <v>7.8</v>
          </cell>
          <cell r="E6088" t="str">
            <v>PAVIMENTACAO</v>
          </cell>
          <cell r="F6088" t="str">
            <v>EXECUCAO DE SUB-LEITO, LEITO, SUB-BASE, BASE ETC</v>
          </cell>
          <cell r="G6088" t="str">
            <v>SINAPI Out/24</v>
          </cell>
        </row>
        <row r="6089">
          <cell r="A6089">
            <v>105570</v>
          </cell>
          <cell r="B6089" t="str">
            <v>RECONSTRUÇÃO DE BASE E SUB-BASE PARA PAVIMENTAÇÃO DE SOLO DE COMPORTAMENTO LATERÍTICO (ARENOSO), COM ESPESSURA DE 20 CM - EXCLUSIVE ESCAVAÇÃO, CARGA E TRANSPORTE E SOLO. AF_09/2024</v>
          </cell>
          <cell r="C6089" t="str">
            <v>M3</v>
          </cell>
          <cell r="D6089">
            <v>10.27</v>
          </cell>
          <cell r="E6089" t="str">
            <v>PAVIMENTACAO</v>
          </cell>
          <cell r="F6089" t="str">
            <v>EXECUCAO DE SUB-LEITO, LEITO, SUB-BASE, BASE ETC</v>
          </cell>
          <cell r="G6089" t="str">
            <v>SINAPI Out/24</v>
          </cell>
        </row>
        <row r="6090">
          <cell r="A6090">
            <v>105571</v>
          </cell>
          <cell r="B6090" t="str">
            <v>CONSTRUÇÃO DE BASE E SUB-BASE PARA PAVIMENTAÇÃO DE SOLO (PREDOMINANTEMENTE ARENOSO) MELHORADO COM CIMENTO - 2%, MISTURA EM PISTA, COM ESPESSURA DE 10 CM - EXCLUSIVE ESCAVAÇÃO, CARGA E TRANSPORTE E SOLO. AF_09/2024</v>
          </cell>
          <cell r="C6090" t="str">
            <v>M3</v>
          </cell>
          <cell r="D6090">
            <v>49.92</v>
          </cell>
          <cell r="E6090" t="str">
            <v>PAVIMENTACAO</v>
          </cell>
          <cell r="F6090" t="str">
            <v>EXECUCAO DE SUB-LEITO, LEITO, SUB-BASE, BASE ETC</v>
          </cell>
          <cell r="G6090" t="str">
            <v>SINAPI Out/24</v>
          </cell>
        </row>
        <row r="6091">
          <cell r="A6091">
            <v>105572</v>
          </cell>
          <cell r="B6091" t="str">
            <v>RECONSTRUÇÃO DE BASE E SUB-BASE PARA PAVIMENTAÇÃO DE SOLO (PREDOMINANTEMENTE ARENOSO) MELHORADO COM CIMENTO - 2%, MISTURA EM PISTA, COM ESPESSURA DE 10 CM - EXCLUSIVE ESCAVAÇÃO, CARGA E TRANSPORTE E SOLO. AF_09/2024</v>
          </cell>
          <cell r="C6091" t="str">
            <v>M3</v>
          </cell>
          <cell r="D6091">
            <v>57.29</v>
          </cell>
          <cell r="E6091" t="str">
            <v>PAVIMENTACAO</v>
          </cell>
          <cell r="F6091" t="str">
            <v>EXECUCAO DE SUB-LEITO, LEITO, SUB-BASE, BASE ETC</v>
          </cell>
          <cell r="G6091" t="str">
            <v>SINAPI Out/24</v>
          </cell>
        </row>
        <row r="6092">
          <cell r="A6092">
            <v>105573</v>
          </cell>
          <cell r="B6092" t="str">
            <v>RECONSTRUÇÃO DE BASE E SUB-BASE PARA PAVIMENTAÇÃO DE SOLO (PREDOMINANTEMENTE ARENOSO) MELHORADO COM CIMENTO - 4%, MISTURA EM PISTA, COM ESPESSURA DE 10 CM - EXCLUSIVE ESCAVAÇÃO, CARGA E TRANSPORTE E SOLO. AF_09/2024</v>
          </cell>
          <cell r="C6092" t="str">
            <v>M3</v>
          </cell>
          <cell r="D6092">
            <v>84.65</v>
          </cell>
          <cell r="E6092" t="str">
            <v>PAVIMENTACAO</v>
          </cell>
          <cell r="F6092" t="str">
            <v>EXECUCAO DE SUB-LEITO, LEITO, SUB-BASE, BASE ETC</v>
          </cell>
          <cell r="G6092" t="str">
            <v>SINAPI Out/24</v>
          </cell>
        </row>
        <row r="6093">
          <cell r="A6093">
            <v>105574</v>
          </cell>
          <cell r="B6093" t="str">
            <v>RECONSTRUÇÃO DE BASE E SUB-BASE PARA PAVIMENTAÇÃO DE SOLO (PREDOMINANTEMENTE ARENOSO) MELHORADO COM CIMENTO - 2%, MISTURA EM PISTA, COM ESPESSURA DE 15 CM - EXCLUSIVE ESCAVAÇÃO, CARGA E TRANSPORTE E SOLO. AF_09/2024</v>
          </cell>
          <cell r="C6093" t="str">
            <v>M3</v>
          </cell>
          <cell r="D6093">
            <v>48.68</v>
          </cell>
          <cell r="E6093" t="str">
            <v>PAVIMENTACAO</v>
          </cell>
          <cell r="F6093" t="str">
            <v>EXECUCAO DE SUB-LEITO, LEITO, SUB-BASE, BASE ETC</v>
          </cell>
          <cell r="G6093" t="str">
            <v>SINAPI Out/24</v>
          </cell>
        </row>
        <row r="6094">
          <cell r="A6094">
            <v>105575</v>
          </cell>
          <cell r="B6094" t="str">
            <v>CONSTRUÇÃO DE BASE E SUB-BASE PARA PAVIMENTAÇÃO DE SOLO (PREDOMINANTEMENTE ARENOSO) MELHORADO COM CIMENTO - 2%, MISTURA EM PISTA, COM ESPESSURA DE 20 CM - EXCLUSIVE ESCAVAÇÃO, CARGA E TRANSPORTE E SOLO. AF_09/2024</v>
          </cell>
          <cell r="C6094" t="str">
            <v>M3</v>
          </cell>
          <cell r="D6094">
            <v>42.82</v>
          </cell>
          <cell r="E6094" t="str">
            <v>PAVIMENTACAO</v>
          </cell>
          <cell r="F6094" t="str">
            <v>EXECUCAO DE SUB-LEITO, LEITO, SUB-BASE, BASE ETC</v>
          </cell>
          <cell r="G6094" t="str">
            <v>SINAPI Out/24</v>
          </cell>
        </row>
        <row r="6095">
          <cell r="A6095">
            <v>105576</v>
          </cell>
          <cell r="B6095" t="str">
            <v>RECONSTRUÇÃO DE BASE E SUB-BASE PARA PAVIMENTAÇÃO DE SOLO (PREDOMINANTEMENTE ARENOSO) MELHORADO COM CIMENTO - 2%, MISTURA EM PISTA, COM ESPESSURA DE 20 CM - EXCLUSIVE ESCAVAÇÃO, CARGA E TRANSPORTE E SOLO. AF_09/2024</v>
          </cell>
          <cell r="C6095" t="str">
            <v>M3</v>
          </cell>
          <cell r="D6095">
            <v>47.51</v>
          </cell>
          <cell r="E6095" t="str">
            <v>PAVIMENTACAO</v>
          </cell>
          <cell r="F6095" t="str">
            <v>EXECUCAO DE SUB-LEITO, LEITO, SUB-BASE, BASE ETC</v>
          </cell>
          <cell r="G6095" t="str">
            <v>SINAPI Out/24</v>
          </cell>
        </row>
        <row r="6096">
          <cell r="A6096">
            <v>105577</v>
          </cell>
          <cell r="B6096" t="str">
            <v>RECONSTRUÇÃO DE BASE E SUB-BASE PARA PAVIMENTAÇÃO DE SOLO (PREDOMINANTEMENTE ARENOSO) BRITA - 40%-60%, MISTURA EM PISTA, COM ESPESSURA DE 10 CM - EXCLUSIVE ESCAVAÇÃO, CARGA E TRANSPORTE E SOLO. AF_09/2024</v>
          </cell>
          <cell r="C6096" t="str">
            <v>M3</v>
          </cell>
          <cell r="D6096">
            <v>104.36</v>
          </cell>
          <cell r="E6096" t="str">
            <v>PAVIMENTACAO</v>
          </cell>
          <cell r="F6096" t="str">
            <v>EXECUCAO DE SUB-LEITO, LEITO, SUB-BASE, BASE ETC</v>
          </cell>
          <cell r="G6096" t="str">
            <v>SINAPI Out/24</v>
          </cell>
        </row>
        <row r="6097">
          <cell r="A6097">
            <v>105578</v>
          </cell>
          <cell r="B6097" t="str">
            <v>RECONSTRUÇÃO DE BASE E SUB-BASE PARA PAVIMENTAÇÃO DE SOLO (PREDOMINANTEMENTE ARENOSO) BRITA - 40%-60%, MISTURA EM PISTA, COM ESPESSURA DE 15 CM - EXCLUSIVE ESCAVAÇÃO, CARGA E TRANSPORTE E SOLO. AF_09/2024</v>
          </cell>
          <cell r="C6097" t="str">
            <v>M3</v>
          </cell>
          <cell r="D6097">
            <v>93.64</v>
          </cell>
          <cell r="E6097" t="str">
            <v>PAVIMENTACAO</v>
          </cell>
          <cell r="F6097" t="str">
            <v>EXECUCAO DE SUB-LEITO, LEITO, SUB-BASE, BASE ETC</v>
          </cell>
          <cell r="G6097" t="str">
            <v>SINAPI Out/24</v>
          </cell>
        </row>
        <row r="6098">
          <cell r="A6098">
            <v>105579</v>
          </cell>
          <cell r="B6098" t="str">
            <v>RECONSTRUÇÃO DE BASE E SUB-BASE PARA PAVIMENTAÇÃO DE SOLO (PREDOMINANTEMENTE ARENOSO) BRITA - 50%-50%, MISTURA EM PISTA, COM ESPESSURA DE 10 CM - EXCLUSIVE ESCAVAÇÃO, CARGA E TRANSPORTE E SOLO. AF_09/2024</v>
          </cell>
          <cell r="C6098" t="str">
            <v>M3</v>
          </cell>
          <cell r="D6098">
            <v>94.71</v>
          </cell>
          <cell r="E6098" t="str">
            <v>PAVIMENTACAO</v>
          </cell>
          <cell r="F6098" t="str">
            <v>EXECUCAO DE SUB-LEITO, LEITO, SUB-BASE, BASE ETC</v>
          </cell>
          <cell r="G6098" t="str">
            <v>SINAPI Out/24</v>
          </cell>
        </row>
        <row r="6099">
          <cell r="A6099">
            <v>105580</v>
          </cell>
          <cell r="B6099" t="str">
            <v>RECONSTRUÇÃO DE BASE E SUB-BASE PARA PAVIMENTAÇÃO DE SOLO (PREDOMINANTEMENTE ARENOSO) BRITA - 50%-50%, MISTURA EM PISTA, COM ESPESSURA DE 15 CM - EXCLUSIVE ESCAVAÇÃO, CARGA E TRANSPORTE E SOLO. AF_09/2024</v>
          </cell>
          <cell r="C6099" t="str">
            <v>M3</v>
          </cell>
          <cell r="D6099">
            <v>83.99</v>
          </cell>
          <cell r="E6099" t="str">
            <v>PAVIMENTACAO</v>
          </cell>
          <cell r="F6099" t="str">
            <v>EXECUCAO DE SUB-LEITO, LEITO, SUB-BASE, BASE ETC</v>
          </cell>
          <cell r="G6099" t="str">
            <v>SINAPI Out/24</v>
          </cell>
        </row>
        <row r="6100">
          <cell r="A6100">
            <v>105581</v>
          </cell>
          <cell r="B6100" t="str">
            <v>CONSTRUÇÃO DE BASE E SUB-BASE PARA PAVIMENTAÇÃO DE SOLO (PREDOMINANTEMENTE ARENOSO) BRITA - 50%-50%, MISTURA EM PISTA, COM ESPESSURA DE 20 CM - EXCLUSIVE ESCAVAÇÃO, CARGA E TRANSPORTE E SOLO. AF_09/2024</v>
          </cell>
          <cell r="C6100" t="str">
            <v>M3</v>
          </cell>
          <cell r="D6100">
            <v>70.33</v>
          </cell>
          <cell r="E6100" t="str">
            <v>PAVIMENTACAO</v>
          </cell>
          <cell r="F6100" t="str">
            <v>EXECUCAO DE SUB-LEITO, LEITO, SUB-BASE, BASE ETC</v>
          </cell>
          <cell r="G6100" t="str">
            <v>SINAPI Out/24</v>
          </cell>
        </row>
        <row r="6101">
          <cell r="A6101">
            <v>105582</v>
          </cell>
          <cell r="B6101" t="str">
            <v>RECONSTRUÇÃO DE BASE E SUB-BASE PARA PAVIMENTAÇÃO DE SOLO (PREDOMINANTEMENTE ARENOSO) BRITA - 50%-50%, MISTURA EM PISTA, COM ESPESSURA DE 20 CM - EXCLUSIVE ESCAVAÇÃO, CARGA E TRANSPORTE E SOLO. AF_09/2024</v>
          </cell>
          <cell r="C6101" t="str">
            <v>M3</v>
          </cell>
          <cell r="D6101">
            <v>78.61</v>
          </cell>
          <cell r="E6101" t="str">
            <v>PAVIMENTACAO</v>
          </cell>
          <cell r="F6101" t="str">
            <v>EXECUCAO DE SUB-LEITO, LEITO, SUB-BASE, BASE ETC</v>
          </cell>
          <cell r="G6101" t="str">
            <v>SINAPI Out/24</v>
          </cell>
        </row>
        <row r="6102">
          <cell r="A6102">
            <v>105585</v>
          </cell>
          <cell r="B6102" t="str">
            <v>CONSTRUÇÃO DE BASE E SUB-BASE PARA PAVIMENTAÇÃO DE SOLO (PREDOMINANTEMENTE ARGILOSO) BRITA - 40%-60%, MISTURA EM PISTA, COM ESPESSURA DE 10 CM - EXCLUSIVE ESCAVAÇÃO, CARGA E TRANSPORTE E SOLO. AF_09/2024</v>
          </cell>
          <cell r="C6102" t="str">
            <v>M3</v>
          </cell>
          <cell r="D6102">
            <v>100.04</v>
          </cell>
          <cell r="E6102" t="str">
            <v>PAVIMENTACAO</v>
          </cell>
          <cell r="F6102" t="str">
            <v>EXECUCAO DE SUB-LEITO, LEITO, SUB-BASE, BASE ETC</v>
          </cell>
          <cell r="G6102" t="str">
            <v>SINAPI Out/24</v>
          </cell>
        </row>
        <row r="6103">
          <cell r="A6103">
            <v>105586</v>
          </cell>
          <cell r="B6103" t="str">
            <v>RECONSTRUÇÃO DE BASE E SUB-BASE PARA PAVIMENTAÇÃO DE SOLO (PREDOMINANTEMENTE ARGILOSO) BRITA - 40%-60%, MISTURA EM PISTA, COM ESPESSURA DE 10 CM - EXCLUSIVE ESCAVAÇÃO, CARGA E TRANSPORTE E SOLO. AF_09/2024</v>
          </cell>
          <cell r="C6103" t="str">
            <v>M3</v>
          </cell>
          <cell r="D6103">
            <v>116.68</v>
          </cell>
          <cell r="E6103" t="str">
            <v>PAVIMENTACAO</v>
          </cell>
          <cell r="F6103" t="str">
            <v>EXECUCAO DE SUB-LEITO, LEITO, SUB-BASE, BASE ETC</v>
          </cell>
          <cell r="G6103" t="str">
            <v>SINAPI Out/24</v>
          </cell>
        </row>
        <row r="6104">
          <cell r="A6104">
            <v>105587</v>
          </cell>
          <cell r="B6104" t="str">
            <v>RECONSTRUÇÃO DE BASE E SUB-BASE PARA PAVIMENTAÇÃO DE SOLO (PREDOMINANTEMENTE ARGILOSO) BRITA - 40%-60%, MISTURA EM PISTA, COM ESPESSURA DE 15 CM - EXCLUSIVE ESCAVAÇÃO, CARGA E TRANSPORTE E SOLO. AF_09/2024</v>
          </cell>
          <cell r="C6104" t="str">
            <v>M3</v>
          </cell>
          <cell r="D6104">
            <v>101.88</v>
          </cell>
          <cell r="E6104" t="str">
            <v>PAVIMENTACAO</v>
          </cell>
          <cell r="F6104" t="str">
            <v>EXECUCAO DE SUB-LEITO, LEITO, SUB-BASE, BASE ETC</v>
          </cell>
          <cell r="G6104" t="str">
            <v>SINAPI Out/24</v>
          </cell>
        </row>
        <row r="6105">
          <cell r="A6105">
            <v>105588</v>
          </cell>
          <cell r="B6105" t="str">
            <v>CONSTRUÇÃO DE BASE E SUB-BASE PARA PAVIMENTAÇÃO DE SOLO (PREDOMINANTEMENTE ARGILOSO) BRITA - 40%-60%, MISTURA EM PISTA, COM ESPESSURA DE 20 CM - EXCLUSIVE ESCAVAÇÃO, CARGA E TRANSPORTE E SOLO. AF_09/2024</v>
          </cell>
          <cell r="C6105" t="str">
            <v>M3</v>
          </cell>
          <cell r="D6105">
            <v>88.53</v>
          </cell>
          <cell r="E6105" t="str">
            <v>PAVIMENTACAO</v>
          </cell>
          <cell r="F6105" t="str">
            <v>EXECUCAO DE SUB-LEITO, LEITO, SUB-BASE, BASE ETC</v>
          </cell>
          <cell r="G6105" t="str">
            <v>SINAPI Out/24</v>
          </cell>
        </row>
        <row r="6106">
          <cell r="A6106">
            <v>105589</v>
          </cell>
          <cell r="B6106" t="str">
            <v>RECONSTRUÇÃO DE BASE E SUB-BASE PARA PAVIMENTAÇÃO DE SOLO (PREDOMINANTEMENTE ARGILOSO) BRITA - 40%-60%, MISTURA EM PISTA, COM ESPESSURA DE 20 CM - EXCLUSIVE ESCAVAÇÃO, CARGA E TRANSPORTE E SOLO. AF_09/2024</v>
          </cell>
          <cell r="C6106" t="str">
            <v>M3</v>
          </cell>
          <cell r="D6106">
            <v>100.55</v>
          </cell>
          <cell r="E6106" t="str">
            <v>PAVIMENTACAO</v>
          </cell>
          <cell r="F6106" t="str">
            <v>EXECUCAO DE SUB-LEITO, LEITO, SUB-BASE, BASE ETC</v>
          </cell>
          <cell r="G6106" t="str">
            <v>SINAPI Out/24</v>
          </cell>
        </row>
        <row r="6107">
          <cell r="A6107">
            <v>105592</v>
          </cell>
          <cell r="B6107" t="str">
            <v>CONSTRUÇÃO DE BASE E SUB-BASE PARA PAVIMENTAÇÃO DE SOLO (PREDOMINANTEMENTE ARGILOSO) BRITA - 50%-50%, MISTURA EM PISTA, COM ESPESSURA DE 10 CM - EXCLUSIVE ESCAVAÇÃO, CARGA E TRANSPORTE E SOLO. AF_09/2024</v>
          </cell>
          <cell r="C6107" t="str">
            <v>M3</v>
          </cell>
          <cell r="D6107">
            <v>90.39</v>
          </cell>
          <cell r="E6107" t="str">
            <v>PAVIMENTACAO</v>
          </cell>
          <cell r="F6107" t="str">
            <v>EXECUCAO DE SUB-LEITO, LEITO, SUB-BASE, BASE ETC</v>
          </cell>
          <cell r="G6107" t="str">
            <v>SINAPI Out/24</v>
          </cell>
        </row>
        <row r="6108">
          <cell r="A6108">
            <v>105593</v>
          </cell>
          <cell r="B6108" t="str">
            <v>RECONSTRUÇÃO DE BASE E SUB-BASE PARA PAVIMENTAÇÃO DE SOLO (PREDOMINANTEMENTE ARGILOSO) BRITA - 50%-50%, MISTURA EM PISTA, COM ESPESSURA DE 10 CM - EXCLUSIVE ESCAVAÇÃO, CARGA E TRANSPORTE E SOLO. AF_09/2024</v>
          </cell>
          <cell r="C6108" t="str">
            <v>M3</v>
          </cell>
          <cell r="D6108">
            <v>107.03</v>
          </cell>
          <cell r="E6108" t="str">
            <v>PAVIMENTACAO</v>
          </cell>
          <cell r="F6108" t="str">
            <v>EXECUCAO DE SUB-LEITO, LEITO, SUB-BASE, BASE ETC</v>
          </cell>
          <cell r="G6108" t="str">
            <v>SINAPI Out/24</v>
          </cell>
        </row>
        <row r="6109">
          <cell r="A6109">
            <v>105594</v>
          </cell>
          <cell r="B6109" t="str">
            <v>RECONSTRUÇÃO DE BASE E SUB-BASE PARA PAVIMENTAÇÃO DE SOLO (PREDOMINANTEMENTE ARGILOSO) BRITA - 50%-50%, MISTURA EM PISTA, COM ESPESSURA DE 15 CM - EXCLUSIVE ESCAVAÇÃO, CARGA E TRANSPORTE E SOLO. AF_09/2024</v>
          </cell>
          <cell r="C6109" t="str">
            <v>M3</v>
          </cell>
          <cell r="D6109">
            <v>92.23</v>
          </cell>
          <cell r="E6109" t="str">
            <v>PAVIMENTACAO</v>
          </cell>
          <cell r="F6109" t="str">
            <v>EXECUCAO DE SUB-LEITO, LEITO, SUB-BASE, BASE ETC</v>
          </cell>
          <cell r="G6109" t="str">
            <v>SINAPI Out/24</v>
          </cell>
        </row>
        <row r="6110">
          <cell r="A6110">
            <v>105595</v>
          </cell>
          <cell r="B6110" t="str">
            <v>CONSTRUÇÃO DE BASE E SUB-BASE PARA PAVIMENTAÇÃO DE SOLO (PREDOMINANTEMENTE ARGILOSO) BRITA - 50%-50%, MISTURA EM PISTA, COM ESPESSURA DE 20 CM - EXCLUSIVE ESCAVAÇÃO, CARGA E TRANSPORTE E SOLO. AF_09/2024</v>
          </cell>
          <cell r="C6110" t="str">
            <v>M3</v>
          </cell>
          <cell r="D6110">
            <v>78.88</v>
          </cell>
          <cell r="E6110" t="str">
            <v>PAVIMENTACAO</v>
          </cell>
          <cell r="F6110" t="str">
            <v>EXECUCAO DE SUB-LEITO, LEITO, SUB-BASE, BASE ETC</v>
          </cell>
          <cell r="G6110" t="str">
            <v>SINAPI Out/24</v>
          </cell>
        </row>
        <row r="6111">
          <cell r="A6111">
            <v>105596</v>
          </cell>
          <cell r="B6111" t="str">
            <v>RECONSTRUÇÃO DE BASE E SUB-BASE PARA PAVIMENTAÇÃO DE SOLO (PREDOMINANTEMENTE ARGILOSO) BRITA - 50%-50%, MISTURA EM PISTA, COM ESPESSURA DE 20 CM - EXCLUSIVE ESCAVAÇÃO, CARGA E TRANSPORTE E SOLO. AF_09/2024</v>
          </cell>
          <cell r="C6111" t="str">
            <v>M3</v>
          </cell>
          <cell r="D6111">
            <v>90.9</v>
          </cell>
          <cell r="E6111" t="str">
            <v>PAVIMENTACAO</v>
          </cell>
          <cell r="F6111" t="str">
            <v>EXECUCAO DE SUB-LEITO, LEITO, SUB-BASE, BASE ETC</v>
          </cell>
          <cell r="G6111" t="str">
            <v>SINAPI Out/24</v>
          </cell>
        </row>
        <row r="6112">
          <cell r="A6112">
            <v>105623</v>
          </cell>
          <cell r="B6112" t="str">
            <v>CONSTRUÇÃO DE BASE E SUB-BASE PARA PAVIMENTAÇÃO DE SOLO (PREDOMINANTEMENTE ARENOSO) MELHORADO COM CIMENTO - 4%, MISTURA EM PISTA, COM ESPESSURA DE 10 CM - EXCLUSIVE ESCAVAÇÃO, CARGA E TRANSPORTE E SOLO. AF_09/2024</v>
          </cell>
          <cell r="C6112" t="str">
            <v>M3</v>
          </cell>
          <cell r="D6112">
            <v>77.28</v>
          </cell>
          <cell r="E6112" t="str">
            <v>PAVIMENTACAO</v>
          </cell>
          <cell r="F6112" t="str">
            <v>EXECUCAO DE SUB-LEITO, LEITO, SUB-BASE, BASE ETC</v>
          </cell>
          <cell r="G6112" t="str">
            <v>SINAPI Out/24</v>
          </cell>
        </row>
        <row r="6113">
          <cell r="A6113">
            <v>105624</v>
          </cell>
          <cell r="B6113" t="str">
            <v>CONSTRUÇÃO DE BASE E SUB-BASE PARA PAVIMENTAÇÃO DE SOLO (PREDOMINANTEMENTE ARENOSO) COM CIMENTO - 6%, MISTURA EM PISTA, COM ESPESSURA DE 10 CM - EXCLUSIVE ESCAVAÇÃO, CARGA E TRANSPORTE E SOLO. AF_09/2024</v>
          </cell>
          <cell r="C6113" t="str">
            <v>M3</v>
          </cell>
          <cell r="D6113">
            <v>103.9</v>
          </cell>
          <cell r="E6113" t="str">
            <v>PAVIMENTACAO</v>
          </cell>
          <cell r="F6113" t="str">
            <v>EXECUCAO DE SUB-LEITO, LEITO, SUB-BASE, BASE ETC</v>
          </cell>
          <cell r="G6113" t="str">
            <v>SINAPI Out/24</v>
          </cell>
        </row>
        <row r="6114">
          <cell r="A6114">
            <v>105625</v>
          </cell>
          <cell r="B6114" t="str">
            <v>CONSTRUÇÃO DE BASE E SUB-BASE PARA PAVIMENTAÇÃO DE SOLO (PREDOMINANTEMENTE ARENOSO) COM CIMENTO - 8%, MISTURA EM PISTA, COM ESPESSURA DE 10 CM - EXCLUSIVE ESCAVAÇÃO, CARGA E TRANSPORTE E SOLO. AF_09/2024</v>
          </cell>
          <cell r="C6114" t="str">
            <v>M3</v>
          </cell>
          <cell r="D6114">
            <v>130.16999999999999</v>
          </cell>
          <cell r="E6114" t="str">
            <v>PAVIMENTACAO</v>
          </cell>
          <cell r="F6114" t="str">
            <v>EXECUCAO DE SUB-LEITO, LEITO, SUB-BASE, BASE ETC</v>
          </cell>
          <cell r="G6114" t="str">
            <v>SINAPI Out/24</v>
          </cell>
        </row>
        <row r="6115">
          <cell r="A6115">
            <v>105626</v>
          </cell>
          <cell r="B6115" t="str">
            <v>RECONSTRUÇÃO DE BASE E SUB-BASE PARA PAVIMENTAÇÃO DE SOLO (PREDOMINANTEMENTE ARENOSO) COM CIMENTO - 6%, MISTURA EM PISTA, COM ESPESSURA DE 10 CM - EXCLUSIVE ESCAVAÇÃO, CARGA E TRANSPORTE E SOLO. AF_09/2024</v>
          </cell>
          <cell r="C6115" t="str">
            <v>M3</v>
          </cell>
          <cell r="D6115">
            <v>111.27</v>
          </cell>
          <cell r="E6115" t="str">
            <v>PAVIMENTACAO</v>
          </cell>
          <cell r="F6115" t="str">
            <v>EXECUCAO DE SUB-LEITO, LEITO, SUB-BASE, BASE ETC</v>
          </cell>
          <cell r="G6115" t="str">
            <v>SINAPI Out/24</v>
          </cell>
        </row>
        <row r="6116">
          <cell r="A6116">
            <v>105627</v>
          </cell>
          <cell r="B6116" t="str">
            <v>RECONSTRUÇÃO DE BASE E SUB-BASE PARA PAVIMENTAÇÃO DE SOLO (PREDOMINANTEMENTE ARENOSO) COM CIMENTO - 8%, MISTURA EM PISTA, COM ESPESSURA DE 10 CM - EXCLUSIVE ESCAVAÇÃO, CARGA E TRANSPORTE E SOLO. AF_09/2024</v>
          </cell>
          <cell r="C6116" t="str">
            <v>M3</v>
          </cell>
          <cell r="D6116">
            <v>137.54</v>
          </cell>
          <cell r="E6116" t="str">
            <v>PAVIMENTACAO</v>
          </cell>
          <cell r="F6116" t="str">
            <v>EXECUCAO DE SUB-LEITO, LEITO, SUB-BASE, BASE ETC</v>
          </cell>
          <cell r="G6116" t="str">
            <v>SINAPI Out/24</v>
          </cell>
        </row>
        <row r="6117">
          <cell r="A6117">
            <v>105628</v>
          </cell>
          <cell r="B6117" t="str">
            <v>RECONSTRUÇÃO DE BASE E SUB-BASE PARA PAVIMENTAÇÃO DE SOLO (PREDOMINANTEMENTE ARENOSO) MELHORADO COM CIMENTO - 4%, MISTURA EM PISTA, COM ESPESSURA DE 15 CM - EXCLUSIVE ESCAVAÇÃO, CARGA E TRANSPORTE E SOLO. AF_09/2024</v>
          </cell>
          <cell r="C6117" t="str">
            <v>M3</v>
          </cell>
          <cell r="D6117">
            <v>76.040000000000006</v>
          </cell>
          <cell r="E6117" t="str">
            <v>PAVIMENTACAO</v>
          </cell>
          <cell r="F6117" t="str">
            <v>EXECUCAO DE SUB-LEITO, LEITO, SUB-BASE, BASE ETC</v>
          </cell>
          <cell r="G6117" t="str">
            <v>SINAPI Out/24</v>
          </cell>
        </row>
        <row r="6118">
          <cell r="A6118">
            <v>105629</v>
          </cell>
          <cell r="B6118" t="str">
            <v>RECONSTRUÇÃO DE BASE E SUB-BASE PARA PAVIMENTAÇÃO DE SOLO (PREDOMINANTEMENTE ARENOSO) COM CIMENTO - 6%, MISTURA EM PISTA, COM ESPESSURA DE 15 CM - EXCLUSIVE ESCAVAÇÃO, CARGA E TRANSPORTE E SOLO. AF_09/2024</v>
          </cell>
          <cell r="C6118" t="str">
            <v>M3</v>
          </cell>
          <cell r="D6118">
            <v>102.66</v>
          </cell>
          <cell r="E6118" t="str">
            <v>PAVIMENTACAO</v>
          </cell>
          <cell r="F6118" t="str">
            <v>EXECUCAO DE SUB-LEITO, LEITO, SUB-BASE, BASE ETC</v>
          </cell>
          <cell r="G6118" t="str">
            <v>SINAPI Out/24</v>
          </cell>
        </row>
        <row r="6119">
          <cell r="A6119">
            <v>105630</v>
          </cell>
          <cell r="B6119" t="str">
            <v>RECONSTRUÇÃO DE BASE E SUB-BASE PARA PAVIMENTAÇÃO DE SOLO (PREDOMINANTEMENTE ARENOSO) COM CIMENTO - 8%, MISTURA EM PISTA, COM ESPESSURA DE 15 CM - EXCLUSIVE ESCAVAÇÃO, CARGA E TRANSPORTE E SOLO. AF_09/2024</v>
          </cell>
          <cell r="C6119" t="str">
            <v>M3</v>
          </cell>
          <cell r="D6119">
            <v>128.93</v>
          </cell>
          <cell r="E6119" t="str">
            <v>PAVIMENTACAO</v>
          </cell>
          <cell r="F6119" t="str">
            <v>EXECUCAO DE SUB-LEITO, LEITO, SUB-BASE, BASE ETC</v>
          </cell>
          <cell r="G6119" t="str">
            <v>SINAPI Out/24</v>
          </cell>
        </row>
        <row r="6120">
          <cell r="A6120">
            <v>105631</v>
          </cell>
          <cell r="B6120" t="str">
            <v>CONSTRUÇÃO DE BASE E SUB-BASE PARA PAVIMENTAÇÃO DE SOLO (PREDOMINANTEMENTE ARENOSO) MELHORADO COM CIMENTO - 4%, MISTURA EM PISTA, COM ESPESSURA DE 20 CM - EXCLUSIVE ESCAVAÇÃO, CARGA E TRANSPORTE E SOLO. AF_09/2024</v>
          </cell>
          <cell r="C6120" t="str">
            <v>M3</v>
          </cell>
          <cell r="D6120">
            <v>70.180000000000007</v>
          </cell>
          <cell r="E6120" t="str">
            <v>PAVIMENTACAO</v>
          </cell>
          <cell r="F6120" t="str">
            <v>EXECUCAO DE SUB-LEITO, LEITO, SUB-BASE, BASE ETC</v>
          </cell>
          <cell r="G6120" t="str">
            <v>SINAPI Out/24</v>
          </cell>
        </row>
        <row r="6121">
          <cell r="A6121">
            <v>105632</v>
          </cell>
          <cell r="B6121" t="str">
            <v>CONSTRUÇÃO DE BASE E SUB-BASE PARA PAVIMENTAÇÃO DE SOLO (PREDOMINANTEMENTE ARENOSO) COM CIMENTO - 6%, MISTURA EM PISTA, COM ESPESSURA DE 20 CM - EXCLUSIVE ESCAVAÇÃO, CARGA E TRANSPORTE E SOLO. AF_09/2024</v>
          </cell>
          <cell r="C6121" t="str">
            <v>M3</v>
          </cell>
          <cell r="D6121">
            <v>96.8</v>
          </cell>
          <cell r="E6121" t="str">
            <v>PAVIMENTACAO</v>
          </cell>
          <cell r="F6121" t="str">
            <v>EXECUCAO DE SUB-LEITO, LEITO, SUB-BASE, BASE ETC</v>
          </cell>
          <cell r="G6121" t="str">
            <v>SINAPI Out/24</v>
          </cell>
        </row>
        <row r="6122">
          <cell r="A6122">
            <v>105633</v>
          </cell>
          <cell r="B6122" t="str">
            <v>CONSTRUÇÃO DE BASE E SUB-BASE PARA PAVIMENTAÇÃO DE SOLO (PREDOMINANTEMENTE ARENOSO) COM CIMENTO - 8%, MISTURA EM PISTA, COM ESPESSURA DE 20 CM - EXCLUSIVE ESCAVAÇÃO, CARGA E TRANSPORTE E SOLO. AF_09/2024</v>
          </cell>
          <cell r="C6122" t="str">
            <v>M3</v>
          </cell>
          <cell r="D6122">
            <v>123.07</v>
          </cell>
          <cell r="E6122" t="str">
            <v>PAVIMENTACAO</v>
          </cell>
          <cell r="F6122" t="str">
            <v>EXECUCAO DE SUB-LEITO, LEITO, SUB-BASE, BASE ETC</v>
          </cell>
          <cell r="G6122" t="str">
            <v>SINAPI Out/24</v>
          </cell>
        </row>
        <row r="6123">
          <cell r="A6123">
            <v>105634</v>
          </cell>
          <cell r="B6123" t="str">
            <v>RECONSTRUÇÃO DE BASE E SUB-BASE PARA PAVIMENTAÇÃO DE SOLO (PREDOMINANTEMENTE ARENOSO) MELHORADO COM CIMENTO - 4%, MISTURA EM PISTA, COM ESPESSURA DE 20 CM - EXCLUSIVE ESCAVAÇÃO, CARGA E TRANSPORTE E SOLO. AF_09/2024</v>
          </cell>
          <cell r="C6123" t="str">
            <v>M3</v>
          </cell>
          <cell r="D6123">
            <v>74.87</v>
          </cell>
          <cell r="E6123" t="str">
            <v>PAVIMENTACAO</v>
          </cell>
          <cell r="F6123" t="str">
            <v>EXECUCAO DE SUB-LEITO, LEITO, SUB-BASE, BASE ETC</v>
          </cell>
          <cell r="G6123" t="str">
            <v>SINAPI Out/24</v>
          </cell>
        </row>
        <row r="6124">
          <cell r="A6124">
            <v>105635</v>
          </cell>
          <cell r="B6124" t="str">
            <v>RECONSTRUÇÃO DE BASE E SUB-BASE PARA PAVIMENTAÇÃO DE SOLO (PREDOMINANTEMENTE ARENOSO) COM CIMENTO - 6%, MISTURA EM PISTA, COM ESPESSURA DE 20 CM - EXCLUSIVE ESCAVAÇÃO, CARGA E TRANSPORTE E SOLO. AF_09/2024</v>
          </cell>
          <cell r="C6124" t="str">
            <v>M3</v>
          </cell>
          <cell r="D6124">
            <v>101.49</v>
          </cell>
          <cell r="E6124" t="str">
            <v>PAVIMENTACAO</v>
          </cell>
          <cell r="F6124" t="str">
            <v>EXECUCAO DE SUB-LEITO, LEITO, SUB-BASE, BASE ETC</v>
          </cell>
          <cell r="G6124" t="str">
            <v>SINAPI Out/24</v>
          </cell>
        </row>
        <row r="6125">
          <cell r="A6125">
            <v>105636</v>
          </cell>
          <cell r="B6125" t="str">
            <v>RECONSTRUÇÃO DE BASE E SUB-BASE PARA PAVIMENTAÇÃO DE SOLO (PREDOMINANTEMENTE ARENOSO) COM CIMENTO - 8%, MISTURA EM PISTA, COM ESPESSURA DE 20 CM - EXCLUSIVE ESCAVAÇÃO, CARGA E TRANSPORTE E SOLO. AF_09/2024</v>
          </cell>
          <cell r="C6125" t="str">
            <v>M3</v>
          </cell>
          <cell r="D6125">
            <v>127.76</v>
          </cell>
          <cell r="E6125" t="str">
            <v>PAVIMENTACAO</v>
          </cell>
          <cell r="F6125" t="str">
            <v>EXECUCAO DE SUB-LEITO, LEITO, SUB-BASE, BASE ETC</v>
          </cell>
          <cell r="G6125" t="str">
            <v>SINAPI Out/24</v>
          </cell>
        </row>
        <row r="6126">
          <cell r="A6126">
            <v>105657</v>
          </cell>
          <cell r="B6126" t="str">
            <v>CONSTRUÇÃO DE BASE E SUB-BASE PARA PAVIMENTAÇÃO DE SOLO (PREDOMINANTEMENTE ARENOSO) BRITA - 40%-60% COM CIMENTO - 4%, MISTURA EM PISTA, COM ESPESSURA DE 10 CM - EXCLUSIVE ESCAVAÇÃO, CARGA E TRANSPORTE E SOLO. AF_09/2024</v>
          </cell>
          <cell r="C6126" t="str">
            <v>M3</v>
          </cell>
          <cell r="D6126">
            <v>145.77000000000001</v>
          </cell>
          <cell r="E6126" t="str">
            <v>PAVIMENTACAO</v>
          </cell>
          <cell r="F6126" t="str">
            <v>EXECUCAO DE SUB-LEITO, LEITO, SUB-BASE, BASE ETC</v>
          </cell>
          <cell r="G6126" t="str">
            <v>SINAPI Out/24</v>
          </cell>
        </row>
        <row r="6127">
          <cell r="A6127">
            <v>105658</v>
          </cell>
          <cell r="B6127" t="str">
            <v>CONSTRUÇÃO DE BASE E SUB-BASE PARA PAVIMENTAÇÃO DE SOLO (PREDOMINANTEMENTE ARENOSO) BRITA - 40%-60% COM CIMENTO - 6%, MISTURA EM PISTA, COM ESPESSURA DE 10 CM - EXCLUSIVE ESCAVAÇÃO, CARGA E TRANSPORTE E SOLO. AF_09/2024</v>
          </cell>
          <cell r="C6127" t="str">
            <v>M3</v>
          </cell>
          <cell r="D6127">
            <v>171.23</v>
          </cell>
          <cell r="E6127" t="str">
            <v>PAVIMENTACAO</v>
          </cell>
          <cell r="F6127" t="str">
            <v>EXECUCAO DE SUB-LEITO, LEITO, SUB-BASE, BASE ETC</v>
          </cell>
          <cell r="G6127" t="str">
            <v>SINAPI Out/24</v>
          </cell>
        </row>
        <row r="6128">
          <cell r="A6128">
            <v>105659</v>
          </cell>
          <cell r="B6128" t="str">
            <v>CONSTRUÇÃO DE BASE E SUB-BASE PARA PAVIMENTAÇÃO DE SOLO (PREDOMINANTEMENTE ARENOSO) BRITA - 40%-60% COM CIMENTO - 8%, MISTURA EM PISTA, COM ESPESSURA DE 10 CM - EXCLUSIVE ESCAVAÇÃO, CARGA E TRANSPORTE E SOLO. AF_09/2024</v>
          </cell>
          <cell r="C6128" t="str">
            <v>M3</v>
          </cell>
          <cell r="D6128">
            <v>196.35</v>
          </cell>
          <cell r="E6128" t="str">
            <v>PAVIMENTACAO</v>
          </cell>
          <cell r="F6128" t="str">
            <v>EXECUCAO DE SUB-LEITO, LEITO, SUB-BASE, BASE ETC</v>
          </cell>
          <cell r="G6128" t="str">
            <v>SINAPI Out/24</v>
          </cell>
        </row>
        <row r="6129">
          <cell r="A6129">
            <v>105660</v>
          </cell>
          <cell r="B6129" t="str">
            <v>RECONSTRUÇÃO DE BASE E SUB-BASE PARA PAVIMENTAÇÃO DE SOLO (PREDOMINANTEMENTE ARENOSO) BRITA - 40%-60% COM CIMENTO - 4%, MISTURA EM PISTA, COM ESPESSURA DE 10 CM - EXCLUSIVE ESCAVAÇÃO, CARGA E TRANSPORTE E SOLO. AF_09/2024</v>
          </cell>
          <cell r="C6129" t="str">
            <v>M3</v>
          </cell>
          <cell r="D6129">
            <v>158.68</v>
          </cell>
          <cell r="E6129" t="str">
            <v>PAVIMENTACAO</v>
          </cell>
          <cell r="F6129" t="str">
            <v>EXECUCAO DE SUB-LEITO, LEITO, SUB-BASE, BASE ETC</v>
          </cell>
          <cell r="G6129" t="str">
            <v>SINAPI Out/24</v>
          </cell>
        </row>
        <row r="6130">
          <cell r="A6130">
            <v>105661</v>
          </cell>
          <cell r="B6130" t="str">
            <v>RECONSTRUÇÃO DE BASE E SUB-BASE PARA PAVIMENTAÇÃO DE SOLO (PREDOMINANTEMENTE ARENOSO) BRITA - 40%-60% COM CIMENTO - 6%, MISTURA EM PISTA, COM ESPESSURA DE 10 CM - EXCLUSIVE ESCAVAÇÃO, CARGA E TRANSPORTE E SOLO. AF_09/2024</v>
          </cell>
          <cell r="C6130" t="str">
            <v>M3</v>
          </cell>
          <cell r="D6130">
            <v>184.14</v>
          </cell>
          <cell r="E6130" t="str">
            <v>PAVIMENTACAO</v>
          </cell>
          <cell r="F6130" t="str">
            <v>EXECUCAO DE SUB-LEITO, LEITO, SUB-BASE, BASE ETC</v>
          </cell>
          <cell r="G6130" t="str">
            <v>SINAPI Out/24</v>
          </cell>
        </row>
        <row r="6131">
          <cell r="A6131">
            <v>105662</v>
          </cell>
          <cell r="B6131" t="str">
            <v>RECONSTRUÇÃO DE BASE E SUB-BASE PARA PAVIMENTAÇÃO DE SOLO (PREDOMINANTEMENTE ARENOSO) BRITA - 40%-60% COM CIMENTO - 8%, MISTURA EM PISTA, COM ESPESSURA DE 10 CM - EXCLUSIVE ESCAVAÇÃO, CARGA E TRANSPORTE E SOLO. AF_09/2024</v>
          </cell>
          <cell r="C6131" t="str">
            <v>M3</v>
          </cell>
          <cell r="D6131">
            <v>209.26</v>
          </cell>
          <cell r="E6131" t="str">
            <v>PAVIMENTACAO</v>
          </cell>
          <cell r="F6131" t="str">
            <v>EXECUCAO DE SUB-LEITO, LEITO, SUB-BASE, BASE ETC</v>
          </cell>
          <cell r="G6131" t="str">
            <v>SINAPI Out/24</v>
          </cell>
        </row>
        <row r="6132">
          <cell r="A6132">
            <v>105663</v>
          </cell>
          <cell r="B6132" t="str">
            <v>RECONSTRUÇÃO DE BASE E SUB-BASE PARA PAVIMENTAÇÃO DE SOLO (PREDOMINANTEMENTE ARENOSO) BRITA - 40%-60% COM CIMENTO - 4%, MISTURA EM PISTA, COM ESPESSURA DE 15 CM - EXCLUSIVE ESCAVAÇÃO, CARGA E TRANSPORTE E SOLO. AF_09/2024</v>
          </cell>
          <cell r="C6132" t="str">
            <v>M3</v>
          </cell>
          <cell r="D6132">
            <v>147.96</v>
          </cell>
          <cell r="E6132" t="str">
            <v>PAVIMENTACAO</v>
          </cell>
          <cell r="F6132" t="str">
            <v>EXECUCAO DE SUB-LEITO, LEITO, SUB-BASE, BASE ETC</v>
          </cell>
          <cell r="G6132" t="str">
            <v>SINAPI Out/24</v>
          </cell>
        </row>
        <row r="6133">
          <cell r="A6133">
            <v>105664</v>
          </cell>
          <cell r="B6133" t="str">
            <v>RECONSTRUÇÃO DE BASE E SUB-BASE PARA PAVIMENTAÇÃO DE SOLO (PREDOMINANTEMENTE ARENOSO) BRITA - 40%-60% COM CIMENTO - 6%, MISTURA EM PISTA, COM ESPESSURA DE 15 CM - EXCLUSIVE ESCAVAÇÃO, CARGA E TRANSPORTE E SOLO. AF_09/2024</v>
          </cell>
          <cell r="C6133" t="str">
            <v>M3</v>
          </cell>
          <cell r="D6133">
            <v>173.42</v>
          </cell>
          <cell r="E6133" t="str">
            <v>PAVIMENTACAO</v>
          </cell>
          <cell r="F6133" t="str">
            <v>EXECUCAO DE SUB-LEITO, LEITO, SUB-BASE, BASE ETC</v>
          </cell>
          <cell r="G6133" t="str">
            <v>SINAPI Out/24</v>
          </cell>
        </row>
        <row r="6134">
          <cell r="A6134">
            <v>105665</v>
          </cell>
          <cell r="B6134" t="str">
            <v>RECONSTRUÇÃO DE BASE E SUB-BASE PARA PAVIMENTAÇÃO DE SOLO (PREDOMINANTEMENTE ARENOSO) BRITA - 40%-60% COM CIMENTO - 8%, MISTURA EM PISTA, COM ESPESSURA DE 15 CM - EXCLUSIVE ESCAVAÇÃO, CARGA E TRANSPORTE E SOLO. AF_09/2024</v>
          </cell>
          <cell r="C6134" t="str">
            <v>M3</v>
          </cell>
          <cell r="D6134">
            <v>198.54</v>
          </cell>
          <cell r="E6134" t="str">
            <v>PAVIMENTACAO</v>
          </cell>
          <cell r="F6134" t="str">
            <v>EXECUCAO DE SUB-LEITO, LEITO, SUB-BASE, BASE ETC</v>
          </cell>
          <cell r="G6134" t="str">
            <v>SINAPI Out/24</v>
          </cell>
        </row>
        <row r="6135">
          <cell r="A6135">
            <v>105666</v>
          </cell>
          <cell r="B6135" t="str">
            <v>CONSTRUÇÃO DE BASE E SUB-BASE PARA PAVIMENTAÇÃO DE SOLO (PREDOMINANTEMENTE ARENOSO) BRITA - 40%-60% COM CIMENTO - 4%, MISTURA EM PISTA, COM ESPESSURA DE 20 CM - EXCLUSIVE ESCAVAÇÃO, CARGA E TRANSPORTE E SOLO. AF_09/2024</v>
          </cell>
          <cell r="C6135" t="str">
            <v>M3</v>
          </cell>
          <cell r="D6135">
            <v>134.30000000000001</v>
          </cell>
          <cell r="E6135" t="str">
            <v>PAVIMENTACAO</v>
          </cell>
          <cell r="F6135" t="str">
            <v>EXECUCAO DE SUB-LEITO, LEITO, SUB-BASE, BASE ETC</v>
          </cell>
          <cell r="G6135" t="str">
            <v>SINAPI Out/24</v>
          </cell>
        </row>
        <row r="6136">
          <cell r="A6136">
            <v>105667</v>
          </cell>
          <cell r="B6136" t="str">
            <v>CONSTRUÇÃO DE BASE E SUB-BASE PARA PAVIMENTAÇÃO DE SOLO (PREDOMINANTEMENTE ARENOSO) BRITA - 40%-60% COM CIMENTO - 6%, MISTURA EM PISTA, COM ESPESSURA DE 20 CM - EXCLUSIVE ESCAVAÇÃO, CARGA E TRANSPORTE E SOLO. AF_09/2024</v>
          </cell>
          <cell r="C6136" t="str">
            <v>M3</v>
          </cell>
          <cell r="D6136">
            <v>159.76</v>
          </cell>
          <cell r="E6136" t="str">
            <v>PAVIMENTACAO</v>
          </cell>
          <cell r="F6136" t="str">
            <v>EXECUCAO DE SUB-LEITO, LEITO, SUB-BASE, BASE ETC</v>
          </cell>
          <cell r="G6136" t="str">
            <v>SINAPI Out/24</v>
          </cell>
        </row>
        <row r="6137">
          <cell r="A6137">
            <v>105668</v>
          </cell>
          <cell r="B6137" t="str">
            <v>CONSTRUÇÃO DE BASE E SUB-BASE PARA PAVIMENTAÇÃO DE SOLO (PREDOMINANTEMENTE ARENOSO) BRITA - 40%-60% COM CIMENTO - 8%, MISTURA EM PISTA, COM ESPESSURA DE 20 CM - EXCLUSIVE ESCAVAÇÃO, CARGA E TRANSPORTE E SOLO. AF_09/2024</v>
          </cell>
          <cell r="C6137" t="str">
            <v>M3</v>
          </cell>
          <cell r="D6137">
            <v>184.88</v>
          </cell>
          <cell r="E6137" t="str">
            <v>PAVIMENTACAO</v>
          </cell>
          <cell r="F6137" t="str">
            <v>EXECUCAO DE SUB-LEITO, LEITO, SUB-BASE, BASE ETC</v>
          </cell>
          <cell r="G6137" t="str">
            <v>SINAPI Out/24</v>
          </cell>
        </row>
        <row r="6138">
          <cell r="A6138">
            <v>105669</v>
          </cell>
          <cell r="B6138" t="str">
            <v>RECONSTRUÇÃO DE BASE E SUB-BASE PARA PAVIMENTAÇÃO DE SOLO (PREDOMINANTEMENTE ARENOSO) BRITA - 40%-60% COM CIMENTO - 4%, MISTURA EM PISTA, COM ESPESSURA DE 20 CM - EXCLUSIVE ESCAVAÇÃO, CARGA E TRANSPORTE E SOLO. AF_09/2024</v>
          </cell>
          <cell r="C6138" t="str">
            <v>M3</v>
          </cell>
          <cell r="D6138">
            <v>142.59</v>
          </cell>
          <cell r="E6138" t="str">
            <v>PAVIMENTACAO</v>
          </cell>
          <cell r="F6138" t="str">
            <v>EXECUCAO DE SUB-LEITO, LEITO, SUB-BASE, BASE ETC</v>
          </cell>
          <cell r="G6138" t="str">
            <v>SINAPI Out/24</v>
          </cell>
        </row>
        <row r="6139">
          <cell r="A6139">
            <v>105670</v>
          </cell>
          <cell r="B6139" t="str">
            <v>RECONSTRUÇÃO DE BASE E SUB-BASE PARA PAVIMENTAÇÃO DE SOLO (PREDOMINANTEMENTE ARENOSO) BRITA - 40%-60% COM CIMENTO - 6%, MISTURA EM PISTA, COM ESPESSURA DE 20 CM - EXCLUSIVE ESCAVAÇÃO, CARGA E TRANSPORTE E SOLO. AF_09/2024</v>
          </cell>
          <cell r="C6139" t="str">
            <v>M3</v>
          </cell>
          <cell r="D6139">
            <v>168.05</v>
          </cell>
          <cell r="E6139" t="str">
            <v>PAVIMENTACAO</v>
          </cell>
          <cell r="F6139" t="str">
            <v>EXECUCAO DE SUB-LEITO, LEITO, SUB-BASE, BASE ETC</v>
          </cell>
          <cell r="G6139" t="str">
            <v>SINAPI Out/24</v>
          </cell>
        </row>
        <row r="6140">
          <cell r="A6140">
            <v>105671</v>
          </cell>
          <cell r="B6140" t="str">
            <v>RECONSTRUÇÃO DE BASE E SUB-BASE PARA PAVIMENTAÇÃO DE SOLO (PREDOMINANTEMENTE ARENOSO) BRITA - 40%-60% COM CIMENTO - 8%, MISTURA EM PISTA, COM ESPESSURA DE 20 CM - EXCLUSIVE ESCAVAÇÃO, CARGA E TRANSPORTE E SOLO. AF_09/2024</v>
          </cell>
          <cell r="C6140" t="str">
            <v>M3</v>
          </cell>
          <cell r="D6140">
            <v>193.17</v>
          </cell>
          <cell r="E6140" t="str">
            <v>PAVIMENTACAO</v>
          </cell>
          <cell r="F6140" t="str">
            <v>EXECUCAO DE SUB-LEITO, LEITO, SUB-BASE, BASE ETC</v>
          </cell>
          <cell r="G6140" t="str">
            <v>SINAPI Out/24</v>
          </cell>
        </row>
        <row r="6141">
          <cell r="A6141">
            <v>105690</v>
          </cell>
          <cell r="B6141" t="str">
            <v>CONSTRUÇÃO DE BASE E SUB-BASE PARA PAVIMENTAÇÃO DE SOLO (PREDOMINANTEMENTE ARENOSO) BRITA - 50%-50% COM CIMENTO - 4%, MISTURA EM PISTA, COM ESPESSURA DE 10 CM - EXCLUSIVE ESCAVAÇÃO, CARGA E TRANSPORTE E SOLO. AF_09/2024</v>
          </cell>
          <cell r="C6141" t="str">
            <v>M3</v>
          </cell>
          <cell r="D6141">
            <v>136.51</v>
          </cell>
          <cell r="E6141" t="str">
            <v>PAVIMENTACAO</v>
          </cell>
          <cell r="F6141" t="str">
            <v>EXECUCAO DE SUB-LEITO, LEITO, SUB-BASE, BASE ETC</v>
          </cell>
          <cell r="G6141" t="str">
            <v>SINAPI Out/24</v>
          </cell>
        </row>
        <row r="6142">
          <cell r="A6142">
            <v>105691</v>
          </cell>
          <cell r="B6142" t="str">
            <v>CONSTRUÇÃO DE BASE E SUB-BASE PARA PAVIMENTAÇÃO DE SOLO (PREDOMINANTEMENTE ARENOSO) BRITA - 50%-50% COM CIMENTO - 6%, MISTURA EM PISTA, COM ESPESSURA DE 10 CM - EXCLUSIVE ESCAVAÇÃO, CARGA E TRANSPORTE E SOLO. AF_09/2024</v>
          </cell>
          <cell r="C6142" t="str">
            <v>M3</v>
          </cell>
          <cell r="D6142">
            <v>162.16999999999999</v>
          </cell>
          <cell r="E6142" t="str">
            <v>PAVIMENTACAO</v>
          </cell>
          <cell r="F6142" t="str">
            <v>EXECUCAO DE SUB-LEITO, LEITO, SUB-BASE, BASE ETC</v>
          </cell>
          <cell r="G6142" t="str">
            <v>SINAPI Out/24</v>
          </cell>
        </row>
        <row r="6143">
          <cell r="A6143">
            <v>105692</v>
          </cell>
          <cell r="B6143" t="str">
            <v>CONSTRUÇÃO DE BASE E SUB-BASE PARA PAVIMENTAÇÃO DE SOLO (PREDOMINANTEMENTE ARENOSO) BRITA - 50%-50% COM CIMENTO - 8%, MISTURA EM PISTA, COM ESPESSURA DE 10 CM - EXCLUSIVE ESCAVAÇÃO, CARGA E TRANSPORTE E SOLO. AF_09/2024</v>
          </cell>
          <cell r="C6143" t="str">
            <v>M3</v>
          </cell>
          <cell r="D6143">
            <v>187.47</v>
          </cell>
          <cell r="E6143" t="str">
            <v>PAVIMENTACAO</v>
          </cell>
          <cell r="F6143" t="str">
            <v>EXECUCAO DE SUB-LEITO, LEITO, SUB-BASE, BASE ETC</v>
          </cell>
          <cell r="G6143" t="str">
            <v>SINAPI Out/24</v>
          </cell>
        </row>
        <row r="6144">
          <cell r="A6144">
            <v>105693</v>
          </cell>
          <cell r="B6144" t="str">
            <v>RECONSTRUÇÃO DE BASE E SUB-BASE PARA PAVIMENTAÇÃO DE SOLO (PREDOMINANTEMENTE ARENOSO) BRITA - 50%-50% COM CIMENTO - 4%, MISTURA EM PISTA, COM ESPESSURA DE 10 CM - EXCLUSIVE ESCAVAÇÃO, CARGA E TRANSPORTE E SOLO. AF_09/2024</v>
          </cell>
          <cell r="C6144" t="str">
            <v>M3</v>
          </cell>
          <cell r="D6144">
            <v>149.41999999999999</v>
          </cell>
          <cell r="E6144" t="str">
            <v>PAVIMENTACAO</v>
          </cell>
          <cell r="F6144" t="str">
            <v>EXECUCAO DE SUB-LEITO, LEITO, SUB-BASE, BASE ETC</v>
          </cell>
          <cell r="G6144" t="str">
            <v>SINAPI Out/24</v>
          </cell>
        </row>
        <row r="6145">
          <cell r="A6145">
            <v>105694</v>
          </cell>
          <cell r="B6145" t="str">
            <v>RECONSTRUÇÃO DE BASE E SUB-BASE PARA PAVIMENTAÇÃO DE SOLO (PREDOMINANTEMENTE ARENOSO) BRITA - 50%-50% COM CIMENTO - 6%, MISTURA EM PISTA, COM ESPESSURA DE 10 CM - EXCLUSIVE ESCAVAÇÃO, CARGA E TRANSPORTE E SOLO. AF_09/2024</v>
          </cell>
          <cell r="C6145" t="str">
            <v>M3</v>
          </cell>
          <cell r="D6145">
            <v>175.08</v>
          </cell>
          <cell r="E6145" t="str">
            <v>PAVIMENTACAO</v>
          </cell>
          <cell r="F6145" t="str">
            <v>EXECUCAO DE SUB-LEITO, LEITO, SUB-BASE, BASE ETC</v>
          </cell>
          <cell r="G6145" t="str">
            <v>SINAPI Out/24</v>
          </cell>
        </row>
        <row r="6146">
          <cell r="A6146">
            <v>105695</v>
          </cell>
          <cell r="B6146" t="str">
            <v>RECONSTRUÇÃO DE BASE E SUB-BASE PARA PAVIMENTAÇÃO DE SOLO (PREDOMINANTEMENTE ARENOSO) BRITA - 50%-50% COM CIMENTO - 8%, MISTURA EM PISTA, COM ESPESSURA DE 10 CM - EXCLUSIVE ESCAVAÇÃO, CARGA E TRANSPORTE E SOLO. AF_09/2024</v>
          </cell>
          <cell r="C6146" t="str">
            <v>M3</v>
          </cell>
          <cell r="D6146">
            <v>200.38</v>
          </cell>
          <cell r="E6146" t="str">
            <v>PAVIMENTACAO</v>
          </cell>
          <cell r="F6146" t="str">
            <v>EXECUCAO DE SUB-LEITO, LEITO, SUB-BASE, BASE ETC</v>
          </cell>
          <cell r="G6146" t="str">
            <v>SINAPI Out/24</v>
          </cell>
        </row>
        <row r="6147">
          <cell r="A6147">
            <v>105696</v>
          </cell>
          <cell r="B6147" t="str">
            <v>RECONSTRUÇÃO DE BASE E SUB-BASE PARA PAVIMENTAÇÃO DE SOLO (PREDOMINANTEMENTE ARENOSO) BRITA - 50%-50% COM CIMENTO - 4%, MISTURA EM PISTA, COM ESPESSURA DE 15 CM - EXCLUSIVE ESCAVAÇÃO, CARGA E TRANSPORTE E SOLO. AF_09/2024</v>
          </cell>
          <cell r="C6147" t="str">
            <v>M3</v>
          </cell>
          <cell r="D6147">
            <v>138.69999999999999</v>
          </cell>
          <cell r="E6147" t="str">
            <v>PAVIMENTACAO</v>
          </cell>
          <cell r="F6147" t="str">
            <v>EXECUCAO DE SUB-LEITO, LEITO, SUB-BASE, BASE ETC</v>
          </cell>
          <cell r="G6147" t="str">
            <v>SINAPI Out/24</v>
          </cell>
        </row>
        <row r="6148">
          <cell r="A6148">
            <v>105697</v>
          </cell>
          <cell r="B6148" t="str">
            <v>RECONSTRUÇÃO DE BASE E SUB-BASE PARA PAVIMENTAÇÃO DE SOLO (PREDOMINANTEMENTE ARENOSO) BRITA - 50%-50% COM CIMENTO - 6%, MISTURA EM PISTA, COM ESPESSURA DE 15 CM - EXCLUSIVE ESCAVAÇÃO, CARGA E TRANSPORTE E SOLO. AF_09/2024</v>
          </cell>
          <cell r="C6148" t="str">
            <v>M3</v>
          </cell>
          <cell r="D6148">
            <v>164.36</v>
          </cell>
          <cell r="E6148" t="str">
            <v>PAVIMENTACAO</v>
          </cell>
          <cell r="F6148" t="str">
            <v>EXECUCAO DE SUB-LEITO, LEITO, SUB-BASE, BASE ETC</v>
          </cell>
          <cell r="G6148" t="str">
            <v>SINAPI Out/24</v>
          </cell>
        </row>
        <row r="6149">
          <cell r="A6149">
            <v>105698</v>
          </cell>
          <cell r="B6149" t="str">
            <v>RECONSTRUÇÃO DE BASE E SUB-BASE PARA PAVIMENTAÇÃO DE SOLO (PREDOMINANTEMENTE ARENOSO) BRITA - 50%-50% COM CIMENTO - 8%, MISTURA EM PISTA, COM ESPESSURA DE 15 CM - EXCLUSIVE ESCAVAÇÃO, CARGA E TRANSPORTE E SOLO. AF_09/2024</v>
          </cell>
          <cell r="C6149" t="str">
            <v>M3</v>
          </cell>
          <cell r="D6149">
            <v>189.66</v>
          </cell>
          <cell r="E6149" t="str">
            <v>PAVIMENTACAO</v>
          </cell>
          <cell r="F6149" t="str">
            <v>EXECUCAO DE SUB-LEITO, LEITO, SUB-BASE, BASE ETC</v>
          </cell>
          <cell r="G6149" t="str">
            <v>SINAPI Out/24</v>
          </cell>
        </row>
        <row r="6150">
          <cell r="A6150">
            <v>105699</v>
          </cell>
          <cell r="B6150" t="str">
            <v>CONSTRUÇÃO DE BASE E SUB-BASE PARA PAVIMENTAÇÃO DE SOLO (PREDOMINANTEMENTE ARENOSO) BRITA - 50%-50% COM CIMENTO - 4%, MISTURA EM PISTA, COM ESPESSURA DE 20 CM - EXCLUSIVE ESCAVAÇÃO, CARGA E TRANSPORTE E SOLO. AF_09/2024</v>
          </cell>
          <cell r="C6150" t="str">
            <v>M3</v>
          </cell>
          <cell r="D6150">
            <v>125.04</v>
          </cell>
          <cell r="E6150" t="str">
            <v>PAVIMENTACAO</v>
          </cell>
          <cell r="F6150" t="str">
            <v>EXECUCAO DE SUB-LEITO, LEITO, SUB-BASE, BASE ETC</v>
          </cell>
          <cell r="G6150" t="str">
            <v>SINAPI Out/24</v>
          </cell>
        </row>
        <row r="6151">
          <cell r="A6151">
            <v>105700</v>
          </cell>
          <cell r="B6151" t="str">
            <v>CONSTRUÇÃO DE BASE E SUB-BASE PARA PAVIMENTAÇÃO DE SOLO (PREDOMINANTEMENTE ARENOSO) BRITA - 50%-50% COM CIMENTO - 6%, MISTURA EM PISTA, COM ESPESSURA DE 20 CM - EXCLUSIVE ESCAVAÇÃO, CARGA E TRANSPORTE E SOLO. AF_09/2024</v>
          </cell>
          <cell r="C6151" t="str">
            <v>M3</v>
          </cell>
          <cell r="D6151">
            <v>150.69999999999999</v>
          </cell>
          <cell r="E6151" t="str">
            <v>PAVIMENTACAO</v>
          </cell>
          <cell r="F6151" t="str">
            <v>EXECUCAO DE SUB-LEITO, LEITO, SUB-BASE, BASE ETC</v>
          </cell>
          <cell r="G6151" t="str">
            <v>SINAPI Out/24</v>
          </cell>
        </row>
        <row r="6152">
          <cell r="A6152">
            <v>105701</v>
          </cell>
          <cell r="B6152" t="str">
            <v>CONSTRUÇÃO DE BASE E SUB-BASE PARA PAVIMENTAÇÃO DE SOLO (PREDOMINANTEMENTE ARENOSO) BRITA - 50%-50% COM CIMENTO - 8%, MISTURA EM PISTA, COM ESPESSURA DE 20 CM - EXCLUSIVE ESCAVAÇÃO, CARGA E TRANSPORTE E SOLO. AF_09/2024</v>
          </cell>
          <cell r="C6152" t="str">
            <v>M3</v>
          </cell>
          <cell r="D6152">
            <v>176</v>
          </cell>
          <cell r="E6152" t="str">
            <v>PAVIMENTACAO</v>
          </cell>
          <cell r="F6152" t="str">
            <v>EXECUCAO DE SUB-LEITO, LEITO, SUB-BASE, BASE ETC</v>
          </cell>
          <cell r="G6152" t="str">
            <v>SINAPI Out/24</v>
          </cell>
        </row>
        <row r="6153">
          <cell r="A6153">
            <v>105702</v>
          </cell>
          <cell r="B6153" t="str">
            <v>RECONSTRUÇÃO DE BASE E SUB-BASE PARA PAVIMENTAÇÃO DE SOLO (PREDOMINANTEMENTE ARENOSO) BRITA - 50%-50% COM CIMENTO - 4%, MISTURA EM PISTA, COM ESPESSURA DE 20 CM - EXCLUSIVE ESCAVAÇÃO, CARGA E TRANSPORTE E SOLO. AF_09/2024</v>
          </cell>
          <cell r="C6153" t="str">
            <v>M3</v>
          </cell>
          <cell r="D6153">
            <v>133.33000000000001</v>
          </cell>
          <cell r="E6153" t="str">
            <v>PAVIMENTACAO</v>
          </cell>
          <cell r="F6153" t="str">
            <v>EXECUCAO DE SUB-LEITO, LEITO, SUB-BASE, BASE ETC</v>
          </cell>
          <cell r="G6153" t="str">
            <v>SINAPI Out/24</v>
          </cell>
        </row>
        <row r="6154">
          <cell r="A6154">
            <v>105703</v>
          </cell>
          <cell r="B6154" t="str">
            <v>RECONSTRUÇÃO DE BASE E SUB-BASE PARA PAVIMENTAÇÃO DE SOLO (PREDOMINANTEMENTE ARENOSO) BRITA - 50%-50% COM CIMENTO - 6%, MISTURA EM PISTA, COM ESPESSURA DE 20 CM - EXCLUSIVE ESCAVAÇÃO, CARGA E TRANSPORTE E SOLO. AF_09/2024</v>
          </cell>
          <cell r="C6154" t="str">
            <v>M3</v>
          </cell>
          <cell r="D6154">
            <v>158.99</v>
          </cell>
          <cell r="E6154" t="str">
            <v>PAVIMENTACAO</v>
          </cell>
          <cell r="F6154" t="str">
            <v>EXECUCAO DE SUB-LEITO, LEITO, SUB-BASE, BASE ETC</v>
          </cell>
          <cell r="G6154" t="str">
            <v>SINAPI Out/24</v>
          </cell>
        </row>
        <row r="6155">
          <cell r="A6155">
            <v>105704</v>
          </cell>
          <cell r="B6155" t="str">
            <v>RECONSTRUÇÃO DE BASE E SUB-BASE PARA PAVIMENTAÇÃO DE SOLO (PREDOMINANTEMENTE ARENOSO) BRITA - 50%-50% COM CIMENTO - 8%, MISTURA EM PISTA, COM ESPESSURA DE 20 CM - EXCLUSIVE ESCAVAÇÃO, CARGA E TRANSPORTE E SOLO. AF_09/2024</v>
          </cell>
          <cell r="C6155" t="str">
            <v>M3</v>
          </cell>
          <cell r="D6155">
            <v>184.29</v>
          </cell>
          <cell r="E6155" t="str">
            <v>PAVIMENTACAO</v>
          </cell>
          <cell r="F6155" t="str">
            <v>EXECUCAO DE SUB-LEITO, LEITO, SUB-BASE, BASE ETC</v>
          </cell>
          <cell r="G6155" t="str">
            <v>SINAPI Out/24</v>
          </cell>
        </row>
        <row r="6156">
          <cell r="A6156">
            <v>105710</v>
          </cell>
          <cell r="B6156" t="str">
            <v>CONSTRUÇÃO DE BASE E SUB-BASE PARA PAVIMENTAÇÃO DE SOLO (PREDOMINANTEMENTE ARENOSO) BRITA - 40%-60%, MISTURA EM PISTA, COM ESPESSURA DE 10 CM - EXCLUSIVE ESCAVAÇÃO, CARGA E TRANSPORTE E SOLO. AF_09/2024</v>
          </cell>
          <cell r="C6156" t="str">
            <v>M3</v>
          </cell>
          <cell r="D6156">
            <v>91.45</v>
          </cell>
          <cell r="E6156" t="str">
            <v>PAVIMENTACAO</v>
          </cell>
          <cell r="F6156" t="str">
            <v>EXECUCAO DE SUB-LEITO, LEITO, SUB-BASE, BASE ETC</v>
          </cell>
          <cell r="G6156" t="str">
            <v>SINAPI Out/24</v>
          </cell>
        </row>
        <row r="6157">
          <cell r="A6157">
            <v>105711</v>
          </cell>
          <cell r="B6157" t="str">
            <v>CONSTRUÇÃO DE BASE E SUB-BASE PARA PAVIMENTAÇÃO DE SOLO (PREDOMINANTEMENTE ARENOSO) BRITA - 40%-60%, MISTURA EM PISTA, COM ESPESSURA DE 20 CM - EXCLUSIVE ESCAVAÇÃO, CARGA E TRANSPORTE E SOLO. AF_09/2024</v>
          </cell>
          <cell r="C6157" t="str">
            <v>M3</v>
          </cell>
          <cell r="D6157">
            <v>79.98</v>
          </cell>
          <cell r="E6157" t="str">
            <v>PAVIMENTACAO</v>
          </cell>
          <cell r="F6157" t="str">
            <v>EXECUCAO DE SUB-LEITO, LEITO, SUB-BASE, BASE ETC</v>
          </cell>
          <cell r="G6157" t="str">
            <v>SINAPI Out/24</v>
          </cell>
        </row>
        <row r="6158">
          <cell r="A6158">
            <v>105712</v>
          </cell>
          <cell r="B6158" t="str">
            <v>RECONSTRUÇÃO DE BASE E SUB-BASE PARA PAVIMENTAÇÃO DE SOLO (PREDOMINANTEMENTE ARENOSO) BRITA - 40%-60%, MISTURA EM PISTA, COM ESPESSURA DE 20 CM - EXCLUSIVE ESCAVAÇÃO, CARGA E TRANSPORTE E SOLO. AF_09/2024</v>
          </cell>
          <cell r="C6158" t="str">
            <v>M3</v>
          </cell>
          <cell r="D6158">
            <v>88.26</v>
          </cell>
          <cell r="E6158" t="str">
            <v>PAVIMENTACAO</v>
          </cell>
          <cell r="F6158" t="str">
            <v>EXECUCAO DE SUB-LEITO, LEITO, SUB-BASE, BASE ETC</v>
          </cell>
          <cell r="G6158" t="str">
            <v>SINAPI Out/24</v>
          </cell>
        </row>
        <row r="6159">
          <cell r="A6159">
            <v>105718</v>
          </cell>
          <cell r="B6159" t="str">
            <v>CONSTRUÇÃO DE BASE E SUB-BASE PARA PAVIMENTAÇÃO DE SOLO (PREDOMINANTEMENTE ARENOSO) BRITA - 50%-50%, MISTURA EM PISTA, COM ESPESSURA DE 10 CM - EXCLUSIVE ESCAVAÇÃO, CARGA E TRANSPORTE E SOLO. AF_09/2024</v>
          </cell>
          <cell r="C6159" t="str">
            <v>M3</v>
          </cell>
          <cell r="D6159">
            <v>81.8</v>
          </cell>
          <cell r="E6159" t="str">
            <v>PAVIMENTACAO</v>
          </cell>
          <cell r="F6159" t="str">
            <v>EXECUCAO DE SUB-LEITO, LEITO, SUB-BASE, BASE ETC</v>
          </cell>
          <cell r="G6159" t="str">
            <v>SINAPI Out/24</v>
          </cell>
        </row>
        <row r="6160">
          <cell r="A6160">
            <v>105727</v>
          </cell>
          <cell r="B6160" t="str">
            <v>CONSTRUÇÃO DE BASE E SUB-BASE PARA PAVIMENTAÇÃO DE BRITA GRADUADA SIMPLES, COM ESPESSURA DE 10 CM - EXCLUSIVE CARGA E TRANSPORTE. AF_09/2024</v>
          </cell>
          <cell r="C6160" t="str">
            <v>M3</v>
          </cell>
          <cell r="D6160">
            <v>132.16999999999999</v>
          </cell>
          <cell r="E6160" t="str">
            <v>PAVIMENTACAO</v>
          </cell>
          <cell r="F6160" t="str">
            <v>EXECUCAO DE SUB-LEITO, LEITO, SUB-BASE, BASE ETC</v>
          </cell>
          <cell r="G6160" t="str">
            <v>SINAPI Out/24</v>
          </cell>
        </row>
        <row r="6161">
          <cell r="A6161">
            <v>105728</v>
          </cell>
          <cell r="B6161" t="str">
            <v>RECONSTRUÇÃO DE BASE E SUB-BASE PARA PAVIMENTAÇÃO DE BRITA GRADUADA SIMPLES, COM ESPESSURA DE 10 CM - EXCLUSIVE CARGA E TRANSPORTE. AF_09/2024</v>
          </cell>
          <cell r="C6161" t="str">
            <v>M3</v>
          </cell>
          <cell r="D6161">
            <v>138.88999999999999</v>
          </cell>
          <cell r="E6161" t="str">
            <v>PAVIMENTACAO</v>
          </cell>
          <cell r="F6161" t="str">
            <v>EXECUCAO DE SUB-LEITO, LEITO, SUB-BASE, BASE ETC</v>
          </cell>
          <cell r="G6161" t="str">
            <v>SINAPI Out/24</v>
          </cell>
        </row>
        <row r="6162">
          <cell r="A6162">
            <v>105729</v>
          </cell>
          <cell r="B6162" t="str">
            <v>RECONSTRUÇÃO DE BASE E SUB-BASE PARA PAVIMENTAÇÃO DE BRITA GRADUADA SIMPLES, COM ESPESSURA DE 15 CM - EXCLUSIVE CARGA E TRANSPORTE. AF_09/2024</v>
          </cell>
          <cell r="C6162" t="str">
            <v>M3</v>
          </cell>
          <cell r="D6162">
            <v>133.97</v>
          </cell>
          <cell r="E6162" t="str">
            <v>PAVIMENTACAO</v>
          </cell>
          <cell r="F6162" t="str">
            <v>EXECUCAO DE SUB-LEITO, LEITO, SUB-BASE, BASE ETC</v>
          </cell>
          <cell r="G6162" t="str">
            <v>SINAPI Out/24</v>
          </cell>
        </row>
        <row r="6163">
          <cell r="A6163">
            <v>105730</v>
          </cell>
          <cell r="B6163" t="str">
            <v>CONSTRUÇÃO DE BASE E SUB-BASE PARA PAVIMENTAÇÃO DE BRITA GRADUADA SIMPLES, COM ESPESSURA DE 20 CM - EXCLUSIVE CARGA E TRANSPORTE. AF_09/2024</v>
          </cell>
          <cell r="C6163" t="str">
            <v>M3</v>
          </cell>
          <cell r="D6163">
            <v>126.76</v>
          </cell>
          <cell r="E6163" t="str">
            <v>PAVIMENTACAO</v>
          </cell>
          <cell r="F6163" t="str">
            <v>EXECUCAO DE SUB-LEITO, LEITO, SUB-BASE, BASE ETC</v>
          </cell>
          <cell r="G6163" t="str">
            <v>SINAPI Out/24</v>
          </cell>
        </row>
        <row r="6164">
          <cell r="A6164">
            <v>105731</v>
          </cell>
          <cell r="B6164" t="str">
            <v>RECONSTRUÇÃO DE BASE E SUB-BASE PARA PAVIMENTAÇÃO DE BRITA GRADUADA SIMPLES, COM ESPESSURA DE 20 CM - EXCLUSIVE CARGA E TRANSPORTE. AF_09/2024</v>
          </cell>
          <cell r="C6164" t="str">
            <v>M3</v>
          </cell>
          <cell r="D6164">
            <v>131.47</v>
          </cell>
          <cell r="E6164" t="str">
            <v>PAVIMENTACAO</v>
          </cell>
          <cell r="F6164" t="str">
            <v>EXECUCAO DE SUB-LEITO, LEITO, SUB-BASE, BASE ETC</v>
          </cell>
          <cell r="G6164" t="str">
            <v>SINAPI Out/24</v>
          </cell>
        </row>
        <row r="6165">
          <cell r="A6165">
            <v>105732</v>
          </cell>
          <cell r="B6165" t="str">
            <v>CONSTRUÇÃO DE BASE E SUB-BASE PARA PAVIMENTAÇÃO DE BRITA GRADUADA SIMPLES TRATADA COM CIMENTO, COM ESPESSURA DE 10 CM - EXCLUSIVE CARGA E TRANSPORTE. AF_09/2024</v>
          </cell>
          <cell r="C6165" t="str">
            <v>M3</v>
          </cell>
          <cell r="D6165">
            <v>186.76</v>
          </cell>
          <cell r="E6165" t="str">
            <v>PAVIMENTACAO</v>
          </cell>
          <cell r="F6165" t="str">
            <v>EXECUCAO DE SUB-LEITO, LEITO, SUB-BASE, BASE ETC</v>
          </cell>
          <cell r="G6165" t="str">
            <v>SINAPI Out/24</v>
          </cell>
        </row>
        <row r="6166">
          <cell r="A6166">
            <v>105733</v>
          </cell>
          <cell r="B6166" t="str">
            <v>RECONSTRUÇÃO DE BASE E SUB-BASE PARA PAVIMENTAÇÃO DE BRITA GRADUADA SIMPLES TRATADA COM CIMENTO, COM ESPESSURA DE 10 CM - EXCLUSIVE CARGA E TRANSPORTE. AF_09/2024</v>
          </cell>
          <cell r="C6166" t="str">
            <v>M3</v>
          </cell>
          <cell r="D6166">
            <v>194.81</v>
          </cell>
          <cell r="E6166" t="str">
            <v>PAVIMENTACAO</v>
          </cell>
          <cell r="F6166" t="str">
            <v>EXECUCAO DE SUB-LEITO, LEITO, SUB-BASE, BASE ETC</v>
          </cell>
          <cell r="G6166" t="str">
            <v>SINAPI Out/24</v>
          </cell>
        </row>
        <row r="6167">
          <cell r="A6167">
            <v>105734</v>
          </cell>
          <cell r="B6167" t="str">
            <v>RECONSTRUÇÃO DE BASE E SUB-BASE PARA PAVIMENTAÇÃO DE BRITA GRADUADA SIMPLES TRATADA COM CIMENTO, COM ESPESSURA DE 15 CM - EXCLUSIVE CARGA E TRANSPORTE. AF_09/2024</v>
          </cell>
          <cell r="C6167" t="str">
            <v>M3</v>
          </cell>
          <cell r="D6167">
            <v>188.37</v>
          </cell>
          <cell r="E6167" t="str">
            <v>PAVIMENTACAO</v>
          </cell>
          <cell r="F6167" t="str">
            <v>EXECUCAO DE SUB-LEITO, LEITO, SUB-BASE, BASE ETC</v>
          </cell>
          <cell r="G6167" t="str">
            <v>SINAPI Out/24</v>
          </cell>
        </row>
        <row r="6168">
          <cell r="A6168">
            <v>105735</v>
          </cell>
          <cell r="B6168" t="str">
            <v>CONSTRUÇÃO DE BASE E SUB-BASE PARA PAVIMENTAÇÃO DE BRITA GRADUADA SIMPLES TRATADA COM CIMENTO, COM ESPESSURA DE 20 CM - EXCLUSIVE CARGA E TRANSPORTE. AF_09/2024</v>
          </cell>
          <cell r="C6168" t="str">
            <v>M3</v>
          </cell>
          <cell r="D6168">
            <v>179.76</v>
          </cell>
          <cell r="E6168" t="str">
            <v>PAVIMENTACAO</v>
          </cell>
          <cell r="F6168" t="str">
            <v>EXECUCAO DE SUB-LEITO, LEITO, SUB-BASE, BASE ETC</v>
          </cell>
          <cell r="G6168" t="str">
            <v>SINAPI Out/24</v>
          </cell>
        </row>
        <row r="6169">
          <cell r="A6169">
            <v>105736</v>
          </cell>
          <cell r="B6169" t="str">
            <v>RECONSTRUÇÃO DE BASE E SUB-BASE PARA PAVIMENTAÇÃO DE BRITA GRADUADA SIMPLES TRATADA COM CIMENTO, COM ESPESSURA DE 20 CM - EXCLUSIVE CARGA E TRANSPORTE. AF_09/2024</v>
          </cell>
          <cell r="C6169" t="str">
            <v>M3</v>
          </cell>
          <cell r="D6169">
            <v>185.14</v>
          </cell>
          <cell r="E6169" t="str">
            <v>PAVIMENTACAO</v>
          </cell>
          <cell r="F6169" t="str">
            <v>EXECUCAO DE SUB-LEITO, LEITO, SUB-BASE, BASE ETC</v>
          </cell>
          <cell r="G6169" t="str">
            <v>SINAPI Out/24</v>
          </cell>
        </row>
        <row r="6170">
          <cell r="A6170">
            <v>105737</v>
          </cell>
          <cell r="B6170" t="str">
            <v>CONSTRUÇÃO DE BASE E SUB-BASE PARA PAVIMENTAÇÃO DE CONCRETO COMPACTADO COM ROLO, COM ESPESSURA DE 10 CM - EXCLUSIVE CARGA E TRANSPORTE. AF_09/2024</v>
          </cell>
          <cell r="C6170" t="str">
            <v>M3</v>
          </cell>
          <cell r="D6170">
            <v>255.2</v>
          </cell>
          <cell r="E6170" t="str">
            <v>PAVIMENTACAO</v>
          </cell>
          <cell r="F6170" t="str">
            <v>EXECUCAO DE SUB-LEITO, LEITO, SUB-BASE, BASE ETC</v>
          </cell>
          <cell r="G6170" t="str">
            <v>SINAPI Out/24</v>
          </cell>
        </row>
        <row r="6171">
          <cell r="A6171">
            <v>105738</v>
          </cell>
          <cell r="B6171" t="str">
            <v>RECONSTRUÇÃO DE BASE E SUB-BASE PARA PAVIMENTAÇÃO DE CONCRETO COMPACTADO COM ROLO, COM ESPESSURA DE 10 CM - EXCLUSIVE CARGA E TRANSPORTE. AF_09/2024</v>
          </cell>
          <cell r="C6171" t="str">
            <v>M3</v>
          </cell>
          <cell r="D6171">
            <v>261.92</v>
          </cell>
          <cell r="E6171" t="str">
            <v>PAVIMENTACAO</v>
          </cell>
          <cell r="F6171" t="str">
            <v>EXECUCAO DE SUB-LEITO, LEITO, SUB-BASE, BASE ETC</v>
          </cell>
          <cell r="G6171" t="str">
            <v>SINAPI Out/24</v>
          </cell>
        </row>
        <row r="6172">
          <cell r="A6172">
            <v>105739</v>
          </cell>
          <cell r="B6172" t="str">
            <v>RECONSTRUÇÃO DE BASE E SUB-BASE PARA PAVIMENTAÇÃO DE CONCRETO COMPACTADO COM ROLO, COM ESPESSURA DE 15 CM - EXCLUSIVE CARGA E TRANSPORTE. AF_09/2024</v>
          </cell>
          <cell r="C6172" t="str">
            <v>M3</v>
          </cell>
          <cell r="D6172">
            <v>257.10000000000002</v>
          </cell>
          <cell r="E6172" t="str">
            <v>PAVIMENTACAO</v>
          </cell>
          <cell r="F6172" t="str">
            <v>EXECUCAO DE SUB-LEITO, LEITO, SUB-BASE, BASE ETC</v>
          </cell>
          <cell r="G6172" t="str">
            <v>SINAPI Out/24</v>
          </cell>
        </row>
        <row r="6173">
          <cell r="A6173">
            <v>105740</v>
          </cell>
          <cell r="B6173" t="str">
            <v>CONSTRUÇÃO DE BASE E SUB-BASE PARA PAVIMENTAÇÃO DE CONCRETO COMPACTADO COM ROLO, COM ESPESSURA DE 20 CM - EXCLUSIVE CARGA E TRANSPORTE. AF_09/2024</v>
          </cell>
          <cell r="C6173" t="str">
            <v>M3</v>
          </cell>
          <cell r="D6173">
            <v>249.84</v>
          </cell>
          <cell r="E6173" t="str">
            <v>PAVIMENTACAO</v>
          </cell>
          <cell r="F6173" t="str">
            <v>EXECUCAO DE SUB-LEITO, LEITO, SUB-BASE, BASE ETC</v>
          </cell>
          <cell r="G6173" t="str">
            <v>SINAPI Out/24</v>
          </cell>
        </row>
        <row r="6174">
          <cell r="A6174">
            <v>105741</v>
          </cell>
          <cell r="B6174" t="str">
            <v>RECONSTRUÇÃO DE BASE E SUB-BASE PARA PAVIMENTAÇÃO DE CONCRETO COMPACTADO COM ROLO, COM ESPESSURA DE 20 CM - EXCLUSIVE CARGA E TRANSPORTE. AF_09/2024</v>
          </cell>
          <cell r="C6174" t="str">
            <v>M3</v>
          </cell>
          <cell r="D6174">
            <v>254.54</v>
          </cell>
          <cell r="E6174" t="str">
            <v>PAVIMENTACAO</v>
          </cell>
          <cell r="F6174" t="str">
            <v>EXECUCAO DE SUB-LEITO, LEITO, SUB-BASE, BASE ETC</v>
          </cell>
          <cell r="G6174" t="str">
            <v>SINAPI Out/24</v>
          </cell>
        </row>
        <row r="6175">
          <cell r="A6175">
            <v>105742</v>
          </cell>
          <cell r="B6175" t="str">
            <v>CONSTRUÇÃO DE BASE E SUB-BASE PARA PAVIMENTAÇÃO DE RACHÃO, COM ESPESSURA DE 30 CM - EXCLUSIVE CARGA E TRANSPORTE. AF_09/2024</v>
          </cell>
          <cell r="C6175" t="str">
            <v>M3</v>
          </cell>
          <cell r="D6175">
            <v>92.31</v>
          </cell>
          <cell r="E6175" t="str">
            <v>PAVIMENTACAO</v>
          </cell>
          <cell r="F6175" t="str">
            <v>EXECUCAO DE SUB-LEITO, LEITO, SUB-BASE, BASE ETC</v>
          </cell>
          <cell r="G6175" t="str">
            <v>SINAPI Out/24</v>
          </cell>
        </row>
        <row r="6176">
          <cell r="A6176">
            <v>105743</v>
          </cell>
          <cell r="B6176" t="str">
            <v>RECONSTRUÇÃO DE BASE E SUB-BASE PARA PAVIMENTAÇÃO DE RACHÃO, COM ESPESSURA DE 30 CM - EXCLUSIVE CARGA E TRANSPORTE. AF_09/2024</v>
          </cell>
          <cell r="C6176" t="str">
            <v>M3</v>
          </cell>
          <cell r="D6176">
            <v>99.93</v>
          </cell>
          <cell r="E6176" t="str">
            <v>PAVIMENTACAO</v>
          </cell>
          <cell r="F6176" t="str">
            <v>EXECUCAO DE SUB-LEITO, LEITO, SUB-BASE, BASE ETC</v>
          </cell>
          <cell r="G6176" t="str">
            <v>SINAPI Out/24</v>
          </cell>
        </row>
        <row r="6177">
          <cell r="A6177">
            <v>105744</v>
          </cell>
          <cell r="B6177" t="str">
            <v>RECONSTRUÇÃO DE BASE E SUB-BASE PARA PAVIMENTAÇÃO DE RACHÃO, COM ESPESSURA DE 40 CM - EXCLUSIVE CARGA E TRANSPORTE. AF_09/2024</v>
          </cell>
          <cell r="C6177" t="str">
            <v>M3</v>
          </cell>
          <cell r="D6177">
            <v>97.47</v>
          </cell>
          <cell r="E6177" t="str">
            <v>PAVIMENTACAO</v>
          </cell>
          <cell r="F6177" t="str">
            <v>EXECUCAO DE SUB-LEITO, LEITO, SUB-BASE, BASE ETC</v>
          </cell>
          <cell r="G6177" t="str">
            <v>SINAPI Out/24</v>
          </cell>
        </row>
        <row r="6178">
          <cell r="A6178">
            <v>105745</v>
          </cell>
          <cell r="B6178" t="str">
            <v>CONSTRUÇÃO DE BASE E SUB-BASE PARA PAVIMENTAÇÃO DE RACHÃO, COM ESPESSURA DE 50 CM - EXCLUSIVE CARGA E TRANSPORTE. AF_09/2024</v>
          </cell>
          <cell r="C6178" t="str">
            <v>M3</v>
          </cell>
          <cell r="D6178">
            <v>88.83</v>
          </cell>
          <cell r="E6178" t="str">
            <v>PAVIMENTACAO</v>
          </cell>
          <cell r="F6178" t="str">
            <v>EXECUCAO DE SUB-LEITO, LEITO, SUB-BASE, BASE ETC</v>
          </cell>
          <cell r="G6178" t="str">
            <v>SINAPI Out/24</v>
          </cell>
        </row>
        <row r="6179">
          <cell r="A6179">
            <v>105746</v>
          </cell>
          <cell r="B6179" t="str">
            <v>RECONSTRUÇÃO DE BASE E SUB-BASE PARA PAVIMENTAÇÃO DE RACHÃO, COM ESPESSURA DE 50 CM - EXCLUSIVE CARGA E TRANSPORTE. AF_09/2024</v>
          </cell>
          <cell r="C6179" t="str">
            <v>M3</v>
          </cell>
          <cell r="D6179">
            <v>95.03</v>
          </cell>
          <cell r="E6179" t="str">
            <v>PAVIMENTACAO</v>
          </cell>
          <cell r="F6179" t="str">
            <v>EXECUCAO DE SUB-LEITO, LEITO, SUB-BASE, BASE ETC</v>
          </cell>
          <cell r="G6179" t="str">
            <v>SINAPI Out/24</v>
          </cell>
        </row>
        <row r="6180">
          <cell r="A6180">
            <v>105747</v>
          </cell>
          <cell r="B6180" t="str">
            <v>CONSTRUÇÃO DE BASE E SUB-BASE PARA PAVIMENTAÇÃO DE RACHÃO, COM ESPESSURA DE 60 CM - EXCLUSIVE CARGA E TRANSPORTE. AF_09/2024</v>
          </cell>
          <cell r="C6180" t="str">
            <v>M3</v>
          </cell>
          <cell r="D6180">
            <v>87.08</v>
          </cell>
          <cell r="E6180" t="str">
            <v>PAVIMENTACAO</v>
          </cell>
          <cell r="F6180" t="str">
            <v>EXECUCAO DE SUB-LEITO, LEITO, SUB-BASE, BASE ETC</v>
          </cell>
          <cell r="G6180" t="str">
            <v>SINAPI Out/24</v>
          </cell>
        </row>
        <row r="6181">
          <cell r="A6181">
            <v>105748</v>
          </cell>
          <cell r="B6181" t="str">
            <v>RECONSTRUÇÃO DE BASE E SUB-BASE PARA PAVIMENTAÇÃO DE RACHÃO, COM ESPESSURA DE 60 CM - EXCLUSIVE CARGA E TRANSPORTE. AF_09/2024</v>
          </cell>
          <cell r="C6181" t="str">
            <v>M3</v>
          </cell>
          <cell r="D6181">
            <v>92.57</v>
          </cell>
          <cell r="E6181" t="str">
            <v>PAVIMENTACAO</v>
          </cell>
          <cell r="F6181" t="str">
            <v>EXECUCAO DE SUB-LEITO, LEITO, SUB-BASE, BASE ETC</v>
          </cell>
          <cell r="G6181" t="str">
            <v>SINAPI Out/24</v>
          </cell>
        </row>
        <row r="6182">
          <cell r="A6182">
            <v>105749</v>
          </cell>
          <cell r="B6182" t="str">
            <v>CONSTRUÇÃO DE BASE E SUB-BASE PARA PAVIMENTAÇÃO DE MACADAME SECO, COM ESPESSURA DE 10 CM - EXCLUSIVE CARGA E TRANSPORTE. AF_09/2024</v>
          </cell>
          <cell r="C6182" t="str">
            <v>M3</v>
          </cell>
          <cell r="D6182">
            <v>121.71</v>
          </cell>
          <cell r="E6182" t="str">
            <v>PAVIMENTACAO</v>
          </cell>
          <cell r="F6182" t="str">
            <v>EXECUCAO DE SUB-LEITO, LEITO, SUB-BASE, BASE ETC</v>
          </cell>
          <cell r="G6182" t="str">
            <v>SINAPI Out/24</v>
          </cell>
        </row>
        <row r="6183">
          <cell r="A6183">
            <v>105750</v>
          </cell>
          <cell r="B6183" t="str">
            <v>RECONSTRUÇÃO DE BASE E SUB-BASE PARA PAVIMENTAÇÃO DE MACADAME SECO, COM ESPESSURA DE 10 CM - EXCLUSIVE CARGA E TRANSPORTE. AF_09/2024</v>
          </cell>
          <cell r="C6183" t="str">
            <v>M3</v>
          </cell>
          <cell r="D6183">
            <v>132.46</v>
          </cell>
          <cell r="E6183" t="str">
            <v>PAVIMENTACAO</v>
          </cell>
          <cell r="F6183" t="str">
            <v>EXECUCAO DE SUB-LEITO, LEITO, SUB-BASE, BASE ETC</v>
          </cell>
          <cell r="G6183" t="str">
            <v>SINAPI Out/24</v>
          </cell>
        </row>
        <row r="6184">
          <cell r="A6184">
            <v>105751</v>
          </cell>
          <cell r="B6184" t="str">
            <v>RECONSTRUÇÃO DE BASE E SUB-BASE PARA PAVIMENTAÇÃO DE MACADAME SECO, COM ESPESSURA DE 15 CM - EXCLUSIVE CARGA E TRANSPORTE. AF_09/2024</v>
          </cell>
          <cell r="C6184" t="str">
            <v>M3</v>
          </cell>
          <cell r="D6184">
            <v>129.99</v>
          </cell>
          <cell r="E6184" t="str">
            <v>PAVIMENTACAO</v>
          </cell>
          <cell r="F6184" t="str">
            <v>EXECUCAO DE SUB-LEITO, LEITO, SUB-BASE, BASE ETC</v>
          </cell>
          <cell r="G6184" t="str">
            <v>SINAPI Out/24</v>
          </cell>
        </row>
        <row r="6185">
          <cell r="A6185">
            <v>105752</v>
          </cell>
          <cell r="B6185" t="str">
            <v>CONSTRUÇÃO DE BASE E SUB-BASE PARA PAVIMENTAÇÃO DE MACADAME SECO, COM ESPESSURA DE 20 CM - EXCLUSIVE CARGA E TRANSPORTE. AF_09/2024</v>
          </cell>
          <cell r="C6185" t="str">
            <v>M3</v>
          </cell>
          <cell r="D6185">
            <v>118.13</v>
          </cell>
          <cell r="E6185" t="str">
            <v>PAVIMENTACAO</v>
          </cell>
          <cell r="F6185" t="str">
            <v>EXECUCAO DE SUB-LEITO, LEITO, SUB-BASE, BASE ETC</v>
          </cell>
          <cell r="G6185" t="str">
            <v>SINAPI Out/24</v>
          </cell>
        </row>
        <row r="6186">
          <cell r="A6186">
            <v>105753</v>
          </cell>
          <cell r="B6186" t="str">
            <v>RECONSTRUÇÃO DE BASE E SUB-BASE PARA PAVIMENTAÇÃO DE MACADAME SECO, COM ESPESSURA DE 20 CM - EXCLUSIVE CARGA E TRANSPORTE. AF_09/2024</v>
          </cell>
          <cell r="C6186" t="str">
            <v>M3</v>
          </cell>
          <cell r="D6186">
            <v>127.74</v>
          </cell>
          <cell r="E6186" t="str">
            <v>PAVIMENTACAO</v>
          </cell>
          <cell r="F6186" t="str">
            <v>EXECUCAO DE SUB-LEITO, LEITO, SUB-BASE, BASE ETC</v>
          </cell>
          <cell r="G6186" t="str">
            <v>SINAPI Out/24</v>
          </cell>
        </row>
        <row r="6187">
          <cell r="A6187">
            <v>105754</v>
          </cell>
          <cell r="B6187" t="str">
            <v>CONSTRUÇÃO DE BASE E SUB-BASE PARA PAVIMENTAÇÃO DE MACADAME SECO, COM ESPESSURA DE 25 CM - EXCLUSIVE CARGA E TRANSPORTE. AF_09/2024</v>
          </cell>
          <cell r="C6187" t="str">
            <v>M3</v>
          </cell>
          <cell r="D6187">
            <v>116.54</v>
          </cell>
          <cell r="E6187" t="str">
            <v>PAVIMENTACAO</v>
          </cell>
          <cell r="F6187" t="str">
            <v>EXECUCAO DE SUB-LEITO, LEITO, SUB-BASE, BASE ETC</v>
          </cell>
          <cell r="G6187" t="str">
            <v>SINAPI Out/24</v>
          </cell>
        </row>
        <row r="6188">
          <cell r="A6188">
            <v>105755</v>
          </cell>
          <cell r="B6188" t="str">
            <v>RECONSTRUÇÃO DE BASE E SUB-BASE PARA PAVIMENTAÇÃO DE MACADAME SECO, COM ESPESSURA DE 25 CM - EXCLUSIVE CARGA E TRANSPORTE. AF_09/2024</v>
          </cell>
          <cell r="C6188" t="str">
            <v>M3</v>
          </cell>
          <cell r="D6188">
            <v>125.55</v>
          </cell>
          <cell r="E6188" t="str">
            <v>PAVIMENTACAO</v>
          </cell>
          <cell r="F6188" t="str">
            <v>EXECUCAO DE SUB-LEITO, LEITO, SUB-BASE, BASE ETC</v>
          </cell>
          <cell r="G6188" t="str">
            <v>SINAPI Out/24</v>
          </cell>
        </row>
        <row r="6189">
          <cell r="A6189">
            <v>92391</v>
          </cell>
          <cell r="B6189" t="str">
            <v>EXECUÇÃO DE PAVIMENTO EM PISO INTERTRAVADO, COM BLOCO PISOGRAMA DE 35 X 15 CM, ESPESSURA 6 CM. AF_10/2022</v>
          </cell>
          <cell r="C6189" t="str">
            <v>M2</v>
          </cell>
          <cell r="D6189">
            <v>77.83</v>
          </cell>
          <cell r="E6189" t="str">
            <v>PAVIMENTACAO</v>
          </cell>
          <cell r="F6189" t="str">
            <v>EXECUCAO DE PAVIMENTACOES DIVERSAS</v>
          </cell>
          <cell r="G6189" t="str">
            <v>SINAPI Out/24</v>
          </cell>
        </row>
        <row r="6190">
          <cell r="A6190">
            <v>92392</v>
          </cell>
          <cell r="B6190" t="str">
            <v>EXECUÇÃO DE PAVIMENTO EM PISO INTERTRAVADO, COM BLOCO PISOGRAMA DE 35 X 15 CM, ESPESSURA 8 CM. AF_10/2022</v>
          </cell>
          <cell r="C6190" t="str">
            <v>M2</v>
          </cell>
          <cell r="D6190">
            <v>162.53</v>
          </cell>
          <cell r="E6190" t="str">
            <v>PAVIMENTACAO</v>
          </cell>
          <cell r="F6190" t="str">
            <v>EXECUCAO DE PAVIMENTACOES DIVERSAS</v>
          </cell>
          <cell r="G6190" t="str">
            <v>SINAPI Out/24</v>
          </cell>
        </row>
        <row r="6191">
          <cell r="A6191">
            <v>92393</v>
          </cell>
          <cell r="B6191" t="str">
            <v>EXECUÇÃO DE PAVIMENTO EM PISO INTERTRAVADO, COM BLOCO SEXTAVADO DE 25 X 25 CM, ESPESSURA 6 CM. AF_10/2022</v>
          </cell>
          <cell r="C6191" t="str">
            <v>M2</v>
          </cell>
          <cell r="D6191">
            <v>76.61</v>
          </cell>
          <cell r="E6191" t="str">
            <v>PAVIMENTACAO</v>
          </cell>
          <cell r="F6191" t="str">
            <v>EXECUCAO DE PAVIMENTACOES DIVERSAS</v>
          </cell>
          <cell r="G6191" t="str">
            <v>SINAPI Out/24</v>
          </cell>
        </row>
        <row r="6192">
          <cell r="A6192">
            <v>92394</v>
          </cell>
          <cell r="B6192" t="str">
            <v>EXECUÇÃO DE PAVIMENTO EM PISO INTERTRAVADO, COM BLOCO SEXTAVADO DE 25 X 25 CM, ESPESSURA 8 CM. AF_10/2022</v>
          </cell>
          <cell r="C6192" t="str">
            <v>M2</v>
          </cell>
          <cell r="D6192">
            <v>96</v>
          </cell>
          <cell r="E6192" t="str">
            <v>PAVIMENTACAO</v>
          </cell>
          <cell r="F6192" t="str">
            <v>EXECUCAO DE PAVIMENTACOES DIVERSAS</v>
          </cell>
          <cell r="G6192" t="str">
            <v>SINAPI Out/24</v>
          </cell>
        </row>
        <row r="6193">
          <cell r="A6193">
            <v>92395</v>
          </cell>
          <cell r="B6193" t="str">
            <v>EXECUÇÃO DE PAVIMENTO EM PISO INTERTRAVADO, COM BLOCO SEXTAVADO DE 25 X 25 CM, ESPESSURA 10 CM. AF_10/2022</v>
          </cell>
          <cell r="C6193" t="str">
            <v>M2</v>
          </cell>
          <cell r="D6193">
            <v>116.03</v>
          </cell>
          <cell r="E6193" t="str">
            <v>PAVIMENTACAO</v>
          </cell>
          <cell r="F6193" t="str">
            <v>EXECUCAO DE PAVIMENTACOES DIVERSAS</v>
          </cell>
          <cell r="G6193" t="str">
            <v>SINAPI Out/24</v>
          </cell>
        </row>
        <row r="6194">
          <cell r="A6194">
            <v>92396</v>
          </cell>
          <cell r="B6194" t="str">
            <v>EXECUÇÃO DE PASSEIO EM PISO INTERTRAVADO, COM BLOCO RETANGULAR COR NATURAL DE 20 X 10 CM, ESPESSURA 6 CM. AF_10/2022</v>
          </cell>
          <cell r="C6194" t="str">
            <v>M2</v>
          </cell>
          <cell r="D6194">
            <v>94.26</v>
          </cell>
          <cell r="E6194" t="str">
            <v>PAVIMENTACAO</v>
          </cell>
          <cell r="F6194" t="str">
            <v>EXECUCAO DE PAVIMENTACOES DIVERSAS</v>
          </cell>
          <cell r="G6194" t="str">
            <v>SINAPI Out/24</v>
          </cell>
        </row>
        <row r="6195">
          <cell r="A6195">
            <v>92397</v>
          </cell>
          <cell r="B6195" t="str">
            <v>EXECUÇÃO DE PAVIMENTO EM PISO INTERTRAVADO, COM BLOCO RETANGULAR COR NATURAL DE 20 X 10 CM, ESPESSURA 6 CM. AF_10/2022</v>
          </cell>
          <cell r="C6195" t="str">
            <v>M2</v>
          </cell>
          <cell r="D6195">
            <v>81.3</v>
          </cell>
          <cell r="E6195" t="str">
            <v>PAVIMENTACAO</v>
          </cell>
          <cell r="F6195" t="str">
            <v>EXECUCAO DE PAVIMENTACOES DIVERSAS</v>
          </cell>
          <cell r="G6195" t="str">
            <v>SINAPI Out/24</v>
          </cell>
        </row>
        <row r="6196">
          <cell r="A6196">
            <v>92398</v>
          </cell>
          <cell r="B6196" t="str">
            <v>EXECUÇÃO DE PAVIMENTO EM PISO INTERTRAVADO, COM BLOCO RETANGULAR COR NATURAL DE 20 X 10 CM, ESPESSURA 8 CM. AF_10/2022</v>
          </cell>
          <cell r="C6196" t="str">
            <v>M2</v>
          </cell>
          <cell r="D6196">
            <v>101.93</v>
          </cell>
          <cell r="E6196" t="str">
            <v>PAVIMENTACAO</v>
          </cell>
          <cell r="F6196" t="str">
            <v>EXECUCAO DE PAVIMENTACOES DIVERSAS</v>
          </cell>
          <cell r="G6196" t="str">
            <v>SINAPI Out/24</v>
          </cell>
        </row>
        <row r="6197">
          <cell r="A6197">
            <v>92400</v>
          </cell>
          <cell r="B6197" t="str">
            <v>EXECUÇÃO DE PAVIMENTO EM PISO INTERTRAVADO, COM BLOCO RETANGULAR DE 20 X 10 CM, ESPESSURA 10 CM. AF_10/2022</v>
          </cell>
          <cell r="C6197" t="str">
            <v>M2</v>
          </cell>
          <cell r="D6197">
            <v>120.21</v>
          </cell>
          <cell r="E6197" t="str">
            <v>PAVIMENTACAO</v>
          </cell>
          <cell r="F6197" t="str">
            <v>EXECUCAO DE PAVIMENTACOES DIVERSAS</v>
          </cell>
          <cell r="G6197" t="str">
            <v>SINAPI Out/24</v>
          </cell>
        </row>
        <row r="6198">
          <cell r="A6198">
            <v>92402</v>
          </cell>
          <cell r="B6198" t="str">
            <v>EXECUÇÃO DE PASSEIO EM PISO INTERTRAVADO, COM BLOCO 16 FACES DE 22 X 11 CM, ESPESSURA 6 CM. AF_10/2022</v>
          </cell>
          <cell r="C6198" t="str">
            <v>M2</v>
          </cell>
          <cell r="D6198">
            <v>91.43</v>
          </cell>
          <cell r="E6198" t="str">
            <v>PAVIMENTACAO</v>
          </cell>
          <cell r="F6198" t="str">
            <v>EXECUCAO DE PAVIMENTACOES DIVERSAS</v>
          </cell>
          <cell r="G6198" t="str">
            <v>SINAPI Out/24</v>
          </cell>
        </row>
        <row r="6199">
          <cell r="A6199">
            <v>92403</v>
          </cell>
          <cell r="B6199" t="str">
            <v>EXECUÇÃO DE PAVIMENTO EM PISO INTERTRAVADO, COM BLOCO 16 FACES DE 22 X 11 CM, ESPESSURA 6 CM. AF_10/2022</v>
          </cell>
          <cell r="C6199" t="str">
            <v>M2</v>
          </cell>
          <cell r="D6199">
            <v>78.11</v>
          </cell>
          <cell r="E6199" t="str">
            <v>PAVIMENTACAO</v>
          </cell>
          <cell r="F6199" t="str">
            <v>EXECUCAO DE PAVIMENTACOES DIVERSAS</v>
          </cell>
          <cell r="G6199" t="str">
            <v>SINAPI Out/24</v>
          </cell>
        </row>
        <row r="6200">
          <cell r="A6200">
            <v>92404</v>
          </cell>
          <cell r="B6200" t="str">
            <v>EXECUÇÃO DE PAVIMENTO EM PISO INTERTRAVADO, COM BLOCO 16 FACES DE 22 X 11 CM, ESPESSURA 8 CM. AF_10/2022</v>
          </cell>
          <cell r="C6200" t="str">
            <v>M2</v>
          </cell>
          <cell r="D6200">
            <v>98.73</v>
          </cell>
          <cell r="E6200" t="str">
            <v>PAVIMENTACAO</v>
          </cell>
          <cell r="F6200" t="str">
            <v>EXECUCAO DE PAVIMENTACOES DIVERSAS</v>
          </cell>
          <cell r="G6200" t="str">
            <v>SINAPI Out/24</v>
          </cell>
        </row>
        <row r="6201">
          <cell r="A6201">
            <v>92406</v>
          </cell>
          <cell r="B6201" t="str">
            <v>EXECUÇÃO DE PAVIMENTO EM PISO INTERTRAVADO, COM BLOCO 16 FACES DE 22 X 11 CM, ESPESSURA 10 CM. AF_10/2022</v>
          </cell>
          <cell r="C6201" t="str">
            <v>M2</v>
          </cell>
          <cell r="D6201">
            <v>119.1</v>
          </cell>
          <cell r="E6201" t="str">
            <v>PAVIMENTACAO</v>
          </cell>
          <cell r="F6201" t="str">
            <v>EXECUCAO DE PAVIMENTACOES DIVERSAS</v>
          </cell>
          <cell r="G6201" t="str">
            <v>SINAPI Out/24</v>
          </cell>
        </row>
        <row r="6202">
          <cell r="A6202">
            <v>93679</v>
          </cell>
          <cell r="B6202" t="str">
            <v>EXECUÇÃO DE PASSEIO EM PISO INTERTRAVADO, COM BLOCO RETANGULAR COLORIDO DE 20 X 10 CM, ESPESSURA 6 CM. AF_10/2022</v>
          </cell>
          <cell r="C6202" t="str">
            <v>M2</v>
          </cell>
          <cell r="D6202">
            <v>104.56</v>
          </cell>
          <cell r="E6202" t="str">
            <v>PAVIMENTACAO</v>
          </cell>
          <cell r="F6202" t="str">
            <v>EXECUCAO DE PAVIMENTACOES DIVERSAS</v>
          </cell>
          <cell r="G6202" t="str">
            <v>SINAPI Out/24</v>
          </cell>
        </row>
        <row r="6203">
          <cell r="A6203">
            <v>93680</v>
          </cell>
          <cell r="B6203" t="str">
            <v>EXECUÇÃO DE PAVIMENTO EM PISO INTERTRAVADO, COM BLOCO RETANGULAR COLORIDO DE 20 X 10 CM, ESPESSURA 6 CM. AF_10/2022</v>
          </cell>
          <cell r="C6203" t="str">
            <v>M2</v>
          </cell>
          <cell r="D6203">
            <v>91.34</v>
          </cell>
          <cell r="E6203" t="str">
            <v>PAVIMENTACAO</v>
          </cell>
          <cell r="F6203" t="str">
            <v>EXECUCAO DE PAVIMENTACOES DIVERSAS</v>
          </cell>
          <cell r="G6203" t="str">
            <v>SINAPI Out/24</v>
          </cell>
        </row>
        <row r="6204">
          <cell r="A6204">
            <v>93681</v>
          </cell>
          <cell r="B6204" t="str">
            <v>EXECUÇÃO DE PAVIMENTO EM PISO INTERTRAVADO, COM BLOCO RETANGULAR COLORIDO DE 20 X 10 CM, ESPESSURA 8 CM. AF_10/2022</v>
          </cell>
          <cell r="C6204" t="str">
            <v>M2</v>
          </cell>
          <cell r="D6204">
            <v>109.97</v>
          </cell>
          <cell r="E6204" t="str">
            <v>PAVIMENTACAO</v>
          </cell>
          <cell r="F6204" t="str">
            <v>EXECUCAO DE PAVIMENTACOES DIVERSAS</v>
          </cell>
          <cell r="G6204" t="str">
            <v>SINAPI Out/24</v>
          </cell>
        </row>
        <row r="6205">
          <cell r="A6205">
            <v>97104</v>
          </cell>
          <cell r="B6205" t="str">
            <v>EXECUÇÃO DE PAVIMENTO DE CONCRETO SIMPLES (PCS), FCK = 40 MPA, ESPESSURA DE 15,0 CM. AF_04/2022</v>
          </cell>
          <cell r="C6205" t="str">
            <v>M2</v>
          </cell>
          <cell r="D6205">
            <v>123.64</v>
          </cell>
          <cell r="E6205" t="str">
            <v>PAVIMENTACAO</v>
          </cell>
          <cell r="F6205" t="str">
            <v>EXECUCAO DE PAVIMENTACOES DIVERSAS</v>
          </cell>
          <cell r="G6205" t="str">
            <v>SINAPI Out/24</v>
          </cell>
        </row>
        <row r="6206">
          <cell r="A6206">
            <v>97105</v>
          </cell>
          <cell r="B6206" t="str">
            <v>EXECUÇÃO DE PAVIMENTO DE CONCRETO SIMPLES (PCS), FCK = 40 MPA, ESPESSURA DE 17,5 CM. AF_04/2022</v>
          </cell>
          <cell r="C6206" t="str">
            <v>M2</v>
          </cell>
          <cell r="D6206">
            <v>139.41999999999999</v>
          </cell>
          <cell r="E6206" t="str">
            <v>PAVIMENTACAO</v>
          </cell>
          <cell r="F6206" t="str">
            <v>EXECUCAO DE PAVIMENTACOES DIVERSAS</v>
          </cell>
          <cell r="G6206" t="str">
            <v>SINAPI Out/24</v>
          </cell>
        </row>
        <row r="6207">
          <cell r="A6207">
            <v>97106</v>
          </cell>
          <cell r="B6207" t="str">
            <v>EXECUÇÃO DE PAVIMENTO DE CONCRETO SIMPLES (PCS), FCK = 40 MPA, ESPESSURA DE 20,0 CM. AF_04/2022</v>
          </cell>
          <cell r="C6207" t="str">
            <v>M2</v>
          </cell>
          <cell r="D6207">
            <v>154.25</v>
          </cell>
          <cell r="E6207" t="str">
            <v>PAVIMENTACAO</v>
          </cell>
          <cell r="F6207" t="str">
            <v>EXECUCAO DE PAVIMENTACOES DIVERSAS</v>
          </cell>
          <cell r="G6207" t="str">
            <v>SINAPI Out/24</v>
          </cell>
        </row>
        <row r="6208">
          <cell r="A6208">
            <v>97107</v>
          </cell>
          <cell r="B6208" t="str">
            <v>EXECUÇÃO DE PAVIMENTO DE CONCRETO SIMPLES (PCS), FCK = 40 MPA, ESPESSURA DE 22,5 CM. AF_04/2022</v>
          </cell>
          <cell r="C6208" t="str">
            <v>M2</v>
          </cell>
          <cell r="D6208">
            <v>175.68</v>
          </cell>
          <cell r="E6208" t="str">
            <v>PAVIMENTACAO</v>
          </cell>
          <cell r="F6208" t="str">
            <v>EXECUCAO DE PAVIMENTACOES DIVERSAS</v>
          </cell>
          <cell r="G6208" t="str">
            <v>SINAPI Out/24</v>
          </cell>
        </row>
        <row r="6209">
          <cell r="A6209">
            <v>97108</v>
          </cell>
          <cell r="B6209" t="str">
            <v>EXECUÇÃO DE PAVIMENTO DE CONCRETO SIMPLES (PCS), FCK = 40 MPA, ESPESSURA DE 25,0 CM. AF_04/2022</v>
          </cell>
          <cell r="C6209" t="str">
            <v>M2</v>
          </cell>
          <cell r="D6209">
            <v>200.05</v>
          </cell>
          <cell r="E6209" t="str">
            <v>PAVIMENTACAO</v>
          </cell>
          <cell r="F6209" t="str">
            <v>EXECUCAO DE PAVIMENTACOES DIVERSAS</v>
          </cell>
          <cell r="G6209" t="str">
            <v>SINAPI Out/24</v>
          </cell>
        </row>
        <row r="6210">
          <cell r="A6210">
            <v>97109</v>
          </cell>
          <cell r="B6210" t="str">
            <v>EXECUÇÃO DE PAVIMENTO DE CONCRETO SIMPLES (PCS), FCK = 40 MPA, ESPESSURA DE 27,5 CM. AF_04/2022</v>
          </cell>
          <cell r="C6210" t="str">
            <v>M2</v>
          </cell>
          <cell r="D6210">
            <v>220.98</v>
          </cell>
          <cell r="E6210" t="str">
            <v>PAVIMENTACAO</v>
          </cell>
          <cell r="F6210" t="str">
            <v>EXECUCAO DE PAVIMENTACOES DIVERSAS</v>
          </cell>
          <cell r="G6210" t="str">
            <v>SINAPI Out/24</v>
          </cell>
        </row>
        <row r="6211">
          <cell r="A6211">
            <v>97111</v>
          </cell>
          <cell r="B6211" t="str">
            <v>EXECUÇÃO DE PAVIMENTO DE CONCRETO ARMADO (PCA), FCK = 30 MPA, ESPESSURA DE 15,0 CM. AF_04/2022</v>
          </cell>
          <cell r="C6211" t="str">
            <v>M2</v>
          </cell>
          <cell r="D6211">
            <v>238.9</v>
          </cell>
          <cell r="E6211" t="str">
            <v>PAVIMENTACAO</v>
          </cell>
          <cell r="F6211" t="str">
            <v>EXECUCAO DE PAVIMENTACOES DIVERSAS</v>
          </cell>
          <cell r="G6211" t="str">
            <v>SINAPI Out/24</v>
          </cell>
        </row>
        <row r="6212">
          <cell r="A6212">
            <v>97112</v>
          </cell>
          <cell r="B6212" t="str">
            <v>EXECUÇÃO DE PAVIMENTO DE CONCRETO ARMADO (PCA), FCK = 30 MPA, ESPESSURA DE 17,5 CM. AF_04/2022</v>
          </cell>
          <cell r="C6212" t="str">
            <v>M2</v>
          </cell>
          <cell r="D6212">
            <v>208.69</v>
          </cell>
          <cell r="E6212" t="str">
            <v>PAVIMENTACAO</v>
          </cell>
          <cell r="F6212" t="str">
            <v>EXECUCAO DE PAVIMENTACOES DIVERSAS</v>
          </cell>
          <cell r="G6212" t="str">
            <v>SINAPI Out/24</v>
          </cell>
        </row>
        <row r="6213">
          <cell r="A6213">
            <v>97113</v>
          </cell>
          <cell r="B6213" t="str">
            <v>APLICAÇÃO DE LONA PLÁSTICA PARA EXECUÇÃO DE PAVIMENTOS DE CONCRETO. AF_04/2022</v>
          </cell>
          <cell r="C6213" t="str">
            <v>M2</v>
          </cell>
          <cell r="D6213">
            <v>1.62</v>
          </cell>
          <cell r="E6213" t="str">
            <v>PAVIMENTACAO</v>
          </cell>
          <cell r="F6213" t="str">
            <v>EXECUCAO DE PAVIMENTACOES DIVERSAS</v>
          </cell>
          <cell r="G6213" t="str">
            <v>SINAPI Out/24</v>
          </cell>
        </row>
        <row r="6214">
          <cell r="A6214">
            <v>97114</v>
          </cell>
          <cell r="B6214" t="str">
            <v>EXECUÇÃO DE JUNTAS DE CONTRAÇÃO PARA PAVIMENTOS DE CONCRETO. AF_04/2022</v>
          </cell>
          <cell r="C6214" t="str">
            <v>M</v>
          </cell>
          <cell r="D6214">
            <v>0.49</v>
          </cell>
          <cell r="E6214" t="str">
            <v>PAVIMENTACAO</v>
          </cell>
          <cell r="F6214" t="str">
            <v>EXECUCAO DE PAVIMENTACOES DIVERSAS</v>
          </cell>
          <cell r="G6214" t="str">
            <v>SINAPI Out/24</v>
          </cell>
        </row>
        <row r="6215">
          <cell r="A6215">
            <v>97115</v>
          </cell>
          <cell r="B6215" t="str">
            <v>APLICAÇÃO DE GRAXA EM BARRAS DE TRANSFERÊNCIA PARA EXECUÇÃO DE PAVIMENTO DE CONCRETO. AF_04/2022</v>
          </cell>
          <cell r="C6215" t="str">
            <v>KG</v>
          </cell>
          <cell r="D6215">
            <v>63.11</v>
          </cell>
          <cell r="E6215" t="str">
            <v>PAVIMENTACAO</v>
          </cell>
          <cell r="F6215" t="str">
            <v>EXECUCAO DE PAVIMENTACOES DIVERSAS</v>
          </cell>
          <cell r="G6215" t="str">
            <v>SINAPI Out/24</v>
          </cell>
        </row>
        <row r="6216">
          <cell r="A6216">
            <v>97116</v>
          </cell>
          <cell r="B6216" t="str">
            <v>BARRAS DE TRANSFERÊNCIA, AÇO CA-25 DE 16,0 MM, PARA EXECUÇÃO DE PAVIMENTO DE CONCRETO - FORNECIMENTO E INSTALAÇÃO. AF_04/2022</v>
          </cell>
          <cell r="C6216" t="str">
            <v>KG</v>
          </cell>
          <cell r="D6216">
            <v>24.23</v>
          </cell>
          <cell r="E6216" t="str">
            <v>PAVIMENTACAO</v>
          </cell>
          <cell r="F6216" t="str">
            <v>EXECUCAO DE PAVIMENTACOES DIVERSAS</v>
          </cell>
          <cell r="G6216" t="str">
            <v>SINAPI Out/24</v>
          </cell>
        </row>
        <row r="6217">
          <cell r="A6217">
            <v>97117</v>
          </cell>
          <cell r="B6217" t="str">
            <v>BARRAS DE TRANSFERÊNCIA, AÇO CA-25 DE 20,0 MM, PARA EXECUÇÃO DE PAVIMENTO DE CONCRETO - FORNECIMENTO E INSTALAÇÃO. AF_04/2022</v>
          </cell>
          <cell r="C6217" t="str">
            <v>KG</v>
          </cell>
          <cell r="D6217">
            <v>20.58</v>
          </cell>
          <cell r="E6217" t="str">
            <v>PAVIMENTACAO</v>
          </cell>
          <cell r="F6217" t="str">
            <v>EXECUCAO DE PAVIMENTACOES DIVERSAS</v>
          </cell>
          <cell r="G6217" t="str">
            <v>SINAPI Out/24</v>
          </cell>
        </row>
        <row r="6218">
          <cell r="A6218">
            <v>97118</v>
          </cell>
          <cell r="B6218" t="str">
            <v>BARRAS DE TRANSFERÊNCIA, AÇO CA-25 DE 25,0 MM, PARA EXECUÇÃO DE PAVIMENTO DE CONCRETO - FORNECIMENTO E INSTALAÇÃO. AF_04/2022</v>
          </cell>
          <cell r="C6218" t="str">
            <v>KG</v>
          </cell>
          <cell r="D6218">
            <v>16.760000000000002</v>
          </cell>
          <cell r="E6218" t="str">
            <v>PAVIMENTACAO</v>
          </cell>
          <cell r="F6218" t="str">
            <v>EXECUCAO DE PAVIMENTACOES DIVERSAS</v>
          </cell>
          <cell r="G6218" t="str">
            <v>SINAPI Out/24</v>
          </cell>
        </row>
        <row r="6219">
          <cell r="A6219">
            <v>97119</v>
          </cell>
          <cell r="B6219" t="str">
            <v>BARRAS DE TRANSFERÊNCIA, AÇO CA-25 DE 32,0 MM, PARA EXECUÇÃO DE PAVIMENTO DE CONCRETO - FORNECIMENTO E INSTALAÇÃO. AF_04/2022</v>
          </cell>
          <cell r="C6219" t="str">
            <v>KG</v>
          </cell>
          <cell r="D6219">
            <v>14.8</v>
          </cell>
          <cell r="E6219" t="str">
            <v>PAVIMENTACAO</v>
          </cell>
          <cell r="F6219" t="str">
            <v>EXECUCAO DE PAVIMENTACOES DIVERSAS</v>
          </cell>
          <cell r="G6219" t="str">
            <v>SINAPI Out/24</v>
          </cell>
        </row>
        <row r="6220">
          <cell r="A6220">
            <v>97120</v>
          </cell>
          <cell r="B6220" t="str">
            <v>BARRAS DE LIGAÇÃO, AÇO CA-50 DE 10 MM, PARA EXECUÇÃO DE PAVIMENTO DE CONCRETO - FORNECIMENTO E INSTALAÇÃO. AF_04/2022</v>
          </cell>
          <cell r="C6220" t="str">
            <v>KG</v>
          </cell>
          <cell r="D6220">
            <v>9.6</v>
          </cell>
          <cell r="E6220" t="str">
            <v>PAVIMENTACAO</v>
          </cell>
          <cell r="F6220" t="str">
            <v>EXECUCAO DE PAVIMENTACOES DIVERSAS</v>
          </cell>
          <cell r="G6220" t="str">
            <v>SINAPI Out/24</v>
          </cell>
        </row>
        <row r="6221">
          <cell r="A6221">
            <v>101167</v>
          </cell>
          <cell r="B6221" t="str">
            <v>EXECUÇÃO DE PAVIMENTO EM PARALELEPÍPEDOS, REJUNTAMENTO COM PÓ DE PEDRA. AF_05/2020</v>
          </cell>
          <cell r="C6221" t="str">
            <v>M2</v>
          </cell>
          <cell r="D6221">
            <v>125.59</v>
          </cell>
          <cell r="E6221" t="str">
            <v>PAVIMENTACAO</v>
          </cell>
          <cell r="F6221" t="str">
            <v>EXECUCAO DE PAVIMENTACOES DIVERSAS</v>
          </cell>
          <cell r="G6221" t="str">
            <v>SINAPI Out/24</v>
          </cell>
        </row>
        <row r="6222">
          <cell r="A6222">
            <v>101169</v>
          </cell>
          <cell r="B6222" t="str">
            <v>EXECUÇÃO DE PAVIMENTO EM PARALELEPÍPEDOS, REJUNTAMENTO COM ARGAMASSA TRAÇO 1:3 (CIMENTO E AREIA). AF_05/2020</v>
          </cell>
          <cell r="C6222" t="str">
            <v>M2</v>
          </cell>
          <cell r="D6222">
            <v>140.16</v>
          </cell>
          <cell r="E6222" t="str">
            <v>PAVIMENTACAO</v>
          </cell>
          <cell r="F6222" t="str">
            <v>EXECUCAO DE PAVIMENTACOES DIVERSAS</v>
          </cell>
          <cell r="G6222" t="str">
            <v>SINAPI Out/24</v>
          </cell>
        </row>
        <row r="6223">
          <cell r="A6223">
            <v>101170</v>
          </cell>
          <cell r="B6223" t="str">
            <v>EXECUÇÃO DE PAVIMENTO EM PEDRAS POLIÉDRICAS, REJUNTAMENTO COM PÓ DE PEDRA. AF_05/2020</v>
          </cell>
          <cell r="C6223" t="str">
            <v>M2</v>
          </cell>
          <cell r="D6223">
            <v>43.81</v>
          </cell>
          <cell r="E6223" t="str">
            <v>PAVIMENTACAO</v>
          </cell>
          <cell r="F6223" t="str">
            <v>EXECUCAO DE PAVIMENTACOES DIVERSAS</v>
          </cell>
          <cell r="G6223" t="str">
            <v>SINAPI Out/24</v>
          </cell>
        </row>
        <row r="6224">
          <cell r="A6224">
            <v>101172</v>
          </cell>
          <cell r="B6224" t="str">
            <v>EXECUÇÃO DE PAVIMENTO EM PEDRAS POLIÉDRICAS, REJUNTAMENTO COM ARGAMASSA TRAÇO 1:3 (CIMENTO E AREIA). AF_05/2020</v>
          </cell>
          <cell r="C6224" t="str">
            <v>M2</v>
          </cell>
          <cell r="D6224">
            <v>68.09</v>
          </cell>
          <cell r="E6224" t="str">
            <v>PAVIMENTACAO</v>
          </cell>
          <cell r="F6224" t="str">
            <v>EXECUCAO DE PAVIMENTACOES DIVERSAS</v>
          </cell>
          <cell r="G6224" t="str">
            <v>SINAPI Out/24</v>
          </cell>
        </row>
        <row r="6225">
          <cell r="A6225">
            <v>103904</v>
          </cell>
          <cell r="B6225" t="str">
            <v>EXECUÇÃO DE PAVIMENTO DE CONCRETO SIMPLES (PCS), FCK = 35 MPA, ESPESSURA DE 15,0 CM. AF_04/2022</v>
          </cell>
          <cell r="C6225" t="str">
            <v>M2</v>
          </cell>
          <cell r="D6225">
            <v>120.4</v>
          </cell>
          <cell r="E6225" t="str">
            <v>PAVIMENTACAO</v>
          </cell>
          <cell r="F6225" t="str">
            <v>EXECUCAO DE PAVIMENTACOES DIVERSAS</v>
          </cell>
          <cell r="G6225" t="str">
            <v>SINAPI Out/24</v>
          </cell>
        </row>
        <row r="6226">
          <cell r="A6226">
            <v>103905</v>
          </cell>
          <cell r="B6226" t="str">
            <v>EXECUÇÃO DE PAVIMENTO DE CONCRETO SIMPLES (PCS), FCK = 35 MPA, ESPESSURA DE 16,0 CM. AF_04/2022</v>
          </cell>
          <cell r="C6226" t="str">
            <v>M2</v>
          </cell>
          <cell r="D6226">
            <v>126.98</v>
          </cell>
          <cell r="E6226" t="str">
            <v>PAVIMENTACAO</v>
          </cell>
          <cell r="F6226" t="str">
            <v>EXECUCAO DE PAVIMENTACOES DIVERSAS</v>
          </cell>
          <cell r="G6226" t="str">
            <v>SINAPI Out/24</v>
          </cell>
        </row>
        <row r="6227">
          <cell r="A6227">
            <v>103906</v>
          </cell>
          <cell r="B6227" t="str">
            <v>EXECUÇÃO DE PAVIMENTO DE CONCRETO SIMPLES (PCS), FCK = 40 MPA, ESPESSURA DE 16,0 CM. AF_04/2022</v>
          </cell>
          <cell r="C6227" t="str">
            <v>M2</v>
          </cell>
          <cell r="D6227">
            <v>157.46</v>
          </cell>
          <cell r="E6227" t="str">
            <v>PAVIMENTACAO</v>
          </cell>
          <cell r="F6227" t="str">
            <v>EXECUCAO DE PAVIMENTACOES DIVERSAS</v>
          </cell>
          <cell r="G6227" t="str">
            <v>SINAPI Out/24</v>
          </cell>
        </row>
        <row r="6228">
          <cell r="A6228">
            <v>103907</v>
          </cell>
          <cell r="B6228" t="str">
            <v>EXECUÇÃO DE PAVIMENTO DE CONCRETO SIMPLES (PCS), FCK = 35 MPA, ESPESSURA DE 17,5 CM. AF_04/2022</v>
          </cell>
          <cell r="C6228" t="str">
            <v>M2</v>
          </cell>
          <cell r="D6228">
            <v>134.1</v>
          </cell>
          <cell r="E6228" t="str">
            <v>PAVIMENTACAO</v>
          </cell>
          <cell r="F6228" t="str">
            <v>EXECUCAO DE PAVIMENTACOES DIVERSAS</v>
          </cell>
          <cell r="G6228" t="str">
            <v>SINAPI Out/24</v>
          </cell>
        </row>
        <row r="6229">
          <cell r="A6229">
            <v>103908</v>
          </cell>
          <cell r="B6229" t="str">
            <v>EXECUÇÃO PAVIMENTO DE CONCRETO SIMPLES (PCS), FCK = 35 MPA, ESPESSURA DE 20,0 CM. AF_04/2022</v>
          </cell>
          <cell r="C6229" t="str">
            <v>M2</v>
          </cell>
          <cell r="D6229">
            <v>149.94</v>
          </cell>
          <cell r="E6229" t="str">
            <v>PAVIMENTACAO</v>
          </cell>
          <cell r="F6229" t="str">
            <v>EXECUCAO DE PAVIMENTACOES DIVERSAS</v>
          </cell>
          <cell r="G6229" t="str">
            <v>SINAPI Out/24</v>
          </cell>
        </row>
        <row r="6230">
          <cell r="A6230">
            <v>103909</v>
          </cell>
          <cell r="B6230" t="str">
            <v>EXECUÇÃO PAVIMENTO DE CONCRETO SIMPLES (PCS), FCK = 35 MPA, ESPESSURA DE 22,5 CM. AF_04/2022</v>
          </cell>
          <cell r="C6230" t="str">
            <v>M2</v>
          </cell>
          <cell r="D6230">
            <v>170.82</v>
          </cell>
          <cell r="E6230" t="str">
            <v>PAVIMENTACAO</v>
          </cell>
          <cell r="F6230" t="str">
            <v>EXECUCAO DE PAVIMENTACOES DIVERSAS</v>
          </cell>
          <cell r="G6230" t="str">
            <v>SINAPI Out/24</v>
          </cell>
        </row>
        <row r="6231">
          <cell r="A6231">
            <v>103911</v>
          </cell>
          <cell r="B6231" t="str">
            <v>EXECUÇÃO DE PAVIMENTO DE CONCRETO SIMPLES (PCS), FCK = 35 MPA, ESPESSURA DE 25,0 CM. AF_04/2022</v>
          </cell>
          <cell r="C6231" t="str">
            <v>M2</v>
          </cell>
          <cell r="D6231">
            <v>194.65</v>
          </cell>
          <cell r="E6231" t="str">
            <v>PAVIMENTACAO</v>
          </cell>
          <cell r="F6231" t="str">
            <v>EXECUCAO DE PAVIMENTACOES DIVERSAS</v>
          </cell>
          <cell r="G6231" t="str">
            <v>SINAPI Out/24</v>
          </cell>
        </row>
        <row r="6232">
          <cell r="A6232">
            <v>103912</v>
          </cell>
          <cell r="B6232" t="str">
            <v>EXECUÇÃO PAVIMENTO DE CONCRETO SIMPLES (PCS), FCK = 35 MPA, ESPESSURA DE 27,5 CM. AF_04/2022</v>
          </cell>
          <cell r="C6232" t="str">
            <v>M2</v>
          </cell>
          <cell r="D6232">
            <v>215.05</v>
          </cell>
          <cell r="E6232" t="str">
            <v>PAVIMENTACAO</v>
          </cell>
          <cell r="F6232" t="str">
            <v>EXECUCAO DE PAVIMENTACOES DIVERSAS</v>
          </cell>
          <cell r="G6232" t="str">
            <v>SINAPI Out/24</v>
          </cell>
        </row>
        <row r="6233">
          <cell r="A6233">
            <v>103913</v>
          </cell>
          <cell r="B6233" t="str">
            <v>EXECUÇÃO DE PISO INDUSTRIAL DE CONCRETO ARMADO, FCK = 20 MPA, ESPESSURA DE 12,0 CM. AF_04/2022</v>
          </cell>
          <cell r="C6233" t="str">
            <v>M2</v>
          </cell>
          <cell r="D6233">
            <v>114.51</v>
          </cell>
          <cell r="E6233" t="str">
            <v>PAVIMENTACAO</v>
          </cell>
          <cell r="F6233" t="str">
            <v>EXECUCAO DE PAVIMENTACOES DIVERSAS</v>
          </cell>
          <cell r="G6233" t="str">
            <v>SINAPI Out/24</v>
          </cell>
        </row>
        <row r="6234">
          <cell r="A6234">
            <v>103914</v>
          </cell>
          <cell r="B6234" t="str">
            <v>EXECUÇÃO DE PISO INDUSTRIAL DE CONCRETO ARMADO, FCK = 20 MPA, ESPESSURA DE 14,0 CM. AF_04/2022</v>
          </cell>
          <cell r="C6234" t="str">
            <v>M2</v>
          </cell>
          <cell r="D6234">
            <v>133.36000000000001</v>
          </cell>
          <cell r="E6234" t="str">
            <v>PAVIMENTACAO</v>
          </cell>
          <cell r="F6234" t="str">
            <v>EXECUCAO DE PAVIMENTACOES DIVERSAS</v>
          </cell>
          <cell r="G6234" t="str">
            <v>SINAPI Out/24</v>
          </cell>
        </row>
        <row r="6235">
          <cell r="A6235">
            <v>103915</v>
          </cell>
          <cell r="B6235" t="str">
            <v>EXECUÇÃO DE PISO INDUSTRIAL DE CONCRETO ARMADO, FCK = 20 MPA, ESPESSURA DE 15,0 CM. AF_04/2022</v>
          </cell>
          <cell r="C6235" t="str">
            <v>M2</v>
          </cell>
          <cell r="D6235">
            <v>145.44999999999999</v>
          </cell>
          <cell r="E6235" t="str">
            <v>PAVIMENTACAO</v>
          </cell>
          <cell r="F6235" t="str">
            <v>EXECUCAO DE PAVIMENTACOES DIVERSAS</v>
          </cell>
          <cell r="G6235" t="str">
            <v>SINAPI Out/24</v>
          </cell>
        </row>
        <row r="6236">
          <cell r="A6236">
            <v>103916</v>
          </cell>
          <cell r="B6236" t="str">
            <v>EXECUÇÃO DE PISO INDUSTRIAL DE CONCRETO ARMADO, FCK = 20 MPA, ESPESSURA DE 18,0 CM. AF_04/2022</v>
          </cell>
          <cell r="C6236" t="str">
            <v>M2</v>
          </cell>
          <cell r="D6236">
            <v>166.53</v>
          </cell>
          <cell r="E6236" t="str">
            <v>PAVIMENTACAO</v>
          </cell>
          <cell r="F6236" t="str">
            <v>EXECUCAO DE PAVIMENTACOES DIVERSAS</v>
          </cell>
          <cell r="G6236" t="str">
            <v>SINAPI Out/24</v>
          </cell>
        </row>
        <row r="6237">
          <cell r="A6237">
            <v>103917</v>
          </cell>
          <cell r="B6237" t="str">
            <v>EXECUÇÃO DE PISO INDUSTRIAL DE CONCRETO ARMADO, FCK = 20 MPA, ESPESSURA DE 20,0 CM. AF_04/2022</v>
          </cell>
          <cell r="C6237" t="str">
            <v>M2</v>
          </cell>
          <cell r="D6237">
            <v>191.39</v>
          </cell>
          <cell r="E6237" t="str">
            <v>PAVIMENTACAO</v>
          </cell>
          <cell r="F6237" t="str">
            <v>EXECUCAO DE PAVIMENTACOES DIVERSAS</v>
          </cell>
          <cell r="G6237" t="str">
            <v>SINAPI Out/24</v>
          </cell>
        </row>
        <row r="6238">
          <cell r="A6238">
            <v>103918</v>
          </cell>
          <cell r="B6238" t="str">
            <v>EXECUÇÃO DE PISO INDUSTRIAL DE CONCRETO ARMADO, FCK = 20 MPA, ESPESSURA DE 22,0 CM. AF_04/2022</v>
          </cell>
          <cell r="C6238" t="str">
            <v>M2</v>
          </cell>
          <cell r="D6238">
            <v>202.24</v>
          </cell>
          <cell r="E6238" t="str">
            <v>PAVIMENTACAO</v>
          </cell>
          <cell r="F6238" t="str">
            <v>EXECUCAO DE PAVIMENTACOES DIVERSAS</v>
          </cell>
          <cell r="G6238" t="str">
            <v>SINAPI Out/24</v>
          </cell>
        </row>
        <row r="6239">
          <cell r="A6239">
            <v>104432</v>
          </cell>
          <cell r="B6239" t="str">
            <v>EXECUÇÃO DE PASSEIO EM PISO INTERTRAVADO, COM BLOCO RAQUETE  22 X 13,5 CM, ESPESSURA 6 CM. AF_10/2022</v>
          </cell>
          <cell r="C6239" t="str">
            <v>M2</v>
          </cell>
          <cell r="D6239">
            <v>99.8</v>
          </cell>
          <cell r="E6239" t="str">
            <v>PAVIMENTACAO</v>
          </cell>
          <cell r="F6239" t="str">
            <v>EXECUCAO DE PAVIMENTACOES DIVERSAS</v>
          </cell>
          <cell r="G6239" t="str">
            <v>SINAPI Out/24</v>
          </cell>
        </row>
        <row r="6240">
          <cell r="A6240">
            <v>104433</v>
          </cell>
          <cell r="B6240" t="str">
            <v>EXECUÇÃO DE PAVIMENTO EM PISO INTERTRAVADO, COM BLOCO RAQUETE  22 X 13,5 CM, ESPESSURA 6 CM. AF_10/2022</v>
          </cell>
          <cell r="C6240" t="str">
            <v>M2</v>
          </cell>
          <cell r="D6240">
            <v>85.31</v>
          </cell>
          <cell r="E6240" t="str">
            <v>PAVIMENTACAO</v>
          </cell>
          <cell r="F6240" t="str">
            <v>EXECUCAO DE PAVIMENTACOES DIVERSAS</v>
          </cell>
          <cell r="G6240" t="str">
            <v>SINAPI Out/24</v>
          </cell>
        </row>
        <row r="6241">
          <cell r="A6241">
            <v>103689</v>
          </cell>
          <cell r="B6241" t="str">
            <v>FORNECIMENTO E INSTALAÇÃO DE PLACA DE OBRA COM CHAPA GALVANIZADA E ESTRUTURA DE MADEIRA. AF_03/2022_PS</v>
          </cell>
          <cell r="C6241" t="str">
            <v>M2</v>
          </cell>
          <cell r="D6241">
            <v>470.64</v>
          </cell>
          <cell r="E6241" t="str">
            <v>PAVIMENTACAO</v>
          </cell>
          <cell r="F6241" t="str">
            <v>SINALIZACAO HORIZONTAL/VERTICAL</v>
          </cell>
          <cell r="G6241" t="str">
            <v>SINAPI Out/24</v>
          </cell>
        </row>
        <row r="6242">
          <cell r="A6242">
            <v>103694</v>
          </cell>
          <cell r="B6242" t="str">
            <v>FORNECIMENTO E INSTALAÇÃO DE SUPORTE DE MADEIRA  PARA PLACAS DE SINALIZAÇÃO, EM SOLO, COM H= DE 2,5 M E SEÇÃO DE 7,5 X 7,5 CM. AF_03/2022</v>
          </cell>
          <cell r="C6242" t="str">
            <v>UN</v>
          </cell>
          <cell r="D6242">
            <v>113.27</v>
          </cell>
          <cell r="E6242" t="str">
            <v>PAVIMENTACAO</v>
          </cell>
          <cell r="F6242" t="str">
            <v>SINALIZACAO HORIZONTAL/VERTICAL</v>
          </cell>
          <cell r="G6242" t="str">
            <v>SINAPI Out/24</v>
          </cell>
        </row>
        <row r="6243">
          <cell r="A6243">
            <v>103695</v>
          </cell>
          <cell r="B6243" t="str">
            <v>FORNECIMENTO E INSTALAÇÃO DE SUPORTE DE MADEIRA PARA PLACAS DE SINALIZAÇÃO, EM SOLO, COM H= DE 2,0 M E SEÇÃO DE 7,5 X 7,5 CM. AF_03/2022</v>
          </cell>
          <cell r="C6243" t="str">
            <v>UN</v>
          </cell>
          <cell r="D6243">
            <v>101.92</v>
          </cell>
          <cell r="E6243" t="str">
            <v>PAVIMENTACAO</v>
          </cell>
          <cell r="F6243" t="str">
            <v>SINALIZACAO HORIZONTAL/VERTICAL</v>
          </cell>
          <cell r="G6243" t="str">
            <v>SINAPI Out/24</v>
          </cell>
        </row>
        <row r="6244">
          <cell r="A6244">
            <v>103696</v>
          </cell>
          <cell r="B6244" t="str">
            <v>FORNECIMENTO E INSTALAÇÃO DE SUPORTE DE MADEIRA PARA PLACAS DE SINALIZAÇÃO EM CONCRETO, COM H= DE 2,5 M E SEÇÃO DE 7,5 X 7,5 CM. AF_03/2022</v>
          </cell>
          <cell r="C6244" t="str">
            <v>UN</v>
          </cell>
          <cell r="D6244">
            <v>149.80000000000001</v>
          </cell>
          <cell r="E6244" t="str">
            <v>PAVIMENTACAO</v>
          </cell>
          <cell r="F6244" t="str">
            <v>SINALIZACAO HORIZONTAL/VERTICAL</v>
          </cell>
          <cell r="G6244" t="str">
            <v>SINAPI Out/24</v>
          </cell>
        </row>
        <row r="6245">
          <cell r="A6245">
            <v>103697</v>
          </cell>
          <cell r="B6245" t="str">
            <v>FORNECIMENTO E INSTALAÇÃO DE SUPORTE DE MADEIRA PARA PLACAS DE SINALIZAÇÃO, EM BASE DE CONCRETO, COM H= DE 2,0 M E SEÇÃO DE 7,5 X 7,5 CM. AF_03/2022</v>
          </cell>
          <cell r="C6245" t="str">
            <v>UN</v>
          </cell>
          <cell r="D6245">
            <v>138.44999999999999</v>
          </cell>
          <cell r="E6245" t="str">
            <v>PAVIMENTACAO</v>
          </cell>
          <cell r="F6245" t="str">
            <v>SINALIZACAO HORIZONTAL/VERTICAL</v>
          </cell>
          <cell r="G6245" t="str">
            <v>SINAPI Out/24</v>
          </cell>
        </row>
        <row r="6246">
          <cell r="A6246">
            <v>95995</v>
          </cell>
          <cell r="B6246" t="str">
            <v>EXECUÇÃO DE PAVIMENTO COM APLICAÇÃO DE CONCRETO ASFÁLTICO, CAMADA DE ROLAMENTO - EXCLUSIVE CARGA E TRANSPORTE. AF_11/2019</v>
          </cell>
          <cell r="C6246" t="str">
            <v>M3</v>
          </cell>
          <cell r="D6246">
            <v>1450.97</v>
          </cell>
          <cell r="E6246" t="str">
            <v>PAVIMENTACAO</v>
          </cell>
          <cell r="F6246" t="str">
            <v>FABRICACAO/EXECUCAO DE CBUQ/PRE-MISTURADOS</v>
          </cell>
          <cell r="G6246" t="str">
            <v>SINAPI Out/24</v>
          </cell>
        </row>
        <row r="6247">
          <cell r="A6247">
            <v>95996</v>
          </cell>
          <cell r="B6247" t="str">
            <v>EXECUÇÃO DE PAVIMENTO COM APLICAÇÃO DE CONCRETO ASFÁLTICO, CAMADA DE BINDER - EXCLUSIVE CARGA E TRANSPORTE. AF_11/2019</v>
          </cell>
          <cell r="C6247" t="str">
            <v>M3</v>
          </cell>
          <cell r="D6247">
            <v>1251.1099999999999</v>
          </cell>
          <cell r="E6247" t="str">
            <v>PAVIMENTACAO</v>
          </cell>
          <cell r="F6247" t="str">
            <v>FABRICACAO/EXECUCAO DE CBUQ/PRE-MISTURADOS</v>
          </cell>
          <cell r="G6247" t="str">
            <v>SINAPI Out/24</v>
          </cell>
        </row>
        <row r="6248">
          <cell r="A6248">
            <v>96001</v>
          </cell>
          <cell r="B6248" t="str">
            <v>FRESAGEM DE PAVIMENTO ASFÁLTICO (PROFUNDIDADE ATÉ 5,0 CM) - EXCLUSIVE TRANSPORTE. AF_11/2019</v>
          </cell>
          <cell r="C6248" t="str">
            <v>M2</v>
          </cell>
          <cell r="D6248">
            <v>7.64</v>
          </cell>
          <cell r="E6248" t="str">
            <v>PAVIMENTACAO</v>
          </cell>
          <cell r="F6248" t="str">
            <v>FABRICACAO/EXECUCAO DE CBUQ/PRE-MISTURADOS</v>
          </cell>
          <cell r="G6248" t="str">
            <v>SINAPI Out/24</v>
          </cell>
        </row>
        <row r="6249">
          <cell r="A6249">
            <v>96393</v>
          </cell>
          <cell r="B6249" t="str">
            <v>USINAGEM DE BRITA GRADUADA SIMPLES. AF_03/2020</v>
          </cell>
          <cell r="C6249" t="str">
            <v>M3</v>
          </cell>
          <cell r="D6249">
            <v>113.91</v>
          </cell>
          <cell r="E6249" t="str">
            <v>PAVIMENTACAO</v>
          </cell>
          <cell r="F6249" t="str">
            <v>FABRICACAO/EXECUCAO DE CBUQ/PRE-MISTURADOS</v>
          </cell>
          <cell r="G6249" t="str">
            <v>SINAPI Out/24</v>
          </cell>
        </row>
        <row r="6250">
          <cell r="A6250">
            <v>96394</v>
          </cell>
          <cell r="B6250" t="str">
            <v>USINAGEM DE BRITA GRADUADA TRATADA COM CIMENTO. AF_03/2020</v>
          </cell>
          <cell r="C6250" t="str">
            <v>M3</v>
          </cell>
          <cell r="D6250">
            <v>165.29</v>
          </cell>
          <cell r="E6250" t="str">
            <v>PAVIMENTACAO</v>
          </cell>
          <cell r="F6250" t="str">
            <v>FABRICACAO/EXECUCAO DE CBUQ/PRE-MISTURADOS</v>
          </cell>
          <cell r="G6250" t="str">
            <v>SINAPI Out/24</v>
          </cell>
        </row>
        <row r="6251">
          <cell r="A6251">
            <v>96395</v>
          </cell>
          <cell r="B6251" t="str">
            <v>USINAGEM DE CONCRETO PARA COMPACTAÇÃO COM ROLO. AF_03/2020</v>
          </cell>
          <cell r="C6251" t="str">
            <v>M3</v>
          </cell>
          <cell r="D6251">
            <v>237.04</v>
          </cell>
          <cell r="E6251" t="str">
            <v>PAVIMENTACAO</v>
          </cell>
          <cell r="F6251" t="str">
            <v>FABRICACAO/EXECUCAO DE CBUQ/PRE-MISTURADOS</v>
          </cell>
          <cell r="G6251" t="str">
            <v>SINAPI Out/24</v>
          </cell>
        </row>
        <row r="6252">
          <cell r="A6252">
            <v>88411</v>
          </cell>
          <cell r="B6252" t="str">
            <v>APLICAÇÃO MANUAL DE FUNDO SELADOR ACRÍLICO EM PANOS COM PRESENÇA DE VÃOS DE EDIFÍCIOS DE MÚLTIPLOS PAVIMENTOS. AF_03/2024</v>
          </cell>
          <cell r="C6252" t="str">
            <v>M2</v>
          </cell>
          <cell r="D6252">
            <v>5.55</v>
          </cell>
          <cell r="E6252" t="str">
            <v>PINTURAS</v>
          </cell>
          <cell r="F6252" t="str">
            <v>PINTURA DE PAREDE</v>
          </cell>
          <cell r="G6252" t="str">
            <v>SINAPI Out/24</v>
          </cell>
        </row>
        <row r="6253">
          <cell r="A6253">
            <v>88412</v>
          </cell>
          <cell r="B6253" t="str">
            <v>APLICAÇÃO MANUAL DE FUNDO SELADOR ACRÍLICO EM PANOS CEGOS DE FACHADA (SEM PRESENÇA DE VÃOS) DE EDIFÍCIOS DE MÚLTIPLOS PAVIMENTOS. AF_03/2024</v>
          </cell>
          <cell r="C6253" t="str">
            <v>M2</v>
          </cell>
          <cell r="D6253">
            <v>4.5199999999999996</v>
          </cell>
          <cell r="E6253" t="str">
            <v>PINTURAS</v>
          </cell>
          <cell r="F6253" t="str">
            <v>PINTURA DE PAREDE</v>
          </cell>
          <cell r="G6253" t="str">
            <v>SINAPI Out/24</v>
          </cell>
        </row>
        <row r="6254">
          <cell r="A6254">
            <v>88413</v>
          </cell>
          <cell r="B6254" t="str">
            <v>APLICAÇÃO MANUAL DE FUNDO SELADOR ACRÍLICO EM SUPERFÍCIES EXTERNAS DE SACADA DE EDIFÍCIOS DE MÚLTIPLOS PAVIMENTOS. AF_03/2024</v>
          </cell>
          <cell r="C6254" t="str">
            <v>M2</v>
          </cell>
          <cell r="D6254">
            <v>6.91</v>
          </cell>
          <cell r="E6254" t="str">
            <v>PINTURAS</v>
          </cell>
          <cell r="F6254" t="str">
            <v>PINTURA DE PAREDE</v>
          </cell>
          <cell r="G6254" t="str">
            <v>SINAPI Out/24</v>
          </cell>
        </row>
        <row r="6255">
          <cell r="A6255">
            <v>88414</v>
          </cell>
          <cell r="B6255" t="str">
            <v>APLICAÇÃO MANUAL DE FUNDO SELADOR ACRÍLICO EM SUPERFÍCIES INTERNAS DA SACADA DE EDIFÍCIOS DE MÚLTIPLOS PAVIMENTOS. AF_03/2024</v>
          </cell>
          <cell r="C6255" t="str">
            <v>M2</v>
          </cell>
          <cell r="D6255">
            <v>8.1999999999999993</v>
          </cell>
          <cell r="E6255" t="str">
            <v>PINTURAS</v>
          </cell>
          <cell r="F6255" t="str">
            <v>PINTURA DE PAREDE</v>
          </cell>
          <cell r="G6255" t="str">
            <v>SINAPI Out/24</v>
          </cell>
        </row>
        <row r="6256">
          <cell r="A6256">
            <v>88415</v>
          </cell>
          <cell r="B6256" t="str">
            <v>APLICAÇÃO MANUAL DE FUNDO SELADOR ACRÍLICO EM PAREDES EXTERNAS DE CASAS. AF_03/2024</v>
          </cell>
          <cell r="C6256" t="str">
            <v>M2</v>
          </cell>
          <cell r="D6256">
            <v>5.65</v>
          </cell>
          <cell r="E6256" t="str">
            <v>PINTURAS</v>
          </cell>
          <cell r="F6256" t="str">
            <v>PINTURA DE PAREDE</v>
          </cell>
          <cell r="G6256" t="str">
            <v>SINAPI Out/24</v>
          </cell>
        </row>
        <row r="6257">
          <cell r="A6257">
            <v>88416</v>
          </cell>
          <cell r="B6257" t="str">
            <v>APLICAÇÃO MANUAL DE PINTURA COM TINTA TEXTURIZADA ACRÍLICA EM PANOS COM PRESENÇA DE VÃOS DE EDIFÍCIOS DE MÚLTIPLOS PAVIMENTOS, UMA COR. AF_03/2024</v>
          </cell>
          <cell r="C6257" t="str">
            <v>M2</v>
          </cell>
          <cell r="D6257">
            <v>22.45</v>
          </cell>
          <cell r="E6257" t="str">
            <v>PINTURAS</v>
          </cell>
          <cell r="F6257" t="str">
            <v>PINTURA DE PAREDE</v>
          </cell>
          <cell r="G6257" t="str">
            <v>SINAPI Out/24</v>
          </cell>
        </row>
        <row r="6258">
          <cell r="A6258">
            <v>88417</v>
          </cell>
          <cell r="B6258" t="str">
            <v>APLICAÇÃO MANUAL DE PINTURA COM TINTA TEXTURIZADA ACRÍLICA EM PANOS CEGOS DE FACHADA (SEM PRESENÇA DE VÃOS) DE EDIFÍCIOS DE MÚLTIPLOS PAVIMENTOS, UMA COR. AF_03/2024</v>
          </cell>
          <cell r="C6258" t="str">
            <v>M2</v>
          </cell>
          <cell r="D6258">
            <v>18.78</v>
          </cell>
          <cell r="E6258" t="str">
            <v>PINTURAS</v>
          </cell>
          <cell r="F6258" t="str">
            <v>PINTURA DE PAREDE</v>
          </cell>
          <cell r="G6258" t="str">
            <v>SINAPI Out/24</v>
          </cell>
        </row>
        <row r="6259">
          <cell r="A6259">
            <v>88420</v>
          </cell>
          <cell r="B6259" t="str">
            <v>APLICAÇÃO MANUAL DE PINTURA COM TINTA TEXTURIZADA ACRÍLICA EM SUPERFÍCIES EXTERNAS DE SACADA DE EDIFÍCIOS DE MÚLTIPLOS PAVIMENTOS, UMA COR. AF_03/2024</v>
          </cell>
          <cell r="C6259" t="str">
            <v>M2</v>
          </cell>
          <cell r="D6259">
            <v>26.31</v>
          </cell>
          <cell r="E6259" t="str">
            <v>PINTURAS</v>
          </cell>
          <cell r="F6259" t="str">
            <v>PINTURA DE PAREDE</v>
          </cell>
          <cell r="G6259" t="str">
            <v>SINAPI Out/24</v>
          </cell>
        </row>
        <row r="6260">
          <cell r="A6260">
            <v>88421</v>
          </cell>
          <cell r="B6260" t="str">
            <v>APLICAÇÃO MANUAL DE PINTURA COM TINTA TEXTURIZADA ACRÍLICA EM SUPERFÍCIES INTERNAS DA SACADA DE EDIFÍCIOS DE MÚLTIPLOS PAVIMENTOS, UMA COR. AF_03/2024</v>
          </cell>
          <cell r="C6260" t="str">
            <v>M2</v>
          </cell>
          <cell r="D6260">
            <v>31.68</v>
          </cell>
          <cell r="E6260" t="str">
            <v>PINTURAS</v>
          </cell>
          <cell r="F6260" t="str">
            <v>PINTURA DE PAREDE</v>
          </cell>
          <cell r="G6260" t="str">
            <v>SINAPI Out/24</v>
          </cell>
        </row>
        <row r="6261">
          <cell r="A6261">
            <v>88423</v>
          </cell>
          <cell r="B6261" t="str">
            <v>APLICAÇÃO MANUAL DE PINTURA COM TINTA TEXTURIZADA ACRÍLICA EM PAREDES EXTERNAS DE CASAS, UMA COR. AF_03/2024</v>
          </cell>
          <cell r="C6261" t="str">
            <v>M2</v>
          </cell>
          <cell r="D6261">
            <v>22.55</v>
          </cell>
          <cell r="E6261" t="str">
            <v>PINTURAS</v>
          </cell>
          <cell r="F6261" t="str">
            <v>PINTURA DE PAREDE</v>
          </cell>
          <cell r="G6261" t="str">
            <v>SINAPI Out/24</v>
          </cell>
        </row>
        <row r="6262">
          <cell r="A6262">
            <v>88424</v>
          </cell>
          <cell r="B6262" t="str">
            <v>APLICAÇÃO MANUAL DE PINTURA COM TINTA TEXTURIZADA ACRÍLICA EM PANOS COM PRESENÇA DE VÃOS DE EDIFÍCIOS DE MÚLTIPLOS PAVIMENTOS, DUAS CORES. AF_03/2024</v>
          </cell>
          <cell r="C6262" t="str">
            <v>M2</v>
          </cell>
          <cell r="D6262">
            <v>26.7</v>
          </cell>
          <cell r="E6262" t="str">
            <v>PINTURAS</v>
          </cell>
          <cell r="F6262" t="str">
            <v>PINTURA DE PAREDE</v>
          </cell>
          <cell r="G6262" t="str">
            <v>SINAPI Out/24</v>
          </cell>
        </row>
        <row r="6263">
          <cell r="A6263">
            <v>88426</v>
          </cell>
          <cell r="B6263" t="str">
            <v>APLICAÇÃO MANUAL DE PINTURA COM TINTA TEXTURIZADA ACRÍLICA EM PANOS CEGOS DE FACHADA (SEM PRESENÇA DE VÃOS) DE EDIFÍCIOS DE MÚLTIPLOS PAVIMENTOS, DUAS CORES. AF_03/2024</v>
          </cell>
          <cell r="C6263" t="str">
            <v>M2</v>
          </cell>
          <cell r="D6263">
            <v>21.08</v>
          </cell>
          <cell r="E6263" t="str">
            <v>PINTURAS</v>
          </cell>
          <cell r="F6263" t="str">
            <v>PINTURA DE PAREDE</v>
          </cell>
          <cell r="G6263" t="str">
            <v>SINAPI Out/24</v>
          </cell>
        </row>
        <row r="6264">
          <cell r="A6264">
            <v>88428</v>
          </cell>
          <cell r="B6264" t="str">
            <v>APLICAÇÃO MANUAL DE PINTURA COM TINTA TEXTURIZADA ACRÍLICA EM SUPERFÍCIES EXTERNAS DE SACADA DE EDIFÍCIOS DE MÚLTIPLOS PAVIMENTOS, DUAS CORES. AF_03/2024</v>
          </cell>
          <cell r="C6264" t="str">
            <v>M2</v>
          </cell>
          <cell r="D6264">
            <v>34.479999999999997</v>
          </cell>
          <cell r="E6264" t="str">
            <v>PINTURAS</v>
          </cell>
          <cell r="F6264" t="str">
            <v>PINTURA DE PAREDE</v>
          </cell>
          <cell r="G6264" t="str">
            <v>SINAPI Out/24</v>
          </cell>
        </row>
        <row r="6265">
          <cell r="A6265">
            <v>88429</v>
          </cell>
          <cell r="B6265" t="str">
            <v>APLICAÇÃO MANUAL DE PINTURA COM TINTA TEXTURIZADA ACRÍLICA EM SUPERFÍCIES INTERNAS DA SACADA DE EDIFÍCIOS DE MÚLTIPLOS PAVIMENTOS, DUAS CORES. AF_03/2024</v>
          </cell>
          <cell r="C6265" t="str">
            <v>M2</v>
          </cell>
          <cell r="D6265">
            <v>41.2</v>
          </cell>
          <cell r="E6265" t="str">
            <v>PINTURAS</v>
          </cell>
          <cell r="F6265" t="str">
            <v>PINTURA DE PAREDE</v>
          </cell>
          <cell r="G6265" t="str">
            <v>SINAPI Out/24</v>
          </cell>
        </row>
        <row r="6266">
          <cell r="A6266">
            <v>88431</v>
          </cell>
          <cell r="B6266" t="str">
            <v>APLICAÇÃO MANUAL DE PINTURA COM TINTA TEXTURIZADA ACRÍLICA EM PAREDES EXTERNAS DE CASAS, DUAS CORES. AF_03/2024</v>
          </cell>
          <cell r="C6266" t="str">
            <v>M2</v>
          </cell>
          <cell r="D6266">
            <v>27.34</v>
          </cell>
          <cell r="E6266" t="str">
            <v>PINTURAS</v>
          </cell>
          <cell r="F6266" t="str">
            <v>PINTURA DE PAREDE</v>
          </cell>
          <cell r="G6266" t="str">
            <v>SINAPI Out/24</v>
          </cell>
        </row>
        <row r="6267">
          <cell r="A6267">
            <v>88432</v>
          </cell>
          <cell r="B6267" t="str">
            <v>APLICAÇÃO MANUAL DE PINTURA COM TINTA TEXTURIZADA ACRÍLICA EM MOLDURAS DE EPS. AF_03/2024</v>
          </cell>
          <cell r="C6267" t="str">
            <v>M2</v>
          </cell>
          <cell r="D6267">
            <v>35.18</v>
          </cell>
          <cell r="E6267" t="str">
            <v>PINTURAS</v>
          </cell>
          <cell r="F6267" t="str">
            <v>PINTURA DE PAREDE</v>
          </cell>
          <cell r="G6267" t="str">
            <v>SINAPI Out/24</v>
          </cell>
        </row>
        <row r="6268">
          <cell r="A6268">
            <v>88484</v>
          </cell>
          <cell r="B6268" t="str">
            <v>FUNDO SELADOR ACRÍLICO, APLICAÇÃO MANUAL EM TETO, UMA DEMÃO. AF_04/2023</v>
          </cell>
          <cell r="C6268" t="str">
            <v>M2</v>
          </cell>
          <cell r="D6268">
            <v>6.09</v>
          </cell>
          <cell r="E6268" t="str">
            <v>PINTURAS</v>
          </cell>
          <cell r="F6268" t="str">
            <v>PINTURA DE PAREDE</v>
          </cell>
          <cell r="G6268" t="str">
            <v>SINAPI Out/24</v>
          </cell>
        </row>
        <row r="6269">
          <cell r="A6269">
            <v>88485</v>
          </cell>
          <cell r="B6269" t="str">
            <v>FUNDO SELADOR ACRÍLICO, APLICAÇÃO MANUAL EM PAREDE, UMA DEMÃO. AF_04/2023</v>
          </cell>
          <cell r="C6269" t="str">
            <v>M2</v>
          </cell>
          <cell r="D6269">
            <v>4.91</v>
          </cell>
          <cell r="E6269" t="str">
            <v>PINTURAS</v>
          </cell>
          <cell r="F6269" t="str">
            <v>PINTURA DE PAREDE</v>
          </cell>
          <cell r="G6269" t="str">
            <v>SINAPI Out/24</v>
          </cell>
        </row>
        <row r="6270">
          <cell r="A6270">
            <v>88488</v>
          </cell>
          <cell r="B6270" t="str">
            <v>PINTURA LÁTEX ACRÍLICA PREMIUM, APLICAÇÃO MANUAL EM TETO, DUAS DEMÃOS. AF_04/2023</v>
          </cell>
          <cell r="C6270" t="str">
            <v>M2</v>
          </cell>
          <cell r="D6270">
            <v>17.2</v>
          </cell>
          <cell r="E6270" t="str">
            <v>PINTURAS</v>
          </cell>
          <cell r="F6270" t="str">
            <v>PINTURA DE PAREDE</v>
          </cell>
          <cell r="G6270" t="str">
            <v>SINAPI Out/24</v>
          </cell>
        </row>
        <row r="6271">
          <cell r="A6271">
            <v>88489</v>
          </cell>
          <cell r="B6271" t="str">
            <v>PINTURA LÁTEX ACRÍLICA PREMIUM, APLICAÇÃO MANUAL EM PAREDES, DUAS DEMÃOS. AF_04/2023</v>
          </cell>
          <cell r="C6271" t="str">
            <v>M2</v>
          </cell>
          <cell r="D6271">
            <v>14.32</v>
          </cell>
          <cell r="E6271" t="str">
            <v>PINTURAS</v>
          </cell>
          <cell r="F6271" t="str">
            <v>PINTURA DE PAREDE</v>
          </cell>
          <cell r="G6271" t="str">
            <v>SINAPI Out/24</v>
          </cell>
        </row>
        <row r="6272">
          <cell r="A6272">
            <v>88494</v>
          </cell>
          <cell r="B6272" t="str">
            <v>EMASSAMENTO COM MASSA LÁTEX, APLICAÇÃO EM TETO, UMA DEMÃO, LIXAMENTO MANUAL. AF_04/2023</v>
          </cell>
          <cell r="C6272" t="str">
            <v>M2</v>
          </cell>
          <cell r="D6272">
            <v>25.49</v>
          </cell>
          <cell r="E6272" t="str">
            <v>PINTURAS</v>
          </cell>
          <cell r="F6272" t="str">
            <v>PINTURA DE PAREDE</v>
          </cell>
          <cell r="G6272" t="str">
            <v>SINAPI Out/24</v>
          </cell>
        </row>
        <row r="6273">
          <cell r="A6273">
            <v>88495</v>
          </cell>
          <cell r="B6273" t="str">
            <v>EMASSAMENTO COM MASSA LÁTEX, APLICAÇÃO EM PAREDE, UMA DEMÃO, LIXAMENTO MANUAL. AF_04/2023</v>
          </cell>
          <cell r="C6273" t="str">
            <v>M2</v>
          </cell>
          <cell r="D6273">
            <v>13.76</v>
          </cell>
          <cell r="E6273" t="str">
            <v>PINTURAS</v>
          </cell>
          <cell r="F6273" t="str">
            <v>PINTURA DE PAREDE</v>
          </cell>
          <cell r="G6273" t="str">
            <v>SINAPI Out/24</v>
          </cell>
        </row>
        <row r="6274">
          <cell r="A6274">
            <v>88496</v>
          </cell>
          <cell r="B6274" t="str">
            <v>EMASSAMENTO COM MASSA LÁTEX, APLICAÇÃO EM TETO, DUAS DEMÃOS, LIXAMENTO MANUAL. AF_04/2023</v>
          </cell>
          <cell r="C6274" t="str">
            <v>M2</v>
          </cell>
          <cell r="D6274">
            <v>38.42</v>
          </cell>
          <cell r="E6274" t="str">
            <v>PINTURAS</v>
          </cell>
          <cell r="F6274" t="str">
            <v>PINTURA DE PAREDE</v>
          </cell>
          <cell r="G6274" t="str">
            <v>SINAPI Out/24</v>
          </cell>
        </row>
        <row r="6275">
          <cell r="A6275">
            <v>88497</v>
          </cell>
          <cell r="B6275" t="str">
            <v>EMASSAMENTO COM MASSA LÁTEX, APLICAÇÃO EM PAREDE, DUAS DEMÃOS, LIXAMENTO MANUAL. AF_04/2023</v>
          </cell>
          <cell r="C6275" t="str">
            <v>M2</v>
          </cell>
          <cell r="D6275">
            <v>21.2</v>
          </cell>
          <cell r="E6275" t="str">
            <v>PINTURAS</v>
          </cell>
          <cell r="F6275" t="str">
            <v>PINTURA DE PAREDE</v>
          </cell>
          <cell r="G6275" t="str">
            <v>SINAPI Out/24</v>
          </cell>
        </row>
        <row r="6276">
          <cell r="A6276">
            <v>95305</v>
          </cell>
          <cell r="B6276" t="str">
            <v>TEXTURA ACRÍLICA, APLICAÇÃO MANUAL EM PAREDE, UMA DEMÃO. AF_04/2023</v>
          </cell>
          <cell r="C6276" t="str">
            <v>M2</v>
          </cell>
          <cell r="D6276">
            <v>15</v>
          </cell>
          <cell r="E6276" t="str">
            <v>PINTURAS</v>
          </cell>
          <cell r="F6276" t="str">
            <v>PINTURA DE PAREDE</v>
          </cell>
          <cell r="G6276" t="str">
            <v>SINAPI Out/24</v>
          </cell>
        </row>
        <row r="6277">
          <cell r="A6277">
            <v>95306</v>
          </cell>
          <cell r="B6277" t="str">
            <v>TEXTURA ACRÍLICA, APLICAÇÃO MANUAL EM TETO, UMA DEMÃO. AF_04/2023</v>
          </cell>
          <cell r="C6277" t="str">
            <v>M2</v>
          </cell>
          <cell r="D6277">
            <v>17.72</v>
          </cell>
          <cell r="E6277" t="str">
            <v>PINTURAS</v>
          </cell>
          <cell r="F6277" t="str">
            <v>PINTURA DE PAREDE</v>
          </cell>
          <cell r="G6277" t="str">
            <v>SINAPI Out/24</v>
          </cell>
        </row>
        <row r="6278">
          <cell r="A6278">
            <v>95622</v>
          </cell>
          <cell r="B6278" t="str">
            <v>APLICAÇÃO MANUAL DE TINTA LÁTEX ACRÍLICA EM PANOS COM PRESENÇA DE VÃOS DE EDIFÍCIOS DE MÚLTIPLOS PAVIMENTOS, DUAS DEMÃOS. AF_03/2024</v>
          </cell>
          <cell r="C6278" t="str">
            <v>M2</v>
          </cell>
          <cell r="D6278">
            <v>16.7</v>
          </cell>
          <cell r="E6278" t="str">
            <v>PINTURAS</v>
          </cell>
          <cell r="F6278" t="str">
            <v>PINTURA DE PAREDE</v>
          </cell>
          <cell r="G6278" t="str">
            <v>SINAPI Out/24</v>
          </cell>
        </row>
        <row r="6279">
          <cell r="A6279">
            <v>95623</v>
          </cell>
          <cell r="B6279" t="str">
            <v>APLICAÇÃO MANUAL DE TINTA LÁTEX ACRÍLICA EM PANOS SEM PRESENÇA DE VÃOS DE EDIFÍCIOS DE MÚLTIPLOS PAVIMENTOS, DUAS DEMÃOS. AF_03/2024</v>
          </cell>
          <cell r="C6279" t="str">
            <v>M2</v>
          </cell>
          <cell r="D6279">
            <v>11.47</v>
          </cell>
          <cell r="E6279" t="str">
            <v>PINTURAS</v>
          </cell>
          <cell r="F6279" t="str">
            <v>PINTURA DE PAREDE</v>
          </cell>
          <cell r="G6279" t="str">
            <v>SINAPI Out/24</v>
          </cell>
        </row>
        <row r="6280">
          <cell r="A6280">
            <v>95624</v>
          </cell>
          <cell r="B6280" t="str">
            <v>APLICAÇÃO MANUAL DE TINTA LÁTEX ACRÍLICA EM SUPERFÍCIES EXTERNAS DE SACADA DE EDIFÍCIOS DE MÚLTIPLOS PAVIMENTOS, DUAS DEMÃOS. AF_03/2024</v>
          </cell>
          <cell r="C6280" t="str">
            <v>M2</v>
          </cell>
          <cell r="D6280">
            <v>25.85</v>
          </cell>
          <cell r="E6280" t="str">
            <v>PINTURAS</v>
          </cell>
          <cell r="F6280" t="str">
            <v>PINTURA DE PAREDE</v>
          </cell>
          <cell r="G6280" t="str">
            <v>SINAPI Out/24</v>
          </cell>
        </row>
        <row r="6281">
          <cell r="A6281">
            <v>95625</v>
          </cell>
          <cell r="B6281" t="str">
            <v>APLICAÇÃO MANUAL DE TINTA LÁTEX ACRÍLICA EM SUPERFÍCIES INTERNAS DE SACADA DE EDIFÍCIOS DE MÚLTIPLOS PAVIMENTOS, DUAS DEMÃOS. AF_03/2024</v>
          </cell>
          <cell r="C6281" t="str">
            <v>M2</v>
          </cell>
          <cell r="D6281">
            <v>30.51</v>
          </cell>
          <cell r="E6281" t="str">
            <v>PINTURAS</v>
          </cell>
          <cell r="F6281" t="str">
            <v>PINTURA DE PAREDE</v>
          </cell>
          <cell r="G6281" t="str">
            <v>SINAPI Out/24</v>
          </cell>
        </row>
        <row r="6282">
          <cell r="A6282">
            <v>95626</v>
          </cell>
          <cell r="B6282" t="str">
            <v>APLICAÇÃO MANUAL DE TINTA LÁTEX ACRÍLICA EM PAREDE EXTERNAS DE CASAS, DUAS DEMÃOS. AF_03/2024</v>
          </cell>
          <cell r="C6282" t="str">
            <v>M2</v>
          </cell>
          <cell r="D6282">
            <v>17.78</v>
          </cell>
          <cell r="E6282" t="str">
            <v>PINTURAS</v>
          </cell>
          <cell r="F6282" t="str">
            <v>PINTURA DE PAREDE</v>
          </cell>
          <cell r="G6282" t="str">
            <v>SINAPI Out/24</v>
          </cell>
        </row>
        <row r="6283">
          <cell r="A6283">
            <v>96126</v>
          </cell>
          <cell r="B6283" t="str">
            <v>APLICAÇÃO MANUAL DE MASSA ACRÍLICA EM PANOS DE FACHADA COM PRESENÇA DE VÃOS, DE EDIFÍCIOS DE MÚLTIPLOS PAVIMENTOS, UMA DEMÃO. AF_03/2024</v>
          </cell>
          <cell r="C6283" t="str">
            <v>M2</v>
          </cell>
          <cell r="D6283">
            <v>20.5</v>
          </cell>
          <cell r="E6283" t="str">
            <v>PINTURAS</v>
          </cell>
          <cell r="F6283" t="str">
            <v>PINTURA DE PAREDE</v>
          </cell>
          <cell r="G6283" t="str">
            <v>SINAPI Out/24</v>
          </cell>
        </row>
        <row r="6284">
          <cell r="A6284">
            <v>96127</v>
          </cell>
          <cell r="B6284" t="str">
            <v>APLICAÇÃO MANUAL DE MASSA ACRÍLICA EM PANOS DE FACHADA SEM PRESENÇA DE VÃOS, DE EDIFÍCIOS DE MÚLTIPLOS PAVIMENTOS, UMA DEMÃO. AF_03/2024</v>
          </cell>
          <cell r="C6284" t="str">
            <v>M2</v>
          </cell>
          <cell r="D6284">
            <v>12.91</v>
          </cell>
          <cell r="E6284" t="str">
            <v>PINTURAS</v>
          </cell>
          <cell r="F6284" t="str">
            <v>PINTURA DE PAREDE</v>
          </cell>
          <cell r="G6284" t="str">
            <v>SINAPI Out/24</v>
          </cell>
        </row>
        <row r="6285">
          <cell r="A6285">
            <v>96128</v>
          </cell>
          <cell r="B6285" t="str">
            <v>APLICAÇÃO MANUAL DE MASSA ACRÍLICA EM SUPERFÍCIES EXTERNAS DE SACADA DE EDIFÍCIOS DE MÚLTIPLOS PAVIMENTOS, UMA DEMÃO. AF_03/2024</v>
          </cell>
          <cell r="C6285" t="str">
            <v>M2</v>
          </cell>
          <cell r="D6285">
            <v>34.590000000000003</v>
          </cell>
          <cell r="E6285" t="str">
            <v>PINTURAS</v>
          </cell>
          <cell r="F6285" t="str">
            <v>PINTURA DE PAREDE</v>
          </cell>
          <cell r="G6285" t="str">
            <v>SINAPI Out/24</v>
          </cell>
        </row>
        <row r="6286">
          <cell r="A6286">
            <v>96129</v>
          </cell>
          <cell r="B6286" t="str">
            <v>APLICAÇÃO MANUAL DE MASSA ACRÍLICA EM SUPERFÍCIES INTERNAS DE SACADA DE EDIFÍCIOS DE MÚLTIPLOS PAVIMENTOS, UMA DEMÃO. AF_03/2024</v>
          </cell>
          <cell r="C6286" t="str">
            <v>M2</v>
          </cell>
          <cell r="D6286">
            <v>40.61</v>
          </cell>
          <cell r="E6286" t="str">
            <v>PINTURAS</v>
          </cell>
          <cell r="F6286" t="str">
            <v>PINTURA DE PAREDE</v>
          </cell>
          <cell r="G6286" t="str">
            <v>SINAPI Out/24</v>
          </cell>
        </row>
        <row r="6287">
          <cell r="A6287">
            <v>96130</v>
          </cell>
          <cell r="B6287" t="str">
            <v>APLICAÇÃO MANUAL DE MASSA ACRÍLICA EM PAREDES EXTERNAS DE CASAS, UMA DEMÃO. AF_03/2024</v>
          </cell>
          <cell r="C6287" t="str">
            <v>M2</v>
          </cell>
          <cell r="D6287">
            <v>22.28</v>
          </cell>
          <cell r="E6287" t="str">
            <v>PINTURAS</v>
          </cell>
          <cell r="F6287" t="str">
            <v>PINTURA DE PAREDE</v>
          </cell>
          <cell r="G6287" t="str">
            <v>SINAPI Out/24</v>
          </cell>
        </row>
        <row r="6288">
          <cell r="A6288">
            <v>96131</v>
          </cell>
          <cell r="B6288" t="str">
            <v>APLICAÇÃO MANUAL DE MASSA ACRÍLICA EM PANOS DE FACHADA COM PRESENÇA DE VÃOS, DE EDIFÍCIOS DE MÚLTIPLOS PAVIMENTOS, DUAS DEMÃOS. AF_03/2024</v>
          </cell>
          <cell r="C6288" t="str">
            <v>M2</v>
          </cell>
          <cell r="D6288">
            <v>32</v>
          </cell>
          <cell r="E6288" t="str">
            <v>PINTURAS</v>
          </cell>
          <cell r="F6288" t="str">
            <v>PINTURA DE PAREDE</v>
          </cell>
          <cell r="G6288" t="str">
            <v>SINAPI Out/24</v>
          </cell>
        </row>
        <row r="6289">
          <cell r="A6289">
            <v>96132</v>
          </cell>
          <cell r="B6289" t="str">
            <v>APLICAÇÃO MANUAL DE MASSA ACRÍLICA EM PANOS DE FACHADA SEM PRESENÇA DE VÃOS, DE EDIFÍCIOS DE MÚLTIPLOS PAVIMENTOS, DUAS DEMÃOS. AF_03/2024</v>
          </cell>
          <cell r="C6289" t="str">
            <v>M2</v>
          </cell>
          <cell r="D6289">
            <v>20.73</v>
          </cell>
          <cell r="E6289" t="str">
            <v>PINTURAS</v>
          </cell>
          <cell r="F6289" t="str">
            <v>PINTURA DE PAREDE</v>
          </cell>
          <cell r="G6289" t="str">
            <v>SINAPI Out/24</v>
          </cell>
        </row>
        <row r="6290">
          <cell r="A6290">
            <v>96133</v>
          </cell>
          <cell r="B6290" t="str">
            <v>APLICAÇÃO MANUAL DE MASSA ACRÍLICA EM SUPERFÍCIES EXTERNAS DE SACADA DE EDIFÍCIOS DE MÚLTIPLOS PAVIMENTOS, DUAS DEMÃOS. AF_03/2024</v>
          </cell>
          <cell r="C6290" t="str">
            <v>M2</v>
          </cell>
          <cell r="D6290">
            <v>52.56</v>
          </cell>
          <cell r="E6290" t="str">
            <v>PINTURAS</v>
          </cell>
          <cell r="F6290" t="str">
            <v>PINTURA DE PAREDE</v>
          </cell>
          <cell r="G6290" t="str">
            <v>SINAPI Out/24</v>
          </cell>
        </row>
        <row r="6291">
          <cell r="A6291">
            <v>96134</v>
          </cell>
          <cell r="B6291" t="str">
            <v>APLICAÇÃO MANUAL DE MASSA ACRÍLICA EM SUPERFÍCIES INTERNAS DE SACADA DE EDIFÍCIOS DE MÚLTIPLOS PAVIMENTOS, DUAS DEMÃOS. AF_03/2024</v>
          </cell>
          <cell r="C6291" t="str">
            <v>M2</v>
          </cell>
          <cell r="D6291">
            <v>61.81</v>
          </cell>
          <cell r="E6291" t="str">
            <v>PINTURAS</v>
          </cell>
          <cell r="F6291" t="str">
            <v>PINTURA DE PAREDE</v>
          </cell>
          <cell r="G6291" t="str">
            <v>SINAPI Out/24</v>
          </cell>
        </row>
        <row r="6292">
          <cell r="A6292">
            <v>96135</v>
          </cell>
          <cell r="B6292" t="str">
            <v>APLICAÇÃO MANUAL DE MASSA ACRÍLICA EM PAREDES EXTERNAS DE CASAS, DUAS DEMÃOS. AF_03/2024</v>
          </cell>
          <cell r="C6292" t="str">
            <v>M2</v>
          </cell>
          <cell r="D6292">
            <v>34.549999999999997</v>
          </cell>
          <cell r="E6292" t="str">
            <v>PINTURAS</v>
          </cell>
          <cell r="F6292" t="str">
            <v>PINTURA DE PAREDE</v>
          </cell>
          <cell r="G6292" t="str">
            <v>SINAPI Out/24</v>
          </cell>
        </row>
        <row r="6293">
          <cell r="A6293">
            <v>104639</v>
          </cell>
          <cell r="B6293" t="str">
            <v>PINTURA LÁTEX ACRÍLICA ECONÔMICA, APLICAÇÃO MANUAL EM TETO, DUAS DEMÃOS. AF_04/2023</v>
          </cell>
          <cell r="C6293" t="str">
            <v>M2</v>
          </cell>
          <cell r="D6293">
            <v>13.64</v>
          </cell>
          <cell r="E6293" t="str">
            <v>PINTURAS</v>
          </cell>
          <cell r="F6293" t="str">
            <v>PINTURA DE PAREDE</v>
          </cell>
          <cell r="G6293" t="str">
            <v>SINAPI Out/24</v>
          </cell>
        </row>
        <row r="6294">
          <cell r="A6294">
            <v>104640</v>
          </cell>
          <cell r="B6294" t="str">
            <v>PINTURA LÁTEX ACRÍLICA STANDARD, APLICAÇÃO MANUAL EM TETO, DUAS DEMÃOS. AF_04/2023</v>
          </cell>
          <cell r="C6294" t="str">
            <v>M2</v>
          </cell>
          <cell r="D6294">
            <v>14.95</v>
          </cell>
          <cell r="E6294" t="str">
            <v>PINTURAS</v>
          </cell>
          <cell r="F6294" t="str">
            <v>PINTURA DE PAREDE</v>
          </cell>
          <cell r="G6294" t="str">
            <v>SINAPI Out/24</v>
          </cell>
        </row>
        <row r="6295">
          <cell r="A6295">
            <v>104641</v>
          </cell>
          <cell r="B6295" t="str">
            <v>PINTURA LÁTEX ACRÍLICA ECONÔMICA, APLICAÇÃO MANUAL EM PAREDES, DUAS DEMÃOS. AF_04/2023</v>
          </cell>
          <cell r="C6295" t="str">
            <v>M2</v>
          </cell>
          <cell r="D6295">
            <v>10.76</v>
          </cell>
          <cell r="E6295" t="str">
            <v>PINTURAS</v>
          </cell>
          <cell r="F6295" t="str">
            <v>PINTURA DE PAREDE</v>
          </cell>
          <cell r="G6295" t="str">
            <v>SINAPI Out/24</v>
          </cell>
        </row>
        <row r="6296">
          <cell r="A6296">
            <v>104642</v>
          </cell>
          <cell r="B6296" t="str">
            <v>PINTURA LÁTEX ACRÍLICA STANDARD, APLICAÇÃO MANUAL EM PAREDES, DUAS DEMÃOS. AF_04/2023</v>
          </cell>
          <cell r="C6296" t="str">
            <v>M2</v>
          </cell>
          <cell r="D6296">
            <v>12.07</v>
          </cell>
          <cell r="E6296" t="str">
            <v>PINTURAS</v>
          </cell>
          <cell r="F6296" t="str">
            <v>PINTURA DE PAREDE</v>
          </cell>
          <cell r="G6296" t="str">
            <v>SINAPI Out/24</v>
          </cell>
        </row>
        <row r="6297">
          <cell r="A6297">
            <v>102193</v>
          </cell>
          <cell r="B6297" t="str">
            <v>LIXAMENTO DE MADEIRA PARA APLICAÇÃO DE FUNDO OU PINTURA. AF_01/2021</v>
          </cell>
          <cell r="C6297" t="str">
            <v>M2</v>
          </cell>
          <cell r="D6297">
            <v>2.39</v>
          </cell>
          <cell r="E6297" t="str">
            <v>PINTURAS</v>
          </cell>
          <cell r="F6297" t="str">
            <v>PINTURA EM MADEIRA</v>
          </cell>
          <cell r="G6297" t="str">
            <v>SINAPI Out/24</v>
          </cell>
        </row>
        <row r="6298">
          <cell r="A6298">
            <v>102194</v>
          </cell>
          <cell r="B6298" t="str">
            <v>LIXAMENTO DE MASSA PARA MADEIRA. AF_01/2021</v>
          </cell>
          <cell r="C6298" t="str">
            <v>M2</v>
          </cell>
          <cell r="D6298">
            <v>9.82</v>
          </cell>
          <cell r="E6298" t="str">
            <v>PINTURAS</v>
          </cell>
          <cell r="F6298" t="str">
            <v>PINTURA EM MADEIRA</v>
          </cell>
          <cell r="G6298" t="str">
            <v>SINAPI Out/24</v>
          </cell>
        </row>
        <row r="6299">
          <cell r="A6299">
            <v>102197</v>
          </cell>
          <cell r="B6299" t="str">
            <v>PINTURA FUNDO NIVELADOR ALQUÍDICO BRANCO EM MADEIRA. AF_01/2021</v>
          </cell>
          <cell r="C6299" t="str">
            <v>M2</v>
          </cell>
          <cell r="D6299">
            <v>28.51</v>
          </cell>
          <cell r="E6299" t="str">
            <v>PINTURAS</v>
          </cell>
          <cell r="F6299" t="str">
            <v>PINTURA EM MADEIRA</v>
          </cell>
          <cell r="G6299" t="str">
            <v>SINAPI Out/24</v>
          </cell>
        </row>
        <row r="6300">
          <cell r="A6300">
            <v>102200</v>
          </cell>
          <cell r="B6300" t="str">
            <v>APLICAÇÃO MASSA ALQUÍDICA PARA MADEIRA, PARA PINTURA COM TINTA DE ACABAMENTO (PIGMENTADA). AF_01/2021</v>
          </cell>
          <cell r="C6300" t="str">
            <v>M2</v>
          </cell>
          <cell r="D6300">
            <v>23.23</v>
          </cell>
          <cell r="E6300" t="str">
            <v>PINTURAS</v>
          </cell>
          <cell r="F6300" t="str">
            <v>PINTURA EM MADEIRA</v>
          </cell>
          <cell r="G6300" t="str">
            <v>SINAPI Out/24</v>
          </cell>
        </row>
        <row r="6301">
          <cell r="A6301">
            <v>102201</v>
          </cell>
          <cell r="B6301" t="str">
            <v>APLICAÇÃO MASSA ACRÍLICA PARA MADEIRA, PARA PINTURA COM TINTA DE ACABAMENTO (PIGMENTADA). AF_01/2021</v>
          </cell>
          <cell r="C6301" t="str">
            <v>M2</v>
          </cell>
          <cell r="D6301">
            <v>22.04</v>
          </cell>
          <cell r="E6301" t="str">
            <v>PINTURAS</v>
          </cell>
          <cell r="F6301" t="str">
            <v>PINTURA EM MADEIRA</v>
          </cell>
          <cell r="G6301" t="str">
            <v>SINAPI Out/24</v>
          </cell>
        </row>
        <row r="6302">
          <cell r="A6302">
            <v>102202</v>
          </cell>
          <cell r="B6302" t="str">
            <v>APLICAÇÃO MASSA EPÓXI PARA MADEIRA, PARA PINTURA COM TINTA PU DE ACABAMENTO (PIGMENTADA). AF_01/2021</v>
          </cell>
          <cell r="C6302" t="str">
            <v>M2</v>
          </cell>
          <cell r="D6302">
            <v>53.42</v>
          </cell>
          <cell r="E6302" t="str">
            <v>PINTURAS</v>
          </cell>
          <cell r="F6302" t="str">
            <v>PINTURA EM MADEIRA</v>
          </cell>
          <cell r="G6302" t="str">
            <v>SINAPI Out/24</v>
          </cell>
        </row>
        <row r="6303">
          <cell r="A6303">
            <v>102203</v>
          </cell>
          <cell r="B6303" t="str">
            <v>PINTURA VERNIZ (INCOLOR) ALQUÍDICO EM MADEIRA, USO INTERNO E EXTERNO, 1 DEMÃO. AF_01/2021</v>
          </cell>
          <cell r="C6303" t="str">
            <v>M2</v>
          </cell>
          <cell r="D6303">
            <v>11.75</v>
          </cell>
          <cell r="E6303" t="str">
            <v>PINTURAS</v>
          </cell>
          <cell r="F6303" t="str">
            <v>PINTURA EM MADEIRA</v>
          </cell>
          <cell r="G6303" t="str">
            <v>SINAPI Out/24</v>
          </cell>
        </row>
        <row r="6304">
          <cell r="A6304">
            <v>102204</v>
          </cell>
          <cell r="B6304" t="str">
            <v>PINTURA VERNIZ (INCOLOR) ALQUÍDICO EM MADEIRA, USO INTERNO, 1 DEMÃO. AF_01/2021</v>
          </cell>
          <cell r="C6304" t="str">
            <v>M2</v>
          </cell>
          <cell r="D6304">
            <v>12.07</v>
          </cell>
          <cell r="E6304" t="str">
            <v>PINTURAS</v>
          </cell>
          <cell r="F6304" t="str">
            <v>PINTURA EM MADEIRA</v>
          </cell>
          <cell r="G6304" t="str">
            <v>SINAPI Out/24</v>
          </cell>
        </row>
        <row r="6305">
          <cell r="A6305">
            <v>102205</v>
          </cell>
          <cell r="B6305" t="str">
            <v>PINTURA VERNIZ (INCOLOR) POLIURETÂNICO (RESINA ALQUÍDICA MODIFICADA) EM MADEIRA, 1 DEMÃO. AF_01/2021</v>
          </cell>
          <cell r="C6305" t="str">
            <v>M2</v>
          </cell>
          <cell r="D6305">
            <v>11.08</v>
          </cell>
          <cell r="E6305" t="str">
            <v>PINTURAS</v>
          </cell>
          <cell r="F6305" t="str">
            <v>PINTURA EM MADEIRA</v>
          </cell>
          <cell r="G6305" t="str">
            <v>SINAPI Out/24</v>
          </cell>
        </row>
        <row r="6306">
          <cell r="A6306">
            <v>102207</v>
          </cell>
          <cell r="B6306" t="str">
            <v>PINTURA TINTA DE ACABAMENTO (PIGMENTADA) A ÓLEO EM MADEIRA, 1 DEMÃO. AF_01/2021</v>
          </cell>
          <cell r="C6306" t="str">
            <v>M2</v>
          </cell>
          <cell r="D6306">
            <v>10.18</v>
          </cell>
          <cell r="E6306" t="str">
            <v>PINTURAS</v>
          </cell>
          <cell r="F6306" t="str">
            <v>PINTURA EM MADEIRA</v>
          </cell>
          <cell r="G6306" t="str">
            <v>SINAPI Out/24</v>
          </cell>
        </row>
        <row r="6307">
          <cell r="A6307">
            <v>102208</v>
          </cell>
          <cell r="B6307" t="str">
            <v>PINTURA TINTA DE ACABAMENTO (PIGMENTADA) ESMALTE SINTÉTICO FOSCO EM MADEIRA, 1 DEMÃO. AF_01/2021</v>
          </cell>
          <cell r="C6307" t="str">
            <v>M2</v>
          </cell>
          <cell r="D6307">
            <v>9.74</v>
          </cell>
          <cell r="E6307" t="str">
            <v>PINTURAS</v>
          </cell>
          <cell r="F6307" t="str">
            <v>PINTURA EM MADEIRA</v>
          </cell>
          <cell r="G6307" t="str">
            <v>SINAPI Out/24</v>
          </cell>
        </row>
        <row r="6308">
          <cell r="A6308">
            <v>102209</v>
          </cell>
          <cell r="B6308" t="str">
            <v>PINTURA TINTA DE ACABAMENTO (PIGMENTADA) ESMALTE SINTÉTICO ACETINADO EM MADEIRA, 1 DEMÃO. AF_01/2021</v>
          </cell>
          <cell r="C6308" t="str">
            <v>M2</v>
          </cell>
          <cell r="D6308">
            <v>10.039999999999999</v>
          </cell>
          <cell r="E6308" t="str">
            <v>PINTURAS</v>
          </cell>
          <cell r="F6308" t="str">
            <v>PINTURA EM MADEIRA</v>
          </cell>
          <cell r="G6308" t="str">
            <v>SINAPI Out/24</v>
          </cell>
        </row>
        <row r="6309">
          <cell r="A6309">
            <v>102210</v>
          </cell>
          <cell r="B6309" t="str">
            <v>PINTURA TINTA DE ACABAMENTO (PIGMENTADA) ESMALTE SINTÉTICO BRILHANTE EM MADEIRA, 1 DEMÃO. AF_01/2021</v>
          </cell>
          <cell r="C6309" t="str">
            <v>M2</v>
          </cell>
          <cell r="D6309">
            <v>9.59</v>
          </cell>
          <cell r="E6309" t="str">
            <v>PINTURAS</v>
          </cell>
          <cell r="F6309" t="str">
            <v>PINTURA EM MADEIRA</v>
          </cell>
          <cell r="G6309" t="str">
            <v>SINAPI Out/24</v>
          </cell>
        </row>
        <row r="6310">
          <cell r="A6310">
            <v>102213</v>
          </cell>
          <cell r="B6310" t="str">
            <v>PINTURA VERNIZ (INCOLOR) ALQUÍDICO EM MADEIRA, USO INTERNO E EXTERNO, 2 DEMÃOS. AF_01/2021</v>
          </cell>
          <cell r="C6310" t="str">
            <v>M2</v>
          </cell>
          <cell r="D6310">
            <v>23.51</v>
          </cell>
          <cell r="E6310" t="str">
            <v>PINTURAS</v>
          </cell>
          <cell r="F6310" t="str">
            <v>PINTURA EM MADEIRA</v>
          </cell>
          <cell r="G6310" t="str">
            <v>SINAPI Out/24</v>
          </cell>
        </row>
        <row r="6311">
          <cell r="A6311">
            <v>102214</v>
          </cell>
          <cell r="B6311" t="str">
            <v>PINTURA VERNIZ (INCOLOR) ALQUÍDICO EM MADEIRA, USO INTERNO, 2 DEMÃOS. AF_01/2021</v>
          </cell>
          <cell r="C6311" t="str">
            <v>M2</v>
          </cell>
          <cell r="D6311">
            <v>24.14</v>
          </cell>
          <cell r="E6311" t="str">
            <v>PINTURAS</v>
          </cell>
          <cell r="F6311" t="str">
            <v>PINTURA EM MADEIRA</v>
          </cell>
          <cell r="G6311" t="str">
            <v>SINAPI Out/24</v>
          </cell>
        </row>
        <row r="6312">
          <cell r="A6312">
            <v>102215</v>
          </cell>
          <cell r="B6312" t="str">
            <v>PINTURA VERNIZ (INCOLOR) POLIURETÂNICO (RESINA ALQUÍDICA MODIFICADA) EM MADEIRA, 2 DEMÃOS. AF_01/2021</v>
          </cell>
          <cell r="C6312" t="str">
            <v>M2</v>
          </cell>
          <cell r="D6312">
            <v>22.16</v>
          </cell>
          <cell r="E6312" t="str">
            <v>PINTURAS</v>
          </cell>
          <cell r="F6312" t="str">
            <v>PINTURA EM MADEIRA</v>
          </cell>
          <cell r="G6312" t="str">
            <v>SINAPI Out/24</v>
          </cell>
        </row>
        <row r="6313">
          <cell r="A6313">
            <v>102217</v>
          </cell>
          <cell r="B6313" t="str">
            <v>PINTURA TINTA DE ACABAMENTO (PIGMENTADA) A ÓLEO EM MADEIRA, 2 DEMÃOS. AF_01/2021</v>
          </cell>
          <cell r="C6313" t="str">
            <v>M2</v>
          </cell>
          <cell r="D6313">
            <v>20.38</v>
          </cell>
          <cell r="E6313" t="str">
            <v>PINTURAS</v>
          </cell>
          <cell r="F6313" t="str">
            <v>PINTURA EM MADEIRA</v>
          </cell>
          <cell r="G6313" t="str">
            <v>SINAPI Out/24</v>
          </cell>
        </row>
        <row r="6314">
          <cell r="A6314">
            <v>102218</v>
          </cell>
          <cell r="B6314" t="str">
            <v>PINTURA TINTA DE ACABAMENTO (PIGMENTADA) ESMALTE SINTÉTICO FOSCO EM MADEIRA, 2 DEMÃOS. AF_01/2021</v>
          </cell>
          <cell r="C6314" t="str">
            <v>M2</v>
          </cell>
          <cell r="D6314">
            <v>19.48</v>
          </cell>
          <cell r="E6314" t="str">
            <v>PINTURAS</v>
          </cell>
          <cell r="F6314" t="str">
            <v>PINTURA EM MADEIRA</v>
          </cell>
          <cell r="G6314" t="str">
            <v>SINAPI Out/24</v>
          </cell>
        </row>
        <row r="6315">
          <cell r="A6315">
            <v>102219</v>
          </cell>
          <cell r="B6315" t="str">
            <v>PINTURA TINTA DE ACABAMENTO (PIGMENTADA) ESMALTE SINTÉTICO ACETINADO EM MADEIRA, 2 DEMÃOS. AF_01/2021</v>
          </cell>
          <cell r="C6315" t="str">
            <v>M2</v>
          </cell>
          <cell r="D6315">
            <v>20.079999999999998</v>
          </cell>
          <cell r="E6315" t="str">
            <v>PINTURAS</v>
          </cell>
          <cell r="F6315" t="str">
            <v>PINTURA EM MADEIRA</v>
          </cell>
          <cell r="G6315" t="str">
            <v>SINAPI Out/24</v>
          </cell>
        </row>
        <row r="6316">
          <cell r="A6316">
            <v>102220</v>
          </cell>
          <cell r="B6316" t="str">
            <v>PINTURA TINTA DE ACABAMENTO (PIGMENTADA) ESMALTE SINTÉTICO BRILHANTE EM MADEIRA, 2 DEMÃOS. AF_01/2021</v>
          </cell>
          <cell r="C6316" t="str">
            <v>M2</v>
          </cell>
          <cell r="D6316">
            <v>19.190000000000001</v>
          </cell>
          <cell r="E6316" t="str">
            <v>PINTURAS</v>
          </cell>
          <cell r="F6316" t="str">
            <v>PINTURA EM MADEIRA</v>
          </cell>
          <cell r="G6316" t="str">
            <v>SINAPI Out/24</v>
          </cell>
        </row>
        <row r="6317">
          <cell r="A6317">
            <v>102223</v>
          </cell>
          <cell r="B6317" t="str">
            <v>PINTURA VERNIZ (INCOLOR) ALQUÍDICO EM MADEIRA, USO INTERNO E EXTERNO, 3 DEMÃOS. AF_01/2021</v>
          </cell>
          <cell r="C6317" t="str">
            <v>M2</v>
          </cell>
          <cell r="D6317">
            <v>35.26</v>
          </cell>
          <cell r="E6317" t="str">
            <v>PINTURAS</v>
          </cell>
          <cell r="F6317" t="str">
            <v>PINTURA EM MADEIRA</v>
          </cell>
          <cell r="G6317" t="str">
            <v>SINAPI Out/24</v>
          </cell>
        </row>
        <row r="6318">
          <cell r="A6318">
            <v>102224</v>
          </cell>
          <cell r="B6318" t="str">
            <v>PINTURA VERNIZ (INCOLOR) ALQUÍDICO EM MADEIRA, USO INTERNO, 3 DEMÃOS. AF_01/2021</v>
          </cell>
          <cell r="C6318" t="str">
            <v>M2</v>
          </cell>
          <cell r="D6318">
            <v>36.200000000000003</v>
          </cell>
          <cell r="E6318" t="str">
            <v>PINTURAS</v>
          </cell>
          <cell r="F6318" t="str">
            <v>PINTURA EM MADEIRA</v>
          </cell>
          <cell r="G6318" t="str">
            <v>SINAPI Out/24</v>
          </cell>
        </row>
        <row r="6319">
          <cell r="A6319">
            <v>102225</v>
          </cell>
          <cell r="B6319" t="str">
            <v>PINTURA VERNIZ (INCOLOR) POLIURETÂNICO (RESINA ALQUÍDICA MODIFICADA) EM MADEIRA, 3 DEMÃOS. AF_01/2021</v>
          </cell>
          <cell r="C6319" t="str">
            <v>M2</v>
          </cell>
          <cell r="D6319">
            <v>33.229999999999997</v>
          </cell>
          <cell r="E6319" t="str">
            <v>PINTURAS</v>
          </cell>
          <cell r="F6319" t="str">
            <v>PINTURA EM MADEIRA</v>
          </cell>
          <cell r="G6319" t="str">
            <v>SINAPI Out/24</v>
          </cell>
        </row>
        <row r="6320">
          <cell r="A6320">
            <v>102227</v>
          </cell>
          <cell r="B6320" t="str">
            <v>PINTURA TINTA DE ACABAMENTO (PIGMENTADA) A ÓLEO EM MADEIRA, 3 DEMÃOS. AF_01/2021</v>
          </cell>
          <cell r="C6320" t="str">
            <v>M2</v>
          </cell>
          <cell r="D6320">
            <v>30.58</v>
          </cell>
          <cell r="E6320" t="str">
            <v>PINTURAS</v>
          </cell>
          <cell r="F6320" t="str">
            <v>PINTURA EM MADEIRA</v>
          </cell>
          <cell r="G6320" t="str">
            <v>SINAPI Out/24</v>
          </cell>
        </row>
        <row r="6321">
          <cell r="A6321">
            <v>102228</v>
          </cell>
          <cell r="B6321" t="str">
            <v>PINTURA TINTA DE ACABAMENTO (PIGMENTADA) ESMALTE SINTÉTICO FOSCO EM MADEIRA, 3 DEMÃOS. AF_01/2021</v>
          </cell>
          <cell r="C6321" t="str">
            <v>M2</v>
          </cell>
          <cell r="D6321">
            <v>29.26</v>
          </cell>
          <cell r="E6321" t="str">
            <v>PINTURAS</v>
          </cell>
          <cell r="F6321" t="str">
            <v>PINTURA EM MADEIRA</v>
          </cell>
          <cell r="G6321" t="str">
            <v>SINAPI Out/24</v>
          </cell>
        </row>
        <row r="6322">
          <cell r="A6322">
            <v>102229</v>
          </cell>
          <cell r="B6322" t="str">
            <v>PINTURA TINTA DE ACABAMENTO (PIGMENTADA) ESMALTE SINTÉTICO ACETINADO EM MADEIRA, 3 DEMÃOS. AF_01/2021</v>
          </cell>
          <cell r="C6322" t="str">
            <v>M2</v>
          </cell>
          <cell r="D6322">
            <v>30.14</v>
          </cell>
          <cell r="E6322" t="str">
            <v>PINTURAS</v>
          </cell>
          <cell r="F6322" t="str">
            <v>PINTURA EM MADEIRA</v>
          </cell>
          <cell r="G6322" t="str">
            <v>SINAPI Out/24</v>
          </cell>
        </row>
        <row r="6323">
          <cell r="A6323">
            <v>102230</v>
          </cell>
          <cell r="B6323" t="str">
            <v>PINTURA TINTA DE ACABAMENTO (PIGMENTADA) ESMALTE SINTÉTICO BRILHANTE EM MADEIRA, 3 DEMÃOS. AF_01/2021</v>
          </cell>
          <cell r="C6323" t="str">
            <v>M2</v>
          </cell>
          <cell r="D6323">
            <v>28.81</v>
          </cell>
          <cell r="E6323" t="str">
            <v>PINTURAS</v>
          </cell>
          <cell r="F6323" t="str">
            <v>PINTURA EM MADEIRA</v>
          </cell>
          <cell r="G6323" t="str">
            <v>SINAPI Out/24</v>
          </cell>
        </row>
        <row r="6324">
          <cell r="A6324">
            <v>102233</v>
          </cell>
          <cell r="B6324" t="str">
            <v>PINTURA IMUNIZANTE PARA MADEIRA, 1 DEMÃO. AF_01/2021</v>
          </cell>
          <cell r="C6324" t="str">
            <v>M2</v>
          </cell>
          <cell r="D6324">
            <v>12.78</v>
          </cell>
          <cell r="E6324" t="str">
            <v>PINTURAS</v>
          </cell>
          <cell r="F6324" t="str">
            <v>PINTURA EM MADEIRA</v>
          </cell>
          <cell r="G6324" t="str">
            <v>SINAPI Out/24</v>
          </cell>
        </row>
        <row r="6325">
          <cell r="A6325">
            <v>102234</v>
          </cell>
          <cell r="B6325" t="str">
            <v>PINTURA IMUNIZANTE PARA MADEIRA, 2 DEMÃOS. AF_01/2021</v>
          </cell>
          <cell r="C6325" t="str">
            <v>M2</v>
          </cell>
          <cell r="D6325">
            <v>25.57</v>
          </cell>
          <cell r="E6325" t="str">
            <v>PINTURAS</v>
          </cell>
          <cell r="F6325" t="str">
            <v>PINTURA EM MADEIRA</v>
          </cell>
          <cell r="G6325" t="str">
            <v>SINAPI Out/24</v>
          </cell>
        </row>
        <row r="6326">
          <cell r="A6326">
            <v>100716</v>
          </cell>
          <cell r="B6326" t="str">
            <v>JATEAMENTO ABRASIVO COM GRANALHA DE AÇO EM PERFIL METÁLICO EM FÁBRICA. AF_01/2020</v>
          </cell>
          <cell r="C6326" t="str">
            <v>M2</v>
          </cell>
          <cell r="D6326">
            <v>27.1</v>
          </cell>
          <cell r="E6326" t="str">
            <v>PINTURAS</v>
          </cell>
          <cell r="F6326" t="str">
            <v>PINTURA PARA METAL</v>
          </cell>
          <cell r="G6326" t="str">
            <v>SINAPI Out/24</v>
          </cell>
        </row>
        <row r="6327">
          <cell r="A6327">
            <v>100717</v>
          </cell>
          <cell r="B6327" t="str">
            <v>LIXAMENTO MANUAL EM SUPERFÍCIES METÁLICAS EM OBRA. AF_01/2020</v>
          </cell>
          <cell r="C6327" t="str">
            <v>M2</v>
          </cell>
          <cell r="D6327">
            <v>11.65</v>
          </cell>
          <cell r="E6327" t="str">
            <v>PINTURAS</v>
          </cell>
          <cell r="F6327" t="str">
            <v>PINTURA PARA METAL</v>
          </cell>
          <cell r="G6327" t="str">
            <v>SINAPI Out/24</v>
          </cell>
        </row>
        <row r="6328">
          <cell r="A6328">
            <v>100718</v>
          </cell>
          <cell r="B6328" t="str">
            <v>COLOCAÇÃO DE FITA PROTETORA PARA PINTURA. AF_01/2020</v>
          </cell>
          <cell r="C6328" t="str">
            <v>M</v>
          </cell>
          <cell r="D6328">
            <v>1.66</v>
          </cell>
          <cell r="E6328" t="str">
            <v>PINTURAS</v>
          </cell>
          <cell r="F6328" t="str">
            <v>PINTURA PARA METAL</v>
          </cell>
          <cell r="G6328" t="str">
            <v>SINAPI Out/24</v>
          </cell>
        </row>
        <row r="6329">
          <cell r="A6329">
            <v>100719</v>
          </cell>
          <cell r="B6329" t="str">
            <v>PINTURA COM TINTA ALQUÍDICA DE FUNDO (TIPO ZARCÃO) PULVERIZADA SOBRE PERFIL METÁLICO EXECUTADO EM FÁBRICA (POR DEMÃO). AF_01/2020_PE</v>
          </cell>
          <cell r="C6329" t="str">
            <v>M2</v>
          </cell>
          <cell r="D6329">
            <v>12.39</v>
          </cell>
          <cell r="E6329" t="str">
            <v>PINTURAS</v>
          </cell>
          <cell r="F6329" t="str">
            <v>PINTURA PARA METAL</v>
          </cell>
          <cell r="G6329" t="str">
            <v>SINAPI Out/24</v>
          </cell>
        </row>
        <row r="6330">
          <cell r="A6330">
            <v>100720</v>
          </cell>
          <cell r="B6330" t="str">
            <v>PINTURA COM TINTA ALQUÍDICA DE FUNDO (TIPO ZARCÃO) APLICADA A ROLO OU PINCEL SOBRE PERFIL METÁLICO EXECUTADO EM FÁBRICA (POR DEMÃO). AF_01/2020</v>
          </cell>
          <cell r="C6330" t="str">
            <v>M2</v>
          </cell>
          <cell r="D6330">
            <v>12.82</v>
          </cell>
          <cell r="E6330" t="str">
            <v>PINTURAS</v>
          </cell>
          <cell r="F6330" t="str">
            <v>PINTURA PARA METAL</v>
          </cell>
          <cell r="G6330" t="str">
            <v>SINAPI Out/24</v>
          </cell>
        </row>
        <row r="6331">
          <cell r="A6331">
            <v>100721</v>
          </cell>
          <cell r="B6331" t="str">
            <v>PINTURA COM TINTA ALQUÍDICA DE FUNDO (TIPO ZARCÃO) PULVERIZADA SOBRE SUPERFÍCIES METÁLICAS (EXCETO PERFIL) EXECUTADO EM OBRA (POR DEMÃO). AF_01/2020_PE</v>
          </cell>
          <cell r="C6331" t="str">
            <v>M2</v>
          </cell>
          <cell r="D6331">
            <v>29.65</v>
          </cell>
          <cell r="E6331" t="str">
            <v>PINTURAS</v>
          </cell>
          <cell r="F6331" t="str">
            <v>PINTURA PARA METAL</v>
          </cell>
          <cell r="G6331" t="str">
            <v>SINAPI Out/24</v>
          </cell>
        </row>
        <row r="6332">
          <cell r="A6332">
            <v>100722</v>
          </cell>
          <cell r="B6332" t="str">
            <v>PINTURA COM TINTA ALQUÍDICA DE FUNDO (TIPO ZARCÃO) APLICADA A ROLO OU PINCEL SOBRE SUPERFÍCIES METÁLICAS (EXCETO PERFIL) EXECUTADO EM OBRA (POR DEMÃO). AF_01/2020</v>
          </cell>
          <cell r="C6332" t="str">
            <v>M2</v>
          </cell>
          <cell r="D6332">
            <v>29.39</v>
          </cell>
          <cell r="E6332" t="str">
            <v>PINTURAS</v>
          </cell>
          <cell r="F6332" t="str">
            <v>PINTURA PARA METAL</v>
          </cell>
          <cell r="G6332" t="str">
            <v>SINAPI Out/24</v>
          </cell>
        </row>
        <row r="6333">
          <cell r="A6333">
            <v>100723</v>
          </cell>
          <cell r="B6333" t="str">
            <v>PINTURA COM TINTA ALQUÍDICA DE FUNDO E ACABAMENTO (ESMALTE SINTÉTICO GRAFITE) PULVERIZADA SOBRE PERFIL METÁLICO EXECUTADO EM FÁBRICA (POR DEMÃO). AF_01/2020_PE</v>
          </cell>
          <cell r="C6333" t="str">
            <v>M2</v>
          </cell>
          <cell r="D6333">
            <v>13.29</v>
          </cell>
          <cell r="E6333" t="str">
            <v>PINTURAS</v>
          </cell>
          <cell r="F6333" t="str">
            <v>PINTURA PARA METAL</v>
          </cell>
          <cell r="G6333" t="str">
            <v>SINAPI Out/24</v>
          </cell>
        </row>
        <row r="6334">
          <cell r="A6334">
            <v>100724</v>
          </cell>
          <cell r="B6334" t="str">
            <v>PINTURA COM TINTA ALQUÍDICA DE FUNDO E ACABAMENTO (ESMALTE SINTÉTICO GRAFITE) APLICADA A ROLO OU PINCEL SOBRE PERFIL METÁLICO EXECUTADO EM FÁBRICA (POR DEMÃO). AF_01/2020</v>
          </cell>
          <cell r="C6334" t="str">
            <v>M2</v>
          </cell>
          <cell r="D6334">
            <v>16.489999999999998</v>
          </cell>
          <cell r="E6334" t="str">
            <v>PINTURAS</v>
          </cell>
          <cell r="F6334" t="str">
            <v>PINTURA PARA METAL</v>
          </cell>
          <cell r="G6334" t="str">
            <v>SINAPI Out/24</v>
          </cell>
        </row>
        <row r="6335">
          <cell r="A6335">
            <v>100725</v>
          </cell>
          <cell r="B6335" t="str">
            <v>PINTURA COM TINTA ALQUÍDICA DE FUNDO E ACABAMENTO (ESMALTE SINTÉTICO GRAFITE) PULVERIZADA SOBRE SUPERFÍCIES METÁLICAS (EXCETO PERFIL) EXECUTADO EM OBRA (POR DEMÃO). AF_01/2020_PE</v>
          </cell>
          <cell r="C6335" t="str">
            <v>M2</v>
          </cell>
          <cell r="D6335">
            <v>29.95</v>
          </cell>
          <cell r="E6335" t="str">
            <v>PINTURAS</v>
          </cell>
          <cell r="F6335" t="str">
            <v>PINTURA PARA METAL</v>
          </cell>
          <cell r="G6335" t="str">
            <v>SINAPI Out/24</v>
          </cell>
        </row>
        <row r="6336">
          <cell r="A6336">
            <v>100726</v>
          </cell>
          <cell r="B6336" t="str">
            <v>PINTURA COM TINTA ALQUÍDICA DE FUNDO E ACABAMENTO (ESMALTE SINTÉTICO GRAFITE) APLICADA A ROLO OU PINCEL SOBRE SUPERFÍCIES METÁLICAS (EXCETO PERFIL) EXECUTADO EM OBRA (POR DEMÃO). AF_01/2020</v>
          </cell>
          <cell r="C6336" t="str">
            <v>M2</v>
          </cell>
          <cell r="D6336">
            <v>32.950000000000003</v>
          </cell>
          <cell r="E6336" t="str">
            <v>PINTURAS</v>
          </cell>
          <cell r="F6336" t="str">
            <v>PINTURA PARA METAL</v>
          </cell>
          <cell r="G6336" t="str">
            <v>SINAPI Out/24</v>
          </cell>
        </row>
        <row r="6337">
          <cell r="A6337">
            <v>100727</v>
          </cell>
          <cell r="B6337" t="str">
            <v>PINTURA COM TINTA EPOXÍDICA DE FUNDO PULVERIZADA SOBRE PERFIL METÁLICO EXECUTADO EM FÁBRICA (POR DEMÃO). AF_01/2020_PE</v>
          </cell>
          <cell r="C6337" t="str">
            <v>M2</v>
          </cell>
          <cell r="D6337">
            <v>30.44</v>
          </cell>
          <cell r="E6337" t="str">
            <v>PINTURAS</v>
          </cell>
          <cell r="F6337" t="str">
            <v>PINTURA PARA METAL</v>
          </cell>
          <cell r="G6337" t="str">
            <v>SINAPI Out/24</v>
          </cell>
        </row>
        <row r="6338">
          <cell r="A6338">
            <v>100728</v>
          </cell>
          <cell r="B6338" t="str">
            <v>PINTURA COM TINTA EPOXÍDICA DE FUNDO APLICADA A ROLO OU PINCEL SOBRE PERFIL METÁLICO EXECUTADO EM FÁBRICA (POR DEMÃO). AF_01/2020</v>
          </cell>
          <cell r="C6338" t="str">
            <v>M2</v>
          </cell>
          <cell r="D6338">
            <v>27.77</v>
          </cell>
          <cell r="E6338" t="str">
            <v>PINTURAS</v>
          </cell>
          <cell r="F6338" t="str">
            <v>PINTURA PARA METAL</v>
          </cell>
          <cell r="G6338" t="str">
            <v>SINAPI Out/24</v>
          </cell>
        </row>
        <row r="6339">
          <cell r="A6339">
            <v>100729</v>
          </cell>
          <cell r="B6339" t="str">
            <v>PINTURA COM TINTA EPOXÍDICA DE ACABAMENTO PULVERIZADA SOBRE PERFIL METÁLICO EXECUTADO EM FÁBRICA (POR DEMÃO). AF_01/2020_PE</v>
          </cell>
          <cell r="C6339" t="str">
            <v>M2</v>
          </cell>
          <cell r="D6339">
            <v>22.88</v>
          </cell>
          <cell r="E6339" t="str">
            <v>PINTURAS</v>
          </cell>
          <cell r="F6339" t="str">
            <v>PINTURA PARA METAL</v>
          </cell>
          <cell r="G6339" t="str">
            <v>SINAPI Out/24</v>
          </cell>
        </row>
        <row r="6340">
          <cell r="A6340">
            <v>100730</v>
          </cell>
          <cell r="B6340" t="str">
            <v>PINTURA COM TINTA EPOXÍDICA DE ACABAMENTO APLICADA A ROLO OU PINCEL SOBRE PERFIL METÁLICO EXECUTADO EM FÁBRICA (POR DEMÃO). AF_01/2020</v>
          </cell>
          <cell r="C6340" t="str">
            <v>M2</v>
          </cell>
          <cell r="D6340">
            <v>27.23</v>
          </cell>
          <cell r="E6340" t="str">
            <v>PINTURAS</v>
          </cell>
          <cell r="F6340" t="str">
            <v>PINTURA PARA METAL</v>
          </cell>
          <cell r="G6340" t="str">
            <v>SINAPI Out/24</v>
          </cell>
        </row>
        <row r="6341">
          <cell r="A6341">
            <v>100733</v>
          </cell>
          <cell r="B6341" t="str">
            <v>PINTURA COM TINTA ACRÍLICA DE FUNDO PULVERIZADA SOBRE SUPERFÍCIES METÁLICAS (EXCETO PERFIL) EXECUTADO EM OBRA (POR DEMÃO). AF_01/2020_PE</v>
          </cell>
          <cell r="C6341" t="str">
            <v>M2</v>
          </cell>
          <cell r="D6341">
            <v>15.01</v>
          </cell>
          <cell r="E6341" t="str">
            <v>PINTURAS</v>
          </cell>
          <cell r="F6341" t="str">
            <v>PINTURA PARA METAL</v>
          </cell>
          <cell r="G6341" t="str">
            <v>SINAPI Out/24</v>
          </cell>
        </row>
        <row r="6342">
          <cell r="A6342">
            <v>100734</v>
          </cell>
          <cell r="B6342" t="str">
            <v>PINTURA COM TINTA ACRÍLICA DE FUNDO APLICADA A ROLO OU PINCEL SOBRE SUPERFÍCIES METÁLICAS (EXCETO PERFIL) EXECUTADO EM OBRA (POR DEMÃO). AF_01/2020</v>
          </cell>
          <cell r="C6342" t="str">
            <v>M2</v>
          </cell>
          <cell r="D6342">
            <v>19.27</v>
          </cell>
          <cell r="E6342" t="str">
            <v>PINTURAS</v>
          </cell>
          <cell r="F6342" t="str">
            <v>PINTURA PARA METAL</v>
          </cell>
          <cell r="G6342" t="str">
            <v>SINAPI Out/24</v>
          </cell>
        </row>
        <row r="6343">
          <cell r="A6343">
            <v>100735</v>
          </cell>
          <cell r="B6343" t="str">
            <v>PINTURA COM TINTA ACRÍLICA DE ACABAMENTO PULVERIZADA SOBRE SUPERFÍCIES METÁLICAS (EXCETO PERFIL) EXECUTADO EM OBRA (POR DEMÃO). AF_01/2020_PE</v>
          </cell>
          <cell r="C6343" t="str">
            <v>M2</v>
          </cell>
          <cell r="D6343">
            <v>13.43</v>
          </cell>
          <cell r="E6343" t="str">
            <v>PINTURAS</v>
          </cell>
          <cell r="F6343" t="str">
            <v>PINTURA PARA METAL</v>
          </cell>
          <cell r="G6343" t="str">
            <v>SINAPI Out/24</v>
          </cell>
        </row>
        <row r="6344">
          <cell r="A6344">
            <v>100736</v>
          </cell>
          <cell r="B6344" t="str">
            <v>PINTURA COM TINTA ACRÍLICA DE ACABAMENTO APLICADA A ROLO OU PINCEL SOBRE SUPERFÍCIES METÁLICAS (EXCETO PERFIL) EXECUTADO EM OBRA (POR DEMÃO). AF_01/2020</v>
          </cell>
          <cell r="C6344" t="str">
            <v>M2</v>
          </cell>
          <cell r="D6344">
            <v>17.940000000000001</v>
          </cell>
          <cell r="E6344" t="str">
            <v>PINTURAS</v>
          </cell>
          <cell r="F6344" t="str">
            <v>PINTURA PARA METAL</v>
          </cell>
          <cell r="G6344" t="str">
            <v>SINAPI Out/24</v>
          </cell>
        </row>
        <row r="6345">
          <cell r="A6345">
            <v>100739</v>
          </cell>
          <cell r="B6345" t="str">
            <v>PINTURA COM TINTA ALQUÍDICA DE ACABAMENTO (ESMALTE SINTÉTICO ACETINADO) PULVERIZADA SOBRE PERFIL METÁLICO EXECUTADO EM FÁBRICA (POR DEMÃO). AF_01/2020_PE</v>
          </cell>
          <cell r="C6345" t="str">
            <v>M2</v>
          </cell>
          <cell r="D6345">
            <v>12.2</v>
          </cell>
          <cell r="E6345" t="str">
            <v>PINTURAS</v>
          </cell>
          <cell r="F6345" t="str">
            <v>PINTURA PARA METAL</v>
          </cell>
          <cell r="G6345" t="str">
            <v>SINAPI Out/24</v>
          </cell>
        </row>
        <row r="6346">
          <cell r="A6346">
            <v>100740</v>
          </cell>
          <cell r="B6346" t="str">
            <v>PINTURA COM TINTA ALQUÍDICA DE ACABAMENTO (ESMALTE SINTÉTICO ACETINADO) APLICADA A ROLO OU PINCEL SOBRE PERFIL METÁLICO EXECUTADO EM FÁBRICA (POR DEMÃO). AF_01/2020</v>
          </cell>
          <cell r="C6346" t="str">
            <v>M2</v>
          </cell>
          <cell r="D6346">
            <v>13.46</v>
          </cell>
          <cell r="E6346" t="str">
            <v>PINTURAS</v>
          </cell>
          <cell r="F6346" t="str">
            <v>PINTURA PARA METAL</v>
          </cell>
          <cell r="G6346" t="str">
            <v>SINAPI Out/24</v>
          </cell>
        </row>
        <row r="6347">
          <cell r="A6347">
            <v>100741</v>
          </cell>
          <cell r="B6347" t="str">
            <v>PINTURA COM TINTA ALQUÍDICA DE ACABAMENTO (ESMALTE SINTÉTICO ACETINADO) PULVERIZADA SOBRE SUPERFÍCIES METÁLICAS (EXCETO PERFIL) EXECUTADO EM OBRA (POR DEMÃO). AF_01/2020_PE</v>
          </cell>
          <cell r="C6347" t="str">
            <v>M2</v>
          </cell>
          <cell r="D6347">
            <v>29.22</v>
          </cell>
          <cell r="E6347" t="str">
            <v>PINTURAS</v>
          </cell>
          <cell r="F6347" t="str">
            <v>PINTURA PARA METAL</v>
          </cell>
          <cell r="G6347" t="str">
            <v>SINAPI Out/24</v>
          </cell>
        </row>
        <row r="6348">
          <cell r="A6348">
            <v>100742</v>
          </cell>
          <cell r="B6348" t="str">
            <v>PINTURA COM TINTA ALQUÍDICA DE ACABAMENTO (ESMALTE SINTÉTICO ACETINADO) APLICADA A ROLO OU PINCEL SOBRE SUPERFÍCIES METÁLICAS (EXCETO PERFIL) EXECUTADO EM OBRA (POR DEMÃO). AF_01/2020</v>
          </cell>
          <cell r="C6348" t="str">
            <v>M2</v>
          </cell>
          <cell r="D6348">
            <v>30.01</v>
          </cell>
          <cell r="E6348" t="str">
            <v>PINTURAS</v>
          </cell>
          <cell r="F6348" t="str">
            <v>PINTURA PARA METAL</v>
          </cell>
          <cell r="G6348" t="str">
            <v>SINAPI Out/24</v>
          </cell>
        </row>
        <row r="6349">
          <cell r="A6349">
            <v>100743</v>
          </cell>
          <cell r="B6349" t="str">
            <v>PINTURA COM TINTA ALQUÍDICA DE ACABAMENTO (ESMALTE SINTÉTICO BRILHANTE) PULVERIZADA SOBRE PERFIL METÁLICO EXECUTADO EM FÁBRICA  (POR DEMÃO). AF_01/2020_PE</v>
          </cell>
          <cell r="C6349" t="str">
            <v>M2</v>
          </cell>
          <cell r="D6349">
            <v>11.92</v>
          </cell>
          <cell r="E6349" t="str">
            <v>PINTURAS</v>
          </cell>
          <cell r="F6349" t="str">
            <v>PINTURA PARA METAL</v>
          </cell>
          <cell r="G6349" t="str">
            <v>SINAPI Out/24</v>
          </cell>
        </row>
        <row r="6350">
          <cell r="A6350">
            <v>100744</v>
          </cell>
          <cell r="B6350" t="str">
            <v>PINTURA COM TINTA ALQUÍDICA DE ACABAMENTO (ESMALTE SINTÉTICO BRILHANTE) APLICADA A ROLO OU PINCEL SOBRE PERFIL METÁLICO EXECUTADO EM FÁBRICA (POR DEMÃO). AF_01/2020</v>
          </cell>
          <cell r="C6350" t="str">
            <v>M2</v>
          </cell>
          <cell r="D6350">
            <v>13.28</v>
          </cell>
          <cell r="E6350" t="str">
            <v>PINTURAS</v>
          </cell>
          <cell r="F6350" t="str">
            <v>PINTURA PARA METAL</v>
          </cell>
          <cell r="G6350" t="str">
            <v>SINAPI Out/24</v>
          </cell>
        </row>
        <row r="6351">
          <cell r="A6351">
            <v>100745</v>
          </cell>
          <cell r="B6351" t="str">
            <v>PINTURA COM TINTA ALQUÍDICA DE ACABAMENTO (ESMALTE SINTÉTICO BRILHANTE) PULVERIZADA SOBRE SUPERFÍCIES METÁLICAS (EXCETO PERFIL) EXECUTADO EM OBRA  (POR DEMÃO). AF_01/2020_PE</v>
          </cell>
          <cell r="C6351" t="str">
            <v>M2</v>
          </cell>
          <cell r="D6351">
            <v>28.92</v>
          </cell>
          <cell r="E6351" t="str">
            <v>PINTURAS</v>
          </cell>
          <cell r="F6351" t="str">
            <v>PINTURA PARA METAL</v>
          </cell>
          <cell r="G6351" t="str">
            <v>SINAPI Out/24</v>
          </cell>
        </row>
        <row r="6352">
          <cell r="A6352">
            <v>100746</v>
          </cell>
          <cell r="B6352" t="str">
            <v>PINTURA COM TINTA ALQUÍDICA DE ACABAMENTO (ESMALTE SINTÉTICO BRILHANTE) APLICADA A ROLO OU PINCEL SOBRE SUPERFÍCIES METÁLICAS (EXCETO PERFIL) EXECUTADO EM OBRA (POR DEMÃO). AF_01/2020</v>
          </cell>
          <cell r="C6352" t="str">
            <v>M2</v>
          </cell>
          <cell r="D6352">
            <v>29.82</v>
          </cell>
          <cell r="E6352" t="str">
            <v>PINTURAS</v>
          </cell>
          <cell r="F6352" t="str">
            <v>PINTURA PARA METAL</v>
          </cell>
          <cell r="G6352" t="str">
            <v>SINAPI Out/24</v>
          </cell>
        </row>
        <row r="6353">
          <cell r="A6353">
            <v>100747</v>
          </cell>
          <cell r="B6353" t="str">
            <v>PINTURA COM TINTA ALQUÍDICA DE ACABAMENTO (ESMALTE SINTÉTICO FOSCO) PULVERIZADA SOBRE PERFIL METÁLICO EXECUTADO EM FÁBRICA (POR DEMÃO). AF_01/2020_PE</v>
          </cell>
          <cell r="C6353" t="str">
            <v>M2</v>
          </cell>
          <cell r="D6353">
            <v>12.03</v>
          </cell>
          <cell r="E6353" t="str">
            <v>PINTURAS</v>
          </cell>
          <cell r="F6353" t="str">
            <v>PINTURA PARA METAL</v>
          </cell>
          <cell r="G6353" t="str">
            <v>SINAPI Out/24</v>
          </cell>
        </row>
        <row r="6354">
          <cell r="A6354">
            <v>100748</v>
          </cell>
          <cell r="B6354" t="str">
            <v>PINTURA COM TINTA ALQUÍDICA DE ACABAMENTO (ESMALTE SINTÉTICO FOSCO) APLICADA A ROLO OU PINCEL SOBRE PERFIL METÁLICO EXECUTADO EM FÁBRICA (POR DEMÃO). AF_01/2020</v>
          </cell>
          <cell r="C6354" t="str">
            <v>M2</v>
          </cell>
          <cell r="D6354">
            <v>13.36</v>
          </cell>
          <cell r="E6354" t="str">
            <v>PINTURAS</v>
          </cell>
          <cell r="F6354" t="str">
            <v>PINTURA PARA METAL</v>
          </cell>
          <cell r="G6354" t="str">
            <v>SINAPI Out/24</v>
          </cell>
        </row>
        <row r="6355">
          <cell r="A6355">
            <v>100749</v>
          </cell>
          <cell r="B6355" t="str">
            <v>PINTURA COM TINTA ALQUÍDICA DE ACABAMENTO (ESMALTE SINTÉTICO FOSCO) PULVERIZADA SOBRE SUPERFÍCIES METÁLICAS (EXCETO PERFIL) EXECUTADO EM OBRA (POR DEMÃO). AF_01/2020_PE</v>
          </cell>
          <cell r="C6355" t="str">
            <v>M2</v>
          </cell>
          <cell r="D6355">
            <v>29.04</v>
          </cell>
          <cell r="E6355" t="str">
            <v>PINTURAS</v>
          </cell>
          <cell r="F6355" t="str">
            <v>PINTURA PARA METAL</v>
          </cell>
          <cell r="G6355" t="str">
            <v>SINAPI Out/24</v>
          </cell>
        </row>
        <row r="6356">
          <cell r="A6356">
            <v>100750</v>
          </cell>
          <cell r="B6356" t="str">
            <v>PINTURA COM TINTA ALQUÍDICA DE ACABAMENTO (ESMALTE SINTÉTICO FOSCO) APLICADA A ROLO OU PINCEL SOBRE SUPERFÍCIES METÁLICAS (EXCETO PERFIL) EXECUTADO EM OBRA (POR DEMÃO). AF_01/2020</v>
          </cell>
          <cell r="C6356" t="str">
            <v>M2</v>
          </cell>
          <cell r="D6356">
            <v>29.9</v>
          </cell>
          <cell r="E6356" t="str">
            <v>PINTURAS</v>
          </cell>
          <cell r="F6356" t="str">
            <v>PINTURA PARA METAL</v>
          </cell>
          <cell r="G6356" t="str">
            <v>SINAPI Out/24</v>
          </cell>
        </row>
        <row r="6357">
          <cell r="A6357">
            <v>100751</v>
          </cell>
          <cell r="B6357" t="str">
            <v>PINTURA COM TINTA EPOXÍDICA DE ACABAMENTO PULVERIZADA SOBRE PERFIL METÁLICO EXECUTADO EM FÁBRICA (02 DEMÃOS). AF_01/2020_PE</v>
          </cell>
          <cell r="C6357" t="str">
            <v>M2</v>
          </cell>
          <cell r="D6357">
            <v>45.77</v>
          </cell>
          <cell r="E6357" t="str">
            <v>PINTURAS</v>
          </cell>
          <cell r="F6357" t="str">
            <v>PINTURA PARA METAL</v>
          </cell>
          <cell r="G6357" t="str">
            <v>SINAPI Out/24</v>
          </cell>
        </row>
        <row r="6358">
          <cell r="A6358">
            <v>100752</v>
          </cell>
          <cell r="B6358" t="str">
            <v>PINTURA COM TINTA EPOXÍDICA DE ACABAMENTO APLICADA A ROLO OU PINCEL SOBRE PERFIL METÁLICO EXECUTADO EM FÁBRICA (02 DEMÃOS). AF_01/2020</v>
          </cell>
          <cell r="C6358" t="str">
            <v>M2</v>
          </cell>
          <cell r="D6358">
            <v>54.48</v>
          </cell>
          <cell r="E6358" t="str">
            <v>PINTURAS</v>
          </cell>
          <cell r="F6358" t="str">
            <v>PINTURA PARA METAL</v>
          </cell>
          <cell r="G6358" t="str">
            <v>SINAPI Out/24</v>
          </cell>
        </row>
        <row r="6359">
          <cell r="A6359">
            <v>100753</v>
          </cell>
          <cell r="B6359" t="str">
            <v>PINTURA COM TINTA ACRÍLICA DE ACABAMENTO PULVERIZADA SOBRE SUPERFÍCIES METÁLICAS (EXCETO PERFIL) EXECUTADO EM OBRA (02 DEMÃOS). AF_01/2020_PE</v>
          </cell>
          <cell r="C6359" t="str">
            <v>M2</v>
          </cell>
          <cell r="D6359">
            <v>26.86</v>
          </cell>
          <cell r="E6359" t="str">
            <v>PINTURAS</v>
          </cell>
          <cell r="F6359" t="str">
            <v>PINTURA PARA METAL</v>
          </cell>
          <cell r="G6359" t="str">
            <v>SINAPI Out/24</v>
          </cell>
        </row>
        <row r="6360">
          <cell r="A6360">
            <v>100754</v>
          </cell>
          <cell r="B6360" t="str">
            <v>PINTURA COM TINTA ACRÍLICA DE ACABAMENTO APLICADA A ROLO OU PINCEL SOBRE SUPERFÍCIES METÁLICAS (EXCETO PERFIL) EXECUTADO EM OBRA (02 DEMÃOS). AF_01/2020</v>
          </cell>
          <cell r="C6360" t="str">
            <v>M2</v>
          </cell>
          <cell r="D6360">
            <v>35.9</v>
          </cell>
          <cell r="E6360" t="str">
            <v>PINTURAS</v>
          </cell>
          <cell r="F6360" t="str">
            <v>PINTURA PARA METAL</v>
          </cell>
          <cell r="G6360" t="str">
            <v>SINAPI Out/24</v>
          </cell>
        </row>
        <row r="6361">
          <cell r="A6361">
            <v>100757</v>
          </cell>
          <cell r="B6361" t="str">
            <v>PINTURA COM TINTA ALQUÍDICA DE ACABAMENTO (ESMALTE SINTÉTICO ACETINADO) PULVERIZADA SOBRE SUPERFÍCIES METÁLICAS (EXCETO PERFIL) EXECUTADO EM OBRA (02 DEMÃOS). AF_01/2020_PE</v>
          </cell>
          <cell r="C6361" t="str">
            <v>M2</v>
          </cell>
          <cell r="D6361">
            <v>58.44</v>
          </cell>
          <cell r="E6361" t="str">
            <v>PINTURAS</v>
          </cell>
          <cell r="F6361" t="str">
            <v>PINTURA PARA METAL</v>
          </cell>
          <cell r="G6361" t="str">
            <v>SINAPI Out/24</v>
          </cell>
        </row>
        <row r="6362">
          <cell r="A6362">
            <v>100758</v>
          </cell>
          <cell r="B6362" t="str">
            <v>PINTURA COM TINTA ALQUÍDICA DE ACABAMENTO (ESMALTE SINTÉTICO ACETINADO) APLICADA A ROLO OU PINCEL SOBRE SUPERFÍCIES METÁLICAS (EXCETO PERFIL) EXECUTADO EM OBRA (02 DEMÃOS). AF_01/2020</v>
          </cell>
          <cell r="C6362" t="str">
            <v>M2</v>
          </cell>
          <cell r="D6362">
            <v>60.03</v>
          </cell>
          <cell r="E6362" t="str">
            <v>PINTURAS</v>
          </cell>
          <cell r="F6362" t="str">
            <v>PINTURA PARA METAL</v>
          </cell>
          <cell r="G6362" t="str">
            <v>SINAPI Out/24</v>
          </cell>
        </row>
        <row r="6363">
          <cell r="A6363">
            <v>100759</v>
          </cell>
          <cell r="B6363" t="str">
            <v>PINTURA COM TINTA ALQUÍDICA DE ACABAMENTO (ESMALTE SINTÉTICO BRILHANTE) PULVERIZADA SOBRE SUPERFÍCIES METÁLICAS (EXCETO PERFIL) EXECUTADO EM OBRA (02 DEMÃOS). AF_01/2020_PE</v>
          </cell>
          <cell r="C6363" t="str">
            <v>M2</v>
          </cell>
          <cell r="D6363">
            <v>57.85</v>
          </cell>
          <cell r="E6363" t="str">
            <v>PINTURAS</v>
          </cell>
          <cell r="F6363" t="str">
            <v>PINTURA PARA METAL</v>
          </cell>
          <cell r="G6363" t="str">
            <v>SINAPI Out/24</v>
          </cell>
        </row>
        <row r="6364">
          <cell r="A6364">
            <v>100760</v>
          </cell>
          <cell r="B6364" t="str">
            <v>PINTURA COM TINTA ALQUÍDICA DE ACABAMENTO (ESMALTE SINTÉTICO BRILHANTE) APLICADA A ROLO OU PINCEL SOBRE SUPERFÍCIES METÁLICAS (EXCETO PERFIL) EXECUTADO EM OBRA (02 DEMÃOS). AF_01/2020</v>
          </cell>
          <cell r="C6364" t="str">
            <v>M2</v>
          </cell>
          <cell r="D6364">
            <v>59.66</v>
          </cell>
          <cell r="E6364" t="str">
            <v>PINTURAS</v>
          </cell>
          <cell r="F6364" t="str">
            <v>PINTURA PARA METAL</v>
          </cell>
          <cell r="G6364" t="str">
            <v>SINAPI Out/24</v>
          </cell>
        </row>
        <row r="6365">
          <cell r="A6365">
            <v>100761</v>
          </cell>
          <cell r="B6365" t="str">
            <v>PINTURA COM TINTA ALQUÍDICA DE ACABAMENTO (ESMALTE SINTÉTICO FOSCO) PULVERIZADA SOBRE SUPERFÍCIES METÁLICAS (EXCETO PERFIL) EXECUTADO EM OBRA (02 DEMÃOS). AF_01/2020_PE</v>
          </cell>
          <cell r="C6365" t="str">
            <v>M2</v>
          </cell>
          <cell r="D6365">
            <v>58.09</v>
          </cell>
          <cell r="E6365" t="str">
            <v>PINTURAS</v>
          </cell>
          <cell r="F6365" t="str">
            <v>PINTURA PARA METAL</v>
          </cell>
          <cell r="G6365" t="str">
            <v>SINAPI Out/24</v>
          </cell>
        </row>
        <row r="6366">
          <cell r="A6366">
            <v>100762</v>
          </cell>
          <cell r="B6366" t="str">
            <v>PINTURA COM TINTA ALQUÍDICA DE ACABAMENTO (ESMALTE SINTÉTICO FOSCO) APLICADA A ROLO OU PINCEL SOBRE SUPERFÍCIES METÁLICAS (EXCETO PERFIL) EXECUTADO EM OBRA (02 DEMÃOS). AF_01/2020</v>
          </cell>
          <cell r="C6366" t="str">
            <v>M2</v>
          </cell>
          <cell r="D6366">
            <v>59.82</v>
          </cell>
          <cell r="E6366" t="str">
            <v>PINTURAS</v>
          </cell>
          <cell r="F6366" t="str">
            <v>PINTURA PARA METAL</v>
          </cell>
          <cell r="G6366" t="str">
            <v>SINAPI Out/24</v>
          </cell>
        </row>
        <row r="6367">
          <cell r="A6367">
            <v>102488</v>
          </cell>
          <cell r="B6367" t="str">
            <v>PREPARO DO PISO CIMENTADO PARA PINTURA - LIXAMENTO E LIMPEZA. AF_05/2021</v>
          </cell>
          <cell r="C6367" t="str">
            <v>M2</v>
          </cell>
          <cell r="D6367">
            <v>4.47</v>
          </cell>
          <cell r="E6367" t="str">
            <v>PINTURAS</v>
          </cell>
          <cell r="F6367" t="str">
            <v>PINTURA PARA PISO</v>
          </cell>
          <cell r="G6367" t="str">
            <v>SINAPI Out/24</v>
          </cell>
        </row>
        <row r="6368">
          <cell r="A6368">
            <v>102489</v>
          </cell>
          <cell r="B6368" t="str">
            <v>PINTURA HIDROFUGANTE COM SILICONE, APLICAÇÃO MANUAL, 2 DEMÃOS. AF_05/2021</v>
          </cell>
          <cell r="C6368" t="str">
            <v>M2</v>
          </cell>
          <cell r="D6368">
            <v>31.19</v>
          </cell>
          <cell r="E6368" t="str">
            <v>PINTURAS</v>
          </cell>
          <cell r="F6368" t="str">
            <v>PINTURA PARA PISO</v>
          </cell>
          <cell r="G6368" t="str">
            <v>SINAPI Out/24</v>
          </cell>
        </row>
        <row r="6369">
          <cell r="A6369">
            <v>102491</v>
          </cell>
          <cell r="B6369" t="str">
            <v>PINTURA DE PISO COM TINTA ACRÍLICA, APLICAÇÃO MANUAL, 2 DEMÃOS, INCLUSO FUNDO PREPARADOR. AF_05/2021</v>
          </cell>
          <cell r="C6369" t="str">
            <v>M2</v>
          </cell>
          <cell r="D6369">
            <v>23.76</v>
          </cell>
          <cell r="E6369" t="str">
            <v>PINTURAS</v>
          </cell>
          <cell r="F6369" t="str">
            <v>PINTURA PARA PISO</v>
          </cell>
          <cell r="G6369" t="str">
            <v>SINAPI Out/24</v>
          </cell>
        </row>
        <row r="6370">
          <cell r="A6370">
            <v>102492</v>
          </cell>
          <cell r="B6370" t="str">
            <v>PINTURA DE PISO COM TINTA ACRÍLICA, APLICAÇÃO MANUAL, 3 DEMÃOS, INCLUSO FUNDO PREPARADOR. AF_05/2021</v>
          </cell>
          <cell r="C6370" t="str">
            <v>M2</v>
          </cell>
          <cell r="D6370">
            <v>30.21</v>
          </cell>
          <cell r="E6370" t="str">
            <v>PINTURAS</v>
          </cell>
          <cell r="F6370" t="str">
            <v>PINTURA PARA PISO</v>
          </cell>
          <cell r="G6370" t="str">
            <v>SINAPI Out/24</v>
          </cell>
        </row>
        <row r="6371">
          <cell r="A6371">
            <v>102494</v>
          </cell>
          <cell r="B6371" t="str">
            <v>PINTURA DE PISO COM TINTA EPÓXI, APLICAÇÃO MANUAL, 2 DEMÃOS, INCLUSO PRIMER EPÓXI. AF_05/2021</v>
          </cell>
          <cell r="C6371" t="str">
            <v>M2</v>
          </cell>
          <cell r="D6371">
            <v>72.67</v>
          </cell>
          <cell r="E6371" t="str">
            <v>PINTURAS</v>
          </cell>
          <cell r="F6371" t="str">
            <v>PINTURA PARA PISO</v>
          </cell>
          <cell r="G6371" t="str">
            <v>SINAPI Out/24</v>
          </cell>
        </row>
        <row r="6372">
          <cell r="A6372">
            <v>102496</v>
          </cell>
          <cell r="B6372" t="str">
            <v>PINTURA DE RODAPÉ COM TINTA EPÓXI, APLICAÇÃO MANUAL, 2 DEMÃOS, INCLUSÃO PRIMER EPÓXI. AF_05/2021</v>
          </cell>
          <cell r="C6372" t="str">
            <v>M</v>
          </cell>
          <cell r="D6372">
            <v>15.59</v>
          </cell>
          <cell r="E6372" t="str">
            <v>PINTURAS</v>
          </cell>
          <cell r="F6372" t="str">
            <v>PINTURA PARA PISO</v>
          </cell>
          <cell r="G6372" t="str">
            <v>SINAPI Out/24</v>
          </cell>
        </row>
        <row r="6373">
          <cell r="A6373">
            <v>102497</v>
          </cell>
          <cell r="B6373" t="str">
            <v>PINTURA DE RODAPÉ EM PEDRA DECORATIVA COM VERNIZ DE POLIURETANO, APLICAÇÃO MANUAL, 3 DEMÃOS. AF_05/2021</v>
          </cell>
          <cell r="C6373" t="str">
            <v>M</v>
          </cell>
          <cell r="D6373">
            <v>5.78</v>
          </cell>
          <cell r="E6373" t="str">
            <v>PINTURAS</v>
          </cell>
          <cell r="F6373" t="str">
            <v>PINTURA PARA PISO</v>
          </cell>
          <cell r="G6373" t="str">
            <v>SINAPI Out/24</v>
          </cell>
        </row>
        <row r="6374">
          <cell r="A6374">
            <v>102498</v>
          </cell>
          <cell r="B6374" t="str">
            <v>PINTURA DE MEIO-FIO COM TINTA BRANCA A BASE DE CAL (CAIAÇÃO). AF_05/2021</v>
          </cell>
          <cell r="C6374" t="str">
            <v>M</v>
          </cell>
          <cell r="D6374">
            <v>1.92</v>
          </cell>
          <cell r="E6374" t="str">
            <v>PINTURAS</v>
          </cell>
          <cell r="F6374" t="str">
            <v>PINTURA PARA PISO</v>
          </cell>
          <cell r="G6374" t="str">
            <v>SINAPI Out/24</v>
          </cell>
        </row>
        <row r="6375">
          <cell r="A6375">
            <v>102499</v>
          </cell>
          <cell r="B6375" t="str">
            <v>ENCERAMENTO DE PISO EM MADEIRA. AF_05/2021</v>
          </cell>
          <cell r="C6375" t="str">
            <v>M2</v>
          </cell>
          <cell r="D6375">
            <v>3.7</v>
          </cell>
          <cell r="E6375" t="str">
            <v>PINTURAS</v>
          </cell>
          <cell r="F6375" t="str">
            <v>PINTURA PARA PISO</v>
          </cell>
          <cell r="G6375" t="str">
            <v>SINAPI Out/24</v>
          </cell>
        </row>
        <row r="6376">
          <cell r="A6376">
            <v>102500</v>
          </cell>
          <cell r="B6376" t="str">
            <v>PINTURA DE DEMARCAÇÃO DE VAGA COM TINTA ACRÍLICA, E = 10 CM, APLICAÇÃO MANUAL. AF_05/2021</v>
          </cell>
          <cell r="C6376" t="str">
            <v>M</v>
          </cell>
          <cell r="D6376">
            <v>5.24</v>
          </cell>
          <cell r="E6376" t="str">
            <v>PINTURAS</v>
          </cell>
          <cell r="F6376" t="str">
            <v>PINTURA PARA PISO</v>
          </cell>
          <cell r="G6376" t="str">
            <v>SINAPI Out/24</v>
          </cell>
        </row>
        <row r="6377">
          <cell r="A6377">
            <v>102501</v>
          </cell>
          <cell r="B6377" t="str">
            <v>PINTURA DE FAIXA DE PEDESTRE OU ZEBRADA COM TINTA ACRÍLICA, E  = 30 CM, APLICAÇÃO MANUAL. AF_05/2021</v>
          </cell>
          <cell r="C6377" t="str">
            <v>M2</v>
          </cell>
          <cell r="D6377">
            <v>29.4</v>
          </cell>
          <cell r="E6377" t="str">
            <v>PINTURAS</v>
          </cell>
          <cell r="F6377" t="str">
            <v>PINTURA PARA PISO</v>
          </cell>
          <cell r="G6377" t="str">
            <v>SINAPI Out/24</v>
          </cell>
        </row>
        <row r="6378">
          <cell r="A6378">
            <v>102504</v>
          </cell>
          <cell r="B6378" t="str">
            <v>PINTURA DE DEMARCAÇÃO DE QUADRA POLIESPORTIVA COM TINTA ACRÍLICA, E = 5 CM, APLICAÇÃO MANUAL. AF_05/2021</v>
          </cell>
          <cell r="C6378" t="str">
            <v>M</v>
          </cell>
          <cell r="D6378">
            <v>12.23</v>
          </cell>
          <cell r="E6378" t="str">
            <v>PINTURAS</v>
          </cell>
          <cell r="F6378" t="str">
            <v>PINTURA PARA PISO</v>
          </cell>
          <cell r="G6378" t="str">
            <v>SINAPI Out/24</v>
          </cell>
        </row>
        <row r="6379">
          <cell r="A6379">
            <v>102505</v>
          </cell>
          <cell r="B6379" t="str">
            <v>PINTURA DE DEMARCAÇÃO DE QUADRA POLIESPORTIVA COM BORRACHA CLORADA, E = 5 CM, APLICAÇÃO MANUAL. AF_05/2021</v>
          </cell>
          <cell r="C6379" t="str">
            <v>M</v>
          </cell>
          <cell r="D6379">
            <v>12.81</v>
          </cell>
          <cell r="E6379" t="str">
            <v>PINTURAS</v>
          </cell>
          <cell r="F6379" t="str">
            <v>PINTURA PARA PISO</v>
          </cell>
          <cell r="G6379" t="str">
            <v>SINAPI Out/24</v>
          </cell>
        </row>
        <row r="6380">
          <cell r="A6380">
            <v>102506</v>
          </cell>
          <cell r="B6380" t="str">
            <v>PINTURA DE DEMARCAÇÃO DE QUADRA POLIESPORTIVA COM TINTA EPÓXI, E = 5 CM, APLICAÇÃO MANUAL. AF_05/2021</v>
          </cell>
          <cell r="C6380" t="str">
            <v>M</v>
          </cell>
          <cell r="D6380">
            <v>13.38</v>
          </cell>
          <cell r="E6380" t="str">
            <v>PINTURAS</v>
          </cell>
          <cell r="F6380" t="str">
            <v>PINTURA PARA PISO</v>
          </cell>
          <cell r="G6380" t="str">
            <v>SINAPI Out/24</v>
          </cell>
        </row>
        <row r="6381">
          <cell r="A6381">
            <v>102507</v>
          </cell>
          <cell r="B6381" t="str">
            <v>PINTURA DE DEMARCAÇÃO DE VAGA COM TINTA EPÓXI, E = 10 CM, APLICAÇÃO MANUAL. AF_05/2021</v>
          </cell>
          <cell r="C6381" t="str">
            <v>M</v>
          </cell>
          <cell r="D6381">
            <v>7.53</v>
          </cell>
          <cell r="E6381" t="str">
            <v>PINTURAS</v>
          </cell>
          <cell r="F6381" t="str">
            <v>PINTURA PARA PISO</v>
          </cell>
          <cell r="G6381" t="str">
            <v>SINAPI Out/24</v>
          </cell>
        </row>
        <row r="6382">
          <cell r="A6382">
            <v>102508</v>
          </cell>
          <cell r="B6382" t="str">
            <v>PINTURA DE FAIXA DE PEDESTRE OU ZEBRADA COM TINTA EPÓXI, E  = 30 CM, APLICAÇÃO MANUAL. AF_05/2021</v>
          </cell>
          <cell r="C6382" t="str">
            <v>M2</v>
          </cell>
          <cell r="D6382">
            <v>52.69</v>
          </cell>
          <cell r="E6382" t="str">
            <v>PINTURAS</v>
          </cell>
          <cell r="F6382" t="str">
            <v>PINTURA PARA PISO</v>
          </cell>
          <cell r="G6382" t="str">
            <v>SINAPI Out/24</v>
          </cell>
        </row>
        <row r="6383">
          <cell r="A6383">
            <v>102509</v>
          </cell>
          <cell r="B6383" t="str">
            <v>PINTURA DE FAIXA DE PEDESTRE OU ZEBRADA TINTA RETRORREFLETIVA A BASE DE RESINA ACRÍLICA COM MICROESFERAS DE VIDRO, E = 30 CM, APLICAÇÃO MANUAL. AF_05/2021</v>
          </cell>
          <cell r="C6383" t="str">
            <v>M2</v>
          </cell>
          <cell r="D6383">
            <v>38.04</v>
          </cell>
          <cell r="E6383" t="str">
            <v>PINTURAS</v>
          </cell>
          <cell r="F6383" t="str">
            <v>PINTURA PARA PISO</v>
          </cell>
          <cell r="G6383" t="str">
            <v>SINAPI Out/24</v>
          </cell>
        </row>
        <row r="6384">
          <cell r="A6384">
            <v>102512</v>
          </cell>
          <cell r="B6384" t="str">
            <v>PINTURA DE EIXO VIÁRIO SOBRE ASFALTO COM TINTA RETRORREFLETIVA A BASE DE RESINA ACRÍLICA COM MICROESFERAS DE VIDRO, APLICAÇÃO MECÂNICA COM DEMARCADORA AUTOPROPELIDA. AF_05/2021</v>
          </cell>
          <cell r="C6384" t="str">
            <v>M</v>
          </cell>
          <cell r="D6384">
            <v>6.9</v>
          </cell>
          <cell r="E6384" t="str">
            <v>PINTURAS</v>
          </cell>
          <cell r="F6384" t="str">
            <v>PINTURA PARA PISO</v>
          </cell>
          <cell r="G6384" t="str">
            <v>SINAPI Out/24</v>
          </cell>
        </row>
        <row r="6385">
          <cell r="A6385">
            <v>102513</v>
          </cell>
          <cell r="B6385" t="str">
            <v>PINTURA DE SÍMBOLOS E TEXTOS COM TINTA ACRÍLICA, DEMARCAÇÃO COM FITA ADESIVA E APLICAÇÃO COM ROLO. AF_05/2021</v>
          </cell>
          <cell r="C6385" t="str">
            <v>M2</v>
          </cell>
          <cell r="D6385">
            <v>56.88</v>
          </cell>
          <cell r="E6385" t="str">
            <v>PINTURAS</v>
          </cell>
          <cell r="F6385" t="str">
            <v>PINTURA PARA PISO</v>
          </cell>
          <cell r="G6385" t="str">
            <v>SINAPI Out/24</v>
          </cell>
        </row>
        <row r="6386">
          <cell r="A6386">
            <v>102520</v>
          </cell>
          <cell r="B6386" t="str">
            <v>PINTURA DE SINALIZAÇÃO VERTICAL DE SEGURANÇA, FAIXAS AMARELA E PRETA, APLICAÇÃO MANUAL, 2 DEMÃOS. AF_05/2021</v>
          </cell>
          <cell r="C6386" t="str">
            <v>M2</v>
          </cell>
          <cell r="D6386">
            <v>99.01</v>
          </cell>
          <cell r="E6386" t="str">
            <v>PINTURAS</v>
          </cell>
          <cell r="F6386" t="str">
            <v>PINTURA PARA PISO</v>
          </cell>
          <cell r="G6386" t="str">
            <v>SINAPI Out/24</v>
          </cell>
        </row>
        <row r="6387">
          <cell r="A6387">
            <v>101749</v>
          </cell>
          <cell r="B6387" t="str">
            <v>PISO CIMENTADO, TRAÇO 1:3 (CIMENTO E AREIA), ACABAMENTO LISO, ESPESSURA 4,0 CM, PREPARO MECÂNICO DA ARGAMASSA. AF_09/2020</v>
          </cell>
          <cell r="C6387" t="str">
            <v>M2</v>
          </cell>
          <cell r="D6387">
            <v>53.2</v>
          </cell>
          <cell r="E6387" t="str">
            <v>PISOS</v>
          </cell>
          <cell r="F6387" t="str">
            <v>PISO CIMENTADO</v>
          </cell>
          <cell r="G6387" t="str">
            <v>SINAPI Out/24</v>
          </cell>
        </row>
        <row r="6388">
          <cell r="A6388">
            <v>101750</v>
          </cell>
          <cell r="B6388" t="str">
            <v>PISO CIMENTADO, TRAÇO 1:3 (CIMENTO E AREIA), ACABAMENTO RÚSTICO, ESPESSURA 4,0 CM, PREPARO MECÂNICO DA ARGAMASSA. AF_09/2020</v>
          </cell>
          <cell r="C6388" t="str">
            <v>M2</v>
          </cell>
          <cell r="D6388">
            <v>50.2</v>
          </cell>
          <cell r="E6388" t="str">
            <v>PISOS</v>
          </cell>
          <cell r="F6388" t="str">
            <v>PISO CIMENTADO</v>
          </cell>
          <cell r="G6388" t="str">
            <v>SINAPI Out/24</v>
          </cell>
        </row>
        <row r="6389">
          <cell r="A6389">
            <v>101729</v>
          </cell>
          <cell r="B6389" t="str">
            <v>PISO EM TACO DE MADEIRA 7X42CM, FIXADO COM COLA BASE DE PVA. AF_09/2020</v>
          </cell>
          <cell r="C6389" t="str">
            <v>M2</v>
          </cell>
          <cell r="D6389">
            <v>277.14</v>
          </cell>
          <cell r="E6389" t="str">
            <v>PISOS</v>
          </cell>
          <cell r="F6389" t="str">
            <v>PISO DE MADEIRA</v>
          </cell>
          <cell r="G6389" t="str">
            <v>SINAPI Out/24</v>
          </cell>
        </row>
        <row r="6390">
          <cell r="A6390">
            <v>101746</v>
          </cell>
          <cell r="B6390" t="str">
            <v>ASSOALHO DE MADEIRA. AF_09/2020</v>
          </cell>
          <cell r="C6390" t="str">
            <v>M2</v>
          </cell>
          <cell r="D6390">
            <v>428.33</v>
          </cell>
          <cell r="E6390" t="str">
            <v>PISOS</v>
          </cell>
          <cell r="F6390" t="str">
            <v>PISO DE MADEIRA</v>
          </cell>
          <cell r="G6390" t="str">
            <v>SINAPI Out/24</v>
          </cell>
        </row>
        <row r="6391">
          <cell r="A6391">
            <v>101751</v>
          </cell>
          <cell r="B6391" t="str">
            <v>PISO EM TACO DE MADEIRA 7X21CM, FIXADO COM COLA BASE DE PVA. AF_09/2020</v>
          </cell>
          <cell r="C6391" t="str">
            <v>M2</v>
          </cell>
          <cell r="D6391">
            <v>285.29000000000002</v>
          </cell>
          <cell r="E6391" t="str">
            <v>PISOS</v>
          </cell>
          <cell r="F6391" t="str">
            <v>PISO DE MADEIRA</v>
          </cell>
          <cell r="G6391" t="str">
            <v>SINAPI Out/24</v>
          </cell>
        </row>
        <row r="6392">
          <cell r="A6392">
            <v>87246</v>
          </cell>
          <cell r="B6392" t="str">
            <v>REVESTIMENTO CERÂMICO PARA PISO COM PLACAS TIPO ESMALTADA DE DIMENSÕES 35X35 CM APLICADA EM AMBIENTES DE ÁREA MENOR QUE 5 M2. AF_02/2023_PE</v>
          </cell>
          <cell r="C6392" t="str">
            <v>M2</v>
          </cell>
          <cell r="D6392">
            <v>68.66</v>
          </cell>
          <cell r="E6392" t="str">
            <v>PISOS</v>
          </cell>
          <cell r="F6392" t="str">
            <v>PISO CERAMICO</v>
          </cell>
          <cell r="G6392" t="str">
            <v>SINAPI Out/24</v>
          </cell>
        </row>
        <row r="6393">
          <cell r="A6393">
            <v>87247</v>
          </cell>
          <cell r="B6393" t="str">
            <v>REVESTIMENTO CERÂMICO PARA PISO COM PLACAS TIPO ESMALTADA DE DIMENSÕES 35X35 CM APLICADA EM AMBIENTES DE ÁREA ENTRE 5 M2 E 10 M2. AF_02/2023_PE</v>
          </cell>
          <cell r="C6393" t="str">
            <v>M2</v>
          </cell>
          <cell r="D6393">
            <v>60.36</v>
          </cell>
          <cell r="E6393" t="str">
            <v>PISOS</v>
          </cell>
          <cell r="F6393" t="str">
            <v>PISO CERAMICO</v>
          </cell>
          <cell r="G6393" t="str">
            <v>SINAPI Out/24</v>
          </cell>
        </row>
        <row r="6394">
          <cell r="A6394">
            <v>87248</v>
          </cell>
          <cell r="B6394" t="str">
            <v>REVESTIMENTO CERÂMICO PARA PISO COM PLACAS TIPO ESMALTADA DE DIMENSÕES 35X35 CM APLICADA EM AMBIENTES DE ÁREA MAIOR QUE 10 M2. AF_02/2023_PE</v>
          </cell>
          <cell r="C6394" t="str">
            <v>M2</v>
          </cell>
          <cell r="D6394">
            <v>51.49</v>
          </cell>
          <cell r="E6394" t="str">
            <v>PISOS</v>
          </cell>
          <cell r="F6394" t="str">
            <v>PISO CERAMICO</v>
          </cell>
          <cell r="G6394" t="str">
            <v>SINAPI Out/24</v>
          </cell>
        </row>
        <row r="6395">
          <cell r="A6395">
            <v>87249</v>
          </cell>
          <cell r="B6395" t="str">
            <v>REVESTIMENTO CERÂMICO PARA PISO COM PLACAS TIPO ESMALTADA DE DIMENSÕES 45X45 CM APLICADA EM AMBIENTES DE ÁREA MENOR QUE 5 M2. AF_02/2023_PE</v>
          </cell>
          <cell r="C6395" t="str">
            <v>M2</v>
          </cell>
          <cell r="D6395">
            <v>74.12</v>
          </cell>
          <cell r="E6395" t="str">
            <v>PISOS</v>
          </cell>
          <cell r="F6395" t="str">
            <v>PISO CERAMICO</v>
          </cell>
          <cell r="G6395" t="str">
            <v>SINAPI Out/24</v>
          </cell>
        </row>
        <row r="6396">
          <cell r="A6396">
            <v>87250</v>
          </cell>
          <cell r="B6396" t="str">
            <v>REVESTIMENTO CERÂMICO PARA PISO COM PLACAS TIPO ESMALTADA DE DIMENSÕES 45X45 CM APLICADA EM AMBIENTES DE ÁREA ENTRE 5 M2 E 10 M2. AF_02/2023_PE</v>
          </cell>
          <cell r="C6396" t="str">
            <v>M2</v>
          </cell>
          <cell r="D6396">
            <v>61.9</v>
          </cell>
          <cell r="E6396" t="str">
            <v>PISOS</v>
          </cell>
          <cell r="F6396" t="str">
            <v>PISO CERAMICO</v>
          </cell>
          <cell r="G6396" t="str">
            <v>SINAPI Out/24</v>
          </cell>
        </row>
        <row r="6397">
          <cell r="A6397">
            <v>87251</v>
          </cell>
          <cell r="B6397" t="str">
            <v>REVESTIMENTO CERÂMICO PARA PISO COM PLACAS TIPO ESMALTADA DE DIMENSÕES 45X45 CM APLICADA EM AMBIENTES DE ÁREA MAIOR QUE 10 M2. AF_02/2023_PE</v>
          </cell>
          <cell r="C6397" t="str">
            <v>M2</v>
          </cell>
          <cell r="D6397">
            <v>51.8</v>
          </cell>
          <cell r="E6397" t="str">
            <v>PISOS</v>
          </cell>
          <cell r="F6397" t="str">
            <v>PISO CERAMICO</v>
          </cell>
          <cell r="G6397" t="str">
            <v>SINAPI Out/24</v>
          </cell>
        </row>
        <row r="6398">
          <cell r="A6398">
            <v>87255</v>
          </cell>
          <cell r="B6398" t="str">
            <v>REVESTIMENTO CERÂMICO PARA PISO COM PLACAS TIPO ESMALTADA DE DIMENSÕES 60X60 CM APLICADA EM AMBIENTES DE ÁREA MENOR QUE 5 M2. AF_02/2023_PE</v>
          </cell>
          <cell r="C6398" t="str">
            <v>M2</v>
          </cell>
          <cell r="D6398">
            <v>85.64</v>
          </cell>
          <cell r="E6398" t="str">
            <v>PISOS</v>
          </cell>
          <cell r="F6398" t="str">
            <v>PISO CERAMICO</v>
          </cell>
          <cell r="G6398" t="str">
            <v>SINAPI Out/24</v>
          </cell>
        </row>
        <row r="6399">
          <cell r="A6399">
            <v>87256</v>
          </cell>
          <cell r="B6399" t="str">
            <v>REVESTIMENTO CERÂMICO PARA PISO COM PLACAS TIPO ESMALTADA DE DIMENSÕES 60X60 CM APLICADA EM AMBIENTES DE ÁREA ENTRE 5 M2 E 10 M2. AF_02/2023_PE</v>
          </cell>
          <cell r="C6399" t="str">
            <v>M2</v>
          </cell>
          <cell r="D6399">
            <v>72.3</v>
          </cell>
          <cell r="E6399" t="str">
            <v>PISOS</v>
          </cell>
          <cell r="F6399" t="str">
            <v>PISO CERAMICO</v>
          </cell>
          <cell r="G6399" t="str">
            <v>SINAPI Out/24</v>
          </cell>
        </row>
        <row r="6400">
          <cell r="A6400">
            <v>87257</v>
          </cell>
          <cell r="B6400" t="str">
            <v>REVESTIMENTO CERÂMICO PARA PISO COM PLACAS TIPO ESMALTADA DE DIMENSÕES 60X60 CM APLICADA EM AMBIENTES DE ÁREA MAIOR QUE 10 M2. AF_02/2023_PE</v>
          </cell>
          <cell r="C6400" t="str">
            <v>M2</v>
          </cell>
          <cell r="D6400">
            <v>61.03</v>
          </cell>
          <cell r="E6400" t="str">
            <v>PISOS</v>
          </cell>
          <cell r="F6400" t="str">
            <v>PISO CERAMICO</v>
          </cell>
          <cell r="G6400" t="str">
            <v>SINAPI Out/24</v>
          </cell>
        </row>
        <row r="6401">
          <cell r="A6401">
            <v>87261</v>
          </cell>
          <cell r="B6401" t="str">
            <v>REVESTIMENTO CERÂMICO PARA PISO COM PLACAS TIPO PORCELANATO DE DIMENSÕES 60X60 CM APLICADA EM AMBIENTES DE ÁREA MENOR QUE 5 M². AF_02/2023_PE</v>
          </cell>
          <cell r="C6401" t="str">
            <v>M2</v>
          </cell>
          <cell r="D6401">
            <v>136.66999999999999</v>
          </cell>
          <cell r="E6401" t="str">
            <v>PISOS</v>
          </cell>
          <cell r="F6401" t="str">
            <v>PISO CERAMICO</v>
          </cell>
          <cell r="G6401" t="str">
            <v>SINAPI Out/24</v>
          </cell>
        </row>
        <row r="6402">
          <cell r="A6402">
            <v>87262</v>
          </cell>
          <cell r="B6402" t="str">
            <v>REVESTIMENTO CERÂMICO PARA PISO COM PLACAS TIPO PORCELANATO DE DIMENSÕES 60X60 CM APLICADA EM AMBIENTES DE ÁREA ENTRE 5 M² E 10 M². AF_02/2023_PE</v>
          </cell>
          <cell r="C6402" t="str">
            <v>M2</v>
          </cell>
          <cell r="D6402">
            <v>122.23</v>
          </cell>
          <cell r="E6402" t="str">
            <v>PISOS</v>
          </cell>
          <cell r="F6402" t="str">
            <v>PISO CERAMICO</v>
          </cell>
          <cell r="G6402" t="str">
            <v>SINAPI Out/24</v>
          </cell>
        </row>
        <row r="6403">
          <cell r="A6403">
            <v>87263</v>
          </cell>
          <cell r="B6403" t="str">
            <v>REVESTIMENTO CERÂMICO PARA PISO COM PLACAS TIPO PORCELANATO DE DIMENSÕES 60X60 CM APLICADA EM AMBIENTES DE ÁREA MAIOR QUE 10 M². AF_02/2023_PE</v>
          </cell>
          <cell r="C6403" t="str">
            <v>M2</v>
          </cell>
          <cell r="D6403">
            <v>110.53</v>
          </cell>
          <cell r="E6403" t="str">
            <v>PISOS</v>
          </cell>
          <cell r="F6403" t="str">
            <v>PISO CERAMICO</v>
          </cell>
          <cell r="G6403" t="str">
            <v>SINAPI Out/24</v>
          </cell>
        </row>
        <row r="6404">
          <cell r="A6404">
            <v>104593</v>
          </cell>
          <cell r="B6404" t="str">
            <v>REVESTIMENTO CERÂMICO PARA PISO COM PLACAS TIPO ESMALTADA DE DIMENSÕES 80X80 CM APLICADA EM AMBIENTES DE ÁREA MENOR QUE 5 M². AF_02/2023_PE</v>
          </cell>
          <cell r="C6404" t="str">
            <v>M2</v>
          </cell>
          <cell r="D6404">
            <v>89.54</v>
          </cell>
          <cell r="E6404" t="str">
            <v>PISOS</v>
          </cell>
          <cell r="F6404" t="str">
            <v>PISO CERAMICO</v>
          </cell>
          <cell r="G6404" t="str">
            <v>SINAPI Out/24</v>
          </cell>
        </row>
        <row r="6405">
          <cell r="A6405">
            <v>104594</v>
          </cell>
          <cell r="B6405" t="str">
            <v>REVESTIMENTO CERÂMICO PARA PISO COM PLACAS TIPO ESMALTADA DE DIMENSÕES 80X80 CM APLICADA EM AMBIENTES DE ÁREA ENTRE 5 M² E 10 M². AF_02/2023_PE</v>
          </cell>
          <cell r="C6405" t="str">
            <v>M2</v>
          </cell>
          <cell r="D6405">
            <v>74.67</v>
          </cell>
          <cell r="E6405" t="str">
            <v>PISOS</v>
          </cell>
          <cell r="F6405" t="str">
            <v>PISO CERAMICO</v>
          </cell>
          <cell r="G6405" t="str">
            <v>SINAPI Out/24</v>
          </cell>
        </row>
        <row r="6406">
          <cell r="A6406">
            <v>104595</v>
          </cell>
          <cell r="B6406" t="str">
            <v>REVESTIMENTO CERÂMICO PARA PISO COM PLACAS TIPO ESMALTADA DE DIMENSÕES 80X80 CM APLICADA EM AMBIENTES DE ÁREA MAIOR QUE 10 M². AF_02/2023_PE</v>
          </cell>
          <cell r="C6406" t="str">
            <v>M2</v>
          </cell>
          <cell r="D6406">
            <v>61.55</v>
          </cell>
          <cell r="E6406" t="str">
            <v>PISOS</v>
          </cell>
          <cell r="F6406" t="str">
            <v>PISO CERAMICO</v>
          </cell>
          <cell r="G6406" t="str">
            <v>SINAPI Out/24</v>
          </cell>
        </row>
        <row r="6407">
          <cell r="A6407">
            <v>104596</v>
          </cell>
          <cell r="B6407" t="str">
            <v>REVESTIMENTO CERÂMICO PARA PISO COM PLACAS TIPO PORCELANATO DE DIMENSÕES 80X80 CM APLICADA EM AMBIENTES DE ÁREA MENOR QUE 5 M². AF_02/2023_PE</v>
          </cell>
          <cell r="C6407" t="str">
            <v>M2</v>
          </cell>
          <cell r="D6407">
            <v>141.09</v>
          </cell>
          <cell r="E6407" t="str">
            <v>PISOS</v>
          </cell>
          <cell r="F6407" t="str">
            <v>PISO CERAMICO</v>
          </cell>
          <cell r="G6407" t="str">
            <v>SINAPI Out/24</v>
          </cell>
        </row>
        <row r="6408">
          <cell r="A6408">
            <v>104597</v>
          </cell>
          <cell r="B6408" t="str">
            <v>REVESTIMENTO CERÂMICO PARA PISO COM PLACAS TIPO PORCELANATO DE DIMENSÕES 80X80 CM APLICADA EM AMBIENTES DE ÁREA ENTRE 5 M² E 10 M². AF_02/2023_PE</v>
          </cell>
          <cell r="C6408" t="str">
            <v>M2</v>
          </cell>
          <cell r="D6408">
            <v>124.93</v>
          </cell>
          <cell r="E6408" t="str">
            <v>PISOS</v>
          </cell>
          <cell r="F6408" t="str">
            <v>PISO CERAMICO</v>
          </cell>
          <cell r="G6408" t="str">
            <v>SINAPI Out/24</v>
          </cell>
        </row>
        <row r="6409">
          <cell r="A6409">
            <v>104598</v>
          </cell>
          <cell r="B6409" t="str">
            <v>REVESTIMENTO CERÂMICO PARA PISO COM PLACAS TIPO PORCELANATO DE DIMENSÕES 80X80 CM APLICADA EM AMBIENTES DE ÁREA MAIOR QUE 10 M². AF_02/2023_PE</v>
          </cell>
          <cell r="C6409" t="str">
            <v>M2</v>
          </cell>
          <cell r="D6409">
            <v>111.14</v>
          </cell>
          <cell r="E6409" t="str">
            <v>PISOS</v>
          </cell>
          <cell r="F6409" t="str">
            <v>PISO CERAMICO</v>
          </cell>
          <cell r="G6409" t="str">
            <v>SINAPI Out/24</v>
          </cell>
        </row>
        <row r="6410">
          <cell r="A6410">
            <v>104599</v>
          </cell>
          <cell r="B6410" t="str">
            <v>REVESTIMENTO CERÂMICO PARA PISO COM PLACAS TIPO ESMALTADA DE DIMENSÕES 35X35 CM APLICADA EM DIAGONAL EM AMBIENTES DE ÁREA MENOR QUE 5 M². AF_02/2023_PE</v>
          </cell>
          <cell r="C6410" t="str">
            <v>M2</v>
          </cell>
          <cell r="D6410">
            <v>83.64</v>
          </cell>
          <cell r="E6410" t="str">
            <v>PISOS</v>
          </cell>
          <cell r="F6410" t="str">
            <v>PISO CERAMICO</v>
          </cell>
          <cell r="G6410" t="str">
            <v>SINAPI Out/24</v>
          </cell>
        </row>
        <row r="6411">
          <cell r="A6411">
            <v>104601</v>
          </cell>
          <cell r="B6411" t="str">
            <v>REVESTIMENTO CERÂMICO PARA PISO COM PLACAS TIPO ESMALTADA DE DIMENSÕES 35X35 CM APLICADA EM DIAGONAL EM AMBIENTES DE ÁREA ENTRE 5 M² E 10 M². AF_02/2023_PE</v>
          </cell>
          <cell r="C6411" t="str">
            <v>M2</v>
          </cell>
          <cell r="D6411">
            <v>66.02</v>
          </cell>
          <cell r="E6411" t="str">
            <v>PISOS</v>
          </cell>
          <cell r="F6411" t="str">
            <v>PISO CERAMICO</v>
          </cell>
          <cell r="G6411" t="str">
            <v>SINAPI Out/24</v>
          </cell>
        </row>
        <row r="6412">
          <cell r="A6412">
            <v>104603</v>
          </cell>
          <cell r="B6412" t="str">
            <v>REVESTIMENTO CERÂMICO PARA PISO COM PLACAS TIPO ESMALTADA DE DIMENSÕES 35X35 CM APLICADA EM DIAGONAL EM AMBIENTES DE ÁREA MAIOR QUE 10 M². AF_02/2023_PE</v>
          </cell>
          <cell r="C6412" t="str">
            <v>M2</v>
          </cell>
          <cell r="D6412">
            <v>54.3</v>
          </cell>
          <cell r="E6412" t="str">
            <v>PISOS</v>
          </cell>
          <cell r="F6412" t="str">
            <v>PISO CERAMICO</v>
          </cell>
          <cell r="G6412" t="str">
            <v>SINAPI Out/24</v>
          </cell>
        </row>
        <row r="6413">
          <cell r="A6413">
            <v>104605</v>
          </cell>
          <cell r="B6413" t="str">
            <v>REVESTIMENTO CERÂMICO PARA PISO COM PLACAS TIPO ESMALTADA DE DIMENSÕES 45X45 CM APLICADA EM DIAGONAL EM AMBIENTES DE ÁREA MENOR QUE 5 M². AF_02/2023_PE</v>
          </cell>
          <cell r="C6413" t="str">
            <v>M2</v>
          </cell>
          <cell r="D6413">
            <v>105.84</v>
          </cell>
          <cell r="E6413" t="str">
            <v>PISOS</v>
          </cell>
          <cell r="F6413" t="str">
            <v>PISO CERAMICO</v>
          </cell>
          <cell r="G6413" t="str">
            <v>SINAPI Out/24</v>
          </cell>
        </row>
        <row r="6414">
          <cell r="A6414">
            <v>104606</v>
          </cell>
          <cell r="B6414" t="str">
            <v>REVESTIMENTO CERÂMICO PARA PISO COM PLACAS TIPO ESMALTADA DE DIMENSÕES 45X45 CM APLICADA EM DIAGONAL EM AMBIENTES DE ÁREA ENTRE 5 M² E 10 M². AF_02/2023_PE</v>
          </cell>
          <cell r="C6414" t="str">
            <v>M2</v>
          </cell>
          <cell r="D6414">
            <v>70.88</v>
          </cell>
          <cell r="E6414" t="str">
            <v>PISOS</v>
          </cell>
          <cell r="F6414" t="str">
            <v>PISO CERAMICO</v>
          </cell>
          <cell r="G6414" t="str">
            <v>SINAPI Out/24</v>
          </cell>
        </row>
        <row r="6415">
          <cell r="A6415">
            <v>104607</v>
          </cell>
          <cell r="B6415" t="str">
            <v>REVESTIMENTO CERÂMICO PARA PISO COM PLACAS TIPO ESMALTADA DE DIMENSÕES 45X45 CM APLICADA EM DIAGONAL EM AMBIENTES DE ÁREA MAIOR QUE 10 M². AF_02/2023_PE</v>
          </cell>
          <cell r="C6415" t="str">
            <v>M2</v>
          </cell>
          <cell r="D6415">
            <v>55.81</v>
          </cell>
          <cell r="E6415" t="str">
            <v>PISOS</v>
          </cell>
          <cell r="F6415" t="str">
            <v>PISO CERAMICO</v>
          </cell>
          <cell r="G6415" t="str">
            <v>SINAPI Out/24</v>
          </cell>
        </row>
        <row r="6416">
          <cell r="A6416">
            <v>98671</v>
          </cell>
          <cell r="B6416" t="str">
            <v>PISO EM GRANITO APLICADO EM AMBIENTES INTERNOS. AF_09/2020</v>
          </cell>
          <cell r="C6416" t="str">
            <v>M2</v>
          </cell>
          <cell r="D6416">
            <v>487.2</v>
          </cell>
          <cell r="E6416" t="str">
            <v>PISOS</v>
          </cell>
          <cell r="F6416" t="str">
            <v>PISO DE PEDRA</v>
          </cell>
          <cell r="G6416" t="str">
            <v>SINAPI Out/24</v>
          </cell>
        </row>
        <row r="6417">
          <cell r="A6417">
            <v>98672</v>
          </cell>
          <cell r="B6417" t="str">
            <v>PISO EM MÁRMORE APLICADO EM AMBIENTES INTERNOS. AF_09/2020</v>
          </cell>
          <cell r="C6417" t="str">
            <v>M2</v>
          </cell>
          <cell r="D6417">
            <v>639.66999999999996</v>
          </cell>
          <cell r="E6417" t="str">
            <v>PISOS</v>
          </cell>
          <cell r="F6417" t="str">
            <v>PISO DE PEDRA</v>
          </cell>
          <cell r="G6417" t="str">
            <v>SINAPI Out/24</v>
          </cell>
        </row>
        <row r="6418">
          <cell r="A6418">
            <v>98678</v>
          </cell>
          <cell r="B6418" t="str">
            <v>PISO ELEVADO COM ESTRUTURA EM AÇO, COMPOSTO POR PEDESTAIS E LONGARINAS. AF_09/2020</v>
          </cell>
          <cell r="C6418" t="str">
            <v>M2</v>
          </cell>
          <cell r="D6418">
            <v>430.16</v>
          </cell>
          <cell r="E6418" t="str">
            <v>PISOS</v>
          </cell>
          <cell r="F6418" t="str">
            <v>PISO DE PEDRA</v>
          </cell>
          <cell r="G6418" t="str">
            <v>SINAPI Out/24</v>
          </cell>
        </row>
        <row r="6419">
          <cell r="A6419">
            <v>98679</v>
          </cell>
          <cell r="B6419" t="str">
            <v>PISO CIMENTADO, TRAÇO 1:3 (CIMENTO E AREIA), ACABAMENTO LISO, ESPESSURA 2,0 CM, PREPARO MECÂNICO DA ARGAMASSA. AF_09/2020</v>
          </cell>
          <cell r="C6419" t="str">
            <v>M2</v>
          </cell>
          <cell r="D6419">
            <v>37.42</v>
          </cell>
          <cell r="E6419" t="str">
            <v>PISOS</v>
          </cell>
          <cell r="F6419" t="str">
            <v>PISO DE PEDRA</v>
          </cell>
          <cell r="G6419" t="str">
            <v>SINAPI Out/24</v>
          </cell>
        </row>
        <row r="6420">
          <cell r="A6420">
            <v>98680</v>
          </cell>
          <cell r="B6420" t="str">
            <v>PISO CIMENTADO, TRAÇO 1:3 (CIMENTO E AREIA), ACABAMENTO LISO, ESPESSURA 3,0 CM, PREPARO MECÂNICO DA ARGAMASSA. AF_09/2020</v>
          </cell>
          <cell r="C6420" t="str">
            <v>M2</v>
          </cell>
          <cell r="D6420">
            <v>46.11</v>
          </cell>
          <cell r="E6420" t="str">
            <v>PISOS</v>
          </cell>
          <cell r="F6420" t="str">
            <v>PISO DE PEDRA</v>
          </cell>
          <cell r="G6420" t="str">
            <v>SINAPI Out/24</v>
          </cell>
        </row>
        <row r="6421">
          <cell r="A6421">
            <v>98681</v>
          </cell>
          <cell r="B6421" t="str">
            <v>PISO CIMENTADO, TRAÇO 1:3 (CIMENTO E AREIA), ACABAMENTO RÚSTICO, ESPESSURA 2,0 CM, PREPARO MECÂNICO DA ARGAMASSA. AF_09/2020</v>
          </cell>
          <cell r="C6421" t="str">
            <v>M2</v>
          </cell>
          <cell r="D6421">
            <v>34.409999999999997</v>
          </cell>
          <cell r="E6421" t="str">
            <v>PISOS</v>
          </cell>
          <cell r="F6421" t="str">
            <v>PISO DE PEDRA</v>
          </cell>
          <cell r="G6421" t="str">
            <v>SINAPI Out/24</v>
          </cell>
        </row>
        <row r="6422">
          <cell r="A6422">
            <v>98682</v>
          </cell>
          <cell r="B6422" t="str">
            <v>PISO CIMENTADO, TRAÇO 1:3 (CIMENTO E AREIA), ACABAMENTO RÚSTICO, ESPESSURA 3,0 CM, PREPARO MECÂNICO DA ARGAMASSA. AF_09/2020</v>
          </cell>
          <cell r="C6422" t="str">
            <v>M2</v>
          </cell>
          <cell r="D6422">
            <v>43.1</v>
          </cell>
          <cell r="E6422" t="str">
            <v>PISOS</v>
          </cell>
          <cell r="F6422" t="str">
            <v>PISO DE PEDRA</v>
          </cell>
          <cell r="G6422" t="str">
            <v>SINAPI Out/24</v>
          </cell>
        </row>
        <row r="6423">
          <cell r="A6423">
            <v>98685</v>
          </cell>
          <cell r="B6423" t="str">
            <v>RODAPÉ EM GRANITO, ALTURA 10 CM. AF_09/2020</v>
          </cell>
          <cell r="C6423" t="str">
            <v>M</v>
          </cell>
          <cell r="D6423">
            <v>89.31</v>
          </cell>
          <cell r="E6423" t="str">
            <v>PISOS</v>
          </cell>
          <cell r="F6423" t="str">
            <v>PISO DE PEDRA</v>
          </cell>
          <cell r="G6423" t="str">
            <v>SINAPI Out/24</v>
          </cell>
        </row>
        <row r="6424">
          <cell r="A6424">
            <v>98686</v>
          </cell>
          <cell r="B6424" t="str">
            <v>RODAPÉ EM LADRILHO HIDRÁULICO, ALTURA 7 CM. AF_09/2020</v>
          </cell>
          <cell r="C6424" t="str">
            <v>M</v>
          </cell>
          <cell r="D6424">
            <v>51.59</v>
          </cell>
          <cell r="E6424" t="str">
            <v>PISOS</v>
          </cell>
          <cell r="F6424" t="str">
            <v>PISO DE PEDRA</v>
          </cell>
          <cell r="G6424" t="str">
            <v>SINAPI Out/24</v>
          </cell>
        </row>
        <row r="6425">
          <cell r="A6425">
            <v>98688</v>
          </cell>
          <cell r="B6425" t="str">
            <v>RODAPÉ EM POLIESTIRENO, ALTURA 5 CM. AF_09/2020</v>
          </cell>
          <cell r="C6425" t="str">
            <v>M</v>
          </cell>
          <cell r="D6425">
            <v>70.92</v>
          </cell>
          <cell r="E6425" t="str">
            <v>PISOS</v>
          </cell>
          <cell r="F6425" t="str">
            <v>PISO DE PEDRA</v>
          </cell>
          <cell r="G6425" t="str">
            <v>SINAPI Out/24</v>
          </cell>
        </row>
        <row r="6426">
          <cell r="A6426">
            <v>98689</v>
          </cell>
          <cell r="B6426" t="str">
            <v>SOLEIRA EM GRANITO, LARGURA 15 CM, ESPESSURA 2,0 CM. AF_09/2020</v>
          </cell>
          <cell r="C6426" t="str">
            <v>M</v>
          </cell>
          <cell r="D6426">
            <v>127.95</v>
          </cell>
          <cell r="E6426" t="str">
            <v>PISOS</v>
          </cell>
          <cell r="F6426" t="str">
            <v>PISO DE PEDRA</v>
          </cell>
          <cell r="G6426" t="str">
            <v>SINAPI Out/24</v>
          </cell>
        </row>
        <row r="6427">
          <cell r="A6427">
            <v>101090</v>
          </cell>
          <cell r="B6427" t="str">
            <v>PISO EM PEDRA PORTUGUESA ASSENTADO SOBRE ARGAMASSA SECA DE CIMENTO E AREIA, TRAÇO 1:3, REJUNTADO COM CIMENTO COMUM. AF_05/2020</v>
          </cell>
          <cell r="C6427" t="str">
            <v>M2</v>
          </cell>
          <cell r="D6427">
            <v>233.32</v>
          </cell>
          <cell r="E6427" t="str">
            <v>PISOS</v>
          </cell>
          <cell r="F6427" t="str">
            <v>PISO DE PEDRA</v>
          </cell>
          <cell r="G6427" t="str">
            <v>SINAPI Out/24</v>
          </cell>
        </row>
        <row r="6428">
          <cell r="A6428">
            <v>101091</v>
          </cell>
          <cell r="B6428" t="str">
            <v>PISO EM LADRILHO HIDRÁULICO APLICADO EM AMBIENTES EXTERNOS. AF_05/2020</v>
          </cell>
          <cell r="C6428" t="str">
            <v>M2</v>
          </cell>
          <cell r="D6428">
            <v>164.06</v>
          </cell>
          <cell r="E6428" t="str">
            <v>PISOS</v>
          </cell>
          <cell r="F6428" t="str">
            <v>PISO DE PEDRA</v>
          </cell>
          <cell r="G6428" t="str">
            <v>SINAPI Out/24</v>
          </cell>
        </row>
        <row r="6429">
          <cell r="A6429">
            <v>101725</v>
          </cell>
          <cell r="B6429" t="str">
            <v>PISO EM LADRILHO HIDRÁULICO APLICADO EM AMBIENTES INTERNOS DE ÁREA MENOR QUE 5 M², INCLUSO APLICAÇÃO DE RESINA. AF_09/2020</v>
          </cell>
          <cell r="C6429" t="str">
            <v>M2</v>
          </cell>
          <cell r="D6429">
            <v>330.78</v>
          </cell>
          <cell r="E6429" t="str">
            <v>PISOS</v>
          </cell>
          <cell r="F6429" t="str">
            <v>PISO DE PEDRA</v>
          </cell>
          <cell r="G6429" t="str">
            <v>SINAPI Out/24</v>
          </cell>
        </row>
        <row r="6430">
          <cell r="A6430">
            <v>101726</v>
          </cell>
          <cell r="B6430" t="str">
            <v>PISO EM LADRILHO HIDRÁULICO APLICADO EM AMBIENTES INTERNOS DE ÁREA ENTRE 5 E 15 M², INCLUSO APLICAÇÃO DE RESINA. AF_09/2020</v>
          </cell>
          <cell r="C6430" t="str">
            <v>M2</v>
          </cell>
          <cell r="D6430">
            <v>215.48</v>
          </cell>
          <cell r="E6430" t="str">
            <v>PISOS</v>
          </cell>
          <cell r="F6430" t="str">
            <v>PISO DE PEDRA</v>
          </cell>
          <cell r="G6430" t="str">
            <v>SINAPI Out/24</v>
          </cell>
        </row>
        <row r="6431">
          <cell r="A6431">
            <v>101731</v>
          </cell>
          <cell r="B6431" t="str">
            <v>PISO EM PEDRA  ASSENTADO SOBRE ARGAMASSA 1:3 (CIMENTO E AREIA). AF_09/2020</v>
          </cell>
          <cell r="C6431" t="str">
            <v>M2</v>
          </cell>
          <cell r="D6431">
            <v>355.7</v>
          </cell>
          <cell r="E6431" t="str">
            <v>PISOS</v>
          </cell>
          <cell r="F6431" t="str">
            <v>PISO DE PEDRA</v>
          </cell>
          <cell r="G6431" t="str">
            <v>SINAPI Out/24</v>
          </cell>
        </row>
        <row r="6432">
          <cell r="A6432">
            <v>101732</v>
          </cell>
          <cell r="B6432" t="str">
            <v>PISO EM PEDRA ARDÓSIA ASSENTADO SOBRE ARGAMASSA 1:3 (CIMENTO E AREIA). AF_09/2020</v>
          </cell>
          <cell r="C6432" t="str">
            <v>M2</v>
          </cell>
          <cell r="D6432">
            <v>108.32</v>
          </cell>
          <cell r="E6432" t="str">
            <v>PISOS</v>
          </cell>
          <cell r="F6432" t="str">
            <v>PISO DE PEDRA</v>
          </cell>
          <cell r="G6432" t="str">
            <v>SINAPI Out/24</v>
          </cell>
        </row>
        <row r="6433">
          <cell r="A6433">
            <v>101094</v>
          </cell>
          <cell r="B6433" t="str">
            <v>PISO PODOTÁTIL DE ALERTA OU DIRECIONAL, DE BORRACHA, ASSENTADO SOBRE ARGAMASSA. AF_05/2020</v>
          </cell>
          <cell r="C6433" t="str">
            <v>M</v>
          </cell>
          <cell r="D6433">
            <v>174.14</v>
          </cell>
          <cell r="E6433" t="str">
            <v>PISOS</v>
          </cell>
          <cell r="F6433" t="str">
            <v>PISO VINILICO/BORRACHA</v>
          </cell>
          <cell r="G6433" t="str">
            <v>SINAPI Out/24</v>
          </cell>
        </row>
        <row r="6434">
          <cell r="A6434">
            <v>101727</v>
          </cell>
          <cell r="B6434" t="str">
            <v>PISO VINÍLICO SEMI-FLEXÍVEL EM PLACAS, PADRÃO LISO, ESPESSURA 3,2 MM, FIXADO COM COLA. AF_09/2020</v>
          </cell>
          <cell r="C6434" t="str">
            <v>M2</v>
          </cell>
          <cell r="D6434">
            <v>201.99</v>
          </cell>
          <cell r="E6434" t="str">
            <v>PISOS</v>
          </cell>
          <cell r="F6434" t="str">
            <v>PISO VINILICO/BORRACHA</v>
          </cell>
          <cell r="G6434" t="str">
            <v>SINAPI Out/24</v>
          </cell>
        </row>
        <row r="6435">
          <cell r="A6435">
            <v>101733</v>
          </cell>
          <cell r="B6435" t="str">
            <v>PISO DE BORRACHA PASTILHADO/FRISADO, ESPESSURA 7MM, ASSENTADO COM ARGAMASSA. AF_09/2020</v>
          </cell>
          <cell r="C6435" t="str">
            <v>M2</v>
          </cell>
          <cell r="D6435">
            <v>279.72000000000003</v>
          </cell>
          <cell r="E6435" t="str">
            <v>PISOS</v>
          </cell>
          <cell r="F6435" t="str">
            <v>PISO VINILICO/BORRACHA</v>
          </cell>
          <cell r="G6435" t="str">
            <v>SINAPI Out/24</v>
          </cell>
        </row>
        <row r="6436">
          <cell r="A6436">
            <v>101734</v>
          </cell>
          <cell r="B6436" t="str">
            <v>PISO DE BORRACHA PASTILHADO, ESPESSURA 15MM, ASSENTADO COM ARGAMASSA. AF_09/2020</v>
          </cell>
          <cell r="C6436" t="str">
            <v>M2</v>
          </cell>
          <cell r="D6436">
            <v>420.5</v>
          </cell>
          <cell r="E6436" t="str">
            <v>PISOS</v>
          </cell>
          <cell r="F6436" t="str">
            <v>PISO VINILICO/BORRACHA</v>
          </cell>
          <cell r="G6436" t="str">
            <v>SINAPI Out/24</v>
          </cell>
        </row>
        <row r="6437">
          <cell r="A6437">
            <v>101735</v>
          </cell>
          <cell r="B6437" t="str">
            <v>PISO DE BORRACHA ESPORTIVO, ESPESSURA 15MM, ASSENTADO COM ARGAMASSA. AF_09/2020</v>
          </cell>
          <cell r="C6437" t="str">
            <v>M2</v>
          </cell>
          <cell r="D6437">
            <v>430.7</v>
          </cell>
          <cell r="E6437" t="str">
            <v>PISOS</v>
          </cell>
          <cell r="F6437" t="str">
            <v>PISO VINILICO/BORRACHA</v>
          </cell>
          <cell r="G6437" t="str">
            <v>SINAPI Out/24</v>
          </cell>
        </row>
        <row r="6438">
          <cell r="A6438">
            <v>101736</v>
          </cell>
          <cell r="B6438" t="str">
            <v>PISO DE BORRACHA PASTILHADO, ESPESSURA 3,5MM, FIXADO COM ADESIVO ACRÍLICO. AF_09/2020</v>
          </cell>
          <cell r="C6438" t="str">
            <v>M2</v>
          </cell>
          <cell r="D6438">
            <v>114.36</v>
          </cell>
          <cell r="E6438" t="str">
            <v>PISOS</v>
          </cell>
          <cell r="F6438" t="str">
            <v>PISO VINILICO/BORRACHA</v>
          </cell>
          <cell r="G6438" t="str">
            <v>SINAPI Out/24</v>
          </cell>
        </row>
        <row r="6439">
          <cell r="A6439">
            <v>101737</v>
          </cell>
          <cell r="B6439" t="str">
            <v>PISO DE BORRACHA CANELADO, ESPESSURA 3,5MM, FIXADO COM ADESIVO ACRÍLICO. AF_09/2020</v>
          </cell>
          <cell r="C6439" t="str">
            <v>M2</v>
          </cell>
          <cell r="D6439">
            <v>134.56</v>
          </cell>
          <cell r="E6439" t="str">
            <v>PISOS</v>
          </cell>
          <cell r="F6439" t="str">
            <v>PISO VINILICO/BORRACHA</v>
          </cell>
          <cell r="G6439" t="str">
            <v>SINAPI Out/24</v>
          </cell>
        </row>
        <row r="6440">
          <cell r="A6440">
            <v>101748</v>
          </cell>
          <cell r="B6440" t="str">
            <v>PREPARO DE CONTRAPISO COM POLITRIZ. AF_09/2020</v>
          </cell>
          <cell r="C6440" t="str">
            <v>M2</v>
          </cell>
          <cell r="D6440">
            <v>4.47</v>
          </cell>
          <cell r="E6440" t="str">
            <v>PISOS</v>
          </cell>
          <cell r="F6440" t="str">
            <v>PISO VINILICO/BORRACHA</v>
          </cell>
          <cell r="G6440" t="str">
            <v>SINAPI Out/24</v>
          </cell>
        </row>
        <row r="6441">
          <cell r="A6441">
            <v>104162</v>
          </cell>
          <cell r="B6441" t="str">
            <v>PISO EM GRANILITE, MARMORITE OU GRANITINA EM AMBIENTES INTERNOS, COM ESPESSURA DE 8 MM, INCLUSO MISTURA EM BETONEIRA, COLOCAÇÃO DAS JUNTAS, APLICAÇÃO DO PISO, 4 POLIMENTOS COM POLITRIZ, ESTUCAMENTO, SELADOR E CERA. AF_06/2022</v>
          </cell>
          <cell r="C6441" t="str">
            <v>M2</v>
          </cell>
          <cell r="D6441">
            <v>101.8</v>
          </cell>
          <cell r="E6441" t="str">
            <v>PISOS</v>
          </cell>
          <cell r="F6441" t="str">
            <v>PISO GRANILITE/MARMORITE</v>
          </cell>
          <cell r="G6441" t="str">
            <v>SINAPI Out/24</v>
          </cell>
        </row>
        <row r="6442">
          <cell r="A6442">
            <v>101092</v>
          </cell>
          <cell r="B6442" t="str">
            <v>PISO EM GRANITO APLICADO EM CALÇADAS OU PISOS EXTERNOS. AF_05/2020</v>
          </cell>
          <cell r="C6442" t="str">
            <v>M2</v>
          </cell>
          <cell r="D6442">
            <v>501.29</v>
          </cell>
          <cell r="E6442" t="str">
            <v>PISOS</v>
          </cell>
          <cell r="F6442" t="str">
            <v>PISO DE MARMORE/GRANITO</v>
          </cell>
          <cell r="G6442" t="str">
            <v>SINAPI Out/24</v>
          </cell>
        </row>
        <row r="6443">
          <cell r="A6443">
            <v>101093</v>
          </cell>
          <cell r="B6443" t="str">
            <v>PISO EM MÁRMORE APLICADO EM CALÇADAS OU PISOS EXTERNOS. AF_05/2020</v>
          </cell>
          <cell r="C6443" t="str">
            <v>M2</v>
          </cell>
          <cell r="D6443">
            <v>653.76</v>
          </cell>
          <cell r="E6443" t="str">
            <v>PISOS</v>
          </cell>
          <cell r="F6443" t="str">
            <v>PISO DE MARMORE/GRANITO</v>
          </cell>
          <cell r="G6443" t="str">
            <v>SINAPI Out/24</v>
          </cell>
        </row>
        <row r="6444">
          <cell r="A6444">
            <v>98695</v>
          </cell>
          <cell r="B6444" t="str">
            <v>SOLEIRA EM MÁRMORE, LARGURA 15 CM, ESPESSURA 2,0 CM. AF_09/2020</v>
          </cell>
          <cell r="C6444" t="str">
            <v>M</v>
          </cell>
          <cell r="D6444">
            <v>115.69</v>
          </cell>
          <cell r="E6444" t="str">
            <v>PISOS</v>
          </cell>
          <cell r="F6444" t="str">
            <v>SOLEIRA DE MARMORE/GRANITO</v>
          </cell>
          <cell r="G6444" t="str">
            <v>SINAPI Out/24</v>
          </cell>
        </row>
        <row r="6445">
          <cell r="A6445">
            <v>98697</v>
          </cell>
          <cell r="B6445" t="str">
            <v>RODAPÉ EM MÁRMORE, ALTURA 7 CM. AF_09/2020</v>
          </cell>
          <cell r="C6445" t="str">
            <v>M</v>
          </cell>
          <cell r="D6445">
            <v>76.260000000000005</v>
          </cell>
          <cell r="E6445" t="str">
            <v>PISOS</v>
          </cell>
          <cell r="F6445" t="str">
            <v>SOLEIRA DE MARMORE/GRANITO</v>
          </cell>
          <cell r="G6445" t="str">
            <v>SINAPI Out/24</v>
          </cell>
        </row>
        <row r="6446">
          <cell r="A6446">
            <v>101738</v>
          </cell>
          <cell r="B6446" t="str">
            <v>RODAPÉ EM MADEIRA, ALTURA 7CM, FIXADO COM COLA. AF_09/2020</v>
          </cell>
          <cell r="C6446" t="str">
            <v>M</v>
          </cell>
          <cell r="D6446">
            <v>40.33</v>
          </cell>
          <cell r="E6446" t="str">
            <v>PISOS</v>
          </cell>
          <cell r="F6446" t="str">
            <v>RODAPE DE MADEIRA</v>
          </cell>
          <cell r="G6446" t="str">
            <v>SINAPI Out/24</v>
          </cell>
        </row>
        <row r="6447">
          <cell r="A6447">
            <v>101739</v>
          </cell>
          <cell r="B6447" t="str">
            <v>RODAPÉ EM MADEIRA, ALTURA 7CM, FIXADO COM COLA E PARAFUSOS. AF_09/2020</v>
          </cell>
          <cell r="C6447" t="str">
            <v>M</v>
          </cell>
          <cell r="D6447">
            <v>43.62</v>
          </cell>
          <cell r="E6447" t="str">
            <v>PISOS</v>
          </cell>
          <cell r="F6447" t="str">
            <v>RODAPE DE MADEIRA</v>
          </cell>
          <cell r="G6447" t="str">
            <v>SINAPI Out/24</v>
          </cell>
        </row>
        <row r="6448">
          <cell r="A6448">
            <v>88648</v>
          </cell>
          <cell r="B6448" t="str">
            <v>RODAPÉ CERÂMICO DE 7CM DE ALTURA COM PLACAS TIPO ESMALTADA DE DIMENSÕES 35X35CM. AF_02/2023</v>
          </cell>
          <cell r="C6448" t="str">
            <v>M</v>
          </cell>
          <cell r="D6448">
            <v>7.81</v>
          </cell>
          <cell r="E6448" t="str">
            <v>PISOS</v>
          </cell>
          <cell r="F6448" t="str">
            <v>RODAPE CERAMICO</v>
          </cell>
          <cell r="G6448" t="str">
            <v>SINAPI Out/24</v>
          </cell>
        </row>
        <row r="6449">
          <cell r="A6449">
            <v>88649</v>
          </cell>
          <cell r="B6449" t="str">
            <v>RODAPÉ CERÂMICO DE 7CM DE ALTURA COM PLACAS TIPO ESMALTADA DE DIMENSÕES 45X45CM. AF_02/2023</v>
          </cell>
          <cell r="C6449" t="str">
            <v>M</v>
          </cell>
          <cell r="D6449">
            <v>8.76</v>
          </cell>
          <cell r="E6449" t="str">
            <v>PISOS</v>
          </cell>
          <cell r="F6449" t="str">
            <v>RODAPE CERAMICO</v>
          </cell>
          <cell r="G6449" t="str">
            <v>SINAPI Out/24</v>
          </cell>
        </row>
        <row r="6450">
          <cell r="A6450">
            <v>88650</v>
          </cell>
          <cell r="B6450" t="str">
            <v>RODAPÉ CERÂMICO DE 7CM DE ALTURA COM PLACAS TIPO ESMALTADA DE DIMENSÕES 60X60CM. AF_02/2023</v>
          </cell>
          <cell r="C6450" t="str">
            <v>M</v>
          </cell>
          <cell r="D6450">
            <v>11.69</v>
          </cell>
          <cell r="E6450" t="str">
            <v>PISOS</v>
          </cell>
          <cell r="F6450" t="str">
            <v>RODAPE CERAMICO</v>
          </cell>
          <cell r="G6450" t="str">
            <v>SINAPI Out/24</v>
          </cell>
        </row>
        <row r="6451">
          <cell r="A6451">
            <v>101740</v>
          </cell>
          <cell r="B6451" t="str">
            <v>RODAPÉ EM ARDÓSIA ALTURA 10CM. AF_09/2020</v>
          </cell>
          <cell r="C6451" t="str">
            <v>M</v>
          </cell>
          <cell r="D6451">
            <v>58.86</v>
          </cell>
          <cell r="E6451" t="str">
            <v>PISOS</v>
          </cell>
          <cell r="F6451" t="str">
            <v>RODAPE DE MARMORE,GRANITO,MARMORITE,GRANILITE E OUTROS</v>
          </cell>
          <cell r="G6451" t="str">
            <v>SINAPI Out/24</v>
          </cell>
        </row>
        <row r="6452">
          <cell r="A6452">
            <v>101741</v>
          </cell>
          <cell r="B6452" t="str">
            <v>RODAPÉ EM MARMORITE, ALTURA 10CM. AF_09/2020</v>
          </cell>
          <cell r="C6452" t="str">
            <v>M</v>
          </cell>
          <cell r="D6452">
            <v>29.32</v>
          </cell>
          <cell r="E6452" t="str">
            <v>PISOS</v>
          </cell>
          <cell r="F6452" t="str">
            <v>RODAPE DE MARMORE,GRANITO,MARMORITE,GRANILITE E OUTROS</v>
          </cell>
          <cell r="G6452" t="str">
            <v>SINAPI Out/24</v>
          </cell>
        </row>
        <row r="6453">
          <cell r="A6453">
            <v>94990</v>
          </cell>
          <cell r="B6453" t="str">
            <v>EXECUÇÃO DE PASSEIO (CALÇADA) OU PISO DE CONCRETO COM CONCRETO MOLDADO IN LOCO, FEITO EM OBRA, ACABAMENTO CONVENCIONAL, NÃO ARMADO. AF_08/2022</v>
          </cell>
          <cell r="C6453" t="str">
            <v>M3</v>
          </cell>
          <cell r="D6453">
            <v>728.45</v>
          </cell>
          <cell r="E6453" t="str">
            <v>PISOS</v>
          </cell>
          <cell r="F6453" t="str">
            <v>PISO CONCRETO</v>
          </cell>
          <cell r="G6453" t="str">
            <v>SINAPI Out/24</v>
          </cell>
        </row>
        <row r="6454">
          <cell r="A6454">
            <v>94991</v>
          </cell>
          <cell r="B6454" t="str">
            <v>EXECUÇÃO DE PASSEIO (CALÇADA) OU PISO DE CONCRETO COM CONCRETO MOLDADO IN LOCO, USINADO C20, ACABAMENTO CONVENCIONAL, NÃO ARMADO. AF_08/2022</v>
          </cell>
          <cell r="C6454" t="str">
            <v>M3</v>
          </cell>
          <cell r="D6454">
            <v>663.45</v>
          </cell>
          <cell r="E6454" t="str">
            <v>PISOS</v>
          </cell>
          <cell r="F6454" t="str">
            <v>PISO CONCRETO</v>
          </cell>
          <cell r="G6454" t="str">
            <v>SINAPI Out/24</v>
          </cell>
        </row>
        <row r="6455">
          <cell r="A6455">
            <v>94992</v>
          </cell>
          <cell r="B6455" t="str">
            <v>EXECUÇÃO DE PASSEIO (CALÇADA) OU PISO DE CONCRETO COM CONCRETO MOLDADO IN LOCO, FEITO EM OBRA, ACABAMENTO CONVENCIONAL, ESPESSURA 6 CM, ARMADO. AF_08/2022</v>
          </cell>
          <cell r="C6455" t="str">
            <v>M2</v>
          </cell>
          <cell r="D6455">
            <v>76.430000000000007</v>
          </cell>
          <cell r="E6455" t="str">
            <v>PISOS</v>
          </cell>
          <cell r="F6455" t="str">
            <v>PISO CONCRETO</v>
          </cell>
          <cell r="G6455" t="str">
            <v>SINAPI Out/24</v>
          </cell>
        </row>
        <row r="6456">
          <cell r="A6456">
            <v>94993</v>
          </cell>
          <cell r="B6456" t="str">
            <v>EXECUÇÃO DE PASSEIO (CALÇADA) OU PISO DE CONCRETO COM CONCRETO MOLDADO IN LOCO, USINADO, ACABAMENTO CONVENCIONAL, ESPESSURA 6 CM, ARMADO. AF_08/2022</v>
          </cell>
          <cell r="C6456" t="str">
            <v>M2</v>
          </cell>
          <cell r="D6456">
            <v>72.53</v>
          </cell>
          <cell r="E6456" t="str">
            <v>PISOS</v>
          </cell>
          <cell r="F6456" t="str">
            <v>PISO CONCRETO</v>
          </cell>
          <cell r="G6456" t="str">
            <v>SINAPI Out/24</v>
          </cell>
        </row>
        <row r="6457">
          <cell r="A6457">
            <v>94994</v>
          </cell>
          <cell r="B6457" t="str">
            <v>EXECUÇÃO DE PASSEIO (CALÇADA) OU PISO DE CONCRETO COM CONCRETO MOLDADO IN LOCO, FEITO EM OBRA, ACABAMENTO CONVENCIONAL, ESPESSURA 8 CM, ARMADO. AF_08/2022</v>
          </cell>
          <cell r="C6457" t="str">
            <v>M2</v>
          </cell>
          <cell r="D6457">
            <v>91.58</v>
          </cell>
          <cell r="E6457" t="str">
            <v>PISOS</v>
          </cell>
          <cell r="F6457" t="str">
            <v>PISO CONCRETO</v>
          </cell>
          <cell r="G6457" t="str">
            <v>SINAPI Out/24</v>
          </cell>
        </row>
        <row r="6458">
          <cell r="A6458">
            <v>94995</v>
          </cell>
          <cell r="B6458" t="str">
            <v>EXECUÇÃO DE PASSEIO (CALÇADA) OU PISO DE CONCRETO COM CONCRETO MOLDADO IN LOCO, USINADO, ACABAMENTO CONVENCIONAL, ESPESSURA 8 CM, ARMADO. AF_08/2022</v>
          </cell>
          <cell r="C6458" t="str">
            <v>M2</v>
          </cell>
          <cell r="D6458">
            <v>86.38</v>
          </cell>
          <cell r="E6458" t="str">
            <v>PISOS</v>
          </cell>
          <cell r="F6458" t="str">
            <v>PISO CONCRETO</v>
          </cell>
          <cell r="G6458" t="str">
            <v>SINAPI Out/24</v>
          </cell>
        </row>
        <row r="6459">
          <cell r="A6459">
            <v>101747</v>
          </cell>
          <cell r="B6459" t="str">
            <v>PISO EM CONCRETO 20 MPA PREPARO MECÂNICO, ESPESSURA 7CM. AF_09/2020</v>
          </cell>
          <cell r="C6459" t="str">
            <v>M2</v>
          </cell>
          <cell r="D6459">
            <v>75.459999999999994</v>
          </cell>
          <cell r="E6459" t="str">
            <v>PISOS</v>
          </cell>
          <cell r="F6459" t="str">
            <v>PISO CONCRETO</v>
          </cell>
          <cell r="G6459" t="str">
            <v>SINAPI Out/24</v>
          </cell>
        </row>
        <row r="6460">
          <cell r="A6460">
            <v>104626</v>
          </cell>
          <cell r="B6460" t="str">
            <v>EXECUÇÃO DE PASSEIO (CALÇADA) OU PISO DE CONCRETO COM CONCRETO MOLDADO IN LOCO, USINADO C25, ACABAMENTO CONVENCIONAL, NÃO ARMADO. AF_03/2023</v>
          </cell>
          <cell r="C6460" t="str">
            <v>M3</v>
          </cell>
          <cell r="D6460">
            <v>678.38</v>
          </cell>
          <cell r="E6460" t="str">
            <v>PISOS</v>
          </cell>
          <cell r="F6460" t="str">
            <v>PISO CONCRETO</v>
          </cell>
          <cell r="G6460" t="str">
            <v>SINAPI Out/24</v>
          </cell>
        </row>
        <row r="6461">
          <cell r="A6461">
            <v>104658</v>
          </cell>
          <cell r="B6461" t="str">
            <v>PISO PODOTÁTIL DE ALERTA OU DIRECIONAL, DE CONCRETO, ASSENTADO SOBRE ARGAMASSA. AF_03/2024</v>
          </cell>
          <cell r="C6461" t="str">
            <v>M2</v>
          </cell>
          <cell r="D6461">
            <v>180.55</v>
          </cell>
          <cell r="E6461" t="str">
            <v>PISOS</v>
          </cell>
          <cell r="F6461" t="str">
            <v>PISO CONCRETO</v>
          </cell>
          <cell r="G6461" t="str">
            <v>SINAPI Out/24</v>
          </cell>
        </row>
        <row r="6462">
          <cell r="A6462">
            <v>87620</v>
          </cell>
          <cell r="B6462" t="str">
            <v>CONTRAPISO EM ARGAMASSA TRAÇO 1:4 (CIMENTO E AREIA), PREPARO MECÂNICO COM BETONEIRA 400 L, APLICADO EM ÁREAS SECAS SOBRE LAJE, ADERIDO, ACABAMENTO NÃO REFORÇADO, ESPESSURA 2CM. AF_07/2021</v>
          </cell>
          <cell r="C6462" t="str">
            <v>M2</v>
          </cell>
          <cell r="D6462">
            <v>30.25</v>
          </cell>
          <cell r="E6462" t="str">
            <v>PISOS</v>
          </cell>
          <cell r="F6462" t="str">
            <v>REGULARIZACAO DE CONTRA-PISOS E OUTRAS SUPERFICIES</v>
          </cell>
          <cell r="G6462" t="str">
            <v>SINAPI Out/24</v>
          </cell>
        </row>
        <row r="6463">
          <cell r="A6463">
            <v>87622</v>
          </cell>
          <cell r="B6463" t="str">
            <v>CONTRAPISO EM ARGAMASSA TRAÇO 1:4 (CIMENTO E AREIA), PREPARO MANUAL, APLICADO EM ÁREAS SECAS SOBRE LAJE, ADERIDO, ACABAMENTO NÃO REFORÇADO, ESPESSURA 2CM. AF_07/2021</v>
          </cell>
          <cell r="C6463" t="str">
            <v>M2</v>
          </cell>
          <cell r="D6463">
            <v>35.79</v>
          </cell>
          <cell r="E6463" t="str">
            <v>PISOS</v>
          </cell>
          <cell r="F6463" t="str">
            <v>REGULARIZACAO DE CONTRA-PISOS E OUTRAS SUPERFICIES</v>
          </cell>
          <cell r="G6463" t="str">
            <v>SINAPI Out/24</v>
          </cell>
        </row>
        <row r="6464">
          <cell r="A6464">
            <v>87623</v>
          </cell>
          <cell r="B6464" t="str">
            <v>CONTRAPISO EM ARGAMASSA PRONTA, PREPARO MECÂNICO COM MISTURADOR 300 KG, APLICADO EM ÁREAS SECAS SOBRE LAJE, ADERIDO, ACABAMENTO NÃO REFORÇADO, ESPESSURA 2CM. AF_07/2021</v>
          </cell>
          <cell r="C6464" t="str">
            <v>M2</v>
          </cell>
          <cell r="D6464">
            <v>76.22</v>
          </cell>
          <cell r="E6464" t="str">
            <v>PISOS</v>
          </cell>
          <cell r="F6464" t="str">
            <v>REGULARIZACAO DE CONTRA-PISOS E OUTRAS SUPERFICIES</v>
          </cell>
          <cell r="G6464" t="str">
            <v>SINAPI Out/24</v>
          </cell>
        </row>
        <row r="6465">
          <cell r="A6465">
            <v>87624</v>
          </cell>
          <cell r="B6465" t="str">
            <v>CONTRAPISO EM ARGAMASSA PRONTA, PREPARO MANUAL, APLICADO EM ÁREAS SECAS SOBRE LAJE, ADERIDO, ACABAMENTO NÃO REFORÇADO, ESPESSURA 2CM. AF_07/2021</v>
          </cell>
          <cell r="C6465" t="str">
            <v>M2</v>
          </cell>
          <cell r="D6465">
            <v>85.65</v>
          </cell>
          <cell r="E6465" t="str">
            <v>PISOS</v>
          </cell>
          <cell r="F6465" t="str">
            <v>REGULARIZACAO DE CONTRA-PISOS E OUTRAS SUPERFICIES</v>
          </cell>
          <cell r="G6465" t="str">
            <v>SINAPI Out/24</v>
          </cell>
        </row>
        <row r="6466">
          <cell r="A6466">
            <v>87630</v>
          </cell>
          <cell r="B6466" t="str">
            <v>CONTRAPISO EM ARGAMASSA TRAÇO 1:4 (CIMENTO E AREIA), PREPARO MECÂNICO COM BETONEIRA 400 L, APLICADO EM ÁREAS SECAS SOBRE LAJE, ADERIDO, ACABAMENTO NÃO REFORÇADO, ESPESSURA 3CM. AF_07/2021</v>
          </cell>
          <cell r="C6466" t="str">
            <v>M2</v>
          </cell>
          <cell r="D6466">
            <v>38.14</v>
          </cell>
          <cell r="E6466" t="str">
            <v>PISOS</v>
          </cell>
          <cell r="F6466" t="str">
            <v>REGULARIZACAO DE CONTRA-PISOS E OUTRAS SUPERFICIES</v>
          </cell>
          <cell r="G6466" t="str">
            <v>SINAPI Out/24</v>
          </cell>
        </row>
        <row r="6467">
          <cell r="A6467">
            <v>87632</v>
          </cell>
          <cell r="B6467" t="str">
            <v>CONTRAPISO EM ARGAMASSA TRAÇO 1:4 (CIMENTO E AREIA), PREPARO MANUAL, APLICADO EM ÁREAS SECAS SOBRE LAJE, ADERIDO, ACABAMENTO NÃO REFORÇADO, ESPESSURA 3CM. AF_07/2021</v>
          </cell>
          <cell r="C6467" t="str">
            <v>M2</v>
          </cell>
          <cell r="D6467">
            <v>45.85</v>
          </cell>
          <cell r="E6467" t="str">
            <v>PISOS</v>
          </cell>
          <cell r="F6467" t="str">
            <v>REGULARIZACAO DE CONTRA-PISOS E OUTRAS SUPERFICIES</v>
          </cell>
          <cell r="G6467" t="str">
            <v>SINAPI Out/24</v>
          </cell>
        </row>
        <row r="6468">
          <cell r="A6468">
            <v>87633</v>
          </cell>
          <cell r="B6468" t="str">
            <v>CONTRAPISO EM ARGAMASSA PRONTA, PREPARO MECÂNICO COM MISTURADOR 300 KG, APLICADO EM ÁREAS SECAS SOBRE LAJE, ADERIDO, ACABAMENTO NÃO REFORÇADO, ESPESSURA 3CM. AF_07/2021</v>
          </cell>
          <cell r="C6468" t="str">
            <v>M2</v>
          </cell>
          <cell r="D6468">
            <v>102.05</v>
          </cell>
          <cell r="E6468" t="str">
            <v>PISOS</v>
          </cell>
          <cell r="F6468" t="str">
            <v>REGULARIZACAO DE CONTRA-PISOS E OUTRAS SUPERFICIES</v>
          </cell>
          <cell r="G6468" t="str">
            <v>SINAPI Out/24</v>
          </cell>
        </row>
        <row r="6469">
          <cell r="A6469">
            <v>87634</v>
          </cell>
          <cell r="B6469" t="str">
            <v>CONTRAPISO EM ARGAMASSA PRONTA, PREPARO MANUAL, APLICADO EM ÁREAS SECAS SOBRE LAJE, ADERIDO, ACABAMENTO NÃO REFORÇADO, ESPESSURA 3CM. AF_07/2021</v>
          </cell>
          <cell r="C6469" t="str">
            <v>M2</v>
          </cell>
          <cell r="D6469">
            <v>115.17</v>
          </cell>
          <cell r="E6469" t="str">
            <v>PISOS</v>
          </cell>
          <cell r="F6469" t="str">
            <v>REGULARIZACAO DE CONTRA-PISOS E OUTRAS SUPERFICIES</v>
          </cell>
          <cell r="G6469" t="str">
            <v>SINAPI Out/24</v>
          </cell>
        </row>
        <row r="6470">
          <cell r="A6470">
            <v>87640</v>
          </cell>
          <cell r="B6470" t="str">
            <v>CONTRAPISO EM ARGAMASSA TRAÇO 1:4 (CIMENTO E AREIA), PREPARO MECÂNICO COM BETONEIRA 400 L, APLICADO EM ÁREAS SECAS SOBRE LAJE, ADERIDO, ACABAMENTO NÃO REFORÇADO, ESPESSURA 4CM. AF_07/2021</v>
          </cell>
          <cell r="C6470" t="str">
            <v>M2</v>
          </cell>
          <cell r="D6470">
            <v>44.61</v>
          </cell>
          <cell r="E6470" t="str">
            <v>PISOS</v>
          </cell>
          <cell r="F6470" t="str">
            <v>REGULARIZACAO DE CONTRA-PISOS E OUTRAS SUPERFICIES</v>
          </cell>
          <cell r="G6470" t="str">
            <v>SINAPI Out/24</v>
          </cell>
        </row>
        <row r="6471">
          <cell r="A6471">
            <v>87642</v>
          </cell>
          <cell r="B6471" t="str">
            <v>CONTRAPISO EM ARGAMASSA TRAÇO 1:4 (CIMENTO E AREIA), PREPARO MANUAL, APLICADO EM ÁREAS SECAS SOBRE LAJE, ADERIDO, ACABAMENTO NÃO REFORÇADO, ESPESSURA 4CM. AF_07/2021</v>
          </cell>
          <cell r="C6471" t="str">
            <v>M2</v>
          </cell>
          <cell r="D6471">
            <v>54.09</v>
          </cell>
          <cell r="E6471" t="str">
            <v>PISOS</v>
          </cell>
          <cell r="F6471" t="str">
            <v>REGULARIZACAO DE CONTRA-PISOS E OUTRAS SUPERFICIES</v>
          </cell>
          <cell r="G6471" t="str">
            <v>SINAPI Out/24</v>
          </cell>
        </row>
        <row r="6472">
          <cell r="A6472">
            <v>87643</v>
          </cell>
          <cell r="B6472" t="str">
            <v>CONTRAPISO EM ARGAMASSA PRONTA, PREPARO MECÂNICO COM MISTURADOR 300 KG, APLICADO EM ÁREAS SECAS SOBRE LAJE, ADERIDO, ACABAMENTO NÃO REFORÇADO, ESPESSURA 4CM. AF_07/2021</v>
          </cell>
          <cell r="C6472" t="str">
            <v>M2</v>
          </cell>
          <cell r="D6472">
            <v>123.2</v>
          </cell>
          <cell r="E6472" t="str">
            <v>PISOS</v>
          </cell>
          <cell r="F6472" t="str">
            <v>REGULARIZACAO DE CONTRA-PISOS E OUTRAS SUPERFICIES</v>
          </cell>
          <cell r="G6472" t="str">
            <v>SINAPI Out/24</v>
          </cell>
        </row>
        <row r="6473">
          <cell r="A6473">
            <v>87644</v>
          </cell>
          <cell r="B6473" t="str">
            <v>CONTRAPISO EM ARGAMASSA PRONTA, PREPARO MANUAL, APLICADO EM ÁREAS SECAS SOBRE LAJE, ADERIDO, ACABAMENTO NÃO REFORÇADO, ESPESSURA 4CM. AF_07/2021</v>
          </cell>
          <cell r="C6473" t="str">
            <v>M2</v>
          </cell>
          <cell r="D6473">
            <v>139.33000000000001</v>
          </cell>
          <cell r="E6473" t="str">
            <v>PISOS</v>
          </cell>
          <cell r="F6473" t="str">
            <v>REGULARIZACAO DE CONTRA-PISOS E OUTRAS SUPERFICIES</v>
          </cell>
          <cell r="G6473" t="str">
            <v>SINAPI Out/24</v>
          </cell>
        </row>
        <row r="6474">
          <cell r="A6474">
            <v>87680</v>
          </cell>
          <cell r="B6474" t="str">
            <v>CONTRAPISO EM ARGAMASSA TRAÇO 1:4 (CIMENTO E AREIA), PREPARO MECÂNICO COM BETONEIRA 400 L, APLICADO EM ÁREAS SECAS SOBRE LAJE, NÃO ADERIDO, ACABAMENTO NÃO REFORÇADO, ESPESSURA 4CM. AF_07/2021</v>
          </cell>
          <cell r="C6474" t="str">
            <v>M2</v>
          </cell>
          <cell r="D6474">
            <v>39.9</v>
          </cell>
          <cell r="E6474" t="str">
            <v>PISOS</v>
          </cell>
          <cell r="F6474" t="str">
            <v>REGULARIZACAO DE CONTRA-PISOS E OUTRAS SUPERFICIES</v>
          </cell>
          <cell r="G6474" t="str">
            <v>SINAPI Out/24</v>
          </cell>
        </row>
        <row r="6475">
          <cell r="A6475">
            <v>87682</v>
          </cell>
          <cell r="B6475" t="str">
            <v>CONTRAPISO EM ARGAMASSA TRAÇO 1:4 (CIMENTO E AREIA), PREPARO MANUAL, APLICADO EM ÁREAS SECAS SOBRE LAJE, NÃO ADERIDO, ACABAMENTO NÃO REFORÇADO, ESPESSURA 4CM. AF_07/2021</v>
          </cell>
          <cell r="C6475" t="str">
            <v>M2</v>
          </cell>
          <cell r="D6475">
            <v>49.38</v>
          </cell>
          <cell r="E6475" t="str">
            <v>PISOS</v>
          </cell>
          <cell r="F6475" t="str">
            <v>REGULARIZACAO DE CONTRA-PISOS E OUTRAS SUPERFICIES</v>
          </cell>
          <cell r="G6475" t="str">
            <v>SINAPI Out/24</v>
          </cell>
        </row>
        <row r="6476">
          <cell r="A6476">
            <v>87683</v>
          </cell>
          <cell r="B6476" t="str">
            <v>CONTRAPISO EM ARGAMASSA PRONTA, PREPARO MECÂNICO COM MISTURADOR 300 KG, APLICADO EM ÁREAS SECAS SOBRE LAJE, NÃO ADERIDO, ACABAMENTO NÃO REFORÇADO, ESPESSURA 4CM. AF_07/2021</v>
          </cell>
          <cell r="C6476" t="str">
            <v>M2</v>
          </cell>
          <cell r="D6476">
            <v>118.49</v>
          </cell>
          <cell r="E6476" t="str">
            <v>PISOS</v>
          </cell>
          <cell r="F6476" t="str">
            <v>REGULARIZACAO DE CONTRA-PISOS E OUTRAS SUPERFICIES</v>
          </cell>
          <cell r="G6476" t="str">
            <v>SINAPI Out/24</v>
          </cell>
        </row>
        <row r="6477">
          <cell r="A6477">
            <v>87684</v>
          </cell>
          <cell r="B6477" t="str">
            <v>CONTRAPISO EM ARGAMASSA PRONTA, PREPARO MANUAL, APLICADO EM ÁREAS SECAS SOBRE LAJE, NÃO ADERIDO, ACABAMENTO NÃO REFORÇADO, ESPESSURA 4CM. AF_07/2021</v>
          </cell>
          <cell r="C6477" t="str">
            <v>M2</v>
          </cell>
          <cell r="D6477">
            <v>134.62</v>
          </cell>
          <cell r="E6477" t="str">
            <v>PISOS</v>
          </cell>
          <cell r="F6477" t="str">
            <v>REGULARIZACAO DE CONTRA-PISOS E OUTRAS SUPERFICIES</v>
          </cell>
          <cell r="G6477" t="str">
            <v>SINAPI Out/24</v>
          </cell>
        </row>
        <row r="6478">
          <cell r="A6478">
            <v>87690</v>
          </cell>
          <cell r="B6478" t="str">
            <v>CONTRAPISO EM ARGAMASSA TRAÇO 1:4 (CIMENTO E AREIA), PREPARO MECÂNICO COM BETONEIRA 400 L, APLICADO EM ÁREAS SECAS SOBRE LAJE, NÃO ADERIDO, ACABAMENTO NÃO REFORÇADO, ESPESSURA 5CM. AF_07/2021</v>
          </cell>
          <cell r="C6478" t="str">
            <v>M2</v>
          </cell>
          <cell r="D6478">
            <v>45.72</v>
          </cell>
          <cell r="E6478" t="str">
            <v>PISOS</v>
          </cell>
          <cell r="F6478" t="str">
            <v>REGULARIZACAO DE CONTRA-PISOS E OUTRAS SUPERFICIES</v>
          </cell>
          <cell r="G6478" t="str">
            <v>SINAPI Out/24</v>
          </cell>
        </row>
        <row r="6479">
          <cell r="A6479">
            <v>87692</v>
          </cell>
          <cell r="B6479" t="str">
            <v>CONTRAPISO EM ARGAMASSA TRAÇO 1:4 (CIMENTO E AREIA), PREPARO MANUAL, APLICADO EM ÁREAS SECAS SOBRE LAJE, NÃO ADERIDO, ACABAMENTO NÃO REFORÇADO, ESPESSURA 5CM. AF_07/2021</v>
          </cell>
          <cell r="C6479" t="str">
            <v>M2</v>
          </cell>
          <cell r="D6479">
            <v>56.58</v>
          </cell>
          <cell r="E6479" t="str">
            <v>PISOS</v>
          </cell>
          <cell r="F6479" t="str">
            <v>REGULARIZACAO DE CONTRA-PISOS E OUTRAS SUPERFICIES</v>
          </cell>
          <cell r="G6479" t="str">
            <v>SINAPI Out/24</v>
          </cell>
        </row>
        <row r="6480">
          <cell r="A6480">
            <v>87693</v>
          </cell>
          <cell r="B6480" t="str">
            <v>CONTRAPISO EM ARGAMASSA PRONTA, PREPARO MECÂNICO COM MISTURADOR 300 KG, APLICADO EM ÁREAS SECAS SOBRE LAJE, NÃO ADERIDO, ESPESSURA 5CM. AF_07/2021</v>
          </cell>
          <cell r="C6480" t="str">
            <v>M2</v>
          </cell>
          <cell r="D6480">
            <v>135.74</v>
          </cell>
          <cell r="E6480" t="str">
            <v>PISOS</v>
          </cell>
          <cell r="F6480" t="str">
            <v>REGULARIZACAO DE CONTRA-PISOS E OUTRAS SUPERFICIES</v>
          </cell>
          <cell r="G6480" t="str">
            <v>SINAPI Out/24</v>
          </cell>
        </row>
        <row r="6481">
          <cell r="A6481">
            <v>87694</v>
          </cell>
          <cell r="B6481" t="str">
            <v>CONTRAPISO EM ARGAMASSA PRONTA, PREPARO MANUAL, APLICADO EM ÁREAS SECAS SOBRE LAJE, NÃO ADERIDO, ACABAMENTO NÃO REFORÇADO, ESPESSURA 5CM. AF_07/2021</v>
          </cell>
          <cell r="C6481" t="str">
            <v>M2</v>
          </cell>
          <cell r="D6481">
            <v>154.19999999999999</v>
          </cell>
          <cell r="E6481" t="str">
            <v>PISOS</v>
          </cell>
          <cell r="F6481" t="str">
            <v>REGULARIZACAO DE CONTRA-PISOS E OUTRAS SUPERFICIES</v>
          </cell>
          <cell r="G6481" t="str">
            <v>SINAPI Out/24</v>
          </cell>
        </row>
        <row r="6482">
          <cell r="A6482">
            <v>87700</v>
          </cell>
          <cell r="B6482" t="str">
            <v>CONTRAPISO EM ARGAMASSA TRAÇO 1:4 (CIMENTO E AREIA), PREPARO MECÂNICO COM BETONEIRA 400 L, APLICADO EM ÁREAS SECAS SOBRE LAJE, NÃO ADERIDO, ACABAMENTO NÃO REFORÇADO, ESPESSURA 6CM. AF_07/2021</v>
          </cell>
          <cell r="C6482" t="str">
            <v>M2</v>
          </cell>
          <cell r="D6482">
            <v>49.25</v>
          </cell>
          <cell r="E6482" t="str">
            <v>PISOS</v>
          </cell>
          <cell r="F6482" t="str">
            <v>REGULARIZACAO DE CONTRA-PISOS E OUTRAS SUPERFICIES</v>
          </cell>
          <cell r="G6482" t="str">
            <v>SINAPI Out/24</v>
          </cell>
        </row>
        <row r="6483">
          <cell r="A6483">
            <v>87702</v>
          </cell>
          <cell r="B6483" t="str">
            <v>CONTRAPISO EM ARGAMASSA TRAÇO 1:4 (CIMENTO E AREIA), PREPARO MANUAL, APLICADO EM ÁREAS SECAS SOBRE LAJE, NÃO ADERIDO, ACABAMENTO NÃO REFORÇADO, ESPESSURA 6CM. AF_07/2021</v>
          </cell>
          <cell r="C6483" t="str">
            <v>M2</v>
          </cell>
          <cell r="D6483">
            <v>61.07</v>
          </cell>
          <cell r="E6483" t="str">
            <v>PISOS</v>
          </cell>
          <cell r="F6483" t="str">
            <v>REGULARIZACAO DE CONTRA-PISOS E OUTRAS SUPERFICIES</v>
          </cell>
          <cell r="G6483" t="str">
            <v>SINAPI Out/24</v>
          </cell>
        </row>
        <row r="6484">
          <cell r="A6484">
            <v>87703</v>
          </cell>
          <cell r="B6484" t="str">
            <v>CONTRAPISO EM ARGAMASSA PRONTA, PREPARO MECÂNICO COM MISTURADOR 300 KG, APLICADO EM ÁREAS SECAS SOBRE LAJE, NÃO ADERIDO, ACABAMENTO NÃO REFORÇADO, ESPESSURA 6CM. AF_07/2021</v>
          </cell>
          <cell r="C6484" t="str">
            <v>M2</v>
          </cell>
          <cell r="D6484">
            <v>147.27000000000001</v>
          </cell>
          <cell r="E6484" t="str">
            <v>PISOS</v>
          </cell>
          <cell r="F6484" t="str">
            <v>REGULARIZACAO DE CONTRA-PISOS E OUTRAS SUPERFICIES</v>
          </cell>
          <cell r="G6484" t="str">
            <v>SINAPI Out/24</v>
          </cell>
        </row>
        <row r="6485">
          <cell r="A6485">
            <v>87704</v>
          </cell>
          <cell r="B6485" t="str">
            <v>CONTRAPISO EM ARGAMASSA PRONTA, PREPARO MANUAL, APLICADO EM ÁREAS SECAS SOBRE LAJE, NÃO ADERIDO, ACABAMENTO NÃO REFORÇADO, ESPESSURA 6CM. AF_07/2021</v>
          </cell>
          <cell r="C6485" t="str">
            <v>M2</v>
          </cell>
          <cell r="D6485">
            <v>167.38</v>
          </cell>
          <cell r="E6485" t="str">
            <v>PISOS</v>
          </cell>
          <cell r="F6485" t="str">
            <v>REGULARIZACAO DE CONTRA-PISOS E OUTRAS SUPERFICIES</v>
          </cell>
          <cell r="G6485" t="str">
            <v>SINAPI Out/24</v>
          </cell>
        </row>
        <row r="6486">
          <cell r="A6486">
            <v>87735</v>
          </cell>
          <cell r="B6486" t="str">
            <v>CONTRAPISO EM ARGAMASSA TRAÇO 1:4 (CIMENTO E AREIA), PREPARO MECÂNICO COM BETONEIRA 400 L, APLICADO EM ÁREAS MOLHADAS SOBRE LAJE, ADERIDO, ACABAMENTO NÃO REFORÇADO, ESPESSURA 2CM. AF_07/2021</v>
          </cell>
          <cell r="C6486" t="str">
            <v>M2</v>
          </cell>
          <cell r="D6486">
            <v>45.49</v>
          </cell>
          <cell r="E6486" t="str">
            <v>PISOS</v>
          </cell>
          <cell r="F6486" t="str">
            <v>REGULARIZACAO DE CONTRA-PISOS E OUTRAS SUPERFICIES</v>
          </cell>
          <cell r="G6486" t="str">
            <v>SINAPI Out/24</v>
          </cell>
        </row>
        <row r="6487">
          <cell r="A6487">
            <v>87737</v>
          </cell>
          <cell r="B6487" t="str">
            <v>CONTRAPISO EM ARGAMASSA TRAÇO 1:4 (CIMENTO E AREIA), PREPARO MANUAL, APLICADO EM ÁREAS MOLHADAS SOBRE LAJE, ADERIDO, ACABAMENTO NÃO REFORÇADO, ESPESSURA 2CM. AF_07/2021</v>
          </cell>
          <cell r="C6487" t="str">
            <v>M2</v>
          </cell>
          <cell r="D6487">
            <v>51.03</v>
          </cell>
          <cell r="E6487" t="str">
            <v>PISOS</v>
          </cell>
          <cell r="F6487" t="str">
            <v>REGULARIZACAO DE CONTRA-PISOS E OUTRAS SUPERFICIES</v>
          </cell>
          <cell r="G6487" t="str">
            <v>SINAPI Out/24</v>
          </cell>
        </row>
        <row r="6488">
          <cell r="A6488">
            <v>87738</v>
          </cell>
          <cell r="B6488" t="str">
            <v>CONTRAPISO EM ARGAMASSA PRONTA, PREPARO MECÂNICO COM MISTURADOR 300 KG, APLICADO EM ÁREAS MOLHADAS SOBRE LAJE, ADERIDO, ACABAMENTO NÃO REFORÇADO, ESPESSURA 2CM. AF_07/2021</v>
          </cell>
          <cell r="C6488" t="str">
            <v>M2</v>
          </cell>
          <cell r="D6488">
            <v>91.46</v>
          </cell>
          <cell r="E6488" t="str">
            <v>PISOS</v>
          </cell>
          <cell r="F6488" t="str">
            <v>REGULARIZACAO DE CONTRA-PISOS E OUTRAS SUPERFICIES</v>
          </cell>
          <cell r="G6488" t="str">
            <v>SINAPI Out/24</v>
          </cell>
        </row>
        <row r="6489">
          <cell r="A6489">
            <v>87739</v>
          </cell>
          <cell r="B6489" t="str">
            <v>CONTRAPISO EM ARGAMASSA PRONTA, PREPARO MANUAL, APLICADO EM ÁREAS MOLHADAS SOBRE LAJE, ADERIDO, ACABAMENTO NÃO REFORÇADO, ESPESSURA 2CM. AF_07/2021</v>
          </cell>
          <cell r="C6489" t="str">
            <v>M2</v>
          </cell>
          <cell r="D6489">
            <v>100.89</v>
          </cell>
          <cell r="E6489" t="str">
            <v>PISOS</v>
          </cell>
          <cell r="F6489" t="str">
            <v>REGULARIZACAO DE CONTRA-PISOS E OUTRAS SUPERFICIES</v>
          </cell>
          <cell r="G6489" t="str">
            <v>SINAPI Out/24</v>
          </cell>
        </row>
        <row r="6490">
          <cell r="A6490">
            <v>87745</v>
          </cell>
          <cell r="B6490" t="str">
            <v>CONTRAPISO EM ARGAMASSA TRAÇO 1:4 (CIMENTO E AREIA), PREPARO MECÂNICO COM BETONEIRA 400 L, APLICADO EM ÁREAS MOLHADAS SOBRE LAJE, ADERIDO, ACABAMENTO NÃO REFORÇADO, ESPESSURA 3CM. AF_07/2021</v>
          </cell>
          <cell r="C6490" t="str">
            <v>M2</v>
          </cell>
          <cell r="D6490">
            <v>53.38</v>
          </cell>
          <cell r="E6490" t="str">
            <v>PISOS</v>
          </cell>
          <cell r="F6490" t="str">
            <v>REGULARIZACAO DE CONTRA-PISOS E OUTRAS SUPERFICIES</v>
          </cell>
          <cell r="G6490" t="str">
            <v>SINAPI Out/24</v>
          </cell>
        </row>
        <row r="6491">
          <cell r="A6491">
            <v>87747</v>
          </cell>
          <cell r="B6491" t="str">
            <v>CONTRAPISO EM ARGAMASSA TRAÇO 1:4 (CIMENTO E AREIA), PREPARO MANUAL, APLICADO EM ÁREAS MOLHADAS SOBRE LAJE, ADERIDO, ACABAMENTO NÃO REFORÇADO, ESPESSURA 3CM. AF_07/2021</v>
          </cell>
          <cell r="C6491" t="str">
            <v>M2</v>
          </cell>
          <cell r="D6491">
            <v>61.09</v>
          </cell>
          <cell r="E6491" t="str">
            <v>PISOS</v>
          </cell>
          <cell r="F6491" t="str">
            <v>REGULARIZACAO DE CONTRA-PISOS E OUTRAS SUPERFICIES</v>
          </cell>
          <cell r="G6491" t="str">
            <v>SINAPI Out/24</v>
          </cell>
        </row>
        <row r="6492">
          <cell r="A6492">
            <v>87748</v>
          </cell>
          <cell r="B6492" t="str">
            <v>CONTRAPISO EM ARGAMASSA PRONTA, PREPARO MECÂNICO COM MISTURADOR 300 KG, APLICADO EM ÁREAS MOLHADAS SOBRE LAJE, ADERIDO, ACABAMENTO NÃO REFORÇADO, ESPESSURA 3CM. AF_07/2021</v>
          </cell>
          <cell r="C6492" t="str">
            <v>M2</v>
          </cell>
          <cell r="D6492">
            <v>117.29</v>
          </cell>
          <cell r="E6492" t="str">
            <v>PISOS</v>
          </cell>
          <cell r="F6492" t="str">
            <v>REGULARIZACAO DE CONTRA-PISOS E OUTRAS SUPERFICIES</v>
          </cell>
          <cell r="G6492" t="str">
            <v>SINAPI Out/24</v>
          </cell>
        </row>
        <row r="6493">
          <cell r="A6493">
            <v>87749</v>
          </cell>
          <cell r="B6493" t="str">
            <v>CONTRAPISO EM ARGAMASSA PRONTA, PREPARO MANUAL, APLICADO EM ÁREAS MOLHADAS SOBRE LAJE, ADERIDO, ACABAMENTO NÃO REFORÇADO, ESPESSURA 3CM. AF_07/2021</v>
          </cell>
          <cell r="C6493" t="str">
            <v>M2</v>
          </cell>
          <cell r="D6493">
            <v>130.41</v>
          </cell>
          <cell r="E6493" t="str">
            <v>PISOS</v>
          </cell>
          <cell r="F6493" t="str">
            <v>REGULARIZACAO DE CONTRA-PISOS E OUTRAS SUPERFICIES</v>
          </cell>
          <cell r="G6493" t="str">
            <v>SINAPI Out/24</v>
          </cell>
        </row>
        <row r="6494">
          <cell r="A6494">
            <v>87755</v>
          </cell>
          <cell r="B6494" t="str">
            <v>CONTRAPISO EM ARGAMASSA TRAÇO 1:4 (CIMENTO E AREIA), PREPARO MECÂNICO COM BETONEIRA 400 L, APLICADO EM ÁREAS MOLHADAS SOBRE IMPERMEABILIZAÇÃO, ACABAMENTO NÃO REFORÇADO, ESPESSURA 3CM. AF_07/2021</v>
          </cell>
          <cell r="C6494" t="str">
            <v>M2</v>
          </cell>
          <cell r="D6494">
            <v>51.45</v>
          </cell>
          <cell r="E6494" t="str">
            <v>PISOS</v>
          </cell>
          <cell r="F6494" t="str">
            <v>REGULARIZACAO DE CONTRA-PISOS E OUTRAS SUPERFICIES</v>
          </cell>
          <cell r="G6494" t="str">
            <v>SINAPI Out/24</v>
          </cell>
        </row>
        <row r="6495">
          <cell r="A6495">
            <v>87757</v>
          </cell>
          <cell r="B6495" t="str">
            <v>CONTRAPISO EM ARGAMASSA TRAÇO 1:4 (CIMENTO E AREIA), PREPARO MANUAL, APLICADO EM ÁREAS MOLHADAS SOBRE IMPERMEABILIZAÇÃO, ACABAMENTO NÃO REFORÇADO, ESPESSURA 3CM. AF_07/2021</v>
          </cell>
          <cell r="C6495" t="str">
            <v>M2</v>
          </cell>
          <cell r="D6495">
            <v>59.16</v>
          </cell>
          <cell r="E6495" t="str">
            <v>PISOS</v>
          </cell>
          <cell r="F6495" t="str">
            <v>REGULARIZACAO DE CONTRA-PISOS E OUTRAS SUPERFICIES</v>
          </cell>
          <cell r="G6495" t="str">
            <v>SINAPI Out/24</v>
          </cell>
        </row>
        <row r="6496">
          <cell r="A6496">
            <v>87758</v>
          </cell>
          <cell r="B6496" t="str">
            <v>CONTRAPISO EM ARGAMASSA PRONTA, PREPARO MECÂNICO COM MISTURADOR 300 KG, APLICADO EM ÁREAS MOLHADAS SOBRE IMPERMEABILIZAÇÃO, ACABAMENTO NÃO REFORÇADO, ESPESSURA 3CM. AF_07/2021</v>
          </cell>
          <cell r="C6496" t="str">
            <v>M2</v>
          </cell>
          <cell r="D6496">
            <v>115.36</v>
          </cell>
          <cell r="E6496" t="str">
            <v>PISOS</v>
          </cell>
          <cell r="F6496" t="str">
            <v>REGULARIZACAO DE CONTRA-PISOS E OUTRAS SUPERFICIES</v>
          </cell>
          <cell r="G6496" t="str">
            <v>SINAPI Out/24</v>
          </cell>
        </row>
        <row r="6497">
          <cell r="A6497">
            <v>87759</v>
          </cell>
          <cell r="B6497" t="str">
            <v>CONTRAPISO EM ARGAMASSA PRONTA, PREPARO MANUAL, APLICADO EM ÁREAS MOLHADAS SOBRE IMPERMEABILIZAÇÃO, ACABAMENTO NÃO REFORÇADO, ESPESSURA 3CM. AF_07/2021</v>
          </cell>
          <cell r="C6497" t="str">
            <v>M2</v>
          </cell>
          <cell r="D6497">
            <v>128.47999999999999</v>
          </cell>
          <cell r="E6497" t="str">
            <v>PISOS</v>
          </cell>
          <cell r="F6497" t="str">
            <v>REGULARIZACAO DE CONTRA-PISOS E OUTRAS SUPERFICIES</v>
          </cell>
          <cell r="G6497" t="str">
            <v>SINAPI Out/24</v>
          </cell>
        </row>
        <row r="6498">
          <cell r="A6498">
            <v>87765</v>
          </cell>
          <cell r="B6498" t="str">
            <v>CONTRAPISO EM ARGAMASSA TRAÇO 1:4 (CIMENTO E AREIA), PREPARO MECÂNICO COM BETONEIRA 400 L, APLICADO EM ÁREAS MOLHADAS SOBRE IMPERMEABILIZAÇÃO, ACABAMENTO NÃO REFORÇADO, ESPESSURA 4CM. AF_07/2021</v>
          </cell>
          <cell r="C6498" t="str">
            <v>M2</v>
          </cell>
          <cell r="D6498">
            <v>57.99</v>
          </cell>
          <cell r="E6498" t="str">
            <v>PISOS</v>
          </cell>
          <cell r="F6498" t="str">
            <v>REGULARIZACAO DE CONTRA-PISOS E OUTRAS SUPERFICIES</v>
          </cell>
          <cell r="G6498" t="str">
            <v>SINAPI Out/24</v>
          </cell>
        </row>
        <row r="6499">
          <cell r="A6499">
            <v>87767</v>
          </cell>
          <cell r="B6499" t="str">
            <v>CONTRAPISO EM ARGAMASSA TRAÇO 1:4 (CIMENTO E AREIA), PREPARO MANUAL, APLICADO EM ÁREAS MOLHADAS SOBRE IMPERMEABILIZAÇÃO, ACABAMENTO NÃO REFORÇADO, ESPESSURA 4CM. AF_07/2021</v>
          </cell>
          <cell r="C6499" t="str">
            <v>M2</v>
          </cell>
          <cell r="D6499">
            <v>67.47</v>
          </cell>
          <cell r="E6499" t="str">
            <v>PISOS</v>
          </cell>
          <cell r="F6499" t="str">
            <v>REGULARIZACAO DE CONTRA-PISOS E OUTRAS SUPERFICIES</v>
          </cell>
          <cell r="G6499" t="str">
            <v>SINAPI Out/24</v>
          </cell>
        </row>
        <row r="6500">
          <cell r="A6500">
            <v>87768</v>
          </cell>
          <cell r="B6500" t="str">
            <v>CONTRAPISO EM ARGAMASSA PRONTA, PREPARO MECÂNICO COM MISTURADOR 300 KG, APLICADO EM ÁREAS MOLHADAS SOBRE IMPERMEABILIZAÇÃO, ACABAMENTO NÃO REFORÇADO, ESPESSURA 4CM. AF_07/2021</v>
          </cell>
          <cell r="C6500" t="str">
            <v>M2</v>
          </cell>
          <cell r="D6500">
            <v>136.58000000000001</v>
          </cell>
          <cell r="E6500" t="str">
            <v>PISOS</v>
          </cell>
          <cell r="F6500" t="str">
            <v>REGULARIZACAO DE CONTRA-PISOS E OUTRAS SUPERFICIES</v>
          </cell>
          <cell r="G6500" t="str">
            <v>SINAPI Out/24</v>
          </cell>
        </row>
        <row r="6501">
          <cell r="A6501">
            <v>87769</v>
          </cell>
          <cell r="B6501" t="str">
            <v>CONTRAPISO EM ARGAMASSA PRONTA, PREPARO MANUAL, APLICADO EM ÁREAS MOLHADAS SOBRE IMPERMEABILIZAÇÃO, ACABAMENTO NÃO REFORÇADO, ESPESSURA 4CM. AF_07/2021</v>
          </cell>
          <cell r="C6501" t="str">
            <v>M2</v>
          </cell>
          <cell r="D6501">
            <v>152.71</v>
          </cell>
          <cell r="E6501" t="str">
            <v>PISOS</v>
          </cell>
          <cell r="F6501" t="str">
            <v>REGULARIZACAO DE CONTRA-PISOS E OUTRAS SUPERFICIES</v>
          </cell>
          <cell r="G6501" t="str">
            <v>SINAPI Out/24</v>
          </cell>
        </row>
        <row r="6502">
          <cell r="A6502">
            <v>88470</v>
          </cell>
          <cell r="B6502" t="str">
            <v>CONTRAPISO COM ARGAMASSA AUTONIVELANTE, APLICADO SOBRE LAJE, NÃO ADERIDO, ESPESSURA 3CM. AF_07/2021</v>
          </cell>
          <cell r="C6502" t="str">
            <v>M2</v>
          </cell>
          <cell r="D6502">
            <v>24.19</v>
          </cell>
          <cell r="E6502" t="str">
            <v>PISOS</v>
          </cell>
          <cell r="F6502" t="str">
            <v>REGULARIZACAO DE CONTRA-PISOS E OUTRAS SUPERFICIES</v>
          </cell>
          <cell r="G6502" t="str">
            <v>SINAPI Out/24</v>
          </cell>
        </row>
        <row r="6503">
          <cell r="A6503">
            <v>88471</v>
          </cell>
          <cell r="B6503" t="str">
            <v>CONTRAPISO COM ARGAMASSA AUTONIVELANTE, APLICADO SOBRE LAJE, NÃO ADERIDO, ESPESSURA 4CM. AF_07/2021</v>
          </cell>
          <cell r="C6503" t="str">
            <v>M2</v>
          </cell>
          <cell r="D6503">
            <v>30.43</v>
          </cell>
          <cell r="E6503" t="str">
            <v>PISOS</v>
          </cell>
          <cell r="F6503" t="str">
            <v>REGULARIZACAO DE CONTRA-PISOS E OUTRAS SUPERFICIES</v>
          </cell>
          <cell r="G6503" t="str">
            <v>SINAPI Out/24</v>
          </cell>
        </row>
        <row r="6504">
          <cell r="A6504">
            <v>88472</v>
          </cell>
          <cell r="B6504" t="str">
            <v>CONTRAPISO COM ARGAMASSA AUTONIVELANTE, APLICADO SOBRE LAJE, NÃO ADERIDO, ESPESSURA 5CM. AF_07/2021</v>
          </cell>
          <cell r="C6504" t="str">
            <v>M2</v>
          </cell>
          <cell r="D6504">
            <v>35.380000000000003</v>
          </cell>
          <cell r="E6504" t="str">
            <v>PISOS</v>
          </cell>
          <cell r="F6504" t="str">
            <v>REGULARIZACAO DE CONTRA-PISOS E OUTRAS SUPERFICIES</v>
          </cell>
          <cell r="G6504" t="str">
            <v>SINAPI Out/24</v>
          </cell>
        </row>
        <row r="6505">
          <cell r="A6505">
            <v>88476</v>
          </cell>
          <cell r="B6505" t="str">
            <v>CONTRAPISO COM ARGAMASSA AUTONIVELANTE, APLICADO SOBRE LAJE, ADERIDO, ESPESSURA 2CM. AF_07/2021</v>
          </cell>
          <cell r="C6505" t="str">
            <v>M2</v>
          </cell>
          <cell r="D6505">
            <v>20.37</v>
          </cell>
          <cell r="E6505" t="str">
            <v>PISOS</v>
          </cell>
          <cell r="F6505" t="str">
            <v>REGULARIZACAO DE CONTRA-PISOS E OUTRAS SUPERFICIES</v>
          </cell>
          <cell r="G6505" t="str">
            <v>SINAPI Out/24</v>
          </cell>
        </row>
        <row r="6506">
          <cell r="A6506">
            <v>88477</v>
          </cell>
          <cell r="B6506" t="str">
            <v>CONTRAPISO COM ARGAMASSA AUTONIVELANTE, APLICADO SOBRE LAJE, ADERIDO, ESPESSURA 3CM. AF_07/2021</v>
          </cell>
          <cell r="C6506" t="str">
            <v>M2</v>
          </cell>
          <cell r="D6506">
            <v>28.28</v>
          </cell>
          <cell r="E6506" t="str">
            <v>PISOS</v>
          </cell>
          <cell r="F6506" t="str">
            <v>REGULARIZACAO DE CONTRA-PISOS E OUTRAS SUPERFICIES</v>
          </cell>
          <cell r="G6506" t="str">
            <v>SINAPI Out/24</v>
          </cell>
        </row>
        <row r="6507">
          <cell r="A6507">
            <v>88478</v>
          </cell>
          <cell r="B6507" t="str">
            <v>CONTRAPISO COM ARGAMASSA AUTONIVELANTE, APLICADO SOBRE LAJE, ADERIDO, ESPESSURA 4CM. AF_07/2021</v>
          </cell>
          <cell r="C6507" t="str">
            <v>M2</v>
          </cell>
          <cell r="D6507">
            <v>34.81</v>
          </cell>
          <cell r="E6507" t="str">
            <v>PISOS</v>
          </cell>
          <cell r="F6507" t="str">
            <v>REGULARIZACAO DE CONTRA-PISOS E OUTRAS SUPERFICIES</v>
          </cell>
          <cell r="G6507" t="str">
            <v>SINAPI Out/24</v>
          </cell>
        </row>
        <row r="6508">
          <cell r="A6508">
            <v>90930</v>
          </cell>
          <cell r="B6508" t="str">
            <v>CONTRAPISO ACÚSTICO EM ARGAMASSA TRAÇO 1:4 (CIMENTO E AREIA), PREPARO MECÂNICO COM BETONEIRA 400L, APLICADO EM ÁREAS SECAS, ACABAMENTO NÃO REFORÇADO, ESPESSURA 5CM. AF_07/2021</v>
          </cell>
          <cell r="C6508" t="str">
            <v>M2</v>
          </cell>
          <cell r="D6508">
            <v>78.61</v>
          </cell>
          <cell r="E6508" t="str">
            <v>PISOS</v>
          </cell>
          <cell r="F6508" t="str">
            <v>REGULARIZACAO DE CONTRA-PISOS E OUTRAS SUPERFICIES</v>
          </cell>
          <cell r="G6508" t="str">
            <v>SINAPI Out/24</v>
          </cell>
        </row>
        <row r="6509">
          <cell r="A6509">
            <v>90932</v>
          </cell>
          <cell r="B6509" t="str">
            <v>CONTRAPISO ACÚSTICO EM ARGAMASSA TRAÇO 1:4 (CIMENTO E AREIA), PREPARO MANUAL, APLICADO EM ÁREAS SECAS, ACABAMENTO NÃO REFORÇADO, ESPESSURA 5CM. AF_07/2021</v>
          </cell>
          <cell r="C6509" t="str">
            <v>M2</v>
          </cell>
          <cell r="D6509">
            <v>89.47</v>
          </cell>
          <cell r="E6509" t="str">
            <v>PISOS</v>
          </cell>
          <cell r="F6509" t="str">
            <v>REGULARIZACAO DE CONTRA-PISOS E OUTRAS SUPERFICIES</v>
          </cell>
          <cell r="G6509" t="str">
            <v>SINAPI Out/24</v>
          </cell>
        </row>
        <row r="6510">
          <cell r="A6510">
            <v>90933</v>
          </cell>
          <cell r="B6510" t="str">
            <v>CONTRAPISO ACÚSTICO EM ARGAMASSA PRONTA, PREPARO MECÂNICO COM MISTURADOR 300 KG, APLICADO EM ÁREAS SECAS, ACABAMENTO NÃO REFORÇADO, ESPESSURA 5CM. AF_07/2021</v>
          </cell>
          <cell r="C6510" t="str">
            <v>M2</v>
          </cell>
          <cell r="D6510">
            <v>168.63</v>
          </cell>
          <cell r="E6510" t="str">
            <v>PISOS</v>
          </cell>
          <cell r="F6510" t="str">
            <v>REGULARIZACAO DE CONTRA-PISOS E OUTRAS SUPERFICIES</v>
          </cell>
          <cell r="G6510" t="str">
            <v>SINAPI Out/24</v>
          </cell>
        </row>
        <row r="6511">
          <cell r="A6511">
            <v>90934</v>
          </cell>
          <cell r="B6511" t="str">
            <v>CONTRAPISO ACÚSTICO EM ARGAMASSA PRONTA, PREPARO MANUAL, APLICADO EM ÁREAS SECAS, ACABAMENTO NÃO REFORÇADO, ESPESSURA 5CM. AF_07/2021</v>
          </cell>
          <cell r="C6511" t="str">
            <v>M2</v>
          </cell>
          <cell r="D6511">
            <v>187.09</v>
          </cell>
          <cell r="E6511" t="str">
            <v>PISOS</v>
          </cell>
          <cell r="F6511" t="str">
            <v>REGULARIZACAO DE CONTRA-PISOS E OUTRAS SUPERFICIES</v>
          </cell>
          <cell r="G6511" t="str">
            <v>SINAPI Out/24</v>
          </cell>
        </row>
        <row r="6512">
          <cell r="A6512">
            <v>90940</v>
          </cell>
          <cell r="B6512" t="str">
            <v>CONTRAPISO ACÚSTICO EM ARGAMASSA TRAÇO 1:4 (CIMENTO E AREIA), PREPARO MECÂNICO COM BETONEIRA 400L, APLICADO EM ÁREAS SECAS, ACABAMENTO NÃO REFORÇADO, ESPESSURA 6CM. AF_07/2021</v>
          </cell>
          <cell r="C6512" t="str">
            <v>M2</v>
          </cell>
          <cell r="D6512">
            <v>83.77</v>
          </cell>
          <cell r="E6512" t="str">
            <v>PISOS</v>
          </cell>
          <cell r="F6512" t="str">
            <v>REGULARIZACAO DE CONTRA-PISOS E OUTRAS SUPERFICIES</v>
          </cell>
          <cell r="G6512" t="str">
            <v>SINAPI Out/24</v>
          </cell>
        </row>
        <row r="6513">
          <cell r="A6513">
            <v>90942</v>
          </cell>
          <cell r="B6513" t="str">
            <v>CONTRAPISO ACÚSTICO EM ARGAMASSA TRAÇO 1:4 (CIMENTO E AREIA), PREPARO MANUAL, APLICADO EM ÁREAS SECAS, ACABAMENTO NÃO REFORÇADO, ESPESSURA 6CM. AF_07/2021</v>
          </cell>
          <cell r="C6513" t="str">
            <v>M2</v>
          </cell>
          <cell r="D6513">
            <v>95.59</v>
          </cell>
          <cell r="E6513" t="str">
            <v>PISOS</v>
          </cell>
          <cell r="F6513" t="str">
            <v>REGULARIZACAO DE CONTRA-PISOS E OUTRAS SUPERFICIES</v>
          </cell>
          <cell r="G6513" t="str">
            <v>SINAPI Out/24</v>
          </cell>
        </row>
        <row r="6514">
          <cell r="A6514">
            <v>90943</v>
          </cell>
          <cell r="B6514" t="str">
            <v>CONTRAPISO ACÚSTICO EM ARGAMASSA PRONTA, PREPARO MECÂNICO COM MISTURADOR 300 KG, APLICADO EM ÁREAS SECAS, ACABAMENTO NÃO REFORÇADO, ESPESSURA 6CM. AF_07/2021</v>
          </cell>
          <cell r="C6514" t="str">
            <v>M2</v>
          </cell>
          <cell r="D6514">
            <v>181.79</v>
          </cell>
          <cell r="E6514" t="str">
            <v>PISOS</v>
          </cell>
          <cell r="F6514" t="str">
            <v>REGULARIZACAO DE CONTRA-PISOS E OUTRAS SUPERFICIES</v>
          </cell>
          <cell r="G6514" t="str">
            <v>SINAPI Out/24</v>
          </cell>
        </row>
        <row r="6515">
          <cell r="A6515">
            <v>90944</v>
          </cell>
          <cell r="B6515" t="str">
            <v>CONTRAPISO ACÚSTICO EM ARGAMASSA PRONTA, PREPARO MANUAL, APLICADO EM ÁREAS SECA, ACABAMENTO NÃO REFORÇADO, ESPESSURA 6CM. AF_07/2021</v>
          </cell>
          <cell r="C6515" t="str">
            <v>M2</v>
          </cell>
          <cell r="D6515">
            <v>201.9</v>
          </cell>
          <cell r="E6515" t="str">
            <v>PISOS</v>
          </cell>
          <cell r="F6515" t="str">
            <v>REGULARIZACAO DE CONTRA-PISOS E OUTRAS SUPERFICIES</v>
          </cell>
          <cell r="G6515" t="str">
            <v>SINAPI Out/24</v>
          </cell>
        </row>
        <row r="6516">
          <cell r="A6516">
            <v>90950</v>
          </cell>
          <cell r="B6516" t="str">
            <v>CONTRAPISO ACÚSTICO EM ARGAMASSA TRAÇO 1:4 (CIMENTO E AREIA), PREPARO MECÂNICO COM BETONEIRA 400L, APLICADO EM ÁREAS SECAS, ACABAMENTO NÃO REFORÇADO, ESPESSURA 7CM. AF_07/2021</v>
          </cell>
          <cell r="C6516" t="str">
            <v>M2</v>
          </cell>
          <cell r="D6516">
            <v>93.2</v>
          </cell>
          <cell r="E6516" t="str">
            <v>PISOS</v>
          </cell>
          <cell r="F6516" t="str">
            <v>REGULARIZACAO DE CONTRA-PISOS E OUTRAS SUPERFICIES</v>
          </cell>
          <cell r="G6516" t="str">
            <v>SINAPI Out/24</v>
          </cell>
        </row>
        <row r="6517">
          <cell r="A6517">
            <v>90952</v>
          </cell>
          <cell r="B6517" t="str">
            <v>CONTRAPISO ACÚSTICO EM ARGAMASSA TRAÇO 1:4 (CIMENTO E AREIA), PREPARO MANUAL, APLICADO EM ÁREAS SECAS, ACABAMENTO NÃO REFORÇADO, ESPESSURA 7CM. AF_07/2021</v>
          </cell>
          <cell r="C6517" t="str">
            <v>M2</v>
          </cell>
          <cell r="D6517">
            <v>106.8</v>
          </cell>
          <cell r="E6517" t="str">
            <v>PISOS</v>
          </cell>
          <cell r="F6517" t="str">
            <v>REGULARIZACAO DE CONTRA-PISOS E OUTRAS SUPERFICIES</v>
          </cell>
          <cell r="G6517" t="str">
            <v>SINAPI Out/24</v>
          </cell>
        </row>
        <row r="6518">
          <cell r="A6518">
            <v>90953</v>
          </cell>
          <cell r="B6518" t="str">
            <v>CONTRAPISO ACÚSTICO EM ARGAMASSA PRONTA, PREPARO MECÂNICO COM MISTURADOR 300 KG, APLICADO EM ÁREAS SECAS, ACABAMENTO NÃO REFORÇADO, ESPESSURA 7CM. AF_07/2021</v>
          </cell>
          <cell r="C6518" t="str">
            <v>M2</v>
          </cell>
          <cell r="D6518">
            <v>205.9</v>
          </cell>
          <cell r="E6518" t="str">
            <v>PISOS</v>
          </cell>
          <cell r="F6518" t="str">
            <v>REGULARIZACAO DE CONTRA-PISOS E OUTRAS SUPERFICIES</v>
          </cell>
          <cell r="G6518" t="str">
            <v>SINAPI Out/24</v>
          </cell>
        </row>
        <row r="6519">
          <cell r="A6519">
            <v>90954</v>
          </cell>
          <cell r="B6519" t="str">
            <v>CONTRAPISO ACÚSTICO EM ARGAMASSA PRONTA, PREPARO MANUAL, APLICADO EM ÁREAS SECAS, ACABAMENTO NÃO REFORÇADO, ESPESSURA 7CM. AF_07/2021</v>
          </cell>
          <cell r="C6519" t="str">
            <v>M2</v>
          </cell>
          <cell r="D6519">
            <v>229.03</v>
          </cell>
          <cell r="E6519" t="str">
            <v>PISOS</v>
          </cell>
          <cell r="F6519" t="str">
            <v>REGULARIZACAO DE CONTRA-PISOS E OUTRAS SUPERFICIES</v>
          </cell>
          <cell r="G6519" t="str">
            <v>SINAPI Out/24</v>
          </cell>
        </row>
        <row r="6520">
          <cell r="A6520">
            <v>102803</v>
          </cell>
          <cell r="B6520" t="str">
            <v>REFORÇO SUPERFICIAL PARA CONTRAPISOS DE ARGAMASSA SEMI-SECA. AF_07/2021</v>
          </cell>
          <cell r="C6520" t="str">
            <v>M2</v>
          </cell>
          <cell r="D6520">
            <v>2.81</v>
          </cell>
          <cell r="E6520" t="str">
            <v>PISOS</v>
          </cell>
          <cell r="F6520" t="str">
            <v>REGULARIZACAO DE CONTRA-PISOS E OUTRAS SUPERFICIES</v>
          </cell>
          <cell r="G6520" t="str">
            <v>SINAPI Out/24</v>
          </cell>
        </row>
        <row r="6521">
          <cell r="A6521">
            <v>101742</v>
          </cell>
          <cell r="B6521" t="str">
            <v>RODAPÉ BORRACHA LISO, ALTURA = 7CM, ESPESSURA = 2 MM, PARA ARGAMASSA. AF_09/2020</v>
          </cell>
          <cell r="C6521" t="str">
            <v>M</v>
          </cell>
          <cell r="D6521">
            <v>66.66</v>
          </cell>
          <cell r="E6521" t="str">
            <v>PISOS</v>
          </cell>
          <cell r="F6521" t="str">
            <v>RODAPE VINILICO/BORRACHA</v>
          </cell>
          <cell r="G6521" t="str">
            <v>SINAPI Out/24</v>
          </cell>
        </row>
        <row r="6522">
          <cell r="A6522">
            <v>87878</v>
          </cell>
          <cell r="B6522" t="str">
            <v>CHAPISCO APLICADO EM ALVENARIAS E ESTRUTURAS DE CONCRETO INTERNAS, COM COLHER DE PEDREIRO.  ARGAMASSA TRAÇO 1:3 COM PREPARO MANUAL. AF_10/2022</v>
          </cell>
          <cell r="C6522" t="str">
            <v>M2</v>
          </cell>
          <cell r="D6522">
            <v>5.45</v>
          </cell>
          <cell r="E6522" t="str">
            <v>REVESTIMENTO E TRATAMENTO DE SUPERFICIES</v>
          </cell>
          <cell r="F6522" t="str">
            <v>CHAPISCO</v>
          </cell>
          <cell r="G6522" t="str">
            <v>SINAPI Out/24</v>
          </cell>
        </row>
        <row r="6523">
          <cell r="A6523">
            <v>87879</v>
          </cell>
          <cell r="B6523" t="str">
            <v>CHAPISCO APLICADO EM ALVENARIAS E ESTRUTURAS DE CONCRETO INTERNAS, COM COLHER DE PEDREIRO.  ARGAMASSA TRAÇO 1:3 COM PREPARO EM BETONEIRA 400L. AF_10/2022</v>
          </cell>
          <cell r="C6523" t="str">
            <v>M2</v>
          </cell>
          <cell r="D6523">
            <v>4.7300000000000004</v>
          </cell>
          <cell r="E6523" t="str">
            <v>REVESTIMENTO E TRATAMENTO DE SUPERFICIES</v>
          </cell>
          <cell r="F6523" t="str">
            <v>CHAPISCO</v>
          </cell>
          <cell r="G6523" t="str">
            <v>SINAPI Out/24</v>
          </cell>
        </row>
        <row r="6524">
          <cell r="A6524">
            <v>87881</v>
          </cell>
          <cell r="B6524" t="str">
            <v>CHAPISCO APLICADO NO TETO OU EM ALVENARIA E ESTRUTURA, COM ROLO PARA TEXTURA ACRÍLICA. ARGAMASSA TRAÇO 1:4 E EMULSÃO POLIMÉRICA (ADESIVO) COM PREPARO MANUAL. AF_10/2022</v>
          </cell>
          <cell r="C6524" t="str">
            <v>M2</v>
          </cell>
          <cell r="D6524">
            <v>6.97</v>
          </cell>
          <cell r="E6524" t="str">
            <v>REVESTIMENTO E TRATAMENTO DE SUPERFICIES</v>
          </cell>
          <cell r="F6524" t="str">
            <v>CHAPISCO</v>
          </cell>
          <cell r="G6524" t="str">
            <v>SINAPI Out/24</v>
          </cell>
        </row>
        <row r="6525">
          <cell r="A6525">
            <v>87882</v>
          </cell>
          <cell r="B6525" t="str">
            <v>CHAPISCO APLICADO NO TETO OU EM ALVENARIA E ESTRUTURA, COM ROLO PARA TEXTURA ACRÍLICA. ARGAMASSA TRAÇO 1:4 E EMULSÃO POLIMÉRICA (ADESIVO) COM PREPARO EM BETONEIRA 400L. AF_10/2022</v>
          </cell>
          <cell r="C6525" t="str">
            <v>M2</v>
          </cell>
          <cell r="D6525">
            <v>6.72</v>
          </cell>
          <cell r="E6525" t="str">
            <v>REVESTIMENTO E TRATAMENTO DE SUPERFICIES</v>
          </cell>
          <cell r="F6525" t="str">
            <v>CHAPISCO</v>
          </cell>
          <cell r="G6525" t="str">
            <v>SINAPI Out/24</v>
          </cell>
        </row>
        <row r="6526">
          <cell r="A6526">
            <v>87884</v>
          </cell>
          <cell r="B6526" t="str">
            <v>CHAPISCO APLICADO NO TETO OU EM ALVENARIA E ESTRUTURA, COM ROLO PARA TEXTURA ACRÍLICA. ARGAMASSA INDUSTRIALIZADA COM PREPARO MANUAL. AF_10/2022</v>
          </cell>
          <cell r="C6526" t="str">
            <v>M2</v>
          </cell>
          <cell r="D6526">
            <v>10.29</v>
          </cell>
          <cell r="E6526" t="str">
            <v>REVESTIMENTO E TRATAMENTO DE SUPERFICIES</v>
          </cell>
          <cell r="F6526" t="str">
            <v>CHAPISCO</v>
          </cell>
          <cell r="G6526" t="str">
            <v>SINAPI Out/24</v>
          </cell>
        </row>
        <row r="6527">
          <cell r="A6527">
            <v>87885</v>
          </cell>
          <cell r="B6527" t="str">
            <v>CHAPISCO APLICADO NO TETO OU EM ALVENARIA E ESTRUTURA, COM ROLO PARA TEXTURA ACRÍLICA. ARGAMASSA INDUSTRIALIZADA COM PREPARO EM MISTURADOR 300 KG. AF_10/2022</v>
          </cell>
          <cell r="C6527" t="str">
            <v>M2</v>
          </cell>
          <cell r="D6527">
            <v>9.75</v>
          </cell>
          <cell r="E6527" t="str">
            <v>REVESTIMENTO E TRATAMENTO DE SUPERFICIES</v>
          </cell>
          <cell r="F6527" t="str">
            <v>CHAPISCO</v>
          </cell>
          <cell r="G6527" t="str">
            <v>SINAPI Out/24</v>
          </cell>
        </row>
        <row r="6528">
          <cell r="A6528">
            <v>87886</v>
          </cell>
          <cell r="B6528" t="str">
            <v>CHAPISCO APLICADO NO TETO OU EM ESTRUTURA, COM DESEMPENADEIRA DENTADA. ARGAMASSA INDUSTRIALIZADA COM PREPARO MANUAL. AF_10/2022</v>
          </cell>
          <cell r="C6528" t="str">
            <v>M2</v>
          </cell>
          <cell r="D6528">
            <v>18.399999999999999</v>
          </cell>
          <cell r="E6528" t="str">
            <v>REVESTIMENTO E TRATAMENTO DE SUPERFICIES</v>
          </cell>
          <cell r="F6528" t="str">
            <v>CHAPISCO</v>
          </cell>
          <cell r="G6528" t="str">
            <v>SINAPI Out/24</v>
          </cell>
        </row>
        <row r="6529">
          <cell r="A6529">
            <v>87887</v>
          </cell>
          <cell r="B6529" t="str">
            <v>CHAPISCO APLICADO NO TETO OU EM ESTRUTURA, COM DESEMPENADEIRA DENTADA. ARGAMASSA INDUSTRIALIZADA COM PREPARO EM MISTURADOR 300 KG. AF_10/2022</v>
          </cell>
          <cell r="C6529" t="str">
            <v>M2</v>
          </cell>
          <cell r="D6529">
            <v>17.239999999999998</v>
          </cell>
          <cell r="E6529" t="str">
            <v>REVESTIMENTO E TRATAMENTO DE SUPERFICIES</v>
          </cell>
          <cell r="F6529" t="str">
            <v>CHAPISCO</v>
          </cell>
          <cell r="G6529" t="str">
            <v>SINAPI Out/24</v>
          </cell>
        </row>
        <row r="6530">
          <cell r="A6530">
            <v>87888</v>
          </cell>
          <cell r="B6530" t="str">
            <v>CHAPISCO APLICADO EM ALVENARIA (SEM PRESENÇA DE VÃOS) E ESTRUTURAS DE CONCRETO DE FACHADA, COM ROLO PARA TEXTURA ACRÍLICA.  ARGAMASSA TRAÇO 1:4 E EMULSÃO POLIMÉRICA (ADESIVO) COM PREPARO MANUAL. AF_10/2022</v>
          </cell>
          <cell r="C6530" t="str">
            <v>M2</v>
          </cell>
          <cell r="D6530">
            <v>9</v>
          </cell>
          <cell r="E6530" t="str">
            <v>REVESTIMENTO E TRATAMENTO DE SUPERFICIES</v>
          </cell>
          <cell r="F6530" t="str">
            <v>CHAPISCO</v>
          </cell>
          <cell r="G6530" t="str">
            <v>SINAPI Out/24</v>
          </cell>
        </row>
        <row r="6531">
          <cell r="A6531">
            <v>87889</v>
          </cell>
          <cell r="B6531" t="str">
            <v>CHAPISCO APLICADO EM ALVENARIA (SEM PRESENÇA DE VÃOS) E ESTRUTURAS DE CONCRETO DE FACHADA, COM ROLO PARA TEXTURA ACRÍLICA.  ARGAMASSA TRAÇO 1:4 E EMULSÃO POLIMÉRICA (ADESIVO) COM PREPARO EM BETONEIRA 400L. AF_10/2022</v>
          </cell>
          <cell r="C6531" t="str">
            <v>M2</v>
          </cell>
          <cell r="D6531">
            <v>8.75</v>
          </cell>
          <cell r="E6531" t="str">
            <v>REVESTIMENTO E TRATAMENTO DE SUPERFICIES</v>
          </cell>
          <cell r="F6531" t="str">
            <v>CHAPISCO</v>
          </cell>
          <cell r="G6531" t="str">
            <v>SINAPI Out/24</v>
          </cell>
        </row>
        <row r="6532">
          <cell r="A6532">
            <v>87891</v>
          </cell>
          <cell r="B6532" t="str">
            <v>CHAPISCO APLICADO EM ALVENARIA (SEM PRESENÇA DE VÃOS) E ESTRUTURAS DE CONCRETO DE FACHADA, COM ROLO PARA TEXTURA ACRÍLICA. ARGAMASSA INDUSTRIALIZADA COM PREPARO MANUAL. AF_10/2022</v>
          </cell>
          <cell r="C6532" t="str">
            <v>M2</v>
          </cell>
          <cell r="D6532">
            <v>12.32</v>
          </cell>
          <cell r="E6532" t="str">
            <v>REVESTIMENTO E TRATAMENTO DE SUPERFICIES</v>
          </cell>
          <cell r="F6532" t="str">
            <v>CHAPISCO</v>
          </cell>
          <cell r="G6532" t="str">
            <v>SINAPI Out/24</v>
          </cell>
        </row>
        <row r="6533">
          <cell r="A6533">
            <v>87892</v>
          </cell>
          <cell r="B6533" t="str">
            <v>CHAPISCO APLICADO EM ALVENARIA (SEM PRESENÇA DE VÃOS) E ESTRUTURAS DE CONCRETO DE FACHADA, COM ROLO PARA TEXTURA ACRÍLICA.  ARGAMASSA INDUSTRIALIZADA COM PREPARO EM MISTURADOR 300 KG. AF_10/2022</v>
          </cell>
          <cell r="C6533" t="str">
            <v>M2</v>
          </cell>
          <cell r="D6533">
            <v>11.78</v>
          </cell>
          <cell r="E6533" t="str">
            <v>REVESTIMENTO E TRATAMENTO DE SUPERFICIES</v>
          </cell>
          <cell r="F6533" t="str">
            <v>CHAPISCO</v>
          </cell>
          <cell r="G6533" t="str">
            <v>SINAPI Out/24</v>
          </cell>
        </row>
        <row r="6534">
          <cell r="A6534">
            <v>87893</v>
          </cell>
          <cell r="B6534" t="str">
            <v>CHAPISCO APLICADO EM ALVENARIA (SEM PRESENÇA DE VÃOS) E ESTRUTURAS DE CONCRETO DE FACHADA, COM COLHER DE PEDREIRO.  ARGAMASSA TRAÇO 1:3 COM PREPARO MANUAL. AF_10/2022</v>
          </cell>
          <cell r="C6534" t="str">
            <v>M2</v>
          </cell>
          <cell r="D6534">
            <v>8.4700000000000006</v>
          </cell>
          <cell r="E6534" t="str">
            <v>REVESTIMENTO E TRATAMENTO DE SUPERFICIES</v>
          </cell>
          <cell r="F6534" t="str">
            <v>CHAPISCO</v>
          </cell>
          <cell r="G6534" t="str">
            <v>SINAPI Out/24</v>
          </cell>
        </row>
        <row r="6535">
          <cell r="A6535">
            <v>87894</v>
          </cell>
          <cell r="B6535" t="str">
            <v>CHAPISCO APLICADO EM ALVENARIA (SEM PRESENÇA DE VÃOS) E ESTRUTURAS DE CONCRETO DE FACHADA, COM COLHER DE PEDREIRO.  ARGAMASSA TRAÇO 1:3 COM PREPARO EM BETONEIRA 400L. AF_10/2022</v>
          </cell>
          <cell r="C6535" t="str">
            <v>M2</v>
          </cell>
          <cell r="D6535">
            <v>7.75</v>
          </cell>
          <cell r="E6535" t="str">
            <v>REVESTIMENTO E TRATAMENTO DE SUPERFICIES</v>
          </cell>
          <cell r="F6535" t="str">
            <v>CHAPISCO</v>
          </cell>
          <cell r="G6535" t="str">
            <v>SINAPI Out/24</v>
          </cell>
        </row>
        <row r="6536">
          <cell r="A6536">
            <v>87896</v>
          </cell>
          <cell r="B6536" t="str">
            <v>CHAPISCO APLICADO EM ALVENARIA (SEM PRESENÇA DE VÃOS) E ESTRUTURAS DE CONCRETO DE FACHADA, COM EQUIPAMENTO DE PROJEÇÃO. ARGAMASSA TRAÇO 1:3 COM PREPARO MANUAL. AF_10/2022</v>
          </cell>
          <cell r="C6536" t="str">
            <v>M2</v>
          </cell>
          <cell r="D6536">
            <v>6.14</v>
          </cell>
          <cell r="E6536" t="str">
            <v>REVESTIMENTO E TRATAMENTO DE SUPERFICIES</v>
          </cell>
          <cell r="F6536" t="str">
            <v>CHAPISCO</v>
          </cell>
          <cell r="G6536" t="str">
            <v>SINAPI Out/24</v>
          </cell>
        </row>
        <row r="6537">
          <cell r="A6537">
            <v>87897</v>
          </cell>
          <cell r="B6537" t="str">
            <v>CHAPISCO APLICADO EM ALVENARIA (SEM PRESENÇA DE VÃOS) E ESTRUTURAS DE CONCRETO DE FACHADA, COM EQUIPAMENTO DE PROJEÇÃO.  ARGAMASSA TRAÇO 1:3 COM PREPARO EM BETONEIRA 400 L. AF_10/2022</v>
          </cell>
          <cell r="C6537" t="str">
            <v>M2</v>
          </cell>
          <cell r="D6537">
            <v>5.42</v>
          </cell>
          <cell r="E6537" t="str">
            <v>REVESTIMENTO E TRATAMENTO DE SUPERFICIES</v>
          </cell>
          <cell r="F6537" t="str">
            <v>CHAPISCO</v>
          </cell>
          <cell r="G6537" t="str">
            <v>SINAPI Out/24</v>
          </cell>
        </row>
        <row r="6538">
          <cell r="A6538">
            <v>87899</v>
          </cell>
          <cell r="B6538" t="str">
            <v>CHAPISCO APLICADO EM ALVENARIA (COM PRESENÇA DE VÃOS) E ESTRUTURAS DE CONCRETO DE FACHADA, COM ROLO PARA TEXTURA ACRÍLICA.  ARGAMASSA TRAÇO 1:4 E EMULSÃO POLIMÉRICA (ADESIVO) COM PREPARO MANUAL. AF_10/2022</v>
          </cell>
          <cell r="C6538" t="str">
            <v>M2</v>
          </cell>
          <cell r="D6538">
            <v>9.89</v>
          </cell>
          <cell r="E6538" t="str">
            <v>REVESTIMENTO E TRATAMENTO DE SUPERFICIES</v>
          </cell>
          <cell r="F6538" t="str">
            <v>CHAPISCO</v>
          </cell>
          <cell r="G6538" t="str">
            <v>SINAPI Out/24</v>
          </cell>
        </row>
        <row r="6539">
          <cell r="A6539">
            <v>87900</v>
          </cell>
          <cell r="B6539" t="str">
            <v>CHAPISCO APLICADO EM ALVENARIA (COM PRESENÇA DE VÃOS) E ESTRUTURAS DE CONCRETO DE FACHADA, COM ROLO PARA TEXTURA ACRÍLICA.  ARGAMASSA TRAÇO 1:4 E EMULSÃO POLIMÉRICA (ADESIVO) COM PREPARO EM BETONEIRA 400L. AF_10/2022</v>
          </cell>
          <cell r="C6539" t="str">
            <v>M2</v>
          </cell>
          <cell r="D6539">
            <v>9.64</v>
          </cell>
          <cell r="E6539" t="str">
            <v>REVESTIMENTO E TRATAMENTO DE SUPERFICIES</v>
          </cell>
          <cell r="F6539" t="str">
            <v>CHAPISCO</v>
          </cell>
          <cell r="G6539" t="str">
            <v>SINAPI Out/24</v>
          </cell>
        </row>
        <row r="6540">
          <cell r="A6540">
            <v>87902</v>
          </cell>
          <cell r="B6540" t="str">
            <v>CHAPISCO APLICADO EM ALVENARIA (COM PRESENÇA DE VÃOS) E ESTRUTURAS DE CONCRETO DE FACHADA, COM ROLO PARA TEXTURA ACRÍLICA.  ARGAMASSA INDUSTRIALIZADA COM PREPARO MANUAL. AF_10/2022</v>
          </cell>
          <cell r="C6540" t="str">
            <v>M2</v>
          </cell>
          <cell r="D6540">
            <v>13.21</v>
          </cell>
          <cell r="E6540" t="str">
            <v>REVESTIMENTO E TRATAMENTO DE SUPERFICIES</v>
          </cell>
          <cell r="F6540" t="str">
            <v>CHAPISCO</v>
          </cell>
          <cell r="G6540" t="str">
            <v>SINAPI Out/24</v>
          </cell>
        </row>
        <row r="6541">
          <cell r="A6541">
            <v>87903</v>
          </cell>
          <cell r="B6541" t="str">
            <v>CHAPISCO APLICADO EM ALVENARIA (COM PRESENÇA DE VÃOS) E ESTRUTURAS DE CONCRETO DE FACHADA, COM ROLO PARA TEXTURA ACRÍLICA.  ARGAMASSA INDUSTRIALIZADA COM PREPARO EM MISTURADOR 300 KG. AF_10/2022</v>
          </cell>
          <cell r="C6541" t="str">
            <v>M2</v>
          </cell>
          <cell r="D6541">
            <v>12.67</v>
          </cell>
          <cell r="E6541" t="str">
            <v>REVESTIMENTO E TRATAMENTO DE SUPERFICIES</v>
          </cell>
          <cell r="F6541" t="str">
            <v>CHAPISCO</v>
          </cell>
          <cell r="G6541" t="str">
            <v>SINAPI Out/24</v>
          </cell>
        </row>
        <row r="6542">
          <cell r="A6542">
            <v>87904</v>
          </cell>
          <cell r="B6542" t="str">
            <v>CHAPISCO APLICADO EM ALVENARIA (COM PRESENÇA DE VÃOS) E ESTRUTURAS DE CONCRETO DE FACHADA, COM COLHER DE PEDREIRO.  ARGAMASSA TRAÇO 1:3 COM PREPARO MANUAL. AF_10/2022</v>
          </cell>
          <cell r="C6542" t="str">
            <v>M2</v>
          </cell>
          <cell r="D6542">
            <v>9.9</v>
          </cell>
          <cell r="E6542" t="str">
            <v>REVESTIMENTO E TRATAMENTO DE SUPERFICIES</v>
          </cell>
          <cell r="F6542" t="str">
            <v>CHAPISCO</v>
          </cell>
          <cell r="G6542" t="str">
            <v>SINAPI Out/24</v>
          </cell>
        </row>
        <row r="6543">
          <cell r="A6543">
            <v>87905</v>
          </cell>
          <cell r="B6543" t="str">
            <v>CHAPISCO APLICADO EM ALVENARIA (COM PRESENÇA DE VÃOS) E ESTRUTURAS DE CONCRETO DE FACHADA, COM COLHER DE PEDREIRO.  ARGAMASSA TRAÇO 1:3 COM PREPARO EM BETONEIRA 400L. AF_10/2022</v>
          </cell>
          <cell r="C6543" t="str">
            <v>M2</v>
          </cell>
          <cell r="D6543">
            <v>9.18</v>
          </cell>
          <cell r="E6543" t="str">
            <v>REVESTIMENTO E TRATAMENTO DE SUPERFICIES</v>
          </cell>
          <cell r="F6543" t="str">
            <v>CHAPISCO</v>
          </cell>
          <cell r="G6543" t="str">
            <v>SINAPI Out/24</v>
          </cell>
        </row>
        <row r="6544">
          <cell r="A6544">
            <v>87907</v>
          </cell>
          <cell r="B6544" t="str">
            <v>CHAPISCO APLICADO EM ALVENARIA (COM PRESENÇA DE VÃOS) E ESTRUTURAS DE CONCRETO DE FACHADA, COM EQUIPAMENTO DE PROJEÇÃO.  ARGAMASSA TRAÇO 1:3 COM PREPARO MANUAL. AF_10/2022</v>
          </cell>
          <cell r="C6544" t="str">
            <v>M2</v>
          </cell>
          <cell r="D6544">
            <v>7.46</v>
          </cell>
          <cell r="E6544" t="str">
            <v>REVESTIMENTO E TRATAMENTO DE SUPERFICIES</v>
          </cell>
          <cell r="F6544" t="str">
            <v>CHAPISCO</v>
          </cell>
          <cell r="G6544" t="str">
            <v>SINAPI Out/24</v>
          </cell>
        </row>
        <row r="6545">
          <cell r="A6545">
            <v>87908</v>
          </cell>
          <cell r="B6545" t="str">
            <v>CHAPISCO APLICADO EM ALVENARIA (COM PRESENÇA DE VÃOS) E ESTRUTURAS DE CONCRETO DE FACHADA, COM EQUIPAMENTO DE PROJEÇÃO.  ARGAMASSA TRAÇO 1:3 COM PREPARO EM BETONEIRA 400 L. AF_10/2022</v>
          </cell>
          <cell r="C6545" t="str">
            <v>M2</v>
          </cell>
          <cell r="D6545">
            <v>6.74</v>
          </cell>
          <cell r="E6545" t="str">
            <v>REVESTIMENTO E TRATAMENTO DE SUPERFICIES</v>
          </cell>
          <cell r="F6545" t="str">
            <v>CHAPISCO</v>
          </cell>
          <cell r="G6545" t="str">
            <v>SINAPI Out/24</v>
          </cell>
        </row>
        <row r="6546">
          <cell r="A6546">
            <v>87910</v>
          </cell>
          <cell r="B6546" t="str">
            <v>CHAPISCO APLICADO SOMENTE NA ESTRUTURA DE CONCRETO DA FACHADA, COM DESEMPENADEIRA DENTADA. ARGAMASSA INDUSTRIALIZADA COM PREPARO MANUAL. AF_10/2022</v>
          </cell>
          <cell r="C6546" t="str">
            <v>M2</v>
          </cell>
          <cell r="D6546">
            <v>25.18</v>
          </cell>
          <cell r="E6546" t="str">
            <v>REVESTIMENTO E TRATAMENTO DE SUPERFICIES</v>
          </cell>
          <cell r="F6546" t="str">
            <v>CHAPISCO</v>
          </cell>
          <cell r="G6546" t="str">
            <v>SINAPI Out/24</v>
          </cell>
        </row>
        <row r="6547">
          <cell r="A6547">
            <v>87911</v>
          </cell>
          <cell r="B6547" t="str">
            <v>CHAPISCO APLICADO SOMENTE NA ESTRUTURA DE CONCRETO DA FACHADA, COM DESEMPENADEIRA DENTADA. ARGAMASSA INDUSTRIALIZADA COM PREPARO EM MISTURADOR 300 KG. AF_10/2022</v>
          </cell>
          <cell r="C6547" t="str">
            <v>M2</v>
          </cell>
          <cell r="D6547">
            <v>24.02</v>
          </cell>
          <cell r="E6547" t="str">
            <v>REVESTIMENTO E TRATAMENTO DE SUPERFICIES</v>
          </cell>
          <cell r="F6547" t="str">
            <v>CHAPISCO</v>
          </cell>
          <cell r="G6547" t="str">
            <v>SINAPI Out/24</v>
          </cell>
        </row>
        <row r="6548">
          <cell r="A6548">
            <v>104410</v>
          </cell>
          <cell r="B6548" t="str">
            <v>CHAPISCO APLICADO EM ALVENARIA E ESTRUTURAS DE CONCRETO INTERNAS, COM EQUIPAMENTO DE PROJEÇÃO.  ARGAMASSA TRAÇO 1:3 COM PREPARO MANUAL. AF_10/2022</v>
          </cell>
          <cell r="C6548" t="str">
            <v>M2</v>
          </cell>
          <cell r="D6548">
            <v>5.53</v>
          </cell>
          <cell r="E6548" t="str">
            <v>REVESTIMENTO E TRATAMENTO DE SUPERFICIES</v>
          </cell>
          <cell r="F6548" t="str">
            <v>CHAPISCO</v>
          </cell>
          <cell r="G6548" t="str">
            <v>SINAPI Out/24</v>
          </cell>
        </row>
        <row r="6549">
          <cell r="A6549">
            <v>104411</v>
          </cell>
          <cell r="B6549" t="str">
            <v>CHAPISCO APLICADO EM ALVENARIA E ESTRUTURAS DE CONCRETO INTERNAS, COM EQUIPAMENTO DE PROJEÇÃO.  ARGAMASSA TRAÇO 1:3 COM PREPARO EM BETONEIRA 400 L. AF_10/2022</v>
          </cell>
          <cell r="C6549" t="str">
            <v>M2</v>
          </cell>
          <cell r="D6549">
            <v>5.53</v>
          </cell>
          <cell r="E6549" t="str">
            <v>REVESTIMENTO E TRATAMENTO DE SUPERFICIES</v>
          </cell>
          <cell r="F6549" t="str">
            <v>CHAPISCO</v>
          </cell>
          <cell r="G6549" t="str">
            <v>SINAPI Out/24</v>
          </cell>
        </row>
        <row r="6550">
          <cell r="A6550">
            <v>87411</v>
          </cell>
          <cell r="B6550" t="str">
            <v>APLICAÇÃO MANUAL DE GESSO DESEMPENADO (SEM TALISCAS) EM TETO DE AMBIENTES DE ÁREA MAIOR QUE 10M², ESPESSURA DE 0,5CM. AF_03/2023</v>
          </cell>
          <cell r="C6550" t="str">
            <v>M2</v>
          </cell>
          <cell r="D6550">
            <v>18.45</v>
          </cell>
          <cell r="E6550" t="str">
            <v>REVESTIMENTO E TRATAMENTO DE SUPERFICIES</v>
          </cell>
          <cell r="F6550" t="str">
            <v>EMBOCO</v>
          </cell>
          <cell r="G6550" t="str">
            <v>SINAPI Out/24</v>
          </cell>
        </row>
        <row r="6551">
          <cell r="A6551">
            <v>87412</v>
          </cell>
          <cell r="B6551" t="str">
            <v>APLICAÇÃO MANUAL DE GESSO DESEMPENADO (SEM TALISCAS) EM TETO DE AMBIENTES DE ÁREA ENTRE 5M² E 10M², ESPESSURA DE 0,5CM. AF_03/2023</v>
          </cell>
          <cell r="C6551" t="str">
            <v>M2</v>
          </cell>
          <cell r="D6551">
            <v>28.69</v>
          </cell>
          <cell r="E6551" t="str">
            <v>REVESTIMENTO E TRATAMENTO DE SUPERFICIES</v>
          </cell>
          <cell r="F6551" t="str">
            <v>EMBOCO</v>
          </cell>
          <cell r="G6551" t="str">
            <v>SINAPI Out/24</v>
          </cell>
        </row>
        <row r="6552">
          <cell r="A6552">
            <v>87413</v>
          </cell>
          <cell r="B6552" t="str">
            <v>APLICAÇÃO MANUAL DE GESSO DESEMPENADO (SEM TALISCAS) EM TETO DE AMBIENTES DE ÁREA MENOR QUE 5M², ESPESSURA DE 0,5CM. AF_03/2023</v>
          </cell>
          <cell r="C6552" t="str">
            <v>M2</v>
          </cell>
          <cell r="D6552">
            <v>34.56</v>
          </cell>
          <cell r="E6552" t="str">
            <v>REVESTIMENTO E TRATAMENTO DE SUPERFICIES</v>
          </cell>
          <cell r="F6552" t="str">
            <v>EMBOCO</v>
          </cell>
          <cell r="G6552" t="str">
            <v>SINAPI Out/24</v>
          </cell>
        </row>
        <row r="6553">
          <cell r="A6553">
            <v>87414</v>
          </cell>
          <cell r="B6553" t="str">
            <v>APLICAÇÃO MANUAL DE GESSO DESEMPENADO (SEM TALISCAS) EM TETO DE AMBIENTES DE ÁREA MAIOR QUE 10M², ESPESSURA DE 1,0CM. AF_03/2023</v>
          </cell>
          <cell r="C6553" t="str">
            <v>M2</v>
          </cell>
          <cell r="D6553">
            <v>29.01</v>
          </cell>
          <cell r="E6553" t="str">
            <v>REVESTIMENTO E TRATAMENTO DE SUPERFICIES</v>
          </cell>
          <cell r="F6553" t="str">
            <v>EMBOCO</v>
          </cell>
          <cell r="G6553" t="str">
            <v>SINAPI Out/24</v>
          </cell>
        </row>
        <row r="6554">
          <cell r="A6554">
            <v>87415</v>
          </cell>
          <cell r="B6554" t="str">
            <v>APLICAÇÃO MANUAL DE GESSO DESEMPENADO (SEM TALISCAS) EM TETO DE AMBIENTES DE ÁREA ENTRE 5M² E 10M², ESPESSURA DE 1,0CM. AF_03/2023</v>
          </cell>
          <cell r="C6554" t="str">
            <v>M2</v>
          </cell>
          <cell r="D6554">
            <v>39.24</v>
          </cell>
          <cell r="E6554" t="str">
            <v>REVESTIMENTO E TRATAMENTO DE SUPERFICIES</v>
          </cell>
          <cell r="F6554" t="str">
            <v>EMBOCO</v>
          </cell>
          <cell r="G6554" t="str">
            <v>SINAPI Out/24</v>
          </cell>
        </row>
        <row r="6555">
          <cell r="A6555">
            <v>87416</v>
          </cell>
          <cell r="B6555" t="str">
            <v>APLICAÇÃO MANUAL DE GESSO DESEMPENADO (SEM TALISCAS) EM TETO DE AMBIENTES DE ÁREA MENOR QUE 5M², ESPESSURA DE 1,0CM. AF_03/2023</v>
          </cell>
          <cell r="C6555" t="str">
            <v>M2</v>
          </cell>
          <cell r="D6555">
            <v>45.12</v>
          </cell>
          <cell r="E6555" t="str">
            <v>REVESTIMENTO E TRATAMENTO DE SUPERFICIES</v>
          </cell>
          <cell r="F6555" t="str">
            <v>EMBOCO</v>
          </cell>
          <cell r="G6555" t="str">
            <v>SINAPI Out/24</v>
          </cell>
        </row>
        <row r="6556">
          <cell r="A6556">
            <v>87418</v>
          </cell>
          <cell r="B6556" t="str">
            <v>APLICAÇÃO MANUAL DE GESSO DESEMPENADO (SEM TALISCAS) EM PAREDES, ESPESSURA DE 0,5CM. AF_03/2023</v>
          </cell>
          <cell r="C6556" t="str">
            <v>M2</v>
          </cell>
          <cell r="D6556">
            <v>21.7</v>
          </cell>
          <cell r="E6556" t="str">
            <v>REVESTIMENTO E TRATAMENTO DE SUPERFICIES</v>
          </cell>
          <cell r="F6556" t="str">
            <v>EMBOCO</v>
          </cell>
          <cell r="G6556" t="str">
            <v>SINAPI Out/24</v>
          </cell>
        </row>
        <row r="6557">
          <cell r="A6557">
            <v>87421</v>
          </cell>
          <cell r="B6557" t="str">
            <v>APLICAÇÃO MANUAL DE GESSO DESEMPENADO (SEM TALISCAS) EM PAREDES, ESPESSURA DE 1,0CM. AF_03/2023</v>
          </cell>
          <cell r="C6557" t="str">
            <v>M2</v>
          </cell>
          <cell r="D6557">
            <v>32.72</v>
          </cell>
          <cell r="E6557" t="str">
            <v>REVESTIMENTO E TRATAMENTO DE SUPERFICIES</v>
          </cell>
          <cell r="F6557" t="str">
            <v>EMBOCO</v>
          </cell>
          <cell r="G6557" t="str">
            <v>SINAPI Out/24</v>
          </cell>
        </row>
        <row r="6558">
          <cell r="A6558">
            <v>87424</v>
          </cell>
          <cell r="B6558" t="str">
            <v>APLICAÇÃO MANUAL DE GESSO SARRAFEADO (COM TALISCAS) EM PAREDES, ESPESSURA DE 1,0CM. AF_03/2023</v>
          </cell>
          <cell r="C6558" t="str">
            <v>M2</v>
          </cell>
          <cell r="D6558">
            <v>44.15</v>
          </cell>
          <cell r="E6558" t="str">
            <v>REVESTIMENTO E TRATAMENTO DE SUPERFICIES</v>
          </cell>
          <cell r="F6558" t="str">
            <v>EMBOCO</v>
          </cell>
          <cell r="G6558" t="str">
            <v>SINAPI Out/24</v>
          </cell>
        </row>
        <row r="6559">
          <cell r="A6559">
            <v>87427</v>
          </cell>
          <cell r="B6559" t="str">
            <v>APLICAÇÃO MANUAL DE GESSO SARRAFEADO (COM TALISCAS) EM PAREDES, ESPESSURA DE 1,5CM. AF_03/2023</v>
          </cell>
          <cell r="C6559" t="str">
            <v>M2</v>
          </cell>
          <cell r="D6559">
            <v>51.83</v>
          </cell>
          <cell r="E6559" t="str">
            <v>REVESTIMENTO E TRATAMENTO DE SUPERFICIES</v>
          </cell>
          <cell r="F6559" t="str">
            <v>EMBOCO</v>
          </cell>
          <cell r="G6559" t="str">
            <v>SINAPI Out/24</v>
          </cell>
        </row>
        <row r="6560">
          <cell r="A6560">
            <v>87430</v>
          </cell>
          <cell r="B6560" t="str">
            <v>APLICAÇÃO DE GESSO PROJETADO COM EQUIPAMENTO DE PROJEÇÃO EM PAREDES, DESEMPENADO (SEM TALISCAS), ESPESSURA DE 0,5CM. AF_03/2023</v>
          </cell>
          <cell r="C6560" t="str">
            <v>M2</v>
          </cell>
          <cell r="D6560">
            <v>21.68</v>
          </cell>
          <cell r="E6560" t="str">
            <v>REVESTIMENTO E TRATAMENTO DE SUPERFICIES</v>
          </cell>
          <cell r="F6560" t="str">
            <v>EMBOCO</v>
          </cell>
          <cell r="G6560" t="str">
            <v>SINAPI Out/24</v>
          </cell>
        </row>
        <row r="6561">
          <cell r="A6561">
            <v>87433</v>
          </cell>
          <cell r="B6561" t="str">
            <v>APLICAÇÃO DE GESSO PROJETADO COM EQUIPAMENTO DE PROJEÇÃO EM PAREDES, DESEMPENADO (SEM TALISCAS), ESPESSURA DE 1,0CM. AF_03/2023</v>
          </cell>
          <cell r="C6561" t="str">
            <v>M2</v>
          </cell>
          <cell r="D6561">
            <v>30.79</v>
          </cell>
          <cell r="E6561" t="str">
            <v>REVESTIMENTO E TRATAMENTO DE SUPERFICIES</v>
          </cell>
          <cell r="F6561" t="str">
            <v>EMBOCO</v>
          </cell>
          <cell r="G6561" t="str">
            <v>SINAPI Out/24</v>
          </cell>
        </row>
        <row r="6562">
          <cell r="A6562">
            <v>87436</v>
          </cell>
          <cell r="B6562" t="str">
            <v>APLICAÇÃO DE GESSO PROJETADO COM EQUIPAMENTO DE PROJEÇÃO EM PAREDES, SARRAFEADO (COM TALISCAS), ESPESSURA DE 1,0CM. AF_03/2023</v>
          </cell>
          <cell r="C6562" t="str">
            <v>M2</v>
          </cell>
          <cell r="D6562">
            <v>35.42</v>
          </cell>
          <cell r="E6562" t="str">
            <v>REVESTIMENTO E TRATAMENTO DE SUPERFICIES</v>
          </cell>
          <cell r="F6562" t="str">
            <v>EMBOCO</v>
          </cell>
          <cell r="G6562" t="str">
            <v>SINAPI Out/24</v>
          </cell>
        </row>
        <row r="6563">
          <cell r="A6563">
            <v>87439</v>
          </cell>
          <cell r="B6563" t="str">
            <v>APLICAÇÃO DE GESSO PROJETADO COM EQUIPAMENTO DE PROJEÇÃO EM PAREDES, SARRAFEADO (COM TALISCAS), ESPESSURA DE 1,5CM. AF_03/2023</v>
          </cell>
          <cell r="C6563" t="str">
            <v>M2</v>
          </cell>
          <cell r="D6563">
            <v>43.16</v>
          </cell>
          <cell r="E6563" t="str">
            <v>REVESTIMENTO E TRATAMENTO DE SUPERFICIES</v>
          </cell>
          <cell r="F6563" t="str">
            <v>EMBOCO</v>
          </cell>
          <cell r="G6563" t="str">
            <v>SINAPI Out/24</v>
          </cell>
        </row>
        <row r="6564">
          <cell r="A6564">
            <v>87527</v>
          </cell>
          <cell r="B6564" t="str">
            <v>EMBOÇO, EM ARGAMASSA TRAÇO 1:2:8, PREPARO MECÂNICO, APLICADO MANUALMENTE EM PAREDES INTERNAS DE AMBIENTES COM ÁREA MENOR QUE 5M², E =17,5MM, COM TALISCAS. AF_03/2024</v>
          </cell>
          <cell r="C6564" t="str">
            <v>M2</v>
          </cell>
          <cell r="D6564">
            <v>42.01</v>
          </cell>
          <cell r="E6564" t="str">
            <v>REVESTIMENTO E TRATAMENTO DE SUPERFICIES</v>
          </cell>
          <cell r="F6564" t="str">
            <v>EMBOCO</v>
          </cell>
          <cell r="G6564" t="str">
            <v>SINAPI Out/24</v>
          </cell>
        </row>
        <row r="6565">
          <cell r="A6565">
            <v>87528</v>
          </cell>
          <cell r="B6565" t="str">
            <v>EMBOÇO, EM ARGAMASSA TRAÇO 1:2:8, PREPARO MANUAL, APLICADO MANUALMENTE EM PAREDES INTERNAS DE AMBIENTES COM ÁREA MENOR QUE 5M², E = 17,5MM, COM TALISCAS. AF_03/2024</v>
          </cell>
          <cell r="C6565" t="str">
            <v>M2</v>
          </cell>
          <cell r="D6565">
            <v>47.75</v>
          </cell>
          <cell r="E6565" t="str">
            <v>REVESTIMENTO E TRATAMENTO DE SUPERFICIES</v>
          </cell>
          <cell r="F6565" t="str">
            <v>EMBOCO</v>
          </cell>
          <cell r="G6565" t="str">
            <v>SINAPI Out/24</v>
          </cell>
        </row>
        <row r="6566">
          <cell r="A6566">
            <v>87529</v>
          </cell>
          <cell r="B6566" t="str">
            <v>MASSA ÚNICA, EM ARGAMASSA TRAÇO 1:2:8, PREPARO MECÂNICO, APLICADA MANUALMENTE EM PAREDES INTERNAS DE AMBIENTES COM ÁREA ENTRE 5M² E 10M², E = 17,5MM, COM TALISCAS. AF_03/2024</v>
          </cell>
          <cell r="C6566" t="str">
            <v>M2</v>
          </cell>
          <cell r="D6566">
            <v>38.19</v>
          </cell>
          <cell r="E6566" t="str">
            <v>REVESTIMENTO E TRATAMENTO DE SUPERFICIES</v>
          </cell>
          <cell r="F6566" t="str">
            <v>EMBOCO</v>
          </cell>
          <cell r="G6566" t="str">
            <v>SINAPI Out/24</v>
          </cell>
        </row>
        <row r="6567">
          <cell r="A6567">
            <v>87530</v>
          </cell>
          <cell r="B6567" t="str">
            <v>MASSA ÚNICA, EM ARGAMASSA TRAÇO 1:2:8, PREPARO MANUAL, APLICADA MANUALMENTE EM PAREDES INTERNAS DE AMBIENTES COM ÁREA ENTRE 5M² E 10M², E = 17,5MM, COM TALISCAS. AF_03/2024</v>
          </cell>
          <cell r="C6567" t="str">
            <v>M2</v>
          </cell>
          <cell r="D6567">
            <v>43.93</v>
          </cell>
          <cell r="E6567" t="str">
            <v>REVESTIMENTO E TRATAMENTO DE SUPERFICIES</v>
          </cell>
          <cell r="F6567" t="str">
            <v>EMBOCO</v>
          </cell>
          <cell r="G6567" t="str">
            <v>SINAPI Out/24</v>
          </cell>
        </row>
        <row r="6568">
          <cell r="A6568">
            <v>87531</v>
          </cell>
          <cell r="B6568" t="str">
            <v>EMBOÇO, EM ARGAMASSA TRAÇO 1:2:8, PREPARO MECÂNICO, APLICADO MANUALMENTE EM PAREDES INTERNAS DE AMBIENTES COM ÁREA ENTRE 5M² E 10M², E = 17,5MM, COM TALISCAS. AF_03/2024</v>
          </cell>
          <cell r="C6568" t="str">
            <v>M2</v>
          </cell>
          <cell r="D6568">
            <v>36.630000000000003</v>
          </cell>
          <cell r="E6568" t="str">
            <v>REVESTIMENTO E TRATAMENTO DE SUPERFICIES</v>
          </cell>
          <cell r="F6568" t="str">
            <v>EMBOCO</v>
          </cell>
          <cell r="G6568" t="str">
            <v>SINAPI Out/24</v>
          </cell>
        </row>
        <row r="6569">
          <cell r="A6569">
            <v>87532</v>
          </cell>
          <cell r="B6569" t="str">
            <v>EMBOÇO, EM ARGAMASSA TRAÇO 1:2:8, PREPARO MANUAL, APLICADO MANUALMENTE EM PAREDES INTERNAS DE AMBIENTES COM ÁREA ENTRE 5M² E 10M², E = 17,5MM, COM TALISCAS. AF_03/2024</v>
          </cell>
          <cell r="C6569" t="str">
            <v>M2</v>
          </cell>
          <cell r="D6569">
            <v>42.37</v>
          </cell>
          <cell r="E6569" t="str">
            <v>REVESTIMENTO E TRATAMENTO DE SUPERFICIES</v>
          </cell>
          <cell r="F6569" t="str">
            <v>EMBOCO</v>
          </cell>
          <cell r="G6569" t="str">
            <v>SINAPI Out/24</v>
          </cell>
        </row>
        <row r="6570">
          <cell r="A6570">
            <v>87535</v>
          </cell>
          <cell r="B6570" t="str">
            <v>EMBOÇO, EM ARGAMASSA TRAÇO 1:2:8, PREPARO MECÂNICO, APLICADO MANUALMENTE EM PAREDES INTERNAS DE AMBIENTES COM ÁREA MAIOR QUE 10M², E = 17,5MM, COM TALISCAS. AF_03/2024</v>
          </cell>
          <cell r="C6570" t="str">
            <v>M2</v>
          </cell>
          <cell r="D6570">
            <v>33.43</v>
          </cell>
          <cell r="E6570" t="str">
            <v>REVESTIMENTO E TRATAMENTO DE SUPERFICIES</v>
          </cell>
          <cell r="F6570" t="str">
            <v>EMBOCO</v>
          </cell>
          <cell r="G6570" t="str">
            <v>SINAPI Out/24</v>
          </cell>
        </row>
        <row r="6571">
          <cell r="A6571">
            <v>87536</v>
          </cell>
          <cell r="B6571" t="str">
            <v>EMBOÇO, EM ARGAMASSA TRAÇO 1:2:8, PREPARO MANUAL, APLICADO MANUALMENTE EM PAREDES INTERNAS DE AMBIENTES COM ÁREA MAIOR QUE 10M², E = 17,5MM, COM TALISCAS. AF_03/2024</v>
          </cell>
          <cell r="C6571" t="str">
            <v>M2</v>
          </cell>
          <cell r="D6571">
            <v>39.17</v>
          </cell>
          <cell r="E6571" t="str">
            <v>REVESTIMENTO E TRATAMENTO DE SUPERFICIES</v>
          </cell>
          <cell r="F6571" t="str">
            <v>EMBOCO</v>
          </cell>
          <cell r="G6571" t="str">
            <v>SINAPI Out/24</v>
          </cell>
        </row>
        <row r="6572">
          <cell r="A6572">
            <v>87539</v>
          </cell>
          <cell r="B6572" t="str">
            <v>EMBOÇO, EM ARGAMASSA INDUSTRIALIZADA, PREPARO MECÂNICO, APLICADO COM EQUIPAMENTO DE MISTURA E PROJEÇÃO DE ARGAMASSA EM PAREDES INTERNAS, E = 17,5MM, COM TALISCAS. AF_03/2024</v>
          </cell>
          <cell r="C6572" t="str">
            <v>M2</v>
          </cell>
          <cell r="D6572">
            <v>68.28</v>
          </cell>
          <cell r="E6572" t="str">
            <v>REVESTIMENTO E TRATAMENTO DE SUPERFICIES</v>
          </cell>
          <cell r="F6572" t="str">
            <v>EMBOCO</v>
          </cell>
          <cell r="G6572" t="str">
            <v>SINAPI Out/24</v>
          </cell>
        </row>
        <row r="6573">
          <cell r="A6573">
            <v>87543</v>
          </cell>
          <cell r="B6573" t="str">
            <v>MASSA ÚNICA, EM ARGAMASSA INDUSTRIALIZADA, PREPARO MECÂNICO, APLICADA COM EQUIPAMENTO DE MISTURA E PROJEÇÃO DE ARGAMASSA EM PAREDES INTERNAS, E = 5MM, SEM TALISCAS. AF_03/2024</v>
          </cell>
          <cell r="C6573" t="str">
            <v>M2</v>
          </cell>
          <cell r="D6573">
            <v>26.47</v>
          </cell>
          <cell r="E6573" t="str">
            <v>REVESTIMENTO E TRATAMENTO DE SUPERFICIES</v>
          </cell>
          <cell r="F6573" t="str">
            <v>EMBOCO</v>
          </cell>
          <cell r="G6573" t="str">
            <v>SINAPI Out/24</v>
          </cell>
        </row>
        <row r="6574">
          <cell r="A6574">
            <v>87545</v>
          </cell>
          <cell r="B6574" t="str">
            <v>EMBOÇO, EM ARGAMASSA TRAÇO 1:2:8, PREPARO MECÂNICO, APLICADO MANUALMENTE EM PAREDES INTERNAS, PARA AMBIENTES COM ÁREA MENOR QUE 5M², E = 10MM, COM TALISCAS. AF_03/2024</v>
          </cell>
          <cell r="C6574" t="str">
            <v>M2</v>
          </cell>
          <cell r="D6574">
            <v>31.93</v>
          </cell>
          <cell r="E6574" t="str">
            <v>REVESTIMENTO E TRATAMENTO DE SUPERFICIES</v>
          </cell>
          <cell r="F6574" t="str">
            <v>EMBOCO</v>
          </cell>
          <cell r="G6574" t="str">
            <v>SINAPI Out/24</v>
          </cell>
        </row>
        <row r="6575">
          <cell r="A6575">
            <v>87546</v>
          </cell>
          <cell r="B6575" t="str">
            <v>EMBOÇO, EM ARGAMASSA TRAÇO 1:2:8, PREPARO MANUAL, APLICADO MANUALMENTE EM PAREDES INTERNAS, PARA AMBIENTES COM ÁREA MENOR QUE 5M², E = 10MM, COM TALISCAS. AF_03/2024</v>
          </cell>
          <cell r="C6575" t="str">
            <v>M2</v>
          </cell>
          <cell r="D6575">
            <v>35.6</v>
          </cell>
          <cell r="E6575" t="str">
            <v>REVESTIMENTO E TRATAMENTO DE SUPERFICIES</v>
          </cell>
          <cell r="F6575" t="str">
            <v>EMBOCO</v>
          </cell>
          <cell r="G6575" t="str">
            <v>SINAPI Out/24</v>
          </cell>
        </row>
        <row r="6576">
          <cell r="A6576">
            <v>87547</v>
          </cell>
          <cell r="B6576" t="str">
            <v>MASSA ÚNICA, EM ARGAMASSA TRAÇO 1:2:8, PREPARO MECÂNICO, APLICADA MANUALMENTE EM PAREDES INTERNAS DE AMBIENTES COM ÁREA ENTRE 5M² E 10M², E = 10MM, COM TALISCAS. AF_03/2024</v>
          </cell>
          <cell r="C6576" t="str">
            <v>M2</v>
          </cell>
          <cell r="D6576">
            <v>28.11</v>
          </cell>
          <cell r="E6576" t="str">
            <v>REVESTIMENTO E TRATAMENTO DE SUPERFICIES</v>
          </cell>
          <cell r="F6576" t="str">
            <v>EMBOCO</v>
          </cell>
          <cell r="G6576" t="str">
            <v>SINAPI Out/24</v>
          </cell>
        </row>
        <row r="6577">
          <cell r="A6577">
            <v>87548</v>
          </cell>
          <cell r="B6577" t="str">
            <v>MASSA ÚNICA, EM ARGAMASSA TRAÇO 1:2:8, PREPARO MANUAL, APLICADA MANUALMENTE EM PAREDES INTERNAS DE AMBIENTES COM ÁREA ENTRE 5M² E 10M², E = 10MM, COM TALISCAS. AF_03/2024</v>
          </cell>
          <cell r="C6577" t="str">
            <v>M2</v>
          </cell>
          <cell r="D6577">
            <v>31.78</v>
          </cell>
          <cell r="E6577" t="str">
            <v>REVESTIMENTO E TRATAMENTO DE SUPERFICIES</v>
          </cell>
          <cell r="F6577" t="str">
            <v>EMBOCO</v>
          </cell>
          <cell r="G6577" t="str">
            <v>SINAPI Out/24</v>
          </cell>
        </row>
        <row r="6578">
          <cell r="A6578">
            <v>87549</v>
          </cell>
          <cell r="B6578" t="str">
            <v>EMBOÇO, EM ARGAMASSA TRAÇO 1:2:8, PREPARO MECÂNICO, APLICADO MANUALMENTE EM PAREDES INTERNAS DE AMBIENTES COM ÁREA ENTRE 5M² E 10M², E = 10MM, COM TALISCAS. AF_03/2024</v>
          </cell>
          <cell r="C6578" t="str">
            <v>M2</v>
          </cell>
          <cell r="D6578">
            <v>26.56</v>
          </cell>
          <cell r="E6578" t="str">
            <v>REVESTIMENTO E TRATAMENTO DE SUPERFICIES</v>
          </cell>
          <cell r="F6578" t="str">
            <v>EMBOCO</v>
          </cell>
          <cell r="G6578" t="str">
            <v>SINAPI Out/24</v>
          </cell>
        </row>
        <row r="6579">
          <cell r="A6579">
            <v>87550</v>
          </cell>
          <cell r="B6579" t="str">
            <v>EMBOÇO, EM ARGAMASSA TRAÇO 1:2:8, PREPARO MANUAL, APLICADO MANUALMENTE EM PAREDES INTERNAS DE AMBIENTES COM ÁREA ENTRE 5M² E 10M², E = 10MM, COM TALISCAS. AF_03/2024</v>
          </cell>
          <cell r="C6579" t="str">
            <v>M2</v>
          </cell>
          <cell r="D6579">
            <v>30.23</v>
          </cell>
          <cell r="E6579" t="str">
            <v>REVESTIMENTO E TRATAMENTO DE SUPERFICIES</v>
          </cell>
          <cell r="F6579" t="str">
            <v>EMBOCO</v>
          </cell>
          <cell r="G6579" t="str">
            <v>SINAPI Out/24</v>
          </cell>
        </row>
        <row r="6580">
          <cell r="A6580">
            <v>87553</v>
          </cell>
          <cell r="B6580" t="str">
            <v>EMBOÇO, EM ARGAMASSA TRAÇO 1:2:8, PREPARO MECÂNICO, APLICADO MANUALMENTE EM PAREDES INTERNAS DE AMBIENTES COM ÁREA MAIOR QUE 10M², E = 10MM, COM TALISCAS. AF_03/2024</v>
          </cell>
          <cell r="C6580" t="str">
            <v>M2</v>
          </cell>
          <cell r="D6580">
            <v>23.35</v>
          </cell>
          <cell r="E6580" t="str">
            <v>REVESTIMENTO E TRATAMENTO DE SUPERFICIES</v>
          </cell>
          <cell r="F6580" t="str">
            <v>EMBOCO</v>
          </cell>
          <cell r="G6580" t="str">
            <v>SINAPI Out/24</v>
          </cell>
        </row>
        <row r="6581">
          <cell r="A6581">
            <v>87554</v>
          </cell>
          <cell r="B6581" t="str">
            <v>EMBOÇO, EM ARGAMASSA TRAÇO 1:2:8, PREPARO MANUAL, APLICADO MANUALMENTE EM PAREDES INTERNAS DE AMBIENTES COM ÁREA MAIOR QUE 10M², E = 10MM, COM TALISCAS. AF_03/2024</v>
          </cell>
          <cell r="C6581" t="str">
            <v>M2</v>
          </cell>
          <cell r="D6581">
            <v>27.02</v>
          </cell>
          <cell r="E6581" t="str">
            <v>REVESTIMENTO E TRATAMENTO DE SUPERFICIES</v>
          </cell>
          <cell r="F6581" t="str">
            <v>EMBOCO</v>
          </cell>
          <cell r="G6581" t="str">
            <v>SINAPI Out/24</v>
          </cell>
        </row>
        <row r="6582">
          <cell r="A6582">
            <v>87557</v>
          </cell>
          <cell r="B6582" t="str">
            <v>EMBOÇO, EM ARGAMASSA INDUSTRIALIZADA, PREPARO MECÂNICO, APLICADO COM EQUIPAMENTO DE MISTURA E PROJEÇÃO DE ARGAMASSA EM PAREDES INTERNAS, E = 10MM, COM TALISCAS. AF_03/2024</v>
          </cell>
          <cell r="C6582" t="str">
            <v>M2</v>
          </cell>
          <cell r="D6582">
            <v>45.35</v>
          </cell>
          <cell r="E6582" t="str">
            <v>REVESTIMENTO E TRATAMENTO DE SUPERFICIES</v>
          </cell>
          <cell r="F6582" t="str">
            <v>EMBOCO</v>
          </cell>
          <cell r="G6582" t="str">
            <v>SINAPI Out/24</v>
          </cell>
        </row>
        <row r="6583">
          <cell r="A6583">
            <v>87561</v>
          </cell>
          <cell r="B6583" t="str">
            <v>MASSA ÚNICA, EM ARGAMASSA INDUSTRIALIZADA, PREPARO MECÂNICO, APLICADA COM EQUIPAMENTO DE MISTURA E PROJEÇÃO DE ARGAMASSA EM PAREDES INTERNAS, E = 10MM, SEM TALISCAS. AF_03/2024</v>
          </cell>
          <cell r="C6583" t="str">
            <v>M2</v>
          </cell>
          <cell r="D6583">
            <v>44.68</v>
          </cell>
          <cell r="E6583" t="str">
            <v>REVESTIMENTO E TRATAMENTO DE SUPERFICIES</v>
          </cell>
          <cell r="F6583" t="str">
            <v>EMBOCO</v>
          </cell>
          <cell r="G6583" t="str">
            <v>SINAPI Out/24</v>
          </cell>
        </row>
        <row r="6584">
          <cell r="A6584">
            <v>87775</v>
          </cell>
          <cell r="B6584" t="str">
            <v>EMBOÇO OU MASSA ÚNICA EM ARGAMASSA TRAÇO 1:2:8, PREPARO MECÂNICO COM BETONEIRA 400 L, APLICADA MANUALMENTE EM PANOS DE FACHADA COM PRESENÇA DE VÃOS, ESPESSURA DE 25 MM. AF_08/2022</v>
          </cell>
          <cell r="C6584" t="str">
            <v>M2</v>
          </cell>
          <cell r="D6584">
            <v>61.01</v>
          </cell>
          <cell r="E6584" t="str">
            <v>REVESTIMENTO E TRATAMENTO DE SUPERFICIES</v>
          </cell>
          <cell r="F6584" t="str">
            <v>EMBOCO</v>
          </cell>
          <cell r="G6584" t="str">
            <v>SINAPI Out/24</v>
          </cell>
        </row>
        <row r="6585">
          <cell r="A6585">
            <v>87777</v>
          </cell>
          <cell r="B6585" t="str">
            <v>EMBOÇO OU MASSA ÚNICA EM ARGAMASSA TRAÇO 1:2:8, PREPARO MANUAL, APLICADA MANUALMENTE EM PANOS DE FACHADA COM PRESENÇA DE VÃOS, ESPESSURA DE 25 MM. AF_08/2022</v>
          </cell>
          <cell r="C6585" t="str">
            <v>M2</v>
          </cell>
          <cell r="D6585">
            <v>66.94</v>
          </cell>
          <cell r="E6585" t="str">
            <v>REVESTIMENTO E TRATAMENTO DE SUPERFICIES</v>
          </cell>
          <cell r="F6585" t="str">
            <v>EMBOCO</v>
          </cell>
          <cell r="G6585" t="str">
            <v>SINAPI Out/24</v>
          </cell>
        </row>
        <row r="6586">
          <cell r="A6586">
            <v>87778</v>
          </cell>
          <cell r="B6586" t="str">
            <v>EMBOÇO OU MASSA ÚNICA EM ARGAMASSA INDUSTRIALIZADA, PREPARO MECÂNICO E APLICAÇÃO COM EQUIPAMENTO DE MISTURA E PROJEÇÃO DE 1,5 M3/H DE ARGAMASSA EM PANOS DE FACHADA COM PRESENÇA DE VÃOS, ESPESSURA DE 25 MM. AF_08/2022</v>
          </cell>
          <cell r="C6586" t="str">
            <v>M2</v>
          </cell>
          <cell r="D6586">
            <v>96.7</v>
          </cell>
          <cell r="E6586" t="str">
            <v>REVESTIMENTO E TRATAMENTO DE SUPERFICIES</v>
          </cell>
          <cell r="F6586" t="str">
            <v>EMBOCO</v>
          </cell>
          <cell r="G6586" t="str">
            <v>SINAPI Out/24</v>
          </cell>
        </row>
        <row r="6587">
          <cell r="A6587">
            <v>87779</v>
          </cell>
          <cell r="B6587" t="str">
            <v>EMBOÇO OU MASSA ÚNICA EM ARGAMASSA TRAÇO 1:2:8, PREPARO MECÂNICO COM BETONEIRA 400 L, APLICADA MANUALMENTE EM PANOS DE FACHADA COM PRESENÇA DE VÃOS, ESPESSURA DE 35 MM. AF_08/2022</v>
          </cell>
          <cell r="C6587" t="str">
            <v>M2</v>
          </cell>
          <cell r="D6587">
            <v>78.38</v>
          </cell>
          <cell r="E6587" t="str">
            <v>REVESTIMENTO E TRATAMENTO DE SUPERFICIES</v>
          </cell>
          <cell r="F6587" t="str">
            <v>EMBOCO</v>
          </cell>
          <cell r="G6587" t="str">
            <v>SINAPI Out/24</v>
          </cell>
        </row>
        <row r="6588">
          <cell r="A6588">
            <v>87781</v>
          </cell>
          <cell r="B6588" t="str">
            <v>EMBOÇO OU MASSA ÚNICA EM ARGAMASSA TRAÇO 1:2:8, PREPARO MANUAL, APLICADA MANUALMENTE EM PANOS DE FACHADA COM PRESENÇA DE VÃOS, ESPESSURA DE 35 MM. AF_08/2022</v>
          </cell>
          <cell r="C6588" t="str">
            <v>M2</v>
          </cell>
          <cell r="D6588">
            <v>86.34</v>
          </cell>
          <cell r="E6588" t="str">
            <v>REVESTIMENTO E TRATAMENTO DE SUPERFICIES</v>
          </cell>
          <cell r="F6588" t="str">
            <v>EMBOCO</v>
          </cell>
          <cell r="G6588" t="str">
            <v>SINAPI Out/24</v>
          </cell>
        </row>
        <row r="6589">
          <cell r="A6589">
            <v>87783</v>
          </cell>
          <cell r="B6589" t="str">
            <v>EMBOÇO OU MASSA ÚNICA EM ARGAMASSA INDUSTRIALIZADA, PREPARO MECÂNICO E APLICAÇÃO COM EQUIPAMENTO DE MISTURA E PROJEÇÃO DE 1,5 M3/H DE ARGAMASSA EM PANOS DE FACHADA COM PRESENÇA DE VÃOS, ESPESSURA DE 35 MM. AF_08/2022</v>
          </cell>
          <cell r="C6589" t="str">
            <v>M2</v>
          </cell>
          <cell r="D6589">
            <v>126.56</v>
          </cell>
          <cell r="E6589" t="str">
            <v>REVESTIMENTO E TRATAMENTO DE SUPERFICIES</v>
          </cell>
          <cell r="F6589" t="str">
            <v>EMBOCO</v>
          </cell>
          <cell r="G6589" t="str">
            <v>SINAPI Out/24</v>
          </cell>
        </row>
        <row r="6590">
          <cell r="A6590">
            <v>87784</v>
          </cell>
          <cell r="B6590" t="str">
            <v>EMBOÇO OU MASSA ÚNICA EM ARGAMASSA TRAÇO 1:2:8, PREPARO MECÂNICO COM BETONEIRA 400 L, APLICADA MANUALMENTE EM PANOS DE FACHADA COM PRESENÇA DE VÃOS, ESPESSURA DE 45 MM. AF_08/2022</v>
          </cell>
          <cell r="C6590" t="str">
            <v>M2</v>
          </cell>
          <cell r="D6590">
            <v>83.79</v>
          </cell>
          <cell r="E6590" t="str">
            <v>REVESTIMENTO E TRATAMENTO DE SUPERFICIES</v>
          </cell>
          <cell r="F6590" t="str">
            <v>EMBOCO</v>
          </cell>
          <cell r="G6590" t="str">
            <v>SINAPI Out/24</v>
          </cell>
        </row>
        <row r="6591">
          <cell r="A6591">
            <v>87786</v>
          </cell>
          <cell r="B6591" t="str">
            <v>EMBOÇO OU MASSA ÚNICA EM ARGAMASSA TRAÇO 1:2:8, PREPARO MANUAL, APLICADA MANUALMENTE EM PANOS DE FACHADA COM PRESENÇA DE VÃOS, ESPESSURA DE 45 MM. AF_08/2022</v>
          </cell>
          <cell r="C6591" t="str">
            <v>M2</v>
          </cell>
          <cell r="D6591">
            <v>93.77</v>
          </cell>
          <cell r="E6591" t="str">
            <v>REVESTIMENTO E TRATAMENTO DE SUPERFICIES</v>
          </cell>
          <cell r="F6591" t="str">
            <v>EMBOCO</v>
          </cell>
          <cell r="G6591" t="str">
            <v>SINAPI Out/24</v>
          </cell>
        </row>
        <row r="6592">
          <cell r="A6592">
            <v>87787</v>
          </cell>
          <cell r="B6592" t="str">
            <v>EMBOÇO OU MASSA ÚNICA EM ARGAMASSA INDUSTRIALIZADA, PREPARO MECÂNICO E APLICAÇÃO COM EQUIPAMENTO DE MISTURA E PROJEÇÃO DE 1,5 M3/H DE ARGAMASSA EM PANOS DE FACHADA COM PRESENÇA DE VÃOS, ESPESSURA DE 45 MM. AF_08/2022</v>
          </cell>
          <cell r="C6592" t="str">
            <v>M2</v>
          </cell>
          <cell r="D6592">
            <v>145.46</v>
          </cell>
          <cell r="E6592" t="str">
            <v>REVESTIMENTO E TRATAMENTO DE SUPERFICIES</v>
          </cell>
          <cell r="F6592" t="str">
            <v>EMBOCO</v>
          </cell>
          <cell r="G6592" t="str">
            <v>SINAPI Out/24</v>
          </cell>
        </row>
        <row r="6593">
          <cell r="A6593">
            <v>87788</v>
          </cell>
          <cell r="B6593" t="str">
            <v>EMBOÇO OU MASSA ÚNICA EM ARGAMASSA TRAÇO 1:2:8, PREPARO MECÂNICO COM BETONEIRA 400 L, APLICADA MANUALMENTE EM PANOS DE FACHADA COM PRESENÇA DE VÃOS, ESPESSURA MAIOR OU IGUAL A 50 MM. AF_08/2022</v>
          </cell>
          <cell r="C6593" t="str">
            <v>M2</v>
          </cell>
          <cell r="D6593">
            <v>100.09</v>
          </cell>
          <cell r="E6593" t="str">
            <v>REVESTIMENTO E TRATAMENTO DE SUPERFICIES</v>
          </cell>
          <cell r="F6593" t="str">
            <v>EMBOCO</v>
          </cell>
          <cell r="G6593" t="str">
            <v>SINAPI Out/24</v>
          </cell>
        </row>
        <row r="6594">
          <cell r="A6594">
            <v>87791</v>
          </cell>
          <cell r="B6594" t="str">
            <v>EMBOÇO OU MASSA ÚNICA EM ARGAMASSA INDUSTRIALIZADA, PREPARO MECÂNICO E APLICAÇÃO COM EQUIPAMENTO DE MISTURA E PROJEÇÃO DE 1,5 M3/H DE ARGAMASSA EM PANOS DE FACHADA COM PRESENÇA DE VÃOS, ESPESSURA MAIOR OU IGUAL A 50 MM. AF_08/2022</v>
          </cell>
          <cell r="C6594" t="str">
            <v>M2</v>
          </cell>
          <cell r="D6594">
            <v>160.41999999999999</v>
          </cell>
          <cell r="E6594" t="str">
            <v>REVESTIMENTO E TRATAMENTO DE SUPERFICIES</v>
          </cell>
          <cell r="F6594" t="str">
            <v>EMBOCO</v>
          </cell>
          <cell r="G6594" t="str">
            <v>SINAPI Out/24</v>
          </cell>
        </row>
        <row r="6595">
          <cell r="A6595">
            <v>87792</v>
          </cell>
          <cell r="B6595" t="str">
            <v>EMBOÇO OU MASSA ÚNICA EM ARGAMASSA TRAÇO 1:2:8, PREPARO MECÂNICO COM BETONEIRA 400 L, APLICADA MANUALMENTE EM PANOS CEGOS DE FACHADA (SEM PRESENÇA DE VÃOS), ESPESSURA DE 25 MM. AF_08/2022</v>
          </cell>
          <cell r="C6595" t="str">
            <v>M2</v>
          </cell>
          <cell r="D6595">
            <v>43.27</v>
          </cell>
          <cell r="E6595" t="str">
            <v>REVESTIMENTO E TRATAMENTO DE SUPERFICIES</v>
          </cell>
          <cell r="F6595" t="str">
            <v>EMBOCO</v>
          </cell>
          <cell r="G6595" t="str">
            <v>SINAPI Out/24</v>
          </cell>
        </row>
        <row r="6596">
          <cell r="A6596">
            <v>87794</v>
          </cell>
          <cell r="B6596" t="str">
            <v>EMBOÇO OU MASSA ÚNICA EM ARGAMASSA TRAÇO 1:2:8, PREPARO MANUAL, APLICADA MANUALMENTE EM PANOS CEGOS DE FACHADA (SEM PRESENÇA DE VÃOS), ESPESSURA DE 25 MM. AF_09/2022</v>
          </cell>
          <cell r="C6596" t="str">
            <v>M2</v>
          </cell>
          <cell r="D6596">
            <v>48.81</v>
          </cell>
          <cell r="E6596" t="str">
            <v>REVESTIMENTO E TRATAMENTO DE SUPERFICIES</v>
          </cell>
          <cell r="F6596" t="str">
            <v>EMBOCO</v>
          </cell>
          <cell r="G6596" t="str">
            <v>SINAPI Out/24</v>
          </cell>
        </row>
        <row r="6597">
          <cell r="A6597">
            <v>87795</v>
          </cell>
          <cell r="B6597" t="str">
            <v>EMBOÇO OU MASSA ÚNICA EM ARGAMASSA INDUSTRIALIZADA, PREPARO MECÂNICO E APLICAÇÃO COM EQUIPAMENTO DE MISTURA E PROJEÇÃO DE 1,5 M3/H DE ARGAMASSA EM PANOS CEGOS DE FACHADA (SEM PRESENÇA DE VÃOS), ESPESSURA DE 25 MM. AF_08/2022</v>
          </cell>
          <cell r="C6597" t="str">
            <v>M2</v>
          </cell>
          <cell r="D6597">
            <v>77.87</v>
          </cell>
          <cell r="E6597" t="str">
            <v>REVESTIMENTO E TRATAMENTO DE SUPERFICIES</v>
          </cell>
          <cell r="F6597" t="str">
            <v>EMBOCO</v>
          </cell>
          <cell r="G6597" t="str">
            <v>SINAPI Out/24</v>
          </cell>
        </row>
        <row r="6598">
          <cell r="A6598">
            <v>87797</v>
          </cell>
          <cell r="B6598" t="str">
            <v>EMBOÇO OU MASSA ÚNICA EM ARGAMASSA TRAÇO 1:2:8, PREPARO MECÂNICO COM BETONEIRA 400 L, APLICADA MANUALMENTE EM PANOS CEGOS DE FACHADA (SEM PRESENÇA DE VÃOS), ESPESSURA DE 35 MM. AF_08/2022</v>
          </cell>
          <cell r="C6598" t="str">
            <v>M2</v>
          </cell>
          <cell r="D6598">
            <v>60.36</v>
          </cell>
          <cell r="E6598" t="str">
            <v>REVESTIMENTO E TRATAMENTO DE SUPERFICIES</v>
          </cell>
          <cell r="F6598" t="str">
            <v>EMBOCO</v>
          </cell>
          <cell r="G6598" t="str">
            <v>SINAPI Out/24</v>
          </cell>
        </row>
        <row r="6599">
          <cell r="A6599">
            <v>87799</v>
          </cell>
          <cell r="B6599" t="str">
            <v>EMBOÇO OU MASSA ÚNICA EM ARGAMASSA TRAÇO 1:2:8, PREPARO MANUAL, APLICADA MANUALMENTE EM PANOS CEGOS DE FACHADA (SEM PRESENÇA DE VÃOS), ESPESSURA DE 35 MM. AF_08/2022</v>
          </cell>
          <cell r="C6599" t="str">
            <v>M2</v>
          </cell>
          <cell r="D6599">
            <v>67.78</v>
          </cell>
          <cell r="E6599" t="str">
            <v>REVESTIMENTO E TRATAMENTO DE SUPERFICIES</v>
          </cell>
          <cell r="F6599" t="str">
            <v>EMBOCO</v>
          </cell>
          <cell r="G6599" t="str">
            <v>SINAPI Out/24</v>
          </cell>
        </row>
        <row r="6600">
          <cell r="A6600">
            <v>87800</v>
          </cell>
          <cell r="B6600" t="str">
            <v>EMBOÇO OU MASSA ÚNICA EM ARGAMASSA INDUSTRIALIZADA, PREPARO MECÂNICO E APLICAÇÃO COM EQUIPAMENTO DE MISTURA E PROJEÇÃO DE 1,5 M3/H DE ARGAMASSA EM PANOS CEGOS DE FACHADA (SEM PRESENÇA DE VÃOS), ESPESSURA DE 35 MM. AF_08/2022</v>
          </cell>
          <cell r="C6600" t="str">
            <v>M2</v>
          </cell>
          <cell r="D6600">
            <v>106.44</v>
          </cell>
          <cell r="E6600" t="str">
            <v>REVESTIMENTO E TRATAMENTO DE SUPERFICIES</v>
          </cell>
          <cell r="F6600" t="str">
            <v>EMBOCO</v>
          </cell>
          <cell r="G6600" t="str">
            <v>SINAPI Out/24</v>
          </cell>
        </row>
        <row r="6601">
          <cell r="A6601">
            <v>87801</v>
          </cell>
          <cell r="B6601" t="str">
            <v>EMBOÇO OU MASSA ÚNICA EM ARGAMASSA TRAÇO 1:2:8, PREPARO MECÂNICO COM BETONEIRA 400 L, APLICADA MANUALMENTE EM PANOS CEGOS DE FACHADA (SEM PRESENÇA DE VÃOS), ESPESSURA DE 45 MM. AF_08/2022</v>
          </cell>
          <cell r="C6601" t="str">
            <v>M2</v>
          </cell>
          <cell r="D6601">
            <v>65.41</v>
          </cell>
          <cell r="E6601" t="str">
            <v>REVESTIMENTO E TRATAMENTO DE SUPERFICIES</v>
          </cell>
          <cell r="F6601" t="str">
            <v>EMBOCO</v>
          </cell>
          <cell r="G6601" t="str">
            <v>SINAPI Out/24</v>
          </cell>
        </row>
        <row r="6602">
          <cell r="A6602">
            <v>87803</v>
          </cell>
          <cell r="B6602" t="str">
            <v>EMBOÇO OU MASSA ÚNICA EM ARGAMASSA TRAÇO 1:2:8, PREPARO MANUAL, APLICADA MANUALMENTE EM PANOS CEGOS DE FACHADA (SEM PRESENÇA DE VÃOS), ESPESSURA DE 45 MM. AF_08/2022</v>
          </cell>
          <cell r="C6602" t="str">
            <v>M2</v>
          </cell>
          <cell r="D6602">
            <v>74.73</v>
          </cell>
          <cell r="E6602" t="str">
            <v>REVESTIMENTO E TRATAMENTO DE SUPERFICIES</v>
          </cell>
          <cell r="F6602" t="str">
            <v>EMBOCO</v>
          </cell>
          <cell r="G6602" t="str">
            <v>SINAPI Out/24</v>
          </cell>
        </row>
        <row r="6603">
          <cell r="A6603">
            <v>87804</v>
          </cell>
          <cell r="B6603" t="str">
            <v>EMBOÇO OU MASSA ÚNICA EM ARGAMASSA INDUSTRIALIZADA, PREPARO MECÂNICO E APLICAÇÃO COM EQUIPAMENTO DE MISTURA E PROJEÇÃO DE 1,5 M3/H DE ARGAMASSA EM PANOS CEGOS DE FACHADA (SEM PRESENÇA DE VÃOS), ESPESSURA DE 45 MM. AF_08/2022</v>
          </cell>
          <cell r="C6603" t="str">
            <v>M2</v>
          </cell>
          <cell r="D6603">
            <v>124.1</v>
          </cell>
          <cell r="E6603" t="str">
            <v>REVESTIMENTO E TRATAMENTO DE SUPERFICIES</v>
          </cell>
          <cell r="F6603" t="str">
            <v>EMBOCO</v>
          </cell>
          <cell r="G6603" t="str">
            <v>SINAPI Out/24</v>
          </cell>
        </row>
        <row r="6604">
          <cell r="A6604">
            <v>87805</v>
          </cell>
          <cell r="B6604" t="str">
            <v>EMBOÇO OU MASSA ÚNICA EM ARGAMASSA TRAÇO 1:2:8, PREPARO MECÂNICO COM BETONEIRA 400 L, APLICADA MANUALMENTE EM PANOS CEGOS DE FACHADA (SEM PRESENÇA DE VÃOS), ESPESSURA MAIOR OU IGUAL A 50 MM. AF_08/2022</v>
          </cell>
          <cell r="C6604" t="str">
            <v>M2</v>
          </cell>
          <cell r="D6604">
            <v>71.41</v>
          </cell>
          <cell r="E6604" t="str">
            <v>REVESTIMENTO E TRATAMENTO DE SUPERFICIES</v>
          </cell>
          <cell r="F6604" t="str">
            <v>EMBOCO</v>
          </cell>
          <cell r="G6604" t="str">
            <v>SINAPI Out/24</v>
          </cell>
        </row>
        <row r="6605">
          <cell r="A6605">
            <v>87807</v>
          </cell>
          <cell r="B6605" t="str">
            <v>EMBOÇO OU MASSA ÚNICA EM ARGAMASSA TRAÇO 1:2:8, PREPARO MANUAL, APLICADA MANUALMENTE EM PANOS CEGOS DE FACHADA (SEM PRESENÇA DE VÃOS), ESPESSURA MAIOR OU IGUAL A 50 MM. AF_08/2022</v>
          </cell>
          <cell r="C6605" t="str">
            <v>M2</v>
          </cell>
          <cell r="D6605">
            <v>81.67</v>
          </cell>
          <cell r="E6605" t="str">
            <v>REVESTIMENTO E TRATAMENTO DE SUPERFICIES</v>
          </cell>
          <cell r="F6605" t="str">
            <v>EMBOCO</v>
          </cell>
          <cell r="G6605" t="str">
            <v>SINAPI Out/24</v>
          </cell>
        </row>
        <row r="6606">
          <cell r="A6606">
            <v>87808</v>
          </cell>
          <cell r="B6606" t="str">
            <v>EMBOÇO OU MASSA ÚNICA EM ARGAMASSA INDUSTRIALIZADA, PREPARO MECÂNICO E APLICAÇÃO COM EQUIPAMENTO DE MISTURA E PROJEÇÃO DE 1,5 M3/H DE ARGAMASSA EM PANOS CEGOS DE FACHADA (SEM PRESENÇA DE VÃOS), ESPESSURA MAIOR OU IGUAL A 50 MM. AF_08/2022</v>
          </cell>
          <cell r="C6606" t="str">
            <v>M2</v>
          </cell>
          <cell r="D6606">
            <v>132.05000000000001</v>
          </cell>
          <cell r="E6606" t="str">
            <v>REVESTIMENTO E TRATAMENTO DE SUPERFICIES</v>
          </cell>
          <cell r="F6606" t="str">
            <v>EMBOCO</v>
          </cell>
          <cell r="G6606" t="str">
            <v>SINAPI Out/24</v>
          </cell>
        </row>
        <row r="6607">
          <cell r="A6607">
            <v>87809</v>
          </cell>
          <cell r="B6607" t="str">
            <v>EMBOÇO OU MASSA ÚNICA EM ARGAMASSA TRAÇO 1:2:8, PREPARO MECÂNICO COM BETONEIRA 400 L, APLICADA MANUALMENTE EM SUPERFÍCIES EXTERNAS DA SACADA, ESPESSURA DE 25 MM, SEM USO DE TELA METÁLICA DE REFORÇO CONTRA FISSURAÇÃO. AF_08/2022</v>
          </cell>
          <cell r="C6607" t="str">
            <v>M2</v>
          </cell>
          <cell r="D6607">
            <v>91.4</v>
          </cell>
          <cell r="E6607" t="str">
            <v>REVESTIMENTO E TRATAMENTO DE SUPERFICIES</v>
          </cell>
          <cell r="F6607" t="str">
            <v>EMBOCO</v>
          </cell>
          <cell r="G6607" t="str">
            <v>SINAPI Out/24</v>
          </cell>
        </row>
        <row r="6608">
          <cell r="A6608">
            <v>87811</v>
          </cell>
          <cell r="B6608" t="str">
            <v>EMBOÇO OU MASSA ÚNICA EM ARGAMASSA TRAÇO 1:2:8, PREPARO MANUAL, APLICADA MANUALMENTE EM SUPERFÍCIES EXTERNAS DA SACADA, ESPESSURA DE 25 MM, SEM USO DE TELA METÁLICA DE REFORÇO CONTRA FISSURAÇÃO. AF_08/2022</v>
          </cell>
          <cell r="C6608" t="str">
            <v>M2</v>
          </cell>
          <cell r="D6608">
            <v>96.94</v>
          </cell>
          <cell r="E6608" t="str">
            <v>REVESTIMENTO E TRATAMENTO DE SUPERFICIES</v>
          </cell>
          <cell r="F6608" t="str">
            <v>EMBOCO</v>
          </cell>
          <cell r="G6608" t="str">
            <v>SINAPI Out/24</v>
          </cell>
        </row>
        <row r="6609">
          <cell r="A6609">
            <v>87812</v>
          </cell>
          <cell r="B6609" t="str">
            <v>EMBOÇO OU MASSA ÚNICA EM ARGAMASSA INDUSTRIALIZADA, PREPARO MECÂNICO E APLICAÇÃO COM EQUIPAMENTO DE MISTURA E PROJEÇÃO DE 1,5 M3/H EM SUPERFÍCIES EXTERNAS DA SACADA, ESPESSURA 25 MM, SEM USO DE TELA METÁLICA. AF_08/2022</v>
          </cell>
          <cell r="C6609" t="str">
            <v>M2</v>
          </cell>
          <cell r="D6609">
            <v>121.34</v>
          </cell>
          <cell r="E6609" t="str">
            <v>REVESTIMENTO E TRATAMENTO DE SUPERFICIES</v>
          </cell>
          <cell r="F6609" t="str">
            <v>EMBOCO</v>
          </cell>
          <cell r="G6609" t="str">
            <v>SINAPI Out/24</v>
          </cell>
        </row>
        <row r="6610">
          <cell r="A6610">
            <v>87813</v>
          </cell>
          <cell r="B6610" t="str">
            <v>EMBOÇO OU MASSA ÚNICA EM ARGAMASSA TRAÇO 1:2:8, PREPARO MECÂNICO COM BETONEIRA 400 L, APLICADA MANUALMENTE EM SUPERFÍCIES EXTERNAS DA SACADA, ESPESSURA DE 35 MM, SEM USO DE TELA METÁLICA DE REFORÇO CONTRA FISSURAÇÃO. AF_08/2022</v>
          </cell>
          <cell r="C6610" t="str">
            <v>M2</v>
          </cell>
          <cell r="D6610">
            <v>108.49</v>
          </cell>
          <cell r="E6610" t="str">
            <v>REVESTIMENTO E TRATAMENTO DE SUPERFICIES</v>
          </cell>
          <cell r="F6610" t="str">
            <v>EMBOCO</v>
          </cell>
          <cell r="G6610" t="str">
            <v>SINAPI Out/24</v>
          </cell>
        </row>
        <row r="6611">
          <cell r="A6611">
            <v>87815</v>
          </cell>
          <cell r="B6611" t="str">
            <v>EMBOÇO OU MASSA ÚNICA EM ARGAMASSA TRAÇO 1:2:8, PREPARO MANUAL, APLICADA MANUALMENTE EM SUPERFÍCIES EXTERNAS DA SACADA, ESPESSURA DE 35 MM, SEM USO DE TELA METÁLICA DE REFORÇO CONTRA FISSURAÇÃO. AF_08/2022</v>
          </cell>
          <cell r="C6611" t="str">
            <v>M2</v>
          </cell>
          <cell r="D6611">
            <v>115.91</v>
          </cell>
          <cell r="E6611" t="str">
            <v>REVESTIMENTO E TRATAMENTO DE SUPERFICIES</v>
          </cell>
          <cell r="F6611" t="str">
            <v>EMBOCO</v>
          </cell>
          <cell r="G6611" t="str">
            <v>SINAPI Out/24</v>
          </cell>
        </row>
        <row r="6612">
          <cell r="A6612">
            <v>87816</v>
          </cell>
          <cell r="B6612" t="str">
            <v>EMBOÇO OU MASSA ÚNICA EM ARGAMASSA INDUSTRIALIZADA, PREPARO MECÂNICO E APLICAÇÃO COM EQUIPAMENTO DE MISTURA E PROJEÇÃO DE 1,5 M3/H EM SUPERFÍCIES EXTERNAS DA SACADA, ESPESSURA 35 MM, SEM USO DE TELA METÁLICA. AF_08/2022</v>
          </cell>
          <cell r="C6612" t="str">
            <v>M2</v>
          </cell>
          <cell r="D6612">
            <v>149.97999999999999</v>
          </cell>
          <cell r="E6612" t="str">
            <v>REVESTIMENTO E TRATAMENTO DE SUPERFICIES</v>
          </cell>
          <cell r="F6612" t="str">
            <v>EMBOCO</v>
          </cell>
          <cell r="G6612" t="str">
            <v>SINAPI Out/24</v>
          </cell>
        </row>
        <row r="6613">
          <cell r="A6613">
            <v>87817</v>
          </cell>
          <cell r="B6613" t="str">
            <v>EMBOÇO OU MASSA ÚNICA EM ARGAMASSA TRAÇO 1:2:8, PREPARO MECÂNICO COM BETONEIRA 400 L, APLICADA MANUALMENTE EM SUPERFÍCIES EXTERNAS DA SACADA, ESPESSURA DE 45 MM, SEM USO DE TELA METÁLICA DE REFORÇO CONTRA FISSURAÇÃO. AF_08/2022</v>
          </cell>
          <cell r="C6613" t="str">
            <v>M2</v>
          </cell>
          <cell r="D6613">
            <v>113.54</v>
          </cell>
          <cell r="E6613" t="str">
            <v>REVESTIMENTO E TRATAMENTO DE SUPERFICIES</v>
          </cell>
          <cell r="F6613" t="str">
            <v>EMBOCO</v>
          </cell>
          <cell r="G6613" t="str">
            <v>SINAPI Out/24</v>
          </cell>
        </row>
        <row r="6614">
          <cell r="A6614">
            <v>87819</v>
          </cell>
          <cell r="B6614" t="str">
            <v>EMBOÇO OU MASSA ÚNICA EM ARGAMASSA TRAÇO 1:2:8, PREPARO MANUAL, APLICADA MANUALMENTE EM SUPERFÍCIES EXTERNAS DA SACADA, ESPESSURA DE 45 MM, SEM USO DE TELA METÁLICA DE REFORÇO CONTRA FISSURAÇÃO. AF_08/2022</v>
          </cell>
          <cell r="C6614" t="str">
            <v>M2</v>
          </cell>
          <cell r="D6614">
            <v>122.86</v>
          </cell>
          <cell r="E6614" t="str">
            <v>REVESTIMENTO E TRATAMENTO DE SUPERFICIES</v>
          </cell>
          <cell r="F6614" t="str">
            <v>EMBOCO</v>
          </cell>
          <cell r="G6614" t="str">
            <v>SINAPI Out/24</v>
          </cell>
        </row>
        <row r="6615">
          <cell r="A6615">
            <v>87820</v>
          </cell>
          <cell r="B6615" t="str">
            <v>EMBOÇO OU MASSA ÚNICA EM ARGAMASSA INDUSTRIALIZADA, PREPARO MECÂNICO E APLICAÇÃO COM EQUIPAMENTO DE MISTURA E PROJEÇÃO DE 1,5 M3/H EM SUPERFÍCIES EXTERNAS DA SACADA, ESPESSURA 45 MM, SEM USO DE TELA METÁLICA. AF_08/2022</v>
          </cell>
          <cell r="C6615" t="str">
            <v>M2</v>
          </cell>
          <cell r="D6615">
            <v>167.64</v>
          </cell>
          <cell r="E6615" t="str">
            <v>REVESTIMENTO E TRATAMENTO DE SUPERFICIES</v>
          </cell>
          <cell r="F6615" t="str">
            <v>EMBOCO</v>
          </cell>
          <cell r="G6615" t="str">
            <v>SINAPI Out/24</v>
          </cell>
        </row>
        <row r="6616">
          <cell r="A6616">
            <v>87821</v>
          </cell>
          <cell r="B6616" t="str">
            <v>EMBOÇO OU MASSA ÚNICA EM ARGAMASSA TRAÇO 1:2:8, PREPARO MECÂNICO COM BETONEIRA 400 L, APLICADA MANUALMENTE EM SUPERFÍCIES EXTERNAS DA SACADA, ESPESSURA MAIOR OU IGUAL A 50 MM, SEM USO DE TELA METÁLICA DE REFORÇO CONTRA FISSURAÇÃO. AF_08/2022</v>
          </cell>
          <cell r="C6616" t="str">
            <v>M2</v>
          </cell>
          <cell r="D6616">
            <v>149.9</v>
          </cell>
          <cell r="E6616" t="str">
            <v>REVESTIMENTO E TRATAMENTO DE SUPERFICIES</v>
          </cell>
          <cell r="F6616" t="str">
            <v>EMBOCO</v>
          </cell>
          <cell r="G6616" t="str">
            <v>SINAPI Out/24</v>
          </cell>
        </row>
        <row r="6617">
          <cell r="A6617">
            <v>87823</v>
          </cell>
          <cell r="B6617" t="str">
            <v>EMBOÇO OU MASSA ÚNICA EM ARGAMASSA TRAÇO 1:2:8, PREPARO MANUAL, APLICADA MANUALMENTE EM SUPERFÍCIES EXTERNAS DA SACADA, ESPESSURA MAIOR OU IGUAL A 50 MM, SEM USO DE TELA METÁLICA DE REFORÇO CONTRA FISSURAÇÃO. AF_08/2022</v>
          </cell>
          <cell r="C6617" t="str">
            <v>M2</v>
          </cell>
          <cell r="D6617">
            <v>160.16</v>
          </cell>
          <cell r="E6617" t="str">
            <v>REVESTIMENTO E TRATAMENTO DE SUPERFICIES</v>
          </cell>
          <cell r="F6617" t="str">
            <v>EMBOCO</v>
          </cell>
          <cell r="G6617" t="str">
            <v>SINAPI Out/24</v>
          </cell>
        </row>
        <row r="6618">
          <cell r="A6618">
            <v>87824</v>
          </cell>
          <cell r="B6618" t="str">
            <v>EMBOÇO OU MASSA ÚNICA EM ARGAMASSA INDUSTRIALIZADA, PREPARO MECÂNICO E APLICAÇÃO COM EQUIPAMENTO DE MISTURA E PROJEÇÃO DE 1,5 M3/H EM SUPERFÍCIES EXTERNAS DA SACADA, ESPESSURA MAIOR OU IGUAL A 50 MM, SEM USO DE TELA METÁLICA. AF_08/2022</v>
          </cell>
          <cell r="C6618" t="str">
            <v>M2</v>
          </cell>
          <cell r="D6618">
            <v>195.24</v>
          </cell>
          <cell r="E6618" t="str">
            <v>REVESTIMENTO E TRATAMENTO DE SUPERFICIES</v>
          </cell>
          <cell r="F6618" t="str">
            <v>EMBOCO</v>
          </cell>
          <cell r="G6618" t="str">
            <v>SINAPI Out/24</v>
          </cell>
        </row>
        <row r="6619">
          <cell r="A6619">
            <v>87825</v>
          </cell>
          <cell r="B6619" t="str">
            <v>EMBOÇO OU MASSA ÚNICA EM ARGAMASSA TRAÇO 1:2:8, PREPARO MECÂNICO COM BETONEIRA 400 L, APLICADA MANUALMENTE NAS PAREDES INTERNAS DA SACADA, ESPESSURA DE 25 MM, SEM USO DE TELA METÁLICA DE REFORÇO CONTRA FISSURAÇÃO. AF_08/2022</v>
          </cell>
          <cell r="C6619" t="str">
            <v>M2</v>
          </cell>
          <cell r="D6619">
            <v>83.46</v>
          </cell>
          <cell r="E6619" t="str">
            <v>REVESTIMENTO E TRATAMENTO DE SUPERFICIES</v>
          </cell>
          <cell r="F6619" t="str">
            <v>EMBOCO</v>
          </cell>
          <cell r="G6619" t="str">
            <v>SINAPI Out/24</v>
          </cell>
        </row>
        <row r="6620">
          <cell r="A6620">
            <v>87827</v>
          </cell>
          <cell r="B6620" t="str">
            <v>EMBOÇO OU MASSA ÚNICA EM ARGAMASSA TRAÇO 1:2:8, PREPARO MANUAL, APLICADA MANUALMENTE NAS PAREDES INTERNAS DA SACADA, ESPESSURA DE 25 MM, SEM USO DE TELA METÁLICA DE REFORÇO CONTRA FISSURAÇÃO. AF_08/2022</v>
          </cell>
          <cell r="C6620" t="str">
            <v>M2</v>
          </cell>
          <cell r="D6620">
            <v>90.24</v>
          </cell>
          <cell r="E6620" t="str">
            <v>REVESTIMENTO E TRATAMENTO DE SUPERFICIES</v>
          </cell>
          <cell r="F6620" t="str">
            <v>EMBOCO</v>
          </cell>
          <cell r="G6620" t="str">
            <v>SINAPI Out/24</v>
          </cell>
        </row>
        <row r="6621">
          <cell r="A6621">
            <v>87828</v>
          </cell>
          <cell r="B6621" t="str">
            <v>EMBOÇO OU MASSA ÚNICA EM ARGAMASSA INDUSTRIALIZADA, PREPARO MECÂNICO E APLICAÇÃO COM EQUIPAMENTO DE MISTURA E PROJEÇÃO DE 1,5 M3/H NAS PAREDES INTERNAS DA SACADA, ESPESSURA 25 MM, SEM USO DE TELA METÁLICA. AF_08/2022</v>
          </cell>
          <cell r="C6621" t="str">
            <v>M2</v>
          </cell>
          <cell r="D6621">
            <v>122.86</v>
          </cell>
          <cell r="E6621" t="str">
            <v>REVESTIMENTO E TRATAMENTO DE SUPERFICIES</v>
          </cell>
          <cell r="F6621" t="str">
            <v>EMBOCO</v>
          </cell>
          <cell r="G6621" t="str">
            <v>SINAPI Out/24</v>
          </cell>
        </row>
        <row r="6622">
          <cell r="A6622">
            <v>87829</v>
          </cell>
          <cell r="B6622" t="str">
            <v>EMBOÇO OU MASSA ÚNICA EM ARGAMASSA TRAÇO 1:2:8, PREPARO MECÂNICO COM BETONEIRA 400 L, APLICADA MANUALMENTE NAS PAREDES INTERNAS DA SACADA, ESPESSURA DE 35 MM, SEM USO DE TELA METÁLICA DE REFORÇO CONTRA FISSURAÇÃO. AF_08/2022</v>
          </cell>
          <cell r="C6622" t="str">
            <v>M2</v>
          </cell>
          <cell r="D6622">
            <v>99.9</v>
          </cell>
          <cell r="E6622" t="str">
            <v>REVESTIMENTO E TRATAMENTO DE SUPERFICIES</v>
          </cell>
          <cell r="F6622" t="str">
            <v>EMBOCO</v>
          </cell>
          <cell r="G6622" t="str">
            <v>SINAPI Out/24</v>
          </cell>
        </row>
        <row r="6623">
          <cell r="A6623">
            <v>87831</v>
          </cell>
          <cell r="B6623" t="str">
            <v>EMBOÇO OU MASSA ÚNICA EM ARGAMASSA TRAÇO 1:2:8, PREPARO MANUAL, APLICADA MANUALMENTE NAS PAREDES INTERNAS DA SACADA, ESPESSURA DE 35 MM, SEM USO DE TELA METÁLICA DE REFORÇO CONTRA FISSURAÇÃO. AF_08/2022</v>
          </cell>
          <cell r="C6623" t="str">
            <v>M2</v>
          </cell>
          <cell r="D6623">
            <v>108.98</v>
          </cell>
          <cell r="E6623" t="str">
            <v>REVESTIMENTO E TRATAMENTO DE SUPERFICIES</v>
          </cell>
          <cell r="F6623" t="str">
            <v>EMBOCO</v>
          </cell>
          <cell r="G6623" t="str">
            <v>SINAPI Out/24</v>
          </cell>
        </row>
        <row r="6624">
          <cell r="A6624">
            <v>87832</v>
          </cell>
          <cell r="B6624" t="str">
            <v>EMBOÇO OU MASSA ÚNICA EM ARGAMASSA INDUSTRIALIZADA, PREPARO MECÂNICO E APLICAÇÃO COM EQUIPAMENTO DE MISTURA E PROJEÇÃO DE 1,5 M3/H DE ARGAMASSA NAS PAREDES INTERNAS DA SACADA, ESPESSURA 35 MM, SEM USO DE TELA METÁLICA. AF_08/2022</v>
          </cell>
          <cell r="C6624" t="str">
            <v>M2</v>
          </cell>
          <cell r="D6624">
            <v>153.72999999999999</v>
          </cell>
          <cell r="E6624" t="str">
            <v>REVESTIMENTO E TRATAMENTO DE SUPERFICIES</v>
          </cell>
          <cell r="F6624" t="str">
            <v>EMBOCO</v>
          </cell>
          <cell r="G6624" t="str">
            <v>SINAPI Out/24</v>
          </cell>
        </row>
        <row r="6625">
          <cell r="A6625">
            <v>87838</v>
          </cell>
          <cell r="B6625" t="str">
            <v>REVESTIMENTO DECORATIVO MONOCAMADA EXECUTADO MANUALMENTE EM FACHADA DE UM EDIFÍCIO DE ESTRUTURA CONVENCIONAL E ACABAMENTO RASPADO. AF_03/2024</v>
          </cell>
          <cell r="C6625" t="str">
            <v>M2</v>
          </cell>
          <cell r="D6625">
            <v>199.89</v>
          </cell>
          <cell r="E6625" t="str">
            <v>REVESTIMENTO E TRATAMENTO DE SUPERFICIES</v>
          </cell>
          <cell r="F6625" t="str">
            <v>EMBOCO</v>
          </cell>
          <cell r="G6625" t="str">
            <v>SINAPI Out/24</v>
          </cell>
        </row>
        <row r="6626">
          <cell r="A6626">
            <v>87839</v>
          </cell>
          <cell r="B6626" t="str">
            <v>REVESTIMENTO DECORATIVO MONOCAMADA EXECUTADO MANUALMENTE EM FACHADA DE UM EDIFÍCIO DE ALVENARIA ESTRUTURAL E ACABAMENTO RASPADO. AF_03/2024</v>
          </cell>
          <cell r="C6626" t="str">
            <v>M2</v>
          </cell>
          <cell r="D6626">
            <v>144.81</v>
          </cell>
          <cell r="E6626" t="str">
            <v>REVESTIMENTO E TRATAMENTO DE SUPERFICIES</v>
          </cell>
          <cell r="F6626" t="str">
            <v>EMBOCO</v>
          </cell>
          <cell r="G6626" t="str">
            <v>SINAPI Out/24</v>
          </cell>
        </row>
        <row r="6627">
          <cell r="A6627">
            <v>87840</v>
          </cell>
          <cell r="B6627" t="str">
            <v>REVESTIMENTO DECORATIVO MONOCAMADA EXECUTADO COM EQUIPAMENTO DE PROJEÇÃO EM FACHADA DE UM EDIFÍCIO DE ESTRUTURA CONVENCIONAL E ACABAMENTO RASPADO. AF_03/2024</v>
          </cell>
          <cell r="C6627" t="str">
            <v>M2</v>
          </cell>
          <cell r="D6627">
            <v>191.22</v>
          </cell>
          <cell r="E6627" t="str">
            <v>REVESTIMENTO E TRATAMENTO DE SUPERFICIES</v>
          </cell>
          <cell r="F6627" t="str">
            <v>EMBOCO</v>
          </cell>
          <cell r="G6627" t="str">
            <v>SINAPI Out/24</v>
          </cell>
        </row>
        <row r="6628">
          <cell r="A6628">
            <v>87841</v>
          </cell>
          <cell r="B6628" t="str">
            <v>REVESTIMENTO DECORATIVO MONOCAMADA EXECUTADO COM EQUIPAMENTO DE PROJEÇÃO EM FACHADA DE UM EDIFÍCIO DE ALVENARIA ESTRUTURAL E ACABAMENTO RASPADO. AF_03/2024</v>
          </cell>
          <cell r="C6628" t="str">
            <v>M2</v>
          </cell>
          <cell r="D6628">
            <v>136.72999999999999</v>
          </cell>
          <cell r="E6628" t="str">
            <v>REVESTIMENTO E TRATAMENTO DE SUPERFICIES</v>
          </cell>
          <cell r="F6628" t="str">
            <v>EMBOCO</v>
          </cell>
          <cell r="G6628" t="str">
            <v>SINAPI Out/24</v>
          </cell>
        </row>
        <row r="6629">
          <cell r="A6629">
            <v>87850</v>
          </cell>
          <cell r="B6629" t="str">
            <v>REVESTIMENTO DECORATIVO MONOCAMADA EXECUTADO MANUALMENTE EM FACHADA DE UM EDIFÍCIO DE ESTRUTURA CONVENCIONAL E ACABAMENTO TRAVERTINO. AF_03/2024</v>
          </cell>
          <cell r="C6629" t="str">
            <v>M2</v>
          </cell>
          <cell r="D6629">
            <v>216.92</v>
          </cell>
          <cell r="E6629" t="str">
            <v>REVESTIMENTO E TRATAMENTO DE SUPERFICIES</v>
          </cell>
          <cell r="F6629" t="str">
            <v>EMBOCO</v>
          </cell>
          <cell r="G6629" t="str">
            <v>SINAPI Out/24</v>
          </cell>
        </row>
        <row r="6630">
          <cell r="A6630">
            <v>87851</v>
          </cell>
          <cell r="B6630" t="str">
            <v>REVESTIMENTO DECORATIVO MONOCAMADA EXECUTADO MANUALMENTE EM FACHADA DE UM EDIFÍCIO DE ALVENARIA ESTRUTURAL E ACABAMENTO TRAVERTINO. AF_03/2024</v>
          </cell>
          <cell r="C6630" t="str">
            <v>M2</v>
          </cell>
          <cell r="D6630">
            <v>161.86000000000001</v>
          </cell>
          <cell r="E6630" t="str">
            <v>REVESTIMENTO E TRATAMENTO DE SUPERFICIES</v>
          </cell>
          <cell r="F6630" t="str">
            <v>EMBOCO</v>
          </cell>
          <cell r="G6630" t="str">
            <v>SINAPI Out/24</v>
          </cell>
        </row>
        <row r="6631">
          <cell r="A6631">
            <v>87852</v>
          </cell>
          <cell r="B6631" t="str">
            <v>REVESTIMENTO DECORATIVO MONOCAMADA EXECUTADO COM EQUIPAMENTO DE PROJEÇÃO EM FACHADA DE UM EDIFÍCIO DE ESTRUTURA CONVENCIONAL E ACABAMENTO TRAVERTINO. AF_03/2024</v>
          </cell>
          <cell r="C6631" t="str">
            <v>M2</v>
          </cell>
          <cell r="D6631">
            <v>207.56</v>
          </cell>
          <cell r="E6631" t="str">
            <v>REVESTIMENTO E TRATAMENTO DE SUPERFICIES</v>
          </cell>
          <cell r="F6631" t="str">
            <v>EMBOCO</v>
          </cell>
          <cell r="G6631" t="str">
            <v>SINAPI Out/24</v>
          </cell>
        </row>
        <row r="6632">
          <cell r="A6632">
            <v>87853</v>
          </cell>
          <cell r="B6632" t="str">
            <v>REVESTIMENTO DECORATIVO MONOCAMADA EXECUTADO COM EQUIPAMENTO DE PROJEÇÃO EM FACHADA DE UM EDIFÍCIO DE ALVENARIA ESTRUTURAL E ACABAMENTO TRAVERTINO. AF_03/2024</v>
          </cell>
          <cell r="C6632" t="str">
            <v>M2</v>
          </cell>
          <cell r="D6632">
            <v>153.06</v>
          </cell>
          <cell r="E6632" t="str">
            <v>REVESTIMENTO E TRATAMENTO DE SUPERFICIES</v>
          </cell>
          <cell r="F6632" t="str">
            <v>EMBOCO</v>
          </cell>
          <cell r="G6632" t="str">
            <v>SINAPI Out/24</v>
          </cell>
        </row>
        <row r="6633">
          <cell r="A6633">
            <v>90406</v>
          </cell>
          <cell r="B6633" t="str">
            <v>MASSA ÚNICA, EM ARGAMASSA TRAÇO 1:2:8, PREPARO MECÂNICO, APLICADA MANUALMENTE EM TETO, E = 17,5MM, COM TALISCAS. AF_03/2024</v>
          </cell>
          <cell r="C6633" t="str">
            <v>M2</v>
          </cell>
          <cell r="D6633">
            <v>46.65</v>
          </cell>
          <cell r="E6633" t="str">
            <v>REVESTIMENTO E TRATAMENTO DE SUPERFICIES</v>
          </cell>
          <cell r="F6633" t="str">
            <v>EMBOCO</v>
          </cell>
          <cell r="G6633" t="str">
            <v>SINAPI Out/24</v>
          </cell>
        </row>
        <row r="6634">
          <cell r="A6634">
            <v>90408</v>
          </cell>
          <cell r="B6634" t="str">
            <v>MASSA ÚNICA, EM ARGAMASSA TRAÇO 1:2:8, PREPARO MECÂNICO, APLICADA MANUALMENTE EM TETO, E = 10MM, COM TALISCAS. AF_03/2024</v>
          </cell>
          <cell r="C6634" t="str">
            <v>M2</v>
          </cell>
          <cell r="D6634">
            <v>35.53</v>
          </cell>
          <cell r="E6634" t="str">
            <v>REVESTIMENTO E TRATAMENTO DE SUPERFICIES</v>
          </cell>
          <cell r="F6634" t="str">
            <v>EMBOCO</v>
          </cell>
          <cell r="G6634" t="str">
            <v>SINAPI Out/24</v>
          </cell>
        </row>
        <row r="6635">
          <cell r="A6635">
            <v>104203</v>
          </cell>
          <cell r="B6635" t="str">
            <v>EMBOÇO OU MASSA ÚNICA EM ARGAMASSA TRAÇO 1:2:8, PREPARO MECÂNICA COM BETONEIRA 400 L, APLICADA COM PROJETOR TIPO CANEQUINHA EM PANOS DE FACHADA COM PRESENÇA DE VÃOS, ESPESSURA DE 25 MM, ACESSO POR BALANCIM MANUAL. AF_08/2022</v>
          </cell>
          <cell r="C6635" t="str">
            <v>M2</v>
          </cell>
          <cell r="D6635">
            <v>64.36</v>
          </cell>
          <cell r="E6635" t="str">
            <v>REVESTIMENTO E TRATAMENTO DE SUPERFICIES</v>
          </cell>
          <cell r="F6635" t="str">
            <v>EMBOCO</v>
          </cell>
          <cell r="G6635" t="str">
            <v>SINAPI Out/24</v>
          </cell>
        </row>
        <row r="6636">
          <cell r="A6636">
            <v>104204</v>
          </cell>
          <cell r="B6636" t="str">
            <v>EMBOÇO OU MASSA ÚNICA EM ARGAMASSA TRAÇO 1:2:8, PREPARO MECÂNICA COM BETONEIRA 400 L, APLICADA COM PROJETOR TIPO CANEQUINHA EM PANOS DE FACHADA COM PRESENÇA DE VÃOS, ESPESSURA DE 35 MM, ACESSO POR BALANCIM MANUAL. AF_08/2022</v>
          </cell>
          <cell r="C6636" t="str">
            <v>M2</v>
          </cell>
          <cell r="D6636">
            <v>82.97</v>
          </cell>
          <cell r="E6636" t="str">
            <v>REVESTIMENTO E TRATAMENTO DE SUPERFICIES</v>
          </cell>
          <cell r="F6636" t="str">
            <v>EMBOCO</v>
          </cell>
          <cell r="G6636" t="str">
            <v>SINAPI Out/24</v>
          </cell>
        </row>
        <row r="6637">
          <cell r="A6637">
            <v>104205</v>
          </cell>
          <cell r="B6637" t="str">
            <v>EMBOÇO OU MASSA ÚNICA EM ARGAMASSA TRAÇO 1:2:8, PREPARO MECÂNICA COM BETONEIRA 400 L, APLICADA COM PROJETOR TIPO CANEQUINHA EM PANOS DE FACHADA COM PRESENÇA DE VÃOS, ESPESSURA DE 45 MM, ACESSO POR BALANCIM MANUAL. AF_08/2022</v>
          </cell>
          <cell r="C6637" t="str">
            <v>M2</v>
          </cell>
          <cell r="D6637">
            <v>89.06</v>
          </cell>
          <cell r="E6637" t="str">
            <v>REVESTIMENTO E TRATAMENTO DE SUPERFICIES</v>
          </cell>
          <cell r="F6637" t="str">
            <v>EMBOCO</v>
          </cell>
          <cell r="G6637" t="str">
            <v>SINAPI Out/24</v>
          </cell>
        </row>
        <row r="6638">
          <cell r="A6638">
            <v>104206</v>
          </cell>
          <cell r="B6638" t="str">
            <v>EMBOÇO OU MASSA ÚNICA EM ARGAMASSA TRAÇO 1:2:8, PREPARO MECÂNICA COM BETONEIRA 400 L, APLICADA COM PROJETOR TIPO CANEQUINHA EM PANOS DE FACHADA COM PRESENÇA DE VÃOS, ESPESSURA DE 50 MM, ACESSO POR BALANCIM MANUAL. AF_08/2022</v>
          </cell>
          <cell r="C6638" t="str">
            <v>M2</v>
          </cell>
          <cell r="D6638">
            <v>98.49</v>
          </cell>
          <cell r="E6638" t="str">
            <v>REVESTIMENTO E TRATAMENTO DE SUPERFICIES</v>
          </cell>
          <cell r="F6638" t="str">
            <v>EMBOCO</v>
          </cell>
          <cell r="G6638" t="str">
            <v>SINAPI Out/24</v>
          </cell>
        </row>
        <row r="6639">
          <cell r="A6639">
            <v>104207</v>
          </cell>
          <cell r="B6639" t="str">
            <v>EMBOÇO OU MASSA ÚNICA EM ARGAMASSA TRAÇO 1:2:8, PREPARO MECÂNICA COM BETONEIRA 400 L, APLICADA COM PROJETOR TIPO CANEQUINHA EM PANOS DE FACHADA SEM PRESENÇA DE VÃOS, ESPESSURA DE 25 MM, ACESSO POR BALANCIM MANUAL. AF_08/2022</v>
          </cell>
          <cell r="C6639" t="str">
            <v>M2</v>
          </cell>
          <cell r="D6639">
            <v>45.97</v>
          </cell>
          <cell r="E6639" t="str">
            <v>REVESTIMENTO E TRATAMENTO DE SUPERFICIES</v>
          </cell>
          <cell r="F6639" t="str">
            <v>EMBOCO</v>
          </cell>
          <cell r="G6639" t="str">
            <v>SINAPI Out/24</v>
          </cell>
        </row>
        <row r="6640">
          <cell r="A6640">
            <v>104208</v>
          </cell>
          <cell r="B6640" t="str">
            <v>EMBOÇO OU MASSA ÚNICA EM ARGAMASSA TRAÇO 1:2:8, PREPARO MECÂNICA COM BETONEIRA 400 L, APLICADA COM PROJETOR TIPO CANEQUINHA EM PANOS DE FACHADA SEM PRESENÇA DE VÃOS, ESPESSURA DE 35 MM, ACESSO POR BALANCIM MANUAL. AF_08/2022</v>
          </cell>
          <cell r="C6640" t="str">
            <v>M2</v>
          </cell>
          <cell r="D6640">
            <v>64.17</v>
          </cell>
          <cell r="E6640" t="str">
            <v>REVESTIMENTO E TRATAMENTO DE SUPERFICIES</v>
          </cell>
          <cell r="F6640" t="str">
            <v>EMBOCO</v>
          </cell>
          <cell r="G6640" t="str">
            <v>SINAPI Out/24</v>
          </cell>
        </row>
        <row r="6641">
          <cell r="A6641">
            <v>104209</v>
          </cell>
          <cell r="B6641" t="str">
            <v>EMBOÇO OU MASSA ÚNICA EM ARGAMASSA TRAÇO 1:2:8, PREPARO MECÂNICA COM BETONEIRA 400 L, APLICADA COM PROJETOR TIPO CANEQUINHA EM PANOS DE FACHADA SEM PRESENÇA DE VÃOS, ESPESSURA DE 45 MM, ACESSO POR BALANCIM MANUAL. AF_08/2022</v>
          </cell>
          <cell r="C6641" t="str">
            <v>M2</v>
          </cell>
          <cell r="D6641">
            <v>69.900000000000006</v>
          </cell>
          <cell r="E6641" t="str">
            <v>REVESTIMENTO E TRATAMENTO DE SUPERFICIES</v>
          </cell>
          <cell r="F6641" t="str">
            <v>EMBOCO</v>
          </cell>
          <cell r="G6641" t="str">
            <v>SINAPI Out/24</v>
          </cell>
        </row>
        <row r="6642">
          <cell r="A6642">
            <v>104210</v>
          </cell>
          <cell r="B6642" t="str">
            <v>EMBOÇO OU MASSA ÚNICA EM ARGAMASSA TRAÇO 1:2:8, PREPARO MECÂNICA COM BETONEIRA 400 L, APLICADA COM PROJETOR TIPO CANEQUINHA EM PANOS DE FACHADA SEM PRESENÇA DE VÃOS, ESPESSURA DE 50 MM, ACESSO POR BALANCIM MANUAL. AF_08/2022</v>
          </cell>
          <cell r="C6642" t="str">
            <v>M2</v>
          </cell>
          <cell r="D6642">
            <v>71.77</v>
          </cell>
          <cell r="E6642" t="str">
            <v>REVESTIMENTO E TRATAMENTO DE SUPERFICIES</v>
          </cell>
          <cell r="F6642" t="str">
            <v>EMBOCO</v>
          </cell>
          <cell r="G6642" t="str">
            <v>SINAPI Out/24</v>
          </cell>
        </row>
        <row r="6643">
          <cell r="A6643">
            <v>104211</v>
          </cell>
          <cell r="B6643" t="str">
            <v>EMBOÇO OU MASSA ÚNICA EM ARGAMASSA TRAÇO 1:2:8, PREPARO MECÂNICA COM BETONEIRA 400 L, APLICADA COM PROJETOR TIPO CANEQUINHA EM SUPERFÍCIES EXTERNAS DA SACADA, ESPESSURA DE 25 MM, ACESSO POR BALANCIM MANUAL, SEM USO DE TELA METÁLICA. AF_08/2022</v>
          </cell>
          <cell r="C6643" t="str">
            <v>M2</v>
          </cell>
          <cell r="D6643">
            <v>96.03</v>
          </cell>
          <cell r="E6643" t="str">
            <v>REVESTIMENTO E TRATAMENTO DE SUPERFICIES</v>
          </cell>
          <cell r="F6643" t="str">
            <v>EMBOCO</v>
          </cell>
          <cell r="G6643" t="str">
            <v>SINAPI Out/24</v>
          </cell>
        </row>
        <row r="6644">
          <cell r="A6644">
            <v>104212</v>
          </cell>
          <cell r="B6644" t="str">
            <v>EMBOÇO OU MASSA ÚNICA EM ARGAMASSA TRAÇO 1:2:8, PREPARO MECÂNICA COM BETONEIRA 400 L, APLICADA COM PROJETOR TIPO CANEQUINHA EM SUPERFÍCIES EXTERNAS DA SACADA, ESPESSURA DE 35 MM, ACESSO POR BALANCIM MANUAL, SEM USO DE TELA METÁLICA. AF_08/2022</v>
          </cell>
          <cell r="C6644" t="str">
            <v>M2</v>
          </cell>
          <cell r="D6644">
            <v>114.31</v>
          </cell>
          <cell r="E6644" t="str">
            <v>REVESTIMENTO E TRATAMENTO DE SUPERFICIES</v>
          </cell>
          <cell r="F6644" t="str">
            <v>EMBOCO</v>
          </cell>
          <cell r="G6644" t="str">
            <v>SINAPI Out/24</v>
          </cell>
        </row>
        <row r="6645">
          <cell r="A6645">
            <v>104213</v>
          </cell>
          <cell r="B6645" t="str">
            <v>EMBOÇO OU MASSA ÚNICA EM ARGAMASSA TRAÇO 1:2:8, PREPARO MECÂNICA COM BETONEIRA 400 L, APLICADA COM PROJETOR TIPO CANEQUINHA EM SUPERFÍCIES EXTERNAS DA SACADA, ESPESSURA DE 45 MM, ACESSO POR BALANCIM MANUAL, SEM USO DE TELA METÁLICA. AF_08/2022</v>
          </cell>
          <cell r="C6645" t="str">
            <v>M2</v>
          </cell>
          <cell r="D6645">
            <v>120.04</v>
          </cell>
          <cell r="E6645" t="str">
            <v>REVESTIMENTO E TRATAMENTO DE SUPERFICIES</v>
          </cell>
          <cell r="F6645" t="str">
            <v>EMBOCO</v>
          </cell>
          <cell r="G6645" t="str">
            <v>SINAPI Out/24</v>
          </cell>
        </row>
        <row r="6646">
          <cell r="A6646">
            <v>104214</v>
          </cell>
          <cell r="B6646" t="str">
            <v>EMBOÇO OU MASSA ÚNICA EM ARGAMASSA TRAÇO 1:2:8, PREPARO MECÂNICA COM BETONEIRA 400 L, APLICADA COM PROJETOR TIPO CANEQUINHA EM SUPERFÍCIES EXTERNAS DA SACADA, ESPESSURA DE 50 MM, ACESSO POR BALANCIM MANUAL, SEM USO DE TELA METÁLICA. AF_08/2022</v>
          </cell>
          <cell r="C6646" t="str">
            <v>M2</v>
          </cell>
          <cell r="D6646">
            <v>144.37</v>
          </cell>
          <cell r="E6646" t="str">
            <v>REVESTIMENTO E TRATAMENTO DE SUPERFICIES</v>
          </cell>
          <cell r="F6646" t="str">
            <v>EMBOCO</v>
          </cell>
          <cell r="G6646" t="str">
            <v>SINAPI Out/24</v>
          </cell>
        </row>
        <row r="6647">
          <cell r="A6647">
            <v>104215</v>
          </cell>
          <cell r="B6647" t="str">
            <v>EMBOÇO OU MASSA ÚNICA EM ARGAMASSA TRAÇO 1:2:8, PREPARO MECÂNICA COM BETONEIRA 400 L, APLICADA COM PROJETOR TIPO CANEQUINHA EM SUPERFÍCIES INTERNAS DA SACADA, ESPESSURA DE 25 MM,  SEM USO DE TELA METÁLICA. AF_08/2022</v>
          </cell>
          <cell r="C6647" t="str">
            <v>M2</v>
          </cell>
          <cell r="D6647">
            <v>87.78</v>
          </cell>
          <cell r="E6647" t="str">
            <v>REVESTIMENTO E TRATAMENTO DE SUPERFICIES</v>
          </cell>
          <cell r="F6647" t="str">
            <v>EMBOCO</v>
          </cell>
          <cell r="G6647" t="str">
            <v>SINAPI Out/24</v>
          </cell>
        </row>
        <row r="6648">
          <cell r="A6648">
            <v>104216</v>
          </cell>
          <cell r="B6648" t="str">
            <v>EMBOÇO OU MASSA ÚNICA EM ARGAMASSA TRAÇO 1:2:8, PREPARO MECÂNICA COM BETONEIRA 400 L, APLICADA COM PROJETOR TIPO CANEQUINHA EM SUPERFÍCIES INTERNAS DA SACADA, ESPESSURA DE 35 MM, SEM USO DE TELA METÁLICA. AF_08/2022</v>
          </cell>
          <cell r="C6648" t="str">
            <v>M2</v>
          </cell>
          <cell r="D6648">
            <v>105.28</v>
          </cell>
          <cell r="E6648" t="str">
            <v>REVESTIMENTO E TRATAMENTO DE SUPERFICIES</v>
          </cell>
          <cell r="F6648" t="str">
            <v>EMBOCO</v>
          </cell>
          <cell r="G6648" t="str">
            <v>SINAPI Out/24</v>
          </cell>
        </row>
        <row r="6649">
          <cell r="A6649">
            <v>104217</v>
          </cell>
          <cell r="B6649" t="str">
            <v>EMBOÇO OU MASSA ÚNICA EM ARGAMASSA TRAÇO 1:2:8, PREPARO MECÂNICA COM BETONEIRA 400 L, APLICADA MANUALMENTE EM PANOS DE FACHADA COM PRESENÇA DE VÃOS, ESPESSURA DE 25 MM, ACESSO POR ANDAIME. AF_08/2022</v>
          </cell>
          <cell r="C6649" t="str">
            <v>M2</v>
          </cell>
          <cell r="D6649">
            <v>56.11</v>
          </cell>
          <cell r="E6649" t="str">
            <v>REVESTIMENTO E TRATAMENTO DE SUPERFICIES</v>
          </cell>
          <cell r="F6649" t="str">
            <v>EMBOCO</v>
          </cell>
          <cell r="G6649" t="str">
            <v>SINAPI Out/24</v>
          </cell>
        </row>
        <row r="6650">
          <cell r="A6650">
            <v>104218</v>
          </cell>
          <cell r="B6650" t="str">
            <v>EMBOÇO OU MASSA ÚNICA EM ARGAMASSA TRAÇO 1:2:8, PREPARO MANUAL, APLICADA MANUALMENTE EM PANOS DE FACHADA COM PRESENÇA DE VÃOS, ESPESSURA DE 25 MM, ACESSO POR ANDAIME. AF_08/2022</v>
          </cell>
          <cell r="C6650" t="str">
            <v>M2</v>
          </cell>
          <cell r="D6650">
            <v>62.04</v>
          </cell>
          <cell r="E6650" t="str">
            <v>REVESTIMENTO E TRATAMENTO DE SUPERFICIES</v>
          </cell>
          <cell r="F6650" t="str">
            <v>EMBOCO</v>
          </cell>
          <cell r="G6650" t="str">
            <v>SINAPI Out/24</v>
          </cell>
        </row>
        <row r="6651">
          <cell r="A6651">
            <v>104219</v>
          </cell>
          <cell r="B6651" t="str">
            <v>EMBOÇO OU MASSA ÚNICA EM ARGAMASSA INDUSTRIALIZADA, PREPARO MECÂNICA E APLICAÇÃO COM EQUIPAMENTO DE MISTURA E PROJEÇÃO DE 1,5 M3/H DE ARGAMASSA EM PANOS DE FACHADA COM PRESENÇA DE VÃOS, ESPESSURA DE 25 MM, ACESSO POR ANDAIME. AF_08/2022</v>
          </cell>
          <cell r="C6651" t="str">
            <v>M2</v>
          </cell>
          <cell r="D6651">
            <v>92.28</v>
          </cell>
          <cell r="E6651" t="str">
            <v>REVESTIMENTO E TRATAMENTO DE SUPERFICIES</v>
          </cell>
          <cell r="F6651" t="str">
            <v>EMBOCO</v>
          </cell>
          <cell r="G6651" t="str">
            <v>SINAPI Out/24</v>
          </cell>
        </row>
        <row r="6652">
          <cell r="A6652">
            <v>104220</v>
          </cell>
          <cell r="B6652" t="str">
            <v>EMBOÇO OU MASSA ÚNICA EM ARGAMASSA TRAÇO 1:2:8, PREPARO MECÂNICA COM BETONEIRA 400 L, APLICADA COM PROJETOR TIPO CANEQUINHA EM PANOS DE FACHADA COM PRESENÇA DE VÃOS, ESPESSURA DE 25 MM, ACESSO POR ANDAIME. AF_08/2022</v>
          </cell>
          <cell r="C6652" t="str">
            <v>M2</v>
          </cell>
          <cell r="D6652">
            <v>59.31</v>
          </cell>
          <cell r="E6652" t="str">
            <v>REVESTIMENTO E TRATAMENTO DE SUPERFICIES</v>
          </cell>
          <cell r="F6652" t="str">
            <v>EMBOCO</v>
          </cell>
          <cell r="G6652" t="str">
            <v>SINAPI Out/24</v>
          </cell>
        </row>
        <row r="6653">
          <cell r="A6653">
            <v>104221</v>
          </cell>
          <cell r="B6653" t="str">
            <v>EMBOÇO OU MASSA ÚNICA EM ARGAMASSA TRAÇO 1:2:8, PREPARO MECÂNICA COM BETONEIRA 400 L, APLICADA MANUALMENTE EM PANOS DE FACHADA COM PRESENÇA DE VÃOS, ESPESSURA DE 35 MM, ACESSO POR ANDAIME. AF_08/2022</v>
          </cell>
          <cell r="C6653" t="str">
            <v>M2</v>
          </cell>
          <cell r="D6653">
            <v>72.08</v>
          </cell>
          <cell r="E6653" t="str">
            <v>REVESTIMENTO E TRATAMENTO DE SUPERFICIES</v>
          </cell>
          <cell r="F6653" t="str">
            <v>EMBOCO</v>
          </cell>
          <cell r="G6653" t="str">
            <v>SINAPI Out/24</v>
          </cell>
        </row>
        <row r="6654">
          <cell r="A6654">
            <v>104222</v>
          </cell>
          <cell r="B6654" t="str">
            <v>EMBOÇO OU MASSA ÚNICA EM ARGAMASSA TRAÇO 1:2:8, PREPARO MANUAL, APLICADA MANUALMENTE EM PANOS DE FACHADA COM PRESENÇA DE VÃOS, ESPESSURA DE 35 MM, ACESSO POR ANDAIME. AF_08/2022</v>
          </cell>
          <cell r="C6654" t="str">
            <v>M2</v>
          </cell>
          <cell r="D6654">
            <v>80.040000000000006</v>
          </cell>
          <cell r="E6654" t="str">
            <v>REVESTIMENTO E TRATAMENTO DE SUPERFICIES</v>
          </cell>
          <cell r="F6654" t="str">
            <v>EMBOCO</v>
          </cell>
          <cell r="G6654" t="str">
            <v>SINAPI Out/24</v>
          </cell>
        </row>
        <row r="6655">
          <cell r="A6655">
            <v>104223</v>
          </cell>
          <cell r="B6655" t="str">
            <v>EMBOÇO OU MASSA ÚNICA EM ARGAMASSA INDUSTRIALIZADA, PREPARO MECÂNICA E APLICAÇÃO COM EQUIPAMENTO DE MISTURA E PROJEÇÃO DE 1,5 M3/H DE ARGAMASSA EM PANOS DE FACHADA COM PRESENÇA DE VÃOS, ESPESSURA DE 35 MM, ACESSO POR ANDAIME. AF_08/2022</v>
          </cell>
          <cell r="C6655" t="str">
            <v>M2</v>
          </cell>
          <cell r="D6655">
            <v>120.82</v>
          </cell>
          <cell r="E6655" t="str">
            <v>REVESTIMENTO E TRATAMENTO DE SUPERFICIES</v>
          </cell>
          <cell r="F6655" t="str">
            <v>EMBOCO</v>
          </cell>
          <cell r="G6655" t="str">
            <v>SINAPI Out/24</v>
          </cell>
        </row>
        <row r="6656">
          <cell r="A6656">
            <v>104224</v>
          </cell>
          <cell r="B6656" t="str">
            <v>EMBOÇO OU MASSA ÚNICA EM ARGAMASSA TRAÇO 1:2:8, PREPARO MECÂNICA COM BETONEIRA 400 L, APLICADA COM PROJETOR TIPO CANEQUINHA EM PANOS DE FACHADA COM PRESENÇA DE VÃOS, ESPESSURA DE 35 MM, ACESSO POR ANDAIME. AF_08/2022</v>
          </cell>
          <cell r="C6656" t="str">
            <v>M2</v>
          </cell>
          <cell r="D6656">
            <v>76.41</v>
          </cell>
          <cell r="E6656" t="str">
            <v>REVESTIMENTO E TRATAMENTO DE SUPERFICIES</v>
          </cell>
          <cell r="F6656" t="str">
            <v>EMBOCO</v>
          </cell>
          <cell r="G6656" t="str">
            <v>SINAPI Out/24</v>
          </cell>
        </row>
        <row r="6657">
          <cell r="A6657">
            <v>104225</v>
          </cell>
          <cell r="B6657" t="str">
            <v>EMBOÇO OU MASSA ÚNICA EM ARGAMASSA TRAÇO 1:2:8, PREPARO MECÂNICA COM BETONEIRA 400 L, APLICADA MANUALMENTE EM PANOS DE FACHADA COM PRESENÇA DE VÃOS, ESPESSURA DE 45 MM, ACESSO POR ANDAIME. AF_08/2022</v>
          </cell>
          <cell r="C6657" t="str">
            <v>M2</v>
          </cell>
          <cell r="D6657">
            <v>77.489999999999995</v>
          </cell>
          <cell r="E6657" t="str">
            <v>REVESTIMENTO E TRATAMENTO DE SUPERFICIES</v>
          </cell>
          <cell r="F6657" t="str">
            <v>EMBOCO</v>
          </cell>
          <cell r="G6657" t="str">
            <v>SINAPI Out/24</v>
          </cell>
        </row>
        <row r="6658">
          <cell r="A6658">
            <v>104226</v>
          </cell>
          <cell r="B6658" t="str">
            <v>EMBOÇO OU MASSA ÚNICA EM ARGAMASSA TRAÇO 1:2:8, PREPARO MANUAL, APLICADA MANUALMENTE EM PANOS DE FACHADA COM PRESENÇA DE VÃOS, ESPESSURA DE 45 MM, ACESSO POR ANDAIME. AF_08/2022</v>
          </cell>
          <cell r="C6658" t="str">
            <v>M2</v>
          </cell>
          <cell r="D6658">
            <v>87.47</v>
          </cell>
          <cell r="E6658" t="str">
            <v>REVESTIMENTO E TRATAMENTO DE SUPERFICIES</v>
          </cell>
          <cell r="F6658" t="str">
            <v>EMBOCO</v>
          </cell>
          <cell r="G6658" t="str">
            <v>SINAPI Out/24</v>
          </cell>
        </row>
        <row r="6659">
          <cell r="A6659">
            <v>104227</v>
          </cell>
          <cell r="B6659" t="str">
            <v>EMBOÇO OU MASSA ÚNICA EM ARGAMASSA INDUSTRIALIZADA, PREPARO MECÂNICA E APLICAÇÃO COM EQUIPAMENTO DE MISTURA E PROJEÇÃO DE 1,5 M3/H DE ARGAMASSA EM PANOS DE FACHADA COM PRESENÇA DE VÃOS, ESPESSURA DE 45 MM, ACESSO POR ANDAIME. AF_08/2022</v>
          </cell>
          <cell r="C6659" t="str">
            <v>M2</v>
          </cell>
          <cell r="D6659">
            <v>139.72</v>
          </cell>
          <cell r="E6659" t="str">
            <v>REVESTIMENTO E TRATAMENTO DE SUPERFICIES</v>
          </cell>
          <cell r="F6659" t="str">
            <v>EMBOCO</v>
          </cell>
          <cell r="G6659" t="str">
            <v>SINAPI Out/24</v>
          </cell>
        </row>
        <row r="6660">
          <cell r="A6660">
            <v>104228</v>
          </cell>
          <cell r="B6660" t="str">
            <v>EMBOÇO OU MASSA ÚNICA EM ARGAMASSA TRAÇO 1:2:8, PREPARO MECÂNICA COM BETONEIRA 400 L, APLICADA COM PROJETOR TIPO CANEQUINHA EM PANOS DE FACHADA COM PRESENÇA DE VÃOS, ESPESSURA DE 45 MM, ACESSO POR ANDAIME. AF_08/2022</v>
          </cell>
          <cell r="C6660" t="str">
            <v>M2</v>
          </cell>
          <cell r="D6660">
            <v>82.5</v>
          </cell>
          <cell r="E6660" t="str">
            <v>REVESTIMENTO E TRATAMENTO DE SUPERFICIES</v>
          </cell>
          <cell r="F6660" t="str">
            <v>EMBOCO</v>
          </cell>
          <cell r="G6660" t="str">
            <v>SINAPI Out/24</v>
          </cell>
        </row>
        <row r="6661">
          <cell r="A6661">
            <v>104229</v>
          </cell>
          <cell r="B6661" t="str">
            <v>EMBOÇO OU MASSA ÚNICA EM ARGAMASSA TRAÇO 1:2:8, PREPARO MECÂNICA COM BETONEIRA 400 L, APLICADA MANUALMENTE EM PANOS DE FACHADA COM PRESENÇA DE VÃOS, ESPESSURA DE 50 MM, ACESSO POR ANDAIME. AF_08/2022</v>
          </cell>
          <cell r="C6661" t="str">
            <v>M2</v>
          </cell>
          <cell r="D6661">
            <v>92.27</v>
          </cell>
          <cell r="E6661" t="str">
            <v>REVESTIMENTO E TRATAMENTO DE SUPERFICIES</v>
          </cell>
          <cell r="F6661" t="str">
            <v>EMBOCO</v>
          </cell>
          <cell r="G6661" t="str">
            <v>SINAPI Out/24</v>
          </cell>
        </row>
        <row r="6662">
          <cell r="A6662">
            <v>104230</v>
          </cell>
          <cell r="B6662" t="str">
            <v>EMBOÇO OU MASSA ÚNICA EM ARGAMASSA TRAÇO 1:2:8, PREPARO MANUAL, APLICADA MANUALMENTE EM PANOS DE FACHADA COM PRESENÇA DE VÃOS, ESPESSURA DE 50 MM, ACESSO POR ANDAIME. AF_08/2022</v>
          </cell>
          <cell r="C6662" t="str">
            <v>M2</v>
          </cell>
          <cell r="D6662">
            <v>103.25</v>
          </cell>
          <cell r="E6662" t="str">
            <v>REVESTIMENTO E TRATAMENTO DE SUPERFICIES</v>
          </cell>
          <cell r="F6662" t="str">
            <v>EMBOCO</v>
          </cell>
          <cell r="G6662" t="str">
            <v>SINAPI Out/24</v>
          </cell>
        </row>
        <row r="6663">
          <cell r="A6663">
            <v>104231</v>
          </cell>
          <cell r="B6663" t="str">
            <v>EMBOÇO OU MASSA ÚNICA EM ARGAMASSA INDUSTRIALIZADA, PREPARO MECÂNICA E APLICAÇÃO COM EQUIPAMENTO DE MISTURA E PROJEÇÃO DE 1,5 M3/H DE ARGAMASSA EM PANOS DE FACHADA COM PRESENÇA DE VÃOS, ESPESSURA DE 50 MM, ACESSO POR ANDAIME. AF_08/2022</v>
          </cell>
          <cell r="C6663" t="str">
            <v>M2</v>
          </cell>
          <cell r="D6663">
            <v>154.12</v>
          </cell>
          <cell r="E6663" t="str">
            <v>REVESTIMENTO E TRATAMENTO DE SUPERFICIES</v>
          </cell>
          <cell r="F6663" t="str">
            <v>EMBOCO</v>
          </cell>
          <cell r="G6663" t="str">
            <v>SINAPI Out/24</v>
          </cell>
        </row>
        <row r="6664">
          <cell r="A6664">
            <v>104232</v>
          </cell>
          <cell r="B6664" t="str">
            <v>EMBOÇO OU MASSA ÚNICA EM ARGAMASSA TRAÇO 1:2:8, PREPARO MECÂNICA COM BETONEIRA 400 L, APLICADA COM PROJETOR TIPO CANEQUINHA EM PANOS DE FACHADA COM PRESENÇA DE VÃOS, ESPESSURA DE 50 MM, ACESSO POR ANDAIME. AF_08/2022</v>
          </cell>
          <cell r="C6664" t="str">
            <v>M2</v>
          </cell>
          <cell r="D6664">
            <v>91.29</v>
          </cell>
          <cell r="E6664" t="str">
            <v>REVESTIMENTO E TRATAMENTO DE SUPERFICIES</v>
          </cell>
          <cell r="F6664" t="str">
            <v>EMBOCO</v>
          </cell>
          <cell r="G6664" t="str">
            <v>SINAPI Out/24</v>
          </cell>
        </row>
        <row r="6665">
          <cell r="A6665">
            <v>104233</v>
          </cell>
          <cell r="B6665" t="str">
            <v>EMBOÇO OU MASSA ÚNICA EM ARGAMASSA TRAÇO 1:2:8, PREPARO MECÂNICA COM BETONEIRA 400 L, APLICADA MANUALMENTE EM PANOS DE FACHADA SEM PRESENÇA DE VÃOS, ESPESSURA DE 25 MM, ACESSO POR ANDAIME. AF_08/2022</v>
          </cell>
          <cell r="C6665" t="str">
            <v>M2</v>
          </cell>
          <cell r="D6665">
            <v>40.369999999999997</v>
          </cell>
          <cell r="E6665" t="str">
            <v>REVESTIMENTO E TRATAMENTO DE SUPERFICIES</v>
          </cell>
          <cell r="F6665" t="str">
            <v>EMBOCO</v>
          </cell>
          <cell r="G6665" t="str">
            <v>SINAPI Out/24</v>
          </cell>
        </row>
        <row r="6666">
          <cell r="A6666">
            <v>104234</v>
          </cell>
          <cell r="B6666" t="str">
            <v>EMBOÇO OU MASSA ÚNICA EM ARGAMASSA TRAÇO 1:2:8, PREPARO MANUAL, APLICADA MANUALMENTE EM PANOS DE FACHADA SEM PRESENÇA DE VÃOS, ESPESSURA DE 25 MM, ACESSO POR ANDAIME. AF_08/2022</v>
          </cell>
          <cell r="C6666" t="str">
            <v>M2</v>
          </cell>
          <cell r="D6666">
            <v>45.91</v>
          </cell>
          <cell r="E6666" t="str">
            <v>REVESTIMENTO E TRATAMENTO DE SUPERFICIES</v>
          </cell>
          <cell r="F6666" t="str">
            <v>EMBOCO</v>
          </cell>
          <cell r="G6666" t="str">
            <v>SINAPI Out/24</v>
          </cell>
        </row>
        <row r="6667">
          <cell r="A6667">
            <v>104235</v>
          </cell>
          <cell r="B6667" t="str">
            <v>EMBOÇO OU MASSA ÚNICA EM ARGAMASSA INDUSTRIALIZADA, PREPARO MECÂNICA E APLICAÇÃO COM EQUIPAMENTO DE MISTURA E PROJEÇÃO DE 1,5 M3/H DE ARGAMASSA EM PANOS DE FACHADA SEM PRESENÇA DE VÃOS, ESPESSURA DE 25 MM, ACESSO POR ANDAIME. AF_08/2022</v>
          </cell>
          <cell r="C6667" t="str">
            <v>M2</v>
          </cell>
          <cell r="D6667">
            <v>75.17</v>
          </cell>
          <cell r="E6667" t="str">
            <v>REVESTIMENTO E TRATAMENTO DE SUPERFICIES</v>
          </cell>
          <cell r="F6667" t="str">
            <v>EMBOCO</v>
          </cell>
          <cell r="G6667" t="str">
            <v>SINAPI Out/24</v>
          </cell>
        </row>
        <row r="6668">
          <cell r="A6668">
            <v>104236</v>
          </cell>
          <cell r="B6668" t="str">
            <v>EMBOÇO OU MASSA ÚNICA EM ARGAMASSA TRAÇO 1:2:8, PREPARO MECÂNICA COM BETONEIRA 400 L, APLICADA COM PROJETOR TIPO CANEQUINHA EM PANOS DE FACHADA SEM PRESENÇA DE VÃOS, ESPESSURA DE 25 MM, ACESSO POR ANDAIME. AF_08/2022</v>
          </cell>
          <cell r="C6668" t="str">
            <v>M2</v>
          </cell>
          <cell r="D6668">
            <v>42.88</v>
          </cell>
          <cell r="E6668" t="str">
            <v>REVESTIMENTO E TRATAMENTO DE SUPERFICIES</v>
          </cell>
          <cell r="F6668" t="str">
            <v>EMBOCO</v>
          </cell>
          <cell r="G6668" t="str">
            <v>SINAPI Out/24</v>
          </cell>
        </row>
        <row r="6669">
          <cell r="A6669">
            <v>104237</v>
          </cell>
          <cell r="B6669" t="str">
            <v>EMBOÇO OU MASSA ÚNICA EM ARGAMASSA TRAÇO 1:2:8, PREPARO MECÂNICA COM BETONEIRA 400 L, APLICADA MANUALMENTE EM PANOS DE FACHADA SEM PRESENÇA DE VÃOS, ESPESSURA DE 35 MM, ACESSO POR ANDAIME. AF_08/2022</v>
          </cell>
          <cell r="C6669" t="str">
            <v>M2</v>
          </cell>
          <cell r="D6669">
            <v>56.07</v>
          </cell>
          <cell r="E6669" t="str">
            <v>REVESTIMENTO E TRATAMENTO DE SUPERFICIES</v>
          </cell>
          <cell r="F6669" t="str">
            <v>EMBOCO</v>
          </cell>
          <cell r="G6669" t="str">
            <v>SINAPI Out/24</v>
          </cell>
        </row>
        <row r="6670">
          <cell r="A6670">
            <v>104238</v>
          </cell>
          <cell r="B6670" t="str">
            <v>EMBOÇO OU MASSA ÚNICA EM ARGAMASSA TRAÇO 1:2:8, PREPARO MANUAL, APLICADA MANUALMENTE EM PANOS DE FACHADA SEM PRESENÇA DE VÃOS, ESPESSURA DE 35 MM, ACESSO POR ANDAIME. AF_08/2022</v>
          </cell>
          <cell r="C6670" t="str">
            <v>M2</v>
          </cell>
          <cell r="D6670">
            <v>63.49</v>
          </cell>
          <cell r="E6670" t="str">
            <v>REVESTIMENTO E TRATAMENTO DE SUPERFICIES</v>
          </cell>
          <cell r="F6670" t="str">
            <v>EMBOCO</v>
          </cell>
          <cell r="G6670" t="str">
            <v>SINAPI Out/24</v>
          </cell>
        </row>
        <row r="6671">
          <cell r="A6671">
            <v>104239</v>
          </cell>
          <cell r="B6671" t="str">
            <v>EMBOÇO OU MASSA ÚNICA EM ARGAMASSA INDUSTRIALIZADA, PREPARO MECÂNICA E APLICAÇÃO COM EQUIPAMENTO DE MISTURA E PROJEÇÃO DE 1,5 M3/H DE ARGAMASSA EM PANOS DE FACHADA SEM PRESENÇA DE VÃOS, ESPESSURA DE 35 MM, ACESSO POR ANDAIME. AF_08/2022</v>
          </cell>
          <cell r="C6671" t="str">
            <v>M2</v>
          </cell>
          <cell r="D6671">
            <v>102.54</v>
          </cell>
          <cell r="E6671" t="str">
            <v>REVESTIMENTO E TRATAMENTO DE SUPERFICIES</v>
          </cell>
          <cell r="F6671" t="str">
            <v>EMBOCO</v>
          </cell>
          <cell r="G6671" t="str">
            <v>SINAPI Out/24</v>
          </cell>
        </row>
        <row r="6672">
          <cell r="A6672">
            <v>104240</v>
          </cell>
          <cell r="B6672" t="str">
            <v>EMBOÇO OU MASSA ÚNICA EM ARGAMASSA TRAÇO 1:2:8, PREPARO MECÂNICA COM BETONEIRA 400 L, APLICADA COM PROJETOR TIPO CANEQUINHA EM PANOS DE FACHADA SEM PRESENÇA DE VÃOS, ESPESSURA DE 35 MM, ACESSO POR ANDAIME. AF_08/2022</v>
          </cell>
          <cell r="C6672" t="str">
            <v>M2</v>
          </cell>
          <cell r="D6672">
            <v>59.71</v>
          </cell>
          <cell r="E6672" t="str">
            <v>REVESTIMENTO E TRATAMENTO DE SUPERFICIES</v>
          </cell>
          <cell r="F6672" t="str">
            <v>EMBOCO</v>
          </cell>
          <cell r="G6672" t="str">
            <v>SINAPI Out/24</v>
          </cell>
        </row>
        <row r="6673">
          <cell r="A6673">
            <v>104241</v>
          </cell>
          <cell r="B6673" t="str">
            <v>EMBOÇO OU MASSA ÚNICA EM ARGAMASSA TRAÇO 1:2:8, PREPARO MECÂNICA COM BETONEIRA 400 L, APLICADA MANUALMENTE EM PANOS DE FACHADA SEM PRESENÇA DE VÃOS, ESPESSURA DE 45 MM, ACESSO POR ANDAIME. AF_08/2022</v>
          </cell>
          <cell r="C6673" t="str">
            <v>M2</v>
          </cell>
          <cell r="D6673">
            <v>61.12</v>
          </cell>
          <cell r="E6673" t="str">
            <v>REVESTIMENTO E TRATAMENTO DE SUPERFICIES</v>
          </cell>
          <cell r="F6673" t="str">
            <v>EMBOCO</v>
          </cell>
          <cell r="G6673" t="str">
            <v>SINAPI Out/24</v>
          </cell>
        </row>
        <row r="6674">
          <cell r="A6674">
            <v>104242</v>
          </cell>
          <cell r="B6674" t="str">
            <v>EMBOÇO OU MASSA ÚNICA EM ARGAMASSA TRAÇO 1:2:8, PREPARO MANUAL, APLICADA MANUALMENTE EM PANOS DE FACHADA SEM PRESENÇA DE VÃOS, ESPESSURA DE 45 MM, ACESSO POR ANDAIME. AF_08/2022</v>
          </cell>
          <cell r="C6674" t="str">
            <v>M2</v>
          </cell>
          <cell r="D6674">
            <v>70.44</v>
          </cell>
          <cell r="E6674" t="str">
            <v>REVESTIMENTO E TRATAMENTO DE SUPERFICIES</v>
          </cell>
          <cell r="F6674" t="str">
            <v>EMBOCO</v>
          </cell>
          <cell r="G6674" t="str">
            <v>SINAPI Out/24</v>
          </cell>
        </row>
        <row r="6675">
          <cell r="A6675">
            <v>104243</v>
          </cell>
          <cell r="B6675" t="str">
            <v>EMBOÇO OU MASSA ÚNICA EM ARGAMASSA INDUSTRIALIZADA, PREPARO MECÂNICA E APLICAÇÃO COM EQUIPAMENTO DE MISTURA E PROJEÇÃO DE 1,5 M3/H DE ARGAMASSA EM PANOS DE FACHADA SEM PRESENÇA DE VÃOS, ESPESSURA DE 45 MM, ACESSO POR ANDAIME. AF_08/2022</v>
          </cell>
          <cell r="C6675" t="str">
            <v>M2</v>
          </cell>
          <cell r="D6675">
            <v>120.2</v>
          </cell>
          <cell r="E6675" t="str">
            <v>REVESTIMENTO E TRATAMENTO DE SUPERFICIES</v>
          </cell>
          <cell r="F6675" t="str">
            <v>EMBOCO</v>
          </cell>
          <cell r="G6675" t="str">
            <v>SINAPI Out/24</v>
          </cell>
        </row>
        <row r="6676">
          <cell r="A6676">
            <v>104244</v>
          </cell>
          <cell r="B6676" t="str">
            <v>EMBOÇO OU MASSA ÚNICA EM ARGAMASSA TRAÇO 1:2:8, PREPARO MECÂNICA COM BETONEIRA 400 L, APLICADA COM PROJETOR TIPO CANEQUINHA EM PANOS DE FACHADA SEM PRESENÇA DE VÃOS, ESPESSURA DE 45 MM, ACESSO POR ANDAIME. AF_08/2022</v>
          </cell>
          <cell r="C6676" t="str">
            <v>M2</v>
          </cell>
          <cell r="D6676">
            <v>65.44</v>
          </cell>
          <cell r="E6676" t="str">
            <v>REVESTIMENTO E TRATAMENTO DE SUPERFICIES</v>
          </cell>
          <cell r="F6676" t="str">
            <v>EMBOCO</v>
          </cell>
          <cell r="G6676" t="str">
            <v>SINAPI Out/24</v>
          </cell>
        </row>
        <row r="6677">
          <cell r="A6677">
            <v>104245</v>
          </cell>
          <cell r="B6677" t="str">
            <v>EMBOÇO OU MASSA ÚNICA EM ARGAMASSA TRAÇO 1:2:8, PREPARO MECÂNICA COM BETONEIRA 400 L, APLICADA MANUALMENTE EM PANOS DE FACHADA SEM PRESENÇA DE VÃOS, ESPESSURA DE 50 MM, ACESSO POR ANDAIME. AF_08/2022</v>
          </cell>
          <cell r="C6677" t="str">
            <v>M2</v>
          </cell>
          <cell r="D6677">
            <v>66.680000000000007</v>
          </cell>
          <cell r="E6677" t="str">
            <v>REVESTIMENTO E TRATAMENTO DE SUPERFICIES</v>
          </cell>
          <cell r="F6677" t="str">
            <v>EMBOCO</v>
          </cell>
          <cell r="G6677" t="str">
            <v>SINAPI Out/24</v>
          </cell>
        </row>
        <row r="6678">
          <cell r="A6678">
            <v>104246</v>
          </cell>
          <cell r="B6678" t="str">
            <v>EMBOÇO OU MASSA ÚNICA EM ARGAMASSA TRAÇO 1:2:8, PREPARO MANUAL, APLICADA MANUALMENTE EM PANOS DE FACHADA SEM PRESENÇA DE VÃOS, ESPESSURA DE 50 MM, ACESSO POR ANDAIME. AF_08/2022</v>
          </cell>
          <cell r="C6678" t="str">
            <v>M2</v>
          </cell>
          <cell r="D6678">
            <v>76.94</v>
          </cell>
          <cell r="E6678" t="str">
            <v>REVESTIMENTO E TRATAMENTO DE SUPERFICIES</v>
          </cell>
          <cell r="F6678" t="str">
            <v>EMBOCO</v>
          </cell>
          <cell r="G6678" t="str">
            <v>SINAPI Out/24</v>
          </cell>
        </row>
        <row r="6679">
          <cell r="A6679">
            <v>104247</v>
          </cell>
          <cell r="B6679" t="str">
            <v>EMBOÇO OU MASSA ÚNICA EM ARGAMASSA INDUSTRIALIZADA, PREPARO MECÂNICA E APLICAÇÃO COM EQUIPAMENTO DE MISTURA E PROJEÇÃO DE 1,5 M3/H DE ARGAMASSA EM PANOS DE FACHADA SEM PRESENÇA DE VÃOS, ESPESSURA DE 50 MM, ACESSO POR ANDAIME. AF_08/2022</v>
          </cell>
          <cell r="C6679" t="str">
            <v>M2</v>
          </cell>
          <cell r="D6679">
            <v>128.27000000000001</v>
          </cell>
          <cell r="E6679" t="str">
            <v>REVESTIMENTO E TRATAMENTO DE SUPERFICIES</v>
          </cell>
          <cell r="F6679" t="str">
            <v>EMBOCO</v>
          </cell>
          <cell r="G6679" t="str">
            <v>SINAPI Out/24</v>
          </cell>
        </row>
        <row r="6680">
          <cell r="A6680">
            <v>104248</v>
          </cell>
          <cell r="B6680" t="str">
            <v>EMBOÇO OU MASSA ÚNICA EM ARGAMASSA TRAÇO 1:2:8, PREPARO MECÂNICA COM BETONEIRA 400 L, APLICADA COM PROJETOR TIPO CANEQUINHA EM PANOS DE FACHADA SEM PRESENÇA DE VÃOS, ESPESSURA DE 50 MM, ACESSO POR ANDAIME. AF_08/2022</v>
          </cell>
          <cell r="C6680" t="str">
            <v>M2</v>
          </cell>
          <cell r="D6680">
            <v>67.45</v>
          </cell>
          <cell r="E6680" t="str">
            <v>REVESTIMENTO E TRATAMENTO DE SUPERFICIES</v>
          </cell>
          <cell r="F6680" t="str">
            <v>EMBOCO</v>
          </cell>
          <cell r="G6680" t="str">
            <v>SINAPI Out/24</v>
          </cell>
        </row>
        <row r="6681">
          <cell r="A6681">
            <v>104249</v>
          </cell>
          <cell r="B6681" t="str">
            <v>EMBOÇO OU MASSA ÚNICA EM ARGAMASSA TRAÇO 1:2:8, PREPARO MECÂNICA COM BETONEIRA 400 L, APLICADA MANUALMENTE EM SUPERFÍCIES EXTERNAS DA SACADA, ESPESSURA DE 25 MM, ACESSO POR ANDAIME, SEM USO DE TELA METÁLICA. AF_08/2022</v>
          </cell>
          <cell r="C6681" t="str">
            <v>M2</v>
          </cell>
          <cell r="D6681">
            <v>82.57</v>
          </cell>
          <cell r="E6681" t="str">
            <v>REVESTIMENTO E TRATAMENTO DE SUPERFICIES</v>
          </cell>
          <cell r="F6681" t="str">
            <v>EMBOCO</v>
          </cell>
          <cell r="G6681" t="str">
            <v>SINAPI Out/24</v>
          </cell>
        </row>
        <row r="6682">
          <cell r="A6682">
            <v>104250</v>
          </cell>
          <cell r="B6682" t="str">
            <v>EMBOÇO OU MASSA ÚNICA EM ARGAMASSA TRAÇO 1:2:8, PREPARO MANUAL, APLICADA MANUALMENTE EM SUPERFÍCIES EXTERNAS DA SACADA, ESPESSURA DE 25 MM, ACESSO POR ANDAIME, SEM USO DE TELA METÁLICA. AF_08/2022</v>
          </cell>
          <cell r="C6682" t="str">
            <v>M2</v>
          </cell>
          <cell r="D6682">
            <v>88.11</v>
          </cell>
          <cell r="E6682" t="str">
            <v>REVESTIMENTO E TRATAMENTO DE SUPERFICIES</v>
          </cell>
          <cell r="F6682" t="str">
            <v>EMBOCO</v>
          </cell>
          <cell r="G6682" t="str">
            <v>SINAPI Out/24</v>
          </cell>
        </row>
        <row r="6683">
          <cell r="A6683">
            <v>104251</v>
          </cell>
          <cell r="B6683" t="str">
            <v>EMBOÇO OU MASSA ÚNICA EM ARGAMASSA INDUSTRIALIZADA, PREPARO MECÂNICO E APLICAÇÃO COM EQUIPAMENTO DE MISTURA E PROJEÇÃO DE 1,5 M3/H, NAS SUPERFÍCIES EXTERNAS DA SACADA, ESPESSURA DE 25 MM, ACESSO POR ANDAIME, SEM USO DE TELA METÁLICA. AF_08/2022</v>
          </cell>
          <cell r="C6683" t="str">
            <v>M2</v>
          </cell>
          <cell r="D6683">
            <v>113.41</v>
          </cell>
          <cell r="E6683" t="str">
            <v>REVESTIMENTO E TRATAMENTO DE SUPERFICIES</v>
          </cell>
          <cell r="F6683" t="str">
            <v>EMBOCO</v>
          </cell>
          <cell r="G6683" t="str">
            <v>SINAPI Out/24</v>
          </cell>
        </row>
        <row r="6684">
          <cell r="A6684">
            <v>104252</v>
          </cell>
          <cell r="B6684" t="str">
            <v>EMBOÇO OU MASSA ÚNICA EM ARGAMASSA TRAÇO 1:2:8, PREPARO MECÂNICA COM BETONEIRA 400 L, APLICADA COM PROJETOR TIPO CANEQUINHA EM SUPERFÍCIES EXTERNAS DA SACADA, ESPESSURA DE 25 MM, ACESSO POR ANDAIME, SEM USO DE TELA METÁLICA. AF_08/2022</v>
          </cell>
          <cell r="C6684" t="str">
            <v>M2</v>
          </cell>
          <cell r="D6684">
            <v>86.97</v>
          </cell>
          <cell r="E6684" t="str">
            <v>REVESTIMENTO E TRATAMENTO DE SUPERFICIES</v>
          </cell>
          <cell r="F6684" t="str">
            <v>EMBOCO</v>
          </cell>
          <cell r="G6684" t="str">
            <v>SINAPI Out/24</v>
          </cell>
        </row>
        <row r="6685">
          <cell r="A6685">
            <v>104253</v>
          </cell>
          <cell r="B6685" t="str">
            <v>EMBOÇO OU MASSA ÚNICA EM ARGAMASSA TRAÇO 1:2:8, PREPARO MECÂNICA COM BETONEIRA 400 L, APLICADA MANUALMENTE EM SUPERFÍCIES EXTERNAS DA SACADA, ESPESSURA DE 35 MM, ACESSO POR ANDAIME, SEM USO DE TELA METÁLICA. AF_08/2022</v>
          </cell>
          <cell r="C6685" t="str">
            <v>M2</v>
          </cell>
          <cell r="D6685">
            <v>98.29</v>
          </cell>
          <cell r="E6685" t="str">
            <v>REVESTIMENTO E TRATAMENTO DE SUPERFICIES</v>
          </cell>
          <cell r="F6685" t="str">
            <v>EMBOCO</v>
          </cell>
          <cell r="G6685" t="str">
            <v>SINAPI Out/24</v>
          </cell>
        </row>
        <row r="6686">
          <cell r="A6686">
            <v>104254</v>
          </cell>
          <cell r="B6686" t="str">
            <v>EMBOÇO OU MASSA ÚNICA EM ARGAMASSA TRAÇO 1:2:8, PREPARO MANUAL, APLICADA MANUALMENTE EM SUPERFÍCIES EXTERNAS DA SACADA, ESPESSURA DE 35 MM, ACESSO POR ANDAIME, SEM USO DE TELA METÁLICA. AF_08/2022</v>
          </cell>
          <cell r="C6686" t="str">
            <v>M2</v>
          </cell>
          <cell r="D6686">
            <v>105.71</v>
          </cell>
          <cell r="E6686" t="str">
            <v>REVESTIMENTO E TRATAMENTO DE SUPERFICIES</v>
          </cell>
          <cell r="F6686" t="str">
            <v>EMBOCO</v>
          </cell>
          <cell r="G6686" t="str">
            <v>SINAPI Out/24</v>
          </cell>
        </row>
        <row r="6687">
          <cell r="A6687">
            <v>104255</v>
          </cell>
          <cell r="B6687" t="str">
            <v>EMBOÇO OU MASSA ÚNICA EM ARGAMASSA INDUSTRIALIZADA, PREPARO MECÂNICO E APLICAÇÃO COM EQUIPAMENTO DE MISTURA E PROJEÇÃO DE 1,5 M3/H, NAS SUPERFÍCIES EXTERNAS DA SACADA, ESPESSURA DE 35 MM, ACESSO POR ANDAIME, SEM USO DE TELA METÁLICA. AF_08/2022</v>
          </cell>
          <cell r="C6687" t="str">
            <v>M2</v>
          </cell>
          <cell r="D6687">
            <v>140.77000000000001</v>
          </cell>
          <cell r="E6687" t="str">
            <v>REVESTIMENTO E TRATAMENTO DE SUPERFICIES</v>
          </cell>
          <cell r="F6687" t="str">
            <v>EMBOCO</v>
          </cell>
          <cell r="G6687" t="str">
            <v>SINAPI Out/24</v>
          </cell>
        </row>
        <row r="6688">
          <cell r="A6688">
            <v>104256</v>
          </cell>
          <cell r="B6688" t="str">
            <v>EMBOÇO OU MASSA ÚNICA EM ARGAMASSA TRAÇO 1:2:8, PREPARO MECÂNICO COM BETONEIRA 400 L, APLICADA COM PROJETOR TIPO CANEQUINHA EM SUPERFÍCIES EXTERNAS DA SACADA, ESPESSURA DE 35 MM, ACESSO POR ANDAIME, SEM USO DE TELA METÁLICA. AF_08/2022</v>
          </cell>
          <cell r="C6688" t="str">
            <v>M2</v>
          </cell>
          <cell r="D6688">
            <v>103.78</v>
          </cell>
          <cell r="E6688" t="str">
            <v>REVESTIMENTO E TRATAMENTO DE SUPERFICIES</v>
          </cell>
          <cell r="F6688" t="str">
            <v>EMBOCO</v>
          </cell>
          <cell r="G6688" t="str">
            <v>SINAPI Out/24</v>
          </cell>
        </row>
        <row r="6689">
          <cell r="A6689">
            <v>104257</v>
          </cell>
          <cell r="B6689" t="str">
            <v>EMBOÇO OU MASSA ÚNICA EM ARGAMASSA TRAÇO 1:2:8, PREPARO MECÂNICO COM BETONEIRA 400 L, APLICADA MANUALMENTE EM SUPERFÍCIES EXTERNAS DA SACADA, ESPESSURA DE 45 MM, ACESSO POR ANDAIME, SEM USO DE TELA METÁLICA. AF_08/2022</v>
          </cell>
          <cell r="C6689" t="str">
            <v>M2</v>
          </cell>
          <cell r="D6689">
            <v>103.34</v>
          </cell>
          <cell r="E6689" t="str">
            <v>REVESTIMENTO E TRATAMENTO DE SUPERFICIES</v>
          </cell>
          <cell r="F6689" t="str">
            <v>EMBOCO</v>
          </cell>
          <cell r="G6689" t="str">
            <v>SINAPI Out/24</v>
          </cell>
        </row>
        <row r="6690">
          <cell r="A6690">
            <v>104258</v>
          </cell>
          <cell r="B6690" t="str">
            <v>EMBOÇO OU MASSA ÚNICA EM ARGAMASSA TRAÇO 1:2:8, PREPARO MANUAL, APLICADA MANUALMENTE EM SUPERFÍCIES EXTERNAS DA SACADA, ESPESSURA DE 45 MM, ACESSO POR ANDAIME, SEM USO DE TELA METÁLICA. AF_08/2022</v>
          </cell>
          <cell r="C6690" t="str">
            <v>M2</v>
          </cell>
          <cell r="D6690">
            <v>112.66</v>
          </cell>
          <cell r="E6690" t="str">
            <v>REVESTIMENTO E TRATAMENTO DE SUPERFICIES</v>
          </cell>
          <cell r="F6690" t="str">
            <v>EMBOCO</v>
          </cell>
          <cell r="G6690" t="str">
            <v>SINAPI Out/24</v>
          </cell>
        </row>
        <row r="6691">
          <cell r="A6691">
            <v>104259</v>
          </cell>
          <cell r="B6691" t="str">
            <v>EMBOÇO OU MASSA ÚNICA EM ARGAMASSA INDUSTRIALIZADA, PREPARO MECÂNICO E APLICAÇÃO COM EQUIPAMENTO DE MISTURA E PROJEÇÃO DE 1,5 M3/H, NAS SUPERFÍCIES EXTERNAS DA SACADA, ESPESSURA DE 45 MM, ACESSO POR ANDAIME, SEM USO DE TELA METÁLICA. AF_08/2022</v>
          </cell>
          <cell r="C6691" t="str">
            <v>M2</v>
          </cell>
          <cell r="D6691">
            <v>158.43</v>
          </cell>
          <cell r="E6691" t="str">
            <v>REVESTIMENTO E TRATAMENTO DE SUPERFICIES</v>
          </cell>
          <cell r="F6691" t="str">
            <v>EMBOCO</v>
          </cell>
          <cell r="G6691" t="str">
            <v>SINAPI Out/24</v>
          </cell>
        </row>
        <row r="6692">
          <cell r="A6692">
            <v>104260</v>
          </cell>
          <cell r="B6692" t="str">
            <v>EMBOÇO OU MASSA ÚNICA EM ARGAMASSA TRAÇO 1:2:8, PREPARO MECÂNICO COM BETONEIRA 400 L, APLICADA COM PROJETOR TIPO CANEQUINHA EM SUPERFÍCIES EXTERNAS DA SACADA, ESPESSURA DE 45 MM, ACESSO POR ANDAIME, SEM USO DE TELA METÁLICA. AF_08/2022</v>
          </cell>
          <cell r="C6692" t="str">
            <v>M2</v>
          </cell>
          <cell r="D6692">
            <v>109.51</v>
          </cell>
          <cell r="E6692" t="str">
            <v>REVESTIMENTO E TRATAMENTO DE SUPERFICIES</v>
          </cell>
          <cell r="F6692" t="str">
            <v>EMBOCO</v>
          </cell>
          <cell r="G6692" t="str">
            <v>SINAPI Out/24</v>
          </cell>
        </row>
        <row r="6693">
          <cell r="A6693">
            <v>104261</v>
          </cell>
          <cell r="B6693" t="str">
            <v>EMBOÇO OU MASSA ÚNICA EM ARGAMASSA TRAÇO 1:2:8, PREPARO MECÂNICO COM BETONEIRA 400 L, APLICADA MANUALMENTE EM SUPERFÍCIES EXTERNAS DA SACADA, ESPESSURA DE 50 MM, ACESSO POR ANDAIME, SEM USO DE TELA METÁLICA. AF_08/2022</v>
          </cell>
          <cell r="C6693" t="str">
            <v>M2</v>
          </cell>
          <cell r="D6693">
            <v>135.97999999999999</v>
          </cell>
          <cell r="E6693" t="str">
            <v>REVESTIMENTO E TRATAMENTO DE SUPERFICIES</v>
          </cell>
          <cell r="F6693" t="str">
            <v>EMBOCO</v>
          </cell>
          <cell r="G6693" t="str">
            <v>SINAPI Out/24</v>
          </cell>
        </row>
        <row r="6694">
          <cell r="A6694">
            <v>104262</v>
          </cell>
          <cell r="B6694" t="str">
            <v>EMBOÇO OU MASSA ÚNICA EM ARGAMASSA TRAÇO 1:2:8, PREPARO MANUAL, APLICADA MANUALMENTE EM SUPERFÍCIES EXTERNAS DA SACADA, ESPESSURA DE 50 MM, ACESSO POR ANDAIME, SEM USO DE TELA METÁLICA. AF_08/2022</v>
          </cell>
          <cell r="C6694" t="str">
            <v>M2</v>
          </cell>
          <cell r="D6694">
            <v>146.24</v>
          </cell>
          <cell r="E6694" t="str">
            <v>REVESTIMENTO E TRATAMENTO DE SUPERFICIES</v>
          </cell>
          <cell r="F6694" t="str">
            <v>EMBOCO</v>
          </cell>
          <cell r="G6694" t="str">
            <v>SINAPI Out/24</v>
          </cell>
        </row>
        <row r="6695">
          <cell r="A6695">
            <v>104263</v>
          </cell>
          <cell r="B6695" t="str">
            <v>EMBOÇO OU MASSA ÚNICA EM ARGAMASSA INDUSTRIALIZADA, PREPARO MECÂNICO E APLICAÇÃO COM EQUIPAMENTO DE MISTURA E PROJEÇÃO DE 1,5 M3/H, NAS SUPERFÍCIES EXTERNAS DA SACADA, ESPESSURA DE 50 MM, ACESSO POR ANDAIME, SEM USO DE TELA METÁLICA. AF_08/2022</v>
          </cell>
          <cell r="C6695" t="str">
            <v>M2</v>
          </cell>
          <cell r="D6695">
            <v>183.91</v>
          </cell>
          <cell r="E6695" t="str">
            <v>REVESTIMENTO E TRATAMENTO DE SUPERFICIES</v>
          </cell>
          <cell r="F6695" t="str">
            <v>EMBOCO</v>
          </cell>
          <cell r="G6695" t="str">
            <v>SINAPI Out/24</v>
          </cell>
        </row>
        <row r="6696">
          <cell r="A6696">
            <v>104264</v>
          </cell>
          <cell r="B6696" t="str">
            <v>EMBOÇO OU MASSA ÚNICA EM ARGAMASSA TRAÇO 1:2:8, PREPARO MECÂNICO COM BETONEIRA 400 L, APLICADA COM PROJETOR TIPO CANEQUINHA EM SUPERFÍCIES EXTERNAS DA SACADA, ESPESSURA DE 50 MM, ACESSO POR ANDAIME, SEM USO DE TELA METÁLICA. AF_08/2022</v>
          </cell>
          <cell r="C6696" t="str">
            <v>M2</v>
          </cell>
          <cell r="D6696">
            <v>131.41999999999999</v>
          </cell>
          <cell r="E6696" t="str">
            <v>REVESTIMENTO E TRATAMENTO DE SUPERFICIES</v>
          </cell>
          <cell r="F6696" t="str">
            <v>EMBOCO</v>
          </cell>
          <cell r="G6696" t="str">
            <v>SINAPI Out/24</v>
          </cell>
        </row>
        <row r="6697">
          <cell r="A6697">
            <v>104627</v>
          </cell>
          <cell r="B6697" t="str">
            <v>APLICAÇÃO MANUAL DE GESSO DESEMPENADO (SEM TALISCAS) EM TETO DE AMBIENTES COM PAREDES EM PÉ DIREITO DUPLO E ÁREA MAIOR QUE 10M², ESPESSURA DE 0,5CM. AF_03/2023</v>
          </cell>
          <cell r="C6697" t="str">
            <v>M2</v>
          </cell>
          <cell r="D6697">
            <v>21.68</v>
          </cell>
          <cell r="E6697" t="str">
            <v>REVESTIMENTO E TRATAMENTO DE SUPERFICIES</v>
          </cell>
          <cell r="F6697" t="str">
            <v>EMBOCO</v>
          </cell>
          <cell r="G6697" t="str">
            <v>SINAPI Out/24</v>
          </cell>
        </row>
        <row r="6698">
          <cell r="A6698">
            <v>104628</v>
          </cell>
          <cell r="B6698" t="str">
            <v>APLICAÇÃO MANUAL DE GESSO DESEMPENADO (SEM TALISCAS) EM TETO DE AMBIENTES COM PAREDES EM PÉ DIREITO DUPLO E ÁREA ENTRE 5M² E 10M², ESPESSURA DE 0,5CM. AF_03/2023</v>
          </cell>
          <cell r="C6698" t="str">
            <v>M2</v>
          </cell>
          <cell r="D6698">
            <v>34.950000000000003</v>
          </cell>
          <cell r="E6698" t="str">
            <v>REVESTIMENTO E TRATAMENTO DE SUPERFICIES</v>
          </cell>
          <cell r="F6698" t="str">
            <v>EMBOCO</v>
          </cell>
          <cell r="G6698" t="str">
            <v>SINAPI Out/24</v>
          </cell>
        </row>
        <row r="6699">
          <cell r="A6699">
            <v>104629</v>
          </cell>
          <cell r="B6699" t="str">
            <v>APLICAÇÃO MANUAL DE GESSO DESEMPENADO (SEM TALISCAS) EM TETO DE AMBIENTES COM PAREDES EM PÉ DIREITO DUPLO E ÁREA MENOR QUE 5M², ESPESSURA DE 0,5CM. AF_03/2023</v>
          </cell>
          <cell r="C6699" t="str">
            <v>M2</v>
          </cell>
          <cell r="D6699">
            <v>42.58</v>
          </cell>
          <cell r="E6699" t="str">
            <v>REVESTIMENTO E TRATAMENTO DE SUPERFICIES</v>
          </cell>
          <cell r="F6699" t="str">
            <v>EMBOCO</v>
          </cell>
          <cell r="G6699" t="str">
            <v>SINAPI Out/24</v>
          </cell>
        </row>
        <row r="6700">
          <cell r="A6700">
            <v>104630</v>
          </cell>
          <cell r="B6700" t="str">
            <v>APLICAÇÃO MANUAL DE GESSO DESEMPENADO (SEM TALISCAS) EM TETO DE AMBIENTES COM PAREDES EM PÉ DIREITO DUPLO E ÁREA MAIOR QUE 10M², ESPESSURA DE 1,0CM. AF_03/2023</v>
          </cell>
          <cell r="C6700" t="str">
            <v>M2</v>
          </cell>
          <cell r="D6700">
            <v>33.630000000000003</v>
          </cell>
          <cell r="E6700" t="str">
            <v>REVESTIMENTO E TRATAMENTO DE SUPERFICIES</v>
          </cell>
          <cell r="F6700" t="str">
            <v>EMBOCO</v>
          </cell>
          <cell r="G6700" t="str">
            <v>SINAPI Out/24</v>
          </cell>
        </row>
        <row r="6701">
          <cell r="A6701">
            <v>104631</v>
          </cell>
          <cell r="B6701" t="str">
            <v>APLICAÇÃO MANUAL DE GESSO DESEMPENADO (SEM TALISCAS) EM TETO DE AMBIENTES COM PAREDES EM PÉ DIREITO DUPLO E ÁREA ENTRE 5M² E 10M², ESPESSURA DE 1,0CM. AF_03/2023</v>
          </cell>
          <cell r="C6701" t="str">
            <v>M2</v>
          </cell>
          <cell r="D6701">
            <v>46.91</v>
          </cell>
          <cell r="E6701" t="str">
            <v>REVESTIMENTO E TRATAMENTO DE SUPERFICIES</v>
          </cell>
          <cell r="F6701" t="str">
            <v>EMBOCO</v>
          </cell>
          <cell r="G6701" t="str">
            <v>SINAPI Out/24</v>
          </cell>
        </row>
        <row r="6702">
          <cell r="A6702">
            <v>104632</v>
          </cell>
          <cell r="B6702" t="str">
            <v>APLICAÇÃO MANUAL DE GESSO DESEMPENADO (SEM TALISCAS) EM TETO DE AMBIENTES COM PAREDES EM PÉ DIREITO DUPLO E ÁREA MENOR QUE 5M², ESPESSURA DE 1,0CM. AF_03/2023</v>
          </cell>
          <cell r="C6702" t="str">
            <v>M2</v>
          </cell>
          <cell r="D6702">
            <v>54.54</v>
          </cell>
          <cell r="E6702" t="str">
            <v>REVESTIMENTO E TRATAMENTO DE SUPERFICIES</v>
          </cell>
          <cell r="F6702" t="str">
            <v>EMBOCO</v>
          </cell>
          <cell r="G6702" t="str">
            <v>SINAPI Out/24</v>
          </cell>
        </row>
        <row r="6703">
          <cell r="A6703">
            <v>104633</v>
          </cell>
          <cell r="B6703" t="str">
            <v>APLICAÇÃO MANUAL DE GESSO DESEMPENADO (SEM TALISCAS) EM PAREDES COM PÉ DIREITO DUPLO, ESPESSURA DE 0,5CM. AF_03/2023</v>
          </cell>
          <cell r="C6703" t="str">
            <v>M2</v>
          </cell>
          <cell r="D6703">
            <v>30.59</v>
          </cell>
          <cell r="E6703" t="str">
            <v>REVESTIMENTO E TRATAMENTO DE SUPERFICIES</v>
          </cell>
          <cell r="F6703" t="str">
            <v>EMBOCO</v>
          </cell>
          <cell r="G6703" t="str">
            <v>SINAPI Out/24</v>
          </cell>
        </row>
        <row r="6704">
          <cell r="A6704">
            <v>104634</v>
          </cell>
          <cell r="B6704" t="str">
            <v>APLICAÇÃO MANUAL DE GESSO DESEMPENADO (SEM TALISCAS) EM PAREDES COM PÉ DIREITO DUPLO, ESPESSURA DE 1,0CM. AF_03/2023</v>
          </cell>
          <cell r="C6704" t="str">
            <v>M2</v>
          </cell>
          <cell r="D6704">
            <v>44.57</v>
          </cell>
          <cell r="E6704" t="str">
            <v>REVESTIMENTO E TRATAMENTO DE SUPERFICIES</v>
          </cell>
          <cell r="F6704" t="str">
            <v>EMBOCO</v>
          </cell>
          <cell r="G6704" t="str">
            <v>SINAPI Out/24</v>
          </cell>
        </row>
        <row r="6705">
          <cell r="A6705">
            <v>104635</v>
          </cell>
          <cell r="B6705" t="str">
            <v>APLICAÇÃO MANUAL DE GESSO SARRAFEADO (COM TALISCAS) EM PAREDES COM PÉ DIREITO DUPLO, ESPESSURA DE 1,0CM. AF_03/2023</v>
          </cell>
          <cell r="C6705" t="str">
            <v>M2</v>
          </cell>
          <cell r="D6705">
            <v>63.05</v>
          </cell>
          <cell r="E6705" t="str">
            <v>REVESTIMENTO E TRATAMENTO DE SUPERFICIES</v>
          </cell>
          <cell r="F6705" t="str">
            <v>EMBOCO</v>
          </cell>
          <cell r="G6705" t="str">
            <v>SINAPI Out/24</v>
          </cell>
        </row>
        <row r="6706">
          <cell r="A6706">
            <v>104636</v>
          </cell>
          <cell r="B6706" t="str">
            <v>APLICAÇÃO MANUAL DE GESSO SARRAFEADO (COM TALISCAS) EM PAREDES COM PÉ DIREITO DUPLO, ESPESSURA DE 1,5CM. AF_03/2023</v>
          </cell>
          <cell r="C6706" t="str">
            <v>M2</v>
          </cell>
          <cell r="D6706">
            <v>72.78</v>
          </cell>
          <cell r="E6706" t="str">
            <v>REVESTIMENTO E TRATAMENTO DE SUPERFICIES</v>
          </cell>
          <cell r="F6706" t="str">
            <v>EMBOCO</v>
          </cell>
          <cell r="G6706" t="str">
            <v>SINAPI Out/24</v>
          </cell>
        </row>
        <row r="6707">
          <cell r="A6707">
            <v>104951</v>
          </cell>
          <cell r="B6707" t="str">
            <v>MASSA ÚNICA, EM ARGAMASSA TRAÇO 1:2:8, PREPARO MECÂNICO, APLICADA MANUALMENTE EM PAREDES INTERNAS DE AMBIENTES COM ÁREA MAIOR QUE 10M², E = 17,5MM, COM TALISCAS. AF_03/2024</v>
          </cell>
          <cell r="C6707" t="str">
            <v>M2</v>
          </cell>
          <cell r="D6707">
            <v>34.229999999999997</v>
          </cell>
          <cell r="E6707" t="str">
            <v>REVESTIMENTO E TRATAMENTO DE SUPERFICIES</v>
          </cell>
          <cell r="F6707" t="str">
            <v>EMBOCO</v>
          </cell>
          <cell r="G6707" t="str">
            <v>SINAPI Out/24</v>
          </cell>
        </row>
        <row r="6708">
          <cell r="A6708">
            <v>104952</v>
          </cell>
          <cell r="B6708" t="str">
            <v>MASSA ÚNICA, EM ARGAMASSA TRAÇO 1:2:8, PREPARO MANUAL, APLICADA MANUALMENTE EM PAREDES INTERNAS DE AMBIENTES COM ÁREA MAIOR QUE 10M², E = 17,5MM, COM TALISCAS. AF_03/2024</v>
          </cell>
          <cell r="C6708" t="str">
            <v>M2</v>
          </cell>
          <cell r="D6708">
            <v>39.97</v>
          </cell>
          <cell r="E6708" t="str">
            <v>REVESTIMENTO E TRATAMENTO DE SUPERFICIES</v>
          </cell>
          <cell r="F6708" t="str">
            <v>EMBOCO</v>
          </cell>
          <cell r="G6708" t="str">
            <v>SINAPI Out/24</v>
          </cell>
        </row>
        <row r="6709">
          <cell r="A6709">
            <v>104953</v>
          </cell>
          <cell r="B6709" t="str">
            <v>MASSA ÚNICA, EM ARGAMASSA INDUSTRIALIZADA, PREPARO MECÂNICO, APLICADA COM EQUIPAMENTO DE MISTURA E PROJEÇÃO DE ARGAMASSA EM PAREDES INTERNAS, E = 17,5MM, COM TALISCAS. AF_03/2024</v>
          </cell>
          <cell r="C6709" t="str">
            <v>M2</v>
          </cell>
          <cell r="D6709">
            <v>66.42</v>
          </cell>
          <cell r="E6709" t="str">
            <v>REVESTIMENTO E TRATAMENTO DE SUPERFICIES</v>
          </cell>
          <cell r="F6709" t="str">
            <v>EMBOCO</v>
          </cell>
          <cell r="G6709" t="str">
            <v>SINAPI Out/24</v>
          </cell>
        </row>
        <row r="6710">
          <cell r="A6710">
            <v>104954</v>
          </cell>
          <cell r="B6710" t="str">
            <v>EMBOÇO, EM ARGAMASSA TRAÇO 1:2:8, PREPARO MANUAL, APLICADO MANUALMENTE EM PAREDES INTERNAS DE AMBIENTES COM PÉ-DIREITO DUPLO E ÁREA ENTRE 5M² E 10M², E = 17,5MM, COM TALISCAS. AF_03/2024</v>
          </cell>
          <cell r="C6710" t="str">
            <v>M2</v>
          </cell>
          <cell r="D6710">
            <v>54.06</v>
          </cell>
          <cell r="E6710" t="str">
            <v>REVESTIMENTO E TRATAMENTO DE SUPERFICIES</v>
          </cell>
          <cell r="F6710" t="str">
            <v>EMBOCO</v>
          </cell>
          <cell r="G6710" t="str">
            <v>SINAPI Out/24</v>
          </cell>
        </row>
        <row r="6711">
          <cell r="A6711">
            <v>104955</v>
          </cell>
          <cell r="B6711" t="str">
            <v>MASSA ÚNICA, EM ARGAMASSA TRAÇO 1:2:8, PREPARO MECÂNICO, APLICADA MANUALMENTE EM PAREDES INTERNAS DE AMBIENTES COM PÉ-DIREITO DUPLO E ÁREA MAIOR QUE 10M², E = 17,5MM, COM TALISCAS. AF_03/2024</v>
          </cell>
          <cell r="C6711" t="str">
            <v>M2</v>
          </cell>
          <cell r="D6711">
            <v>44.59</v>
          </cell>
          <cell r="E6711" t="str">
            <v>REVESTIMENTO E TRATAMENTO DE SUPERFICIES</v>
          </cell>
          <cell r="F6711" t="str">
            <v>EMBOCO</v>
          </cell>
          <cell r="G6711" t="str">
            <v>SINAPI Out/24</v>
          </cell>
        </row>
        <row r="6712">
          <cell r="A6712">
            <v>104956</v>
          </cell>
          <cell r="B6712" t="str">
            <v>MASSA ÚNICA, EM ARGAMASSA TRAÇO 1:2:8, PREPARO MANUAL, APLICADA MANUALMENTE EM PAREDES INTERNAS DE AMBIENTES COM PÉ-DIREITO DUPLO E ÁREA MAIOR QUE 10M², E = 17,5MM, COM TALISCAS. AF_03/2024</v>
          </cell>
          <cell r="C6712" t="str">
            <v>M2</v>
          </cell>
          <cell r="D6712">
            <v>50.33</v>
          </cell>
          <cell r="E6712" t="str">
            <v>REVESTIMENTO E TRATAMENTO DE SUPERFICIES</v>
          </cell>
          <cell r="F6712" t="str">
            <v>EMBOCO</v>
          </cell>
          <cell r="G6712" t="str">
            <v>SINAPI Out/24</v>
          </cell>
        </row>
        <row r="6713">
          <cell r="A6713">
            <v>104957</v>
          </cell>
          <cell r="B6713" t="str">
            <v>EMBOÇO, EM ARGAMASSA TRAÇO 1:2:8, PREPARO MECÂNICO, APLICADO MANUALMENTE EM PAREDES INTERNAS DE AMBIENTES COM PÉ-DIREITO DUPLO E ÁREA MAIOR QUE 10M², E = 17,5MM, COM TALISCAS. AF_03/2024</v>
          </cell>
          <cell r="C6713" t="str">
            <v>M2</v>
          </cell>
          <cell r="D6713">
            <v>43.36</v>
          </cell>
          <cell r="E6713" t="str">
            <v>REVESTIMENTO E TRATAMENTO DE SUPERFICIES</v>
          </cell>
          <cell r="F6713" t="str">
            <v>EMBOCO</v>
          </cell>
          <cell r="G6713" t="str">
            <v>SINAPI Out/24</v>
          </cell>
        </row>
        <row r="6714">
          <cell r="A6714">
            <v>104958</v>
          </cell>
          <cell r="B6714" t="str">
            <v>MASSA ÚNICA, EM ARGAMASSA TRAÇO 1:2:8 PREPARO MECÂNICO, APLICADA MANUALMENTE EM PAREDES INTERNAS DE AMBIENTES COM ÁREA MAIOR QUE 10M², E = 10MM, COM TALISCAS. AF_03/2024</v>
          </cell>
          <cell r="C6714" t="str">
            <v>M2</v>
          </cell>
          <cell r="D6714">
            <v>24.15</v>
          </cell>
          <cell r="E6714" t="str">
            <v>REVESTIMENTO E TRATAMENTO DE SUPERFICIES</v>
          </cell>
          <cell r="F6714" t="str">
            <v>EMBOCO</v>
          </cell>
          <cell r="G6714" t="str">
            <v>SINAPI Out/24</v>
          </cell>
        </row>
        <row r="6715">
          <cell r="A6715">
            <v>104959</v>
          </cell>
          <cell r="B6715" t="str">
            <v>MASSA ÚNICA, EM ARGAMASSA TRAÇO 1:2:8 PREPARO MANUAL, APLICADA MANUALMENTE EM PAREDES INTERNAS DE AMBIENTES COM ÁREA MAIOR QUE 10M², E = 10MM, COM TALISCAS. AF_03/2024</v>
          </cell>
          <cell r="C6715" t="str">
            <v>M2</v>
          </cell>
          <cell r="D6715">
            <v>27.82</v>
          </cell>
          <cell r="E6715" t="str">
            <v>REVESTIMENTO E TRATAMENTO DE SUPERFICIES</v>
          </cell>
          <cell r="F6715" t="str">
            <v>EMBOCO</v>
          </cell>
          <cell r="G6715" t="str">
            <v>SINAPI Out/24</v>
          </cell>
        </row>
        <row r="6716">
          <cell r="A6716">
            <v>104960</v>
          </cell>
          <cell r="B6716" t="str">
            <v>MASSA ÚNICA, EM ARGAMASSA INDUSTRIALIZADA, PREPARO MECÂNICO, APLICADA COM EQUIPAMENTO DE MISTURA E PROJEÇÃO DE ARGAMASSA EM PAREDES INTERNAS, E = 10MM, COM TALISCAS. AF_03/2024</v>
          </cell>
          <cell r="C6716" t="str">
            <v>M2</v>
          </cell>
          <cell r="D6716">
            <v>43.5</v>
          </cell>
          <cell r="E6716" t="str">
            <v>REVESTIMENTO E TRATAMENTO DE SUPERFICIES</v>
          </cell>
          <cell r="F6716" t="str">
            <v>EMBOCO</v>
          </cell>
          <cell r="G6716" t="str">
            <v>SINAPI Out/24</v>
          </cell>
        </row>
        <row r="6717">
          <cell r="A6717">
            <v>104961</v>
          </cell>
          <cell r="B6717" t="str">
            <v>EMBOÇO, EM ARGAMASSA TRAÇO 1:2:8, PREPARO MECÂNICO, APLICADO MANUALMENTE EM PAREDES INTERNAS DE AMBIENTES COM PÉ-DIREITO DUPLO E ÁREA MENOR QUE 5M², E = 17,5MM, COM TALISCAS. AF_03/2024</v>
          </cell>
          <cell r="C6717" t="str">
            <v>M2</v>
          </cell>
          <cell r="D6717">
            <v>56.65</v>
          </cell>
          <cell r="E6717" t="str">
            <v>REVESTIMENTO E TRATAMENTO DE SUPERFICIES</v>
          </cell>
          <cell r="F6717" t="str">
            <v>EMBOCO</v>
          </cell>
          <cell r="G6717" t="str">
            <v>SINAPI Out/24</v>
          </cell>
        </row>
        <row r="6718">
          <cell r="A6718">
            <v>104962</v>
          </cell>
          <cell r="B6718" t="str">
            <v>EMBOÇO, EM ARGAMASSA TRAÇO 1:2:8, PREPARO MANUAL, APLICADO MANUALMENTE EM PAREDES INTERNAS DE AMBIENTES COM PÉ-DIREITO DUPLO E ÁREA MENOR QUE 5M², E = 17,5MM, COM TALISCAS. AF_03/2024</v>
          </cell>
          <cell r="C6718" t="str">
            <v>M2</v>
          </cell>
          <cell r="D6718">
            <v>62.39</v>
          </cell>
          <cell r="E6718" t="str">
            <v>REVESTIMENTO E TRATAMENTO DE SUPERFICIES</v>
          </cell>
          <cell r="F6718" t="str">
            <v>EMBOCO</v>
          </cell>
          <cell r="G6718" t="str">
            <v>SINAPI Out/24</v>
          </cell>
        </row>
        <row r="6719">
          <cell r="A6719">
            <v>104963</v>
          </cell>
          <cell r="B6719" t="str">
            <v>MASSA ÚNICA, EM ARGAMASSA TRAÇO 1:2:8, PREPARO MECÂNICO, APLICADA MANUALMENTE EM PAREDES INTERNAS DE AMBIENTES COM PÉ-DIREITO DUPLO E ÁREA ENTRE 5M² E 10M², E = 17,5MM, COM TALISCAS. AF_03/2024</v>
          </cell>
          <cell r="C6719" t="str">
            <v>M2</v>
          </cell>
          <cell r="D6719">
            <v>50.73</v>
          </cell>
          <cell r="E6719" t="str">
            <v>REVESTIMENTO E TRATAMENTO DE SUPERFICIES</v>
          </cell>
          <cell r="F6719" t="str">
            <v>EMBOCO</v>
          </cell>
          <cell r="G6719" t="str">
            <v>SINAPI Out/24</v>
          </cell>
        </row>
        <row r="6720">
          <cell r="A6720">
            <v>104964</v>
          </cell>
          <cell r="B6720" t="str">
            <v>MASSA ÚNICA, EM ARGAMASSA TRAÇO 1:2:8, PREPARO MANUAL, APLICADA MANUALMENTE EM PAREDES INTERNAS DE AMBIENTES COM PÉ-DIREITO DUPLO E ÁREA ENTRE 5M² E 10M², E = 17,5MM, COM TALISCAS. AF_03/2024</v>
          </cell>
          <cell r="C6720" t="str">
            <v>M2</v>
          </cell>
          <cell r="D6720">
            <v>56.47</v>
          </cell>
          <cell r="E6720" t="str">
            <v>REVESTIMENTO E TRATAMENTO DE SUPERFICIES</v>
          </cell>
          <cell r="F6720" t="str">
            <v>EMBOCO</v>
          </cell>
          <cell r="G6720" t="str">
            <v>SINAPI Out/24</v>
          </cell>
        </row>
        <row r="6721">
          <cell r="A6721">
            <v>104965</v>
          </cell>
          <cell r="B6721" t="str">
            <v>EMBOÇO, EM ARGAMASSA TRAÇO 1:2:8, PREPARO MECÂNICO, APLICADO MANUALMENTE EM PAREDES INTERNAS DE AMBIENTES COM PÉ-DIREITO DUPLO E ÁREA ENTRE 5M² E 10M², E = 17,5MM, COM TALISCAS. AF_03/2024</v>
          </cell>
          <cell r="C6721" t="str">
            <v>M2</v>
          </cell>
          <cell r="D6721">
            <v>48.32</v>
          </cell>
          <cell r="E6721" t="str">
            <v>REVESTIMENTO E TRATAMENTO DE SUPERFICIES</v>
          </cell>
          <cell r="F6721" t="str">
            <v>EMBOCO</v>
          </cell>
          <cell r="G6721" t="str">
            <v>SINAPI Out/24</v>
          </cell>
        </row>
        <row r="6722">
          <cell r="A6722">
            <v>104966</v>
          </cell>
          <cell r="B6722" t="str">
            <v>EMBOÇO, EM ARGAMASSA TRAÇO 1:2:8, PREPARO MANUAL, APLICADO MANUALMENTE EM PAREDES INTERNAS DE AMBIENTES COM PÉ-DIREITO DUPLO E ÁREA MAIOR QUE 10M², E = 17,5MM, COM TALISCAS. AF_03/2024</v>
          </cell>
          <cell r="C6722" t="str">
            <v>M2</v>
          </cell>
          <cell r="D6722">
            <v>49.1</v>
          </cell>
          <cell r="E6722" t="str">
            <v>REVESTIMENTO E TRATAMENTO DE SUPERFICIES</v>
          </cell>
          <cell r="F6722" t="str">
            <v>EMBOCO</v>
          </cell>
          <cell r="G6722" t="str">
            <v>SINAPI Out/24</v>
          </cell>
        </row>
        <row r="6723">
          <cell r="A6723">
            <v>104967</v>
          </cell>
          <cell r="B6723" t="str">
            <v>EMBOÇO, EM ARGAMASSA TRAÇO 1:2:8, PREPARO MECÂNICO, APLICADO MANUALMENTE EM PAREDES INTERNAS DE AMBIENTES COM PÉ-DIREITO DUPLO E ÁREA MENOR QUE 5M², E = 10MM, COM TALISCAS. AF_03/2024</v>
          </cell>
          <cell r="C6723" t="str">
            <v>M2</v>
          </cell>
          <cell r="D6723">
            <v>44.09</v>
          </cell>
          <cell r="E6723" t="str">
            <v>REVESTIMENTO E TRATAMENTO DE SUPERFICIES</v>
          </cell>
          <cell r="F6723" t="str">
            <v>EMBOCO</v>
          </cell>
          <cell r="G6723" t="str">
            <v>SINAPI Out/24</v>
          </cell>
        </row>
        <row r="6724">
          <cell r="A6724">
            <v>104968</v>
          </cell>
          <cell r="B6724" t="str">
            <v>EMBOÇO, EM ARGAMASSA TRAÇO 1:2:8, PREPARO MANUAL, APLICADO MANUALMENTE EM PAREDES INTERNAS DE AMBIENTES COM PÉ-DIREITO DUPLO E ÁREA MENOR QUE 5M², E = 10MM, COM TALISCAS. AF_03/2024</v>
          </cell>
          <cell r="C6724" t="str">
            <v>M2</v>
          </cell>
          <cell r="D6724">
            <v>47.76</v>
          </cell>
          <cell r="E6724" t="str">
            <v>REVESTIMENTO E TRATAMENTO DE SUPERFICIES</v>
          </cell>
          <cell r="F6724" t="str">
            <v>EMBOCO</v>
          </cell>
          <cell r="G6724" t="str">
            <v>SINAPI Out/24</v>
          </cell>
        </row>
        <row r="6725">
          <cell r="A6725">
            <v>104969</v>
          </cell>
          <cell r="B6725" t="str">
            <v>MASSA ÚNICA, EM ARGAMASSA TRAÇO 1:2:8, PREPARO MECÂNICO, APLICADA MANUALMENTE EM PAREDES INTERNAS DE AMBIENTES COM PÉ-DIREITO DUPLO E ÁREA ENTRE 5M² E 10M², E = 10MM, COM TALISCAS. AF_03/2024</v>
          </cell>
          <cell r="C6725" t="str">
            <v>M2</v>
          </cell>
          <cell r="D6725">
            <v>38.17</v>
          </cell>
          <cell r="E6725" t="str">
            <v>REVESTIMENTO E TRATAMENTO DE SUPERFICIES</v>
          </cell>
          <cell r="F6725" t="str">
            <v>EMBOCO</v>
          </cell>
          <cell r="G6725" t="str">
            <v>SINAPI Out/24</v>
          </cell>
        </row>
        <row r="6726">
          <cell r="A6726">
            <v>104970</v>
          </cell>
          <cell r="B6726" t="str">
            <v>MASSA ÚNICA, EM ARGAMASSA TRAÇO 1:2:8, PREPARO MANUAL, APLICADA MANUALMENTE EM PAREDES INTERNAS DE AMBIENTES COM PÉ-DIREITO DUPLO E ÁREA ENTRE 5M² E 10M², E = 10MM, COM TALISCAS. AF_03/2024</v>
          </cell>
          <cell r="C6726" t="str">
            <v>M2</v>
          </cell>
          <cell r="D6726">
            <v>41.84</v>
          </cell>
          <cell r="E6726" t="str">
            <v>REVESTIMENTO E TRATAMENTO DE SUPERFICIES</v>
          </cell>
          <cell r="F6726" t="str">
            <v>EMBOCO</v>
          </cell>
          <cell r="G6726" t="str">
            <v>SINAPI Out/24</v>
          </cell>
        </row>
        <row r="6727">
          <cell r="A6727">
            <v>104971</v>
          </cell>
          <cell r="B6727" t="str">
            <v>EMBOÇO, EM ARGAMASSA TRAÇO 1:2:8, PREPARO MECÂNICO, APLICADO MANUALMENTE EM PAREDES INTERNAS DE AMBIENTES COM PÉ-DIREITO DUPLO E ÁREA ENTRE 5M² E 10M², E = 10MM, COM TALISCAS. AF_03/2024</v>
          </cell>
          <cell r="C6727" t="str">
            <v>M2</v>
          </cell>
          <cell r="D6727">
            <v>35.76</v>
          </cell>
          <cell r="E6727" t="str">
            <v>REVESTIMENTO E TRATAMENTO DE SUPERFICIES</v>
          </cell>
          <cell r="F6727" t="str">
            <v>EMBOCO</v>
          </cell>
          <cell r="G6727" t="str">
            <v>SINAPI Out/24</v>
          </cell>
        </row>
        <row r="6728">
          <cell r="A6728">
            <v>104972</v>
          </cell>
          <cell r="B6728" t="str">
            <v>EMBOÇO, EM ARGAMASSA TRAÇO 1:2:8, PREPARO MANUAL, APLICADO MANUALMENTE EM PAREDES INTERNAS DE AMBIENTES COM PÉ-DIREITO DUPLO E ÁREA ENTRE 5M² E 10M², E = 10MM, COM TALISCAS. AF_03/2024</v>
          </cell>
          <cell r="C6728" t="str">
            <v>M2</v>
          </cell>
          <cell r="D6728">
            <v>39.43</v>
          </cell>
          <cell r="E6728" t="str">
            <v>REVESTIMENTO E TRATAMENTO DE SUPERFICIES</v>
          </cell>
          <cell r="F6728" t="str">
            <v>EMBOCO</v>
          </cell>
          <cell r="G6728" t="str">
            <v>SINAPI Out/24</v>
          </cell>
        </row>
        <row r="6729">
          <cell r="A6729">
            <v>104973</v>
          </cell>
          <cell r="B6729" t="str">
            <v>MASSA ÚNICA, EM ARGAMASSA TRAÇO 1:2:8, PREPARO MECÂNICO, APLICADA MANUALMENTE EM PAREDES INTERNAS DE AMBIENTES COM PÉ-DIREITO DUPLO ÁREA MAIOR QUE 10M², E = 10MM, COM TALISCAS. AF_03/2024</v>
          </cell>
          <cell r="C6729" t="str">
            <v>M2</v>
          </cell>
          <cell r="D6729">
            <v>32.04</v>
          </cell>
          <cell r="E6729" t="str">
            <v>REVESTIMENTO E TRATAMENTO DE SUPERFICIES</v>
          </cell>
          <cell r="F6729" t="str">
            <v>EMBOCO</v>
          </cell>
          <cell r="G6729" t="str">
            <v>SINAPI Out/24</v>
          </cell>
        </row>
        <row r="6730">
          <cell r="A6730">
            <v>104974</v>
          </cell>
          <cell r="B6730" t="str">
            <v>MASSA ÚNICA, EM ARGAMASSA TRAÇO 1:2:8, PREPARO MANUAL, APLICADA MANUALMENTE EM PAREDES INTERNAS DE AMBIENTES COM PÉ-DIREITO DUPLO ÁREA MAIOR QUE 10M², E = 10MM, COM TALISCAS. AF_03/2024</v>
          </cell>
          <cell r="C6730" t="str">
            <v>M2</v>
          </cell>
          <cell r="D6730">
            <v>35.71</v>
          </cell>
          <cell r="E6730" t="str">
            <v>REVESTIMENTO E TRATAMENTO DE SUPERFICIES</v>
          </cell>
          <cell r="F6730" t="str">
            <v>EMBOCO</v>
          </cell>
          <cell r="G6730" t="str">
            <v>SINAPI Out/24</v>
          </cell>
        </row>
        <row r="6731">
          <cell r="A6731">
            <v>104975</v>
          </cell>
          <cell r="B6731" t="str">
            <v>EMBOÇO, EM ARGAMASSA TRAÇO 1:2:8, PREPARO MECÂNICO, APLICADO MANUALMENTE EM PAREDES INTERNAS DE AMBIENTES COM PÉ-DIREITO DUPLO E ÁREA MAIOR QUE 10M², E = 10MM, COM TALISCAS. AF_03/2024</v>
          </cell>
          <cell r="C6731" t="str">
            <v>M2</v>
          </cell>
          <cell r="D6731">
            <v>30.81</v>
          </cell>
          <cell r="E6731" t="str">
            <v>REVESTIMENTO E TRATAMENTO DE SUPERFICIES</v>
          </cell>
          <cell r="F6731" t="str">
            <v>EMBOCO</v>
          </cell>
          <cell r="G6731" t="str">
            <v>SINAPI Out/24</v>
          </cell>
        </row>
        <row r="6732">
          <cell r="A6732">
            <v>104976</v>
          </cell>
          <cell r="B6732" t="str">
            <v>EMBOÇO, EM ARGAMASSA TRAÇO 1:2:8, PREPARO MANUAL, APLICADO MANUALMENTE EM PAREDES INTERNAS DE AMBIENTES COM PÉ-DIREITO DUPLO E ÁREA MAIOR QUE 10M², E = 10MM, COM TALISCAS. AF_03/2024</v>
          </cell>
          <cell r="C6732" t="str">
            <v>M2</v>
          </cell>
          <cell r="D6732">
            <v>34.479999999999997</v>
          </cell>
          <cell r="E6732" t="str">
            <v>REVESTIMENTO E TRATAMENTO DE SUPERFICIES</v>
          </cell>
          <cell r="F6732" t="str">
            <v>EMBOCO</v>
          </cell>
          <cell r="G6732" t="str">
            <v>SINAPI Out/24</v>
          </cell>
        </row>
        <row r="6733">
          <cell r="A6733">
            <v>104977</v>
          </cell>
          <cell r="B6733" t="str">
            <v>MASSA ÚNICA, EM ARGAMASSA TRAÇO 1:2:8, PREPARO MECÂNICO, APLICADA MANUALMENTE EM TETO DE AMBIENTES COM PAREDES EM PÉ-DIREITO DUPLO, E = 17,5MM, COM TALISCAS. AF_03/2024</v>
          </cell>
          <cell r="C6733" t="str">
            <v>M2</v>
          </cell>
          <cell r="D6733">
            <v>53.55</v>
          </cell>
          <cell r="E6733" t="str">
            <v>REVESTIMENTO E TRATAMENTO DE SUPERFICIES</v>
          </cell>
          <cell r="F6733" t="str">
            <v>EMBOCO</v>
          </cell>
          <cell r="G6733" t="str">
            <v>SINAPI Out/24</v>
          </cell>
        </row>
        <row r="6734">
          <cell r="A6734">
            <v>104978</v>
          </cell>
          <cell r="B6734" t="str">
            <v>MASSA ÚNICA, EM ARGAMASSA TRAÇO 1:2:8, PREPARO MECÂNICO, APLICADA MANUALMENTE EM TETO DE AMBIENTES COM PAREDES EM PÉ-DIREITO DUPLO, E = 10MM, COM TALISCAS. AF_03/2024</v>
          </cell>
          <cell r="C6734" t="str">
            <v>M2</v>
          </cell>
          <cell r="D6734">
            <v>41.2</v>
          </cell>
          <cell r="E6734" t="str">
            <v>REVESTIMENTO E TRATAMENTO DE SUPERFICIES</v>
          </cell>
          <cell r="F6734" t="str">
            <v>EMBOCO</v>
          </cell>
          <cell r="G6734" t="str">
            <v>SINAPI Out/24</v>
          </cell>
        </row>
        <row r="6735">
          <cell r="A6735">
            <v>105185</v>
          </cell>
          <cell r="B6735" t="str">
            <v>REVESTIMENTO DECORATIVO MONOCAMADA EXECUTADO MANUALMENTE EM FACHADA DE UM EDIFÍCIO DE ESTRUTURA CONVENCIONAL E ACABAMENTO CHAPISCADO/FLOCADO. AF_03/2024</v>
          </cell>
          <cell r="C6735" t="str">
            <v>M2</v>
          </cell>
          <cell r="D6735">
            <v>213.41</v>
          </cell>
          <cell r="E6735" t="str">
            <v>REVESTIMENTO E TRATAMENTO DE SUPERFICIES</v>
          </cell>
          <cell r="F6735" t="str">
            <v>EMBOCO</v>
          </cell>
          <cell r="G6735" t="str">
            <v>SINAPI Out/24</v>
          </cell>
        </row>
        <row r="6736">
          <cell r="A6736">
            <v>105186</v>
          </cell>
          <cell r="B6736" t="str">
            <v>REVESTIMENTO DECORATIVO MONOCAMADA EXECUTADO MANUALMENTE EM FACHADA DE UM EDIFÍCIO DE ALVENARIA ESTRUTURAL E ACABAMENTO CHAPISCADO/FLOCADO. AF_03/2024</v>
          </cell>
          <cell r="C6736" t="str">
            <v>M2</v>
          </cell>
          <cell r="D6736">
            <v>158.41999999999999</v>
          </cell>
          <cell r="E6736" t="str">
            <v>REVESTIMENTO E TRATAMENTO DE SUPERFICIES</v>
          </cell>
          <cell r="F6736" t="str">
            <v>EMBOCO</v>
          </cell>
          <cell r="G6736" t="str">
            <v>SINAPI Out/24</v>
          </cell>
        </row>
        <row r="6737">
          <cell r="A6737">
            <v>105187</v>
          </cell>
          <cell r="B6737" t="str">
            <v>REVESTIMENTO DECORATIVO MONOCAMADA EXECUTADO COM EQUIPAMENTO DE PROJEÇÃO EM FACHADA DE UM EDIFÍCIO DE ESTRUTURA CONVENCIONAL E ACABAMENTO CHAPISCADO/FLOCADO. AF_03/2024</v>
          </cell>
          <cell r="C6737" t="str">
            <v>M2</v>
          </cell>
          <cell r="D6737">
            <v>204.99</v>
          </cell>
          <cell r="E6737" t="str">
            <v>REVESTIMENTO E TRATAMENTO DE SUPERFICIES</v>
          </cell>
          <cell r="F6737" t="str">
            <v>EMBOCO</v>
          </cell>
          <cell r="G6737" t="str">
            <v>SINAPI Out/24</v>
          </cell>
        </row>
        <row r="6738">
          <cell r="A6738">
            <v>105188</v>
          </cell>
          <cell r="B6738" t="str">
            <v>REVESTIMENTO DECORATIVO MONOCAMADA EXECUTADO COM EQUIPAMENTO DE PROJEÇÃO EM FACHADA DE UM EDIFÍCIO DE ALVENARIA ESTRUTURAL E ACABAMENTO CHAPISCADO/FLOCADO. AF_03/2024</v>
          </cell>
          <cell r="C6738" t="str">
            <v>M2</v>
          </cell>
          <cell r="D6738">
            <v>150.49</v>
          </cell>
          <cell r="E6738" t="str">
            <v>REVESTIMENTO E TRATAMENTO DE SUPERFICIES</v>
          </cell>
          <cell r="F6738" t="str">
            <v>EMBOCO</v>
          </cell>
          <cell r="G6738" t="str">
            <v>SINAPI Out/24</v>
          </cell>
        </row>
        <row r="6739">
          <cell r="A6739">
            <v>87244</v>
          </cell>
          <cell r="B6739" t="str">
            <v>REVESTIMENTO CERÂMICO PARA PAREDES EXTERNAS EM PASTILHAS DE PORCELANA 5 X 5 CM (PLACAS DE 30 X 30 CM), ALINHADAS A PRUMO. AF_02/2023</v>
          </cell>
          <cell r="C6739" t="str">
            <v>M2</v>
          </cell>
          <cell r="D6739">
            <v>269.02999999999997</v>
          </cell>
          <cell r="E6739" t="str">
            <v>REVESTIMENTO E TRATAMENTO DE SUPERFICIES</v>
          </cell>
          <cell r="F6739" t="str">
            <v>PASTILHAS,CERAMICAS, PLACAS PRE-MOLDADAS E OUTROS</v>
          </cell>
          <cell r="G6739" t="str">
            <v>SINAPI Out/24</v>
          </cell>
        </row>
        <row r="6740">
          <cell r="A6740">
            <v>87245</v>
          </cell>
          <cell r="B6740" t="str">
            <v>REVESTIMENTO CERÂMICO PARA PAREDES EXTERNAS EM PASTILHAS DE PORCELANA 5 X 5 CM (PLACAS DE 30 X 30 CM), ALINHADAS A PRUMO, APLICADO EM SUPERFÍCIES INTERNAS DE SACADA. AF_02/2023</v>
          </cell>
          <cell r="C6740" t="str">
            <v>M2</v>
          </cell>
          <cell r="D6740">
            <v>321.83999999999997</v>
          </cell>
          <cell r="E6740" t="str">
            <v>REVESTIMENTO E TRATAMENTO DE SUPERFICIES</v>
          </cell>
          <cell r="F6740" t="str">
            <v>PASTILHAS,CERAMICAS, PLACAS PRE-MOLDADAS E OUTROS</v>
          </cell>
          <cell r="G6740" t="str">
            <v>SINAPI Out/24</v>
          </cell>
        </row>
        <row r="6741">
          <cell r="A6741">
            <v>87265</v>
          </cell>
          <cell r="B6741" t="str">
            <v>REVESTIMENTO CERÂMICO PARA PAREDES INTERNAS COM PLACAS TIPO ESMALTADA DE DIMENSÕES 20X20 CM APLICADAS NA ALTURA INTEIRA DAS PAREDES.  AF_02/2023_PE</v>
          </cell>
          <cell r="C6741" t="str">
            <v>M2</v>
          </cell>
          <cell r="D6741">
            <v>60.61</v>
          </cell>
          <cell r="E6741" t="str">
            <v>REVESTIMENTO E TRATAMENTO DE SUPERFICIES</v>
          </cell>
          <cell r="F6741" t="str">
            <v>PASTILHAS,CERAMICAS, PLACAS PRE-MOLDADAS E OUTROS</v>
          </cell>
          <cell r="G6741" t="str">
            <v>SINAPI Out/24</v>
          </cell>
        </row>
        <row r="6742">
          <cell r="A6742">
            <v>87267</v>
          </cell>
          <cell r="B6742" t="str">
            <v>REVESTIMENTO CERÂMICO PARA PAREDES INTERNAS COM PLACAS TIPO ESMALTADA DE DIMENSÕES 20X20 CM APLICADAS A MEIA ALTURA DAS PAREDES. AF_02/2023_PE</v>
          </cell>
          <cell r="C6742" t="str">
            <v>M2</v>
          </cell>
          <cell r="D6742">
            <v>66.84</v>
          </cell>
          <cell r="E6742" t="str">
            <v>REVESTIMENTO E TRATAMENTO DE SUPERFICIES</v>
          </cell>
          <cell r="F6742" t="str">
            <v>PASTILHAS,CERAMICAS, PLACAS PRE-MOLDADAS E OUTROS</v>
          </cell>
          <cell r="G6742" t="str">
            <v>SINAPI Out/24</v>
          </cell>
        </row>
        <row r="6743">
          <cell r="A6743">
            <v>87269</v>
          </cell>
          <cell r="B6743" t="str">
            <v>REVESTIMENTO CERÂMICO PARA PAREDES INTERNAS COM PLACAS TIPO ESMALTADA DE DIMENSÕES 25X35 CM APLICADAS NA ALTURA INTEIRA DAS PAREDES. AF_02/2023_PE</v>
          </cell>
          <cell r="C6743" t="str">
            <v>M2</v>
          </cell>
          <cell r="D6743">
            <v>65.25</v>
          </cell>
          <cell r="E6743" t="str">
            <v>REVESTIMENTO E TRATAMENTO DE SUPERFICIES</v>
          </cell>
          <cell r="F6743" t="str">
            <v>PASTILHAS,CERAMICAS, PLACAS PRE-MOLDADAS E OUTROS</v>
          </cell>
          <cell r="G6743" t="str">
            <v>SINAPI Out/24</v>
          </cell>
        </row>
        <row r="6744">
          <cell r="A6744">
            <v>87271</v>
          </cell>
          <cell r="B6744" t="str">
            <v>REVESTIMENTO CERÂMICO PARA PAREDES INTERNAS COM PLACAS TIPO ESMALTADA DE DIMENSÕES 25X35 CM APLICADAS A MEIA ALTURA DAS PAREDES. AF_02/2023_PE</v>
          </cell>
          <cell r="C6744" t="str">
            <v>M2</v>
          </cell>
          <cell r="D6744">
            <v>71.55</v>
          </cell>
          <cell r="E6744" t="str">
            <v>REVESTIMENTO E TRATAMENTO DE SUPERFICIES</v>
          </cell>
          <cell r="F6744" t="str">
            <v>PASTILHAS,CERAMICAS, PLACAS PRE-MOLDADAS E OUTROS</v>
          </cell>
          <cell r="G6744" t="str">
            <v>SINAPI Out/24</v>
          </cell>
        </row>
        <row r="6745">
          <cell r="A6745">
            <v>87273</v>
          </cell>
          <cell r="B6745" t="str">
            <v>REVESTIMENTO CERÂMICO PARA PAREDES INTERNAS COM PLACAS TIPO ESMALTADA DE DIMENSÕES 33X45 CM APLICADAS NA ALTURA INTEIRA DAS PAREDES. AF_02/2023_PE</v>
          </cell>
          <cell r="C6745" t="str">
            <v>M2</v>
          </cell>
          <cell r="D6745">
            <v>68.709999999999994</v>
          </cell>
          <cell r="E6745" t="str">
            <v>REVESTIMENTO E TRATAMENTO DE SUPERFICIES</v>
          </cell>
          <cell r="F6745" t="str">
            <v>PASTILHAS,CERAMICAS, PLACAS PRE-MOLDADAS E OUTROS</v>
          </cell>
          <cell r="G6745" t="str">
            <v>SINAPI Out/24</v>
          </cell>
        </row>
        <row r="6746">
          <cell r="A6746">
            <v>87275</v>
          </cell>
          <cell r="B6746" t="str">
            <v>REVESTIMENTO CERÂMICO PARA PAREDES INTERNAS COM PLACAS TIPO ESMALTADA DE DIMENSÕES 33X45 CM APLICADAS A MEIA ALTURA DAS PAREDES. AF_02/2023_PE</v>
          </cell>
          <cell r="C6746" t="str">
            <v>M2</v>
          </cell>
          <cell r="D6746">
            <v>77.02</v>
          </cell>
          <cell r="E6746" t="str">
            <v>REVESTIMENTO E TRATAMENTO DE SUPERFICIES</v>
          </cell>
          <cell r="F6746" t="str">
            <v>PASTILHAS,CERAMICAS, PLACAS PRE-MOLDADAS E OUTROS</v>
          </cell>
          <cell r="G6746" t="str">
            <v>SINAPI Out/24</v>
          </cell>
        </row>
        <row r="6747">
          <cell r="A6747">
            <v>88788</v>
          </cell>
          <cell r="B6747" t="str">
            <v>REVESTIMENTO CERÂMICO PARA PAREDES EXTERNAS EM PASTILHAS DE PORCELANA 2,5 X 2,5 CM (PLACAS DE 30 X 30 CM), ALINHADAS A PRUMO. AF_02/2023</v>
          </cell>
          <cell r="C6747" t="str">
            <v>M2</v>
          </cell>
          <cell r="D6747">
            <v>347.64</v>
          </cell>
          <cell r="E6747" t="str">
            <v>REVESTIMENTO E TRATAMENTO DE SUPERFICIES</v>
          </cell>
          <cell r="F6747" t="str">
            <v>PASTILHAS,CERAMICAS, PLACAS PRE-MOLDADAS E OUTROS</v>
          </cell>
          <cell r="G6747" t="str">
            <v>SINAPI Out/24</v>
          </cell>
        </row>
        <row r="6748">
          <cell r="A6748">
            <v>88789</v>
          </cell>
          <cell r="B6748" t="str">
            <v>REVESTIMENTO CERÂMICO PARA PAREDES EXTERNAS EM PASTILHAS DE PORCELANA 2,5 X 2,5 CM (PLACAS DE 30 X 30 CM), ALINHADAS A PRUMO, APLICADO EM SUPERFÍCIES INTERNAS DE SACADA. AF_02/2023</v>
          </cell>
          <cell r="C6748" t="str">
            <v>M2</v>
          </cell>
          <cell r="D6748">
            <v>416.59</v>
          </cell>
          <cell r="E6748" t="str">
            <v>REVESTIMENTO E TRATAMENTO DE SUPERFICIES</v>
          </cell>
          <cell r="F6748" t="str">
            <v>PASTILHAS,CERAMICAS, PLACAS PRE-MOLDADAS E OUTROS</v>
          </cell>
          <cell r="G6748" t="str">
            <v>SINAPI Out/24</v>
          </cell>
        </row>
        <row r="6749">
          <cell r="A6749">
            <v>104611</v>
          </cell>
          <cell r="B6749" t="str">
            <v>REVESTIMENTO CERÂMICO PARA PAREDES INTERNAS COM PLACAS TIPO ESMALTADA DE DIMENSÕES 60X60 CM APLICADAS NA ALTURA INTEIRA DAS PAREDES. AF_02/2023_PE</v>
          </cell>
          <cell r="C6749" t="str">
            <v>M2</v>
          </cell>
          <cell r="D6749">
            <v>93.46</v>
          </cell>
          <cell r="E6749" t="str">
            <v>REVESTIMENTO E TRATAMENTO DE SUPERFICIES</v>
          </cell>
          <cell r="F6749" t="str">
            <v>PASTILHAS,CERAMICAS, PLACAS PRE-MOLDADAS E OUTROS</v>
          </cell>
          <cell r="G6749" t="str">
            <v>SINAPI Out/24</v>
          </cell>
        </row>
        <row r="6750">
          <cell r="A6750">
            <v>104612</v>
          </cell>
          <cell r="B6750" t="str">
            <v>REVESTIMENTO CERÂMICO PARA PAREDES INTERNAS COM PLACAS TIPO ESMALTADA DE DIMENSÕES 60X60 CM APLICADAS A MEIA ALTURA DAS PAREDES. AF_02/2023_PE</v>
          </cell>
          <cell r="C6750" t="str">
            <v>M2</v>
          </cell>
          <cell r="D6750">
            <v>94.45</v>
          </cell>
          <cell r="E6750" t="str">
            <v>REVESTIMENTO E TRATAMENTO DE SUPERFICIES</v>
          </cell>
          <cell r="F6750" t="str">
            <v>PASTILHAS,CERAMICAS, PLACAS PRE-MOLDADAS E OUTROS</v>
          </cell>
          <cell r="G6750" t="str">
            <v>SINAPI Out/24</v>
          </cell>
        </row>
        <row r="6751">
          <cell r="A6751">
            <v>104613</v>
          </cell>
          <cell r="B6751" t="str">
            <v>REVESTIMENTO CERÂMICO PARA PAREDES INTERNAS COM PLACAS TIPO ESMALTADA DE DIMENSÕES 20X20 CM APLICADAS EM DIAGONAL, NA ALTURA INTEIRA DAS PAREDES. AF_02/2023_PE</v>
          </cell>
          <cell r="C6751" t="str">
            <v>M2</v>
          </cell>
          <cell r="D6751">
            <v>64.69</v>
          </cell>
          <cell r="E6751" t="str">
            <v>REVESTIMENTO E TRATAMENTO DE SUPERFICIES</v>
          </cell>
          <cell r="F6751" t="str">
            <v>PASTILHAS,CERAMICAS, PLACAS PRE-MOLDADAS E OUTROS</v>
          </cell>
          <cell r="G6751" t="str">
            <v>SINAPI Out/24</v>
          </cell>
        </row>
        <row r="6752">
          <cell r="A6752">
            <v>104614</v>
          </cell>
          <cell r="B6752" t="str">
            <v>REVESTIMENTO CERÂMICO PARA PAREDES INTERNAS COM PLACAS TIPO ESMALTADA DE DIMENSÕES 20X20 CM APLICADAS EM DIAGONAL, A MEIA ALTURA DAS PAREDES. AF_02/2023_PE</v>
          </cell>
          <cell r="C6752" t="str">
            <v>M2</v>
          </cell>
          <cell r="D6752">
            <v>72.78</v>
          </cell>
          <cell r="E6752" t="str">
            <v>REVESTIMENTO E TRATAMENTO DE SUPERFICIES</v>
          </cell>
          <cell r="F6752" t="str">
            <v>PASTILHAS,CERAMICAS, PLACAS PRE-MOLDADAS E OUTROS</v>
          </cell>
          <cell r="G6752" t="str">
            <v>SINAPI Out/24</v>
          </cell>
        </row>
        <row r="6753">
          <cell r="A6753">
            <v>104615</v>
          </cell>
          <cell r="B6753" t="str">
            <v>REVESTIMENTO CERÂMICO PARA PAREDES INTERNAS COM PLACAS TIPO PASTILHA DE DIMENSÕES 5 X 5 CM (PLACAS DE 30 X 30 CM) CM APLICADAS NA ALTURA INTEIRA DAS PAREDES. AF_02/2023</v>
          </cell>
          <cell r="C6753" t="str">
            <v>M2</v>
          </cell>
          <cell r="D6753">
            <v>265.5</v>
          </cell>
          <cell r="E6753" t="str">
            <v>REVESTIMENTO E TRATAMENTO DE SUPERFICIES</v>
          </cell>
          <cell r="F6753" t="str">
            <v>PASTILHAS,CERAMICAS, PLACAS PRE-MOLDADAS E OUTROS</v>
          </cell>
          <cell r="G6753" t="str">
            <v>SINAPI Out/24</v>
          </cell>
        </row>
        <row r="6754">
          <cell r="A6754">
            <v>104616</v>
          </cell>
          <cell r="B6754" t="str">
            <v>REVESTIMENTO CERÂMICO PARA PAREDES INTERNAS COM PLACAS TIPO PASTILHA DE DIMENSÕES 2,5 X 2,5 CM (PLACAS DE 30 X 30 CM) CM APLICADAS NA ALTURA INTEIRA DAS PAREDES. AF_02/2023</v>
          </cell>
          <cell r="C6754" t="str">
            <v>M2</v>
          </cell>
          <cell r="D6754">
            <v>346.97</v>
          </cell>
          <cell r="E6754" t="str">
            <v>REVESTIMENTO E TRATAMENTO DE SUPERFICIES</v>
          </cell>
          <cell r="F6754" t="str">
            <v>PASTILHAS,CERAMICAS, PLACAS PRE-MOLDADAS E OUTROS</v>
          </cell>
          <cell r="G6754" t="str">
            <v>SINAPI Out/24</v>
          </cell>
        </row>
        <row r="6755">
          <cell r="A6755">
            <v>104617</v>
          </cell>
          <cell r="B6755" t="str">
            <v>REVESTIMENTO CERÂMICO PARA PAREDES INTERNAS COM PLACAS TIPO PASTILHA DE DIMENSÕES 5 X 5 CM (PLACAS DE 30 X 30 CM) CM APLICADAS A MEIA ALTURA DAS PAREDES. AF_02/2023</v>
          </cell>
          <cell r="C6755" t="str">
            <v>M2</v>
          </cell>
          <cell r="D6755">
            <v>278.18</v>
          </cell>
          <cell r="E6755" t="str">
            <v>REVESTIMENTO E TRATAMENTO DE SUPERFICIES</v>
          </cell>
          <cell r="F6755" t="str">
            <v>PASTILHAS,CERAMICAS, PLACAS PRE-MOLDADAS E OUTROS</v>
          </cell>
          <cell r="G6755" t="str">
            <v>SINAPI Out/24</v>
          </cell>
        </row>
        <row r="6756">
          <cell r="A6756">
            <v>104618</v>
          </cell>
          <cell r="B6756" t="str">
            <v>REVESTIMENTO CERÂMICO PARA PAREDES INTERNAS COM PLACAS TIPO PASTILHA DE DIMENSÕES 2,5 X 2,5 CM (PLACAS DE 30 X 30 CM) CM APLICADAS A MEIA ALTURA DAS PAREDES. AF_02/2023</v>
          </cell>
          <cell r="C6756" t="str">
            <v>M2</v>
          </cell>
          <cell r="D6756">
            <v>359.65</v>
          </cell>
          <cell r="E6756" t="str">
            <v>REVESTIMENTO E TRATAMENTO DE SUPERFICIES</v>
          </cell>
          <cell r="F6756" t="str">
            <v>PASTILHAS,CERAMICAS, PLACAS PRE-MOLDADAS E OUTROS</v>
          </cell>
          <cell r="G6756" t="str">
            <v>SINAPI Out/24</v>
          </cell>
        </row>
        <row r="6757">
          <cell r="A6757">
            <v>104619</v>
          </cell>
          <cell r="B6757" t="str">
            <v>RODAPÉ CERÂMICO DE 7CM DE ALTURA COM PLACAS TIPO ESMALTADA DE DIMENSÕES 80X80CM. AF_02/2023</v>
          </cell>
          <cell r="C6757" t="str">
            <v>M</v>
          </cell>
          <cell r="D6757">
            <v>13.75</v>
          </cell>
          <cell r="E6757" t="str">
            <v>REVESTIMENTO E TRATAMENTO DE SUPERFICIES</v>
          </cell>
          <cell r="F6757" t="str">
            <v>PASTILHAS,CERAMICAS, PLACAS PRE-MOLDADAS E OUTROS</v>
          </cell>
          <cell r="G6757" t="str">
            <v>SINAPI Out/24</v>
          </cell>
        </row>
        <row r="6758">
          <cell r="A6758">
            <v>101965</v>
          </cell>
          <cell r="B6758" t="str">
            <v>PEITORIL LINEAR EM GRANITO OU MÁRMORE, L = 15CM, COMPRIMENTO DE ATÉ 2M, ASSENTADO COM ARGAMASSA 1:6 COM ADITIVO. AF_11/2020</v>
          </cell>
          <cell r="C6758" t="str">
            <v>M</v>
          </cell>
          <cell r="D6758">
            <v>154.91999999999999</v>
          </cell>
          <cell r="E6758" t="str">
            <v>REVESTIMENTO E TRATAMENTO DE SUPERFICIES</v>
          </cell>
          <cell r="F6758" t="str">
            <v>PEITORIL DE MARMORE/GRANITO</v>
          </cell>
          <cell r="G6758" t="str">
            <v>SINAPI Out/24</v>
          </cell>
        </row>
        <row r="6759">
          <cell r="A6759">
            <v>101966</v>
          </cell>
          <cell r="B6759" t="str">
            <v>CHAPIM SOBRE MUROS LINEARES, EM GRANITO OU MÁRMORE, L = 25 CM, ASSENTADO COM ARGAMASSA 1:6 COM ADITIVO. AF_11/2020</v>
          </cell>
          <cell r="C6759" t="str">
            <v>M</v>
          </cell>
          <cell r="D6759">
            <v>194.04</v>
          </cell>
          <cell r="E6759" t="str">
            <v>REVESTIMENTO E TRATAMENTO DE SUPERFICIES</v>
          </cell>
          <cell r="F6759" t="str">
            <v>CHAPIM</v>
          </cell>
          <cell r="G6759" t="str">
            <v>SINAPI Out/24</v>
          </cell>
        </row>
        <row r="6760">
          <cell r="A6760">
            <v>101979</v>
          </cell>
          <cell r="B6760" t="str">
            <v>CHAPIM (RUFO CAPA) EM AÇO GALVANIZADO, CORTE 33. AF_11/2020</v>
          </cell>
          <cell r="C6760" t="str">
            <v>M</v>
          </cell>
          <cell r="D6760">
            <v>41.09</v>
          </cell>
          <cell r="E6760" t="str">
            <v>REVESTIMENTO E TRATAMENTO DE SUPERFICIES</v>
          </cell>
          <cell r="F6760" t="str">
            <v>CHAPIM</v>
          </cell>
          <cell r="G6760" t="str">
            <v>SINAPI Out/24</v>
          </cell>
        </row>
        <row r="6761">
          <cell r="A6761">
            <v>96112</v>
          </cell>
          <cell r="B6761" t="str">
            <v>FORRO EM MADEIRA PINUS, PARA AMBIENTES RESIDENCIAIS, INCLUSIVE ESTRUTURA UNIDIRECIONAL DE FIXAÇÃO. AF_08/2023</v>
          </cell>
          <cell r="C6761" t="str">
            <v>M2</v>
          </cell>
          <cell r="D6761">
            <v>154.68</v>
          </cell>
          <cell r="E6761" t="str">
            <v>REVESTIMENTO E TRATAMENTO DE SUPERFICIES</v>
          </cell>
          <cell r="F6761" t="str">
            <v>FORRO DE MADEIRA</v>
          </cell>
          <cell r="G6761" t="str">
            <v>SINAPI Out/24</v>
          </cell>
        </row>
        <row r="6762">
          <cell r="A6762">
            <v>96122</v>
          </cell>
          <cell r="B6762" t="str">
            <v>ACABAMENTOS PARA FORRO (RODA-FORRO EM MADEIRA PINUS). AF_08/2023</v>
          </cell>
          <cell r="C6762" t="str">
            <v>M</v>
          </cell>
          <cell r="D6762">
            <v>50.16</v>
          </cell>
          <cell r="E6762" t="str">
            <v>REVESTIMENTO E TRATAMENTO DE SUPERFICIES</v>
          </cell>
          <cell r="F6762" t="str">
            <v>FORRO DE MADEIRA</v>
          </cell>
          <cell r="G6762" t="str">
            <v>SINAPI Out/24</v>
          </cell>
        </row>
        <row r="6763">
          <cell r="A6763">
            <v>104756</v>
          </cell>
          <cell r="B6763" t="str">
            <v>FORRO EM MADEIRA PINUS, PARA AMBIENTES RESIDENCIAIS E COMERCIAIS, INCLUSIVE ESTRUTURA BIDIRECIONAL DE FIXAÇÃO. AF_08/2023</v>
          </cell>
          <cell r="C6763" t="str">
            <v>M2</v>
          </cell>
          <cell r="D6763">
            <v>207.5</v>
          </cell>
          <cell r="E6763" t="str">
            <v>REVESTIMENTO E TRATAMENTO DE SUPERFICIES</v>
          </cell>
          <cell r="F6763" t="str">
            <v>FORRO DE MADEIRA</v>
          </cell>
          <cell r="G6763" t="str">
            <v>SINAPI Out/24</v>
          </cell>
        </row>
        <row r="6764">
          <cell r="A6764">
            <v>96109</v>
          </cell>
          <cell r="B6764" t="str">
            <v>FORRO EM PLACAS DE GESSO, PARA AMBIENTES RESIDENCIAIS. AF_08/2023_PS</v>
          </cell>
          <cell r="C6764" t="str">
            <v>M2</v>
          </cell>
          <cell r="D6764">
            <v>60.35</v>
          </cell>
          <cell r="E6764" t="str">
            <v>REVESTIMENTO E TRATAMENTO DE SUPERFICIES</v>
          </cell>
          <cell r="F6764" t="str">
            <v>FORRO DE GESSO</v>
          </cell>
          <cell r="G6764" t="str">
            <v>SINAPI Out/24</v>
          </cell>
        </row>
        <row r="6765">
          <cell r="A6765">
            <v>96110</v>
          </cell>
          <cell r="B6765" t="str">
            <v>FORRO EM DRYWALL PARA AMBIENTES RESIDENCIAIS, INCLUSIVE ESTRUTURA UNIDIRECIONAL DE FIXAÇÃO. AF_08/2023_PS</v>
          </cell>
          <cell r="C6765" t="str">
            <v>M2</v>
          </cell>
          <cell r="D6765">
            <v>75.16</v>
          </cell>
          <cell r="E6765" t="str">
            <v>REVESTIMENTO E TRATAMENTO DE SUPERFICIES</v>
          </cell>
          <cell r="F6765" t="str">
            <v>FORRO DE GESSO</v>
          </cell>
          <cell r="G6765" t="str">
            <v>SINAPI Out/24</v>
          </cell>
        </row>
        <row r="6766">
          <cell r="A6766">
            <v>96113</v>
          </cell>
          <cell r="B6766" t="str">
            <v>FORRO EM PLACAS DE GESSO, PARA AMBIENTES COMERCIAIS. AF_08/2023_PS</v>
          </cell>
          <cell r="C6766" t="str">
            <v>M2</v>
          </cell>
          <cell r="D6766">
            <v>54.03</v>
          </cell>
          <cell r="E6766" t="str">
            <v>REVESTIMENTO E TRATAMENTO DE SUPERFICIES</v>
          </cell>
          <cell r="F6766" t="str">
            <v>FORRO DE GESSO</v>
          </cell>
          <cell r="G6766" t="str">
            <v>SINAPI Out/24</v>
          </cell>
        </row>
        <row r="6767">
          <cell r="A6767">
            <v>96114</v>
          </cell>
          <cell r="B6767" t="str">
            <v>FORRO EM DRYWALL, PARA AMBIENTES COMERCIAIS, INCLUSIVE ESTRUTURA BIRECIONAL DE FIXAÇÃO. AF_08/2023_PS</v>
          </cell>
          <cell r="C6767" t="str">
            <v>M2</v>
          </cell>
          <cell r="D6767">
            <v>74.459999999999994</v>
          </cell>
          <cell r="E6767" t="str">
            <v>REVESTIMENTO E TRATAMENTO DE SUPERFICIES</v>
          </cell>
          <cell r="F6767" t="str">
            <v>FORRO DE GESSO</v>
          </cell>
          <cell r="G6767" t="str">
            <v>SINAPI Out/24</v>
          </cell>
        </row>
        <row r="6768">
          <cell r="A6768">
            <v>96120</v>
          </cell>
          <cell r="B6768" t="str">
            <v>ACABAMENTOS PARA FORRO (MOLDURA DE GESSO). AF_08/2023</v>
          </cell>
          <cell r="C6768" t="str">
            <v>M</v>
          </cell>
          <cell r="D6768">
            <v>3.43</v>
          </cell>
          <cell r="E6768" t="str">
            <v>REVESTIMENTO E TRATAMENTO DE SUPERFICIES</v>
          </cell>
          <cell r="F6768" t="str">
            <v>FORRO DE GESSO</v>
          </cell>
          <cell r="G6768" t="str">
            <v>SINAPI Out/24</v>
          </cell>
        </row>
        <row r="6769">
          <cell r="A6769">
            <v>96123</v>
          </cell>
          <cell r="B6769" t="str">
            <v>ACABAMENTOS PARA FORRO (MOLDURA EM DRYWALL, COM LARGURA DE 15 CM). AF_08/2023_PS</v>
          </cell>
          <cell r="C6769" t="str">
            <v>M</v>
          </cell>
          <cell r="D6769">
            <v>28.31</v>
          </cell>
          <cell r="E6769" t="str">
            <v>REVESTIMENTO E TRATAMENTO DE SUPERFICIES</v>
          </cell>
          <cell r="F6769" t="str">
            <v>FORRO DE GESSO</v>
          </cell>
          <cell r="G6769" t="str">
            <v>SINAPI Out/24</v>
          </cell>
        </row>
        <row r="6770">
          <cell r="A6770">
            <v>99054</v>
          </cell>
          <cell r="B6770" t="str">
            <v>ACABAMENTOS PARA FORRO (SANCA DE GESSO, MONTADA NA OBRA). AF_08/2023_PS</v>
          </cell>
          <cell r="C6770" t="str">
            <v>M2</v>
          </cell>
          <cell r="D6770">
            <v>69.59</v>
          </cell>
          <cell r="E6770" t="str">
            <v>REVESTIMENTO E TRATAMENTO DE SUPERFICIES</v>
          </cell>
          <cell r="F6770" t="str">
            <v>FORRO DE GESSO</v>
          </cell>
          <cell r="G6770" t="str">
            <v>SINAPI Out/24</v>
          </cell>
        </row>
        <row r="6771">
          <cell r="A6771">
            <v>96111</v>
          </cell>
          <cell r="B6771" t="str">
            <v>FORRO EM RÉGUAS DE PVC, FRISADO, PARA AMBIENTES RESIDENCIAIS, INCLUSIVE ESTRUTURA UNIDIRECIONAL DE FIXAÇÃO. AF_08/2023_PS</v>
          </cell>
          <cell r="C6771" t="str">
            <v>M2</v>
          </cell>
          <cell r="D6771">
            <v>62.3</v>
          </cell>
          <cell r="E6771" t="str">
            <v>REVESTIMENTO E TRATAMENTO DE SUPERFICIES</v>
          </cell>
          <cell r="F6771" t="str">
            <v>FORRO METALICO/PVC</v>
          </cell>
          <cell r="G6771" t="str">
            <v>SINAPI Out/24</v>
          </cell>
        </row>
        <row r="6772">
          <cell r="A6772">
            <v>96116</v>
          </cell>
          <cell r="B6772" t="str">
            <v>FORRO EM RÉGUAS DE PVC, FRISADO, PARA AMBIENTES COMERCIAIS, INCLUSIVE ESTRUTURA BIDIRECIONAL DE FIXAÇÃO. AF_08/2023_PS</v>
          </cell>
          <cell r="C6772" t="str">
            <v>M2</v>
          </cell>
          <cell r="D6772">
            <v>63.44</v>
          </cell>
          <cell r="E6772" t="str">
            <v>REVESTIMENTO E TRATAMENTO DE SUPERFICIES</v>
          </cell>
          <cell r="F6772" t="str">
            <v>FORRO METALICO/PVC</v>
          </cell>
          <cell r="G6772" t="str">
            <v>SINAPI Out/24</v>
          </cell>
        </row>
        <row r="6773">
          <cell r="A6773">
            <v>96121</v>
          </cell>
          <cell r="B6773" t="str">
            <v>ACABAMENTOS PARA FORRO (RODA-FORRO EM PERFIL METÁLICO E PLÁSTICO). AF_08/2023</v>
          </cell>
          <cell r="C6773" t="str">
            <v>M</v>
          </cell>
          <cell r="D6773">
            <v>12.68</v>
          </cell>
          <cell r="E6773" t="str">
            <v>REVESTIMENTO E TRATAMENTO DE SUPERFICIES</v>
          </cell>
          <cell r="F6773" t="str">
            <v>FORRO METALICO/PVC</v>
          </cell>
          <cell r="G6773" t="str">
            <v>SINAPI Out/24</v>
          </cell>
        </row>
        <row r="6774">
          <cell r="A6774">
            <v>96485</v>
          </cell>
          <cell r="B6774" t="str">
            <v>FORRO EM RÉGUAS DE PVC, LISO, PARA AMBIENTES RESIDENCIAIS, INCLUSIVE ESTRUTURA UNIDIRECIONAL DE FIXAÇÃO. AF_08/2023_PS</v>
          </cell>
          <cell r="C6774" t="str">
            <v>M2</v>
          </cell>
          <cell r="D6774">
            <v>72.7</v>
          </cell>
          <cell r="E6774" t="str">
            <v>REVESTIMENTO E TRATAMENTO DE SUPERFICIES</v>
          </cell>
          <cell r="F6774" t="str">
            <v>FORRO METALICO/PVC</v>
          </cell>
          <cell r="G6774" t="str">
            <v>SINAPI Out/24</v>
          </cell>
        </row>
        <row r="6775">
          <cell r="A6775">
            <v>96486</v>
          </cell>
          <cell r="B6775" t="str">
            <v>FORRO EM RÉGUAS DE PVC, LISO, PARA AMBIENTES COMERCIAIS, INCLUSIVE ESTRUTURA BIDIRECIONAL DE FIXAÇÃO. AF_08/2023_PS</v>
          </cell>
          <cell r="C6775" t="str">
            <v>M2</v>
          </cell>
          <cell r="D6775">
            <v>73.84</v>
          </cell>
          <cell r="E6775" t="str">
            <v>REVESTIMENTO E TRATAMENTO DE SUPERFICIES</v>
          </cell>
          <cell r="F6775" t="str">
            <v>FORRO METALICO/PVC</v>
          </cell>
          <cell r="G6775" t="str">
            <v>SINAPI Out/24</v>
          </cell>
        </row>
        <row r="6776">
          <cell r="A6776">
            <v>91515</v>
          </cell>
          <cell r="B6776" t="str">
            <v>ESTUCAMENTO DE DENSIDADE BAIXA DE PANOS DE FACHADA DO SISTEMA DE PAREDES DE CONCRETO EM EDIFICAÇÕES DE MÚLTIPLOS PAVIMENTOS, ACESSO COM PLATAFORMA OU CADEIRINHA, UTILIZAÇÃO DE ARGAMASSA COLANTE. AF_10/2022</v>
          </cell>
          <cell r="C6776" t="str">
            <v>M2</v>
          </cell>
          <cell r="D6776">
            <v>7.76</v>
          </cell>
          <cell r="E6776" t="str">
            <v>REVESTIMENTO E TRATAMENTO DE SUPERFICIES</v>
          </cell>
          <cell r="F6776" t="str">
            <v>RESTAURO</v>
          </cell>
          <cell r="G6776" t="str">
            <v>SINAPI Out/24</v>
          </cell>
        </row>
        <row r="6777">
          <cell r="A6777">
            <v>91519</v>
          </cell>
          <cell r="B6777" t="str">
            <v>ESTUCAMENTO DE DENSIDADE BAIXA DE PANOS DE FACHADA DO SISTEMA DE PAREDES DE CONCRETO EM UNIDADES HABITACIONAIS DE PAVIMENTO ÚNICO, UTILIZAÇÃO DE ARGAMASSA COLANTE. AF_10/2022</v>
          </cell>
          <cell r="C6777" t="str">
            <v>M2</v>
          </cell>
          <cell r="D6777">
            <v>10.45</v>
          </cell>
          <cell r="E6777" t="str">
            <v>REVESTIMENTO E TRATAMENTO DE SUPERFICIES</v>
          </cell>
          <cell r="F6777" t="str">
            <v>RESTAURO</v>
          </cell>
          <cell r="G6777" t="str">
            <v>SINAPI Out/24</v>
          </cell>
        </row>
        <row r="6778">
          <cell r="A6778">
            <v>91520</v>
          </cell>
          <cell r="B6778" t="str">
            <v>ESTUCAMENTO DE DENSIDADE BAIXA NAS FACES INTERNAS DE PAREDES DO SISTEMA DE PAREDES DE CONCRETO, EM AMBIENTES COM ÁREA ENTRE 5 M² E 10 M², UTILIZAÇÃO DE ARGAMASSA COLANTE. AF_10/2022</v>
          </cell>
          <cell r="C6778" t="str">
            <v>M2</v>
          </cell>
          <cell r="D6778">
            <v>2.89</v>
          </cell>
          <cell r="E6778" t="str">
            <v>REVESTIMENTO E TRATAMENTO DE SUPERFICIES</v>
          </cell>
          <cell r="F6778" t="str">
            <v>RESTAURO</v>
          </cell>
          <cell r="G6778" t="str">
            <v>SINAPI Out/24</v>
          </cell>
        </row>
        <row r="6779">
          <cell r="A6779">
            <v>91522</v>
          </cell>
          <cell r="B6779" t="str">
            <v>ESTUCAMENTO PARA QUALQUER REVESTIMENTO, EM TETO DO SISTEMA DE PAREDES DE CONCRETO, EM AMBIENTES COM ÁREA ENTRE 5 M² E 10 M², UTILIZAÇÃO DE ARGAMASSA COLANTE. AF_10/2022</v>
          </cell>
          <cell r="C6779" t="str">
            <v>M2</v>
          </cell>
          <cell r="D6779">
            <v>4.01</v>
          </cell>
          <cell r="E6779" t="str">
            <v>REVESTIMENTO E TRATAMENTO DE SUPERFICIES</v>
          </cell>
          <cell r="F6779" t="str">
            <v>RESTAURO</v>
          </cell>
          <cell r="G6779" t="str">
            <v>SINAPI Out/24</v>
          </cell>
        </row>
        <row r="6780">
          <cell r="A6780">
            <v>91525</v>
          </cell>
          <cell r="B6780" t="str">
            <v>ESTUCAMENTO DE DENSIDADE ALTA NAS FACES INTERNAS DE PAREDES DO SISTEMA DE PAREDES DE CONCRETO, EM AMBIENTES COM ÁREA ENTRE 5 M² E 10 M², UTILIZAÇÃO DE ARGAMASSA COLANTE. AF_10/2022</v>
          </cell>
          <cell r="C6780" t="str">
            <v>M2</v>
          </cell>
          <cell r="D6780">
            <v>8.83</v>
          </cell>
          <cell r="E6780" t="str">
            <v>REVESTIMENTO E TRATAMENTO DE SUPERFICIES</v>
          </cell>
          <cell r="F6780" t="str">
            <v>RESTAURO</v>
          </cell>
          <cell r="G6780" t="str">
            <v>SINAPI Out/24</v>
          </cell>
        </row>
        <row r="6781">
          <cell r="A6781">
            <v>104412</v>
          </cell>
          <cell r="B6781" t="str">
            <v>ESTUCAMENTO PARA QUALQUER REVESTIMENTO, EM TETO DO SISTEMA DE PAREDES DE CONCRETO, EM AMBIENTES COM ÁREA MAIOR QUE 10 M², UTILIZAÇÃO DE ARGAMASSA COLANTE. AF_10/2022</v>
          </cell>
          <cell r="C6781" t="str">
            <v>M2</v>
          </cell>
          <cell r="D6781">
            <v>3.58</v>
          </cell>
          <cell r="E6781" t="str">
            <v>REVESTIMENTO E TRATAMENTO DE SUPERFICIES</v>
          </cell>
          <cell r="F6781" t="str">
            <v>RESTAURO</v>
          </cell>
          <cell r="G6781" t="str">
            <v>SINAPI Out/24</v>
          </cell>
        </row>
        <row r="6782">
          <cell r="A6782">
            <v>104413</v>
          </cell>
          <cell r="B6782" t="str">
            <v>ESTUCAMENTO PARA QUALQUER REVESTIMENTO, EM TETO DO SISTEMA DE PAREDES DE CONCRETO, EM AMBIENTES COM ÁREA MENOR QUE 5 M², UTILIZAÇÃO DE ARGAMASSA COLANTE. AF_10/2022</v>
          </cell>
          <cell r="C6782" t="str">
            <v>M2</v>
          </cell>
          <cell r="D6782">
            <v>6.34</v>
          </cell>
          <cell r="E6782" t="str">
            <v>REVESTIMENTO E TRATAMENTO DE SUPERFICIES</v>
          </cell>
          <cell r="F6782" t="str">
            <v>RESTAURO</v>
          </cell>
          <cell r="G6782" t="str">
            <v>SINAPI Out/24</v>
          </cell>
        </row>
        <row r="6783">
          <cell r="A6783">
            <v>104414</v>
          </cell>
          <cell r="B6783" t="str">
            <v>ESTUCAMENTO DE DENSIDADE ALTA NAS FACES INTERNAS DE PAREDES DO SISTEMA DE PAREDES DE CONCRETO, EM AMBIENTES COM ÁREA MAIOR QUE 10 M², UTILIZAÇÃO DE ARGAMASSA COLANTE. AF_10/2022</v>
          </cell>
          <cell r="C6783" t="str">
            <v>M2</v>
          </cell>
          <cell r="D6783">
            <v>7.88</v>
          </cell>
          <cell r="E6783" t="str">
            <v>REVESTIMENTO E TRATAMENTO DE SUPERFICIES</v>
          </cell>
          <cell r="F6783" t="str">
            <v>RESTAURO</v>
          </cell>
          <cell r="G6783" t="str">
            <v>SINAPI Out/24</v>
          </cell>
        </row>
        <row r="6784">
          <cell r="A6784">
            <v>104415</v>
          </cell>
          <cell r="B6784" t="str">
            <v>ESTUCAMENTO DE DENSIDADE ALTA NAS FACES INTERNAS DE PAREDES DO SISTEMA DE PAREDES DE CONCRETO, EM AMBIENTES COM ÁREA MENOR QUE 5 M², UTILIZAÇÃO DE ARGAMASSA COLANTE. AF_10/2022</v>
          </cell>
          <cell r="C6784" t="str">
            <v>M2</v>
          </cell>
          <cell r="D6784">
            <v>14.03</v>
          </cell>
          <cell r="E6784" t="str">
            <v>REVESTIMENTO E TRATAMENTO DE SUPERFICIES</v>
          </cell>
          <cell r="F6784" t="str">
            <v>RESTAURO</v>
          </cell>
          <cell r="G6784" t="str">
            <v>SINAPI Out/24</v>
          </cell>
        </row>
        <row r="6785">
          <cell r="A6785">
            <v>104416</v>
          </cell>
          <cell r="B6785" t="str">
            <v>ESTUCAMENTO DE DENSIDADE BAIXA NAS FACES INTERNAS DE PAREDES DO SISTEMA DE PAREDES DE CONCRETO, EM AMBIENTES COM ÁREA MAIOR QUE 10 M², UTILIZAÇÃO DE ARGAMASSA COLANTE. AF_10/2022</v>
          </cell>
          <cell r="C6785" t="str">
            <v>M2</v>
          </cell>
          <cell r="D6785">
            <v>2.46</v>
          </cell>
          <cell r="E6785" t="str">
            <v>REVESTIMENTO E TRATAMENTO DE SUPERFICIES</v>
          </cell>
          <cell r="F6785" t="str">
            <v>RESTAURO</v>
          </cell>
          <cell r="G6785" t="str">
            <v>SINAPI Out/24</v>
          </cell>
        </row>
        <row r="6786">
          <cell r="A6786">
            <v>104417</v>
          </cell>
          <cell r="B6786" t="str">
            <v>ESTUCAMENTO DE DENSIDADE BAIXA NAS FACES INTERNAS DE PAREDES DO SISTEMA DE PAREDES DE CONCRETO, EM AMBIENTES COM ÁREA MENOR QUE 5 M², UTILIZAÇÃO DE ARGAMASSA COLANTE. AF_10/2022</v>
          </cell>
          <cell r="C6786" t="str">
            <v>M2</v>
          </cell>
          <cell r="D6786">
            <v>5.22</v>
          </cell>
          <cell r="E6786" t="str">
            <v>REVESTIMENTO E TRATAMENTO DE SUPERFICIES</v>
          </cell>
          <cell r="F6786" t="str">
            <v>RESTAURO</v>
          </cell>
          <cell r="G6786" t="str">
            <v>SINAPI Out/24</v>
          </cell>
        </row>
        <row r="6787">
          <cell r="A6787">
            <v>104418</v>
          </cell>
          <cell r="B6787" t="str">
            <v>ESTUCAMENTO DE DENSIDADE BAIXA DE PANOS DE FACHADA DO SISTEMA DE PAREDES DE CONCRETO EM EDIFICAÇÕES DE MÚLTIPLOS PAVIMENTOS, ACESSO COM BALANCIM, UTILIZAÇÃO DE ARGAMASSA COLANTE. AF_10/2022</v>
          </cell>
          <cell r="C6787" t="str">
            <v>M2</v>
          </cell>
          <cell r="D6787">
            <v>3.34</v>
          </cell>
          <cell r="E6787" t="str">
            <v>REVESTIMENTO E TRATAMENTO DE SUPERFICIES</v>
          </cell>
          <cell r="F6787" t="str">
            <v>RESTAURO</v>
          </cell>
          <cell r="G6787" t="str">
            <v>SINAPI Out/24</v>
          </cell>
        </row>
        <row r="6788">
          <cell r="A6788">
            <v>104419</v>
          </cell>
          <cell r="B6788" t="str">
            <v>ESTUCAMENTO DE DENSIDADE BAIXA DE PANOS DE FACHADA DO SISTEMA DE PAREDES DE CONCRETO EM UNIDADES HABITACIONAIS DE DOIS PAVIMENTOS (SOBRADO), ACESSO COM ANDAIME FACHADEIRO, UTILIZAÇÃO DE ARGAMASSA COLANTE. AF_10/2022</v>
          </cell>
          <cell r="C6788" t="str">
            <v>M2</v>
          </cell>
          <cell r="D6788">
            <v>13.99</v>
          </cell>
          <cell r="E6788" t="str">
            <v>REVESTIMENTO E TRATAMENTO DE SUPERFICIES</v>
          </cell>
          <cell r="F6788" t="str">
            <v>RESTAURO</v>
          </cell>
          <cell r="G6788" t="str">
            <v>SINAPI Out/24</v>
          </cell>
        </row>
        <row r="6789">
          <cell r="A6789">
            <v>104420</v>
          </cell>
          <cell r="B6789" t="str">
            <v>ESTUCAMENTO DE DENSIDADE BAIXA DE PANOS DE FACHADA DO SISTEMA DE PAREDES DE CONCRETO EM UNIDADES HABITACIONAIS DE DOIS PAVIMENTOS (SOBRADO), ACESSO COM PLATAFORMA, UTILIZAÇÃO DE ARGAMASSA COLANTE. AF_10/2022</v>
          </cell>
          <cell r="C6789" t="str">
            <v>M2</v>
          </cell>
          <cell r="D6789">
            <v>12.62</v>
          </cell>
          <cell r="E6789" t="str">
            <v>REVESTIMENTO E TRATAMENTO DE SUPERFICIES</v>
          </cell>
          <cell r="F6789" t="str">
            <v>RESTAURO</v>
          </cell>
          <cell r="G6789" t="str">
            <v>SINAPI Out/24</v>
          </cell>
        </row>
        <row r="6790">
          <cell r="A6790">
            <v>104421</v>
          </cell>
          <cell r="B6790" t="str">
            <v>ESTUCAMENTO DE DENSIDADE ALTA DE PANOS DE FACHADA DO SISTEMA DE PAREDES DE CONCRETO EM EDIFICAÇÕES DE MÚLTIPLOS PAVIMENTOS, ACESSO COM PLATAFORMA OU CADEIRINHA, UTILIZAÇÃO DE ARGAMASSA COLANTE. AF_10/2022</v>
          </cell>
          <cell r="C6790" t="str">
            <v>M2</v>
          </cell>
          <cell r="D6790">
            <v>17</v>
          </cell>
          <cell r="E6790" t="str">
            <v>REVESTIMENTO E TRATAMENTO DE SUPERFICIES</v>
          </cell>
          <cell r="F6790" t="str">
            <v>RESTAURO</v>
          </cell>
          <cell r="G6790" t="str">
            <v>SINAPI Out/24</v>
          </cell>
        </row>
        <row r="6791">
          <cell r="A6791">
            <v>104422</v>
          </cell>
          <cell r="B6791" t="str">
            <v>ESTUCAMENTO DE DENSIDADE ALTA DE PANOS DE FACHADA DO SISTEMA DE PAREDES DE CONCRETO EM EDIFICAÇÕES DE MÚLTIPLOS PAVIMENTOS, ACESSO COM BALANCIM, UTILIZAÇÃO DE ARGAMASSA COLANTE. AF_10/2022</v>
          </cell>
          <cell r="C6791" t="str">
            <v>M2</v>
          </cell>
          <cell r="D6791">
            <v>9.6</v>
          </cell>
          <cell r="E6791" t="str">
            <v>REVESTIMENTO E TRATAMENTO DE SUPERFICIES</v>
          </cell>
          <cell r="F6791" t="str">
            <v>RESTAURO</v>
          </cell>
          <cell r="G6791" t="str">
            <v>SINAPI Out/24</v>
          </cell>
        </row>
        <row r="6792">
          <cell r="A6792">
            <v>104423</v>
          </cell>
          <cell r="B6792" t="str">
            <v>ESTUCAMENTO DE DENSIDADE ALTA DE PANOS DE FACHADA DO SISTEMA DE PAREDES DE CONCRETO EM UNIDADES HABITACIONAIS DE DOIS PAVIMENTOS (SOBRADO), ACESSO COM ANDAIME FACHADEIRO, UTILIZAÇÃO DE ARGAMASSA COLANTE. AF_10/2022</v>
          </cell>
          <cell r="C6792" t="str">
            <v>M2</v>
          </cell>
          <cell r="D6792">
            <v>27.49</v>
          </cell>
          <cell r="E6792" t="str">
            <v>REVESTIMENTO E TRATAMENTO DE SUPERFICIES</v>
          </cell>
          <cell r="F6792" t="str">
            <v>RESTAURO</v>
          </cell>
          <cell r="G6792" t="str">
            <v>SINAPI Out/24</v>
          </cell>
        </row>
        <row r="6793">
          <cell r="A6793">
            <v>104424</v>
          </cell>
          <cell r="B6793" t="str">
            <v>ESTUCAMENTO DE DENSIDADE ALTA DE PANOS DE FACHADA DO SISTEMA DE PAREDES DE CONCRETO EM UNIDADES HABITACIONAIS DE DOIS PAVIMENTOS (SOBRADO), ACESSO COM PLATAFORMA, UTILIZAÇÃO DE ARGAMASSA COLANTE. AF_10/2022</v>
          </cell>
          <cell r="C6793" t="str">
            <v>M2</v>
          </cell>
          <cell r="D6793">
            <v>25.26</v>
          </cell>
          <cell r="E6793" t="str">
            <v>REVESTIMENTO E TRATAMENTO DE SUPERFICIES</v>
          </cell>
          <cell r="F6793" t="str">
            <v>RESTAURO</v>
          </cell>
          <cell r="G6793" t="str">
            <v>SINAPI Out/24</v>
          </cell>
        </row>
        <row r="6794">
          <cell r="A6794">
            <v>104425</v>
          </cell>
          <cell r="B6794" t="str">
            <v>ESTUCAMENTO DE DENSIDADE ALTA DE PANOS DE FACHADA DO SISTEMA DE PAREDES DE CONCRETO EM UNIDADES HABITACIONAIS DE PAVIMENTO ÚNICO, UTILIZAÇÃO DE ARGAMASSA COLANTE. AF_10/2022</v>
          </cell>
          <cell r="C6794" t="str">
            <v>M2</v>
          </cell>
          <cell r="D6794">
            <v>21.56</v>
          </cell>
          <cell r="E6794" t="str">
            <v>REVESTIMENTO E TRATAMENTO DE SUPERFICIES</v>
          </cell>
          <cell r="F6794" t="str">
            <v>RESTAURO</v>
          </cell>
          <cell r="G6794" t="str">
            <v>SINAPI Out/24</v>
          </cell>
        </row>
        <row r="6795">
          <cell r="A6795">
            <v>87280</v>
          </cell>
          <cell r="B6795" t="str">
            <v>ARGAMASSA TRAÇO 1:7 (EM VOLUME DE CIMENTO E AREIA MÉDIA ÚMIDA) COM ADIÇÃO DE PLASTIFICANTE PARA EMBOÇO/MASSA ÚNICA/ASSENTAMENTO DE ALVENARIA DE VEDAÇÃO, PREPARO MECÂNICO COM BETONEIRA 400 L. AF_08/2019</v>
          </cell>
          <cell r="C6795" t="str">
            <v>M3</v>
          </cell>
          <cell r="D6795">
            <v>391.77</v>
          </cell>
          <cell r="E6795" t="str">
            <v>SERVICOS DIVERSOS</v>
          </cell>
          <cell r="F6795" t="str">
            <v>ARGAMASSAS</v>
          </cell>
          <cell r="G6795" t="str">
            <v>SINAPI Out/24</v>
          </cell>
        </row>
        <row r="6796">
          <cell r="A6796">
            <v>87281</v>
          </cell>
          <cell r="B6796" t="str">
            <v>ARGAMASSA TRAÇO 1:7 (EM VOLUME DE CIMENTO E AREIA MÉDIA ÚMIDA) COM ADIÇÃO DE PLASTIFICANTE PARA EMBOÇO/MASSA ÚNICA/ASSENTAMENTO DE ALVENARIA DE VEDAÇÃO, PREPARO MECÂNICO COM BETONEIRA 600 L. AF_08/2019</v>
          </cell>
          <cell r="C6796" t="str">
            <v>M3</v>
          </cell>
          <cell r="D6796">
            <v>382.22</v>
          </cell>
          <cell r="E6796" t="str">
            <v>SERVICOS DIVERSOS</v>
          </cell>
          <cell r="F6796" t="str">
            <v>ARGAMASSAS</v>
          </cell>
          <cell r="G6796" t="str">
            <v>SINAPI Out/24</v>
          </cell>
        </row>
        <row r="6797">
          <cell r="A6797">
            <v>87283</v>
          </cell>
          <cell r="B6797" t="str">
            <v>ARGAMASSA TRAÇO 1:6 (EM VOLUME DE CIMENTO E AREIA MÉDIA ÚMIDA) COM ADIÇÃO DE PLASTIFICANTE PARA EMBOÇO/MASSA ÚNICA/ASSENTAMENTO DE ALVENARIA DE VEDAÇÃO, PREPARO MECÂNICO COM BETONEIRA 400 L. AF_08/2019</v>
          </cell>
          <cell r="C6797" t="str">
            <v>M3</v>
          </cell>
          <cell r="D6797">
            <v>399.52</v>
          </cell>
          <cell r="E6797" t="str">
            <v>SERVICOS DIVERSOS</v>
          </cell>
          <cell r="F6797" t="str">
            <v>ARGAMASSAS</v>
          </cell>
          <cell r="G6797" t="str">
            <v>SINAPI Out/24</v>
          </cell>
        </row>
        <row r="6798">
          <cell r="A6798">
            <v>87284</v>
          </cell>
          <cell r="B6798" t="str">
            <v>ARGAMASSA TRAÇO 1:6 (EM VOLUME DE CIMENTO E AREIA MÉDIA ÚMIDA) COM ADIÇÃO DE PLASTIFICANTE PARA EMBOÇO/MASSA ÚNICA/ASSENTAMENTO DE ALVENARIA DE VEDAÇÃO, PREPARO MECÂNICO COM BETONEIRA 600 L. AF_08/2019</v>
          </cell>
          <cell r="C6798" t="str">
            <v>M3</v>
          </cell>
          <cell r="D6798">
            <v>389.06</v>
          </cell>
          <cell r="E6798" t="str">
            <v>SERVICOS DIVERSOS</v>
          </cell>
          <cell r="F6798" t="str">
            <v>ARGAMASSAS</v>
          </cell>
          <cell r="G6798" t="str">
            <v>SINAPI Out/24</v>
          </cell>
        </row>
        <row r="6799">
          <cell r="A6799">
            <v>87286</v>
          </cell>
          <cell r="B6799" t="str">
            <v>ARGAMASSA TRAÇO 1:1:6 (EM VOLUME DE CIMENTO, CAL E AREIA MÉDIA ÚMIDA) PARA EMBOÇO/MASSA ÚNICA/ASSENTAMENTO DE ALVENARIA DE VEDAÇÃO, PREPARO MECÂNICO COM BETONEIRA 400 L. AF_08/2019</v>
          </cell>
          <cell r="C6799" t="str">
            <v>M3</v>
          </cell>
          <cell r="D6799">
            <v>512.66999999999996</v>
          </cell>
          <cell r="E6799" t="str">
            <v>SERVICOS DIVERSOS</v>
          </cell>
          <cell r="F6799" t="str">
            <v>ARGAMASSAS</v>
          </cell>
          <cell r="G6799" t="str">
            <v>SINAPI Out/24</v>
          </cell>
        </row>
        <row r="6800">
          <cell r="A6800">
            <v>87287</v>
          </cell>
          <cell r="B6800" t="str">
            <v>ARGAMASSA TRAÇO 1:1:6 (EM VOLUME DE CIMENTO, CAL E AREIA MÉDIA ÚMIDA) PARA EMBOÇO/MASSA ÚNICA/ASSENTAMENTO DE ALVENARIA DE VEDAÇÃO, PREPARO MECÂNICO COM BETONEIRA 600 L. AF_08/2019</v>
          </cell>
          <cell r="C6800" t="str">
            <v>M3</v>
          </cell>
          <cell r="D6800">
            <v>486.41</v>
          </cell>
          <cell r="E6800" t="str">
            <v>SERVICOS DIVERSOS</v>
          </cell>
          <cell r="F6800" t="str">
            <v>ARGAMASSAS</v>
          </cell>
          <cell r="G6800" t="str">
            <v>SINAPI Out/24</v>
          </cell>
        </row>
        <row r="6801">
          <cell r="A6801">
            <v>87289</v>
          </cell>
          <cell r="B6801" t="str">
            <v>ARGAMASSA TRAÇO 1:1,5:7,5 (EM VOLUME DE CIMENTO, CAL E AREIA MÉDIA ÚMIDA) PARA EMBOÇO/MASSA ÚNICA/ASSENTAMENTO DE ALVENARIA DE VEDAÇÃO, PREPARO MECÂNICO COM BETONEIRA 400 L. AF_08/2019</v>
          </cell>
          <cell r="C6801" t="str">
            <v>M3</v>
          </cell>
          <cell r="D6801">
            <v>495.92</v>
          </cell>
          <cell r="E6801" t="str">
            <v>SERVICOS DIVERSOS</v>
          </cell>
          <cell r="F6801" t="str">
            <v>ARGAMASSAS</v>
          </cell>
          <cell r="G6801" t="str">
            <v>SINAPI Out/24</v>
          </cell>
        </row>
        <row r="6802">
          <cell r="A6802">
            <v>87290</v>
          </cell>
          <cell r="B6802" t="str">
            <v>ARGAMASSA TRAÇO 1:1,5:7,5 (EM VOLUME DE CIMENTO, CAL E AREIA MÉDIA ÚMIDA) PARA EMBOÇO/MASSA ÚNICA/ASSENTAMENTO DE ALVENARIA DE VEDAÇÃO, PREPARO MECÂNICO COM BETONEIRA 600 L. AF_08/2019</v>
          </cell>
          <cell r="C6802" t="str">
            <v>M3</v>
          </cell>
          <cell r="D6802">
            <v>482.5</v>
          </cell>
          <cell r="E6802" t="str">
            <v>SERVICOS DIVERSOS</v>
          </cell>
          <cell r="F6802" t="str">
            <v>ARGAMASSAS</v>
          </cell>
          <cell r="G6802" t="str">
            <v>SINAPI Out/24</v>
          </cell>
        </row>
        <row r="6803">
          <cell r="A6803">
            <v>87292</v>
          </cell>
          <cell r="B6803" t="str">
            <v>ARGAMASSA TRAÇO 1:2:8 (EM VOLUME DE CIMENTO, CAL E AREIA MÉDIA ÚMIDA) PARA EMBOÇO/MASSA ÚNICA/ASSENTAMENTO DE ALVENARIA DE VEDAÇÃO, PREPARO MECÂNICO COM BETONEIRA 400 L. AF_08/2019</v>
          </cell>
          <cell r="C6803" t="str">
            <v>M3</v>
          </cell>
          <cell r="D6803">
            <v>505.45</v>
          </cell>
          <cell r="E6803" t="str">
            <v>SERVICOS DIVERSOS</v>
          </cell>
          <cell r="F6803" t="str">
            <v>ARGAMASSAS</v>
          </cell>
          <cell r="G6803" t="str">
            <v>SINAPI Out/24</v>
          </cell>
        </row>
        <row r="6804">
          <cell r="A6804">
            <v>87294</v>
          </cell>
          <cell r="B6804" t="str">
            <v>ARGAMASSA TRAÇO 1:2:9 (EM VOLUME DE CIMENTO, CAL E AREIA MÉDIA ÚMIDA) PARA EMBOÇO/MASSA ÚNICA/ASSENTAMENTO DE ALVENARIA DE VEDAÇÃO, PREPARO MECÂNICO COM BETONEIRA 600 L. AF_08/2019</v>
          </cell>
          <cell r="C6804" t="str">
            <v>M3</v>
          </cell>
          <cell r="D6804">
            <v>484.24</v>
          </cell>
          <cell r="E6804" t="str">
            <v>SERVICOS DIVERSOS</v>
          </cell>
          <cell r="F6804" t="str">
            <v>ARGAMASSAS</v>
          </cell>
          <cell r="G6804" t="str">
            <v>SINAPI Out/24</v>
          </cell>
        </row>
        <row r="6805">
          <cell r="A6805">
            <v>87295</v>
          </cell>
          <cell r="B6805" t="str">
            <v>ARGAMASSA TRAÇO 1:3:12 (EM VOLUME DE CIMENTO, CAL E AREIA MÉDIA ÚMIDA) PARA EMBOÇO/MASSA ÚNICA/ASSENTAMENTO DE ALVENARIA DE VEDAÇÃO, PREPARO MECÂNICO COM BETONEIRA 400 L. AF_08/2019</v>
          </cell>
          <cell r="C6805" t="str">
            <v>M3</v>
          </cell>
          <cell r="D6805">
            <v>506.38</v>
          </cell>
          <cell r="E6805" t="str">
            <v>SERVICOS DIVERSOS</v>
          </cell>
          <cell r="F6805" t="str">
            <v>ARGAMASSAS</v>
          </cell>
          <cell r="G6805" t="str">
            <v>SINAPI Out/24</v>
          </cell>
        </row>
        <row r="6806">
          <cell r="A6806">
            <v>87296</v>
          </cell>
          <cell r="B6806" t="str">
            <v>ARGAMASSA TRAÇO 1:3:12 (EM VOLUME DE CIMENTO, CAL E AREIA MÉDIA ÚMIDA) PARA EMBOÇO/MASSA ÚNICA/ASSENTAMENTO DE ALVENARIA DE VEDAÇÃO, PREPARO MECÂNICO COM BETONEIRA 600 L. AF_08/2019</v>
          </cell>
          <cell r="C6806" t="str">
            <v>M3</v>
          </cell>
          <cell r="D6806">
            <v>468.47</v>
          </cell>
          <cell r="E6806" t="str">
            <v>SERVICOS DIVERSOS</v>
          </cell>
          <cell r="F6806" t="str">
            <v>ARGAMASSAS</v>
          </cell>
          <cell r="G6806" t="str">
            <v>SINAPI Out/24</v>
          </cell>
        </row>
        <row r="6807">
          <cell r="A6807">
            <v>87298</v>
          </cell>
          <cell r="B6807" t="str">
            <v>ARGAMASSA TRAÇO 1:3 (EM VOLUME DE CIMENTO E AREIA MÉDIA ÚMIDA) PARA CONTRAPISO, PREPARO MECÂNICO COM BETONEIRA 400 L. AF_08/2019</v>
          </cell>
          <cell r="C6807" t="str">
            <v>M3</v>
          </cell>
          <cell r="D6807">
            <v>576.76</v>
          </cell>
          <cell r="E6807" t="str">
            <v>SERVICOS DIVERSOS</v>
          </cell>
          <cell r="F6807" t="str">
            <v>ARGAMASSAS</v>
          </cell>
          <cell r="G6807" t="str">
            <v>SINAPI Out/24</v>
          </cell>
        </row>
        <row r="6808">
          <cell r="A6808">
            <v>87299</v>
          </cell>
          <cell r="B6808" t="str">
            <v>ARGAMASSA TRAÇO 1:3 (EM VOLUME DE CIMENTO E AREIA MÉDIA ÚMIDA) PARA CONTRAPISO, PREPARO MECÂNICO COM BETONEIRA 600 L. AF_08/2019</v>
          </cell>
          <cell r="C6808" t="str">
            <v>M3</v>
          </cell>
          <cell r="D6808">
            <v>389.77</v>
          </cell>
          <cell r="E6808" t="str">
            <v>SERVICOS DIVERSOS</v>
          </cell>
          <cell r="F6808" t="str">
            <v>ARGAMASSAS</v>
          </cell>
          <cell r="G6808" t="str">
            <v>SINAPI Out/24</v>
          </cell>
        </row>
        <row r="6809">
          <cell r="A6809">
            <v>87301</v>
          </cell>
          <cell r="B6809" t="str">
            <v>ARGAMASSA TRAÇO 1:4 (EM VOLUME DE CIMENTO E AREIA MÉDIA ÚMIDA) PARA CONTRAPISO, PREPARO MECÂNICO COM BETONEIRA 400 L. AF_08/2019</v>
          </cell>
          <cell r="C6809" t="str">
            <v>M3</v>
          </cell>
          <cell r="D6809">
            <v>526.79999999999995</v>
          </cell>
          <cell r="E6809" t="str">
            <v>SERVICOS DIVERSOS</v>
          </cell>
          <cell r="F6809" t="str">
            <v>ARGAMASSAS</v>
          </cell>
          <cell r="G6809" t="str">
            <v>SINAPI Out/24</v>
          </cell>
        </row>
        <row r="6810">
          <cell r="A6810">
            <v>87302</v>
          </cell>
          <cell r="B6810" t="str">
            <v>ARGAMASSA TRAÇO 1:4 (EM VOLUME DE CIMENTO E AREIA MÉDIA ÚMIDA) PARA CONTRAPISO, PREPARO MECÂNICO COM BETONEIRA 600 L. AF_08/2019</v>
          </cell>
          <cell r="C6810" t="str">
            <v>M3</v>
          </cell>
          <cell r="D6810">
            <v>513.16999999999996</v>
          </cell>
          <cell r="E6810" t="str">
            <v>SERVICOS DIVERSOS</v>
          </cell>
          <cell r="F6810" t="str">
            <v>ARGAMASSAS</v>
          </cell>
          <cell r="G6810" t="str">
            <v>SINAPI Out/24</v>
          </cell>
        </row>
        <row r="6811">
          <cell r="A6811">
            <v>87304</v>
          </cell>
          <cell r="B6811" t="str">
            <v>ARGAMASSA TRAÇO 1:5 (EM VOLUME DE CIMENTO E AREIA MÉDIA ÚMIDA) PARA CONTRAPISO, PREPARO MECÂNICO COM BETONEIRA 400 L. AF_08/2019</v>
          </cell>
          <cell r="C6811" t="str">
            <v>M3</v>
          </cell>
          <cell r="D6811">
            <v>474.95</v>
          </cell>
          <cell r="E6811" t="str">
            <v>SERVICOS DIVERSOS</v>
          </cell>
          <cell r="F6811" t="str">
            <v>ARGAMASSAS</v>
          </cell>
          <cell r="G6811" t="str">
            <v>SINAPI Out/24</v>
          </cell>
        </row>
        <row r="6812">
          <cell r="A6812">
            <v>87305</v>
          </cell>
          <cell r="B6812" t="str">
            <v>ARGAMASSA TRAÇO 1:5 (EM VOLUME DE CIMENTO E AREIA MÉDIA ÚMIDA) PARA CONTRAPISO, PREPARO MECÂNICO COM BETONEIRA 600 L. AF_08/2019</v>
          </cell>
          <cell r="C6812" t="str">
            <v>M3</v>
          </cell>
          <cell r="D6812">
            <v>477.23</v>
          </cell>
          <cell r="E6812" t="str">
            <v>SERVICOS DIVERSOS</v>
          </cell>
          <cell r="F6812" t="str">
            <v>ARGAMASSAS</v>
          </cell>
          <cell r="G6812" t="str">
            <v>SINAPI Out/24</v>
          </cell>
        </row>
        <row r="6813">
          <cell r="A6813">
            <v>87307</v>
          </cell>
          <cell r="B6813" t="str">
            <v>ARGAMASSA TRAÇO 1:6 (EM VOLUME DE CIMENTO E AREIA MÉDIA ÚMIDA) PARA CONTRAPISO, PREPARO MECÂNICO COM BETONEIRA 400 L. AF_08/2019</v>
          </cell>
          <cell r="C6813" t="str">
            <v>M3</v>
          </cell>
          <cell r="D6813">
            <v>458.41</v>
          </cell>
          <cell r="E6813" t="str">
            <v>SERVICOS DIVERSOS</v>
          </cell>
          <cell r="F6813" t="str">
            <v>ARGAMASSAS</v>
          </cell>
          <cell r="G6813" t="str">
            <v>SINAPI Out/24</v>
          </cell>
        </row>
        <row r="6814">
          <cell r="A6814">
            <v>87308</v>
          </cell>
          <cell r="B6814" t="str">
            <v>ARGAMASSA TRAÇO 1:6 (EM VOLUME DE CIMENTO E AREIA MÉDIA ÚMIDA) PARA CONTRAPISO, PREPARO MECÂNICO COM BETONEIRA 600 L. AF_08/2019</v>
          </cell>
          <cell r="C6814" t="str">
            <v>M3</v>
          </cell>
          <cell r="D6814">
            <v>445.67</v>
          </cell>
          <cell r="E6814" t="str">
            <v>SERVICOS DIVERSOS</v>
          </cell>
          <cell r="F6814" t="str">
            <v>ARGAMASSAS</v>
          </cell>
          <cell r="G6814" t="str">
            <v>SINAPI Out/24</v>
          </cell>
        </row>
        <row r="6815">
          <cell r="A6815">
            <v>87310</v>
          </cell>
          <cell r="B6815" t="str">
            <v>ARGAMASSA TRAÇO 1:5 (EM VOLUME DE CIMENTO E AREIA GROSSA ÚMIDA) PARA CHAPISCO CONVENCIONAL, PREPARO MECÂNICO COM BETONEIRA 400 L. AF_08/2019</v>
          </cell>
          <cell r="C6815" t="str">
            <v>M3</v>
          </cell>
          <cell r="D6815">
            <v>385.36</v>
          </cell>
          <cell r="E6815" t="str">
            <v>SERVICOS DIVERSOS</v>
          </cell>
          <cell r="F6815" t="str">
            <v>ARGAMASSAS</v>
          </cell>
          <cell r="G6815" t="str">
            <v>SINAPI Out/24</v>
          </cell>
        </row>
        <row r="6816">
          <cell r="A6816">
            <v>87311</v>
          </cell>
          <cell r="B6816" t="str">
            <v>ARGAMASSA TRAÇO 1:5 (EM VOLUME DE CIMENTO E AREIA GROSSA ÚMIDA) PARA CHAPISCO CONVENCIONAL, PREPARO MECÂNICO COM BETONEIRA 600 L. AF_08/2019</v>
          </cell>
          <cell r="C6816" t="str">
            <v>M3</v>
          </cell>
          <cell r="D6816">
            <v>372.2</v>
          </cell>
          <cell r="E6816" t="str">
            <v>SERVICOS DIVERSOS</v>
          </cell>
          <cell r="F6816" t="str">
            <v>ARGAMASSAS</v>
          </cell>
          <cell r="G6816" t="str">
            <v>SINAPI Out/24</v>
          </cell>
        </row>
        <row r="6817">
          <cell r="A6817">
            <v>87313</v>
          </cell>
          <cell r="B6817" t="str">
            <v>ARGAMASSA TRAÇO 1:3 (EM VOLUME DE CIMENTO E AREIA GROSSA ÚMIDA) PARA CHAPISCO CONVENCIONAL, PREPARO MECÂNICO COM BETONEIRA 400 L. AF_08/2019</v>
          </cell>
          <cell r="C6817" t="str">
            <v>M3</v>
          </cell>
          <cell r="D6817">
            <v>460.1</v>
          </cell>
          <cell r="E6817" t="str">
            <v>SERVICOS DIVERSOS</v>
          </cell>
          <cell r="F6817" t="str">
            <v>ARGAMASSAS</v>
          </cell>
          <cell r="G6817" t="str">
            <v>SINAPI Out/24</v>
          </cell>
        </row>
        <row r="6818">
          <cell r="A6818">
            <v>87314</v>
          </cell>
          <cell r="B6818" t="str">
            <v>ARGAMASSA TRAÇO 1:3 (EM VOLUME DE CIMENTO E AREIA GROSSA ÚMIDA) PARA CHAPISCO CONVENCIONAL, PREPARO MECÂNICO COM BETONEIRA 600 L. AF_08/2019</v>
          </cell>
          <cell r="C6818" t="str">
            <v>M3</v>
          </cell>
          <cell r="D6818">
            <v>448.44</v>
          </cell>
          <cell r="E6818" t="str">
            <v>SERVICOS DIVERSOS</v>
          </cell>
          <cell r="F6818" t="str">
            <v>ARGAMASSAS</v>
          </cell>
          <cell r="G6818" t="str">
            <v>SINAPI Out/24</v>
          </cell>
        </row>
        <row r="6819">
          <cell r="A6819">
            <v>87316</v>
          </cell>
          <cell r="B6819" t="str">
            <v>ARGAMASSA TRAÇO 1:4 (EM VOLUME DE CIMENTO E AREIA GROSSA ÚMIDA) PARA CHAPISCO CONVENCIONAL, PREPARO MECÂNICO COM BETONEIRA 400 L. AF_08/2019</v>
          </cell>
          <cell r="C6819" t="str">
            <v>M3</v>
          </cell>
          <cell r="D6819">
            <v>424.28</v>
          </cell>
          <cell r="E6819" t="str">
            <v>SERVICOS DIVERSOS</v>
          </cell>
          <cell r="F6819" t="str">
            <v>ARGAMASSAS</v>
          </cell>
          <cell r="G6819" t="str">
            <v>SINAPI Out/24</v>
          </cell>
        </row>
        <row r="6820">
          <cell r="A6820">
            <v>87317</v>
          </cell>
          <cell r="B6820" t="str">
            <v>ARGAMASSA TRAÇO 1:4 (EM VOLUME DE CIMENTO E AREIA GROSSA ÚMIDA) PARA CHAPISCO CONVENCIONAL, PREPARO MECÂNICO COM BETONEIRA 600 L. AF_08/2019</v>
          </cell>
          <cell r="C6820" t="str">
            <v>M3</v>
          </cell>
          <cell r="D6820">
            <v>403.55</v>
          </cell>
          <cell r="E6820" t="str">
            <v>SERVICOS DIVERSOS</v>
          </cell>
          <cell r="F6820" t="str">
            <v>ARGAMASSAS</v>
          </cell>
          <cell r="G6820" t="str">
            <v>SINAPI Out/24</v>
          </cell>
        </row>
        <row r="6821">
          <cell r="A6821">
            <v>87319</v>
          </cell>
          <cell r="B6821" t="str">
            <v>ARGAMASSA TRAÇO 1:5 (EM VOLUME DE CIMENTO E AREIA GROSSA ÚMIDA) COM ADIÇÃO DE EMULSÃO POLIMÉRICA PARA CHAPISCO ROLADO, PREPARO MECÂNICO COM BETONEIRA 400 L. AF_08/2019</v>
          </cell>
          <cell r="C6821" t="str">
            <v>M3</v>
          </cell>
          <cell r="D6821">
            <v>3306.8</v>
          </cell>
          <cell r="E6821" t="str">
            <v>SERVICOS DIVERSOS</v>
          </cell>
          <cell r="F6821" t="str">
            <v>ARGAMASSAS</v>
          </cell>
          <cell r="G6821" t="str">
            <v>SINAPI Out/24</v>
          </cell>
        </row>
        <row r="6822">
          <cell r="A6822">
            <v>87320</v>
          </cell>
          <cell r="B6822" t="str">
            <v>ARGAMASSA TRAÇO 1:5 (EM VOLUME DE CIMENTO E AREIA GROSSA ÚMIDA) COM ADIÇÃO DE EMULSÃO POLIMÉRICA PARA CHAPISCO ROLADO, PREPARO MECÂNICO COM BETONEIRA 600 L. AF_08/2019</v>
          </cell>
          <cell r="C6822" t="str">
            <v>M3</v>
          </cell>
          <cell r="D6822">
            <v>3308.05</v>
          </cell>
          <cell r="E6822" t="str">
            <v>SERVICOS DIVERSOS</v>
          </cell>
          <cell r="F6822" t="str">
            <v>ARGAMASSAS</v>
          </cell>
          <cell r="G6822" t="str">
            <v>SINAPI Out/24</v>
          </cell>
        </row>
        <row r="6823">
          <cell r="A6823">
            <v>87322</v>
          </cell>
          <cell r="B6823" t="str">
            <v>ARGAMASSA TRAÇO 1:3 (EM VOLUME DE CIMENTO E AREIA GROSSA ÚMIDA) COM ADIÇÃO DE EMULSÃO POLIMÉRICA PARA CHAPISCO ROLADO, PREPARO MECÂNICO COM BETONEIRA 400 L. AF_08/2019</v>
          </cell>
          <cell r="C6823" t="str">
            <v>M3</v>
          </cell>
          <cell r="D6823">
            <v>3401.65</v>
          </cell>
          <cell r="E6823" t="str">
            <v>SERVICOS DIVERSOS</v>
          </cell>
          <cell r="F6823" t="str">
            <v>ARGAMASSAS</v>
          </cell>
          <cell r="G6823" t="str">
            <v>SINAPI Out/24</v>
          </cell>
        </row>
        <row r="6824">
          <cell r="A6824">
            <v>87323</v>
          </cell>
          <cell r="B6824" t="str">
            <v>ARGAMASSA TRAÇO 1:3 (EM VOLUME DE CIMENTO E AREIA GROSSA ÚMIDA) COM ADIÇÃO DE EMULSÃO POLIMÉRICA PARA CHAPISCO ROLADO, PREPARO MECÂNICO COM BETONEIRA 600 L. AF_08/2019</v>
          </cell>
          <cell r="C6824" t="str">
            <v>M3</v>
          </cell>
          <cell r="D6824">
            <v>3394.05</v>
          </cell>
          <cell r="E6824" t="str">
            <v>SERVICOS DIVERSOS</v>
          </cell>
          <cell r="F6824" t="str">
            <v>ARGAMASSAS</v>
          </cell>
          <cell r="G6824" t="str">
            <v>SINAPI Out/24</v>
          </cell>
        </row>
        <row r="6825">
          <cell r="A6825">
            <v>87325</v>
          </cell>
          <cell r="B6825" t="str">
            <v>ARGAMASSA TRAÇO 1:4 (EM VOLUME DE CIMENTO E AREIA GROSSA ÚMIDA) COM ADIÇÃO DE EMULSÃO POLIMÉRICA PARA CHAPISCO ROLADO, PREPARO MECÂNICO COM BETONEIRA 400 L. AF_08/2019</v>
          </cell>
          <cell r="C6825" t="str">
            <v>M3</v>
          </cell>
          <cell r="D6825">
            <v>3332.09</v>
          </cell>
          <cell r="E6825" t="str">
            <v>SERVICOS DIVERSOS</v>
          </cell>
          <cell r="F6825" t="str">
            <v>ARGAMASSAS</v>
          </cell>
          <cell r="G6825" t="str">
            <v>SINAPI Out/24</v>
          </cell>
        </row>
        <row r="6826">
          <cell r="A6826">
            <v>87326</v>
          </cell>
          <cell r="B6826" t="str">
            <v>ARGAMASSA TRAÇO 1:4 (EM VOLUME DE CIMENTO E AREIA GROSSA ÚMIDA) COM ADIÇÃO DE EMULSÃO POLIMÉRICA PARA CHAPISCO ROLADO, PREPARO MECÂNICO COM BETONEIRA 600 L. AF_08/2019</v>
          </cell>
          <cell r="C6826" t="str">
            <v>M3</v>
          </cell>
          <cell r="D6826">
            <v>3330.88</v>
          </cell>
          <cell r="E6826" t="str">
            <v>SERVICOS DIVERSOS</v>
          </cell>
          <cell r="F6826" t="str">
            <v>ARGAMASSAS</v>
          </cell>
          <cell r="G6826" t="str">
            <v>SINAPI Out/24</v>
          </cell>
        </row>
        <row r="6827">
          <cell r="A6827">
            <v>87327</v>
          </cell>
          <cell r="B6827" t="str">
            <v>ARGAMASSA TRAÇO 1:7 (EM VOLUME DE CIMENTO E AREIA MÉDIA ÚMIDA) COM ADIÇÃO DE PLASTIFICANTE PARA EMBOÇO/MASSA ÚNICA/ASSENTAMENTO DE ALVENARIA DE VEDAÇÃO, PREPARO MECÂNICO COM MISTURADOR DE EIXO HORIZONTAL DE 300 KG. AF_08/2019</v>
          </cell>
          <cell r="C6827" t="str">
            <v>M3</v>
          </cell>
          <cell r="D6827">
            <v>422.11</v>
          </cell>
          <cell r="E6827" t="str">
            <v>SERVICOS DIVERSOS</v>
          </cell>
          <cell r="F6827" t="str">
            <v>ARGAMASSAS</v>
          </cell>
          <cell r="G6827" t="str">
            <v>SINAPI Out/24</v>
          </cell>
        </row>
        <row r="6828">
          <cell r="A6828">
            <v>87328</v>
          </cell>
          <cell r="B6828" t="str">
            <v>ARGAMASSA TRAÇO 1:7 (EM VOLUME DE CIMENTO E AREIA MÉDIA ÚMIDA) COM ADIÇÃO DE PLASTIFICANTE PARA EMBOÇO/MASSA ÚNICA/ASSENTAMENTO DE ALVENARIA DE VEDAÇÃO, PREPARO MECÂNICO COM MISTURADOR DE EIXO HORIZONTAL DE 600 KG. AF_08/2019</v>
          </cell>
          <cell r="C6828" t="str">
            <v>M3</v>
          </cell>
          <cell r="D6828">
            <v>347.6</v>
          </cell>
          <cell r="E6828" t="str">
            <v>SERVICOS DIVERSOS</v>
          </cell>
          <cell r="F6828" t="str">
            <v>ARGAMASSAS</v>
          </cell>
          <cell r="G6828" t="str">
            <v>SINAPI Out/24</v>
          </cell>
        </row>
        <row r="6829">
          <cell r="A6829">
            <v>87329</v>
          </cell>
          <cell r="B6829" t="str">
            <v>ARGAMASSA TRAÇO 1:6 (EM VOLUME DE CIMENTO E AREIA MÉDIA ÚMIDA) COM ADIÇÃO DE PLASTIFICANTE PARA EMBOÇO/MASSA ÚNICA/ASSENTAMENTO DE ALVENARIA DE VEDAÇÃO, PREPARO MECÂNICO COM MISTURADOR DE EIXO HORIZONTAL DE 300 KG. AF_08/2019</v>
          </cell>
          <cell r="C6829" t="str">
            <v>M3</v>
          </cell>
          <cell r="D6829">
            <v>454.61</v>
          </cell>
          <cell r="E6829" t="str">
            <v>SERVICOS DIVERSOS</v>
          </cell>
          <cell r="F6829" t="str">
            <v>ARGAMASSAS</v>
          </cell>
          <cell r="G6829" t="str">
            <v>SINAPI Out/24</v>
          </cell>
        </row>
        <row r="6830">
          <cell r="A6830">
            <v>87330</v>
          </cell>
          <cell r="B6830" t="str">
            <v>ARGAMASSA TRAÇO 1:6 (EM VOLUME DE CIMENTO E AREIA MÉDIA ÚMIDA) COM ADIÇÃO DE PLASTIFICANTE PARA EMBOÇO/MASSA ÚNICA/ASSENTAMENTO DE ALVENARIA DE VEDAÇÃO, PREPARO MECÂNICO COM MISTURADOR DE EIXO HORIZONTAL DE 600 KG. AF_08/2019</v>
          </cell>
          <cell r="C6830" t="str">
            <v>M3</v>
          </cell>
          <cell r="D6830">
            <v>370.23</v>
          </cell>
          <cell r="E6830" t="str">
            <v>SERVICOS DIVERSOS</v>
          </cell>
          <cell r="F6830" t="str">
            <v>ARGAMASSAS</v>
          </cell>
          <cell r="G6830" t="str">
            <v>SINAPI Out/24</v>
          </cell>
        </row>
        <row r="6831">
          <cell r="A6831">
            <v>87331</v>
          </cell>
          <cell r="B6831" t="str">
            <v>ARGAMASSA TRAÇO 1:1:6 (EM VOLUME DE CIMENTO, CAL E AREIA MÉDIA ÚMIDA) PARA EMBOÇO/MASSA ÚNICA/ASSENTAMENTO DE ALVENARIA DE VEDAÇÃO, PREPARO MECÂNICO COM MISTURADOR DE EIXO HORIZONTAL DE 300 KG. AF_08/2019</v>
          </cell>
          <cell r="C6831" t="str">
            <v>M3</v>
          </cell>
          <cell r="D6831">
            <v>542.12</v>
          </cell>
          <cell r="E6831" t="str">
            <v>SERVICOS DIVERSOS</v>
          </cell>
          <cell r="F6831" t="str">
            <v>ARGAMASSAS</v>
          </cell>
          <cell r="G6831" t="str">
            <v>SINAPI Out/24</v>
          </cell>
        </row>
        <row r="6832">
          <cell r="A6832">
            <v>87332</v>
          </cell>
          <cell r="B6832" t="str">
            <v>ARGAMASSA TRAÇO 1:1:6 (EM VOLUME DE CIMENTO, CAL E AREIA MÉDIA ÚMIDA) PARA EMBOÇO/MASSA ÚNICA/ASSENTAMENTO DE ALVENARIA DE VEDAÇÃO, PREPARO MECÂNICO COM MISTURADOR DE EIXO HORIZONTAL DE 600 KG. AF_08/2019</v>
          </cell>
          <cell r="C6832" t="str">
            <v>M3</v>
          </cell>
          <cell r="D6832">
            <v>464.27</v>
          </cell>
          <cell r="E6832" t="str">
            <v>SERVICOS DIVERSOS</v>
          </cell>
          <cell r="F6832" t="str">
            <v>ARGAMASSAS</v>
          </cell>
          <cell r="G6832" t="str">
            <v>SINAPI Out/24</v>
          </cell>
        </row>
        <row r="6833">
          <cell r="A6833">
            <v>87333</v>
          </cell>
          <cell r="B6833" t="str">
            <v>ARGAMASSA TRAÇO 1:1,5:7,5 (EM VOLUME DE CIMENTO, CAL E AREIA MÉDIA ÚMIDA) PARA EMBOÇO/MASSA ÚNICA/ASSENTAMENTO DE ALVENARIA DE VEDAÇÃO, PREPARO MECÂNICO COM MISTURADOR DE EIXO HORIZONTAL DE 300 KG. AF_08/2019</v>
          </cell>
          <cell r="C6833" t="str">
            <v>M3</v>
          </cell>
          <cell r="D6833">
            <v>505.31</v>
          </cell>
          <cell r="E6833" t="str">
            <v>SERVICOS DIVERSOS</v>
          </cell>
          <cell r="F6833" t="str">
            <v>ARGAMASSAS</v>
          </cell>
          <cell r="G6833" t="str">
            <v>SINAPI Out/24</v>
          </cell>
        </row>
        <row r="6834">
          <cell r="A6834">
            <v>87334</v>
          </cell>
          <cell r="B6834" t="str">
            <v>ARGAMASSA TRAÇO 1:1,5:7,5 (EM VOLUME DE CIMENTO, CAL E AREIA MÉDIA ÚMIDA) PARA EMBOÇO/MASSA ÚNICA/ASSENTAMENTO DE ALVENARIA DE VEDAÇÃO, PREPARO MECÂNICO COM MISTURADOR DE EIXO HORIZONTAL DE 600 KG. AF_08/2019</v>
          </cell>
          <cell r="C6834" t="str">
            <v>M3</v>
          </cell>
          <cell r="D6834">
            <v>458.42</v>
          </cell>
          <cell r="E6834" t="str">
            <v>SERVICOS DIVERSOS</v>
          </cell>
          <cell r="F6834" t="str">
            <v>ARGAMASSAS</v>
          </cell>
          <cell r="G6834" t="str">
            <v>SINAPI Out/24</v>
          </cell>
        </row>
        <row r="6835">
          <cell r="A6835">
            <v>87335</v>
          </cell>
          <cell r="B6835" t="str">
            <v>ARGAMASSA TRAÇO 1:2:8 (EM VOLUME DE CIMENTO, CAL E AREIA MÉDIA ÚMIDA) PARA EMBOÇO/MASSA ÚNICA/ASSENTAMENTO DE ALVENARIA DE VEDAÇÃO, PREPARO MECÂNICO COM MISTURADOR DE EIXO HORIZONTAL DE 300 KG. AF_08/2019</v>
          </cell>
          <cell r="C6835" t="str">
            <v>M3</v>
          </cell>
          <cell r="D6835">
            <v>495.2</v>
          </cell>
          <cell r="E6835" t="str">
            <v>SERVICOS DIVERSOS</v>
          </cell>
          <cell r="F6835" t="str">
            <v>ARGAMASSAS</v>
          </cell>
          <cell r="G6835" t="str">
            <v>SINAPI Out/24</v>
          </cell>
        </row>
        <row r="6836">
          <cell r="A6836">
            <v>87336</v>
          </cell>
          <cell r="B6836" t="str">
            <v>ARGAMASSA TRAÇO 1:2:8 (EM VOLUME DE CIMENTO, CAL E AREIA MÉDIA ÚMIDA) PARA EMBOÇO/MASSA ÚNICA/ASSENTAMENTO DE ALVENARIA DE VEDAÇÃO, PREPARO MECÂNICO COM MISTURADOR DE EIXO HORIZONTAL DE 600 KG. AF_08/2019</v>
          </cell>
          <cell r="C6836" t="str">
            <v>M3</v>
          </cell>
          <cell r="D6836">
            <v>473.89</v>
          </cell>
          <cell r="E6836" t="str">
            <v>SERVICOS DIVERSOS</v>
          </cell>
          <cell r="F6836" t="str">
            <v>ARGAMASSAS</v>
          </cell>
          <cell r="G6836" t="str">
            <v>SINAPI Out/24</v>
          </cell>
        </row>
        <row r="6837">
          <cell r="A6837">
            <v>87337</v>
          </cell>
          <cell r="B6837" t="str">
            <v>ARGAMASSA TRAÇO 1:2:9 (EM VOLUME DE CIMENTO, CAL E AREIA MÉDIA ÚMIDA) PARA EMBOÇO/MASSA ÚNICA/ASSENTAMENTO DE ALVENARIA DE VEDAÇÃO, PREPARO MECÂNICO COM MISTURADOR DE EIXO HORIZONTAL DE 300 KG. AF_08/2019</v>
          </cell>
          <cell r="C6837" t="str">
            <v>M3</v>
          </cell>
          <cell r="D6837">
            <v>489.66</v>
          </cell>
          <cell r="E6837" t="str">
            <v>SERVICOS DIVERSOS</v>
          </cell>
          <cell r="F6837" t="str">
            <v>ARGAMASSAS</v>
          </cell>
          <cell r="G6837" t="str">
            <v>SINAPI Out/24</v>
          </cell>
        </row>
        <row r="6838">
          <cell r="A6838">
            <v>87338</v>
          </cell>
          <cell r="B6838" t="str">
            <v>ARGAMASSA TRAÇO 1:3:12 (EM VOLUME DE CIMENTO, CAL E AREIA MÉDIA ÚMIDA) PARA EMBOÇO/MASSA ÚNICA/ASSENTAMENTO DE ALVENARIA DE VEDAÇÃO, PREPARO MECÂNICO COM MISTURADOR DE EIXO HORIZONTAL DE 600 KG. AF_08/2019</v>
          </cell>
          <cell r="C6838" t="str">
            <v>M3</v>
          </cell>
          <cell r="D6838">
            <v>471.19</v>
          </cell>
          <cell r="E6838" t="str">
            <v>SERVICOS DIVERSOS</v>
          </cell>
          <cell r="F6838" t="str">
            <v>ARGAMASSAS</v>
          </cell>
          <cell r="G6838" t="str">
            <v>SINAPI Out/24</v>
          </cell>
        </row>
        <row r="6839">
          <cell r="A6839">
            <v>87339</v>
          </cell>
          <cell r="B6839" t="str">
            <v>ARGAMASSA TRAÇO 1:3 (EM VOLUME DE CIMENTO E AREIA MÉDIA ÚMIDA) PARA CONTRAPISO, PREPARO MECÂNICO COM MISTURADOR DE EIXO HORIZONTAL DE 160 KG. AF_08/2019</v>
          </cell>
          <cell r="C6839" t="str">
            <v>M3</v>
          </cell>
          <cell r="D6839">
            <v>738.83</v>
          </cell>
          <cell r="E6839" t="str">
            <v>SERVICOS DIVERSOS</v>
          </cell>
          <cell r="F6839" t="str">
            <v>ARGAMASSAS</v>
          </cell>
          <cell r="G6839" t="str">
            <v>SINAPI Out/24</v>
          </cell>
        </row>
        <row r="6840">
          <cell r="A6840">
            <v>87340</v>
          </cell>
          <cell r="B6840" t="str">
            <v>ARGAMASSA TRAÇO 1:3 (EM VOLUME DE CIMENTO E AREIA MÉDIA ÚMIDA) PARA CONTRAPISO, PREPARO MECÂNICO COM MISTURADOR DE EIXO HORIZONTAL DE 300 KG. AF_08/2019</v>
          </cell>
          <cell r="C6840" t="str">
            <v>M3</v>
          </cell>
          <cell r="D6840">
            <v>579.77</v>
          </cell>
          <cell r="E6840" t="str">
            <v>SERVICOS DIVERSOS</v>
          </cell>
          <cell r="F6840" t="str">
            <v>ARGAMASSAS</v>
          </cell>
          <cell r="G6840" t="str">
            <v>SINAPI Out/24</v>
          </cell>
        </row>
        <row r="6841">
          <cell r="A6841">
            <v>87341</v>
          </cell>
          <cell r="B6841" t="str">
            <v>ARGAMASSA TRAÇO 1:3 (EM VOLUME DE CIMENTO E AREIA MÉDIA ÚMIDA) PARA CONTRAPISO, PREPARO MECÂNICO COM MISTURADOR DE EIXO HORIZONTAL DE 600 KG. AF_08/2019</v>
          </cell>
          <cell r="C6841" t="str">
            <v>M3</v>
          </cell>
          <cell r="D6841">
            <v>540.45000000000005</v>
          </cell>
          <cell r="E6841" t="str">
            <v>SERVICOS DIVERSOS</v>
          </cell>
          <cell r="F6841" t="str">
            <v>ARGAMASSAS</v>
          </cell>
          <cell r="G6841" t="str">
            <v>SINAPI Out/24</v>
          </cell>
        </row>
        <row r="6842">
          <cell r="A6842">
            <v>87342</v>
          </cell>
          <cell r="B6842" t="str">
            <v>ARGAMASSA TRAÇO 1:4 (EM VOLUME DE CIMENTO E AREIA MÉDIA ÚMIDA) PARA CONTRAPISO, PREPARO MECÂNICO COM MISTURADOR DE EIXO HORIZONTAL DE 160 KG. AF_08/2019</v>
          </cell>
          <cell r="C6842" t="str">
            <v>M3</v>
          </cell>
          <cell r="D6842">
            <v>622.19000000000005</v>
          </cell>
          <cell r="E6842" t="str">
            <v>SERVICOS DIVERSOS</v>
          </cell>
          <cell r="F6842" t="str">
            <v>ARGAMASSAS</v>
          </cell>
          <cell r="G6842" t="str">
            <v>SINAPI Out/24</v>
          </cell>
        </row>
        <row r="6843">
          <cell r="A6843">
            <v>87343</v>
          </cell>
          <cell r="B6843" t="str">
            <v>ARGAMASSA TRAÇO 1:4 (EM VOLUME DE CIMENTO E AREIA MÉDIA ÚMIDA) PARA CONTRAPISO, PREPARO MECÂNICO COM MISTURADOR DE EIXO HORIZONTAL DE 300 KG. AF_08/2019</v>
          </cell>
          <cell r="C6843" t="str">
            <v>M3</v>
          </cell>
          <cell r="D6843">
            <v>532.08000000000004</v>
          </cell>
          <cell r="E6843" t="str">
            <v>SERVICOS DIVERSOS</v>
          </cell>
          <cell r="F6843" t="str">
            <v>ARGAMASSAS</v>
          </cell>
          <cell r="G6843" t="str">
            <v>SINAPI Out/24</v>
          </cell>
        </row>
        <row r="6844">
          <cell r="A6844">
            <v>87344</v>
          </cell>
          <cell r="B6844" t="str">
            <v>ARGAMASSA TRAÇO 1:4 (EM VOLUME DE CIMENTO E AREIA MÉDIA ÚMIDA) PARA CONTRAPISO, PREPARO MECÂNICO COM MISTURADOR DE EIXO HORIZONTAL DE 600 KG. AF_08/2019</v>
          </cell>
          <cell r="C6844" t="str">
            <v>M3</v>
          </cell>
          <cell r="D6844">
            <v>482.21</v>
          </cell>
          <cell r="E6844" t="str">
            <v>SERVICOS DIVERSOS</v>
          </cell>
          <cell r="F6844" t="str">
            <v>ARGAMASSAS</v>
          </cell>
          <cell r="G6844" t="str">
            <v>SINAPI Out/24</v>
          </cell>
        </row>
        <row r="6845">
          <cell r="A6845">
            <v>87345</v>
          </cell>
          <cell r="B6845" t="str">
            <v>ARGAMASSA TRAÇO 1:5 (EM VOLUME DE CIMENTO E AREIA MÉDIA ÚMIDA) PARA CONTRAPISO, PREPARO MECÂNICO COM MISTURADOR DE EIXO HORIZONTAL DE 160 KG. AF_08/2019</v>
          </cell>
          <cell r="C6845" t="str">
            <v>M3</v>
          </cell>
          <cell r="D6845">
            <v>556.28</v>
          </cell>
          <cell r="E6845" t="str">
            <v>SERVICOS DIVERSOS</v>
          </cell>
          <cell r="F6845" t="str">
            <v>ARGAMASSAS</v>
          </cell>
          <cell r="G6845" t="str">
            <v>SINAPI Out/24</v>
          </cell>
        </row>
        <row r="6846">
          <cell r="A6846">
            <v>87346</v>
          </cell>
          <cell r="B6846" t="str">
            <v>ARGAMASSA TRAÇO 1:5 (EM VOLUME DE CIMENTO E AREIA MÉDIA ÚMIDA) PARA CONTRAPISO, PREPARO MECÂNICO COM MISTURADOR DE EIXO HORIZONTAL DE 300 KG. AF_08/2019</v>
          </cell>
          <cell r="C6846" t="str">
            <v>M3</v>
          </cell>
          <cell r="D6846">
            <v>481.58</v>
          </cell>
          <cell r="E6846" t="str">
            <v>SERVICOS DIVERSOS</v>
          </cell>
          <cell r="F6846" t="str">
            <v>ARGAMASSAS</v>
          </cell>
          <cell r="G6846" t="str">
            <v>SINAPI Out/24</v>
          </cell>
        </row>
        <row r="6847">
          <cell r="A6847">
            <v>87347</v>
          </cell>
          <cell r="B6847" t="str">
            <v>ARGAMASSA TRAÇO 1:5 (EM VOLUME DE CIMENTO E AREIA MÉDIA ÚMIDA) PARA CONTRAPISO, PREPARO MECÂNICO COM MISTURADOR DE EIXO HORIZONTAL DE 600 KG. AF_08/2019</v>
          </cell>
          <cell r="C6847" t="str">
            <v>M3</v>
          </cell>
          <cell r="D6847">
            <v>442.43</v>
          </cell>
          <cell r="E6847" t="str">
            <v>SERVICOS DIVERSOS</v>
          </cell>
          <cell r="F6847" t="str">
            <v>ARGAMASSAS</v>
          </cell>
          <cell r="G6847" t="str">
            <v>SINAPI Out/24</v>
          </cell>
        </row>
        <row r="6848">
          <cell r="A6848">
            <v>87348</v>
          </cell>
          <cell r="B6848" t="str">
            <v>ARGAMASSA TRAÇO 1:6 (EM VOLUME DE CIMENTO E AREIA MÉDIA ÚMIDA) PARA CONTRAPISO, PREPARO MECÂNICO COM MISTURADOR DE EIXO HORIZONTAL DE 160 KG. AF_08/2019</v>
          </cell>
          <cell r="C6848" t="str">
            <v>M3</v>
          </cell>
          <cell r="D6848">
            <v>506.44</v>
          </cell>
          <cell r="E6848" t="str">
            <v>SERVICOS DIVERSOS</v>
          </cell>
          <cell r="F6848" t="str">
            <v>ARGAMASSAS</v>
          </cell>
          <cell r="G6848" t="str">
            <v>SINAPI Out/24</v>
          </cell>
        </row>
        <row r="6849">
          <cell r="A6849">
            <v>87349</v>
          </cell>
          <cell r="B6849" t="str">
            <v>ARGAMASSA TRAÇO 1:6 (EM VOLUME DE CIMENTO E AREIA MÉDIA ÚMIDA) PARA CONTRAPISO, PREPARO MECÂNICO COM MISTURADOR DE EIXO HORIZONTAL DE 600 KG. AF_08/2019</v>
          </cell>
          <cell r="C6849" t="str">
            <v>M3</v>
          </cell>
          <cell r="D6849">
            <v>408.71</v>
          </cell>
          <cell r="E6849" t="str">
            <v>SERVICOS DIVERSOS</v>
          </cell>
          <cell r="F6849" t="str">
            <v>ARGAMASSAS</v>
          </cell>
          <cell r="G6849" t="str">
            <v>SINAPI Out/24</v>
          </cell>
        </row>
        <row r="6850">
          <cell r="A6850">
            <v>87350</v>
          </cell>
          <cell r="B6850" t="str">
            <v>ARGAMASSA TRAÇO 1:5 (EM VOLUME DE CIMENTO E AREIA GROSSA ÚMIDA) PARA CHAPISCO CONVENCIONAL, PREPARO MECÂNICO COM MISTURADOR DE EIXO HORIZONTAL DE 300 KG. AF_08/2019</v>
          </cell>
          <cell r="C6850" t="str">
            <v>M3</v>
          </cell>
          <cell r="D6850">
            <v>445.54</v>
          </cell>
          <cell r="E6850" t="str">
            <v>SERVICOS DIVERSOS</v>
          </cell>
          <cell r="F6850" t="str">
            <v>ARGAMASSAS</v>
          </cell>
          <cell r="G6850" t="str">
            <v>SINAPI Out/24</v>
          </cell>
        </row>
        <row r="6851">
          <cell r="A6851">
            <v>87351</v>
          </cell>
          <cell r="B6851" t="str">
            <v>ARGAMASSA TRAÇO 1:5 (EM VOLUME DE CIMENTO E AREIA GROSSA ÚMIDA) PARA CHAPISCO CONVENCIONAL, PREPARO MECÂNICO COM MISTURADOR DE EIXO HORIZONTAL DE 600 KG. AF_08/2019</v>
          </cell>
          <cell r="C6851" t="str">
            <v>M3</v>
          </cell>
          <cell r="D6851">
            <v>355.03</v>
          </cell>
          <cell r="E6851" t="str">
            <v>SERVICOS DIVERSOS</v>
          </cell>
          <cell r="F6851" t="str">
            <v>ARGAMASSAS</v>
          </cell>
          <cell r="G6851" t="str">
            <v>SINAPI Out/24</v>
          </cell>
        </row>
        <row r="6852">
          <cell r="A6852">
            <v>87352</v>
          </cell>
          <cell r="B6852" t="str">
            <v>ARGAMASSA TRAÇO 1:3 (EM VOLUME DE CIMENTO E AREIA GROSSA ÚMIDA) PARA CHAPISCO CONVENCIONAL, PREPARO MECÂNICO COM MISTURADOR DE EIXO HORIZONTAL DE 160 KG. AF_08/2019</v>
          </cell>
          <cell r="C6852" t="str">
            <v>M3</v>
          </cell>
          <cell r="D6852">
            <v>566.64</v>
          </cell>
          <cell r="E6852" t="str">
            <v>SERVICOS DIVERSOS</v>
          </cell>
          <cell r="F6852" t="str">
            <v>ARGAMASSAS</v>
          </cell>
          <cell r="G6852" t="str">
            <v>SINAPI Out/24</v>
          </cell>
        </row>
        <row r="6853">
          <cell r="A6853">
            <v>87353</v>
          </cell>
          <cell r="B6853" t="str">
            <v>ARGAMASSA TRAÇO 1:3 (EM VOLUME DE CIMENTO E AREIA GROSSA ÚMIDA) PARA CHAPISCO CONVENCIONAL, PREPARO MECÂNICO COM MISTURADOR DE EIXO HORIZONTAL DE 300 KG. AF_08/2019</v>
          </cell>
          <cell r="C6853" t="str">
            <v>M3</v>
          </cell>
          <cell r="D6853">
            <v>469.11</v>
          </cell>
          <cell r="E6853" t="str">
            <v>SERVICOS DIVERSOS</v>
          </cell>
          <cell r="F6853" t="str">
            <v>ARGAMASSAS</v>
          </cell>
          <cell r="G6853" t="str">
            <v>SINAPI Out/24</v>
          </cell>
        </row>
        <row r="6854">
          <cell r="A6854">
            <v>87354</v>
          </cell>
          <cell r="B6854" t="str">
            <v>ARGAMASSA TRAÇO 1:3 (EM VOLUME DE CIMENTO E AREIA GROSSA ÚMIDA) PARA CHAPISCO CONVENCIONAL, PREPARO MECÂNICO COM MISTURADOR DE EIXO HORIZONTAL DE 600 KG. AF_08/2019</v>
          </cell>
          <cell r="C6854" t="str">
            <v>M3</v>
          </cell>
          <cell r="D6854">
            <v>424.77</v>
          </cell>
          <cell r="E6854" t="str">
            <v>SERVICOS DIVERSOS</v>
          </cell>
          <cell r="F6854" t="str">
            <v>ARGAMASSAS</v>
          </cell>
          <cell r="G6854" t="str">
            <v>SINAPI Out/24</v>
          </cell>
        </row>
        <row r="6855">
          <cell r="A6855">
            <v>87355</v>
          </cell>
          <cell r="B6855" t="str">
            <v>ARGAMASSA TRAÇO 1:4 (EM VOLUME DE CIMENTO E AREIA GROSSA ÚMIDA) PARA CHAPISCO CONVENCIONAL, PREPARO MECÂNICO COM MISTURADOR DE EIXO HORIZONTAL DE 160 KG. AF_08/2019</v>
          </cell>
          <cell r="C6855" t="str">
            <v>M3</v>
          </cell>
          <cell r="D6855">
            <v>476.12</v>
          </cell>
          <cell r="E6855" t="str">
            <v>SERVICOS DIVERSOS</v>
          </cell>
          <cell r="F6855" t="str">
            <v>ARGAMASSAS</v>
          </cell>
          <cell r="G6855" t="str">
            <v>SINAPI Out/24</v>
          </cell>
        </row>
        <row r="6856">
          <cell r="A6856">
            <v>87356</v>
          </cell>
          <cell r="B6856" t="str">
            <v>ARGAMASSA TRAÇO 1:4 (EM VOLUME DE CIMENTO E AREIA GROSSA ÚMIDA) PARA CHAPISCO CONVENCIONAL, PREPARO MECÂNICO COM MISTURADOR DE EIXO HORIZONTAL DE 300 KG. AF_08/2019</v>
          </cell>
          <cell r="C6856" t="str">
            <v>M3</v>
          </cell>
          <cell r="D6856">
            <v>409.32</v>
          </cell>
          <cell r="E6856" t="str">
            <v>SERVICOS DIVERSOS</v>
          </cell>
          <cell r="F6856" t="str">
            <v>ARGAMASSAS</v>
          </cell>
          <cell r="G6856" t="str">
            <v>SINAPI Out/24</v>
          </cell>
        </row>
        <row r="6857">
          <cell r="A6857">
            <v>87357</v>
          </cell>
          <cell r="B6857" t="str">
            <v>ARGAMASSA TRAÇO 1:4 (EM VOLUME DE CIMENTO E AREIA GROSSA ÚMIDA) PARA CHAPISCO CONVENCIONAL, PREPARO MECÂNICO COM MISTURADOR DE EIXO HORIZONTAL DE 600 KG. AF_08/2019</v>
          </cell>
          <cell r="C6857" t="str">
            <v>M3</v>
          </cell>
          <cell r="D6857">
            <v>377.77</v>
          </cell>
          <cell r="E6857" t="str">
            <v>SERVICOS DIVERSOS</v>
          </cell>
          <cell r="F6857" t="str">
            <v>ARGAMASSAS</v>
          </cell>
          <cell r="G6857" t="str">
            <v>SINAPI Out/24</v>
          </cell>
        </row>
        <row r="6858">
          <cell r="A6858">
            <v>87358</v>
          </cell>
          <cell r="B6858" t="str">
            <v>ARGAMASSA TRAÇO 1:5 (EM VOLUME DE CIMENTO E AREIA GROSSA ÚMIDA) COM ADIÇÃO DE EMULSÃO POLIMÉRICA PARA CHAPISCO ROLADO, PREPARO MECÂNICO COM MISTURADOR DE EIXO HORIZONTAL DE 300 KG. AF_08/2019</v>
          </cell>
          <cell r="C6858" t="str">
            <v>M3</v>
          </cell>
          <cell r="D6858">
            <v>3278.56</v>
          </cell>
          <cell r="E6858" t="str">
            <v>SERVICOS DIVERSOS</v>
          </cell>
          <cell r="F6858" t="str">
            <v>ARGAMASSAS</v>
          </cell>
          <cell r="G6858" t="str">
            <v>SINAPI Out/24</v>
          </cell>
        </row>
        <row r="6859">
          <cell r="A6859">
            <v>87359</v>
          </cell>
          <cell r="B6859" t="str">
            <v>ARGAMASSA TRAÇO 1:5 (EM VOLUME DE CIMENTO E AREIA GROSSA ÚMIDA) COM ADIÇÃO DE EMULSÃO POLIMÉRICA PARA CHAPISCO ROLADO, PREPARO MECÂNICO COM MISTURADOR DE EIXO HORIZONTAL DE 600 KG. AF_08/2019</v>
          </cell>
          <cell r="C6859" t="str">
            <v>M3</v>
          </cell>
          <cell r="D6859">
            <v>3239.71</v>
          </cell>
          <cell r="E6859" t="str">
            <v>SERVICOS DIVERSOS</v>
          </cell>
          <cell r="F6859" t="str">
            <v>ARGAMASSAS</v>
          </cell>
          <cell r="G6859" t="str">
            <v>SINAPI Out/24</v>
          </cell>
        </row>
        <row r="6860">
          <cell r="A6860">
            <v>87360</v>
          </cell>
          <cell r="B6860" t="str">
            <v>ARGAMASSA TRAÇO 1:3 (EM VOLUME DE CIMENTO E AREIA GROSSA ÚMIDA) COM ADIÇÃO DE EMULSÃO POLIMÉRICA PARA CHAPISCO ROLADO, PREPARO MECÂNICO COM MISTURADOR DE EIXO HORIZONTAL DE 160 KG. AF_08/2019</v>
          </cell>
          <cell r="C6860" t="str">
            <v>M3</v>
          </cell>
          <cell r="D6860">
            <v>3380.68</v>
          </cell>
          <cell r="E6860" t="str">
            <v>SERVICOS DIVERSOS</v>
          </cell>
          <cell r="F6860" t="str">
            <v>ARGAMASSAS</v>
          </cell>
          <cell r="G6860" t="str">
            <v>SINAPI Out/24</v>
          </cell>
        </row>
        <row r="6861">
          <cell r="A6861">
            <v>87361</v>
          </cell>
          <cell r="B6861" t="str">
            <v>ARGAMASSA TRAÇO 1:3 (EM VOLUME DE CIMENTO E AREIA GROSSA ÚMIDA) COM ADIÇÃO DE EMULSÃO POLIMÉRICA PARA CHAPISCO ROLADO, PREPARO MECÂNICO COM MISTURADOR DE EIXO HORIZONTAL DE 300 KG. AF_08/2019</v>
          </cell>
          <cell r="C6861" t="str">
            <v>M3</v>
          </cell>
          <cell r="D6861">
            <v>3318.64</v>
          </cell>
          <cell r="E6861" t="str">
            <v>SERVICOS DIVERSOS</v>
          </cell>
          <cell r="F6861" t="str">
            <v>ARGAMASSAS</v>
          </cell>
          <cell r="G6861" t="str">
            <v>SINAPI Out/24</v>
          </cell>
        </row>
        <row r="6862">
          <cell r="A6862">
            <v>87362</v>
          </cell>
          <cell r="B6862" t="str">
            <v>ARGAMASSA TRAÇO 1:3 (EM VOLUME DE CIMENTO E AREIA GROSSA ÚMIDA) COM ADIÇÃO DE EMULSÃO POLIMÉRICA PARA CHAPISCO ROLADO, PREPARO MECÂNICO COM MISTURADOR DE EIXO HORIZONTAL DE 600 KG. AF_08/2019</v>
          </cell>
          <cell r="C6862" t="str">
            <v>M3</v>
          </cell>
          <cell r="D6862">
            <v>3310.3</v>
          </cell>
          <cell r="E6862" t="str">
            <v>SERVICOS DIVERSOS</v>
          </cell>
          <cell r="F6862" t="str">
            <v>ARGAMASSAS</v>
          </cell>
          <cell r="G6862" t="str">
            <v>SINAPI Out/24</v>
          </cell>
        </row>
        <row r="6863">
          <cell r="A6863">
            <v>87363</v>
          </cell>
          <cell r="B6863" t="str">
            <v>ARGAMASSA TRAÇO 1:4 (EM VOLUME DE CIMENTO E AREIA GROSSA ÚMIDA) COM ADIÇÃO DE EMULSÃO POLIMÉRICA PARA CHAPISCO ROLADO, PREPARO MECÂNICO COM MISTURADOR DE EIXO HORIZONTAL DE 300 KG. AF_08/2019</v>
          </cell>
          <cell r="C6863" t="str">
            <v>M3</v>
          </cell>
          <cell r="D6863">
            <v>3313.64</v>
          </cell>
          <cell r="E6863" t="str">
            <v>SERVICOS DIVERSOS</v>
          </cell>
          <cell r="F6863" t="str">
            <v>ARGAMASSAS</v>
          </cell>
          <cell r="G6863" t="str">
            <v>SINAPI Out/24</v>
          </cell>
        </row>
        <row r="6864">
          <cell r="A6864">
            <v>87364</v>
          </cell>
          <cell r="B6864" t="str">
            <v>ARGAMASSA TRAÇO 1:4 (EM VOLUME DE CIMENTO E AREIA GROSSA ÚMIDA) COM ADIÇÃO DE EMULSÃO POLIMÉRICA PARA CHAPISCO ROLADO, PREPARO MECÂNICO COM MISTURADOR DE EIXO HORIZONTAL DE 600 KG. AF_08/2019</v>
          </cell>
          <cell r="C6864" t="str">
            <v>M3</v>
          </cell>
          <cell r="D6864">
            <v>3268.21</v>
          </cell>
          <cell r="E6864" t="str">
            <v>SERVICOS DIVERSOS</v>
          </cell>
          <cell r="F6864" t="str">
            <v>ARGAMASSAS</v>
          </cell>
          <cell r="G6864" t="str">
            <v>SINAPI Out/24</v>
          </cell>
        </row>
        <row r="6865">
          <cell r="A6865">
            <v>87365</v>
          </cell>
          <cell r="B6865" t="str">
            <v>ARGAMASSA TRAÇO 1:7 (EM VOLUME DE CIMENTO E AREIA MÉDIA ÚMIDA) COM ADIÇÃO DE PLASTIFICANTE PARA EMBOÇO/MASSA ÚNICA/ASSENTAMENTO DE ALVENARIA DE VEDAÇÃO, PREPARO MANUAL. AF_08/2019</v>
          </cell>
          <cell r="C6865" t="str">
            <v>M3</v>
          </cell>
          <cell r="D6865">
            <v>567.28</v>
          </cell>
          <cell r="E6865" t="str">
            <v>SERVICOS DIVERSOS</v>
          </cell>
          <cell r="F6865" t="str">
            <v>ARGAMASSAS</v>
          </cell>
          <cell r="G6865" t="str">
            <v>SINAPI Out/24</v>
          </cell>
        </row>
        <row r="6866">
          <cell r="A6866">
            <v>87366</v>
          </cell>
          <cell r="B6866" t="str">
            <v>ARGAMASSA TRAÇO 1:6 (EM VOLUME DE CIMENTO E AREIA MÉDIA ÚMIDA) COM ADIÇÃO DE PLASTIFICANTE PARA EMBOÇO/MASSA ÚNICA/ASSENTAMENTO DE ALVENARIA DE VEDAÇÃO, PREPARO MANUAL. AF_08/2019</v>
          </cell>
          <cell r="C6866" t="str">
            <v>M3</v>
          </cell>
          <cell r="D6866">
            <v>595.94000000000005</v>
          </cell>
          <cell r="E6866" t="str">
            <v>SERVICOS DIVERSOS</v>
          </cell>
          <cell r="F6866" t="str">
            <v>ARGAMASSAS</v>
          </cell>
          <cell r="G6866" t="str">
            <v>SINAPI Out/24</v>
          </cell>
        </row>
        <row r="6867">
          <cell r="A6867">
            <v>87367</v>
          </cell>
          <cell r="B6867" t="str">
            <v>ARGAMASSA TRAÇO 1:1:6 (EM VOLUME DE CIMENTO, CAL E AREIA MÉDIA ÚMIDA) PARA EMBOÇO/MASSA ÚNICA/ASSENTAMENTO DE ALVENARIA DE VEDAÇÃO, PREPARO MANUAL. AF_08/2019</v>
          </cell>
          <cell r="C6867" t="str">
            <v>M3</v>
          </cell>
          <cell r="D6867">
            <v>690.07</v>
          </cell>
          <cell r="E6867" t="str">
            <v>SERVICOS DIVERSOS</v>
          </cell>
          <cell r="F6867" t="str">
            <v>ARGAMASSAS</v>
          </cell>
          <cell r="G6867" t="str">
            <v>SINAPI Out/24</v>
          </cell>
        </row>
        <row r="6868">
          <cell r="A6868">
            <v>87368</v>
          </cell>
          <cell r="B6868" t="str">
            <v>ARGAMASSA TRAÇO 1:1,5:7,5 (EM VOLUME DE CIMENTO, CAL E AREIA MÉDIA ÚMIDA) PARA EMBOÇO/MASSA ÚNICA/ASSENTAMENTO DE ALVENARIA DE VEDAÇÃO, PREPARO MANUAL. AF_08/2019</v>
          </cell>
          <cell r="C6868" t="str">
            <v>M3</v>
          </cell>
          <cell r="D6868">
            <v>680.99</v>
          </cell>
          <cell r="E6868" t="str">
            <v>SERVICOS DIVERSOS</v>
          </cell>
          <cell r="F6868" t="str">
            <v>ARGAMASSAS</v>
          </cell>
          <cell r="G6868" t="str">
            <v>SINAPI Out/24</v>
          </cell>
        </row>
        <row r="6869">
          <cell r="A6869">
            <v>87369</v>
          </cell>
          <cell r="B6869" t="str">
            <v>ARGAMASSA TRAÇO 1:2:8 (EM VOLUME DE CIMENTO, CAL E AREIA MÉDIA ÚMIDA) PARA EMBOÇO/MASSA ÚNICA/ASSENTAMENTO DE ALVENARIA DE VEDAÇÃO, PREPARO MANUAL. AF_08/2019</v>
          </cell>
          <cell r="C6869" t="str">
            <v>M3</v>
          </cell>
          <cell r="D6869">
            <v>694.37</v>
          </cell>
          <cell r="E6869" t="str">
            <v>SERVICOS DIVERSOS</v>
          </cell>
          <cell r="F6869" t="str">
            <v>ARGAMASSAS</v>
          </cell>
          <cell r="G6869" t="str">
            <v>SINAPI Out/24</v>
          </cell>
        </row>
        <row r="6870">
          <cell r="A6870">
            <v>87370</v>
          </cell>
          <cell r="B6870" t="str">
            <v>ARGAMASSA TRAÇO 1:2:9 (EM VOLUME DE CIMENTO, CAL E AREIA MÉDIA ÚMIDA) PARA EMBOÇO/MASSA ÚNICA/ASSENTAMENTO DE ALVENARIA DE VEDAÇÃO, PREPARO MANUAL. AF_08/2019</v>
          </cell>
          <cell r="C6870" t="str">
            <v>M3</v>
          </cell>
          <cell r="D6870">
            <v>673.77</v>
          </cell>
          <cell r="E6870" t="str">
            <v>SERVICOS DIVERSOS</v>
          </cell>
          <cell r="F6870" t="str">
            <v>ARGAMASSAS</v>
          </cell>
          <cell r="G6870" t="str">
            <v>SINAPI Out/24</v>
          </cell>
        </row>
        <row r="6871">
          <cell r="A6871">
            <v>87371</v>
          </cell>
          <cell r="B6871" t="str">
            <v>ARGAMASSA TRAÇO 1:3:12 (EM VOLUME DE CIMENTO, CAL E AREIA MÉDIA ÚMIDA) PARA EMBOÇO/MASSA ÚNICA/ASSENTAMENTO DE ALVENARIA DE VEDAÇÃO, PREPARO MANUAL. AF_08/2019</v>
          </cell>
          <cell r="C6871" t="str">
            <v>M3</v>
          </cell>
          <cell r="D6871">
            <v>662.23</v>
          </cell>
          <cell r="E6871" t="str">
            <v>SERVICOS DIVERSOS</v>
          </cell>
          <cell r="F6871" t="str">
            <v>ARGAMASSAS</v>
          </cell>
          <cell r="G6871" t="str">
            <v>SINAPI Out/24</v>
          </cell>
        </row>
        <row r="6872">
          <cell r="A6872">
            <v>87372</v>
          </cell>
          <cell r="B6872" t="str">
            <v>ARGAMASSA TRAÇO 1:3 (EM VOLUME DE CIMENTO E AREIA MÉDIA ÚMIDA) PARA CONTRAPISO, PREPARO MANUAL. AF_08/2019</v>
          </cell>
          <cell r="C6872" t="str">
            <v>M3</v>
          </cell>
          <cell r="D6872">
            <v>782.85</v>
          </cell>
          <cell r="E6872" t="str">
            <v>SERVICOS DIVERSOS</v>
          </cell>
          <cell r="F6872" t="str">
            <v>ARGAMASSAS</v>
          </cell>
          <cell r="G6872" t="str">
            <v>SINAPI Out/24</v>
          </cell>
        </row>
        <row r="6873">
          <cell r="A6873">
            <v>87373</v>
          </cell>
          <cell r="B6873" t="str">
            <v>ARGAMASSA TRAÇO 1:4 (EM VOLUME DE CIMENTO E AREIA MÉDIA ÚMIDA) PARA CONTRAPISO, PREPARO MANUAL. AF_08/2019</v>
          </cell>
          <cell r="C6873" t="str">
            <v>M3</v>
          </cell>
          <cell r="D6873">
            <v>705.69</v>
          </cell>
          <cell r="E6873" t="str">
            <v>SERVICOS DIVERSOS</v>
          </cell>
          <cell r="F6873" t="str">
            <v>ARGAMASSAS</v>
          </cell>
          <cell r="G6873" t="str">
            <v>SINAPI Out/24</v>
          </cell>
        </row>
        <row r="6874">
          <cell r="A6874">
            <v>87374</v>
          </cell>
          <cell r="B6874" t="str">
            <v>ARGAMASSA TRAÇO 1:5 (EM VOLUME DE CIMENTO E AREIA MÉDIA ÚMIDA) PARA CONTRAPISO, PREPARO MANUAL. AF_08/2019</v>
          </cell>
          <cell r="C6874" t="str">
            <v>M3</v>
          </cell>
          <cell r="D6874">
            <v>667.77</v>
          </cell>
          <cell r="E6874" t="str">
            <v>SERVICOS DIVERSOS</v>
          </cell>
          <cell r="F6874" t="str">
            <v>ARGAMASSAS</v>
          </cell>
          <cell r="G6874" t="str">
            <v>SINAPI Out/24</v>
          </cell>
        </row>
        <row r="6875">
          <cell r="A6875">
            <v>87375</v>
          </cell>
          <cell r="B6875" t="str">
            <v>ARGAMASSA TRAÇO 1:6 (EM VOLUME DE CIMENTO E AREIA MÉDIA ÚMIDA) PARA CONTRAPISO, PREPARO MANUAL. AF_08/2019</v>
          </cell>
          <cell r="C6875" t="str">
            <v>M3</v>
          </cell>
          <cell r="D6875">
            <v>645.41999999999996</v>
          </cell>
          <cell r="E6875" t="str">
            <v>SERVICOS DIVERSOS</v>
          </cell>
          <cell r="F6875" t="str">
            <v>ARGAMASSAS</v>
          </cell>
          <cell r="G6875" t="str">
            <v>SINAPI Out/24</v>
          </cell>
        </row>
        <row r="6876">
          <cell r="A6876">
            <v>87376</v>
          </cell>
          <cell r="B6876" t="str">
            <v>ARGAMASSA TRAÇO 1:5 (EM VOLUME DE CIMENTO E AREIA GROSSA ÚMIDA) PARA CHAPISCO CONVENCIONAL, PREPARO MANUAL. AF_08/2019</v>
          </cell>
          <cell r="C6876" t="str">
            <v>M3</v>
          </cell>
          <cell r="D6876">
            <v>574.23</v>
          </cell>
          <cell r="E6876" t="str">
            <v>SERVICOS DIVERSOS</v>
          </cell>
          <cell r="F6876" t="str">
            <v>ARGAMASSAS</v>
          </cell>
          <cell r="G6876" t="str">
            <v>SINAPI Out/24</v>
          </cell>
        </row>
        <row r="6877">
          <cell r="A6877">
            <v>87377</v>
          </cell>
          <cell r="B6877" t="str">
            <v>ARGAMASSA TRAÇO 1:3 (EM VOLUME DE CIMENTO E AREIA GROSSA ÚMIDA) PARA CHAPISCO CONVENCIONAL, PREPARO MANUAL. AF_08/2019</v>
          </cell>
          <cell r="C6877" t="str">
            <v>M3</v>
          </cell>
          <cell r="D6877">
            <v>655.16</v>
          </cell>
          <cell r="E6877" t="str">
            <v>SERVICOS DIVERSOS</v>
          </cell>
          <cell r="F6877" t="str">
            <v>ARGAMASSAS</v>
          </cell>
          <cell r="G6877" t="str">
            <v>SINAPI Out/24</v>
          </cell>
        </row>
        <row r="6878">
          <cell r="A6878">
            <v>87378</v>
          </cell>
          <cell r="B6878" t="str">
            <v>ARGAMASSA TRAÇO 1:4 (EM VOLUME DE CIMENTO E AREIA GROSSA ÚMIDA) PARA CHAPISCO CONVENCIONAL, PREPARO MANUAL. AF_08/2019</v>
          </cell>
          <cell r="C6878" t="str">
            <v>M3</v>
          </cell>
          <cell r="D6878">
            <v>600</v>
          </cell>
          <cell r="E6878" t="str">
            <v>SERVICOS DIVERSOS</v>
          </cell>
          <cell r="F6878" t="str">
            <v>ARGAMASSAS</v>
          </cell>
          <cell r="G6878" t="str">
            <v>SINAPI Out/24</v>
          </cell>
        </row>
        <row r="6879">
          <cell r="A6879">
            <v>87379</v>
          </cell>
          <cell r="B6879" t="str">
            <v>ARGAMASSA TRAÇO 1:5 (EM VOLUME DE CIMENTO E AREIA GROSSA ÚMIDA) COM ADIÇÃO DE EMULSÃO POLIMÉRICA PARA CHAPISCO ROLADO, PREPARO MANUAL. AF_08/2019</v>
          </cell>
          <cell r="C6879" t="str">
            <v>M3</v>
          </cell>
          <cell r="D6879">
            <v>3473.46</v>
          </cell>
          <cell r="E6879" t="str">
            <v>SERVICOS DIVERSOS</v>
          </cell>
          <cell r="F6879" t="str">
            <v>ARGAMASSAS</v>
          </cell>
          <cell r="G6879" t="str">
            <v>SINAPI Out/24</v>
          </cell>
        </row>
        <row r="6880">
          <cell r="A6880">
            <v>87380</v>
          </cell>
          <cell r="B6880" t="str">
            <v>ARGAMASSA TRAÇO 1:3 (EM VOLUME DE CIMENTO E AREIA GROSSA ÚMIDA) COM ADIÇÃO DE EMULSÃO POLIMÉRICA PARA CHAPISCO ROLADO, PREPARO MANUAL. AF_08/2019</v>
          </cell>
          <cell r="C6880" t="str">
            <v>M3</v>
          </cell>
          <cell r="D6880">
            <v>3554.71</v>
          </cell>
          <cell r="E6880" t="str">
            <v>SERVICOS DIVERSOS</v>
          </cell>
          <cell r="F6880" t="str">
            <v>ARGAMASSAS</v>
          </cell>
          <cell r="G6880" t="str">
            <v>SINAPI Out/24</v>
          </cell>
        </row>
        <row r="6881">
          <cell r="A6881">
            <v>87381</v>
          </cell>
          <cell r="B6881" t="str">
            <v>ARGAMASSA TRAÇO 1:4 (EM VOLUME DE CIMENTO E AREIA GROSSA ÚMIDA) COM ADIÇÃO DE EMULSÃO POLIMÉRICA PARA CHAPISCO ROLADO, PREPARO MANUAL. AF_08/2019</v>
          </cell>
          <cell r="C6881" t="str">
            <v>M3</v>
          </cell>
          <cell r="D6881">
            <v>3499.18</v>
          </cell>
          <cell r="E6881" t="str">
            <v>SERVICOS DIVERSOS</v>
          </cell>
          <cell r="F6881" t="str">
            <v>ARGAMASSAS</v>
          </cell>
          <cell r="G6881" t="str">
            <v>SINAPI Out/24</v>
          </cell>
        </row>
        <row r="6882">
          <cell r="A6882">
            <v>87382</v>
          </cell>
          <cell r="B6882" t="str">
            <v>ARGAMASSA INDUSTRIALIZADA MULTIUSO PARA REVESTIMENTOS E ASSENTAMENTO DA ALVENARIA, PREPARO COM MISTURADOR DE EIXO HORIZONTAL DE 160 KG. AF_08/2019</v>
          </cell>
          <cell r="C6882" t="str">
            <v>M3</v>
          </cell>
          <cell r="D6882">
            <v>1732.99</v>
          </cell>
          <cell r="E6882" t="str">
            <v>SERVICOS DIVERSOS</v>
          </cell>
          <cell r="F6882" t="str">
            <v>ARGAMASSAS</v>
          </cell>
          <cell r="G6882" t="str">
            <v>SINAPI Out/24</v>
          </cell>
        </row>
        <row r="6883">
          <cell r="A6883">
            <v>87383</v>
          </cell>
          <cell r="B6883" t="str">
            <v>ARGAMASSA INDUSTRIALIZADA MULTIUSO PARA REVESTIMENTOS E ASSENTAMENTO DA ALVENARIA, PREPARO COM MISTURADOR DE EIXO HORIZONTAL DE 300 KG. AF_08/2019</v>
          </cell>
          <cell r="C6883" t="str">
            <v>M3</v>
          </cell>
          <cell r="D6883">
            <v>1721.77</v>
          </cell>
          <cell r="E6883" t="str">
            <v>SERVICOS DIVERSOS</v>
          </cell>
          <cell r="F6883" t="str">
            <v>ARGAMASSAS</v>
          </cell>
          <cell r="G6883" t="str">
            <v>SINAPI Out/24</v>
          </cell>
        </row>
        <row r="6884">
          <cell r="A6884">
            <v>87384</v>
          </cell>
          <cell r="B6884" t="str">
            <v>ARGAMASSA INDUSTRIALIZADA MULTIUSO PARA REVESTIMENTOS E ASSENTAMENTO DA ALVENARIA, PREPARO COM MISTURADOR DE EIXO HORIZONTAL DE 600 KG. AF_08/2019</v>
          </cell>
          <cell r="C6884" t="str">
            <v>M3</v>
          </cell>
          <cell r="D6884">
            <v>1708.58</v>
          </cell>
          <cell r="E6884" t="str">
            <v>SERVICOS DIVERSOS</v>
          </cell>
          <cell r="F6884" t="str">
            <v>ARGAMASSAS</v>
          </cell>
          <cell r="G6884" t="str">
            <v>SINAPI Out/24</v>
          </cell>
        </row>
        <row r="6885">
          <cell r="A6885">
            <v>87385</v>
          </cell>
          <cell r="B6885" t="str">
            <v>ARGAMASSA PRONTA PARA CONTRAPISO, PREPARO COM MISTURADOR DE EIXO HORIZONTAL DE 160 KG. AF_08/2019</v>
          </cell>
          <cell r="C6885" t="str">
            <v>M3</v>
          </cell>
          <cell r="D6885">
            <v>2028.2</v>
          </cell>
          <cell r="E6885" t="str">
            <v>SERVICOS DIVERSOS</v>
          </cell>
          <cell r="F6885" t="str">
            <v>ARGAMASSAS</v>
          </cell>
          <cell r="G6885" t="str">
            <v>SINAPI Out/24</v>
          </cell>
        </row>
        <row r="6886">
          <cell r="A6886">
            <v>87386</v>
          </cell>
          <cell r="B6886" t="str">
            <v>ARGAMASSA PRONTA PARA CONTRAPISO, PREPARO COM MISTURADOR DE EIXO HORIZONTAL DE 300 KG. AF_08/2019</v>
          </cell>
          <cell r="C6886" t="str">
            <v>M3</v>
          </cell>
          <cell r="D6886">
            <v>2009.72</v>
          </cell>
          <cell r="E6886" t="str">
            <v>SERVICOS DIVERSOS</v>
          </cell>
          <cell r="F6886" t="str">
            <v>ARGAMASSAS</v>
          </cell>
          <cell r="G6886" t="str">
            <v>SINAPI Out/24</v>
          </cell>
        </row>
        <row r="6887">
          <cell r="A6887">
            <v>87387</v>
          </cell>
          <cell r="B6887" t="str">
            <v>ARGAMASSA PRONTA PARA CONTRAPISO, PREPARO COM MISTURADOR DE EIXO HORIZONTAL DE 600 KG. AF_08/2019</v>
          </cell>
          <cell r="C6887" t="str">
            <v>M3</v>
          </cell>
          <cell r="D6887">
            <v>1998.41</v>
          </cell>
          <cell r="E6887" t="str">
            <v>SERVICOS DIVERSOS</v>
          </cell>
          <cell r="F6887" t="str">
            <v>ARGAMASSAS</v>
          </cell>
          <cell r="G6887" t="str">
            <v>SINAPI Out/24</v>
          </cell>
        </row>
        <row r="6888">
          <cell r="A6888">
            <v>87388</v>
          </cell>
          <cell r="B6888" t="str">
            <v>ARGAMASSA PARA REVESTIMENTO DECORATIVO MONOCAMADA (MONOCAPA), PREPARO COM MISTURADOR DE EIXO HORIZONTAL DE 160 KG. AF_08/2019</v>
          </cell>
          <cell r="C6888" t="str">
            <v>M3</v>
          </cell>
          <cell r="D6888">
            <v>4772.3500000000004</v>
          </cell>
          <cell r="E6888" t="str">
            <v>SERVICOS DIVERSOS</v>
          </cell>
          <cell r="F6888" t="str">
            <v>ARGAMASSAS</v>
          </cell>
          <cell r="G6888" t="str">
            <v>SINAPI Out/24</v>
          </cell>
        </row>
        <row r="6889">
          <cell r="A6889">
            <v>87389</v>
          </cell>
          <cell r="B6889" t="str">
            <v>ARGAMASSA PARA REVESTIMENTO DECORATIVO MONOCAMADA (MONOCAPA), PREPARO COM MISTURADOR DE EIXO HORIZONTAL DE 300 KG. AF_08/2019</v>
          </cell>
          <cell r="C6889" t="str">
            <v>M3</v>
          </cell>
          <cell r="D6889">
            <v>4782.3</v>
          </cell>
          <cell r="E6889" t="str">
            <v>SERVICOS DIVERSOS</v>
          </cell>
          <cell r="F6889" t="str">
            <v>ARGAMASSAS</v>
          </cell>
          <cell r="G6889" t="str">
            <v>SINAPI Out/24</v>
          </cell>
        </row>
        <row r="6890">
          <cell r="A6890">
            <v>87390</v>
          </cell>
          <cell r="B6890" t="str">
            <v>ARGAMASSA PARA REVESTIMENTO DECORATIVO MONOCAMADA (MONOCAPA), PREPARO COM MISTURADOR DE EIXO HORIZONTAL DE 600 KG. AF_08/2019</v>
          </cell>
          <cell r="C6890" t="str">
            <v>M3</v>
          </cell>
          <cell r="D6890">
            <v>4800.71</v>
          </cell>
          <cell r="E6890" t="str">
            <v>SERVICOS DIVERSOS</v>
          </cell>
          <cell r="F6890" t="str">
            <v>ARGAMASSAS</v>
          </cell>
          <cell r="G6890" t="str">
            <v>SINAPI Out/24</v>
          </cell>
        </row>
        <row r="6891">
          <cell r="A6891">
            <v>87391</v>
          </cell>
          <cell r="B6891" t="str">
            <v>ARGAMASSA INDUSTRIALIZADA PARA CHAPISCO ROLADO, PREPARO COM MISTURADOR DE EIXO HORIZONTAL DE 160 KG. AF_08/2019</v>
          </cell>
          <cell r="C6891" t="str">
            <v>M3</v>
          </cell>
          <cell r="D6891">
            <v>5314.48</v>
          </cell>
          <cell r="E6891" t="str">
            <v>SERVICOS DIVERSOS</v>
          </cell>
          <cell r="F6891" t="str">
            <v>ARGAMASSAS</v>
          </cell>
          <cell r="G6891" t="str">
            <v>SINAPI Out/24</v>
          </cell>
        </row>
        <row r="6892">
          <cell r="A6892">
            <v>87393</v>
          </cell>
          <cell r="B6892" t="str">
            <v>ARGAMASSA INDUSTRIALIZADA PARA CHAPISCO ROLADO, PREPARO COM MISTURADOR DE EIXO HORIZONTAL DE 300 KG. AF_08/2019</v>
          </cell>
          <cell r="C6892" t="str">
            <v>M3</v>
          </cell>
          <cell r="D6892">
            <v>5352.28</v>
          </cell>
          <cell r="E6892" t="str">
            <v>SERVICOS DIVERSOS</v>
          </cell>
          <cell r="F6892" t="str">
            <v>ARGAMASSAS</v>
          </cell>
          <cell r="G6892" t="str">
            <v>SINAPI Out/24</v>
          </cell>
        </row>
        <row r="6893">
          <cell r="A6893">
            <v>87394</v>
          </cell>
          <cell r="B6893" t="str">
            <v>ARGAMASSA INDUSTRIALIZADA PARA CHAPISCO ROLADO, PREPARO COM MISTURADOR DE EIXO HORIZONTAL DE 600 KG. AF_08/2019</v>
          </cell>
          <cell r="C6893" t="str">
            <v>M3</v>
          </cell>
          <cell r="D6893">
            <v>5393.08</v>
          </cell>
          <cell r="E6893" t="str">
            <v>SERVICOS DIVERSOS</v>
          </cell>
          <cell r="F6893" t="str">
            <v>ARGAMASSAS</v>
          </cell>
          <cell r="G6893" t="str">
            <v>SINAPI Out/24</v>
          </cell>
        </row>
        <row r="6894">
          <cell r="A6894">
            <v>87395</v>
          </cell>
          <cell r="B6894" t="str">
            <v>ARGAMASSA INDUSTRIALIZADA PARA CHAPISCO COLANTE, PREPARO COM MISTURADOR DE EIXO HORIZONTAL DE 160 KG. AF_08/2019</v>
          </cell>
          <cell r="C6894" t="str">
            <v>M3</v>
          </cell>
          <cell r="D6894">
            <v>3359.51</v>
          </cell>
          <cell r="E6894" t="str">
            <v>SERVICOS DIVERSOS</v>
          </cell>
          <cell r="F6894" t="str">
            <v>ARGAMASSAS</v>
          </cell>
          <cell r="G6894" t="str">
            <v>SINAPI Out/24</v>
          </cell>
        </row>
        <row r="6895">
          <cell r="A6895">
            <v>87396</v>
          </cell>
          <cell r="B6895" t="str">
            <v>ARGAMASSA INDUSTRIALIZADA PARA CHAPISCO COLANTE, PREPARO COM MISTURADOR DE EIXO HORIZONTAL DE 300 KG. AF_08/2019</v>
          </cell>
          <cell r="C6895" t="str">
            <v>M3</v>
          </cell>
          <cell r="D6895">
            <v>3371.05</v>
          </cell>
          <cell r="E6895" t="str">
            <v>SERVICOS DIVERSOS</v>
          </cell>
          <cell r="F6895" t="str">
            <v>ARGAMASSAS</v>
          </cell>
          <cell r="G6895" t="str">
            <v>SINAPI Out/24</v>
          </cell>
        </row>
        <row r="6896">
          <cell r="A6896">
            <v>87397</v>
          </cell>
          <cell r="B6896" t="str">
            <v>ARGAMASSA INDUSTRIALIZADA PARA CHAPISCO COLANTE, PREPARO COM MISTURADOR DE EIXO HORIZONTAL DE 600 KG. AF_08/2019</v>
          </cell>
          <cell r="C6896" t="str">
            <v>M3</v>
          </cell>
          <cell r="D6896">
            <v>3386.77</v>
          </cell>
          <cell r="E6896" t="str">
            <v>SERVICOS DIVERSOS</v>
          </cell>
          <cell r="F6896" t="str">
            <v>ARGAMASSAS</v>
          </cell>
          <cell r="G6896" t="str">
            <v>SINAPI Out/24</v>
          </cell>
        </row>
        <row r="6897">
          <cell r="A6897">
            <v>87398</v>
          </cell>
          <cell r="B6897" t="str">
            <v>ARGAMASSA INDUSTRIALIZADA MULTIUSO PARA REVESTIMENTOS E ASSENTAMENTO DA ALVENARIA, PREPARO MANUAL. AF_08/2019</v>
          </cell>
          <cell r="C6897" t="str">
            <v>M3</v>
          </cell>
          <cell r="D6897">
            <v>2013.43</v>
          </cell>
          <cell r="E6897" t="str">
            <v>SERVICOS DIVERSOS</v>
          </cell>
          <cell r="F6897" t="str">
            <v>ARGAMASSAS</v>
          </cell>
          <cell r="G6897" t="str">
            <v>SINAPI Out/24</v>
          </cell>
        </row>
        <row r="6898">
          <cell r="A6898">
            <v>87399</v>
          </cell>
          <cell r="B6898" t="str">
            <v>ARGAMASSA PRONTA PARA CONTRAPISO, PREPARO MANUAL. AF_08/2019</v>
          </cell>
          <cell r="C6898" t="str">
            <v>M3</v>
          </cell>
          <cell r="D6898">
            <v>2313.9899999999998</v>
          </cell>
          <cell r="E6898" t="str">
            <v>SERVICOS DIVERSOS</v>
          </cell>
          <cell r="F6898" t="str">
            <v>ARGAMASSAS</v>
          </cell>
          <cell r="G6898" t="str">
            <v>SINAPI Out/24</v>
          </cell>
        </row>
        <row r="6899">
          <cell r="A6899">
            <v>87401</v>
          </cell>
          <cell r="B6899" t="str">
            <v>ARGAMASSA INDUSTRIALIZADA PARA CHAPISCO ROLADO, PREPARO MANUAL. AF_08/2019</v>
          </cell>
          <cell r="C6899" t="str">
            <v>M3</v>
          </cell>
          <cell r="D6899">
            <v>5709.51</v>
          </cell>
          <cell r="E6899" t="str">
            <v>SERVICOS DIVERSOS</v>
          </cell>
          <cell r="F6899" t="str">
            <v>ARGAMASSAS</v>
          </cell>
          <cell r="G6899" t="str">
            <v>SINAPI Out/24</v>
          </cell>
        </row>
        <row r="6900">
          <cell r="A6900">
            <v>87402</v>
          </cell>
          <cell r="B6900" t="str">
            <v>ARGAMASSA INDUSTRIALIZADA PARA CHAPISCO COLANTE, PREPARO MANUAL. AF_08/2019</v>
          </cell>
          <cell r="C6900" t="str">
            <v>M3</v>
          </cell>
          <cell r="D6900">
            <v>3714.51</v>
          </cell>
          <cell r="E6900" t="str">
            <v>SERVICOS DIVERSOS</v>
          </cell>
          <cell r="F6900" t="str">
            <v>ARGAMASSAS</v>
          </cell>
          <cell r="G6900" t="str">
            <v>SINAPI Out/24</v>
          </cell>
        </row>
        <row r="6901">
          <cell r="A6901">
            <v>87404</v>
          </cell>
          <cell r="B6901" t="str">
            <v>ARGAMASSA PARA REVESTIMENTO DECORATIVO MONOCAMADA (MONOCAPA), MISTURA E PROJEÇÃO DE 1,5 M3/H DE ARGAMASSA. AF_08/2019</v>
          </cell>
          <cell r="C6901" t="str">
            <v>M3</v>
          </cell>
          <cell r="D6901">
            <v>4973.2</v>
          </cell>
          <cell r="E6901" t="str">
            <v>SERVICOS DIVERSOS</v>
          </cell>
          <cell r="F6901" t="str">
            <v>ARGAMASSAS</v>
          </cell>
          <cell r="G6901" t="str">
            <v>SINAPI Out/24</v>
          </cell>
        </row>
        <row r="6902">
          <cell r="A6902">
            <v>87405</v>
          </cell>
          <cell r="B6902" t="str">
            <v>ARGAMASSA PARA REVESTIMENTO DECORATIVO MONOCAMADA (MONOCAPA), MISTURA E PROJEÇÃO DE 2 M3/H DE ARGAMASSA. AF_08/2019</v>
          </cell>
          <cell r="C6902" t="str">
            <v>M3</v>
          </cell>
          <cell r="D6902">
            <v>4972.0600000000004</v>
          </cell>
          <cell r="E6902" t="str">
            <v>SERVICOS DIVERSOS</v>
          </cell>
          <cell r="F6902" t="str">
            <v>ARGAMASSAS</v>
          </cell>
          <cell r="G6902" t="str">
            <v>SINAPI Out/24</v>
          </cell>
        </row>
        <row r="6903">
          <cell r="A6903">
            <v>87407</v>
          </cell>
          <cell r="B6903" t="str">
            <v>ARGAMASSA INDUSTRIALIZADA PARA REVESTIMENTOS, MISTURA E PROJEÇÃO DE 1,5 M³/H DE ARGAMASSA. AF_08/2019</v>
          </cell>
          <cell r="C6903" t="str">
            <v>M3</v>
          </cell>
          <cell r="D6903">
            <v>1766.19</v>
          </cell>
          <cell r="E6903" t="str">
            <v>SERVICOS DIVERSOS</v>
          </cell>
          <cell r="F6903" t="str">
            <v>ARGAMASSAS</v>
          </cell>
          <cell r="G6903" t="str">
            <v>SINAPI Out/24</v>
          </cell>
        </row>
        <row r="6904">
          <cell r="A6904">
            <v>87408</v>
          </cell>
          <cell r="B6904" t="str">
            <v>ARGAMASSA INDUSTRIALIZADA PARA REVESTIMENTOS, MISTURA E PROJEÇÃO DE 2 M³/H DE ARGAMASSA. AF_08/2019</v>
          </cell>
          <cell r="C6904" t="str">
            <v>M3</v>
          </cell>
          <cell r="D6904">
            <v>1746.08</v>
          </cell>
          <cell r="E6904" t="str">
            <v>SERVICOS DIVERSOS</v>
          </cell>
          <cell r="F6904" t="str">
            <v>ARGAMASSAS</v>
          </cell>
          <cell r="G6904" t="str">
            <v>SINAPI Out/24</v>
          </cell>
        </row>
        <row r="6905">
          <cell r="A6905">
            <v>87410</v>
          </cell>
          <cell r="B6905" t="str">
            <v>ARGAMASSA À BASE DE GESSO, MISTURA E PROJEÇÃO DE 1,5 M³/H DE ARGAMASSA. AF_08/2019</v>
          </cell>
          <cell r="C6905" t="str">
            <v>M3</v>
          </cell>
          <cell r="D6905">
            <v>875.65</v>
          </cell>
          <cell r="E6905" t="str">
            <v>SERVICOS DIVERSOS</v>
          </cell>
          <cell r="F6905" t="str">
            <v>ARGAMASSAS</v>
          </cell>
          <cell r="G6905" t="str">
            <v>SINAPI Out/24</v>
          </cell>
        </row>
        <row r="6906">
          <cell r="A6906">
            <v>88626</v>
          </cell>
          <cell r="B6906" t="str">
            <v>ARGAMASSA TRAÇO 1:0,5:4,5 (EM VOLUME DE CIMENTO, CAL E AREIA MÉDIA ÚMIDA), PREPARO MECÂNICO COM BETONEIRA 400 L. AF_08/2019</v>
          </cell>
          <cell r="C6906" t="str">
            <v>M3</v>
          </cell>
          <cell r="D6906">
            <v>479.16</v>
          </cell>
          <cell r="E6906" t="str">
            <v>SERVICOS DIVERSOS</v>
          </cell>
          <cell r="F6906" t="str">
            <v>ARGAMASSAS</v>
          </cell>
          <cell r="G6906" t="str">
            <v>SINAPI Out/24</v>
          </cell>
        </row>
        <row r="6907">
          <cell r="A6907">
            <v>88627</v>
          </cell>
          <cell r="B6907" t="str">
            <v>ARGAMASSA TRAÇO 1:0,5:4,5 (EM VOLUME DE CIMENTO, CAL E AREIA MÉDIA ÚMIDA) PARA ASSENTAMENTO DE ALVENARIA, PREPARO MANUAL. AF_08/2019</v>
          </cell>
          <cell r="C6907" t="str">
            <v>M3</v>
          </cell>
          <cell r="D6907">
            <v>624.41</v>
          </cell>
          <cell r="E6907" t="str">
            <v>SERVICOS DIVERSOS</v>
          </cell>
          <cell r="F6907" t="str">
            <v>ARGAMASSAS</v>
          </cell>
          <cell r="G6907" t="str">
            <v>SINAPI Out/24</v>
          </cell>
        </row>
        <row r="6908">
          <cell r="A6908">
            <v>88628</v>
          </cell>
          <cell r="B6908" t="str">
            <v>ARGAMASSA TRAÇO 1:3 (EM VOLUME DE CIMENTO E AREIA MÉDIA ÚMIDA), PREPARO MECÂNICO COM BETONEIRA 400 L. AF_08/2019</v>
          </cell>
          <cell r="C6908" t="str">
            <v>M3</v>
          </cell>
          <cell r="D6908">
            <v>477.39</v>
          </cell>
          <cell r="E6908" t="str">
            <v>SERVICOS DIVERSOS</v>
          </cell>
          <cell r="F6908" t="str">
            <v>ARGAMASSAS</v>
          </cell>
          <cell r="G6908" t="str">
            <v>SINAPI Out/24</v>
          </cell>
        </row>
        <row r="6909">
          <cell r="A6909">
            <v>88629</v>
          </cell>
          <cell r="B6909" t="str">
            <v>ARGAMASSA TRAÇO 1:3 (EM VOLUME DE CIMENTO E AREIA MÉDIA ÚMIDA), PREPARO MANUAL. AF_08/2019</v>
          </cell>
          <cell r="C6909" t="str">
            <v>M3</v>
          </cell>
          <cell r="D6909">
            <v>629.33000000000004</v>
          </cell>
          <cell r="E6909" t="str">
            <v>SERVICOS DIVERSOS</v>
          </cell>
          <cell r="F6909" t="str">
            <v>ARGAMASSAS</v>
          </cell>
          <cell r="G6909" t="str">
            <v>SINAPI Out/24</v>
          </cell>
        </row>
        <row r="6910">
          <cell r="A6910">
            <v>88630</v>
          </cell>
          <cell r="B6910" t="str">
            <v>ARGAMASSA TRAÇO 1:4 (CIMENTO E AREIA MÉDIA), PREPARO MECÂNICO COM BETONEIRA 400 L. AF_08/2019</v>
          </cell>
          <cell r="C6910" t="str">
            <v>M3</v>
          </cell>
          <cell r="D6910">
            <v>409.65</v>
          </cell>
          <cell r="E6910" t="str">
            <v>SERVICOS DIVERSOS</v>
          </cell>
          <cell r="F6910" t="str">
            <v>ARGAMASSAS</v>
          </cell>
          <cell r="G6910" t="str">
            <v>SINAPI Out/24</v>
          </cell>
        </row>
        <row r="6911">
          <cell r="A6911">
            <v>88631</v>
          </cell>
          <cell r="B6911" t="str">
            <v>ARGAMASSA TRAÇO 1:4 (EM VOLUME DE CIMENTO E AREIA MÉDIA ÚMIDA), PREPARO MANUAL. AF_08/2019</v>
          </cell>
          <cell r="C6911" t="str">
            <v>M3</v>
          </cell>
          <cell r="D6911">
            <v>570.37</v>
          </cell>
          <cell r="E6911" t="str">
            <v>SERVICOS DIVERSOS</v>
          </cell>
          <cell r="F6911" t="str">
            <v>ARGAMASSAS</v>
          </cell>
          <cell r="G6911" t="str">
            <v>SINAPI Out/24</v>
          </cell>
        </row>
        <row r="6912">
          <cell r="A6912">
            <v>88715</v>
          </cell>
          <cell r="B6912" t="str">
            <v>ARGAMASSA TRAÇO 1:2:9 (EM VOLUME DE CIMENTO, CAL E AREIA MÉDIA ÚMIDA) PARA EMBOÇO/MASSA ÚNICA/ASSENTAMENTO DE ALVENARIA DE VEDAÇÃO, PREPARO MECÂNICO COM BETONEIRA 400 L. AF_08/2019</v>
          </cell>
          <cell r="C6912" t="str">
            <v>M3</v>
          </cell>
          <cell r="D6912">
            <v>476.06</v>
          </cell>
          <cell r="E6912" t="str">
            <v>SERVICOS DIVERSOS</v>
          </cell>
          <cell r="F6912" t="str">
            <v>ARGAMASSAS</v>
          </cell>
          <cell r="G6912" t="str">
            <v>SINAPI Out/24</v>
          </cell>
        </row>
        <row r="6913">
          <cell r="A6913">
            <v>100464</v>
          </cell>
          <cell r="B6913" t="str">
            <v>ARGAMASSA TRAÇO 1:0,5:4,5  (EM VOLUME DE CIMENTO, CAL E AREIA MÉDIA ÚMIDA), PREPARO MECÂNICO COM MISTURADOR DE EIXO HORIZONTAL DE 160 KG. AF_08/2019</v>
          </cell>
          <cell r="C6913" t="str">
            <v>M3</v>
          </cell>
          <cell r="D6913">
            <v>515.49</v>
          </cell>
          <cell r="E6913" t="str">
            <v>SERVICOS DIVERSOS</v>
          </cell>
          <cell r="F6913" t="str">
            <v>ARGAMASSAS</v>
          </cell>
          <cell r="G6913" t="str">
            <v>SINAPI Out/24</v>
          </cell>
        </row>
        <row r="6914">
          <cell r="A6914">
            <v>100465</v>
          </cell>
          <cell r="B6914" t="str">
            <v>ARGAMASSA TRAÇO 1:0,5:4,5  (EM VOLUME DE CIMENTO, CAL E AREIA MÉDIA ÚMIDA), PREPARO MECÂNICO COM MISTURADOR DE EIXO HORIZONTAL DE 300 KG. AF_08/2019</v>
          </cell>
          <cell r="C6914" t="str">
            <v>M3</v>
          </cell>
          <cell r="D6914">
            <v>465.48</v>
          </cell>
          <cell r="E6914" t="str">
            <v>SERVICOS DIVERSOS</v>
          </cell>
          <cell r="F6914" t="str">
            <v>ARGAMASSAS</v>
          </cell>
          <cell r="G6914" t="str">
            <v>SINAPI Out/24</v>
          </cell>
        </row>
        <row r="6915">
          <cell r="A6915">
            <v>100466</v>
          </cell>
          <cell r="B6915" t="str">
            <v>ARGAMASSA TRAÇO 1:0,5:4,5  (EM VOLUME DE CIMENTO, CAL E AREIA MÉDIA ÚMIDA), PREPARO MECÂNICO COM MISTURADOR DE EIXO HORIZONTAL DE 600 KG. AF_08/2019</v>
          </cell>
          <cell r="C6915" t="str">
            <v>M3</v>
          </cell>
          <cell r="D6915">
            <v>441.51</v>
          </cell>
          <cell r="E6915" t="str">
            <v>SERVICOS DIVERSOS</v>
          </cell>
          <cell r="F6915" t="str">
            <v>ARGAMASSAS</v>
          </cell>
          <cell r="G6915" t="str">
            <v>SINAPI Out/24</v>
          </cell>
        </row>
        <row r="6916">
          <cell r="A6916">
            <v>100468</v>
          </cell>
          <cell r="B6916" t="str">
            <v>ARGAMASSA TRAÇO 1:3 (EM VOLUME DE CIMENTO E AREIA MÉDIA ÚMIDA), PREPARO MECÂNICO COM MISTURADOR DE EIXO HORIZONTAL DE 160 KG. AF_08/2019</v>
          </cell>
          <cell r="C6916" t="str">
            <v>M3</v>
          </cell>
          <cell r="D6916">
            <v>612.76</v>
          </cell>
          <cell r="E6916" t="str">
            <v>SERVICOS DIVERSOS</v>
          </cell>
          <cell r="F6916" t="str">
            <v>ARGAMASSAS</v>
          </cell>
          <cell r="G6916" t="str">
            <v>SINAPI Out/24</v>
          </cell>
        </row>
        <row r="6917">
          <cell r="A6917">
            <v>100469</v>
          </cell>
          <cell r="B6917" t="str">
            <v>ARGAMASSA TRAÇO 1:3 (EM VOLUME DE CIMENTO E AREIA MÉDIA ÚMIDA), PREPARO MECÂNICO COM MISTURADOR DE EIXO HORIZONTAL DE 300 KG. AF_08/2019</v>
          </cell>
          <cell r="C6917" t="str">
            <v>M3</v>
          </cell>
          <cell r="D6917">
            <v>468.27</v>
          </cell>
          <cell r="E6917" t="str">
            <v>SERVICOS DIVERSOS</v>
          </cell>
          <cell r="F6917" t="str">
            <v>ARGAMASSAS</v>
          </cell>
          <cell r="G6917" t="str">
            <v>SINAPI Out/24</v>
          </cell>
        </row>
        <row r="6918">
          <cell r="A6918">
            <v>100470</v>
          </cell>
          <cell r="B6918" t="str">
            <v>ARGAMASSA TRAÇO 1:3 (EM VOLUME DE CIMENTO E AREIA MÉDIA ÚMIDA), PREPARO MECÂNICO COM MISTURADOR DE EIXO HORIZONTAL DE 600 KG. AF_08/2019</v>
          </cell>
          <cell r="C6918" t="str">
            <v>M3</v>
          </cell>
          <cell r="D6918">
            <v>426.21</v>
          </cell>
          <cell r="E6918" t="str">
            <v>SERVICOS DIVERSOS</v>
          </cell>
          <cell r="F6918" t="str">
            <v>ARGAMASSAS</v>
          </cell>
          <cell r="G6918" t="str">
            <v>SINAPI Out/24</v>
          </cell>
        </row>
        <row r="6919">
          <cell r="A6919">
            <v>100472</v>
          </cell>
          <cell r="B6919" t="str">
            <v>ARGAMASSA TRAÇO 1:4 (EM VOLUME DE CIMENTO E AREIA MÉDIA ÚMIDA), PREPARO MECÂNICO COM MISTURADOR DE EIXO HORIZONTAL DE 160 KG. AF_08/2019</v>
          </cell>
          <cell r="C6919" t="str">
            <v>M3</v>
          </cell>
          <cell r="D6919">
            <v>489.06</v>
          </cell>
          <cell r="E6919" t="str">
            <v>SERVICOS DIVERSOS</v>
          </cell>
          <cell r="F6919" t="str">
            <v>ARGAMASSAS</v>
          </cell>
          <cell r="G6919" t="str">
            <v>SINAPI Out/24</v>
          </cell>
        </row>
        <row r="6920">
          <cell r="A6920">
            <v>100473</v>
          </cell>
          <cell r="B6920" t="str">
            <v>ARGAMASSA TRAÇO 1:4 (EM VOLUME DE CIMENTO E AREIA MÉDIA ÚMIDA), PREPARO MECÂNICO COM MISTURADOR DE EIXO HORIZONTAL DE 300 KG. AF_08/2019</v>
          </cell>
          <cell r="C6920" t="str">
            <v>M3</v>
          </cell>
          <cell r="D6920">
            <v>426.35</v>
          </cell>
          <cell r="E6920" t="str">
            <v>SERVICOS DIVERSOS</v>
          </cell>
          <cell r="F6920" t="str">
            <v>ARGAMASSAS</v>
          </cell>
          <cell r="G6920" t="str">
            <v>SINAPI Out/24</v>
          </cell>
        </row>
        <row r="6921">
          <cell r="A6921">
            <v>100474</v>
          </cell>
          <cell r="B6921" t="str">
            <v>ARGAMASSA TRAÇO 1:4 (EM VOLUME DE CIMENTO E AREIA MÉDIA ÚMIDA), PREPARO MECÂNICO COM MISTURADOR DE EIXO HORIZONTAL DE 600 KG. AF_08/2019</v>
          </cell>
          <cell r="C6921" t="str">
            <v>M3</v>
          </cell>
          <cell r="D6921">
            <v>399.02</v>
          </cell>
          <cell r="E6921" t="str">
            <v>SERVICOS DIVERSOS</v>
          </cell>
          <cell r="F6921" t="str">
            <v>ARGAMASSAS</v>
          </cell>
          <cell r="G6921" t="str">
            <v>SINAPI Out/24</v>
          </cell>
        </row>
        <row r="6922">
          <cell r="A6922">
            <v>100475</v>
          </cell>
          <cell r="B6922" t="str">
            <v>ARGAMASSA TRAÇO 1:3 (EM VOLUME DE CIMENTO E AREIA MÉDIA ÚMIDA) COM ADIÇÃO DE IMPERMEABILIZANTE, PREPARO MECÂNICO COM BETONEIRA 400 L. AF_08/2019</v>
          </cell>
          <cell r="C6922" t="str">
            <v>M3</v>
          </cell>
          <cell r="D6922">
            <v>628.5</v>
          </cell>
          <cell r="E6922" t="str">
            <v>SERVICOS DIVERSOS</v>
          </cell>
          <cell r="F6922" t="str">
            <v>ARGAMASSAS</v>
          </cell>
          <cell r="G6922" t="str">
            <v>SINAPI Out/24</v>
          </cell>
        </row>
        <row r="6923">
          <cell r="A6923">
            <v>100477</v>
          </cell>
          <cell r="B6923" t="str">
            <v>ARGAMASSA TRAÇO 1:3 (EM VOLUME DE CIMENTO E AREIA MÉDIA ÚMIDA) COM ADIÇÃO DE IMPERMEABILIZANTE, PREPARO MECÂNICO COM MISTURADOR DE EIXO HORIZONTAL DE 160 KG. AF_08/2019</v>
          </cell>
          <cell r="C6923" t="str">
            <v>M3</v>
          </cell>
          <cell r="D6923">
            <v>713.96</v>
          </cell>
          <cell r="E6923" t="str">
            <v>SERVICOS DIVERSOS</v>
          </cell>
          <cell r="F6923" t="str">
            <v>ARGAMASSAS</v>
          </cell>
          <cell r="G6923" t="str">
            <v>SINAPI Out/24</v>
          </cell>
        </row>
        <row r="6924">
          <cell r="A6924">
            <v>100478</v>
          </cell>
          <cell r="B6924" t="str">
            <v>ARGAMASSA TRAÇO 1:3 (EM VOLUME DE CIMENTO E AREIA MÉDIA ÚMIDA) COM ADIÇÃO DE IMPERMEABILIZANTE, PREPARO MECÂNICO COM MISTURADOR DE EIXO HORIZONTAL DE 300 KG. AF_08/2019</v>
          </cell>
          <cell r="C6924" t="str">
            <v>M3</v>
          </cell>
          <cell r="D6924">
            <v>615.91999999999996</v>
          </cell>
          <cell r="E6924" t="str">
            <v>SERVICOS DIVERSOS</v>
          </cell>
          <cell r="F6924" t="str">
            <v>ARGAMASSAS</v>
          </cell>
          <cell r="G6924" t="str">
            <v>SINAPI Out/24</v>
          </cell>
        </row>
        <row r="6925">
          <cell r="A6925">
            <v>100479</v>
          </cell>
          <cell r="B6925" t="str">
            <v>ARGAMASSA TRAÇO 1:3 (EM VOLUME DE CIMENTO E AREIA MÉDIA ÚMIDA) COM ADIÇÃO DE IMPERMEABILIZANTE, PREPARO MECÂNICO COM MISTURADOR DE EIXO HORIZONTAL DE 600 KG. AF_08/2019</v>
          </cell>
          <cell r="C6925" t="str">
            <v>M3</v>
          </cell>
          <cell r="D6925">
            <v>595.82000000000005</v>
          </cell>
          <cell r="E6925" t="str">
            <v>SERVICOS DIVERSOS</v>
          </cell>
          <cell r="F6925" t="str">
            <v>ARGAMASSAS</v>
          </cell>
          <cell r="G6925" t="str">
            <v>SINAPI Out/24</v>
          </cell>
        </row>
        <row r="6926">
          <cell r="A6926">
            <v>100480</v>
          </cell>
          <cell r="B6926" t="str">
            <v>ARGAMASSA TRAÇO 1:3 (EM VOLUME DE CIMENTO E AREIA MÉDIA ÚMIDA) COM ADIÇÃO DE IMPERMEABILIZANTE, PREPARO MANUAL. AF_08/2019</v>
          </cell>
          <cell r="C6926" t="str">
            <v>M3</v>
          </cell>
          <cell r="D6926">
            <v>779.84</v>
          </cell>
          <cell r="E6926" t="str">
            <v>SERVICOS DIVERSOS</v>
          </cell>
          <cell r="F6926" t="str">
            <v>ARGAMASSAS</v>
          </cell>
          <cell r="G6926" t="str">
            <v>SINAPI Out/24</v>
          </cell>
        </row>
        <row r="6927">
          <cell r="A6927">
            <v>100481</v>
          </cell>
          <cell r="B6927" t="str">
            <v>ARGAMASSA TRAÇO 1:4 (EM VOLUME DE CIMENTO E AREIA MÉDIA ÚMIDA) COM ADIÇÃO DE IMPERMEABILIZANTE, PREPARO MECÂNICO COM BETONEIRA 400 L. AF_08/2019</v>
          </cell>
          <cell r="C6927" t="str">
            <v>M3</v>
          </cell>
          <cell r="D6927">
            <v>542.16</v>
          </cell>
          <cell r="E6927" t="str">
            <v>SERVICOS DIVERSOS</v>
          </cell>
          <cell r="F6927" t="str">
            <v>ARGAMASSAS</v>
          </cell>
          <cell r="G6927" t="str">
            <v>SINAPI Out/24</v>
          </cell>
        </row>
        <row r="6928">
          <cell r="A6928">
            <v>100483</v>
          </cell>
          <cell r="B6928" t="str">
            <v>ARGAMASSA TRAÇO 1:4 (EM VOLUME DE CIMENTO E AREIA MÉDIA ÚMIDA) COM ADIÇÃO DE IMPERMEABILIZANTE, PREPARO MECÂNICO COM MISTURADOR DE EIXO HORIZONTAL DE 160 KG. AF_08/2019</v>
          </cell>
          <cell r="C6928" t="str">
            <v>M3</v>
          </cell>
          <cell r="D6928">
            <v>606.05999999999995</v>
          </cell>
          <cell r="E6928" t="str">
            <v>SERVICOS DIVERSOS</v>
          </cell>
          <cell r="F6928" t="str">
            <v>ARGAMASSAS</v>
          </cell>
          <cell r="G6928" t="str">
            <v>SINAPI Out/24</v>
          </cell>
        </row>
        <row r="6929">
          <cell r="A6929">
            <v>100484</v>
          </cell>
          <cell r="B6929" t="str">
            <v>ARGAMASSA TRAÇO 1:4 (EM VOLUME DE CIMENTO E AREIA MÉDIA ÚMIDA) COM ADIÇÃO DE IMPERMEABILIZANTE, PREPARO MECÂNICO COM MISTURADOR DE EIXO HORIZONTAL DE 300 KG. AF_08/2019</v>
          </cell>
          <cell r="C6929" t="str">
            <v>M3</v>
          </cell>
          <cell r="D6929">
            <v>544.35</v>
          </cell>
          <cell r="E6929" t="str">
            <v>SERVICOS DIVERSOS</v>
          </cell>
          <cell r="F6929" t="str">
            <v>ARGAMASSAS</v>
          </cell>
          <cell r="G6929" t="str">
            <v>SINAPI Out/24</v>
          </cell>
        </row>
        <row r="6930">
          <cell r="A6930">
            <v>100485</v>
          </cell>
          <cell r="B6930" t="str">
            <v>ARGAMASSA TRAÇO 1:4 (EM VOLUME DE CIMENTO E AREIA MÉDIA ÚMIDA) COM ADIÇÃO DE IMPERMEABILIZANTE, PREPARO MECÂNICO COM MISTURADOR DE EIXO HORIZONTAL DE 600 KG. AF_08/2019</v>
          </cell>
          <cell r="C6930" t="str">
            <v>M3</v>
          </cell>
          <cell r="D6930">
            <v>519.22</v>
          </cell>
          <cell r="E6930" t="str">
            <v>SERVICOS DIVERSOS</v>
          </cell>
          <cell r="F6930" t="str">
            <v>ARGAMASSAS</v>
          </cell>
          <cell r="G6930" t="str">
            <v>SINAPI Out/24</v>
          </cell>
        </row>
        <row r="6931">
          <cell r="A6931">
            <v>100486</v>
          </cell>
          <cell r="B6931" t="str">
            <v>ARGAMASSA TRAÇO 1:4 (EM VOLUME DE CIMENTO E AREIA MÉDIA ÚMIDA) COM ADIÇÃO DE IMPERMEABILIZANTE, PREPARO MANUAL. AF_08/2019</v>
          </cell>
          <cell r="C6931" t="str">
            <v>M3</v>
          </cell>
          <cell r="D6931">
            <v>695.94</v>
          </cell>
          <cell r="E6931" t="str">
            <v>SERVICOS DIVERSOS</v>
          </cell>
          <cell r="F6931" t="str">
            <v>ARGAMASSAS</v>
          </cell>
          <cell r="G6931" t="str">
            <v>SINAPI Out/24</v>
          </cell>
        </row>
        <row r="6932">
          <cell r="A6932">
            <v>100487</v>
          </cell>
          <cell r="B6932" t="str">
            <v>ARGAMASSA TRAÇO 1:2:9 (EM VOLUME DE CIMENTO, CAL E AREIA MÉDIA ÚMIDA) PARA EMBOÇO/MASSA ÚNICA/ASSENTAMENTO DE ALVENARIA DE VEDAÇÃO, PREPARO MECÂNICO COM MISTURADOR DE EIXO HORIZONTAL DE 600 KG. AF_08/2019</v>
          </cell>
          <cell r="C6932" t="str">
            <v>M3</v>
          </cell>
          <cell r="D6932">
            <v>447.93</v>
          </cell>
          <cell r="E6932" t="str">
            <v>SERVICOS DIVERSOS</v>
          </cell>
          <cell r="F6932" t="str">
            <v>ARGAMASSAS</v>
          </cell>
          <cell r="G6932" t="str">
            <v>SINAPI Out/24</v>
          </cell>
        </row>
        <row r="6933">
          <cell r="A6933">
            <v>100488</v>
          </cell>
          <cell r="B6933" t="str">
            <v>ARGAMASSA TRAÇO 1:0,5:4,5 (EM VOLUME DE CIMENTO, CAL E AREIA MÉDIA ÚMIDA), PREPARO MECÂNICO COM BETONEIRA 600 L. AF_08/2019</v>
          </cell>
          <cell r="C6933" t="str">
            <v>M3</v>
          </cell>
          <cell r="D6933">
            <v>467.24</v>
          </cell>
          <cell r="E6933" t="str">
            <v>SERVICOS DIVERSOS</v>
          </cell>
          <cell r="F6933" t="str">
            <v>ARGAMASSAS</v>
          </cell>
          <cell r="G6933" t="str">
            <v>SINAPI Out/24</v>
          </cell>
        </row>
        <row r="6934">
          <cell r="A6934">
            <v>100489</v>
          </cell>
          <cell r="B6934" t="str">
            <v>ARGAMASSA TRAÇO 1:3 (EM VOLUME DE CIMENTO E AREIA MÉDIA ÚMIDA), PREPARO MECÂNICO COM BETONEIRA 600 L. AF_08/2019</v>
          </cell>
          <cell r="C6934" t="str">
            <v>M3</v>
          </cell>
          <cell r="D6934">
            <v>475.01</v>
          </cell>
          <cell r="E6934" t="str">
            <v>SERVICOS DIVERSOS</v>
          </cell>
          <cell r="F6934" t="str">
            <v>ARGAMASSAS</v>
          </cell>
          <cell r="G6934" t="str">
            <v>SINAPI Out/24</v>
          </cell>
        </row>
        <row r="6935">
          <cell r="A6935">
            <v>100490</v>
          </cell>
          <cell r="B6935" t="str">
            <v>ARGAMASSA TRAÇO 1:4 (EM VOLUME DE CIMENTO E AREIA MÉDIA ÚMIDA), PREPARO MECÂNICO COM BETONEIRA 600 L. AF_08/2019</v>
          </cell>
          <cell r="C6935" t="str">
            <v>M3</v>
          </cell>
          <cell r="D6935">
            <v>419.51</v>
          </cell>
          <cell r="E6935" t="str">
            <v>SERVICOS DIVERSOS</v>
          </cell>
          <cell r="F6935" t="str">
            <v>ARGAMASSAS</v>
          </cell>
          <cell r="G6935" t="str">
            <v>SINAPI Out/24</v>
          </cell>
        </row>
        <row r="6936">
          <cell r="A6936">
            <v>100491</v>
          </cell>
          <cell r="B6936" t="str">
            <v>ARGAMASSA TRAÇO 1:3 (EM VOLUME DE CIMENTO E AREIA MÉDIA ÚMIDA) COM ADIÇÃO DE IMPERMEABILIZANTE, PREPARO MECÂNICO COM BETONEIRA 600 L. AF_08/2019</v>
          </cell>
          <cell r="C6936" t="str">
            <v>M3</v>
          </cell>
          <cell r="D6936">
            <v>627.69000000000005</v>
          </cell>
          <cell r="E6936" t="str">
            <v>SERVICOS DIVERSOS</v>
          </cell>
          <cell r="F6936" t="str">
            <v>ARGAMASSAS</v>
          </cell>
          <cell r="G6936" t="str">
            <v>SINAPI Out/24</v>
          </cell>
        </row>
        <row r="6937">
          <cell r="A6937">
            <v>100492</v>
          </cell>
          <cell r="B6937" t="str">
            <v>ARGAMASSA TRAÇO 1:4 (EM VOLUME DE CIMENTO E AREIA MÉDIA ÚMIDA) COM ADIÇÃO DE IMPERMEABILIZANTE, PREPARO MECÂNICO COM BETONEIRA 600 L. AF_08/2019</v>
          </cell>
          <cell r="C6937" t="str">
            <v>M3</v>
          </cell>
          <cell r="D6937">
            <v>541.47</v>
          </cell>
          <cell r="E6937" t="str">
            <v>SERVICOS DIVERSOS</v>
          </cell>
          <cell r="F6937" t="str">
            <v>ARGAMASSAS</v>
          </cell>
          <cell r="G6937" t="str">
            <v>SINAPI Out/24</v>
          </cell>
        </row>
        <row r="6938">
          <cell r="A6938">
            <v>105515</v>
          </cell>
          <cell r="B6938" t="str">
            <v>ARGAMASSA TRAÇO 1:1,93 (EM VOLUME DE CIMENTO E AREIA MÉDIA ÚMIDA), FCK 20MPA, PREPARO MECÂNICO COM MISTURADOR DUPLO HORIZONTAL DE ALTA TURBULÊNCIA. AF_03/2020</v>
          </cell>
          <cell r="C6938" t="str">
            <v>M3</v>
          </cell>
          <cell r="D6938">
            <v>747.9</v>
          </cell>
          <cell r="E6938" t="str">
            <v>SERVICOS DIVERSOS</v>
          </cell>
          <cell r="F6938" t="str">
            <v>ARGAMASSAS</v>
          </cell>
          <cell r="G6938" t="str">
            <v>SINAPI Out/24</v>
          </cell>
        </row>
        <row r="6939">
          <cell r="A6939">
            <v>92121</v>
          </cell>
          <cell r="B6939" t="str">
            <v>PENEIRAMENTO DE AREIA COM PENEIRA ELÉTRICA. AF_11/2015</v>
          </cell>
          <cell r="C6939" t="str">
            <v>M3</v>
          </cell>
          <cell r="D6939">
            <v>41.03</v>
          </cell>
          <cell r="E6939" t="str">
            <v>SERVICOS DIVERSOS</v>
          </cell>
          <cell r="F6939" t="str">
            <v>CARGA, DESCARGA E TRANSPORTE DE MATERIAIS</v>
          </cell>
          <cell r="G6939" t="str">
            <v>SINAPI Out/24</v>
          </cell>
        </row>
        <row r="6940">
          <cell r="A6940">
            <v>92122</v>
          </cell>
          <cell r="B6940" t="str">
            <v>PENEIRAMENTO DE AREIA COM PENEIRA MANUAL. AF_11/2015</v>
          </cell>
          <cell r="C6940" t="str">
            <v>M3</v>
          </cell>
          <cell r="D6940">
            <v>70.3</v>
          </cell>
          <cell r="E6940" t="str">
            <v>SERVICOS DIVERSOS</v>
          </cell>
          <cell r="F6940" t="str">
            <v>CARGA, DESCARGA E TRANSPORTE DE MATERIAIS</v>
          </cell>
          <cell r="G6940" t="str">
            <v>SINAPI Out/24</v>
          </cell>
        </row>
        <row r="6941">
          <cell r="A6941">
            <v>92123</v>
          </cell>
          <cell r="B6941" t="str">
            <v>ENSACAMENTO DE AREIA. AF_11/2015</v>
          </cell>
          <cell r="C6941" t="str">
            <v>M3</v>
          </cell>
          <cell r="D6941">
            <v>73.489999999999995</v>
          </cell>
          <cell r="E6941" t="str">
            <v>SERVICOS DIVERSOS</v>
          </cell>
          <cell r="F6941" t="str">
            <v>CARGA, DESCARGA E TRANSPORTE DE MATERIAIS</v>
          </cell>
          <cell r="G6941" t="str">
            <v>SINAPI Out/24</v>
          </cell>
        </row>
        <row r="6942">
          <cell r="A6942">
            <v>100195</v>
          </cell>
          <cell r="B6942" t="str">
            <v>TRANSPORTE HORIZONTAL MANUAL, DE SACOS DE 50 KG (UNIDADE: KGXKM). AF_07/2019</v>
          </cell>
          <cell r="C6942" t="str">
            <v>KGXKM</v>
          </cell>
          <cell r="D6942">
            <v>1.07</v>
          </cell>
          <cell r="E6942" t="str">
            <v>SERVICOS DIVERSOS</v>
          </cell>
          <cell r="F6942" t="str">
            <v>CARGA, DESCARGA E TRANSPORTE DE MATERIAIS</v>
          </cell>
          <cell r="G6942" t="str">
            <v>SINAPI Out/24</v>
          </cell>
        </row>
        <row r="6943">
          <cell r="A6943">
            <v>100196</v>
          </cell>
          <cell r="B6943" t="str">
            <v>TRANSPORTE HORIZONTAL MANUAL, DE SACOS DE 30 KG (UNIDADE: KGXKM). AF_07/2019</v>
          </cell>
          <cell r="C6943" t="str">
            <v>KGXKM</v>
          </cell>
          <cell r="D6943">
            <v>1.79</v>
          </cell>
          <cell r="E6943" t="str">
            <v>SERVICOS DIVERSOS</v>
          </cell>
          <cell r="F6943" t="str">
            <v>CARGA, DESCARGA E TRANSPORTE DE MATERIAIS</v>
          </cell>
          <cell r="G6943" t="str">
            <v>SINAPI Out/24</v>
          </cell>
        </row>
        <row r="6944">
          <cell r="A6944">
            <v>100197</v>
          </cell>
          <cell r="B6944" t="str">
            <v>TRANSPORTE HORIZONTAL MANUAL, DE SACOS DE 20 KG (UNIDADE: KGXKM). AF_07/2019</v>
          </cell>
          <cell r="C6944" t="str">
            <v>KGXKM</v>
          </cell>
          <cell r="D6944">
            <v>2.69</v>
          </cell>
          <cell r="E6944" t="str">
            <v>SERVICOS DIVERSOS</v>
          </cell>
          <cell r="F6944" t="str">
            <v>CARGA, DESCARGA E TRANSPORTE DE MATERIAIS</v>
          </cell>
          <cell r="G6944" t="str">
            <v>SINAPI Out/24</v>
          </cell>
        </row>
        <row r="6945">
          <cell r="A6945">
            <v>100198</v>
          </cell>
          <cell r="B6945" t="str">
            <v>TRANSPORTE HORIZONTAL COM CARRINHO PLATAFORMA, DE SACOS DE 50 KG (UNIDADE: KGXKM). AF_07/2019</v>
          </cell>
          <cell r="C6945" t="str">
            <v>KGXKM</v>
          </cell>
          <cell r="D6945">
            <v>0.37</v>
          </cell>
          <cell r="E6945" t="str">
            <v>SERVICOS DIVERSOS</v>
          </cell>
          <cell r="F6945" t="str">
            <v>CARGA, DESCARGA E TRANSPORTE DE MATERIAIS</v>
          </cell>
          <cell r="G6945" t="str">
            <v>SINAPI Out/24</v>
          </cell>
        </row>
        <row r="6946">
          <cell r="A6946">
            <v>100199</v>
          </cell>
          <cell r="B6946" t="str">
            <v>TRANSPORTE HORIZONTAL COM CARRINHO PLATAFORMA, DE SACOS DE 30 KG (UNIDADE: KGXKM). AF_07/2019</v>
          </cell>
          <cell r="C6946" t="str">
            <v>KGXKM</v>
          </cell>
          <cell r="D6946">
            <v>0.45</v>
          </cell>
          <cell r="E6946" t="str">
            <v>SERVICOS DIVERSOS</v>
          </cell>
          <cell r="F6946" t="str">
            <v>CARGA, DESCARGA E TRANSPORTE DE MATERIAIS</v>
          </cell>
          <cell r="G6946" t="str">
            <v>SINAPI Out/24</v>
          </cell>
        </row>
        <row r="6947">
          <cell r="A6947">
            <v>100200</v>
          </cell>
          <cell r="B6947" t="str">
            <v>TRANSPORTE HORIZONTAL COM CARRINHO PLATAFORMA, DE SACOS DE 20 KG (UNIDADE: KGXKM). AF_07/2019</v>
          </cell>
          <cell r="C6947" t="str">
            <v>KGXKM</v>
          </cell>
          <cell r="D6947">
            <v>0.55000000000000004</v>
          </cell>
          <cell r="E6947" t="str">
            <v>SERVICOS DIVERSOS</v>
          </cell>
          <cell r="F6947" t="str">
            <v>CARGA, DESCARGA E TRANSPORTE DE MATERIAIS</v>
          </cell>
          <cell r="G6947" t="str">
            <v>SINAPI Out/24</v>
          </cell>
        </row>
        <row r="6948">
          <cell r="A6948">
            <v>100201</v>
          </cell>
          <cell r="B6948" t="str">
            <v>TRANSPORTE HORIZONTAL COM CARRINHO DE MÃO, DE SACOS DE 50 KG (UNIDADE: KGXKM). AF_07/2019</v>
          </cell>
          <cell r="C6948" t="str">
            <v>KGXKM</v>
          </cell>
          <cell r="D6948">
            <v>1.0900000000000001</v>
          </cell>
          <cell r="E6948" t="str">
            <v>SERVICOS DIVERSOS</v>
          </cell>
          <cell r="F6948" t="str">
            <v>CARGA, DESCARGA E TRANSPORTE DE MATERIAIS</v>
          </cell>
          <cell r="G6948" t="str">
            <v>SINAPI Out/24</v>
          </cell>
        </row>
        <row r="6949">
          <cell r="A6949">
            <v>100202</v>
          </cell>
          <cell r="B6949" t="str">
            <v>TRANSPORTE HORIZONTAL COM CARRINHO DE MÃO, DE SACOS DE 30 KG (UNIDADE: KGXKM). AF_07/2019</v>
          </cell>
          <cell r="C6949" t="str">
            <v>KGXKM</v>
          </cell>
          <cell r="D6949">
            <v>1.27</v>
          </cell>
          <cell r="E6949" t="str">
            <v>SERVICOS DIVERSOS</v>
          </cell>
          <cell r="F6949" t="str">
            <v>CARGA, DESCARGA E TRANSPORTE DE MATERIAIS</v>
          </cell>
          <cell r="G6949" t="str">
            <v>SINAPI Out/24</v>
          </cell>
        </row>
        <row r="6950">
          <cell r="A6950">
            <v>100203</v>
          </cell>
          <cell r="B6950" t="str">
            <v>TRANSPORTE HORIZONTAL COM CARRINHO DE MÃO, DE SACOS DE 20 KG (UNIDADE: KGXKM). AF_07/2019</v>
          </cell>
          <cell r="C6950" t="str">
            <v>KGXKM</v>
          </cell>
          <cell r="D6950">
            <v>1.51</v>
          </cell>
          <cell r="E6950" t="str">
            <v>SERVICOS DIVERSOS</v>
          </cell>
          <cell r="F6950" t="str">
            <v>CARGA, DESCARGA E TRANSPORTE DE MATERIAIS</v>
          </cell>
          <cell r="G6950" t="str">
            <v>SINAPI Out/24</v>
          </cell>
        </row>
        <row r="6951">
          <cell r="A6951">
            <v>100204</v>
          </cell>
          <cell r="B6951" t="str">
            <v>TRANSPORTE HORIZONTAL COM MANIPULADOR TELESCÓPICO, DE PÁLETE DE SACOS (UNIDADE: KGXKM). AF_07/2019</v>
          </cell>
          <cell r="C6951" t="str">
            <v>KGXKM</v>
          </cell>
          <cell r="D6951">
            <v>0.12</v>
          </cell>
          <cell r="E6951" t="str">
            <v>SERVICOS DIVERSOS</v>
          </cell>
          <cell r="F6951" t="str">
            <v>CARGA, DESCARGA E TRANSPORTE DE MATERIAIS</v>
          </cell>
          <cell r="G6951" t="str">
            <v>SINAPI Out/24</v>
          </cell>
        </row>
        <row r="6952">
          <cell r="A6952">
            <v>100205</v>
          </cell>
          <cell r="B6952" t="str">
            <v>TRANSPORTE HORIZONTAL COM JERICA DE 60 L, DE MASSA/ GRANEL (UNIDADE: M3XKM). AF_07/2019</v>
          </cell>
          <cell r="C6952" t="str">
            <v>M3XKM</v>
          </cell>
          <cell r="D6952">
            <v>2002.74</v>
          </cell>
          <cell r="E6952" t="str">
            <v>SERVICOS DIVERSOS</v>
          </cell>
          <cell r="F6952" t="str">
            <v>CARGA, DESCARGA E TRANSPORTE DE MATERIAIS</v>
          </cell>
          <cell r="G6952" t="str">
            <v>SINAPI Out/24</v>
          </cell>
        </row>
        <row r="6953">
          <cell r="A6953">
            <v>100206</v>
          </cell>
          <cell r="B6953" t="str">
            <v>TRANSPORTE HORIZONTAL COM JERICA DE 90 L, DE MASSA/ GRANEL (UNIDADE: M3XKM). AF_07/2019</v>
          </cell>
          <cell r="C6953" t="str">
            <v>M3XKM</v>
          </cell>
          <cell r="D6953">
            <v>1447.64</v>
          </cell>
          <cell r="E6953" t="str">
            <v>SERVICOS DIVERSOS</v>
          </cell>
          <cell r="F6953" t="str">
            <v>CARGA, DESCARGA E TRANSPORTE DE MATERIAIS</v>
          </cell>
          <cell r="G6953" t="str">
            <v>SINAPI Out/24</v>
          </cell>
        </row>
        <row r="6954">
          <cell r="A6954">
            <v>100207</v>
          </cell>
          <cell r="B6954" t="str">
            <v>TRANSPORTE HORIZONTAL COM CARREGADEIRA, DE MASSA/ GRANEL (UNIDADE: M3XKM). AF_07/2019</v>
          </cell>
          <cell r="C6954" t="str">
            <v>M3XKM</v>
          </cell>
          <cell r="D6954">
            <v>508.05</v>
          </cell>
          <cell r="E6954" t="str">
            <v>SERVICOS DIVERSOS</v>
          </cell>
          <cell r="F6954" t="str">
            <v>CARGA, DESCARGA E TRANSPORTE DE MATERIAIS</v>
          </cell>
          <cell r="G6954" t="str">
            <v>SINAPI Out/24</v>
          </cell>
        </row>
        <row r="6955">
          <cell r="A6955">
            <v>100208</v>
          </cell>
          <cell r="B6955" t="str">
            <v>TRANSPORTE HORIZONTAL MANUAL, DE BLOCOS VAZADOS DE CONCRETO OU CERÂMICO DE 19X19X39CM (UNIDADE: BLOCOXKM). AF_07/2019</v>
          </cell>
          <cell r="C6955" t="str">
            <v>UNXKM</v>
          </cell>
          <cell r="D6955">
            <v>26.49</v>
          </cell>
          <cell r="E6955" t="str">
            <v>SERVICOS DIVERSOS</v>
          </cell>
          <cell r="F6955" t="str">
            <v>CARGA, DESCARGA E TRANSPORTE DE MATERIAIS</v>
          </cell>
          <cell r="G6955" t="str">
            <v>SINAPI Out/24</v>
          </cell>
        </row>
        <row r="6956">
          <cell r="A6956">
            <v>100209</v>
          </cell>
          <cell r="B6956" t="str">
            <v>TRANSPORTE HORIZONTAL MANUAL, DE BLOCOS CERÂMICOS FURADOS NA HORIZONTAL DE 9X19X19CM (UNIDADE: BLOCOXKM). AF_07/2019</v>
          </cell>
          <cell r="C6956" t="str">
            <v>UNXKM</v>
          </cell>
          <cell r="D6956">
            <v>13.24</v>
          </cell>
          <cell r="E6956" t="str">
            <v>SERVICOS DIVERSOS</v>
          </cell>
          <cell r="F6956" t="str">
            <v>CARGA, DESCARGA E TRANSPORTE DE MATERIAIS</v>
          </cell>
          <cell r="G6956" t="str">
            <v>SINAPI Out/24</v>
          </cell>
        </row>
        <row r="6957">
          <cell r="A6957">
            <v>100210</v>
          </cell>
          <cell r="B6957" t="str">
            <v>TRANSPORTE HORIZONTAL COM CARRINHO DE MÃO, DE BLOCOS VAZADOS DE CONCRETO OU CERÂMICO DE 19X19X39CM (UNIDADE: BLOCOXKM). AF_07/2019</v>
          </cell>
          <cell r="C6957" t="str">
            <v>UNXKM</v>
          </cell>
          <cell r="D6957">
            <v>24.41</v>
          </cell>
          <cell r="E6957" t="str">
            <v>SERVICOS DIVERSOS</v>
          </cell>
          <cell r="F6957" t="str">
            <v>CARGA, DESCARGA E TRANSPORTE DE MATERIAIS</v>
          </cell>
          <cell r="G6957" t="str">
            <v>SINAPI Out/24</v>
          </cell>
        </row>
        <row r="6958">
          <cell r="A6958">
            <v>100211</v>
          </cell>
          <cell r="B6958" t="str">
            <v>TRANSPORTE HORIZONTAL COM CARRINHO DE MÃO, DE BLOCOS CERÂMICOS FURADOS NA HORIZONTAL DE 9X19X19CM (UNIDADE: BLOCOXKM). AF_07/2019</v>
          </cell>
          <cell r="C6958" t="str">
            <v>UNXKM</v>
          </cell>
          <cell r="D6958">
            <v>9.42</v>
          </cell>
          <cell r="E6958" t="str">
            <v>SERVICOS DIVERSOS</v>
          </cell>
          <cell r="F6958" t="str">
            <v>CARGA, DESCARGA E TRANSPORTE DE MATERIAIS</v>
          </cell>
          <cell r="G6958" t="str">
            <v>SINAPI Out/24</v>
          </cell>
        </row>
        <row r="6959">
          <cell r="A6959">
            <v>100212</v>
          </cell>
          <cell r="B6959" t="str">
            <v>TRANSPORTE HORIZONTAL COM CARRINHO PLATAFORMA, DE BLOCOS VAZADOS DE CONCRETO OU CERÂMICO DE 19X19X39CM (UNIDADE: BLOCOXKM). AF_07/2019</v>
          </cell>
          <cell r="C6959" t="str">
            <v>UNXKM</v>
          </cell>
          <cell r="D6959">
            <v>10.4</v>
          </cell>
          <cell r="E6959" t="str">
            <v>SERVICOS DIVERSOS</v>
          </cell>
          <cell r="F6959" t="str">
            <v>CARGA, DESCARGA E TRANSPORTE DE MATERIAIS</v>
          </cell>
          <cell r="G6959" t="str">
            <v>SINAPI Out/24</v>
          </cell>
        </row>
        <row r="6960">
          <cell r="A6960">
            <v>100213</v>
          </cell>
          <cell r="B6960" t="str">
            <v>TRANSPORTE HORIZONTAL COM CARRINHO PLATAFORMA, DE BLOCOS CERÂMICOS FURADOS NA HORIZONTAL DE 9X19X19CM (UNIDADE: BLOCOXKM). AF_07/2019</v>
          </cell>
          <cell r="C6960" t="str">
            <v>UNXKM</v>
          </cell>
          <cell r="D6960">
            <v>3.73</v>
          </cell>
          <cell r="E6960" t="str">
            <v>SERVICOS DIVERSOS</v>
          </cell>
          <cell r="F6960" t="str">
            <v>CARGA, DESCARGA E TRANSPORTE DE MATERIAIS</v>
          </cell>
          <cell r="G6960" t="str">
            <v>SINAPI Out/24</v>
          </cell>
        </row>
        <row r="6961">
          <cell r="A6961">
            <v>100214</v>
          </cell>
          <cell r="B6961" t="str">
            <v>TRANSPORTE HORIZONTAL COM CARRINHO MINI PÁLETES, DE BLOCOS VAZADOS DE CONCRETO DE 19X19X39CM (UNIDADE: BLOCOXKM). AF_07/2019</v>
          </cell>
          <cell r="C6961" t="str">
            <v>UNXKM</v>
          </cell>
          <cell r="D6961">
            <v>5.73</v>
          </cell>
          <cell r="E6961" t="str">
            <v>SERVICOS DIVERSOS</v>
          </cell>
          <cell r="F6961" t="str">
            <v>CARGA, DESCARGA E TRANSPORTE DE MATERIAIS</v>
          </cell>
          <cell r="G6961" t="str">
            <v>SINAPI Out/24</v>
          </cell>
        </row>
        <row r="6962">
          <cell r="A6962">
            <v>100215</v>
          </cell>
          <cell r="B6962" t="str">
            <v>TRANSPORTE HORIZONTAL COM CARRINHO MINI PÁLETES, DE BLOCOS CERÂMICOS FURADOS NA VERTICAL DE 19X19X39CM (UNIDADE: BLOCOXKM). AF_07/2019</v>
          </cell>
          <cell r="C6962" t="str">
            <v>UNXKM</v>
          </cell>
          <cell r="D6962">
            <v>4.91</v>
          </cell>
          <cell r="E6962" t="str">
            <v>SERVICOS DIVERSOS</v>
          </cell>
          <cell r="F6962" t="str">
            <v>CARGA, DESCARGA E TRANSPORTE DE MATERIAIS</v>
          </cell>
          <cell r="G6962" t="str">
            <v>SINAPI Out/24</v>
          </cell>
        </row>
        <row r="6963">
          <cell r="A6963">
            <v>100216</v>
          </cell>
          <cell r="B6963" t="str">
            <v>TRANSPORTE HORIZONTAL COM CARRINHO MINI PÁLETES, DE BLOCOS CERÂMICOS FURADOS NA HORIZONTAL DE 9X19X19CM (UNIDADE: BLOCOXKM). AF_07/2019</v>
          </cell>
          <cell r="C6963" t="str">
            <v>UNXKM</v>
          </cell>
          <cell r="D6963">
            <v>1.32</v>
          </cell>
          <cell r="E6963" t="str">
            <v>SERVICOS DIVERSOS</v>
          </cell>
          <cell r="F6963" t="str">
            <v>CARGA, DESCARGA E TRANSPORTE DE MATERIAIS</v>
          </cell>
          <cell r="G6963" t="str">
            <v>SINAPI Out/24</v>
          </cell>
        </row>
        <row r="6964">
          <cell r="A6964">
            <v>100217</v>
          </cell>
          <cell r="B6964" t="str">
            <v>TRANSPORTE HORIZONTAL COM MANIPULADOR TELESCÓPICO, DE BLOCOS VAZADOS DE CONCRETO DE 19X19X39CM (UNIDADE: BLOCOXKM). AF_07/2019</v>
          </cell>
          <cell r="C6964" t="str">
            <v>UNXKM</v>
          </cell>
          <cell r="D6964">
            <v>3.08</v>
          </cell>
          <cell r="E6964" t="str">
            <v>SERVICOS DIVERSOS</v>
          </cell>
          <cell r="F6964" t="str">
            <v>CARGA, DESCARGA E TRANSPORTE DE MATERIAIS</v>
          </cell>
          <cell r="G6964" t="str">
            <v>SINAPI Out/24</v>
          </cell>
        </row>
        <row r="6965">
          <cell r="A6965">
            <v>100218</v>
          </cell>
          <cell r="B6965" t="str">
            <v>TRANSPORTE HORIZONTAL COM MANIPULADOR TELESCÓPICO, DE BLOCOS CERÂMICOS FURADOS NA VERTICAL DE 19X19X39CM (UNIDADE: BLOCOXKM). AF_07/2019</v>
          </cell>
          <cell r="C6965" t="str">
            <v>UNXKM</v>
          </cell>
          <cell r="D6965">
            <v>2.11</v>
          </cell>
          <cell r="E6965" t="str">
            <v>SERVICOS DIVERSOS</v>
          </cell>
          <cell r="F6965" t="str">
            <v>CARGA, DESCARGA E TRANSPORTE DE MATERIAIS</v>
          </cell>
          <cell r="G6965" t="str">
            <v>SINAPI Out/24</v>
          </cell>
        </row>
        <row r="6966">
          <cell r="A6966">
            <v>100219</v>
          </cell>
          <cell r="B6966" t="str">
            <v>TRANSPORTE HORIZONTAL COM MANIPULADOR TELESCÓPICO, DE BLOCOS CERÂMICOS FURADOS NA HORIZONTAL DE 9X19X19CM (UNIDADE: BLOCOXKM). AF_07/2019</v>
          </cell>
          <cell r="C6966" t="str">
            <v>UNXKM</v>
          </cell>
          <cell r="D6966">
            <v>0.47</v>
          </cell>
          <cell r="E6966" t="str">
            <v>SERVICOS DIVERSOS</v>
          </cell>
          <cell r="F6966" t="str">
            <v>CARGA, DESCARGA E TRANSPORTE DE MATERIAIS</v>
          </cell>
          <cell r="G6966" t="str">
            <v>SINAPI Out/24</v>
          </cell>
        </row>
        <row r="6967">
          <cell r="A6967">
            <v>100220</v>
          </cell>
          <cell r="B6967" t="str">
            <v>TRANSPORTE HORIZONTAL MANUAL, DE CAIXA COM REVESTIMENTO CERÂMICO (UNIDADE: M2XKM). AF_07/2019</v>
          </cell>
          <cell r="C6967" t="str">
            <v>M2XKM</v>
          </cell>
          <cell r="D6967">
            <v>38.06</v>
          </cell>
          <cell r="E6967" t="str">
            <v>SERVICOS DIVERSOS</v>
          </cell>
          <cell r="F6967" t="str">
            <v>CARGA, DESCARGA E TRANSPORTE DE MATERIAIS</v>
          </cell>
          <cell r="G6967" t="str">
            <v>SINAPI Out/24</v>
          </cell>
        </row>
        <row r="6968">
          <cell r="A6968">
            <v>100221</v>
          </cell>
          <cell r="B6968" t="str">
            <v>TRANSPORTE HORIZONTAL COM CARRINHO DE MÃO, DE CAIXA COM REVESTIMENTO CERÂMICO (UNIDADE: M2XKM). AF_07/2019</v>
          </cell>
          <cell r="C6968" t="str">
            <v>M2XKM</v>
          </cell>
          <cell r="D6968">
            <v>43.14</v>
          </cell>
          <cell r="E6968" t="str">
            <v>SERVICOS DIVERSOS</v>
          </cell>
          <cell r="F6968" t="str">
            <v>CARGA, DESCARGA E TRANSPORTE DE MATERIAIS</v>
          </cell>
          <cell r="G6968" t="str">
            <v>SINAPI Out/24</v>
          </cell>
        </row>
        <row r="6969">
          <cell r="A6969">
            <v>100222</v>
          </cell>
          <cell r="B6969" t="str">
            <v>TRANSPORTE HORIZONTAL COM CARRINHO PLATAFORMA, DE CAIXA COM REVESTIMENTO CERÂMICO (UNIDADE: M2XKM). AF_07/2019</v>
          </cell>
          <cell r="C6969" t="str">
            <v>M2XKM</v>
          </cell>
          <cell r="D6969">
            <v>16.34</v>
          </cell>
          <cell r="E6969" t="str">
            <v>SERVICOS DIVERSOS</v>
          </cell>
          <cell r="F6969" t="str">
            <v>CARGA, DESCARGA E TRANSPORTE DE MATERIAIS</v>
          </cell>
          <cell r="G6969" t="str">
            <v>SINAPI Out/24</v>
          </cell>
        </row>
        <row r="6970">
          <cell r="A6970">
            <v>100223</v>
          </cell>
          <cell r="B6970" t="str">
            <v>TRANSPORTE HORIZONTAL COM CARRINHO MINI PÁLETES, DE CAIXA COM REVESTIMENTO CERÂMICO (UNIDADE: M2XKM). AF_07/2019</v>
          </cell>
          <cell r="C6970" t="str">
            <v>M2XKM</v>
          </cell>
          <cell r="D6970">
            <v>7.64</v>
          </cell>
          <cell r="E6970" t="str">
            <v>SERVICOS DIVERSOS</v>
          </cell>
          <cell r="F6970" t="str">
            <v>CARGA, DESCARGA E TRANSPORTE DE MATERIAIS</v>
          </cell>
          <cell r="G6970" t="str">
            <v>SINAPI Out/24</v>
          </cell>
        </row>
        <row r="6971">
          <cell r="A6971">
            <v>100224</v>
          </cell>
          <cell r="B6971" t="str">
            <v>TRANSPORTE HORIZONTAL COM MANIPULADOR TELESCÓPICO, DE CAIXA COM REVESTIMENTO CERÂMICO (UNIDADE: M2XKM). AF_07/2019</v>
          </cell>
          <cell r="C6971" t="str">
            <v>M2XKM</v>
          </cell>
          <cell r="D6971">
            <v>3.08</v>
          </cell>
          <cell r="E6971" t="str">
            <v>SERVICOS DIVERSOS</v>
          </cell>
          <cell r="F6971" t="str">
            <v>CARGA, DESCARGA E TRANSPORTE DE MATERIAIS</v>
          </cell>
          <cell r="G6971" t="str">
            <v>SINAPI Out/24</v>
          </cell>
        </row>
        <row r="6972">
          <cell r="A6972">
            <v>100225</v>
          </cell>
          <cell r="B6972" t="str">
            <v>TRANSPORTE HORIZONTAL MANUAL, DE LATA DE 18 LITROS (UNIDADE: LXKM). AF_07/2019</v>
          </cell>
          <cell r="C6972" t="str">
            <v>LXKM</v>
          </cell>
          <cell r="D6972">
            <v>2.99</v>
          </cell>
          <cell r="E6972" t="str">
            <v>SERVICOS DIVERSOS</v>
          </cell>
          <cell r="F6972" t="str">
            <v>CARGA, DESCARGA E TRANSPORTE DE MATERIAIS</v>
          </cell>
          <cell r="G6972" t="str">
            <v>SINAPI Out/24</v>
          </cell>
        </row>
        <row r="6973">
          <cell r="A6973">
            <v>100226</v>
          </cell>
          <cell r="B6973" t="str">
            <v>TRANSPORTE HORIZONTAL COM CARRINHO PLATAFORMA, DE LATA DE 18 LITROS (UNIDADE: LXKM). AF_07/2019</v>
          </cell>
          <cell r="C6973" t="str">
            <v>LXKM</v>
          </cell>
          <cell r="D6973">
            <v>0.94</v>
          </cell>
          <cell r="E6973" t="str">
            <v>SERVICOS DIVERSOS</v>
          </cell>
          <cell r="F6973" t="str">
            <v>CARGA, DESCARGA E TRANSPORTE DE MATERIAIS</v>
          </cell>
          <cell r="G6973" t="str">
            <v>SINAPI Out/24</v>
          </cell>
        </row>
        <row r="6974">
          <cell r="A6974">
            <v>100227</v>
          </cell>
          <cell r="B6974" t="str">
            <v>TRANSPORTE HORIZONTAL COM CARRINHO RACIONAL, DE LATA DE 18 LITROS (UNIDADE: LXKM). AF_07/2019</v>
          </cell>
          <cell r="C6974" t="str">
            <v>LXKM</v>
          </cell>
          <cell r="D6974">
            <v>1.38</v>
          </cell>
          <cell r="E6974" t="str">
            <v>SERVICOS DIVERSOS</v>
          </cell>
          <cell r="F6974" t="str">
            <v>CARGA, DESCARGA E TRANSPORTE DE MATERIAIS</v>
          </cell>
          <cell r="G6974" t="str">
            <v>SINAPI Out/24</v>
          </cell>
        </row>
        <row r="6975">
          <cell r="A6975">
            <v>100228</v>
          </cell>
          <cell r="B6975" t="str">
            <v>TRANSPORTE HORIZONTAL COM MANIPULADOR TELESCÓPICO, DE LATA DE 18 LITROS (UNIDADE: LXKM). AF_07/2019</v>
          </cell>
          <cell r="C6975" t="str">
            <v>LXKM</v>
          </cell>
          <cell r="D6975">
            <v>0.3</v>
          </cell>
          <cell r="E6975" t="str">
            <v>SERVICOS DIVERSOS</v>
          </cell>
          <cell r="F6975" t="str">
            <v>CARGA, DESCARGA E TRANSPORTE DE MATERIAIS</v>
          </cell>
          <cell r="G6975" t="str">
            <v>SINAPI Out/24</v>
          </cell>
        </row>
        <row r="6976">
          <cell r="A6976">
            <v>100229</v>
          </cell>
          <cell r="B6976" t="str">
            <v>TRANSPORTE VERTICAL MANUAL, 1 PAVIMENTO, DE SACOS DE 50 KG (UNIDADE: KG). AF_07/2019</v>
          </cell>
          <cell r="C6976" t="str">
            <v>KG</v>
          </cell>
          <cell r="D6976">
            <v>0.02</v>
          </cell>
          <cell r="E6976" t="str">
            <v>SERVICOS DIVERSOS</v>
          </cell>
          <cell r="F6976" t="str">
            <v>CARGA, DESCARGA E TRANSPORTE DE MATERIAIS</v>
          </cell>
          <cell r="G6976" t="str">
            <v>SINAPI Out/24</v>
          </cell>
        </row>
        <row r="6977">
          <cell r="A6977">
            <v>100230</v>
          </cell>
          <cell r="B6977" t="str">
            <v>TRANSPORTE VERTICAL MANUAL, 1 PAVIMENTO, DE SACOS DE 30 KG (UNIDADE: KG). AF_07/2019</v>
          </cell>
          <cell r="C6977" t="str">
            <v>KG</v>
          </cell>
          <cell r="D6977">
            <v>0.03</v>
          </cell>
          <cell r="E6977" t="str">
            <v>SERVICOS DIVERSOS</v>
          </cell>
          <cell r="F6977" t="str">
            <v>CARGA, DESCARGA E TRANSPORTE DE MATERIAIS</v>
          </cell>
          <cell r="G6977" t="str">
            <v>SINAPI Out/24</v>
          </cell>
        </row>
        <row r="6978">
          <cell r="A6978">
            <v>100231</v>
          </cell>
          <cell r="B6978" t="str">
            <v>TRANSPORTE VERTICAL MANUAL, 1 PAVIMENTO, DE SACOS DE 20 KG (UNIDADE: KG). AF_07/2019</v>
          </cell>
          <cell r="C6978" t="str">
            <v>KG</v>
          </cell>
          <cell r="D6978">
            <v>0.05</v>
          </cell>
          <cell r="E6978" t="str">
            <v>SERVICOS DIVERSOS</v>
          </cell>
          <cell r="F6978" t="str">
            <v>CARGA, DESCARGA E TRANSPORTE DE MATERIAIS</v>
          </cell>
          <cell r="G6978" t="str">
            <v>SINAPI Out/24</v>
          </cell>
        </row>
        <row r="6979">
          <cell r="A6979">
            <v>100232</v>
          </cell>
          <cell r="B6979" t="str">
            <v>TRANSPORTE VERTICAL MANUAL, 1 PAVIMENTO, DE BLOCOS VAZADOS DE CONCRETO OU CERÂMICO DE 19X19X39CM (UNIDADE: BLOCO). AF_07/2019</v>
          </cell>
          <cell r="C6979" t="str">
            <v>UN</v>
          </cell>
          <cell r="D6979">
            <v>0.5</v>
          </cell>
          <cell r="E6979" t="str">
            <v>SERVICOS DIVERSOS</v>
          </cell>
          <cell r="F6979" t="str">
            <v>CARGA, DESCARGA E TRANSPORTE DE MATERIAIS</v>
          </cell>
          <cell r="G6979" t="str">
            <v>SINAPI Out/24</v>
          </cell>
        </row>
        <row r="6980">
          <cell r="A6980">
            <v>100233</v>
          </cell>
          <cell r="B6980" t="str">
            <v>TRANSPORTE VERTICAL MANUAL, 1 PAVIMENTO, DE BLOCOS CERÂMICOS FURADOS NA HORIZONTAL DE 9X19X19CM (UNIDADE: BLOCO). AF_07/2019</v>
          </cell>
          <cell r="C6980" t="str">
            <v>UN</v>
          </cell>
          <cell r="D6980">
            <v>0.25</v>
          </cell>
          <cell r="E6980" t="str">
            <v>SERVICOS DIVERSOS</v>
          </cell>
          <cell r="F6980" t="str">
            <v>CARGA, DESCARGA E TRANSPORTE DE MATERIAIS</v>
          </cell>
          <cell r="G6980" t="str">
            <v>SINAPI Out/24</v>
          </cell>
        </row>
        <row r="6981">
          <cell r="A6981">
            <v>100234</v>
          </cell>
          <cell r="B6981" t="str">
            <v>TRANSPORTE VERTICAL MANUAL, 1 PAVIMENTO, DE CAIXA COM REVESTIMENTO CERÂMICO (UNIDADE: M2). AF_07/2019</v>
          </cell>
          <cell r="C6981" t="str">
            <v>M2</v>
          </cell>
          <cell r="D6981">
            <v>0.75</v>
          </cell>
          <cell r="E6981" t="str">
            <v>SERVICOS DIVERSOS</v>
          </cell>
          <cell r="F6981" t="str">
            <v>CARGA, DESCARGA E TRANSPORTE DE MATERIAIS</v>
          </cell>
          <cell r="G6981" t="str">
            <v>SINAPI Out/24</v>
          </cell>
        </row>
        <row r="6982">
          <cell r="A6982">
            <v>100235</v>
          </cell>
          <cell r="B6982" t="str">
            <v>TRANSPORTE VERTICAL MANUAL, 1 PAVIMENTO, DE LATA DE 18 LITROS (UNIDADE: L). AF_07/2019</v>
          </cell>
          <cell r="C6982" t="str">
            <v>L</v>
          </cell>
          <cell r="D6982">
            <v>0.05</v>
          </cell>
          <cell r="E6982" t="str">
            <v>SERVICOS DIVERSOS</v>
          </cell>
          <cell r="F6982" t="str">
            <v>CARGA, DESCARGA E TRANSPORTE DE MATERIAIS</v>
          </cell>
          <cell r="G6982" t="str">
            <v>SINAPI Out/24</v>
          </cell>
        </row>
        <row r="6983">
          <cell r="A6983">
            <v>100236</v>
          </cell>
          <cell r="B6983" t="str">
            <v>TRANSPORTE HORIZONTAL MANUAL, DE TUBO DE PVC SOLDÁVEL COM DIÂMETRO MENOR OU IGUAL A 60 MM (UNIDADE: MXKM). AF_07/2019</v>
          </cell>
          <cell r="C6983" t="str">
            <v>MXKM</v>
          </cell>
          <cell r="D6983">
            <v>3.79</v>
          </cell>
          <cell r="E6983" t="str">
            <v>SERVICOS DIVERSOS</v>
          </cell>
          <cell r="F6983" t="str">
            <v>CARGA, DESCARGA E TRANSPORTE DE MATERIAIS</v>
          </cell>
          <cell r="G6983" t="str">
            <v>SINAPI Out/24</v>
          </cell>
        </row>
        <row r="6984">
          <cell r="A6984">
            <v>100237</v>
          </cell>
          <cell r="B6984" t="str">
            <v>TRANSPORTE HORIZONTAL MANUAL, DE TUBO DE PVC SOLDÁVEL COM DIÂMETRO MAIOR QUE 60 MM E MENOR OU IGUAL A 85 MM (UNIDADE: MXKM). AF_07/2019</v>
          </cell>
          <cell r="C6984" t="str">
            <v>MXKM</v>
          </cell>
          <cell r="D6984">
            <v>4.55</v>
          </cell>
          <cell r="E6984" t="str">
            <v>SERVICOS DIVERSOS</v>
          </cell>
          <cell r="F6984" t="str">
            <v>CARGA, DESCARGA E TRANSPORTE DE MATERIAIS</v>
          </cell>
          <cell r="G6984" t="str">
            <v>SINAPI Out/24</v>
          </cell>
        </row>
        <row r="6985">
          <cell r="A6985">
            <v>100238</v>
          </cell>
          <cell r="B6985" t="str">
            <v>TRANSPORTE HORIZONTAL MANUAL, DE TUBO DE CPVC COM DIÂMETRO MENOR OU IGUAL A 73 MM (UNIDADE: MXKM). AF_07/2019</v>
          </cell>
          <cell r="C6985" t="str">
            <v>MXKM</v>
          </cell>
          <cell r="D6985">
            <v>7.28</v>
          </cell>
          <cell r="E6985" t="str">
            <v>SERVICOS DIVERSOS</v>
          </cell>
          <cell r="F6985" t="str">
            <v>CARGA, DESCARGA E TRANSPORTE DE MATERIAIS</v>
          </cell>
          <cell r="G6985" t="str">
            <v>SINAPI Out/24</v>
          </cell>
        </row>
        <row r="6986">
          <cell r="A6986">
            <v>100239</v>
          </cell>
          <cell r="B6986" t="str">
            <v>TRANSPORTE HORIZONTAL MANUAL, DE TUBO DE CPVC COM DIÂMETRO MAIOR QUE 73 MM E MENOR OU IGUAL A 89 MM (UNIDADE: MXKM). AF_07/2019</v>
          </cell>
          <cell r="C6986" t="str">
            <v>MXKM</v>
          </cell>
          <cell r="D6986">
            <v>9.1</v>
          </cell>
          <cell r="E6986" t="str">
            <v>SERVICOS DIVERSOS</v>
          </cell>
          <cell r="F6986" t="str">
            <v>CARGA, DESCARGA E TRANSPORTE DE MATERIAIS</v>
          </cell>
          <cell r="G6986" t="str">
            <v>SINAPI Out/24</v>
          </cell>
        </row>
        <row r="6987">
          <cell r="A6987">
            <v>100240</v>
          </cell>
          <cell r="B6987" t="str">
            <v>TRANSPORTE HORIZONTAL MANUAL, DE TUBO DE PPR - PN12 OU PN25 - COM DIÂMETRO MENOR OU IGUAL A 50 MM (UNIDADE: MXKM). AF_07/2019</v>
          </cell>
          <cell r="C6987" t="str">
            <v>MXKM</v>
          </cell>
          <cell r="D6987">
            <v>5.46</v>
          </cell>
          <cell r="E6987" t="str">
            <v>SERVICOS DIVERSOS</v>
          </cell>
          <cell r="F6987" t="str">
            <v>CARGA, DESCARGA E TRANSPORTE DE MATERIAIS</v>
          </cell>
          <cell r="G6987" t="str">
            <v>SINAPI Out/24</v>
          </cell>
        </row>
        <row r="6988">
          <cell r="A6988">
            <v>100241</v>
          </cell>
          <cell r="B6988" t="str">
            <v>TRANSPORTE HORIZONTAL MANUAL, DE TUBO DE PPR - PN12 OU PN25 - COM DIÂMETRO MAIOR QUE 50 MM E MENOR OU IGUAL A 75 MM (UNIDADE: MXKM). AF_07/2019</v>
          </cell>
          <cell r="C6988" t="str">
            <v>MXKM</v>
          </cell>
          <cell r="D6988">
            <v>9.1</v>
          </cell>
          <cell r="E6988" t="str">
            <v>SERVICOS DIVERSOS</v>
          </cell>
          <cell r="F6988" t="str">
            <v>CARGA, DESCARGA E TRANSPORTE DE MATERIAIS</v>
          </cell>
          <cell r="G6988" t="str">
            <v>SINAPI Out/24</v>
          </cell>
        </row>
        <row r="6989">
          <cell r="A6989">
            <v>100242</v>
          </cell>
          <cell r="B6989" t="str">
            <v>TRANSPORTE HORIZONTAL MANUAL, DE TUBO DE PPR - PN12 OU PN25 - COM DIÂMETRO MAIOR QUE 75 MM E MENOR OU IGUAL A 110 MM (UNIDADE: MXKM). AF_07/2019</v>
          </cell>
          <cell r="C6989" t="str">
            <v>MXKM</v>
          </cell>
          <cell r="D6989">
            <v>26.9</v>
          </cell>
          <cell r="E6989" t="str">
            <v>SERVICOS DIVERSOS</v>
          </cell>
          <cell r="F6989" t="str">
            <v>CARGA, DESCARGA E TRANSPORTE DE MATERIAIS</v>
          </cell>
          <cell r="G6989" t="str">
            <v>SINAPI Out/24</v>
          </cell>
        </row>
        <row r="6990">
          <cell r="A6990">
            <v>100243</v>
          </cell>
          <cell r="B6990" t="str">
            <v>TRANSPORTE HORIZONTAL MANUAL, DE TUBO DE COBRE - CLASSE E - COM DIÂMETRO MENOR OU IGUAL A 54 MM (UNIDADE: MXKM). AF_07/2019</v>
          </cell>
          <cell r="C6990" t="str">
            <v>MXKM</v>
          </cell>
          <cell r="D6990">
            <v>4.37</v>
          </cell>
          <cell r="E6990" t="str">
            <v>SERVICOS DIVERSOS</v>
          </cell>
          <cell r="F6990" t="str">
            <v>CARGA, DESCARGA E TRANSPORTE DE MATERIAIS</v>
          </cell>
          <cell r="G6990" t="str">
            <v>SINAPI Out/24</v>
          </cell>
        </row>
        <row r="6991">
          <cell r="A6991">
            <v>100244</v>
          </cell>
          <cell r="B6991" t="str">
            <v>TRANSPORTE HORIZONTAL MANUAL, DE TUBO DE COBRE - CLASSE E - COM DIÂMETRO MAIOR QUE 54 MM E MENOR OU IGUAL A 79 MM (UNIDADE: MXKM). AF_07/2019</v>
          </cell>
          <cell r="C6991" t="str">
            <v>MXKM</v>
          </cell>
          <cell r="D6991">
            <v>5.46</v>
          </cell>
          <cell r="E6991" t="str">
            <v>SERVICOS DIVERSOS</v>
          </cell>
          <cell r="F6991" t="str">
            <v>CARGA, DESCARGA E TRANSPORTE DE MATERIAIS</v>
          </cell>
          <cell r="G6991" t="str">
            <v>SINAPI Out/24</v>
          </cell>
        </row>
        <row r="6992">
          <cell r="A6992">
            <v>100245</v>
          </cell>
          <cell r="B6992" t="str">
            <v>TRANSPORTE HORIZONTAL MANUAL, DE TUBO DE COBRE - CLASSE E - COM DIÂMETRO MAIOR QUE 79 MM E MENOR OU IGUAL A 104 MM (UNIDADE: MXKM). AF_07/2019</v>
          </cell>
          <cell r="C6992" t="str">
            <v>MXKM</v>
          </cell>
          <cell r="D6992">
            <v>10.92</v>
          </cell>
          <cell r="E6992" t="str">
            <v>SERVICOS DIVERSOS</v>
          </cell>
          <cell r="F6992" t="str">
            <v>CARGA, DESCARGA E TRANSPORTE DE MATERIAIS</v>
          </cell>
          <cell r="G6992" t="str">
            <v>SINAPI Out/24</v>
          </cell>
        </row>
        <row r="6993">
          <cell r="A6993">
            <v>100246</v>
          </cell>
          <cell r="B6993" t="str">
            <v>TRANSPORTE HORIZONTAL MANUAL, DE TUBO DE PVC SÉRIE NORMAL - ESGOTO PREDIAL, OU REFORÇADO PARA ESGOTO OU ÁGUAS PLUVIAIS PREDIAL, COM DIÂMETRO MENOR OU IGUAL A 75 MM (UNIDADE: MXKM). AF_07/2019</v>
          </cell>
          <cell r="C6993" t="str">
            <v>MXKM</v>
          </cell>
          <cell r="D6993">
            <v>3.64</v>
          </cell>
          <cell r="E6993" t="str">
            <v>SERVICOS DIVERSOS</v>
          </cell>
          <cell r="F6993" t="str">
            <v>CARGA, DESCARGA E TRANSPORTE DE MATERIAIS</v>
          </cell>
          <cell r="G6993" t="str">
            <v>SINAPI Out/24</v>
          </cell>
        </row>
        <row r="6994">
          <cell r="A6994">
            <v>100247</v>
          </cell>
          <cell r="B6994" t="str">
            <v>TRANSPORTE HORIZONTAL MANUAL, DE TUBO DE PVC SÉRIE NORMAL - ESGOTO PREDIAL, OU REFORÇADO PARA ESGOTO OU ÁGUAS PLUVIAIS PREDIAL, COM DIÂMETRO MAIOR QUE 75 MM E MENOR OU IGUAL A 100 MM (UNIDADE: MXKM). AF_07/2019</v>
          </cell>
          <cell r="C6994" t="str">
            <v>MXKM</v>
          </cell>
          <cell r="D6994">
            <v>4.55</v>
          </cell>
          <cell r="E6994" t="str">
            <v>SERVICOS DIVERSOS</v>
          </cell>
          <cell r="F6994" t="str">
            <v>CARGA, DESCARGA E TRANSPORTE DE MATERIAIS</v>
          </cell>
          <cell r="G6994" t="str">
            <v>SINAPI Out/24</v>
          </cell>
        </row>
        <row r="6995">
          <cell r="A6995">
            <v>100248</v>
          </cell>
          <cell r="B6995" t="str">
            <v>TRANSPORTE HORIZONTAL MANUAL, DE TUBO DE PVC SÉRIE NORMAL - ESGOTO PREDIAL, OU REFORÇADO PARA ESGOTO OU ÁGUAS PLUVIAIS PREDIAL, COM DIÂMETRO MAIOR QUE 100 MM E MENOR OU IGUAL A 150 MM (UNIDADE: MXKM). AF_07/2019</v>
          </cell>
          <cell r="C6995" t="str">
            <v>MXKM</v>
          </cell>
          <cell r="D6995">
            <v>17.93</v>
          </cell>
          <cell r="E6995" t="str">
            <v>SERVICOS DIVERSOS</v>
          </cell>
          <cell r="F6995" t="str">
            <v>CARGA, DESCARGA E TRANSPORTE DE MATERIAIS</v>
          </cell>
          <cell r="G6995" t="str">
            <v>SINAPI Out/24</v>
          </cell>
        </row>
        <row r="6996">
          <cell r="A6996">
            <v>100249</v>
          </cell>
          <cell r="B6996" t="str">
            <v>TRANSPORTE HORIZONTAL MANUAL, DE TUBO DE AÇO CARBONO LEVE OU MÉDIO, PRETO OU GALVANIZADO, COM DIÂMETRO MENOR OU IGUAL A 20 MM (UNIDADE: MXKM). AF_07/2019</v>
          </cell>
          <cell r="C6996" t="str">
            <v>MXKM</v>
          </cell>
          <cell r="D6996">
            <v>3.64</v>
          </cell>
          <cell r="E6996" t="str">
            <v>SERVICOS DIVERSOS</v>
          </cell>
          <cell r="F6996" t="str">
            <v>CARGA, DESCARGA E TRANSPORTE DE MATERIAIS</v>
          </cell>
          <cell r="G6996" t="str">
            <v>SINAPI Out/24</v>
          </cell>
        </row>
        <row r="6997">
          <cell r="A6997">
            <v>100250</v>
          </cell>
          <cell r="B6997" t="str">
            <v>TRANSPORTE HORIZONTAL MANUAL, DE TUBO DE AÇO CARBONO LEVE OU MÉDIO, PRETO OU GALVANIZADO, COM DIÂMETRO MAIOR QUE 20 MM E MENOR OU IGUAL A 32 MM (UNIDADE: MXKM). AF_07/2019</v>
          </cell>
          <cell r="C6997" t="str">
            <v>MXKM</v>
          </cell>
          <cell r="D6997">
            <v>6.06</v>
          </cell>
          <cell r="E6997" t="str">
            <v>SERVICOS DIVERSOS</v>
          </cell>
          <cell r="F6997" t="str">
            <v>CARGA, DESCARGA E TRANSPORTE DE MATERIAIS</v>
          </cell>
          <cell r="G6997" t="str">
            <v>SINAPI Out/24</v>
          </cell>
        </row>
        <row r="6998">
          <cell r="A6998">
            <v>100251</v>
          </cell>
          <cell r="B6998" t="str">
            <v>TRANSPORTE HORIZONTAL MANUAL, DE TUBO DE AÇO CARBONO LEVE OU MÉDIO, PRETO OU GALVANIZADO, COM DIÂMETRO MAIOR QUE 32 MM E MENOR OU IGUAL A 65 MM (UNIDADE: MXKM). AF_07/2019</v>
          </cell>
          <cell r="C6998" t="str">
            <v>MXKM</v>
          </cell>
          <cell r="D6998">
            <v>17.93</v>
          </cell>
          <cell r="E6998" t="str">
            <v>SERVICOS DIVERSOS</v>
          </cell>
          <cell r="F6998" t="str">
            <v>CARGA, DESCARGA E TRANSPORTE DE MATERIAIS</v>
          </cell>
          <cell r="G6998" t="str">
            <v>SINAPI Out/24</v>
          </cell>
        </row>
        <row r="6999">
          <cell r="A6999">
            <v>100252</v>
          </cell>
          <cell r="B6999" t="str">
            <v>TRANSPORTE HORIZONTAL MANUAL, DE TUBO DE AÇO CARBONO LEVE OU MÉDIO, PRETO OU GALVANIZADO, COM DIÂMETRO MAIOR QUE 65 MM E MENOR OU IGUAL A 90 MM (UNIDADE: MXKM). AF_07/2019</v>
          </cell>
          <cell r="C6999" t="str">
            <v>MXKM</v>
          </cell>
          <cell r="D6999">
            <v>26.9</v>
          </cell>
          <cell r="E6999" t="str">
            <v>SERVICOS DIVERSOS</v>
          </cell>
          <cell r="F6999" t="str">
            <v>CARGA, DESCARGA E TRANSPORTE DE MATERIAIS</v>
          </cell>
          <cell r="G6999" t="str">
            <v>SINAPI Out/24</v>
          </cell>
        </row>
        <row r="7000">
          <cell r="A7000">
            <v>100253</v>
          </cell>
          <cell r="B7000" t="str">
            <v>TRANSPORTE HORIZONTAL MANUAL, DE TUBO DE AÇO CARBONO LEVE OU MÉDIO, PRETO OU GALVANIZADO, COM DIÂMETRO MAIOR QUE 90 MM E MENOR OU IGUAL A 125 MM (UNIDADE: MXKM). AF_07/2019</v>
          </cell>
          <cell r="C7000" t="str">
            <v>MXKM</v>
          </cell>
          <cell r="D7000">
            <v>35.869999999999997</v>
          </cell>
          <cell r="E7000" t="str">
            <v>SERVICOS DIVERSOS</v>
          </cell>
          <cell r="F7000" t="str">
            <v>CARGA, DESCARGA E TRANSPORTE DE MATERIAIS</v>
          </cell>
          <cell r="G7000" t="str">
            <v>SINAPI Out/24</v>
          </cell>
        </row>
        <row r="7001">
          <cell r="A7001">
            <v>100254</v>
          </cell>
          <cell r="B7001" t="str">
            <v>TRANSPORTE HORIZONTAL MANUAL, DE TUBO DE AÇO CARBONO LEVE OU MÉDIO, PRETO OU GALVANIZADO, COM DIÂMETRO MAIOR QUE 125 MM E MENOR OU IGUAL A 150 MM (UNIDADE: MXKM). AF_07/2019</v>
          </cell>
          <cell r="C7001" t="str">
            <v>MXKM</v>
          </cell>
          <cell r="D7001">
            <v>53.81</v>
          </cell>
          <cell r="E7001" t="str">
            <v>SERVICOS DIVERSOS</v>
          </cell>
          <cell r="F7001" t="str">
            <v>CARGA, DESCARGA E TRANSPORTE DE MATERIAIS</v>
          </cell>
          <cell r="G7001" t="str">
            <v>SINAPI Out/24</v>
          </cell>
        </row>
        <row r="7002">
          <cell r="A7002">
            <v>100255</v>
          </cell>
          <cell r="B7002" t="str">
            <v>TRANSPORTE HORIZONTAL MANUAL, DE TÁBUAS DE MADEIRA COM SEÇÃO TRANSVERSAL DE 2,5 X 25 CM E 2,5 X 30 CM (UNIDADE: MXKM). AF_07/2019</v>
          </cell>
          <cell r="C7002" t="str">
            <v>MXKM</v>
          </cell>
          <cell r="D7002">
            <v>18.21</v>
          </cell>
          <cell r="E7002" t="str">
            <v>SERVICOS DIVERSOS</v>
          </cell>
          <cell r="F7002" t="str">
            <v>CARGA, DESCARGA E TRANSPORTE DE MATERIAIS</v>
          </cell>
          <cell r="G7002" t="str">
            <v>SINAPI Out/24</v>
          </cell>
        </row>
        <row r="7003">
          <cell r="A7003">
            <v>100256</v>
          </cell>
          <cell r="B7003" t="str">
            <v>TRANSPORTE HORIZONTAL MANUAL, DE CAIBROS DE MADEIRA COM SEÇÃO TRANSVERSAL DE 7,5 X 6 CM E 6 X 8 CM (UNIDADE: MXKM). AF_07/2019</v>
          </cell>
          <cell r="C7003" t="str">
            <v>MXKM</v>
          </cell>
          <cell r="D7003">
            <v>12.14</v>
          </cell>
          <cell r="E7003" t="str">
            <v>SERVICOS DIVERSOS</v>
          </cell>
          <cell r="F7003" t="str">
            <v>CARGA, DESCARGA E TRANSPORTE DE MATERIAIS</v>
          </cell>
          <cell r="G7003" t="str">
            <v>SINAPI Out/24</v>
          </cell>
        </row>
        <row r="7004">
          <cell r="A7004">
            <v>100257</v>
          </cell>
          <cell r="B7004" t="str">
            <v>TRANSPORTE HORIZONTAL MANUAL, DE RIPAS DE MADEIRA COM SEÇÃO TRANSVERSAL DE 1 X 5 CM E 2 X 5 CM (UNIDADE: MXKM). AF_07/2019</v>
          </cell>
          <cell r="C7004" t="str">
            <v>MXKM</v>
          </cell>
          <cell r="D7004">
            <v>7.28</v>
          </cell>
          <cell r="E7004" t="str">
            <v>SERVICOS DIVERSOS</v>
          </cell>
          <cell r="F7004" t="str">
            <v>CARGA, DESCARGA E TRANSPORTE DE MATERIAIS</v>
          </cell>
          <cell r="G7004" t="str">
            <v>SINAPI Out/24</v>
          </cell>
        </row>
        <row r="7005">
          <cell r="A7005">
            <v>100258</v>
          </cell>
          <cell r="B7005" t="str">
            <v>TRANSPORTE HORIZONTAL MANUAL, DE VIGAS DE MADEIRA COM SEÇÃO TRANSVERSAL DE 5 X 12 CM (UNIDADE: MXKM). AF_07/2019</v>
          </cell>
          <cell r="C7005" t="str">
            <v>MXKM</v>
          </cell>
          <cell r="D7005">
            <v>18.21</v>
          </cell>
          <cell r="E7005" t="str">
            <v>SERVICOS DIVERSOS</v>
          </cell>
          <cell r="F7005" t="str">
            <v>CARGA, DESCARGA E TRANSPORTE DE MATERIAIS</v>
          </cell>
          <cell r="G7005" t="str">
            <v>SINAPI Out/24</v>
          </cell>
        </row>
        <row r="7006">
          <cell r="A7006">
            <v>100259</v>
          </cell>
          <cell r="B7006" t="str">
            <v>TRANSPORTE HORIZONTAL MANUAL, DE VIGAS DE MADEIRA COM SEÇÃO TRANSVERSAL DE 6 X 16 CM (UNIDADE: MXKM). AF_07/2019</v>
          </cell>
          <cell r="C7006" t="str">
            <v>MXKM</v>
          </cell>
          <cell r="D7006">
            <v>35.869999999999997</v>
          </cell>
          <cell r="E7006" t="str">
            <v>SERVICOS DIVERSOS</v>
          </cell>
          <cell r="F7006" t="str">
            <v>CARGA, DESCARGA E TRANSPORTE DE MATERIAIS</v>
          </cell>
          <cell r="G7006" t="str">
            <v>SINAPI Out/24</v>
          </cell>
        </row>
        <row r="7007">
          <cell r="A7007">
            <v>100260</v>
          </cell>
          <cell r="B7007" t="str">
            <v>TRANSPORTE HORIZONTAL MANUAL, DE VERGALHÕES DE AÇO COM DIÂMETRO DE 5 MM (UNIDADE: KGXKM). AF_07/2019</v>
          </cell>
          <cell r="C7007" t="str">
            <v>KGXKM</v>
          </cell>
          <cell r="D7007">
            <v>11.82</v>
          </cell>
          <cell r="E7007" t="str">
            <v>SERVICOS DIVERSOS</v>
          </cell>
          <cell r="F7007" t="str">
            <v>CARGA, DESCARGA E TRANSPORTE DE MATERIAIS</v>
          </cell>
          <cell r="G7007" t="str">
            <v>SINAPI Out/24</v>
          </cell>
        </row>
        <row r="7008">
          <cell r="A7008">
            <v>100261</v>
          </cell>
          <cell r="B7008" t="str">
            <v>TRANSPORTE HORIZONTAL MANUAL, DE VERGALHÕES DE AÇO COM DIÂMETRO DE 6,3 MM (UNIDADE: KGXKM). AF_07/2019</v>
          </cell>
          <cell r="C7008" t="str">
            <v>KGXKM</v>
          </cell>
          <cell r="D7008">
            <v>7.43</v>
          </cell>
          <cell r="E7008" t="str">
            <v>SERVICOS DIVERSOS</v>
          </cell>
          <cell r="F7008" t="str">
            <v>CARGA, DESCARGA E TRANSPORTE DE MATERIAIS</v>
          </cell>
          <cell r="G7008" t="str">
            <v>SINAPI Out/24</v>
          </cell>
        </row>
        <row r="7009">
          <cell r="A7009">
            <v>100262</v>
          </cell>
          <cell r="B7009" t="str">
            <v>TRANSPORTE HORIZONTAL MANUAL, DE VERGALHÕES DE AÇO COM DIÂMETRO DE 8 MM (UNIDADE: KGXKM). AF_07/2019</v>
          </cell>
          <cell r="C7009" t="str">
            <v>KGXKM</v>
          </cell>
          <cell r="D7009">
            <v>4.5999999999999996</v>
          </cell>
          <cell r="E7009" t="str">
            <v>SERVICOS DIVERSOS</v>
          </cell>
          <cell r="F7009" t="str">
            <v>CARGA, DESCARGA E TRANSPORTE DE MATERIAIS</v>
          </cell>
          <cell r="G7009" t="str">
            <v>SINAPI Out/24</v>
          </cell>
        </row>
        <row r="7010">
          <cell r="A7010">
            <v>100263</v>
          </cell>
          <cell r="B7010" t="str">
            <v>TRANSPORTE HORIZONTAL MANUAL, DE VERGALHÕES DE AÇO COM DIÂMETRO DE 10 MM; 12,5 MM; 16 MM; 20 MM; 25 MM OU 32 MM (UNIDADE: KGXKM). AF_07/2019</v>
          </cell>
          <cell r="C7010" t="str">
            <v>KGXKM</v>
          </cell>
          <cell r="D7010">
            <v>2.95</v>
          </cell>
          <cell r="E7010" t="str">
            <v>SERVICOS DIVERSOS</v>
          </cell>
          <cell r="F7010" t="str">
            <v>CARGA, DESCARGA E TRANSPORTE DE MATERIAIS</v>
          </cell>
          <cell r="G7010" t="str">
            <v>SINAPI Out/24</v>
          </cell>
        </row>
        <row r="7011">
          <cell r="A7011">
            <v>100264</v>
          </cell>
          <cell r="B7011" t="str">
            <v>TRANSPORTE HORIZONTAL MANUAL, DE JANELA (UNIDADE: M2XKM). AF_07/2019</v>
          </cell>
          <cell r="C7011" t="str">
            <v>M2XKM</v>
          </cell>
          <cell r="D7011">
            <v>53.73</v>
          </cell>
          <cell r="E7011" t="str">
            <v>SERVICOS DIVERSOS</v>
          </cell>
          <cell r="F7011" t="str">
            <v>CARGA, DESCARGA E TRANSPORTE DE MATERIAIS</v>
          </cell>
          <cell r="G7011" t="str">
            <v>SINAPI Out/24</v>
          </cell>
        </row>
        <row r="7012">
          <cell r="A7012">
            <v>100265</v>
          </cell>
          <cell r="B7012" t="str">
            <v>TRANSPORTE VERTICAL MANUAL, 1 PAVIMENTO, DE JANELA (UNIDADE: M2). AF_07/2019</v>
          </cell>
          <cell r="C7012" t="str">
            <v>M2</v>
          </cell>
          <cell r="D7012">
            <v>1.1200000000000001</v>
          </cell>
          <cell r="E7012" t="str">
            <v>SERVICOS DIVERSOS</v>
          </cell>
          <cell r="F7012" t="str">
            <v>CARGA, DESCARGA E TRANSPORTE DE MATERIAIS</v>
          </cell>
          <cell r="G7012" t="str">
            <v>SINAPI Out/24</v>
          </cell>
        </row>
        <row r="7013">
          <cell r="A7013">
            <v>100266</v>
          </cell>
          <cell r="B7013" t="str">
            <v>TRANSPORTE HORIZONTAL MANUAL, DE PORTA (UNIDADE: UNIDXKM). AF_07/2019</v>
          </cell>
          <cell r="C7013" t="str">
            <v>UNXKM</v>
          </cell>
          <cell r="D7013">
            <v>114.18</v>
          </cell>
          <cell r="E7013" t="str">
            <v>SERVICOS DIVERSOS</v>
          </cell>
          <cell r="F7013" t="str">
            <v>CARGA, DESCARGA E TRANSPORTE DE MATERIAIS</v>
          </cell>
          <cell r="G7013" t="str">
            <v>SINAPI Out/24</v>
          </cell>
        </row>
        <row r="7014">
          <cell r="A7014">
            <v>100267</v>
          </cell>
          <cell r="B7014" t="str">
            <v>TRANSPORTE VERTICAL MANUAL, 1 PAVIMENTO, DE PORTA (UNIDADE: UNID). AF_07/2019</v>
          </cell>
          <cell r="C7014" t="str">
            <v>UN</v>
          </cell>
          <cell r="D7014">
            <v>2.2599999999999998</v>
          </cell>
          <cell r="E7014" t="str">
            <v>SERVICOS DIVERSOS</v>
          </cell>
          <cell r="F7014" t="str">
            <v>CARGA, DESCARGA E TRANSPORTE DE MATERIAIS</v>
          </cell>
          <cell r="G7014" t="str">
            <v>SINAPI Out/24</v>
          </cell>
        </row>
        <row r="7015">
          <cell r="A7015">
            <v>100268</v>
          </cell>
          <cell r="B7015" t="str">
            <v>TRANSPORTE HORIZONTAL MANUAL, DE BANCADA DE MÁRMORE OU GRANITO PARA COZINHA/LAVATÓRIO OU MÁRMORE SINTÉTICO COM CUBA INTEGRADA (UNIDADE: UNIDXKM). AF_07/2019</v>
          </cell>
          <cell r="C7015" t="str">
            <v>UNXKM</v>
          </cell>
          <cell r="D7015">
            <v>114.18</v>
          </cell>
          <cell r="E7015" t="str">
            <v>SERVICOS DIVERSOS</v>
          </cell>
          <cell r="F7015" t="str">
            <v>CARGA, DESCARGA E TRANSPORTE DE MATERIAIS</v>
          </cell>
          <cell r="G7015" t="str">
            <v>SINAPI Out/24</v>
          </cell>
        </row>
        <row r="7016">
          <cell r="A7016">
            <v>100269</v>
          </cell>
          <cell r="B7016" t="str">
            <v>TRANSPORTE VERTICAL, BANCADA DE MÁRMORE OU GRANITO PARA COZINHA/LAVATÓRIO OU MÁRMORE SINTÉTICO COM CUBA INTEGRADA, MANUAL, 1 PAVIMENTO, (UNIDADE: UNID). AF_07/2019</v>
          </cell>
          <cell r="C7016" t="str">
            <v>UN</v>
          </cell>
          <cell r="D7016">
            <v>2.2599999999999998</v>
          </cell>
          <cell r="E7016" t="str">
            <v>SERVICOS DIVERSOS</v>
          </cell>
          <cell r="F7016" t="str">
            <v>CARGA, DESCARGA E TRANSPORTE DE MATERIAIS</v>
          </cell>
          <cell r="G7016" t="str">
            <v>SINAPI Out/24</v>
          </cell>
        </row>
        <row r="7017">
          <cell r="A7017">
            <v>100270</v>
          </cell>
          <cell r="B7017" t="str">
            <v>TRANSPORTE HORIZONTAL COM CARRINHO PLATAFORMA, DE BANCADA DE MÁRMORE OU GRANITO PARA COZINHA/LAVATÓRIO OU MÁRMORE SINTÉTICO COM CUBA INTEGRADA (UNIDADE: UNIDXKM). AF_07/2019</v>
          </cell>
          <cell r="C7017" t="str">
            <v>UNXKM</v>
          </cell>
          <cell r="D7017">
            <v>85.59</v>
          </cell>
          <cell r="E7017" t="str">
            <v>SERVICOS DIVERSOS</v>
          </cell>
          <cell r="F7017" t="str">
            <v>CARGA, DESCARGA E TRANSPORTE DE MATERIAIS</v>
          </cell>
          <cell r="G7017" t="str">
            <v>SINAPI Out/24</v>
          </cell>
        </row>
        <row r="7018">
          <cell r="A7018">
            <v>100271</v>
          </cell>
          <cell r="B7018" t="str">
            <v>TRANSPORTE HORIZONTAL MANUAL, DE VIDRO (UNIDADE: M2XKM). AF_07/2019</v>
          </cell>
          <cell r="C7018" t="str">
            <v>M2XKM</v>
          </cell>
          <cell r="D7018">
            <v>85.64</v>
          </cell>
          <cell r="E7018" t="str">
            <v>SERVICOS DIVERSOS</v>
          </cell>
          <cell r="F7018" t="str">
            <v>CARGA, DESCARGA E TRANSPORTE DE MATERIAIS</v>
          </cell>
          <cell r="G7018" t="str">
            <v>SINAPI Out/24</v>
          </cell>
        </row>
        <row r="7019">
          <cell r="A7019">
            <v>100272</v>
          </cell>
          <cell r="B7019" t="str">
            <v>TRANSPORTE VERTICAL MANUAL, 1 PAVIMENTO, DE VIDRO (UNIDADE: M2). AF_07/2019</v>
          </cell>
          <cell r="C7019" t="str">
            <v>M2</v>
          </cell>
          <cell r="D7019">
            <v>1.69</v>
          </cell>
          <cell r="E7019" t="str">
            <v>SERVICOS DIVERSOS</v>
          </cell>
          <cell r="F7019" t="str">
            <v>CARGA, DESCARGA E TRANSPORTE DE MATERIAIS</v>
          </cell>
          <cell r="G7019" t="str">
            <v>SINAPI Out/24</v>
          </cell>
        </row>
        <row r="7020">
          <cell r="A7020">
            <v>100273</v>
          </cell>
          <cell r="B7020" t="str">
            <v>TRANSPORTE HORIZONTAL MANUAL, DE TELA DE AÇO (UNIDADE: KGXKM). AF_07/2019</v>
          </cell>
          <cell r="C7020" t="str">
            <v>KGXKM</v>
          </cell>
          <cell r="D7020">
            <v>4.46</v>
          </cell>
          <cell r="E7020" t="str">
            <v>SERVICOS DIVERSOS</v>
          </cell>
          <cell r="F7020" t="str">
            <v>CARGA, DESCARGA E TRANSPORTE DE MATERIAIS</v>
          </cell>
          <cell r="G7020" t="str">
            <v>SINAPI Out/24</v>
          </cell>
        </row>
        <row r="7021">
          <cell r="A7021">
            <v>100274</v>
          </cell>
          <cell r="B7021" t="str">
            <v>TRANSPORTE HORIZONTAL MANUAL, DE COMPENSADO DE MADEIRA (UNIDADE: M2XKM). AF_07/2019</v>
          </cell>
          <cell r="C7021" t="str">
            <v>M2XKM</v>
          </cell>
          <cell r="D7021">
            <v>38.08</v>
          </cell>
          <cell r="E7021" t="str">
            <v>SERVICOS DIVERSOS</v>
          </cell>
          <cell r="F7021" t="str">
            <v>CARGA, DESCARGA E TRANSPORTE DE MATERIAIS</v>
          </cell>
          <cell r="G7021" t="str">
            <v>SINAPI Out/24</v>
          </cell>
        </row>
        <row r="7022">
          <cell r="A7022">
            <v>100275</v>
          </cell>
          <cell r="B7022" t="str">
            <v>TRANSPORTE HORIZONTAL MANUAL, DE TELHA TERMOACÚSTICA OU TELHA DE AÇO ZINCADO (UNIDADE: M2XKM). AF_07/2019</v>
          </cell>
          <cell r="C7022" t="str">
            <v>M2XKM</v>
          </cell>
          <cell r="D7022">
            <v>24.62</v>
          </cell>
          <cell r="E7022" t="str">
            <v>SERVICOS DIVERSOS</v>
          </cell>
          <cell r="F7022" t="str">
            <v>CARGA, DESCARGA E TRANSPORTE DE MATERIAIS</v>
          </cell>
          <cell r="G7022" t="str">
            <v>SINAPI Out/24</v>
          </cell>
        </row>
        <row r="7023">
          <cell r="A7023">
            <v>100276</v>
          </cell>
          <cell r="B7023" t="str">
            <v>TRANSPORTE HORIZONTAL MANUAL, DE TELHA DE FIBROCIMENTO OU TELHA ESTRUTURAL DE FIBROCIMENTO, CANALETE 90 OU KALHETÃO (UNIDADE: M2XKM). AF_07/2019</v>
          </cell>
          <cell r="C7023" t="str">
            <v>M2XKM</v>
          </cell>
          <cell r="D7023">
            <v>44.93</v>
          </cell>
          <cell r="E7023" t="str">
            <v>SERVICOS DIVERSOS</v>
          </cell>
          <cell r="F7023" t="str">
            <v>CARGA, DESCARGA E TRANSPORTE DE MATERIAIS</v>
          </cell>
          <cell r="G7023" t="str">
            <v>SINAPI Out/24</v>
          </cell>
        </row>
        <row r="7024">
          <cell r="A7024">
            <v>100277</v>
          </cell>
          <cell r="B7024" t="str">
            <v>TRANSPORTE HORIZONTAL COM MANIPULADOR TELESCÓPICO, DE TELHAS TERMOACÚSTICAS, FIBROCIMENTO, AÇO ZINCADO, FIBROCIMENTO ESTRUTURAL, CANALETE 90 OU KALHETÃO (UNIDADE: M2XKM). AF_07/2019</v>
          </cell>
          <cell r="C7024" t="str">
            <v>M2XKM</v>
          </cell>
          <cell r="D7024">
            <v>1.97</v>
          </cell>
          <cell r="E7024" t="str">
            <v>SERVICOS DIVERSOS</v>
          </cell>
          <cell r="F7024" t="str">
            <v>CARGA, DESCARGA E TRANSPORTE DE MATERIAIS</v>
          </cell>
          <cell r="G7024" t="str">
            <v>SINAPI Out/24</v>
          </cell>
        </row>
        <row r="7025">
          <cell r="A7025">
            <v>100278</v>
          </cell>
          <cell r="B7025" t="str">
            <v>TRANSPORTE HORIZONTAL MANUAL, DE BACIA SANITÁRIA, CAIXA ACOPLADA, TANQUE OU PIA (UNIDADE: UNIDXKM). AF_07/2019</v>
          </cell>
          <cell r="C7025" t="str">
            <v>UNXKM</v>
          </cell>
          <cell r="D7025">
            <v>54.63</v>
          </cell>
          <cell r="E7025" t="str">
            <v>SERVICOS DIVERSOS</v>
          </cell>
          <cell r="F7025" t="str">
            <v>CARGA, DESCARGA E TRANSPORTE DE MATERIAIS</v>
          </cell>
          <cell r="G7025" t="str">
            <v>SINAPI Out/24</v>
          </cell>
        </row>
        <row r="7026">
          <cell r="A7026">
            <v>100279</v>
          </cell>
          <cell r="B7026" t="str">
            <v>TRANSPORTE VERTICAL MANUAL, 1 PAVIMENTO, DE BACIA SANITÁRIA, CAIXA ACOPLADA, TANQUE OU PIA (UNIDADE: UNID). AF_07/2019</v>
          </cell>
          <cell r="C7026" t="str">
            <v>UN</v>
          </cell>
          <cell r="D7026">
            <v>1.05</v>
          </cell>
          <cell r="E7026" t="str">
            <v>SERVICOS DIVERSOS</v>
          </cell>
          <cell r="F7026" t="str">
            <v>CARGA, DESCARGA E TRANSPORTE DE MATERIAIS</v>
          </cell>
          <cell r="G7026" t="str">
            <v>SINAPI Out/24</v>
          </cell>
        </row>
        <row r="7027">
          <cell r="A7027">
            <v>100280</v>
          </cell>
          <cell r="B7027" t="str">
            <v>TRANSPORTE HORIZONTAL COM CARRINHO PLATAFORMA, DE BACIA SANITÁRIA, CAIXA ACOPLADA, TANQUE OU PIA (UNIDADE: UNIDXKM). AF_07/2019</v>
          </cell>
          <cell r="C7027" t="str">
            <v>UNXKM</v>
          </cell>
          <cell r="D7027">
            <v>25.08</v>
          </cell>
          <cell r="E7027" t="str">
            <v>SERVICOS DIVERSOS</v>
          </cell>
          <cell r="F7027" t="str">
            <v>CARGA, DESCARGA E TRANSPORTE DE MATERIAIS</v>
          </cell>
          <cell r="G7027" t="str">
            <v>SINAPI Out/24</v>
          </cell>
        </row>
        <row r="7028">
          <cell r="A7028">
            <v>100281</v>
          </cell>
          <cell r="B7028" t="str">
            <v>TRANSPORTE HORIZONTAL COM MANIPULADOR TELESCÓPICO, DE BACIA SANITÁRIA, CAIXA ACOPLADA, TANQUE OU PIA (UNIDADE: UNIDXKM). AF_07/2019</v>
          </cell>
          <cell r="C7028" t="str">
            <v>UNXKM</v>
          </cell>
          <cell r="D7028">
            <v>3.78</v>
          </cell>
          <cell r="E7028" t="str">
            <v>SERVICOS DIVERSOS</v>
          </cell>
          <cell r="F7028" t="str">
            <v>CARGA, DESCARGA E TRANSPORTE DE MATERIAIS</v>
          </cell>
          <cell r="G7028" t="str">
            <v>SINAPI Out/24</v>
          </cell>
        </row>
        <row r="7029">
          <cell r="A7029">
            <v>100282</v>
          </cell>
          <cell r="B7029" t="str">
            <v>TRANSPORTE HORIZONTAL MANUAL, DE TELHA DE CONCRETO OU CERÂMICA (UNIDADE: M2XKM). AF_07/2019</v>
          </cell>
          <cell r="C7029" t="str">
            <v>M2XKM</v>
          </cell>
          <cell r="D7029">
            <v>213.93</v>
          </cell>
          <cell r="E7029" t="str">
            <v>SERVICOS DIVERSOS</v>
          </cell>
          <cell r="F7029" t="str">
            <v>CARGA, DESCARGA E TRANSPORTE DE MATERIAIS</v>
          </cell>
          <cell r="G7029" t="str">
            <v>SINAPI Out/24</v>
          </cell>
        </row>
        <row r="7030">
          <cell r="A7030">
            <v>100283</v>
          </cell>
          <cell r="B7030" t="str">
            <v>TRANSPORTE HORIZONTAL COM CARRINHO PLATAFORMA, DE TELHA DE CONCRETO OU CERÂMICA (UNIDADE: M2XKM). AF_07/2019</v>
          </cell>
          <cell r="C7030" t="str">
            <v>M2XKM</v>
          </cell>
          <cell r="D7030">
            <v>34.56</v>
          </cell>
          <cell r="E7030" t="str">
            <v>SERVICOS DIVERSOS</v>
          </cell>
          <cell r="F7030" t="str">
            <v>CARGA, DESCARGA E TRANSPORTE DE MATERIAIS</v>
          </cell>
          <cell r="G7030" t="str">
            <v>SINAPI Out/24</v>
          </cell>
        </row>
        <row r="7031">
          <cell r="A7031">
            <v>100284</v>
          </cell>
          <cell r="B7031" t="str">
            <v>TRANSPORTE HORIZONTAL COM MANIPULADOR TELESCÓPICO, DE TELHA DE CONCRETO OU CERÂMICA (UNIDADE: M2XKM). AF_07/2019</v>
          </cell>
          <cell r="C7031" t="str">
            <v>M2XKM</v>
          </cell>
          <cell r="D7031">
            <v>11.06</v>
          </cell>
          <cell r="E7031" t="str">
            <v>SERVICOS DIVERSOS</v>
          </cell>
          <cell r="F7031" t="str">
            <v>CARGA, DESCARGA E TRANSPORTE DE MATERIAIS</v>
          </cell>
          <cell r="G7031" t="str">
            <v>SINAPI Out/24</v>
          </cell>
        </row>
        <row r="7032">
          <cell r="A7032">
            <v>100285</v>
          </cell>
          <cell r="B7032" t="str">
            <v>TRANSPORTE HORIZONTAL MANUAL, DE BARRAMENTO BLINDADO (UNIDADE: MXKM). AF_07/2019</v>
          </cell>
          <cell r="C7032" t="str">
            <v>MXKM</v>
          </cell>
          <cell r="D7032">
            <v>57.48</v>
          </cell>
          <cell r="E7032" t="str">
            <v>SERVICOS DIVERSOS</v>
          </cell>
          <cell r="F7032" t="str">
            <v>CARGA, DESCARGA E TRANSPORTE DE MATERIAIS</v>
          </cell>
          <cell r="G7032" t="str">
            <v>SINAPI Out/24</v>
          </cell>
        </row>
        <row r="7033">
          <cell r="A7033">
            <v>100286</v>
          </cell>
          <cell r="B7033" t="str">
            <v>TRANSPORTE HORIZONTAL COM CARRINHO PLATAFORMA, DE BARRAMENTO BLINDADO (UNIDADE: MXKM). AF_07/2019</v>
          </cell>
          <cell r="C7033" t="str">
            <v>MXKM</v>
          </cell>
          <cell r="D7033">
            <v>18.73</v>
          </cell>
          <cell r="E7033" t="str">
            <v>SERVICOS DIVERSOS</v>
          </cell>
          <cell r="F7033" t="str">
            <v>CARGA, DESCARGA E TRANSPORTE DE MATERIAIS</v>
          </cell>
          <cell r="G7033" t="str">
            <v>SINAPI Out/24</v>
          </cell>
        </row>
        <row r="7034">
          <cell r="A7034">
            <v>100287</v>
          </cell>
          <cell r="B7034" t="str">
            <v>TRANSPORTE HORIZONTAL MANUAL, DE CALHA QUADRADA NÚMERO 24 - CORTE 33 (UNIDADE: MXKM). AF_07/2019</v>
          </cell>
          <cell r="C7034" t="str">
            <v>MXKM</v>
          </cell>
          <cell r="D7034">
            <v>17.93</v>
          </cell>
          <cell r="E7034" t="str">
            <v>SERVICOS DIVERSOS</v>
          </cell>
          <cell r="F7034" t="str">
            <v>CARGA, DESCARGA E TRANSPORTE DE MATERIAIS</v>
          </cell>
          <cell r="G7034" t="str">
            <v>SINAPI Out/24</v>
          </cell>
        </row>
        <row r="7035">
          <cell r="A7035">
            <v>99802</v>
          </cell>
          <cell r="B7035" t="str">
            <v>LIMPEZA DE PISO CERÂMICO OU PORCELANATO COM VASSOURA A SECO. AF_04/2019</v>
          </cell>
          <cell r="C7035" t="str">
            <v>M2</v>
          </cell>
          <cell r="D7035">
            <v>0.73</v>
          </cell>
          <cell r="E7035" t="str">
            <v>SERVICOS DIVERSOS</v>
          </cell>
          <cell r="F7035" t="str">
            <v>LIMPEZA E ARREMATES FINAIS</v>
          </cell>
          <cell r="G7035" t="str">
            <v>SINAPI Out/24</v>
          </cell>
        </row>
        <row r="7036">
          <cell r="A7036">
            <v>99803</v>
          </cell>
          <cell r="B7036" t="str">
            <v>LIMPEZA DE PISO CERÂMICO OU PORCELANATO COM PANO ÚMIDO. AF_04/2019</v>
          </cell>
          <cell r="C7036" t="str">
            <v>M2</v>
          </cell>
          <cell r="D7036">
            <v>2.84</v>
          </cell>
          <cell r="E7036" t="str">
            <v>SERVICOS DIVERSOS</v>
          </cell>
          <cell r="F7036" t="str">
            <v>LIMPEZA E ARREMATES FINAIS</v>
          </cell>
          <cell r="G7036" t="str">
            <v>SINAPI Out/24</v>
          </cell>
        </row>
        <row r="7037">
          <cell r="A7037">
            <v>99804</v>
          </cell>
          <cell r="B7037" t="str">
            <v>LIMPEZA DE PISO CERÂMICO OU PORCELANATO UTILIZANDO DETERGENTE NEUTRO E ESCOVAÇÃO MANUAL. AF_04/2019</v>
          </cell>
          <cell r="C7037" t="str">
            <v>M2</v>
          </cell>
          <cell r="D7037">
            <v>7.34</v>
          </cell>
          <cell r="E7037" t="str">
            <v>SERVICOS DIVERSOS</v>
          </cell>
          <cell r="F7037" t="str">
            <v>LIMPEZA E ARREMATES FINAIS</v>
          </cell>
          <cell r="G7037" t="str">
            <v>SINAPI Out/24</v>
          </cell>
        </row>
        <row r="7038">
          <cell r="A7038">
            <v>99805</v>
          </cell>
          <cell r="B7038" t="str">
            <v>LIMPEZA DE PISO CERÂMICO OU COM PEDRAS RÚSTICAS UTILIZANDO ÁCIDO MURIÁTICO. AF_04/2019</v>
          </cell>
          <cell r="C7038" t="str">
            <v>M2</v>
          </cell>
          <cell r="D7038">
            <v>15.11</v>
          </cell>
          <cell r="E7038" t="str">
            <v>SERVICOS DIVERSOS</v>
          </cell>
          <cell r="F7038" t="str">
            <v>LIMPEZA E ARREMATES FINAIS</v>
          </cell>
          <cell r="G7038" t="str">
            <v>SINAPI Out/24</v>
          </cell>
        </row>
        <row r="7039">
          <cell r="A7039">
            <v>99806</v>
          </cell>
          <cell r="B7039" t="str">
            <v>LIMPEZA DE REVESTIMENTO CERÂMICO EM PAREDE COM PANO ÚMIDO AF_04/2019</v>
          </cell>
          <cell r="C7039" t="str">
            <v>M2</v>
          </cell>
          <cell r="D7039">
            <v>1.17</v>
          </cell>
          <cell r="E7039" t="str">
            <v>SERVICOS DIVERSOS</v>
          </cell>
          <cell r="F7039" t="str">
            <v>LIMPEZA E ARREMATES FINAIS</v>
          </cell>
          <cell r="G7039" t="str">
            <v>SINAPI Out/24</v>
          </cell>
        </row>
        <row r="7040">
          <cell r="A7040">
            <v>99807</v>
          </cell>
          <cell r="B7040" t="str">
            <v>LIMPEZA DE REVESTIMENTO CERÂMICO EM PAREDE UTILIZANDO DETERGENTE NEUTRO E ESCOVAÇÃO MANUAL. AF_04/2019</v>
          </cell>
          <cell r="C7040" t="str">
            <v>M2</v>
          </cell>
          <cell r="D7040">
            <v>2.21</v>
          </cell>
          <cell r="E7040" t="str">
            <v>SERVICOS DIVERSOS</v>
          </cell>
          <cell r="F7040" t="str">
            <v>LIMPEZA E ARREMATES FINAIS</v>
          </cell>
          <cell r="G7040" t="str">
            <v>SINAPI Out/24</v>
          </cell>
        </row>
        <row r="7041">
          <cell r="A7041">
            <v>99808</v>
          </cell>
          <cell r="B7041" t="str">
            <v>LIMPEZA DE REVESTIMENTO CERÂMICO EM PAREDE UTILIZANDO ÁCIDO MURIÁTICO. AF_04/2019</v>
          </cell>
          <cell r="C7041" t="str">
            <v>M2</v>
          </cell>
          <cell r="D7041">
            <v>5.14</v>
          </cell>
          <cell r="E7041" t="str">
            <v>SERVICOS DIVERSOS</v>
          </cell>
          <cell r="F7041" t="str">
            <v>LIMPEZA E ARREMATES FINAIS</v>
          </cell>
          <cell r="G7041" t="str">
            <v>SINAPI Out/24</v>
          </cell>
        </row>
        <row r="7042">
          <cell r="A7042">
            <v>99809</v>
          </cell>
          <cell r="B7042" t="str">
            <v>LIMPEZA DE PISO DE LADRILHO HIDRÁULICO COM PANO ÚMIDO. AF_04/2019</v>
          </cell>
          <cell r="C7042" t="str">
            <v>M2</v>
          </cell>
          <cell r="D7042">
            <v>8.09</v>
          </cell>
          <cell r="E7042" t="str">
            <v>SERVICOS DIVERSOS</v>
          </cell>
          <cell r="F7042" t="str">
            <v>LIMPEZA E ARREMATES FINAIS</v>
          </cell>
          <cell r="G7042" t="str">
            <v>SINAPI Out/24</v>
          </cell>
        </row>
        <row r="7043">
          <cell r="A7043">
            <v>99810</v>
          </cell>
          <cell r="B7043" t="str">
            <v>LIMPEZA DE PISO DE MÁRMORE/GRANITO UTILIZANDO DETERGENTE NEUTRO E ESCOVAÇÃO MANUAL. AF_04/2019</v>
          </cell>
          <cell r="C7043" t="str">
            <v>M2</v>
          </cell>
          <cell r="D7043">
            <v>10.029999999999999</v>
          </cell>
          <cell r="E7043" t="str">
            <v>SERVICOS DIVERSOS</v>
          </cell>
          <cell r="F7043" t="str">
            <v>LIMPEZA E ARREMATES FINAIS</v>
          </cell>
          <cell r="G7043" t="str">
            <v>SINAPI Out/24</v>
          </cell>
        </row>
        <row r="7044">
          <cell r="A7044">
            <v>99811</v>
          </cell>
          <cell r="B7044" t="str">
            <v>LIMPEZA DE CONTRAPISO COM VASSOURA A SECO. AF_04/2019</v>
          </cell>
          <cell r="C7044" t="str">
            <v>M2</v>
          </cell>
          <cell r="D7044">
            <v>4.83</v>
          </cell>
          <cell r="E7044" t="str">
            <v>SERVICOS DIVERSOS</v>
          </cell>
          <cell r="F7044" t="str">
            <v>LIMPEZA E ARREMATES FINAIS</v>
          </cell>
          <cell r="G7044" t="str">
            <v>SINAPI Out/24</v>
          </cell>
        </row>
        <row r="7045">
          <cell r="A7045">
            <v>99812</v>
          </cell>
          <cell r="B7045" t="str">
            <v>LIMPEZA DE LADRILHO HIDRÁULICO EM PAREDE COM PANO ÚMIDO. AF_04/2019</v>
          </cell>
          <cell r="C7045" t="str">
            <v>M2</v>
          </cell>
          <cell r="D7045">
            <v>1.55</v>
          </cell>
          <cell r="E7045" t="str">
            <v>SERVICOS DIVERSOS</v>
          </cell>
          <cell r="F7045" t="str">
            <v>LIMPEZA E ARREMATES FINAIS</v>
          </cell>
          <cell r="G7045" t="str">
            <v>SINAPI Out/24</v>
          </cell>
        </row>
        <row r="7046">
          <cell r="A7046">
            <v>99813</v>
          </cell>
          <cell r="B7046" t="str">
            <v>LIMPEZA DE MÁRMORE/GRANITO EM PAREDE UTILIZANDO DETERGENTE NEUTRO E ESCOVAÇÃO MANUAL. AF_04/2019</v>
          </cell>
          <cell r="C7046" t="str">
            <v>M2</v>
          </cell>
          <cell r="D7046">
            <v>1.3</v>
          </cell>
          <cell r="E7046" t="str">
            <v>SERVICOS DIVERSOS</v>
          </cell>
          <cell r="F7046" t="str">
            <v>LIMPEZA E ARREMATES FINAIS</v>
          </cell>
          <cell r="G7046" t="str">
            <v>SINAPI Out/24</v>
          </cell>
        </row>
        <row r="7047">
          <cell r="A7047">
            <v>99814</v>
          </cell>
          <cell r="B7047" t="str">
            <v>LIMPEZA DE SUPERFÍCIE COM JATO DE ALTA PRESSÃO. AF_04/2019</v>
          </cell>
          <cell r="C7047" t="str">
            <v>M2</v>
          </cell>
          <cell r="D7047">
            <v>2.65</v>
          </cell>
          <cell r="E7047" t="str">
            <v>SERVICOS DIVERSOS</v>
          </cell>
          <cell r="F7047" t="str">
            <v>LIMPEZA E ARREMATES FINAIS</v>
          </cell>
          <cell r="G7047" t="str">
            <v>SINAPI Out/24</v>
          </cell>
        </row>
        <row r="7048">
          <cell r="A7048">
            <v>99815</v>
          </cell>
          <cell r="B7048" t="str">
            <v>LIMPEZA DE PIA INOX COM BANCADA DE PEDRA, INCLUSIVE METAIS CORRESPONDENTES. AF_04/2019</v>
          </cell>
          <cell r="C7048" t="str">
            <v>UN</v>
          </cell>
          <cell r="D7048">
            <v>10.77</v>
          </cell>
          <cell r="E7048" t="str">
            <v>SERVICOS DIVERSOS</v>
          </cell>
          <cell r="F7048" t="str">
            <v>LIMPEZA E ARREMATES FINAIS</v>
          </cell>
          <cell r="G7048" t="str">
            <v>SINAPI Out/24</v>
          </cell>
        </row>
        <row r="7049">
          <cell r="A7049">
            <v>99816</v>
          </cell>
          <cell r="B7049" t="str">
            <v>LIMPEZA DE TANQUE OU LAVATÓRIO DE LOUÇA ISOLADO, INCLUSIVE METAIS CORRESPONDENTES. AF_04/2019</v>
          </cell>
          <cell r="C7049" t="str">
            <v>UN</v>
          </cell>
          <cell r="D7049">
            <v>11.5</v>
          </cell>
          <cell r="E7049" t="str">
            <v>SERVICOS DIVERSOS</v>
          </cell>
          <cell r="F7049" t="str">
            <v>LIMPEZA E ARREMATES FINAIS</v>
          </cell>
          <cell r="G7049" t="str">
            <v>SINAPI Out/24</v>
          </cell>
        </row>
        <row r="7050">
          <cell r="A7050">
            <v>99817</v>
          </cell>
          <cell r="B7050" t="str">
            <v>LIMPEZA DE LAVATÓRIO DE LOUÇA COM BANCADA DE PEDRA, INCLUSIVE METAIS CORRESPONDENTES. AF_04/2019</v>
          </cell>
          <cell r="C7050" t="str">
            <v>UN</v>
          </cell>
          <cell r="D7050">
            <v>6.4</v>
          </cell>
          <cell r="E7050" t="str">
            <v>SERVICOS DIVERSOS</v>
          </cell>
          <cell r="F7050" t="str">
            <v>LIMPEZA E ARREMATES FINAIS</v>
          </cell>
          <cell r="G7050" t="str">
            <v>SINAPI Out/24</v>
          </cell>
        </row>
        <row r="7051">
          <cell r="A7051">
            <v>99818</v>
          </cell>
          <cell r="B7051" t="str">
            <v>LIMPEZA DE BACIA SANITÁRIA, BIDÊ OU MICTÓRIO EM LOUÇA, INCLUSIVE METAIS CORRESPONDENTES. AF_04/2019</v>
          </cell>
          <cell r="C7051" t="str">
            <v>UN</v>
          </cell>
          <cell r="D7051">
            <v>6.4</v>
          </cell>
          <cell r="E7051" t="str">
            <v>SERVICOS DIVERSOS</v>
          </cell>
          <cell r="F7051" t="str">
            <v>LIMPEZA E ARREMATES FINAIS</v>
          </cell>
          <cell r="G7051" t="str">
            <v>SINAPI Out/24</v>
          </cell>
        </row>
        <row r="7052">
          <cell r="A7052">
            <v>99819</v>
          </cell>
          <cell r="B7052" t="str">
            <v>LIMPEZA DE BANCADA DE PEDRA (MÁRMORE OU GRANITO). AF_04/2019</v>
          </cell>
          <cell r="C7052" t="str">
            <v>M2</v>
          </cell>
          <cell r="D7052">
            <v>22.97</v>
          </cell>
          <cell r="E7052" t="str">
            <v>SERVICOS DIVERSOS</v>
          </cell>
          <cell r="F7052" t="str">
            <v>LIMPEZA E ARREMATES FINAIS</v>
          </cell>
          <cell r="G7052" t="str">
            <v>SINAPI Out/24</v>
          </cell>
        </row>
        <row r="7053">
          <cell r="A7053">
            <v>99820</v>
          </cell>
          <cell r="B7053" t="str">
            <v>LIMPEZA DE JANELA INTEIRAMENTE DE VIDRO. AF_04/2019</v>
          </cell>
          <cell r="C7053" t="str">
            <v>M2</v>
          </cell>
          <cell r="D7053">
            <v>2.44</v>
          </cell>
          <cell r="E7053" t="str">
            <v>SERVICOS DIVERSOS</v>
          </cell>
          <cell r="F7053" t="str">
            <v>LIMPEZA E ARREMATES FINAIS</v>
          </cell>
          <cell r="G7053" t="str">
            <v>SINAPI Out/24</v>
          </cell>
        </row>
        <row r="7054">
          <cell r="A7054">
            <v>99821</v>
          </cell>
          <cell r="B7054" t="str">
            <v>LIMPEZA DE JANELA DE VIDRO COM CAIXILHO EM AÇO/ALUMÍNIO/PVC. AF_04/2019</v>
          </cell>
          <cell r="C7054" t="str">
            <v>M2</v>
          </cell>
          <cell r="D7054">
            <v>3.74</v>
          </cell>
          <cell r="E7054" t="str">
            <v>SERVICOS DIVERSOS</v>
          </cell>
          <cell r="F7054" t="str">
            <v>LIMPEZA E ARREMATES FINAIS</v>
          </cell>
          <cell r="G7054" t="str">
            <v>SINAPI Out/24</v>
          </cell>
        </row>
        <row r="7055">
          <cell r="A7055">
            <v>99822</v>
          </cell>
          <cell r="B7055" t="str">
            <v>LIMPEZA DE PORTA DE MADEIRA. AF_04/2019</v>
          </cell>
          <cell r="C7055" t="str">
            <v>M2</v>
          </cell>
          <cell r="D7055">
            <v>1.37</v>
          </cell>
          <cell r="E7055" t="str">
            <v>SERVICOS DIVERSOS</v>
          </cell>
          <cell r="F7055" t="str">
            <v>LIMPEZA E ARREMATES FINAIS</v>
          </cell>
          <cell r="G7055" t="str">
            <v>SINAPI Out/24</v>
          </cell>
        </row>
        <row r="7056">
          <cell r="A7056">
            <v>99823</v>
          </cell>
          <cell r="B7056" t="str">
            <v>LIMPEZA DE PORTA INTEIRAMENTE DE VIDRO. AF_04/2019</v>
          </cell>
          <cell r="C7056" t="str">
            <v>M2</v>
          </cell>
          <cell r="D7056">
            <v>2.91</v>
          </cell>
          <cell r="E7056" t="str">
            <v>SERVICOS DIVERSOS</v>
          </cell>
          <cell r="F7056" t="str">
            <v>LIMPEZA E ARREMATES FINAIS</v>
          </cell>
          <cell r="G7056" t="str">
            <v>SINAPI Out/24</v>
          </cell>
        </row>
        <row r="7057">
          <cell r="A7057">
            <v>99824</v>
          </cell>
          <cell r="B7057" t="str">
            <v>LIMPEZA DE PORTA EM AÇO/ALUMÍNIO. AF_04/2019</v>
          </cell>
          <cell r="C7057" t="str">
            <v>M2</v>
          </cell>
          <cell r="D7057">
            <v>3.24</v>
          </cell>
          <cell r="E7057" t="str">
            <v>SERVICOS DIVERSOS</v>
          </cell>
          <cell r="F7057" t="str">
            <v>LIMPEZA E ARREMATES FINAIS</v>
          </cell>
          <cell r="G7057" t="str">
            <v>SINAPI Out/24</v>
          </cell>
        </row>
        <row r="7058">
          <cell r="A7058">
            <v>99825</v>
          </cell>
          <cell r="B7058" t="str">
            <v>LIMPEZA DE PORTA DE VIDRO COM CAIXILHO EM AÇO/ ALUMÍNIO/ PVC. AF_04/2019</v>
          </cell>
          <cell r="C7058" t="str">
            <v>M2</v>
          </cell>
          <cell r="D7058">
            <v>4.45</v>
          </cell>
          <cell r="E7058" t="str">
            <v>SERVICOS DIVERSOS</v>
          </cell>
          <cell r="F7058" t="str">
            <v>LIMPEZA E ARREMATES FINAIS</v>
          </cell>
          <cell r="G7058" t="str">
            <v>SINAPI Out/24</v>
          </cell>
        </row>
        <row r="7059">
          <cell r="A7059">
            <v>99826</v>
          </cell>
          <cell r="B7059" t="str">
            <v>LIMPEZA DE FORRO REMOVÍVEL COM PANO ÚMIDO. AF_04/2019</v>
          </cell>
          <cell r="C7059" t="str">
            <v>M2</v>
          </cell>
          <cell r="D7059">
            <v>2.11</v>
          </cell>
          <cell r="E7059" t="str">
            <v>SERVICOS DIVERSOS</v>
          </cell>
          <cell r="F7059" t="str">
            <v>LIMPEZA E ARREMATES FINAIS</v>
          </cell>
          <cell r="G7059" t="str">
            <v>SINAPI Out/24</v>
          </cell>
        </row>
        <row r="7060">
          <cell r="A7060">
            <v>97013</v>
          </cell>
          <cell r="B7060" t="str">
            <v>GUARDA-CORPO FIXADO EM FÔRMA DE MADEIRA COM MONTANTES E TRAVESSÕES EM MADEIRA E FECHAMENTO EM PLACA COMPENSADO PARA EDIFÍCIOS COM ATÉ 2 PAVIMENTOS. AF_03/2024</v>
          </cell>
          <cell r="C7060" t="str">
            <v>M</v>
          </cell>
          <cell r="D7060">
            <v>87.16</v>
          </cell>
          <cell r="E7060" t="str">
            <v>SERVICOS DIVERSOS</v>
          </cell>
          <cell r="F7060" t="str">
            <v>OUTROS</v>
          </cell>
          <cell r="G7060" t="str">
            <v>SINAPI Out/24</v>
          </cell>
        </row>
        <row r="7061">
          <cell r="A7061">
            <v>97014</v>
          </cell>
          <cell r="B7061" t="str">
            <v>GUARDA-CORPO FIXADO EM FÔRMA DE MADEIRA COM MONTANTES E TRAVESSÕES EM MADEIRA E FECHAMENTO EM PLACA COMPENSADO PARA EDIFÍCIOS COM 3 PAVIMENTOS. AF_03/2024</v>
          </cell>
          <cell r="C7061" t="str">
            <v>M</v>
          </cell>
          <cell r="D7061">
            <v>66</v>
          </cell>
          <cell r="E7061" t="str">
            <v>SERVICOS DIVERSOS</v>
          </cell>
          <cell r="F7061" t="str">
            <v>OUTROS</v>
          </cell>
          <cell r="G7061" t="str">
            <v>SINAPI Out/24</v>
          </cell>
        </row>
        <row r="7062">
          <cell r="A7062">
            <v>97015</v>
          </cell>
          <cell r="B7062" t="str">
            <v>GUARDA-CORPO FIXADO EM FÔRMA DE MADEIRA COM MONTANTES E TRAVESSÕES EM MADEIRA E FECHAMENTO EM PLACA COMPENSADO PARA EDIFÍCIOS COM ALTURA IGUAL OU SUPERIOR A 4 PAVIMENTOS. AF_03/2024</v>
          </cell>
          <cell r="C7062" t="str">
            <v>M</v>
          </cell>
          <cell r="D7062">
            <v>55.43</v>
          </cell>
          <cell r="E7062" t="str">
            <v>SERVICOS DIVERSOS</v>
          </cell>
          <cell r="F7062" t="str">
            <v>OUTROS</v>
          </cell>
          <cell r="G7062" t="str">
            <v>SINAPI Out/24</v>
          </cell>
        </row>
        <row r="7063">
          <cell r="A7063">
            <v>97016</v>
          </cell>
          <cell r="B7063" t="str">
            <v>GUARDA-CORPO FIXADO EM FÔRMA DE MADEIRA COM MONTANTES E TRAVESSÕES EM MADEIRA PRÉ-MONTADOS PARA EDIFÍCIOS COM ATÉ 2 PAVIMENTOS. AF_03/2024</v>
          </cell>
          <cell r="C7063" t="str">
            <v>M</v>
          </cell>
          <cell r="D7063">
            <v>70.260000000000005</v>
          </cell>
          <cell r="E7063" t="str">
            <v>SERVICOS DIVERSOS</v>
          </cell>
          <cell r="F7063" t="str">
            <v>OUTROS</v>
          </cell>
          <cell r="G7063" t="str">
            <v>SINAPI Out/24</v>
          </cell>
        </row>
        <row r="7064">
          <cell r="A7064">
            <v>97017</v>
          </cell>
          <cell r="B7064" t="str">
            <v>GUARDA-CORPO FIXADO EM FÔRMA DE MADEIRA COM MONTANTES E TRAVESSÕES EM MADEIRA PRÉ-MONTADOS PARA EDIFÍCIOS COM 3 PAVIMENTOS. AF_03/2024</v>
          </cell>
          <cell r="C7064" t="str">
            <v>M</v>
          </cell>
          <cell r="D7064">
            <v>52.94</v>
          </cell>
          <cell r="E7064" t="str">
            <v>SERVICOS DIVERSOS</v>
          </cell>
          <cell r="F7064" t="str">
            <v>OUTROS</v>
          </cell>
          <cell r="G7064" t="str">
            <v>SINAPI Out/24</v>
          </cell>
        </row>
        <row r="7065">
          <cell r="A7065">
            <v>97018</v>
          </cell>
          <cell r="B7065" t="str">
            <v>GUARDA-CORPO FIXADO EM FÔRMA DE MADEIRA COM MONTANTES E TRAVESSÕES EM MADEIRA PRÉ-MONTADOS PARA EDIFÍCIOS COM ALTURA IGUAL OU SUPERIOR A 4 PAVIMENTOS. AF_03/2024</v>
          </cell>
          <cell r="C7065" t="str">
            <v>M</v>
          </cell>
          <cell r="D7065">
            <v>44.34</v>
          </cell>
          <cell r="E7065" t="str">
            <v>SERVICOS DIVERSOS</v>
          </cell>
          <cell r="F7065" t="str">
            <v>OUTROS</v>
          </cell>
          <cell r="G7065" t="str">
            <v>SINAPI Out/24</v>
          </cell>
        </row>
        <row r="7066">
          <cell r="A7066">
            <v>97031</v>
          </cell>
          <cell r="B7066" t="str">
            <v>GUARDA-CORPO EM LAJE PÓS-DESFÔRMA COM ESCORAS DE MADEIRA ESTRONCADAS NA ESTRUTURA, TRAVESSÕES DE MADEIRA E FECHAMENTO EM TELA DE POLIPROPILENO PARA EDIFÍCIOS COM ATÉ 4 PAVIMENTOS (1 MONTAGEM). AF_03/2024</v>
          </cell>
          <cell r="C7066" t="str">
            <v>M</v>
          </cell>
          <cell r="D7066">
            <v>102.54</v>
          </cell>
          <cell r="E7066" t="str">
            <v>SERVICOS DIVERSOS</v>
          </cell>
          <cell r="F7066" t="str">
            <v>OUTROS</v>
          </cell>
          <cell r="G7066" t="str">
            <v>SINAPI Out/24</v>
          </cell>
        </row>
        <row r="7067">
          <cell r="A7067">
            <v>97032</v>
          </cell>
          <cell r="B7067" t="str">
            <v>GUARDA-CORPO EM LAJE PÓS-DESFÔRMA COM ESCORAS DE MADEIRA ESTRONCADAS NA ESTRUTURA, TRAVESSÕES DE MADEIRA E FECHAMENTO EM TELA DE POLIPROPILENO PARA EDIFÍCIOS ACIMA DE 4 PAVIMENTOS (2 MONTAGENS). AF_03/2024</v>
          </cell>
          <cell r="C7067" t="str">
            <v>M</v>
          </cell>
          <cell r="D7067">
            <v>63.95</v>
          </cell>
          <cell r="E7067" t="str">
            <v>SERVICOS DIVERSOS</v>
          </cell>
          <cell r="F7067" t="str">
            <v>OUTROS</v>
          </cell>
          <cell r="G7067" t="str">
            <v>SINAPI Out/24</v>
          </cell>
        </row>
        <row r="7068">
          <cell r="A7068">
            <v>97033</v>
          </cell>
          <cell r="B7068" t="str">
            <v>GUARDA-CORPO EM LAJE PÓS-DESFÔRMA COM ESCORAS METÁLICAS ESTRONCADAS NA ESTRUTURA, TRAVESSÕES DE MADEIRA E FECHAMENTO EM TELA DE POLIPROPILENO PARA EDIFÍCIOS COM ATÉ 4 PAVIMENTOS (1 MONTAGEM). AF_03/2024_PS</v>
          </cell>
          <cell r="C7068" t="str">
            <v>M</v>
          </cell>
          <cell r="D7068">
            <v>99.24</v>
          </cell>
          <cell r="E7068" t="str">
            <v>SERVICOS DIVERSOS</v>
          </cell>
          <cell r="F7068" t="str">
            <v>OUTROS</v>
          </cell>
          <cell r="G7068" t="str">
            <v>SINAPI Out/24</v>
          </cell>
        </row>
        <row r="7069">
          <cell r="A7069">
            <v>97034</v>
          </cell>
          <cell r="B7069" t="str">
            <v>GUARDA-CORPO EM LAJE PÓS-DESFÔRMA COM ESCORAS METÁLICAS ESTRONCADAS NA ESTRUTURA, TRAVESSÕES DE MADEIRA E FECHAMENTO EM TELA DE POLIPROPILENO PARA EDIFÍCIOS ACIMA DE 4 PAVIMENTOS (2 MONTAGENS). AF_03/2024_PS</v>
          </cell>
          <cell r="C7069" t="str">
            <v>M</v>
          </cell>
          <cell r="D7069">
            <v>65.739999999999995</v>
          </cell>
          <cell r="E7069" t="str">
            <v>SERVICOS DIVERSOS</v>
          </cell>
          <cell r="F7069" t="str">
            <v>OUTROS</v>
          </cell>
          <cell r="G7069" t="str">
            <v>SINAPI Out/24</v>
          </cell>
        </row>
        <row r="7070">
          <cell r="A7070">
            <v>97039</v>
          </cell>
          <cell r="B7070" t="str">
            <v>FECHAMENTO REMOVÍVEL DE VÃO DE PORTAS EM MADEIRA (VÃO DO ELEVADOR) - 1 MONTAGEM EM OBRA. AF_03/2024</v>
          </cell>
          <cell r="C7070" t="str">
            <v>M2</v>
          </cell>
          <cell r="D7070">
            <v>74.430000000000007</v>
          </cell>
          <cell r="E7070" t="str">
            <v>SERVICOS DIVERSOS</v>
          </cell>
          <cell r="F7070" t="str">
            <v>OUTROS</v>
          </cell>
          <cell r="G7070" t="str">
            <v>SINAPI Out/24</v>
          </cell>
        </row>
        <row r="7071">
          <cell r="A7071">
            <v>97040</v>
          </cell>
          <cell r="B7071" t="str">
            <v>FECHAMENTO REMOVÍVEL DE ABERTURA DE CAIXILHO EM MADEIRA - 4 MONTAGENS EM OBRA. AF_03/2024</v>
          </cell>
          <cell r="C7071" t="str">
            <v>M2</v>
          </cell>
          <cell r="D7071">
            <v>19.829999999999998</v>
          </cell>
          <cell r="E7071" t="str">
            <v>SERVICOS DIVERSOS</v>
          </cell>
          <cell r="F7071" t="str">
            <v>OUTROS</v>
          </cell>
          <cell r="G7071" t="str">
            <v>SINAPI Out/24</v>
          </cell>
        </row>
        <row r="7072">
          <cell r="A7072">
            <v>97041</v>
          </cell>
          <cell r="B7072" t="str">
            <v>FECHAMENTO REMOVÍVEL DE ABERTURA NO PISO EM MADEIRA - 1 MONTAGEM EM OBRA. AF_03/2024</v>
          </cell>
          <cell r="C7072" t="str">
            <v>M2</v>
          </cell>
          <cell r="D7072">
            <v>141.32</v>
          </cell>
          <cell r="E7072" t="str">
            <v>SERVICOS DIVERSOS</v>
          </cell>
          <cell r="F7072" t="str">
            <v>OUTROS</v>
          </cell>
          <cell r="G7072" t="str">
            <v>SINAPI Out/24</v>
          </cell>
        </row>
        <row r="7073">
          <cell r="A7073">
            <v>97046</v>
          </cell>
          <cell r="B7073" t="str">
            <v>PONTEIRAS DE PROTEÇÃO DE PONTAS E VERGALHÕES EXPOSTOS EM FUNDAÇÕES. AF_03/2024</v>
          </cell>
          <cell r="C7073" t="str">
            <v>M2</v>
          </cell>
          <cell r="D7073">
            <v>0.37</v>
          </cell>
          <cell r="E7073" t="str">
            <v>SERVICOS DIVERSOS</v>
          </cell>
          <cell r="F7073" t="str">
            <v>OUTROS</v>
          </cell>
          <cell r="G7073" t="str">
            <v>SINAPI Out/24</v>
          </cell>
        </row>
        <row r="7074">
          <cell r="A7074">
            <v>97047</v>
          </cell>
          <cell r="B7074" t="str">
            <v>PONTEIRAS DE PROTEÇÃO DE PONTAS E VERGALHÕES EXPOSTOS EM ESTRUTURAS DE CONCRETO ARMADO CONVENCIONAL. AF_03/2024</v>
          </cell>
          <cell r="C7074" t="str">
            <v>M2</v>
          </cell>
          <cell r="D7074">
            <v>0.14000000000000001</v>
          </cell>
          <cell r="E7074" t="str">
            <v>SERVICOS DIVERSOS</v>
          </cell>
          <cell r="F7074" t="str">
            <v>OUTROS</v>
          </cell>
          <cell r="G7074" t="str">
            <v>SINAPI Out/24</v>
          </cell>
        </row>
        <row r="7075">
          <cell r="A7075">
            <v>97048</v>
          </cell>
          <cell r="B7075" t="str">
            <v>PONTEIRAS DE PROTEÇÃO DE PONTAS E VERGALHÕES EXPOSTOS EM ALVENARIA ESTRUTURAL. AF_03/2024</v>
          </cell>
          <cell r="C7075" t="str">
            <v>M2</v>
          </cell>
          <cell r="D7075">
            <v>0.1</v>
          </cell>
          <cell r="E7075" t="str">
            <v>SERVICOS DIVERSOS</v>
          </cell>
          <cell r="F7075" t="str">
            <v>OUTROS</v>
          </cell>
          <cell r="G7075" t="str">
            <v>SINAPI Out/24</v>
          </cell>
        </row>
        <row r="7076">
          <cell r="A7076">
            <v>97054</v>
          </cell>
          <cell r="B7076" t="str">
            <v>INSTALAÇÃO DE SINALIZADOR NOTURNO LED. AF_03/2024</v>
          </cell>
          <cell r="C7076" t="str">
            <v>UN</v>
          </cell>
          <cell r="D7076">
            <v>30.78</v>
          </cell>
          <cell r="E7076" t="str">
            <v>SERVICOS DIVERSOS</v>
          </cell>
          <cell r="F7076" t="str">
            <v>OUTROS</v>
          </cell>
          <cell r="G7076" t="str">
            <v>SINAPI Out/24</v>
          </cell>
        </row>
        <row r="7077">
          <cell r="A7077">
            <v>97062</v>
          </cell>
          <cell r="B7077" t="str">
            <v>COLOCAÇÃO DE TELA EM ANDAIME FACHADEIRO. AF_03/2024</v>
          </cell>
          <cell r="C7077" t="str">
            <v>M2</v>
          </cell>
          <cell r="D7077">
            <v>6.91</v>
          </cell>
          <cell r="E7077" t="str">
            <v>SERVICOS DIVERSOS</v>
          </cell>
          <cell r="F7077" t="str">
            <v>OUTROS</v>
          </cell>
          <cell r="G7077" t="str">
            <v>SINAPI Out/24</v>
          </cell>
        </row>
        <row r="7078">
          <cell r="A7078">
            <v>97063</v>
          </cell>
          <cell r="B7078" t="str">
            <v>MONTAGEM E DESMONTAGEM DE ANDAIME MODULAR FACHADEIRO, COM PISO METÁLICO, PARA EDIFÍCIOS COM MULTIPLOS PAVIMENTOS (EXCLUSIVE ANDAIME E LIMPEZA). AF_03/2024</v>
          </cell>
          <cell r="C7078" t="str">
            <v>M2</v>
          </cell>
          <cell r="D7078">
            <v>22.04</v>
          </cell>
          <cell r="E7078" t="str">
            <v>SERVICOS DIVERSOS</v>
          </cell>
          <cell r="F7078" t="str">
            <v>OUTROS</v>
          </cell>
          <cell r="G7078" t="str">
            <v>SINAPI Out/24</v>
          </cell>
        </row>
        <row r="7079">
          <cell r="A7079">
            <v>97064</v>
          </cell>
          <cell r="B7079" t="str">
            <v>MONTAGEM E DESMONTAGEM DE ANDAIME TUBULAR TIPO "TORRE" (EXCLUSIVE ANDAIME E LIMPEZA). AF_03/2024</v>
          </cell>
          <cell r="C7079" t="str">
            <v>M</v>
          </cell>
          <cell r="D7079">
            <v>31.17</v>
          </cell>
          <cell r="E7079" t="str">
            <v>SERVICOS DIVERSOS</v>
          </cell>
          <cell r="F7079" t="str">
            <v>OUTROS</v>
          </cell>
          <cell r="G7079" t="str">
            <v>SINAPI Out/24</v>
          </cell>
        </row>
        <row r="7080">
          <cell r="A7080">
            <v>97065</v>
          </cell>
          <cell r="B7080" t="str">
            <v>MONTAGEM E DESMONTAGEM DE ANDAIME MULTIDIRECIONAL (EXCLUSIVE ANDAIME E LIMPEZA). AF_03/2024</v>
          </cell>
          <cell r="C7080" t="str">
            <v>M3</v>
          </cell>
          <cell r="D7080">
            <v>15.03</v>
          </cell>
          <cell r="E7080" t="str">
            <v>SERVICOS DIVERSOS</v>
          </cell>
          <cell r="F7080" t="str">
            <v>OUTROS</v>
          </cell>
          <cell r="G7080" t="str">
            <v>SINAPI Out/24</v>
          </cell>
        </row>
        <row r="7081">
          <cell r="A7081">
            <v>97066</v>
          </cell>
          <cell r="B7081" t="str">
            <v>PROTEÇÃO DE PEDESTRES, INCLUSIVE MONTAGEM E DESMONTAGEM. AF_03/2024_PS</v>
          </cell>
          <cell r="C7081" t="str">
            <v>M2</v>
          </cell>
          <cell r="D7081">
            <v>354.7</v>
          </cell>
          <cell r="E7081" t="str">
            <v>SERVICOS DIVERSOS</v>
          </cell>
          <cell r="F7081" t="str">
            <v>OUTROS</v>
          </cell>
          <cell r="G7081" t="str">
            <v>SINAPI Out/24</v>
          </cell>
        </row>
        <row r="7082">
          <cell r="A7082">
            <v>97067</v>
          </cell>
          <cell r="B7082" t="str">
            <v>PLATAFORMA DE PROTEÇÃO PRINCIPAL PARA ALVENARIA ESTRUTURAL PARA SER APOIADA EM ANDAIME, INCLUSIVE MONTAGEM E DESMONTAGEM. AF_03/2024</v>
          </cell>
          <cell r="C7082" t="str">
            <v>M</v>
          </cell>
          <cell r="D7082">
            <v>721.84</v>
          </cell>
          <cell r="E7082" t="str">
            <v>SERVICOS DIVERSOS</v>
          </cell>
          <cell r="F7082" t="str">
            <v>OUTROS</v>
          </cell>
          <cell r="G7082" t="str">
            <v>SINAPI Out/24</v>
          </cell>
        </row>
        <row r="7083">
          <cell r="A7083">
            <v>104989</v>
          </cell>
          <cell r="B7083" t="str">
            <v>PROTEÇÃO DE ACESSO A CREMALHEIRA, COM CANCELA FIXADA EM LAJE - 1 MONTAGEM (EXCLUSO CANCELA). AF_03/2024</v>
          </cell>
          <cell r="C7083" t="str">
            <v>UN</v>
          </cell>
          <cell r="D7083">
            <v>45.71</v>
          </cell>
          <cell r="E7083" t="str">
            <v>SERVICOS DIVERSOS</v>
          </cell>
          <cell r="F7083" t="str">
            <v>OUTROS</v>
          </cell>
          <cell r="G7083" t="str">
            <v>SINAPI Out/24</v>
          </cell>
        </row>
        <row r="7084">
          <cell r="A7084">
            <v>104990</v>
          </cell>
          <cell r="B7084" t="str">
            <v>GUARDA-CORPO PARA POÇO DE CREMALHEIRA, COM MONTANTE METÁLICO FIXADO EM LAJE COM CHUMBADOR PARABOLT E FECHAMENTO EM PAINEL DE TELA METÁLICA (EXCLUSO PROTEÇÃO). AF_03/2024</v>
          </cell>
          <cell r="C7084" t="str">
            <v>M</v>
          </cell>
          <cell r="D7084">
            <v>12.29</v>
          </cell>
          <cell r="E7084" t="str">
            <v>SERVICOS DIVERSOS</v>
          </cell>
          <cell r="F7084" t="str">
            <v>OUTROS</v>
          </cell>
          <cell r="G7084" t="str">
            <v>SINAPI Out/24</v>
          </cell>
        </row>
        <row r="7085">
          <cell r="A7085">
            <v>105103</v>
          </cell>
          <cell r="B7085" t="str">
            <v>ASCENSÃO E DESCIDA DE ELEVADOR DE CREMALHEIRA. AF_03/2024</v>
          </cell>
          <cell r="C7085" t="str">
            <v>M</v>
          </cell>
          <cell r="D7085">
            <v>106.35</v>
          </cell>
          <cell r="E7085" t="str">
            <v>SERVICOS DIVERSOS</v>
          </cell>
          <cell r="F7085" t="str">
            <v>OUTROS</v>
          </cell>
          <cell r="G7085" t="str">
            <v>SINAPI Out/24</v>
          </cell>
        </row>
        <row r="7086">
          <cell r="A7086">
            <v>105104</v>
          </cell>
          <cell r="B7086" t="str">
            <v>MONTAGEM E DESMONTAGEM DE MINI GRUA. AF_03/2024</v>
          </cell>
          <cell r="C7086" t="str">
            <v>UN</v>
          </cell>
          <cell r="D7086">
            <v>4941.78</v>
          </cell>
          <cell r="E7086" t="str">
            <v>SERVICOS DIVERSOS</v>
          </cell>
          <cell r="F7086" t="str">
            <v>OUTROS</v>
          </cell>
          <cell r="G7086" t="str">
            <v>SINAPI Out/24</v>
          </cell>
        </row>
        <row r="7087">
          <cell r="A7087">
            <v>105105</v>
          </cell>
          <cell r="B7087" t="str">
            <v>ASCENSÃO DE MINI GRUA. AF_03/2024</v>
          </cell>
          <cell r="C7087" t="str">
            <v>M</v>
          </cell>
          <cell r="D7087">
            <v>74.680000000000007</v>
          </cell>
          <cell r="E7087" t="str">
            <v>SERVICOS DIVERSOS</v>
          </cell>
          <cell r="F7087" t="str">
            <v>OUTROS</v>
          </cell>
          <cell r="G7087" t="str">
            <v>SINAPI Out/24</v>
          </cell>
        </row>
        <row r="7088">
          <cell r="A7088">
            <v>105106</v>
          </cell>
          <cell r="B7088" t="str">
            <v>MONTAGEM E DESMONTAGEM DE TRECHO INICIAL DE ELEVADOR DE CREMALHEIRA, CABINE SIMPLES - EXCLUSO FUNDAÇÕES. AF_03/2024</v>
          </cell>
          <cell r="C7088" t="str">
            <v>UN</v>
          </cell>
          <cell r="D7088">
            <v>2420.91</v>
          </cell>
          <cell r="E7088" t="str">
            <v>SERVICOS DIVERSOS</v>
          </cell>
          <cell r="F7088" t="str">
            <v>OUTROS</v>
          </cell>
          <cell r="G7088" t="str">
            <v>SINAPI Out/24</v>
          </cell>
        </row>
        <row r="7089">
          <cell r="A7089">
            <v>105107</v>
          </cell>
          <cell r="B7089" t="str">
            <v>MONTAGEM E DESMONTAGEM DE TRECHO INICIAL DE ELEVADOR DE CREMALHEIRA, CABINE DUPLA - EXCLUSO FUNDAÇÕES. AF_03/2024</v>
          </cell>
          <cell r="C7089" t="str">
            <v>UN</v>
          </cell>
          <cell r="D7089">
            <v>3574.7</v>
          </cell>
          <cell r="E7089" t="str">
            <v>SERVICOS DIVERSOS</v>
          </cell>
          <cell r="F7089" t="str">
            <v>OUTROS</v>
          </cell>
          <cell r="G7089" t="str">
            <v>SINAPI Out/24</v>
          </cell>
        </row>
        <row r="7090">
          <cell r="A7090">
            <v>105110</v>
          </cell>
          <cell r="B7090" t="str">
            <v>ASCENSÃO DE GRUA ASCENSIONAL. AF_03/2024</v>
          </cell>
          <cell r="C7090" t="str">
            <v>M</v>
          </cell>
          <cell r="D7090">
            <v>231.58</v>
          </cell>
          <cell r="E7090" t="str">
            <v>SERVICOS DIVERSOS</v>
          </cell>
          <cell r="F7090" t="str">
            <v>OUTROS</v>
          </cell>
          <cell r="G7090" t="str">
            <v>SINAPI Out/24</v>
          </cell>
        </row>
        <row r="7091">
          <cell r="A7091">
            <v>105111</v>
          </cell>
          <cell r="B7091" t="str">
            <v>MONTAGEM E DESMONTAGEM DO TRECHO INICIAL DE GRUA FIXA (ALTURA LIVRE) - EXCLUSO FUNDAÇÕES. AF_03/2024</v>
          </cell>
          <cell r="C7091" t="str">
            <v>UN</v>
          </cell>
          <cell r="D7091">
            <v>18655.84</v>
          </cell>
          <cell r="E7091" t="str">
            <v>SERVICOS DIVERSOS</v>
          </cell>
          <cell r="F7091" t="str">
            <v>OUTROS</v>
          </cell>
          <cell r="G7091" t="str">
            <v>SINAPI Out/24</v>
          </cell>
        </row>
        <row r="7092">
          <cell r="A7092">
            <v>105112</v>
          </cell>
          <cell r="B7092" t="str">
            <v>ASCENSÃO E DESCIDA DE GRUA FIXA. AF_03/2024</v>
          </cell>
          <cell r="C7092" t="str">
            <v>M</v>
          </cell>
          <cell r="D7092">
            <v>193.38</v>
          </cell>
          <cell r="E7092" t="str">
            <v>SERVICOS DIVERSOS</v>
          </cell>
          <cell r="F7092" t="str">
            <v>OUTROS</v>
          </cell>
          <cell r="G7092" t="str">
            <v>SINAPI Out/24</v>
          </cell>
        </row>
        <row r="7093">
          <cell r="A7093">
            <v>97621</v>
          </cell>
          <cell r="B7093" t="str">
            <v>DEMOLIÇÃO DE ALVENARIA DE BLOCO FURADO, DE FORMA MANUAL, COM REAPROVEITAMENTO. AF_09/2023</v>
          </cell>
          <cell r="C7093" t="str">
            <v>M3</v>
          </cell>
          <cell r="D7093">
            <v>156.54</v>
          </cell>
          <cell r="E7093" t="str">
            <v>SERVICOS PRELIMINARES</v>
          </cell>
          <cell r="F7093" t="str">
            <v>DEMOLICOES/RETIRADAS</v>
          </cell>
          <cell r="G7093" t="str">
            <v>SINAPI Out/24</v>
          </cell>
        </row>
        <row r="7094">
          <cell r="A7094">
            <v>97622</v>
          </cell>
          <cell r="B7094" t="str">
            <v>DEMOLIÇÃO DE ALVENARIA DE BLOCO FURADO, DE FORMA MANUAL, SEM REAPROVEITAMENTO. AF_09/2023</v>
          </cell>
          <cell r="C7094" t="str">
            <v>M3</v>
          </cell>
          <cell r="D7094">
            <v>76.290000000000006</v>
          </cell>
          <cell r="E7094" t="str">
            <v>SERVICOS PRELIMINARES</v>
          </cell>
          <cell r="F7094" t="str">
            <v>DEMOLICOES/RETIRADAS</v>
          </cell>
          <cell r="G7094" t="str">
            <v>SINAPI Out/24</v>
          </cell>
        </row>
        <row r="7095">
          <cell r="A7095">
            <v>97623</v>
          </cell>
          <cell r="B7095" t="str">
            <v>DEMOLIÇÃO DE ALVENARIA DE TIJOLO MACIÇO, DE FORMA MANUAL, COM REAPROVEITAMENTO. AF_09/2023</v>
          </cell>
          <cell r="C7095" t="str">
            <v>M3</v>
          </cell>
          <cell r="D7095">
            <v>233.71</v>
          </cell>
          <cell r="E7095" t="str">
            <v>SERVICOS PRELIMINARES</v>
          </cell>
          <cell r="F7095" t="str">
            <v>DEMOLICOES/RETIRADAS</v>
          </cell>
          <cell r="G7095" t="str">
            <v>SINAPI Out/24</v>
          </cell>
        </row>
        <row r="7096">
          <cell r="A7096">
            <v>97624</v>
          </cell>
          <cell r="B7096" t="str">
            <v>DEMOLIÇÃO DE ALVENARIA DE TIJOLO MACIÇO, DE FORMA MANUAL, SEM REAPROVEITAMENTO. AF_09/2023</v>
          </cell>
          <cell r="C7096" t="str">
            <v>M3</v>
          </cell>
          <cell r="D7096">
            <v>143.44</v>
          </cell>
          <cell r="E7096" t="str">
            <v>SERVICOS PRELIMINARES</v>
          </cell>
          <cell r="F7096" t="str">
            <v>DEMOLICOES/RETIRADAS</v>
          </cell>
          <cell r="G7096" t="str">
            <v>SINAPI Out/24</v>
          </cell>
        </row>
        <row r="7097">
          <cell r="A7097">
            <v>97625</v>
          </cell>
          <cell r="B7097" t="str">
            <v>DEMOLIÇÃO DE ALVENARIA PARA QUALQUER TIPO DE BLOCO, DE FORMA MECANIZADA, SEM REAPROVEITAMENTO. AF_09/2023</v>
          </cell>
          <cell r="C7097" t="str">
            <v>M3</v>
          </cell>
          <cell r="D7097">
            <v>51.43</v>
          </cell>
          <cell r="E7097" t="str">
            <v>SERVICOS PRELIMINARES</v>
          </cell>
          <cell r="F7097" t="str">
            <v>DEMOLICOES/RETIRADAS</v>
          </cell>
          <cell r="G7097" t="str">
            <v>SINAPI Out/24</v>
          </cell>
        </row>
        <row r="7098">
          <cell r="A7098">
            <v>97626</v>
          </cell>
          <cell r="B7098" t="str">
            <v>DEMOLIÇÃO DE PILARES E VIGAS EM CONCRETO ARMADO, DE FORMA MANUAL, SEM REAPROVEITAMENTO. AF_09/2023</v>
          </cell>
          <cell r="C7098" t="str">
            <v>M3</v>
          </cell>
          <cell r="D7098">
            <v>766.75</v>
          </cell>
          <cell r="E7098" t="str">
            <v>SERVICOS PRELIMINARES</v>
          </cell>
          <cell r="F7098" t="str">
            <v>DEMOLICOES/RETIRADAS</v>
          </cell>
          <cell r="G7098" t="str">
            <v>SINAPI Out/24</v>
          </cell>
        </row>
        <row r="7099">
          <cell r="A7099">
            <v>97627</v>
          </cell>
          <cell r="B7099" t="str">
            <v>DEMOLIÇÃO DE PILARES E VIGAS EM CONCRETO ARMADO, DE FORMA MECANIZADA COM MARTELETE, SEM REAPROVEITAMENTO. AF_09/2023</v>
          </cell>
          <cell r="C7099" t="str">
            <v>M3</v>
          </cell>
          <cell r="D7099">
            <v>221.67</v>
          </cell>
          <cell r="E7099" t="str">
            <v>SERVICOS PRELIMINARES</v>
          </cell>
          <cell r="F7099" t="str">
            <v>DEMOLICOES/RETIRADAS</v>
          </cell>
          <cell r="G7099" t="str">
            <v>SINAPI Out/24</v>
          </cell>
        </row>
        <row r="7100">
          <cell r="A7100">
            <v>97628</v>
          </cell>
          <cell r="B7100" t="str">
            <v>DEMOLIÇÃO DE LAJES, EM CONCRETO ARMADO, DE FORMA MANUAL, SEM REAPROVEITAMENTO. AF_09/2023</v>
          </cell>
          <cell r="C7100" t="str">
            <v>M3</v>
          </cell>
          <cell r="D7100">
            <v>357.1</v>
          </cell>
          <cell r="E7100" t="str">
            <v>SERVICOS PRELIMINARES</v>
          </cell>
          <cell r="F7100" t="str">
            <v>DEMOLICOES/RETIRADAS</v>
          </cell>
          <cell r="G7100" t="str">
            <v>SINAPI Out/24</v>
          </cell>
        </row>
        <row r="7101">
          <cell r="A7101">
            <v>97629</v>
          </cell>
          <cell r="B7101" t="str">
            <v>DEMOLIÇÃO DE LAJES, EM CONCRETO ARMADO, DE FORMA MECANIZADA COM MARTELETE, SEM REAPROVEITAMENTO. AF_09/2023</v>
          </cell>
          <cell r="C7101" t="str">
            <v>M3</v>
          </cell>
          <cell r="D7101">
            <v>103.22</v>
          </cell>
          <cell r="E7101" t="str">
            <v>SERVICOS PRELIMINARES</v>
          </cell>
          <cell r="F7101" t="str">
            <v>DEMOLICOES/RETIRADAS</v>
          </cell>
          <cell r="G7101" t="str">
            <v>SINAPI Out/24</v>
          </cell>
        </row>
        <row r="7102">
          <cell r="A7102">
            <v>97631</v>
          </cell>
          <cell r="B7102" t="str">
            <v>DEMOLIÇÃO DE ARGAMASSAS, DE FORMA MANUAL, SEM REAPROVEITAMENTO. AF_09/2023</v>
          </cell>
          <cell r="C7102" t="str">
            <v>M2</v>
          </cell>
          <cell r="D7102">
            <v>15.22</v>
          </cell>
          <cell r="E7102" t="str">
            <v>SERVICOS PRELIMINARES</v>
          </cell>
          <cell r="F7102" t="str">
            <v>DEMOLICOES/RETIRADAS</v>
          </cell>
          <cell r="G7102" t="str">
            <v>SINAPI Out/24</v>
          </cell>
        </row>
        <row r="7103">
          <cell r="A7103">
            <v>97632</v>
          </cell>
          <cell r="B7103" t="str">
            <v>DEMOLIÇÃO DE RODAPÉ CERÂMICO, DE FORMA MANUAL, SEM REAPROVEITAMENTO. AF_09/2023</v>
          </cell>
          <cell r="C7103" t="str">
            <v>M</v>
          </cell>
          <cell r="D7103">
            <v>3.48</v>
          </cell>
          <cell r="E7103" t="str">
            <v>SERVICOS PRELIMINARES</v>
          </cell>
          <cell r="F7103" t="str">
            <v>DEMOLICOES/RETIRADAS</v>
          </cell>
          <cell r="G7103" t="str">
            <v>SINAPI Out/24</v>
          </cell>
        </row>
        <row r="7104">
          <cell r="A7104">
            <v>97633</v>
          </cell>
          <cell r="B7104" t="str">
            <v>DEMOLIÇÃO DE REVESTIMENTO CERÂMICO, DE FORMA MANUAL, SEM REAPROVEITAMENTO. AF_09/2023</v>
          </cell>
          <cell r="C7104" t="str">
            <v>M2</v>
          </cell>
          <cell r="D7104">
            <v>30.39</v>
          </cell>
          <cell r="E7104" t="str">
            <v>SERVICOS PRELIMINARES</v>
          </cell>
          <cell r="F7104" t="str">
            <v>DEMOLICOES/RETIRADAS</v>
          </cell>
          <cell r="G7104" t="str">
            <v>SINAPI Out/24</v>
          </cell>
        </row>
        <row r="7105">
          <cell r="A7105">
            <v>97634</v>
          </cell>
          <cell r="B7105" t="str">
            <v>DEMOLIÇÃO DE REVESTIMENTO CERÂMICO, DE FORMA MECANIZADA COM MARTELETE, SEM REAPROVEITAMENTO. AF_09/2023</v>
          </cell>
          <cell r="C7105" t="str">
            <v>M2</v>
          </cell>
          <cell r="D7105">
            <v>8.5500000000000007</v>
          </cell>
          <cell r="E7105" t="str">
            <v>SERVICOS PRELIMINARES</v>
          </cell>
          <cell r="F7105" t="str">
            <v>DEMOLICOES/RETIRADAS</v>
          </cell>
          <cell r="G7105" t="str">
            <v>SINAPI Out/24</v>
          </cell>
        </row>
        <row r="7106">
          <cell r="A7106">
            <v>97635</v>
          </cell>
          <cell r="B7106" t="str">
            <v>REMOÇÃO DE PISO DE BLOCO INTERTRAVADO OU DE PEDRA PORTUGUESA, DE FORMA MANUAL, COM REAPROVEITAMENTO. AF_09/2023</v>
          </cell>
          <cell r="C7106" t="str">
            <v>M2</v>
          </cell>
          <cell r="D7106">
            <v>22.26</v>
          </cell>
          <cell r="E7106" t="str">
            <v>SERVICOS PRELIMINARES</v>
          </cell>
          <cell r="F7106" t="str">
            <v>DEMOLICOES/RETIRADAS</v>
          </cell>
          <cell r="G7106" t="str">
            <v>SINAPI Out/24</v>
          </cell>
        </row>
        <row r="7107">
          <cell r="A7107">
            <v>97636</v>
          </cell>
          <cell r="B7107" t="str">
            <v>DEMOLIÇÃO PARCIAL DE PAVIMENTO ASFÁLTICO, DE FORMA MECANIZADA, SEM REAPROVEITAMENTO. AF_09/2023</v>
          </cell>
          <cell r="C7107" t="str">
            <v>M2</v>
          </cell>
          <cell r="D7107">
            <v>24.63</v>
          </cell>
          <cell r="E7107" t="str">
            <v>SERVICOS PRELIMINARES</v>
          </cell>
          <cell r="F7107" t="str">
            <v>DEMOLICOES/RETIRADAS</v>
          </cell>
          <cell r="G7107" t="str">
            <v>SINAPI Out/24</v>
          </cell>
        </row>
        <row r="7108">
          <cell r="A7108">
            <v>97637</v>
          </cell>
          <cell r="B7108" t="str">
            <v>REMOÇÃO DE TAPUME/ CHAPAS METÁLICAS E DE MADEIRA, DE FORMA MANUAL, SEM REAPROVEITAMENTO. AF_09/2023</v>
          </cell>
          <cell r="C7108" t="str">
            <v>M2</v>
          </cell>
          <cell r="D7108">
            <v>3.75</v>
          </cell>
          <cell r="E7108" t="str">
            <v>SERVICOS PRELIMINARES</v>
          </cell>
          <cell r="F7108" t="str">
            <v>DEMOLICOES/RETIRADAS</v>
          </cell>
          <cell r="G7108" t="str">
            <v>SINAPI Out/24</v>
          </cell>
        </row>
        <row r="7109">
          <cell r="A7109">
            <v>97638</v>
          </cell>
          <cell r="B7109" t="str">
            <v>REMOÇÃO DE CHAPAS E PERFIS DE DRYWALL, DE FORMA MANUAL, SEM REAPROVEITAMENTO. AF_09/2023</v>
          </cell>
          <cell r="C7109" t="str">
            <v>M2</v>
          </cell>
          <cell r="D7109">
            <v>10.92</v>
          </cell>
          <cell r="E7109" t="str">
            <v>SERVICOS PRELIMINARES</v>
          </cell>
          <cell r="F7109" t="str">
            <v>DEMOLICOES/RETIRADAS</v>
          </cell>
          <cell r="G7109" t="str">
            <v>SINAPI Out/24</v>
          </cell>
        </row>
        <row r="7110">
          <cell r="A7110">
            <v>97639</v>
          </cell>
          <cell r="B7110" t="str">
            <v>REMOÇÃO DE PLACAS E PILARETES DE CONCRETO, DE FORMA MANUAL, SEM REAPROVEITAMENTO. AF_09/2023</v>
          </cell>
          <cell r="C7110" t="str">
            <v>M2</v>
          </cell>
          <cell r="D7110">
            <v>27.35</v>
          </cell>
          <cell r="E7110" t="str">
            <v>SERVICOS PRELIMINARES</v>
          </cell>
          <cell r="F7110" t="str">
            <v>DEMOLICOES/RETIRADAS</v>
          </cell>
          <cell r="G7110" t="str">
            <v>SINAPI Out/24</v>
          </cell>
        </row>
        <row r="7111">
          <cell r="A7111">
            <v>97640</v>
          </cell>
          <cell r="B7111" t="str">
            <v>REMOÇÃO DE FORROS DE DRYWALL, PVC E FIBROMINERAL, DE FORMA MANUAL, SEM REAPROVEITAMENTO. AF_09/2023</v>
          </cell>
          <cell r="C7111" t="str">
            <v>M2</v>
          </cell>
          <cell r="D7111">
            <v>2.54</v>
          </cell>
          <cell r="E7111" t="str">
            <v>SERVICOS PRELIMINARES</v>
          </cell>
          <cell r="F7111" t="str">
            <v>DEMOLICOES/RETIRADAS</v>
          </cell>
          <cell r="G7111" t="str">
            <v>SINAPI Out/24</v>
          </cell>
        </row>
        <row r="7112">
          <cell r="A7112">
            <v>97641</v>
          </cell>
          <cell r="B7112" t="str">
            <v>REMOÇÃO DE FORRO DE GESSO, DE FORMA MANUAL, SEM REAPROVEITAMENTO. AF_09/2023</v>
          </cell>
          <cell r="C7112" t="str">
            <v>M2</v>
          </cell>
          <cell r="D7112">
            <v>3.9</v>
          </cell>
          <cell r="E7112" t="str">
            <v>SERVICOS PRELIMINARES</v>
          </cell>
          <cell r="F7112" t="str">
            <v>DEMOLICOES/RETIRADAS</v>
          </cell>
          <cell r="G7112" t="str">
            <v>SINAPI Out/24</v>
          </cell>
        </row>
        <row r="7113">
          <cell r="A7113">
            <v>97642</v>
          </cell>
          <cell r="B7113" t="str">
            <v>REMOÇÃO DE TRAMA METÁLICA OU DE MADEIRA PARA FORRO, DE FORMA MANUAL, SEM REAPROVEITAMENTO. AF_09/2023</v>
          </cell>
          <cell r="C7113" t="str">
            <v>M2</v>
          </cell>
          <cell r="D7113">
            <v>3.65</v>
          </cell>
          <cell r="E7113" t="str">
            <v>SERVICOS PRELIMINARES</v>
          </cell>
          <cell r="F7113" t="str">
            <v>DEMOLICOES/RETIRADAS</v>
          </cell>
          <cell r="G7113" t="str">
            <v>SINAPI Out/24</v>
          </cell>
        </row>
        <row r="7114">
          <cell r="A7114">
            <v>97643</v>
          </cell>
          <cell r="B7114" t="str">
            <v>REMOÇÃO DE PISO DE MADEIRA (ASSOALHO E BARROTE), DE FORMA MANUAL, SEM REAPROVEITAMENTO. AF_09/2023</v>
          </cell>
          <cell r="C7114" t="str">
            <v>M2</v>
          </cell>
          <cell r="D7114">
            <v>33.57</v>
          </cell>
          <cell r="E7114" t="str">
            <v>SERVICOS PRELIMINARES</v>
          </cell>
          <cell r="F7114" t="str">
            <v>DEMOLICOES/RETIRADAS</v>
          </cell>
          <cell r="G7114" t="str">
            <v>SINAPI Out/24</v>
          </cell>
        </row>
        <row r="7115">
          <cell r="A7115">
            <v>97644</v>
          </cell>
          <cell r="B7115" t="str">
            <v>REMOÇÃO DE PORTAS, DE FORMA MANUAL, SEM REAPROVEITAMENTO. AF_09/2023</v>
          </cell>
          <cell r="C7115" t="str">
            <v>M2</v>
          </cell>
          <cell r="D7115">
            <v>12.67</v>
          </cell>
          <cell r="E7115" t="str">
            <v>SERVICOS PRELIMINARES</v>
          </cell>
          <cell r="F7115" t="str">
            <v>DEMOLICOES/RETIRADAS</v>
          </cell>
          <cell r="G7115" t="str">
            <v>SINAPI Out/24</v>
          </cell>
        </row>
        <row r="7116">
          <cell r="A7116">
            <v>97645</v>
          </cell>
          <cell r="B7116" t="str">
            <v>REMOÇÃO DE JANELAS, DE FORMA MANUAL, SEM REAPROVEITAMENTO. AF_09/2023</v>
          </cell>
          <cell r="C7116" t="str">
            <v>M2</v>
          </cell>
          <cell r="D7116">
            <v>32.71</v>
          </cell>
          <cell r="E7116" t="str">
            <v>SERVICOS PRELIMINARES</v>
          </cell>
          <cell r="F7116" t="str">
            <v>DEMOLICOES/RETIRADAS</v>
          </cell>
          <cell r="G7116" t="str">
            <v>SINAPI Out/24</v>
          </cell>
        </row>
        <row r="7117">
          <cell r="A7117">
            <v>97647</v>
          </cell>
          <cell r="B7117" t="str">
            <v>REMOÇÃO DE TELHAS DE FIBROCIMENTO METÁLICA E CERÂMICA, DE FORMA MANUAL, SEM REAPROVEITAMENTO. AF_09/2023</v>
          </cell>
          <cell r="C7117" t="str">
            <v>M2</v>
          </cell>
          <cell r="D7117">
            <v>4.7300000000000004</v>
          </cell>
          <cell r="E7117" t="str">
            <v>SERVICOS PRELIMINARES</v>
          </cell>
          <cell r="F7117" t="str">
            <v>DEMOLICOES/RETIRADAS</v>
          </cell>
          <cell r="G7117" t="str">
            <v>SINAPI Out/24</v>
          </cell>
        </row>
        <row r="7118">
          <cell r="A7118">
            <v>97648</v>
          </cell>
          <cell r="B7118" t="str">
            <v>REMOÇÃO DE PROTEÇÃO TÉRMICA PARA COBERTURA EM EPS, DE FORMA MANUAL, SEM REAPROVEITAMENTO. AF_09/2023</v>
          </cell>
          <cell r="C7118" t="str">
            <v>M2</v>
          </cell>
          <cell r="D7118">
            <v>2.72</v>
          </cell>
          <cell r="E7118" t="str">
            <v>SERVICOS PRELIMINARES</v>
          </cell>
          <cell r="F7118" t="str">
            <v>DEMOLICOES/RETIRADAS</v>
          </cell>
          <cell r="G7118" t="str">
            <v>SINAPI Out/24</v>
          </cell>
        </row>
        <row r="7119">
          <cell r="A7119">
            <v>97649</v>
          </cell>
          <cell r="B7119" t="str">
            <v>REMOÇÃO DE TELHAS DE FIBROCIMENTO, METÁLICA E CERÂMICA, DE FORMA MECANIZADA, COM USO DE GUINDASTE, SEM REAPROVEITAMENTO. AF_09/2023</v>
          </cell>
          <cell r="C7119" t="str">
            <v>M2</v>
          </cell>
          <cell r="D7119">
            <v>5.77</v>
          </cell>
          <cell r="E7119" t="str">
            <v>SERVICOS PRELIMINARES</v>
          </cell>
          <cell r="F7119" t="str">
            <v>DEMOLICOES/RETIRADAS</v>
          </cell>
          <cell r="G7119" t="str">
            <v>SINAPI Out/24</v>
          </cell>
        </row>
        <row r="7120">
          <cell r="A7120">
            <v>97650</v>
          </cell>
          <cell r="B7120" t="str">
            <v>REMOÇÃO DE TRAMA DE MADEIRA PARA COBERTURA, DE FORMA MANUAL, SEM REAPROVEITAMENTO. AF_09/2023</v>
          </cell>
          <cell r="C7120" t="str">
            <v>M2</v>
          </cell>
          <cell r="D7120">
            <v>10.210000000000001</v>
          </cell>
          <cell r="E7120" t="str">
            <v>SERVICOS PRELIMINARES</v>
          </cell>
          <cell r="F7120" t="str">
            <v>DEMOLICOES/RETIRADAS</v>
          </cell>
          <cell r="G7120" t="str">
            <v>SINAPI Out/24</v>
          </cell>
        </row>
        <row r="7121">
          <cell r="A7121">
            <v>97651</v>
          </cell>
          <cell r="B7121" t="str">
            <v>REMOÇÃO DE TESOURAS DE MADEIRA, COM VÃO MENOR QUE 8M, DE FORMA MANUAL, SEM REAPROVEITAMENTO. AF_09/2023</v>
          </cell>
          <cell r="C7121" t="str">
            <v>UN</v>
          </cell>
          <cell r="D7121">
            <v>111.18</v>
          </cell>
          <cell r="E7121" t="str">
            <v>SERVICOS PRELIMINARES</v>
          </cell>
          <cell r="F7121" t="str">
            <v>DEMOLICOES/RETIRADAS</v>
          </cell>
          <cell r="G7121" t="str">
            <v>SINAPI Out/24</v>
          </cell>
        </row>
        <row r="7122">
          <cell r="A7122">
            <v>97652</v>
          </cell>
          <cell r="B7122" t="str">
            <v>REMOÇÃO DE TESOURAS DE MADEIRA, COM VÃO MAIOR OU IGUAL A 8M, DE FORMA MANUAL, SEM REAPROVEITAMENTO. AF_09/2023</v>
          </cell>
          <cell r="C7122" t="str">
            <v>UN</v>
          </cell>
          <cell r="D7122">
            <v>252.06</v>
          </cell>
          <cell r="E7122" t="str">
            <v>SERVICOS PRELIMINARES</v>
          </cell>
          <cell r="F7122" t="str">
            <v>DEMOLICOES/RETIRADAS</v>
          </cell>
          <cell r="G7122" t="str">
            <v>SINAPI Out/24</v>
          </cell>
        </row>
        <row r="7123">
          <cell r="A7123">
            <v>97653</v>
          </cell>
          <cell r="B7123" t="str">
            <v>REMOÇÃO DE TESOURAS DE MADEIRA, COM VÃO MENOR QUE 8M, DE FORMA MECANIZADA, COM REAPROVEITAMENTO. AF_09/2023</v>
          </cell>
          <cell r="C7123" t="str">
            <v>UN</v>
          </cell>
          <cell r="D7123">
            <v>152.1</v>
          </cell>
          <cell r="E7123" t="str">
            <v>SERVICOS PRELIMINARES</v>
          </cell>
          <cell r="F7123" t="str">
            <v>DEMOLICOES/RETIRADAS</v>
          </cell>
          <cell r="G7123" t="str">
            <v>SINAPI Out/24</v>
          </cell>
        </row>
        <row r="7124">
          <cell r="A7124">
            <v>97654</v>
          </cell>
          <cell r="B7124" t="str">
            <v>REMOÇÃO DE TESOURAS DE MADEIRA, COM VÃO MAIOR OU IGUAL A 8M, DE FORMA MECANIZADA, COM REAPROVEITAMENTO. AF_09/2023</v>
          </cell>
          <cell r="C7124" t="str">
            <v>UN</v>
          </cell>
          <cell r="D7124">
            <v>198.21</v>
          </cell>
          <cell r="E7124" t="str">
            <v>SERVICOS PRELIMINARES</v>
          </cell>
          <cell r="F7124" t="str">
            <v>DEMOLICOES/RETIRADAS</v>
          </cell>
          <cell r="G7124" t="str">
            <v>SINAPI Out/24</v>
          </cell>
        </row>
        <row r="7125">
          <cell r="A7125">
            <v>97655</v>
          </cell>
          <cell r="B7125" t="str">
            <v>REMOÇÃO DE TRAMA METÁLICA PARA COBERTURA, DE FORMA MANUAL, SEM REAPROVEITAMENTO. AF_09/2023</v>
          </cell>
          <cell r="C7125" t="str">
            <v>M2</v>
          </cell>
          <cell r="D7125">
            <v>41.57</v>
          </cell>
          <cell r="E7125" t="str">
            <v>SERVICOS PRELIMINARES</v>
          </cell>
          <cell r="F7125" t="str">
            <v>DEMOLICOES/RETIRADAS</v>
          </cell>
          <cell r="G7125" t="str">
            <v>SINAPI Out/24</v>
          </cell>
        </row>
        <row r="7126">
          <cell r="A7126">
            <v>97656</v>
          </cell>
          <cell r="B7126" t="str">
            <v>REMOÇÃO DE TESOURAS METÁLICAS, COM VÃO MENOR QUE 8M, DE FORMA MANUAL, SEM REAPROVEITAMENTO. AF_09/2023</v>
          </cell>
          <cell r="C7126" t="str">
            <v>UN</v>
          </cell>
          <cell r="D7126">
            <v>387.8</v>
          </cell>
          <cell r="E7126" t="str">
            <v>SERVICOS PRELIMINARES</v>
          </cell>
          <cell r="F7126" t="str">
            <v>DEMOLICOES/RETIRADAS</v>
          </cell>
          <cell r="G7126" t="str">
            <v>SINAPI Out/24</v>
          </cell>
        </row>
        <row r="7127">
          <cell r="A7127">
            <v>97657</v>
          </cell>
          <cell r="B7127" t="str">
            <v>REMOÇÃO DE TESOURAS METÁLICAS, COM VÃO MAIOR OU IGUAL A 8M, DE FORMA MANUAL, SEM REAPROVEITAMENTO. AF_09/2023</v>
          </cell>
          <cell r="C7127" t="str">
            <v>UN</v>
          </cell>
          <cell r="D7127">
            <v>768.63</v>
          </cell>
          <cell r="E7127" t="str">
            <v>SERVICOS PRELIMINARES</v>
          </cell>
          <cell r="F7127" t="str">
            <v>DEMOLICOES/RETIRADAS</v>
          </cell>
          <cell r="G7127" t="str">
            <v>SINAPI Out/24</v>
          </cell>
        </row>
        <row r="7128">
          <cell r="A7128">
            <v>97658</v>
          </cell>
          <cell r="B7128" t="str">
            <v>REMOÇÃO DE TESOURAS METÁLICAS, COM VÃO MENOR QUE 8M, DE FORMA MECANIZADA, COM REAPROVEITAMENTO. AF_09/2023</v>
          </cell>
          <cell r="C7128" t="str">
            <v>UN</v>
          </cell>
          <cell r="D7128">
            <v>242.16</v>
          </cell>
          <cell r="E7128" t="str">
            <v>SERVICOS PRELIMINARES</v>
          </cell>
          <cell r="F7128" t="str">
            <v>DEMOLICOES/RETIRADAS</v>
          </cell>
          <cell r="G7128" t="str">
            <v>SINAPI Out/24</v>
          </cell>
        </row>
        <row r="7129">
          <cell r="A7129">
            <v>97659</v>
          </cell>
          <cell r="B7129" t="str">
            <v>REMOÇÃO DE TESOURAS METÁLICAS, COM VÃO MAIOR OU IGUAL A 8M, DE FORMA MECANIZADA, COM REAPROVEITAMENTO. AF_09/2023</v>
          </cell>
          <cell r="C7129" t="str">
            <v>UN</v>
          </cell>
          <cell r="D7129">
            <v>344.16</v>
          </cell>
          <cell r="E7129" t="str">
            <v>SERVICOS PRELIMINARES</v>
          </cell>
          <cell r="F7129" t="str">
            <v>DEMOLICOES/RETIRADAS</v>
          </cell>
          <cell r="G7129" t="str">
            <v>SINAPI Out/24</v>
          </cell>
        </row>
        <row r="7130">
          <cell r="A7130">
            <v>97660</v>
          </cell>
          <cell r="B7130" t="str">
            <v>REMOÇÃO DE INTERRUPTORES/TOMADAS ELÉTRICAS, DE FORMA MANUAL, SEM REAPROVEITAMENTO. AF_09/2023</v>
          </cell>
          <cell r="C7130" t="str">
            <v>UN</v>
          </cell>
          <cell r="D7130">
            <v>0.95</v>
          </cell>
          <cell r="E7130" t="str">
            <v>SERVICOS PRELIMINARES</v>
          </cell>
          <cell r="F7130" t="str">
            <v>DEMOLICOES/RETIRADAS</v>
          </cell>
          <cell r="G7130" t="str">
            <v>SINAPI Out/24</v>
          </cell>
        </row>
        <row r="7131">
          <cell r="A7131">
            <v>97661</v>
          </cell>
          <cell r="B7131" t="str">
            <v>REMOÇÃO DE CABOS ELÉTRICOS, COM SEÇÃO DE 10 MM², FORMA MANUAL, SEM REAPROVEITAMENTO. AF_09/2023</v>
          </cell>
          <cell r="C7131" t="str">
            <v>M</v>
          </cell>
          <cell r="D7131">
            <v>1.02</v>
          </cell>
          <cell r="E7131" t="str">
            <v>SERVICOS PRELIMINARES</v>
          </cell>
          <cell r="F7131" t="str">
            <v>DEMOLICOES/RETIRADAS</v>
          </cell>
          <cell r="G7131" t="str">
            <v>SINAPI Out/24</v>
          </cell>
        </row>
        <row r="7132">
          <cell r="A7132">
            <v>97662</v>
          </cell>
          <cell r="B7132" t="str">
            <v>REMOÇÃO DE TUBULAÇÕES (TUBOS E CONEXÕES) DE ÁGUA FRIA, DE FORMA MANUAL, SEM REAPROVEITAMENTO. AF_09/2023</v>
          </cell>
          <cell r="C7132" t="str">
            <v>M</v>
          </cell>
          <cell r="D7132">
            <v>0.69</v>
          </cell>
          <cell r="E7132" t="str">
            <v>SERVICOS PRELIMINARES</v>
          </cell>
          <cell r="F7132" t="str">
            <v>DEMOLICOES/RETIRADAS</v>
          </cell>
          <cell r="G7132" t="str">
            <v>SINAPI Out/24</v>
          </cell>
        </row>
        <row r="7133">
          <cell r="A7133">
            <v>97663</v>
          </cell>
          <cell r="B7133" t="str">
            <v>REMOÇÃO DE LOUÇAS, DE FORMA MANUAL, SEM REAPROVEITAMENTO. AF_09/2023</v>
          </cell>
          <cell r="C7133" t="str">
            <v>UN</v>
          </cell>
          <cell r="D7133">
            <v>17.36</v>
          </cell>
          <cell r="E7133" t="str">
            <v>SERVICOS PRELIMINARES</v>
          </cell>
          <cell r="F7133" t="str">
            <v>DEMOLICOES/RETIRADAS</v>
          </cell>
          <cell r="G7133" t="str">
            <v>SINAPI Out/24</v>
          </cell>
        </row>
        <row r="7134">
          <cell r="A7134">
            <v>97664</v>
          </cell>
          <cell r="B7134" t="str">
            <v>REMOÇÃO DE ACESSÓRIOS, DE FORMA MANUAL, SEM REAPROVEITAMENTO. AF_09/2023</v>
          </cell>
          <cell r="C7134" t="str">
            <v>UN</v>
          </cell>
          <cell r="D7134">
            <v>2.17</v>
          </cell>
          <cell r="E7134" t="str">
            <v>SERVICOS PRELIMINARES</v>
          </cell>
          <cell r="F7134" t="str">
            <v>DEMOLICOES/RETIRADAS</v>
          </cell>
          <cell r="G7134" t="str">
            <v>SINAPI Out/24</v>
          </cell>
        </row>
        <row r="7135">
          <cell r="A7135">
            <v>97665</v>
          </cell>
          <cell r="B7135" t="str">
            <v>REMOÇÃO DE LUMINÁRIAS, DE FORMA MANUAL, SEM REAPROVEITAMENTO. AF_09/2023</v>
          </cell>
          <cell r="C7135" t="str">
            <v>UN</v>
          </cell>
          <cell r="D7135">
            <v>2.58</v>
          </cell>
          <cell r="E7135" t="str">
            <v>SERVICOS PRELIMINARES</v>
          </cell>
          <cell r="F7135" t="str">
            <v>DEMOLICOES/RETIRADAS</v>
          </cell>
          <cell r="G7135" t="str">
            <v>SINAPI Out/24</v>
          </cell>
        </row>
        <row r="7136">
          <cell r="A7136">
            <v>97666</v>
          </cell>
          <cell r="B7136" t="str">
            <v>REMOÇÃO DE METAIS SANITÁRIOS, DE FORMA MANUAL, SEM REAPROVEITAMENTO. AF_09/2023</v>
          </cell>
          <cell r="C7136" t="str">
            <v>UN</v>
          </cell>
          <cell r="D7136">
            <v>12.66</v>
          </cell>
          <cell r="E7136" t="str">
            <v>SERVICOS PRELIMINARES</v>
          </cell>
          <cell r="F7136" t="str">
            <v>DEMOLICOES/RETIRADAS</v>
          </cell>
          <cell r="G7136" t="str">
            <v>SINAPI Out/24</v>
          </cell>
        </row>
        <row r="7137">
          <cell r="A7137">
            <v>104789</v>
          </cell>
          <cell r="B7137" t="str">
            <v>DEMOLIÇÃO DE PISO DE CONCRETO SIMPLES, DE FORMA MANUAL, SEM REAPROVEITAMENTO. AF_09/2023</v>
          </cell>
          <cell r="C7137" t="str">
            <v>M3</v>
          </cell>
          <cell r="D7137">
            <v>268.51</v>
          </cell>
          <cell r="E7137" t="str">
            <v>SERVICOS PRELIMINARES</v>
          </cell>
          <cell r="F7137" t="str">
            <v>DEMOLICOES/RETIRADAS</v>
          </cell>
          <cell r="G7137" t="str">
            <v>SINAPI Out/24</v>
          </cell>
        </row>
        <row r="7138">
          <cell r="A7138">
            <v>104790</v>
          </cell>
          <cell r="B7138" t="str">
            <v>DEMOLIÇÃO DE PISO DE CONCRETO SIMPLES, DE FORMA MECANIZADA COM MARTELETE, SEM REAPROVEITAMENTO. AF_09/2023</v>
          </cell>
          <cell r="C7138" t="str">
            <v>M3</v>
          </cell>
          <cell r="D7138">
            <v>124.77</v>
          </cell>
          <cell r="E7138" t="str">
            <v>SERVICOS PRELIMINARES</v>
          </cell>
          <cell r="F7138" t="str">
            <v>DEMOLICOES/RETIRADAS</v>
          </cell>
          <cell r="G7138" t="str">
            <v>SINAPI Out/24</v>
          </cell>
        </row>
        <row r="7139">
          <cell r="A7139">
            <v>104791</v>
          </cell>
          <cell r="B7139" t="str">
            <v>DEMOLIÇÃO DE ARGAMASSAS, DE FORMA DE FORMA MECANIZADA COM MARTELETE, SEM REAPROVEITAMENTO. AF_09/2023</v>
          </cell>
          <cell r="C7139" t="str">
            <v>M2</v>
          </cell>
          <cell r="D7139">
            <v>7.53</v>
          </cell>
          <cell r="E7139" t="str">
            <v>SERVICOS PRELIMINARES</v>
          </cell>
          <cell r="F7139" t="str">
            <v>DEMOLICOES/RETIRADAS</v>
          </cell>
          <cell r="G7139" t="str">
            <v>SINAPI Out/24</v>
          </cell>
        </row>
        <row r="7140">
          <cell r="A7140">
            <v>104792</v>
          </cell>
          <cell r="B7140" t="str">
            <v>REMOÇÃO DE CABOS ELÉTRICOS, COM SEÇÃO DE ATÉ 2,5 MM², DE FORMA MANUAL, SEM REAPROVEITAMENTO. AF_09/2023</v>
          </cell>
          <cell r="C7140" t="str">
            <v>M</v>
          </cell>
          <cell r="D7140">
            <v>0.56000000000000005</v>
          </cell>
          <cell r="E7140" t="str">
            <v>SERVICOS PRELIMINARES</v>
          </cell>
          <cell r="F7140" t="str">
            <v>DEMOLICOES/RETIRADAS</v>
          </cell>
          <cell r="G7140" t="str">
            <v>SINAPI Out/24</v>
          </cell>
        </row>
        <row r="7141">
          <cell r="A7141">
            <v>104793</v>
          </cell>
          <cell r="B7141" t="str">
            <v>REMOÇÃO DE CABOS ELÉTRICOS, COM SEÇÃO MAIOR QUE 2,5 MM² E MENOR QUE 10 MM², DE FORMA MANUAL, SEM REAPROVEITAMENTO. AF_09/2023</v>
          </cell>
          <cell r="C7141" t="str">
            <v>M</v>
          </cell>
          <cell r="D7141">
            <v>0.77</v>
          </cell>
          <cell r="E7141" t="str">
            <v>SERVICOS PRELIMINARES</v>
          </cell>
          <cell r="F7141" t="str">
            <v>DEMOLICOES/RETIRADAS</v>
          </cell>
          <cell r="G7141" t="str">
            <v>SINAPI Out/24</v>
          </cell>
        </row>
        <row r="7142">
          <cell r="A7142">
            <v>104794</v>
          </cell>
          <cell r="B7142" t="str">
            <v>REMOÇÃO DE CABOS ELÉTRICOS, COM SEÇÃO DE 16 MM², FORMA MANUAL, SEM REAPROVEITAMENTO. AF_09/2023</v>
          </cell>
          <cell r="C7142" t="str">
            <v>M</v>
          </cell>
          <cell r="D7142">
            <v>1.38</v>
          </cell>
          <cell r="E7142" t="str">
            <v>SERVICOS PRELIMINARES</v>
          </cell>
          <cell r="F7142" t="str">
            <v>DEMOLICOES/RETIRADAS</v>
          </cell>
          <cell r="G7142" t="str">
            <v>SINAPI Out/24</v>
          </cell>
        </row>
        <row r="7143">
          <cell r="A7143">
            <v>104795</v>
          </cell>
          <cell r="B7143" t="str">
            <v>REMOÇÃO DE CABOS ELÉTRICOS, COM SEÇÃO DE 25 MM², FORMA MANUAL, SEM REAPROVEITAMENTO. AF_09/2023</v>
          </cell>
          <cell r="C7143" t="str">
            <v>M</v>
          </cell>
          <cell r="D7143">
            <v>1.93</v>
          </cell>
          <cell r="E7143" t="str">
            <v>SERVICOS PRELIMINARES</v>
          </cell>
          <cell r="F7143" t="str">
            <v>DEMOLICOES/RETIRADAS</v>
          </cell>
          <cell r="G7143" t="str">
            <v>SINAPI Out/24</v>
          </cell>
        </row>
        <row r="7144">
          <cell r="A7144">
            <v>104796</v>
          </cell>
          <cell r="B7144" t="str">
            <v>DEMOLIÇÃO DE GUIAS, SARJETAS OU SARJETÕES, DE FORMA MECANIZADA, SEM REAPROVEITAMENTO. AF_09/2023</v>
          </cell>
          <cell r="C7144" t="str">
            <v>M</v>
          </cell>
          <cell r="D7144">
            <v>16.61</v>
          </cell>
          <cell r="E7144" t="str">
            <v>SERVICOS PRELIMINARES</v>
          </cell>
          <cell r="F7144" t="str">
            <v>DEMOLICOES/RETIRADAS</v>
          </cell>
          <cell r="G7144" t="str">
            <v>SINAPI Out/24</v>
          </cell>
        </row>
        <row r="7145">
          <cell r="A7145">
            <v>104797</v>
          </cell>
          <cell r="B7145" t="str">
            <v>REMOÇAO DE GUIAS PRÉ-FABRICADAS DE CONCRETO, DE FORMA MECANIZADA, COM REAPROVEITAMENTO. AF_09/2023</v>
          </cell>
          <cell r="C7145" t="str">
            <v>M</v>
          </cell>
          <cell r="D7145">
            <v>20.75</v>
          </cell>
          <cell r="E7145" t="str">
            <v>SERVICOS PRELIMINARES</v>
          </cell>
          <cell r="F7145" t="str">
            <v>DEMOLICOES/RETIRADAS</v>
          </cell>
          <cell r="G7145" t="str">
            <v>SINAPI Out/24</v>
          </cell>
        </row>
        <row r="7146">
          <cell r="A7146">
            <v>104798</v>
          </cell>
          <cell r="B7146" t="str">
            <v>REMOÇÃO DE SUPORTE METÁLICO OU DE MADEIRA PARA PLACAS DE SINALIZAÇÃO VIÁRIA, DE FORMA MANUAL, SEM REAPROVEITAMENTO. AF_09/2023</v>
          </cell>
          <cell r="C7146" t="str">
            <v>UN</v>
          </cell>
          <cell r="D7146">
            <v>17.98</v>
          </cell>
          <cell r="E7146" t="str">
            <v>SERVICOS PRELIMINARES</v>
          </cell>
          <cell r="F7146" t="str">
            <v>DEMOLICOES/RETIRADAS</v>
          </cell>
          <cell r="G7146" t="str">
            <v>SINAPI Out/24</v>
          </cell>
        </row>
        <row r="7147">
          <cell r="A7147">
            <v>104799</v>
          </cell>
          <cell r="B7147" t="str">
            <v>REMOÇÃO DE PLACAS DE SINALIZAÇÃO VIÁRIA, DE FORMA MANUAL, SEM REAPROVEITAMENTO. AF_09/2023</v>
          </cell>
          <cell r="C7147" t="str">
            <v>M2</v>
          </cell>
          <cell r="D7147">
            <v>14.11</v>
          </cell>
          <cell r="E7147" t="str">
            <v>SERVICOS PRELIMINARES</v>
          </cell>
          <cell r="F7147" t="str">
            <v>DEMOLICOES/RETIRADAS</v>
          </cell>
          <cell r="G7147" t="str">
            <v>SINAPI Out/24</v>
          </cell>
        </row>
        <row r="7148">
          <cell r="A7148">
            <v>104800</v>
          </cell>
          <cell r="B7148" t="str">
            <v>REMOÇÃO DE CERCAS E MOURÕES, DE FORMA MANUAL, SEM REAPROVEITAMENTO. AF_09/2023</v>
          </cell>
          <cell r="C7148" t="str">
            <v>M</v>
          </cell>
          <cell r="D7148">
            <v>12.07</v>
          </cell>
          <cell r="E7148" t="str">
            <v>SERVICOS PRELIMINARES</v>
          </cell>
          <cell r="F7148" t="str">
            <v>DEMOLICOES/RETIRADAS</v>
          </cell>
          <cell r="G7148" t="str">
            <v>SINAPI Out/24</v>
          </cell>
        </row>
        <row r="7149">
          <cell r="A7149">
            <v>104801</v>
          </cell>
          <cell r="B7149" t="str">
            <v>REMOÇÃO DE ALAMBRADOS PARA QUADRAS POLIESPORTIVAS, ESTRUTURADO POR TUBOS DE AÇO GALVANIZADO, COM TELA DE ARAME GALVANIZADO, DE FORMA MANUAL, SEM REAPROVEITAMENTO. AF_09/2023</v>
          </cell>
          <cell r="C7149" t="str">
            <v>M2</v>
          </cell>
          <cell r="D7149">
            <v>18.52</v>
          </cell>
          <cell r="E7149" t="str">
            <v>SERVICOS PRELIMINARES</v>
          </cell>
          <cell r="F7149" t="str">
            <v>DEMOLICOES/RETIRADAS</v>
          </cell>
          <cell r="G7149" t="str">
            <v>SINAPI Out/24</v>
          </cell>
        </row>
        <row r="7150">
          <cell r="A7150">
            <v>104802</v>
          </cell>
          <cell r="B7150" t="str">
            <v>REMOÇÃO DE TELA DE ARAME GALVANIZADO DE ALAMBRADOS PARA QUADRAS POLIESPORTIVAS, DE FORMA MANUAL, SEM REMOÇÃO DA ESTRUTURA DE SUSTENTAÇÃO, SEM REAPROVEITAMENTO. AF_09/2023</v>
          </cell>
          <cell r="C7150" t="str">
            <v>M2</v>
          </cell>
          <cell r="D7150">
            <v>12.32</v>
          </cell>
          <cell r="E7150" t="str">
            <v>SERVICOS PRELIMINARES</v>
          </cell>
          <cell r="F7150" t="str">
            <v>DEMOLICOES/RETIRADAS</v>
          </cell>
          <cell r="G7150" t="str">
            <v>SINAPI Out/24</v>
          </cell>
        </row>
        <row r="7151">
          <cell r="A7151">
            <v>104803</v>
          </cell>
          <cell r="B7151" t="str">
            <v>REMOÇÃO CALHAS E RUFOS, DE FORMA MANUAL, SEM REAPROVEITAMENTO. AF_09/2023</v>
          </cell>
          <cell r="C7151" t="str">
            <v>M</v>
          </cell>
          <cell r="D7151">
            <v>6</v>
          </cell>
          <cell r="E7151" t="str">
            <v>SERVICOS PRELIMINARES</v>
          </cell>
          <cell r="F7151" t="str">
            <v>DEMOLICOES/RETIRADAS</v>
          </cell>
          <cell r="G7151" t="str">
            <v>SINAPI Out/24</v>
          </cell>
        </row>
        <row r="7152">
          <cell r="A7152">
            <v>95967</v>
          </cell>
          <cell r="B7152" t="str">
            <v>SERVIÇOS TÉCNICOS ESPECIALIZADOS PARA ACOMPANHAMENTO DE EXECUÇÃO DE FUNDAÇÕES PROFUNDAS E ESTRUTURAS DE CONTENÇÃO</v>
          </cell>
          <cell r="C7152" t="str">
            <v>H</v>
          </cell>
          <cell r="D7152">
            <v>172.93</v>
          </cell>
          <cell r="E7152" t="str">
            <v>SERVICOS TECNICOS</v>
          </cell>
          <cell r="F7152" t="str">
            <v>CONTROLE TECNOLOGICO</v>
          </cell>
          <cell r="G7152" t="str">
            <v>SINAPI Out/24</v>
          </cell>
        </row>
        <row r="7153">
          <cell r="A7153">
            <v>99059</v>
          </cell>
          <cell r="B7153" t="str">
            <v>LOCAÇÃO CONVENCIONAL DE OBRA, UTILIZANDO GABARITO DE TÁBUAS CORRIDAS PONTALETADAS A CADA 2,00M -  2 UTILIZAÇÕES. AF_03/2024</v>
          </cell>
          <cell r="C7153" t="str">
            <v>M</v>
          </cell>
          <cell r="D7153">
            <v>74.72</v>
          </cell>
          <cell r="E7153" t="str">
            <v>SERVICOS TECNICOS</v>
          </cell>
          <cell r="F7153" t="str">
            <v>LOCACAO</v>
          </cell>
          <cell r="G7153" t="str">
            <v>SINAPI Out/24</v>
          </cell>
        </row>
        <row r="7154">
          <cell r="A7154">
            <v>99060</v>
          </cell>
          <cell r="B7154" t="str">
            <v>LOCAÇÃO COM CAVALETE COM ALTURA DE 1,00 M - 2 UTILIZAÇÕES. AF_03/2024</v>
          </cell>
          <cell r="C7154" t="str">
            <v>UN</v>
          </cell>
          <cell r="D7154">
            <v>226.52</v>
          </cell>
          <cell r="E7154" t="str">
            <v>SERVICOS TECNICOS</v>
          </cell>
          <cell r="F7154" t="str">
            <v>LOCACAO</v>
          </cell>
          <cell r="G7154" t="str">
            <v>SINAPI Out/24</v>
          </cell>
        </row>
        <row r="7155">
          <cell r="A7155">
            <v>99061</v>
          </cell>
          <cell r="B7155" t="str">
            <v>LOCAÇÃO COM CAVALETE COM ALTURA DE 0,50 M - 2 UTILIZAÇÕES. AF_03/2024</v>
          </cell>
          <cell r="C7155" t="str">
            <v>UN</v>
          </cell>
          <cell r="D7155">
            <v>140.11000000000001</v>
          </cell>
          <cell r="E7155" t="str">
            <v>SERVICOS TECNICOS</v>
          </cell>
          <cell r="F7155" t="str">
            <v>LOCACAO</v>
          </cell>
          <cell r="G7155" t="str">
            <v>SINAPI Out/24</v>
          </cell>
        </row>
        <row r="7156">
          <cell r="A7156">
            <v>99062</v>
          </cell>
          <cell r="B7156" t="str">
            <v>MARCAÇÃO DE PONTOS EM GABARITO OU CAVALETE. AF_03/2024</v>
          </cell>
          <cell r="C7156" t="str">
            <v>UN</v>
          </cell>
          <cell r="D7156">
            <v>2.57</v>
          </cell>
          <cell r="E7156" t="str">
            <v>SERVICOS TECNICOS</v>
          </cell>
          <cell r="F7156" t="str">
            <v>LOCACAO</v>
          </cell>
          <cell r="G7156" t="str">
            <v>SINAPI Out/24</v>
          </cell>
        </row>
        <row r="7157">
          <cell r="A7157">
            <v>99063</v>
          </cell>
          <cell r="B7157" t="str">
            <v>LOCAÇÃO DE REDE DE ÁGUA OU ESGOTO. AF_03/2024</v>
          </cell>
          <cell r="C7157" t="str">
            <v>M</v>
          </cell>
          <cell r="D7157">
            <v>11.19</v>
          </cell>
          <cell r="E7157" t="str">
            <v>SERVICOS TECNICOS</v>
          </cell>
          <cell r="F7157" t="str">
            <v>LOCACAO</v>
          </cell>
          <cell r="G7157" t="str">
            <v>SINAPI Out/24</v>
          </cell>
        </row>
        <row r="7158">
          <cell r="A7158">
            <v>105007</v>
          </cell>
          <cell r="B7158" t="str">
            <v>LOCAÇÃO DE PRAÇAS EM PONTALETEAMENTO. AF_03/2024</v>
          </cell>
          <cell r="C7158" t="str">
            <v>UN</v>
          </cell>
          <cell r="D7158">
            <v>47.63</v>
          </cell>
          <cell r="E7158" t="str">
            <v>SERVICOS TECNICOS</v>
          </cell>
          <cell r="F7158" t="str">
            <v>LOCACAO</v>
          </cell>
          <cell r="G7158" t="str">
            <v>SINAPI Out/24</v>
          </cell>
        </row>
        <row r="7159">
          <cell r="A7159">
            <v>105009</v>
          </cell>
          <cell r="B7159" t="str">
            <v>LOCAÇÃO CONVENCIONAL DE OBRA, UTILIZANDO GABARITO DE TÁBUAS CORRIDAS PONTALETADAS A CADA 1,50M -  2 UTILIZAÇÕES. AF_03/2024</v>
          </cell>
          <cell r="C7159" t="str">
            <v>M</v>
          </cell>
          <cell r="D7159">
            <v>92.17</v>
          </cell>
          <cell r="E7159" t="str">
            <v>SERVICOS TECNICOS</v>
          </cell>
          <cell r="F7159" t="str">
            <v>LOCACAO</v>
          </cell>
          <cell r="G7159" t="str">
            <v>SINAPI Out/24</v>
          </cell>
        </row>
        <row r="7160">
          <cell r="A7160">
            <v>105011</v>
          </cell>
          <cell r="B7160" t="str">
            <v>EXECUÇÃO DE LINHAS DE REFERÊNCIA EM GABARITO OU CAVALETE. AF_03/2024</v>
          </cell>
          <cell r="C7160" t="str">
            <v>M</v>
          </cell>
          <cell r="D7160">
            <v>0.66</v>
          </cell>
          <cell r="E7160" t="str">
            <v>SERVICOS TECNICOS</v>
          </cell>
          <cell r="F7160" t="str">
            <v>LOCACAO</v>
          </cell>
          <cell r="G7160" t="str">
            <v>SINAPI Out/24</v>
          </cell>
        </row>
        <row r="7161">
          <cell r="A7161">
            <v>93588</v>
          </cell>
          <cell r="B7161" t="str">
            <v>TRANSPORTE COM CAMINHÃO BASCULANTE DE 10 M³, EM VIA URBANA EM LEITO NATURAL (UNIDADE: M3XKM). AF_07/2020</v>
          </cell>
          <cell r="C7161" t="str">
            <v>M3XKM</v>
          </cell>
          <cell r="D7161">
            <v>3.23</v>
          </cell>
          <cell r="E7161" t="str">
            <v>TRANPORTES, CARGAS E DESCARGAS</v>
          </cell>
          <cell r="F7161" t="str">
            <v>TRANSPORTE COMERCIAL</v>
          </cell>
          <cell r="G7161" t="str">
            <v>SINAPI Out/24</v>
          </cell>
        </row>
        <row r="7162">
          <cell r="A7162">
            <v>93589</v>
          </cell>
          <cell r="B7162" t="str">
            <v>TRANSPORTE COM CAMINHÃO BASCULANTE DE 10 M³, EM VIA URBANA EM REVESTIMENTO PRIMÁRIO (UNIDADE: M3XKM). AF_07/2020</v>
          </cell>
          <cell r="C7162" t="str">
            <v>M3XKM</v>
          </cell>
          <cell r="D7162">
            <v>2.77</v>
          </cell>
          <cell r="E7162" t="str">
            <v>TRANPORTES, CARGAS E DESCARGAS</v>
          </cell>
          <cell r="F7162" t="str">
            <v>TRANSPORTE COMERCIAL</v>
          </cell>
          <cell r="G7162" t="str">
            <v>SINAPI Out/24</v>
          </cell>
        </row>
        <row r="7163">
          <cell r="A7163">
            <v>93590</v>
          </cell>
          <cell r="B7163" t="str">
            <v>TRANSPORTE COM CAMINHÃO BASCULANTE DE 10 M³, EM VIA URBANA PAVIMENTADA, ADICIONAL PARA DMT EXCEDENTE A 30 KM (UNIDADE: M3XKM). AF_07/2020</v>
          </cell>
          <cell r="C7163" t="str">
            <v>M3XKM</v>
          </cell>
          <cell r="D7163">
            <v>1.01</v>
          </cell>
          <cell r="E7163" t="str">
            <v>TRANPORTES, CARGAS E DESCARGAS</v>
          </cell>
          <cell r="F7163" t="str">
            <v>TRANSPORTE COMERCIAL</v>
          </cell>
          <cell r="G7163" t="str">
            <v>SINAPI Out/24</v>
          </cell>
        </row>
        <row r="7164">
          <cell r="A7164">
            <v>93591</v>
          </cell>
          <cell r="B7164" t="str">
            <v>TRANSPORTE COM CAMINHÃO BASCULANTE DE 14 M³, EM VIA URBANA EM LEITO NATURAL (UNIDADE: M3XKM). AF_07/2020</v>
          </cell>
          <cell r="C7164" t="str">
            <v>M3XKM</v>
          </cell>
          <cell r="D7164">
            <v>2.83</v>
          </cell>
          <cell r="E7164" t="str">
            <v>TRANPORTES, CARGAS E DESCARGAS</v>
          </cell>
          <cell r="F7164" t="str">
            <v>TRANSPORTE COMERCIAL</v>
          </cell>
          <cell r="G7164" t="str">
            <v>SINAPI Out/24</v>
          </cell>
        </row>
        <row r="7165">
          <cell r="A7165">
            <v>93592</v>
          </cell>
          <cell r="B7165" t="str">
            <v>TRANSPORTE COM CAMINHÃO BASCULANTE DE 14 M³, EM VIA URBANA EM REVESTIMENTO PRIMÁRIO (UNIDADE: M3XKM). AF_07/2020</v>
          </cell>
          <cell r="C7165" t="str">
            <v>M3XKM</v>
          </cell>
          <cell r="D7165">
            <v>2.4500000000000002</v>
          </cell>
          <cell r="E7165" t="str">
            <v>TRANPORTES, CARGAS E DESCARGAS</v>
          </cell>
          <cell r="F7165" t="str">
            <v>TRANSPORTE COMERCIAL</v>
          </cell>
          <cell r="G7165" t="str">
            <v>SINAPI Out/24</v>
          </cell>
        </row>
        <row r="7166">
          <cell r="A7166">
            <v>93593</v>
          </cell>
          <cell r="B7166" t="str">
            <v>TRANSPORTE COM CAMINHÃO BASCULANTE DE 14 M³, EM VIA URBANA PAVIMENTADA, ADICIONAL PARA DMT EXCEDENTE A 30 KM (UNIDADE: M3XKM). AF_07/2020</v>
          </cell>
          <cell r="C7166" t="str">
            <v>M3XKM</v>
          </cell>
          <cell r="D7166">
            <v>0.89</v>
          </cell>
          <cell r="E7166" t="str">
            <v>TRANPORTES, CARGAS E DESCARGAS</v>
          </cell>
          <cell r="F7166" t="str">
            <v>TRANSPORTE COMERCIAL</v>
          </cell>
          <cell r="G7166" t="str">
            <v>SINAPI Out/24</v>
          </cell>
        </row>
        <row r="7167">
          <cell r="A7167">
            <v>93594</v>
          </cell>
          <cell r="B7167" t="str">
            <v>TRANSPORTE COM CAMINHÃO BASCULANTE DE 10 M³, EM VIA URBANA EM LEITO NATURAL (UNIDADE: TXKM). AF_07/2020</v>
          </cell>
          <cell r="C7167" t="str">
            <v>TXKM</v>
          </cell>
          <cell r="D7167">
            <v>2.15</v>
          </cell>
          <cell r="E7167" t="str">
            <v>TRANPORTES, CARGAS E DESCARGAS</v>
          </cell>
          <cell r="F7167" t="str">
            <v>TRANSPORTE COMERCIAL</v>
          </cell>
          <cell r="G7167" t="str">
            <v>SINAPI Out/24</v>
          </cell>
        </row>
        <row r="7168">
          <cell r="A7168">
            <v>93595</v>
          </cell>
          <cell r="B7168" t="str">
            <v>TRANSPORTE COM CAMINHÃO BASCULANTE DE 10 M³, EM VIA URBANA EM REVESTIMENTO PRIMÁRIO (UNIDADE: TXKM). AF_07/2020</v>
          </cell>
          <cell r="C7168" t="str">
            <v>TXKM</v>
          </cell>
          <cell r="D7168">
            <v>1.86</v>
          </cell>
          <cell r="E7168" t="str">
            <v>TRANPORTES, CARGAS E DESCARGAS</v>
          </cell>
          <cell r="F7168" t="str">
            <v>TRANSPORTE COMERCIAL</v>
          </cell>
          <cell r="G7168" t="str">
            <v>SINAPI Out/24</v>
          </cell>
        </row>
        <row r="7169">
          <cell r="A7169">
            <v>93596</v>
          </cell>
          <cell r="B7169" t="str">
            <v>TRANSPORTE COM CAMINHÃO BASCULANTE DE 10 M³, EM VIA URBANA PAVIMENTADA, ADICIONAL PARA DMT EXCEDENTE A 30 KM (UNIDADE: TXKM). AF_07/2020</v>
          </cell>
          <cell r="C7169" t="str">
            <v>TXKM</v>
          </cell>
          <cell r="D7169">
            <v>0.68</v>
          </cell>
          <cell r="E7169" t="str">
            <v>TRANPORTES, CARGAS E DESCARGAS</v>
          </cell>
          <cell r="F7169" t="str">
            <v>TRANSPORTE COMERCIAL</v>
          </cell>
          <cell r="G7169" t="str">
            <v>SINAPI Out/24</v>
          </cell>
        </row>
        <row r="7170">
          <cell r="A7170">
            <v>93597</v>
          </cell>
          <cell r="B7170" t="str">
            <v>TRANSPORTE COM CAMINHÃO BASCULANTE DE 14 M³, EM VIA URBANA EM LEITO NATURAL (UNIDADE: TXKM). AF_07/2020</v>
          </cell>
          <cell r="C7170" t="str">
            <v>TXKM</v>
          </cell>
          <cell r="D7170">
            <v>1.87</v>
          </cell>
          <cell r="E7170" t="str">
            <v>TRANPORTES, CARGAS E DESCARGAS</v>
          </cell>
          <cell r="F7170" t="str">
            <v>TRANSPORTE COMERCIAL</v>
          </cell>
          <cell r="G7170" t="str">
            <v>SINAPI Out/24</v>
          </cell>
        </row>
        <row r="7171">
          <cell r="A7171">
            <v>93598</v>
          </cell>
          <cell r="B7171" t="str">
            <v>TRANSPORTE COM CAMINHÃO BASCULANTE DE 14 M³, EM VIA URBANA EM REVESTIMENTO PRIMÁRIO (UNIDADE: TXKM). AF_07/2020</v>
          </cell>
          <cell r="C7171" t="str">
            <v>TXKM</v>
          </cell>
          <cell r="D7171">
            <v>1.63</v>
          </cell>
          <cell r="E7171" t="str">
            <v>TRANPORTES, CARGAS E DESCARGAS</v>
          </cell>
          <cell r="F7171" t="str">
            <v>TRANSPORTE COMERCIAL</v>
          </cell>
          <cell r="G7171" t="str">
            <v>SINAPI Out/24</v>
          </cell>
        </row>
        <row r="7172">
          <cell r="A7172">
            <v>93599</v>
          </cell>
          <cell r="B7172" t="str">
            <v>TRANSPORTE COM CAMINHÃO BASCULANTE DE 14 M³, EM VIA URBANA PAVIMENTADA, ADICIONAL PARA DMT EXCEDENTE A 30 KM (UNIDADE: TXKM). AF_07/2020</v>
          </cell>
          <cell r="C7172" t="str">
            <v>TXKM</v>
          </cell>
          <cell r="D7172">
            <v>0.59</v>
          </cell>
          <cell r="E7172" t="str">
            <v>TRANPORTES, CARGAS E DESCARGAS</v>
          </cell>
          <cell r="F7172" t="str">
            <v>TRANSPORTE COMERCIAL</v>
          </cell>
          <cell r="G7172" t="str">
            <v>SINAPI Out/24</v>
          </cell>
        </row>
        <row r="7173">
          <cell r="A7173">
            <v>95425</v>
          </cell>
          <cell r="B7173" t="str">
            <v>TRANSPORTE COM CAMINHÃO BASCULANTE DE 18 M³, EM VIA URBANA EM LEITO NATURAL (UNIDADE: M3XKM). AF_07/2020</v>
          </cell>
          <cell r="C7173" t="str">
            <v>M3XKM</v>
          </cell>
          <cell r="D7173">
            <v>2.39</v>
          </cell>
          <cell r="E7173" t="str">
            <v>TRANPORTES, CARGAS E DESCARGAS</v>
          </cell>
          <cell r="F7173" t="str">
            <v>TRANSPORTE COMERCIAL</v>
          </cell>
          <cell r="G7173" t="str">
            <v>SINAPI Out/24</v>
          </cell>
        </row>
        <row r="7174">
          <cell r="A7174">
            <v>95426</v>
          </cell>
          <cell r="B7174" t="str">
            <v>TRANSPORTE COM CAMINHÃO BASCULANTE DE 18 M³, EM VIA URBANA EM REVESTIMENTO PRIMÁRIO (UNIDADE: M3XKM). AF_07/2020</v>
          </cell>
          <cell r="C7174" t="str">
            <v>M3XKM</v>
          </cell>
          <cell r="D7174">
            <v>2.0699999999999998</v>
          </cell>
          <cell r="E7174" t="str">
            <v>TRANPORTES, CARGAS E DESCARGAS</v>
          </cell>
          <cell r="F7174" t="str">
            <v>TRANSPORTE COMERCIAL</v>
          </cell>
          <cell r="G7174" t="str">
            <v>SINAPI Out/24</v>
          </cell>
        </row>
        <row r="7175">
          <cell r="A7175">
            <v>95427</v>
          </cell>
          <cell r="B7175" t="str">
            <v>TRANSPORTE COM CAMINHÃO BASCULANTE DE 18 M³, EM VIA URBANA PAVIMENTADA, ADICIONAL PARA DMT EXCEDENTE A 30 KM (UNIDADE: M3XKM). AF_07/2020</v>
          </cell>
          <cell r="C7175" t="str">
            <v>M3XKM</v>
          </cell>
          <cell r="D7175">
            <v>0.77</v>
          </cell>
          <cell r="E7175" t="str">
            <v>TRANPORTES, CARGAS E DESCARGAS</v>
          </cell>
          <cell r="F7175" t="str">
            <v>TRANSPORTE COMERCIAL</v>
          </cell>
          <cell r="G7175" t="str">
            <v>SINAPI Out/24</v>
          </cell>
        </row>
        <row r="7176">
          <cell r="A7176">
            <v>95428</v>
          </cell>
          <cell r="B7176" t="str">
            <v>TRANSPORTE COM CAMINHÃO BASCULANTE DE 18 M³, EM VIA URBANA EM LEITO NATURAL (UNIDADE: TXKM). AF_07/2020</v>
          </cell>
          <cell r="C7176" t="str">
            <v>TXKM</v>
          </cell>
          <cell r="D7176">
            <v>1.61</v>
          </cell>
          <cell r="E7176" t="str">
            <v>TRANPORTES, CARGAS E DESCARGAS</v>
          </cell>
          <cell r="F7176" t="str">
            <v>TRANSPORTE COMERCIAL</v>
          </cell>
          <cell r="G7176" t="str">
            <v>SINAPI Out/24</v>
          </cell>
        </row>
        <row r="7177">
          <cell r="A7177">
            <v>95429</v>
          </cell>
          <cell r="B7177" t="str">
            <v>TRANSPORTE COM CAMINHÃO BASCULANTE DE 18 M³, EM VIA URBANA EM REVESTIMENTO PRIMÁRIO (UNIDADE: TXKM). AF_07/2020</v>
          </cell>
          <cell r="C7177" t="str">
            <v>TXKM</v>
          </cell>
          <cell r="D7177">
            <v>1.39</v>
          </cell>
          <cell r="E7177" t="str">
            <v>TRANPORTES, CARGAS E DESCARGAS</v>
          </cell>
          <cell r="F7177" t="str">
            <v>TRANSPORTE COMERCIAL</v>
          </cell>
          <cell r="G7177" t="str">
            <v>SINAPI Out/24</v>
          </cell>
        </row>
        <row r="7178">
          <cell r="A7178">
            <v>95430</v>
          </cell>
          <cell r="B7178" t="str">
            <v>TRANSPORTE COM CAMINHÃO BASCULANTE DE 18 M³, EM VIA URBANA PAVIMENTADA, ADICIONAL PARA DMT EXCEDENTE A 30 KM (UNIDADE: TXKM). AF_07/2020</v>
          </cell>
          <cell r="C7178" t="str">
            <v>TXKM</v>
          </cell>
          <cell r="D7178">
            <v>0.48</v>
          </cell>
          <cell r="E7178" t="str">
            <v>TRANPORTES, CARGAS E DESCARGAS</v>
          </cell>
          <cell r="F7178" t="str">
            <v>TRANSPORTE COMERCIAL</v>
          </cell>
          <cell r="G7178" t="str">
            <v>SINAPI Out/24</v>
          </cell>
        </row>
        <row r="7179">
          <cell r="A7179">
            <v>95875</v>
          </cell>
          <cell r="B7179" t="str">
            <v>TRANSPORTE COM CAMINHÃO BASCULANTE DE 10 M³, EM VIA URBANA PAVIMENTADA, DMT ATÉ 30 KM (UNIDADE: M3XKM). AF_07/2020</v>
          </cell>
          <cell r="C7179" t="str">
            <v>M3XKM</v>
          </cell>
          <cell r="D7179">
            <v>2.5499999999999998</v>
          </cell>
          <cell r="E7179" t="str">
            <v>TRANPORTES, CARGAS E DESCARGAS</v>
          </cell>
          <cell r="F7179" t="str">
            <v>TRANSPORTE COMERCIAL</v>
          </cell>
          <cell r="G7179" t="str">
            <v>SINAPI Out/24</v>
          </cell>
        </row>
        <row r="7180">
          <cell r="A7180">
            <v>95876</v>
          </cell>
          <cell r="B7180" t="str">
            <v>TRANSPORTE COM CAMINHÃO BASCULANTE DE 14 M³, EM VIA URBANA PAVIMENTADA, DMT ATÉ 30 KM (UNIDADE: M3XKM). AF_07/2020</v>
          </cell>
          <cell r="C7180" t="str">
            <v>M3XKM</v>
          </cell>
          <cell r="D7180">
            <v>2.2200000000000002</v>
          </cell>
          <cell r="E7180" t="str">
            <v>TRANPORTES, CARGAS E DESCARGAS</v>
          </cell>
          <cell r="F7180" t="str">
            <v>TRANSPORTE COMERCIAL</v>
          </cell>
          <cell r="G7180" t="str">
            <v>SINAPI Out/24</v>
          </cell>
        </row>
        <row r="7181">
          <cell r="A7181">
            <v>95877</v>
          </cell>
          <cell r="B7181" t="str">
            <v>TRANSPORTE COM CAMINHÃO BASCULANTE DE 18 M³, EM VIA URBANA PAVIMENTADA, DMT ATÉ 30 KM (UNIDADE: M3XKM). AF_07/2020</v>
          </cell>
          <cell r="C7181" t="str">
            <v>M3XKM</v>
          </cell>
          <cell r="D7181">
            <v>1.9</v>
          </cell>
          <cell r="E7181" t="str">
            <v>TRANPORTES, CARGAS E DESCARGAS</v>
          </cell>
          <cell r="F7181" t="str">
            <v>TRANSPORTE COMERCIAL</v>
          </cell>
          <cell r="G7181" t="str">
            <v>SINAPI Out/24</v>
          </cell>
        </row>
        <row r="7182">
          <cell r="A7182">
            <v>95878</v>
          </cell>
          <cell r="B7182" t="str">
            <v>TRANSPORTE COM CAMINHÃO BASCULANTE DE 10 M³, EM VIA URBANA PAVIMENTADA, DMT ATÉ 30 KM (UNIDADE: TXKM). AF_07/2020</v>
          </cell>
          <cell r="C7182" t="str">
            <v>TXKM</v>
          </cell>
          <cell r="D7182">
            <v>1.72</v>
          </cell>
          <cell r="E7182" t="str">
            <v>TRANPORTES, CARGAS E DESCARGAS</v>
          </cell>
          <cell r="F7182" t="str">
            <v>TRANSPORTE COMERCIAL</v>
          </cell>
          <cell r="G7182" t="str">
            <v>SINAPI Out/24</v>
          </cell>
        </row>
        <row r="7183">
          <cell r="A7183">
            <v>95879</v>
          </cell>
          <cell r="B7183" t="str">
            <v>TRANSPORTE COM CAMINHÃO BASCULANTE DE 14 M³, EM VIA URBANA PAVIMENTADA, DMT ATÉ 30 KM (UNIDADE: TXKM). AF_07/2020</v>
          </cell>
          <cell r="C7183" t="str">
            <v>TXKM</v>
          </cell>
          <cell r="D7183">
            <v>1.5</v>
          </cell>
          <cell r="E7183" t="str">
            <v>TRANPORTES, CARGAS E DESCARGAS</v>
          </cell>
          <cell r="F7183" t="str">
            <v>TRANSPORTE COMERCIAL</v>
          </cell>
          <cell r="G7183" t="str">
            <v>SINAPI Out/24</v>
          </cell>
        </row>
        <row r="7184">
          <cell r="A7184">
            <v>95880</v>
          </cell>
          <cell r="B7184" t="str">
            <v>TRANSPORTE COM CAMINHÃO BASCULANTE DE 18 M³, EM VIA URBANA PAVIMENTADA, DMT ATÉ 30 KM (UNIDADE: TXKM). AF_07/2020</v>
          </cell>
          <cell r="C7184" t="str">
            <v>TXKM</v>
          </cell>
          <cell r="D7184">
            <v>1.27</v>
          </cell>
          <cell r="E7184" t="str">
            <v>TRANPORTES, CARGAS E DESCARGAS</v>
          </cell>
          <cell r="F7184" t="str">
            <v>TRANSPORTE COMERCIAL</v>
          </cell>
          <cell r="G7184" t="str">
            <v>SINAPI Out/24</v>
          </cell>
        </row>
        <row r="7185">
          <cell r="A7185">
            <v>97912</v>
          </cell>
          <cell r="B7185" t="str">
            <v>TRANSPORTE COM CAMINHÃO BASCULANTE DE 6 M³, EM VIA URBANA EM LEITO NATURAL (UNIDADE: M3XKM). AF_07/2020</v>
          </cell>
          <cell r="C7185" t="str">
            <v>M3XKM</v>
          </cell>
          <cell r="D7185">
            <v>3.9</v>
          </cell>
          <cell r="E7185" t="str">
            <v>TRANPORTES, CARGAS E DESCARGAS</v>
          </cell>
          <cell r="F7185" t="str">
            <v>TRANSPORTE COMERCIAL</v>
          </cell>
          <cell r="G7185" t="str">
            <v>SINAPI Out/24</v>
          </cell>
        </row>
        <row r="7186">
          <cell r="A7186">
            <v>97913</v>
          </cell>
          <cell r="B7186" t="str">
            <v>TRANSPORTE COM CAMINHÃO BASCULANTE DE 6 M³, EM VIA URBANA EM REVESTIMENTO PRIMÁRIO (UNIDADE: M3XKM). AF_07/2020</v>
          </cell>
          <cell r="C7186" t="str">
            <v>M3XKM</v>
          </cell>
          <cell r="D7186">
            <v>3.39</v>
          </cell>
          <cell r="E7186" t="str">
            <v>TRANPORTES, CARGAS E DESCARGAS</v>
          </cell>
          <cell r="F7186" t="str">
            <v>TRANSPORTE COMERCIAL</v>
          </cell>
          <cell r="G7186" t="str">
            <v>SINAPI Out/24</v>
          </cell>
        </row>
        <row r="7187">
          <cell r="A7187">
            <v>97914</v>
          </cell>
          <cell r="B7187" t="str">
            <v>TRANSPORTE COM CAMINHÃO BASCULANTE DE 6 M³, EM VIA URBANA PAVIMENTADA, DMT ATÉ 30 KM (UNIDADE: M3XKM). AF_07/2020</v>
          </cell>
          <cell r="C7187" t="str">
            <v>M3XKM</v>
          </cell>
          <cell r="D7187">
            <v>3.1</v>
          </cell>
          <cell r="E7187" t="str">
            <v>TRANPORTES, CARGAS E DESCARGAS</v>
          </cell>
          <cell r="F7187" t="str">
            <v>TRANSPORTE COMERCIAL</v>
          </cell>
          <cell r="G7187" t="str">
            <v>SINAPI Out/24</v>
          </cell>
        </row>
        <row r="7188">
          <cell r="A7188">
            <v>97915</v>
          </cell>
          <cell r="B7188" t="str">
            <v>TRANSPORTE COM CAMINHÃO BASCULANTE DE 6 M³, EM VIA URBANA PAVIMENTADA, ADICIONAL PARA DMT EXCEDENTE A 30 KM (UNIDADE: M3XKM). AF_07/2020</v>
          </cell>
          <cell r="C7188" t="str">
            <v>M3XKM</v>
          </cell>
          <cell r="D7188">
            <v>1.25</v>
          </cell>
          <cell r="E7188" t="str">
            <v>TRANPORTES, CARGAS E DESCARGAS</v>
          </cell>
          <cell r="F7188" t="str">
            <v>TRANSPORTE COMERCIAL</v>
          </cell>
          <cell r="G7188" t="str">
            <v>SINAPI Out/24</v>
          </cell>
        </row>
        <row r="7189">
          <cell r="A7189">
            <v>100937</v>
          </cell>
          <cell r="B7189" t="str">
            <v>TRANSPORTE COM CAMINHÃO BASCULANTE DE 6 M³, EM VIA INTERNA (DENTRO DO CANTEIRO - UNIDADE: M3XKM). AF_07/2020</v>
          </cell>
          <cell r="C7189" t="str">
            <v>M3XKM</v>
          </cell>
          <cell r="D7189">
            <v>9.32</v>
          </cell>
          <cell r="E7189" t="str">
            <v>TRANPORTES, CARGAS E DESCARGAS</v>
          </cell>
          <cell r="F7189" t="str">
            <v>TRANSPORTE COMERCIAL</v>
          </cell>
          <cell r="G7189" t="str">
            <v>SINAPI Out/24</v>
          </cell>
        </row>
        <row r="7190">
          <cell r="A7190">
            <v>100938</v>
          </cell>
          <cell r="B7190" t="str">
            <v>TRANSPORTE COM CAMINHÃO BASCULANTE DE 10 M³, EM VIA INTERNA (DENTRO DO CANTEIRO - UNIDADE: M3XKM). AF_07/2020</v>
          </cell>
          <cell r="C7190" t="str">
            <v>M3XKM</v>
          </cell>
          <cell r="D7190">
            <v>7.69</v>
          </cell>
          <cell r="E7190" t="str">
            <v>TRANPORTES, CARGAS E DESCARGAS</v>
          </cell>
          <cell r="F7190" t="str">
            <v>TRANSPORTE COMERCIAL</v>
          </cell>
          <cell r="G7190" t="str">
            <v>SINAPI Out/24</v>
          </cell>
        </row>
        <row r="7191">
          <cell r="A7191">
            <v>100939</v>
          </cell>
          <cell r="B7191" t="str">
            <v>TRANSPORTE COM CAMINHÃO BASCULANTE DE 14 M³, EM VIA INTERNA (DENTRO DO CANTEIRO - UNIDADE:M3XKM). AF_07/2020</v>
          </cell>
          <cell r="C7191" t="str">
            <v>M3XKM</v>
          </cell>
          <cell r="D7191">
            <v>6.76</v>
          </cell>
          <cell r="E7191" t="str">
            <v>TRANPORTES, CARGAS E DESCARGAS</v>
          </cell>
          <cell r="F7191" t="str">
            <v>TRANSPORTE COMERCIAL</v>
          </cell>
          <cell r="G7191" t="str">
            <v>SINAPI Out/24</v>
          </cell>
        </row>
        <row r="7192">
          <cell r="A7192">
            <v>100940</v>
          </cell>
          <cell r="B7192" t="str">
            <v>TRANSPORTE COM CAMINHÃO BASCULANTE DE 18 M³, EM VIA INTERNA (DENTRO DO CANTEIRO - UNIDADE: M3XKM). AF_07/2020</v>
          </cell>
          <cell r="C7192" t="str">
            <v>M3XKM</v>
          </cell>
          <cell r="D7192">
            <v>5.76</v>
          </cell>
          <cell r="E7192" t="str">
            <v>TRANPORTES, CARGAS E DESCARGAS</v>
          </cell>
          <cell r="F7192" t="str">
            <v>TRANSPORTE COMERCIAL</v>
          </cell>
          <cell r="G7192" t="str">
            <v>SINAPI Out/24</v>
          </cell>
        </row>
        <row r="7193">
          <cell r="A7193">
            <v>100941</v>
          </cell>
          <cell r="B7193" t="str">
            <v>TRANSPORTE COM CAMINHÃO BASCULANTE DE 6 M³, EM VIA INTERNA (DENTRO DO CANTEIRO - UNIDADE: TXKM). AF_07/2020</v>
          </cell>
          <cell r="C7193" t="str">
            <v>TXKM</v>
          </cell>
          <cell r="D7193">
            <v>6.2</v>
          </cell>
          <cell r="E7193" t="str">
            <v>TRANPORTES, CARGAS E DESCARGAS</v>
          </cell>
          <cell r="F7193" t="str">
            <v>TRANSPORTE COMERCIAL</v>
          </cell>
          <cell r="G7193" t="str">
            <v>SINAPI Out/24</v>
          </cell>
        </row>
        <row r="7194">
          <cell r="A7194">
            <v>100942</v>
          </cell>
          <cell r="B7194" t="str">
            <v>TRANSPORTE COM CAMINHÃO BASCULANTE DE 10 M³, EM VIA INTERNA A OBRA (UNIDADE: TXKM). AF_07/2020</v>
          </cell>
          <cell r="C7194" t="str">
            <v>TXKM</v>
          </cell>
          <cell r="D7194">
            <v>5.13</v>
          </cell>
          <cell r="E7194" t="str">
            <v>TRANPORTES, CARGAS E DESCARGAS</v>
          </cell>
          <cell r="F7194" t="str">
            <v>TRANSPORTE COMERCIAL</v>
          </cell>
          <cell r="G7194" t="str">
            <v>SINAPI Out/24</v>
          </cell>
        </row>
        <row r="7195">
          <cell r="A7195">
            <v>100943</v>
          </cell>
          <cell r="B7195" t="str">
            <v>TRANSPORTE COM CAMINHÃO BASCULANTE DE 14 M³, EM VIA INTERNA (DENTRO DO CANTEIRO - UNIDADE: TXKM). AF_07/2020</v>
          </cell>
          <cell r="C7195" t="str">
            <v>TXKM</v>
          </cell>
          <cell r="D7195">
            <v>4.49</v>
          </cell>
          <cell r="E7195" t="str">
            <v>TRANPORTES, CARGAS E DESCARGAS</v>
          </cell>
          <cell r="F7195" t="str">
            <v>TRANSPORTE COMERCIAL</v>
          </cell>
          <cell r="G7195" t="str">
            <v>SINAPI Out/24</v>
          </cell>
        </row>
        <row r="7196">
          <cell r="A7196">
            <v>100944</v>
          </cell>
          <cell r="B7196" t="str">
            <v>TRANSPORTE COM CAMINHÃO BASCULANTE DE 18 M³, EM VIA INTERNA (DENTRO DO CANTEIRO - UNIDADE: TXKM). AF_07/2020</v>
          </cell>
          <cell r="C7196" t="str">
            <v>TXKM</v>
          </cell>
          <cell r="D7196">
            <v>3.85</v>
          </cell>
          <cell r="E7196" t="str">
            <v>TRANPORTES, CARGAS E DESCARGAS</v>
          </cell>
          <cell r="F7196" t="str">
            <v>TRANSPORTE COMERCIAL</v>
          </cell>
          <cell r="G7196" t="str">
            <v>SINAPI Out/24</v>
          </cell>
        </row>
        <row r="7197">
          <cell r="A7197">
            <v>100945</v>
          </cell>
          <cell r="B7197" t="str">
            <v>TRANSPORTE COM CAMINHÃO CARROCERIA 9T, EM VIA URBANA EM LEITO NATURAL (UNIDADE: TXKM). AF_07/2020</v>
          </cell>
          <cell r="C7197" t="str">
            <v>TXKM</v>
          </cell>
          <cell r="D7197">
            <v>2.92</v>
          </cell>
          <cell r="E7197" t="str">
            <v>TRANPORTES, CARGAS E DESCARGAS</v>
          </cell>
          <cell r="F7197" t="str">
            <v>TRANSPORTE COMERCIAL</v>
          </cell>
          <cell r="G7197" t="str">
            <v>SINAPI Out/24</v>
          </cell>
        </row>
        <row r="7198">
          <cell r="A7198">
            <v>100946</v>
          </cell>
          <cell r="B7198" t="str">
            <v>TRANSPORTE COM CAMINHÃO CARROCERIA 9T, EM VIA URBANA EM REVESTIMENTO PRIMÁRIO (UNIDADE: TXKM). AF_07/2020</v>
          </cell>
          <cell r="C7198" t="str">
            <v>TXKM</v>
          </cell>
          <cell r="D7198">
            <v>2.52</v>
          </cell>
          <cell r="E7198" t="str">
            <v>TRANPORTES, CARGAS E DESCARGAS</v>
          </cell>
          <cell r="F7198" t="str">
            <v>TRANSPORTE COMERCIAL</v>
          </cell>
          <cell r="G7198" t="str">
            <v>SINAPI Out/24</v>
          </cell>
        </row>
        <row r="7199">
          <cell r="A7199">
            <v>100947</v>
          </cell>
          <cell r="B7199" t="str">
            <v>TRANSPORTE COM CAMINHÃO CARROCERIA 9T, EM VIA URBANA PAVIMENTADA, DMT ATÉ 30KM (UNIDADE: TXKM). AF_07/2020</v>
          </cell>
          <cell r="C7199" t="str">
            <v>TXKM</v>
          </cell>
          <cell r="D7199">
            <v>2.31</v>
          </cell>
          <cell r="E7199" t="str">
            <v>TRANPORTES, CARGAS E DESCARGAS</v>
          </cell>
          <cell r="F7199" t="str">
            <v>TRANSPORTE COMERCIAL</v>
          </cell>
          <cell r="G7199" t="str">
            <v>SINAPI Out/24</v>
          </cell>
        </row>
        <row r="7200">
          <cell r="A7200">
            <v>100948</v>
          </cell>
          <cell r="B7200" t="str">
            <v>TRANSPORTE COM CAMINHÃO CARROCERIA 9T, EM VIA URBANA PAVIMENTADA, ADICIONAL PARA DMT EXCEDENTE A 30 KM (UNIDADE: TXKM). AF_07/2020</v>
          </cell>
          <cell r="C7200" t="str">
            <v>TXKM</v>
          </cell>
          <cell r="D7200">
            <v>0.91</v>
          </cell>
          <cell r="E7200" t="str">
            <v>TRANPORTES, CARGAS E DESCARGAS</v>
          </cell>
          <cell r="F7200" t="str">
            <v>TRANSPORTE COMERCIAL</v>
          </cell>
          <cell r="G7200" t="str">
            <v>SINAPI Out/24</v>
          </cell>
        </row>
        <row r="7201">
          <cell r="A7201">
            <v>100949</v>
          </cell>
          <cell r="B7201" t="str">
            <v>TRANSPORTE COM CAMINHÃO CARROCERIA 9T, EM VIA INTERNA (DENTRO DO CANTEIRO - UNIDADE: TXKM). AF_07/2020</v>
          </cell>
          <cell r="C7201" t="str">
            <v>TXKM</v>
          </cell>
          <cell r="D7201">
            <v>6.95</v>
          </cell>
          <cell r="E7201" t="str">
            <v>TRANPORTES, CARGAS E DESCARGAS</v>
          </cell>
          <cell r="F7201" t="str">
            <v>TRANSPORTE COMERCIAL</v>
          </cell>
          <cell r="G7201" t="str">
            <v>SINAPI Out/24</v>
          </cell>
        </row>
        <row r="7202">
          <cell r="A7202">
            <v>100950</v>
          </cell>
          <cell r="B7202" t="str">
            <v>TRANSPORTE COM CAMINHÃO CARROCERIA COM GUINDAUTO (MUNCK),  MOMENTO MÁXIMO DE CARGA 11,7 TM, EM VIA URBANA EM LEITO NATURAL (UNIDADE: TXKM). AF_07/2020</v>
          </cell>
          <cell r="C7202" t="str">
            <v>TXKM</v>
          </cell>
          <cell r="D7202">
            <v>3.69</v>
          </cell>
          <cell r="E7202" t="str">
            <v>TRANPORTES, CARGAS E DESCARGAS</v>
          </cell>
          <cell r="F7202" t="str">
            <v>TRANSPORTE COMERCIAL</v>
          </cell>
          <cell r="G7202" t="str">
            <v>SINAPI Out/24</v>
          </cell>
        </row>
        <row r="7203">
          <cell r="A7203">
            <v>100951</v>
          </cell>
          <cell r="B7203" t="str">
            <v>TRANSPORTE COM CAMINHÃO CARROCERIA COM GUINDAUTO (MUNCK),  MOMENTO MÁXIMO DE CARGA 11,7 TM, EM VIA URBANA EM REVESTIMENTO PRIMÁRIO (UNIDADE: TXKM). AF_07/2020</v>
          </cell>
          <cell r="C7203" t="str">
            <v>TXKM</v>
          </cell>
          <cell r="D7203">
            <v>3.19</v>
          </cell>
          <cell r="E7203" t="str">
            <v>TRANPORTES, CARGAS E DESCARGAS</v>
          </cell>
          <cell r="F7203" t="str">
            <v>TRANSPORTE COMERCIAL</v>
          </cell>
          <cell r="G7203" t="str">
            <v>SINAPI Out/24</v>
          </cell>
        </row>
        <row r="7204">
          <cell r="A7204">
            <v>100952</v>
          </cell>
          <cell r="B7204" t="str">
            <v>TRANSPORTE COM CAMINHÃO CARROCERIA COM GUINDAUTO (MUNCK),  MOMENTO MÁXIMO DE CARGA 11,7 TM, EM VIA URBANA PAVIMENTADA, DMT ATÉ 30KM (UNIDADE: TXKM). AF_07/2020</v>
          </cell>
          <cell r="C7204" t="str">
            <v>TXKM</v>
          </cell>
          <cell r="D7204">
            <v>2.93</v>
          </cell>
          <cell r="E7204" t="str">
            <v>TRANPORTES, CARGAS E DESCARGAS</v>
          </cell>
          <cell r="F7204" t="str">
            <v>TRANSPORTE COMERCIAL</v>
          </cell>
          <cell r="G7204" t="str">
            <v>SINAPI Out/24</v>
          </cell>
        </row>
        <row r="7205">
          <cell r="A7205">
            <v>100953</v>
          </cell>
          <cell r="B7205" t="str">
            <v>TRANSPORTE COM CAMINHÃO CARROCERIA COM GUINDAUTO (MUNCK),  MOMENTO MÁXIMO DE CARGA 11,7 TM, EM VIA URBANA PAVIMENTADA, ADICIONAL PARA DMT EXCEDENTE A 30 KM (UNIDADE: TXKM). AF_07/2020</v>
          </cell>
          <cell r="C7205" t="str">
            <v>TXKM</v>
          </cell>
          <cell r="D7205">
            <v>1.1599999999999999</v>
          </cell>
          <cell r="E7205" t="str">
            <v>TRANPORTES, CARGAS E DESCARGAS</v>
          </cell>
          <cell r="F7205" t="str">
            <v>TRANSPORTE COMERCIAL</v>
          </cell>
          <cell r="G7205" t="str">
            <v>SINAPI Out/24</v>
          </cell>
        </row>
        <row r="7206">
          <cell r="A7206">
            <v>100954</v>
          </cell>
          <cell r="B7206" t="str">
            <v>TRANSPORTE COM CAMINHÃO CARROCERIA COM GUINDAUTO (MUNCK),  MOMENTO MÁXIMO DE CARGA 11,7 TM, EM VIA INTERNA (DENTRO DO CANTEIRO - UNIDADE: TXKM). AF_07/2020</v>
          </cell>
          <cell r="C7206" t="str">
            <v>TXKM</v>
          </cell>
          <cell r="D7206">
            <v>8.7899999999999991</v>
          </cell>
          <cell r="E7206" t="str">
            <v>TRANPORTES, CARGAS E DESCARGAS</v>
          </cell>
          <cell r="F7206" t="str">
            <v>TRANSPORTE COMERCIAL</v>
          </cell>
          <cell r="G7206" t="str">
            <v>SINAPI Out/24</v>
          </cell>
        </row>
        <row r="7207">
          <cell r="A7207">
            <v>100955</v>
          </cell>
          <cell r="B7207" t="str">
            <v>TRANSPORTE COM CAMINHÃO PIPA DE 6 M³, EM VIA URBANA EM LEITO NATURAL (UNIDADE: M3XKM). AF_07/2020</v>
          </cell>
          <cell r="C7207" t="str">
            <v>M3XKM</v>
          </cell>
          <cell r="D7207">
            <v>5.05</v>
          </cell>
          <cell r="E7207" t="str">
            <v>TRANPORTES, CARGAS E DESCARGAS</v>
          </cell>
          <cell r="F7207" t="str">
            <v>TRANSPORTE COMERCIAL</v>
          </cell>
          <cell r="G7207" t="str">
            <v>SINAPI Out/24</v>
          </cell>
        </row>
        <row r="7208">
          <cell r="A7208">
            <v>100956</v>
          </cell>
          <cell r="B7208" t="str">
            <v>TRANSPORTE COM CAMINHÃO PIPA DE 6 M³, EM VIA URBANA EM REVESTIMENTO PRIMÁRIO (UNIDADE: M3XKM). AF_07/2020</v>
          </cell>
          <cell r="C7208" t="str">
            <v>M3XKM</v>
          </cell>
          <cell r="D7208">
            <v>4.38</v>
          </cell>
          <cell r="E7208" t="str">
            <v>TRANPORTES, CARGAS E DESCARGAS</v>
          </cell>
          <cell r="F7208" t="str">
            <v>TRANSPORTE COMERCIAL</v>
          </cell>
          <cell r="G7208" t="str">
            <v>SINAPI Out/24</v>
          </cell>
        </row>
        <row r="7209">
          <cell r="A7209">
            <v>100957</v>
          </cell>
          <cell r="B7209" t="str">
            <v>TRANSPORTE COM CAMINHÃO PIPA DE 6 M³, EM VIA URBANA PAVIMENTADA, DMT ATÉ 30KM (UNIDADE: M3XKM). AF_07/2020</v>
          </cell>
          <cell r="C7209" t="str">
            <v>M3XKM</v>
          </cell>
          <cell r="D7209">
            <v>4.0199999999999996</v>
          </cell>
          <cell r="E7209" t="str">
            <v>TRANPORTES, CARGAS E DESCARGAS</v>
          </cell>
          <cell r="F7209" t="str">
            <v>TRANSPORTE COMERCIAL</v>
          </cell>
          <cell r="G7209" t="str">
            <v>SINAPI Out/24</v>
          </cell>
        </row>
        <row r="7210">
          <cell r="A7210">
            <v>100958</v>
          </cell>
          <cell r="B7210" t="str">
            <v>TRANSPORTE COM CAMINHÃO PIPA DE 6 M³, EM VIA URBANA PAVIMENTADA, ADICIONAL PARA DMT EXCEDENTE A 30 KM (UNIDADE: M3XKM). AF_07/2020</v>
          </cell>
          <cell r="C7210" t="str">
            <v>M3XKM</v>
          </cell>
          <cell r="D7210">
            <v>1.61</v>
          </cell>
          <cell r="E7210" t="str">
            <v>TRANPORTES, CARGAS E DESCARGAS</v>
          </cell>
          <cell r="F7210" t="str">
            <v>TRANSPORTE COMERCIAL</v>
          </cell>
          <cell r="G7210" t="str">
            <v>SINAPI Out/24</v>
          </cell>
        </row>
        <row r="7211">
          <cell r="A7211">
            <v>100959</v>
          </cell>
          <cell r="B7211" t="str">
            <v>TRANSPORTE COM CAMINHÃO PIPA DE 6 M³, EM VIA INTERNA (DENTRO DO CANTEIRO - UNIDADE: M3XKM). AF_07/2020</v>
          </cell>
          <cell r="C7211" t="str">
            <v>M3XKM</v>
          </cell>
          <cell r="D7211">
            <v>12.05</v>
          </cell>
          <cell r="E7211" t="str">
            <v>TRANPORTES, CARGAS E DESCARGAS</v>
          </cell>
          <cell r="F7211" t="str">
            <v>TRANSPORTE COMERCIAL</v>
          </cell>
          <cell r="G7211" t="str">
            <v>SINAPI Out/24</v>
          </cell>
        </row>
        <row r="7212">
          <cell r="A7212">
            <v>100960</v>
          </cell>
          <cell r="B7212" t="str">
            <v>TRANSPORTE COM CAMINHÃO PIPA DE 10 M³, EM VIA URBANA EM LEITO NATURAL (UNIDADE: M3XKM). AF_07/2020</v>
          </cell>
          <cell r="C7212" t="str">
            <v>M3XKM</v>
          </cell>
          <cell r="D7212">
            <v>3.72</v>
          </cell>
          <cell r="E7212" t="str">
            <v>TRANPORTES, CARGAS E DESCARGAS</v>
          </cell>
          <cell r="F7212" t="str">
            <v>TRANSPORTE COMERCIAL</v>
          </cell>
          <cell r="G7212" t="str">
            <v>SINAPI Out/24</v>
          </cell>
        </row>
        <row r="7213">
          <cell r="A7213">
            <v>100961</v>
          </cell>
          <cell r="B7213" t="str">
            <v>TRANSPORTE COM CAMINHÃO PIPA DE 10 M³, EM VIA URBANA EM REVESTIMENTO PRIMÁRIO (UNIDADE: M3XKM). AF_07/2020</v>
          </cell>
          <cell r="C7213" t="str">
            <v>M3XKM</v>
          </cell>
          <cell r="D7213">
            <v>3.23</v>
          </cell>
          <cell r="E7213" t="str">
            <v>TRANPORTES, CARGAS E DESCARGAS</v>
          </cell>
          <cell r="F7213" t="str">
            <v>TRANSPORTE COMERCIAL</v>
          </cell>
          <cell r="G7213" t="str">
            <v>SINAPI Out/24</v>
          </cell>
        </row>
        <row r="7214">
          <cell r="A7214">
            <v>100962</v>
          </cell>
          <cell r="B7214" t="str">
            <v>TRANSPORTE COM CAMINHÃO PIPA DE 10 M³, EM VIA URBANA PAVIMENTADA, DMT ATÉ 30KM (UNIDADE: M3XKM). AF_07/2020</v>
          </cell>
          <cell r="C7214" t="str">
            <v>M3XKM</v>
          </cell>
          <cell r="D7214">
            <v>2.95</v>
          </cell>
          <cell r="E7214" t="str">
            <v>TRANPORTES, CARGAS E DESCARGAS</v>
          </cell>
          <cell r="F7214" t="str">
            <v>TRANSPORTE COMERCIAL</v>
          </cell>
          <cell r="G7214" t="str">
            <v>SINAPI Out/24</v>
          </cell>
        </row>
        <row r="7215">
          <cell r="A7215">
            <v>100963</v>
          </cell>
          <cell r="B7215" t="str">
            <v>TRANSPORTE COM CAMINHÃO PIPA DE 10 M³, EM VIA URBANA PAVIMENTADA, ADICIONAL PARA DMT EXCEDENTE A 30 KM (UNIDADE: M3XKM). AF_07/2020</v>
          </cell>
          <cell r="C7215" t="str">
            <v>M3XKM</v>
          </cell>
          <cell r="D7215">
            <v>1.17</v>
          </cell>
          <cell r="E7215" t="str">
            <v>TRANPORTES, CARGAS E DESCARGAS</v>
          </cell>
          <cell r="F7215" t="str">
            <v>TRANSPORTE COMERCIAL</v>
          </cell>
          <cell r="G7215" t="str">
            <v>SINAPI Out/24</v>
          </cell>
        </row>
        <row r="7216">
          <cell r="A7216">
            <v>100964</v>
          </cell>
          <cell r="B7216" t="str">
            <v>TRANSPORTE COM CAMINHÃO PIPA DE 10 M³, EM VIA INTERNA (DENTRO DO CANTEIRO - UNIDADE: M3XKM). AF_07/2020</v>
          </cell>
          <cell r="C7216" t="str">
            <v>M3XKM</v>
          </cell>
          <cell r="D7216">
            <v>8.9600000000000009</v>
          </cell>
          <cell r="E7216" t="str">
            <v>TRANPORTES, CARGAS E DESCARGAS</v>
          </cell>
          <cell r="F7216" t="str">
            <v>TRANSPORTE COMERCIAL</v>
          </cell>
          <cell r="G7216" t="str">
            <v>SINAPI Out/24</v>
          </cell>
        </row>
        <row r="7217">
          <cell r="A7217">
            <v>100973</v>
          </cell>
          <cell r="B7217" t="str">
            <v>CARGA, MANOBRA E DESCARGA DE SOLOS E MATERIAIS GRANULARES EM CAMINHÃO BASCULANTE 6 M³ - CARGA COM PÁ CARREGADEIRA (CAÇAMBA DE 1,7 A 2,8 M³ / 128 HP) E DESCARGA LIVRE (UNIDADE: M3). AF_07/2020</v>
          </cell>
          <cell r="C7217" t="str">
            <v>M3</v>
          </cell>
          <cell r="D7217">
            <v>9.15</v>
          </cell>
          <cell r="E7217" t="str">
            <v>TRANPORTES, CARGAS E DESCARGAS</v>
          </cell>
          <cell r="F7217" t="str">
            <v>TRANSPORTE COMERCIAL</v>
          </cell>
          <cell r="G7217" t="str">
            <v>SINAPI Out/24</v>
          </cell>
        </row>
        <row r="7218">
          <cell r="A7218">
            <v>100974</v>
          </cell>
          <cell r="B7218" t="str">
            <v>CARGA, MANOBRA E DESCARGA DE SOLOS E MATERIAIS GRANULARES EM CAMINHÃO BASCULANTE 10 M³ - CARGA COM PÁ CARREGADEIRA (CAÇAMBA DE 1,7 A 2,8 M³ / 128 HP) E DESCARGA LIVRE (UNIDADE: M3). AF_07/2020</v>
          </cell>
          <cell r="C7218" t="str">
            <v>M3</v>
          </cell>
          <cell r="D7218">
            <v>8.73</v>
          </cell>
          <cell r="E7218" t="str">
            <v>TRANPORTES, CARGAS E DESCARGAS</v>
          </cell>
          <cell r="F7218" t="str">
            <v>TRANSPORTE COMERCIAL</v>
          </cell>
          <cell r="G7218" t="str">
            <v>SINAPI Out/24</v>
          </cell>
        </row>
        <row r="7219">
          <cell r="A7219">
            <v>100975</v>
          </cell>
          <cell r="B7219" t="str">
            <v>CARGA, MANOBRA E DESCARGA DE SOLOS E MATERIAIS GRANULARES EM CAMINHÃO BASCULANTE 14 M³ - CARGA COM PÁ CARREGADEIRA (CAÇAMBA DE 1,7 A 2,8 M³ / 128 HP) E DESCARGA LIVRE (UNIDADE: M3). AF_07/2020</v>
          </cell>
          <cell r="C7219" t="str">
            <v>M3</v>
          </cell>
          <cell r="D7219">
            <v>8.7899999999999991</v>
          </cell>
          <cell r="E7219" t="str">
            <v>TRANPORTES, CARGAS E DESCARGAS</v>
          </cell>
          <cell r="F7219" t="str">
            <v>TRANSPORTE COMERCIAL</v>
          </cell>
          <cell r="G7219" t="str">
            <v>SINAPI Out/24</v>
          </cell>
        </row>
        <row r="7220">
          <cell r="A7220">
            <v>100965</v>
          </cell>
          <cell r="B7220" t="str">
            <v>TRANSPORTE COM CAMINHÃO TANQUE DE TRANSPORTE DE MATERIAL ASFÁLTICO DE 30000 L, EM VIA URBANA EM  LEITO NATURAL (UNIDADE: TXKM). AF_07/2020</v>
          </cell>
          <cell r="C7220" t="str">
            <v>TXKM</v>
          </cell>
          <cell r="D7220">
            <v>1.81</v>
          </cell>
          <cell r="E7220" t="str">
            <v>TRANPORTES, CARGAS E DESCARGAS</v>
          </cell>
          <cell r="F7220" t="str">
            <v>TRANSPORTE MATERIAIS BETUMINOSOS</v>
          </cell>
          <cell r="G7220" t="str">
            <v>SINAPI Out/24</v>
          </cell>
        </row>
        <row r="7221">
          <cell r="A7221">
            <v>100966</v>
          </cell>
          <cell r="B7221" t="str">
            <v>TRANSPORTE COM CAMINHÃO TANQUE DE TRANSPORTE DE MATERIAL ASFÁLTICO DE 30000 L, EM VIA URBANA EM  REVESTIMENTO PRIMÁRIO (UNIDADE: TXKM). AF_07/2020</v>
          </cell>
          <cell r="C7221" t="str">
            <v>TXKM</v>
          </cell>
          <cell r="D7221">
            <v>1.56</v>
          </cell>
          <cell r="E7221" t="str">
            <v>TRANPORTES, CARGAS E DESCARGAS</v>
          </cell>
          <cell r="F7221" t="str">
            <v>TRANSPORTE MATERIAIS BETUMINOSOS</v>
          </cell>
          <cell r="G7221" t="str">
            <v>SINAPI Out/24</v>
          </cell>
        </row>
        <row r="7222">
          <cell r="A7222">
            <v>100969</v>
          </cell>
          <cell r="B7222" t="str">
            <v>TRANSPORTE COM CAMINHÃO TANQUE DE TRANSPORTE DE MATERIAL ASFÁLTICO DE 20000 L, EM VIA URBANA EM LEITO NATURAL (UNIDADE: TXKM). AF_07/2020</v>
          </cell>
          <cell r="C7222" t="str">
            <v>TXKM</v>
          </cell>
          <cell r="D7222">
            <v>2.39</v>
          </cell>
          <cell r="E7222" t="str">
            <v>TRANPORTES, CARGAS E DESCARGAS</v>
          </cell>
          <cell r="F7222" t="str">
            <v>TRANSPORTE MATERIAIS BETUMINOSOS</v>
          </cell>
          <cell r="G7222" t="str">
            <v>SINAPI Out/24</v>
          </cell>
        </row>
        <row r="7223">
          <cell r="A7223">
            <v>100970</v>
          </cell>
          <cell r="B7223" t="str">
            <v>TRANSPORTE COM CAMINHÃO TANQUE DE TRANSPORTE DE MATERIAL ASFÁLTICO DE 20000 L, EM VIA URBANA EM  REVESTIMENTO PRIMÁRIO (UNIDADE: TXKM). AF_07/2020</v>
          </cell>
          <cell r="C7223" t="str">
            <v>TXKM</v>
          </cell>
          <cell r="D7223">
            <v>2.02</v>
          </cell>
          <cell r="E7223" t="str">
            <v>TRANPORTES, CARGAS E DESCARGAS</v>
          </cell>
          <cell r="F7223" t="str">
            <v>TRANSPORTE MATERIAIS BETUMINOSOS</v>
          </cell>
          <cell r="G7223" t="str">
            <v>SINAPI Out/24</v>
          </cell>
        </row>
        <row r="7224">
          <cell r="A7224">
            <v>102330</v>
          </cell>
          <cell r="B7224" t="str">
            <v>TRANSPORTE COM CAMINHÃO TANQUE DE TRANSPORTE DE MATERIAL ASFÁLTICO DE 30000 L, EM VIA URBANA PAVIMENTADA, DMT ATÉ 30KM (UNIDADE: TXKM). AF_07/2020</v>
          </cell>
          <cell r="C7224" t="str">
            <v>TXKM</v>
          </cell>
          <cell r="D7224">
            <v>1.45</v>
          </cell>
          <cell r="E7224" t="str">
            <v>TRANPORTES, CARGAS E DESCARGAS</v>
          </cell>
          <cell r="F7224" t="str">
            <v>TRANSPORTE MATERIAIS BETUMINOSOS</v>
          </cell>
          <cell r="G7224" t="str">
            <v>SINAPI Out/24</v>
          </cell>
        </row>
        <row r="7225">
          <cell r="A7225">
            <v>102331</v>
          </cell>
          <cell r="B7225" t="str">
            <v>TRANSPORTE COM CAMINHÃO TANQUE DE TRANSPORTE DE MATERIAL ASFÁLTICO DE 30000 L, EM VIA URBANA PAVIMENTADA, ADICIONAL PARA DMT EXCEDENTE A 30 KM (UNIDADE: TXKM). AF_07/2020</v>
          </cell>
          <cell r="C7225" t="str">
            <v>TXKM</v>
          </cell>
          <cell r="D7225">
            <v>0.56999999999999995</v>
          </cell>
          <cell r="E7225" t="str">
            <v>TRANPORTES, CARGAS E DESCARGAS</v>
          </cell>
          <cell r="F7225" t="str">
            <v>TRANSPORTE MATERIAIS BETUMINOSOS</v>
          </cell>
          <cell r="G7225" t="str">
            <v>SINAPI Out/24</v>
          </cell>
        </row>
        <row r="7226">
          <cell r="A7226">
            <v>102332</v>
          </cell>
          <cell r="B7226" t="str">
            <v>TRANSPORTE COM CAMINHÃO TANQUE DE TRANSPORTE DE MATERIAL ASFÁLTICO DE 20000 L, EM VIA URBANA PAVIMENTADA, DMT ATÉ 30KM (UNIDADE: TXKM). AF_07/2020</v>
          </cell>
          <cell r="C7226" t="str">
            <v>TXKM</v>
          </cell>
          <cell r="D7226">
            <v>1.89</v>
          </cell>
          <cell r="E7226" t="str">
            <v>TRANPORTES, CARGAS E DESCARGAS</v>
          </cell>
          <cell r="F7226" t="str">
            <v>TRANSPORTE MATERIAIS BETUMINOSOS</v>
          </cell>
          <cell r="G7226" t="str">
            <v>SINAPI Out/24</v>
          </cell>
        </row>
        <row r="7227">
          <cell r="A7227">
            <v>102333</v>
          </cell>
          <cell r="B7227" t="str">
            <v>TRANSPORTE COM CAMINHÃO TANQUE DE TRANSPORTE DE MATERIAL ASFÁLTICO DE 20000 L, EM VIA URBANA PAVIMENTADA, ADICIONAL PARA DMT EXCEDENTE A 30 KM (UNIDADE: TXKM). AF_07/2020</v>
          </cell>
          <cell r="C7227" t="str">
            <v>TXKM</v>
          </cell>
          <cell r="D7227">
            <v>0.76</v>
          </cell>
          <cell r="E7227" t="str">
            <v>TRANPORTES, CARGAS E DESCARGAS</v>
          </cell>
          <cell r="F7227" t="str">
            <v>TRANSPORTE MATERIAIS BETUMINOSOS</v>
          </cell>
          <cell r="G7227" t="str">
            <v>SINAPI Out/24</v>
          </cell>
        </row>
        <row r="7228">
          <cell r="A7228">
            <v>101019</v>
          </cell>
          <cell r="B7228" t="str">
            <v>CARGA, MANOBRA E DESCARGA MANUAL DE TUBOS PLÁSTICOS, DN MENOR OU IGUAL A 100 MM, EM CAMINHÃO CARROCERIA 9T. AF_07/2020</v>
          </cell>
          <cell r="C7228" t="str">
            <v>T</v>
          </cell>
          <cell r="D7228">
            <v>645.19000000000005</v>
          </cell>
          <cell r="E7228" t="str">
            <v>TRANPORTES, CARGAS E DESCARGAS</v>
          </cell>
          <cell r="F7228" t="str">
            <v>CARGA, MANOBRA E DESCARGA (MANUAL)</v>
          </cell>
          <cell r="G7228" t="str">
            <v>SINAPI Out/24</v>
          </cell>
        </row>
        <row r="7229">
          <cell r="A7229">
            <v>101479</v>
          </cell>
          <cell r="B7229" t="str">
            <v>CARGA, MANOBRA E DESCARGA MANUAL DE TUBOS PLÁSTICOS, DN 200 MM, EM CAMINHÃO CARROCERIA 9T. AF_07/2020</v>
          </cell>
          <cell r="C7229" t="str">
            <v>T</v>
          </cell>
          <cell r="D7229">
            <v>187.97</v>
          </cell>
          <cell r="E7229" t="str">
            <v>TRANPORTES, CARGAS E DESCARGAS</v>
          </cell>
          <cell r="F7229" t="str">
            <v>CARGA, MANOBRA E DESCARGA (MANUAL)</v>
          </cell>
          <cell r="G7229" t="str">
            <v>SINAPI Out/24</v>
          </cell>
        </row>
        <row r="7230">
          <cell r="A7230">
            <v>102568</v>
          </cell>
          <cell r="B7230" t="str">
            <v>CARGA, MANOBRA E DESCARGA MANUAL DE TUBOS PLÁSTICOS, DN 150 MM, EM CAMINHÃO CARROCERIA 9T. AF_06/2021</v>
          </cell>
          <cell r="C7230" t="str">
            <v>T</v>
          </cell>
          <cell r="D7230">
            <v>320.23</v>
          </cell>
          <cell r="E7230" t="str">
            <v>TRANPORTES, CARGAS E DESCARGAS</v>
          </cell>
          <cell r="F7230" t="str">
            <v>CARGA, MANOBRA E DESCARGA (MANUAL)</v>
          </cell>
          <cell r="G7230" t="str">
            <v>SINAPI Out/24</v>
          </cell>
        </row>
        <row r="7231">
          <cell r="A7231">
            <v>100976</v>
          </cell>
          <cell r="B7231" t="str">
            <v>CARGA, MANOBRA E DESCARGA DE SOLOS E MATERIAIS GRANULARES EM CAMINHÃO BASCULANTE 18 M³ - CARGA COM PÁ CARREGADEIRA (CAÇAMBA DE 1,7 A 2,8 M³ / 128 HP) E DESCARGA LIVRE (UNIDADE: M3). AF_07/2020</v>
          </cell>
          <cell r="C7231" t="str">
            <v>M3</v>
          </cell>
          <cell r="D7231">
            <v>8.59</v>
          </cell>
          <cell r="E7231" t="str">
            <v>TRANPORTES, CARGAS E DESCARGAS</v>
          </cell>
          <cell r="F7231" t="str">
            <v>CARGA, MANOBRA E DESCARGA (MECANICA)</v>
          </cell>
          <cell r="G7231" t="str">
            <v>SINAPI Out/24</v>
          </cell>
        </row>
        <row r="7232">
          <cell r="A7232">
            <v>100977</v>
          </cell>
          <cell r="B7232" t="str">
            <v>CARGA, MANOBRA E DESCARGA DE SOLOS E MATERIAIS GRANULARES EM CAMINHÃO BASCULANTE 6 M³ - CARGA COM ESCAVADEIRA HIDRÁULICA (CAÇAMBA DE 1,20 M³ / 155 HP) E DESCARGA LIVRE (UNIDADE: M3). AF_07/2020</v>
          </cell>
          <cell r="C7232" t="str">
            <v>M3</v>
          </cell>
          <cell r="D7232">
            <v>8.1199999999999992</v>
          </cell>
          <cell r="E7232" t="str">
            <v>TRANPORTES, CARGAS E DESCARGAS</v>
          </cell>
          <cell r="F7232" t="str">
            <v>CARGA, MANOBRA E DESCARGA (MECANICA)</v>
          </cell>
          <cell r="G7232" t="str">
            <v>SINAPI Out/24</v>
          </cell>
        </row>
        <row r="7233">
          <cell r="A7233">
            <v>100978</v>
          </cell>
          <cell r="B7233" t="str">
            <v>CARGA, MANOBRA E DESCARGA DE SOLOS E MATERIAIS GRANULARES EM CAMINHÃO BASCULANTE 10 M³ - CARGA COM ESCAVADEIRA HIDRÁULICA (CAÇAMBA DE 1,20 M³ / 155 HP) E DESCARGA LIVRE (UNIDADE: M3). AF_07/2020</v>
          </cell>
          <cell r="C7233" t="str">
            <v>M3</v>
          </cell>
          <cell r="D7233">
            <v>7.23</v>
          </cell>
          <cell r="E7233" t="str">
            <v>TRANPORTES, CARGAS E DESCARGAS</v>
          </cell>
          <cell r="F7233" t="str">
            <v>CARGA, MANOBRA E DESCARGA (MECANICA)</v>
          </cell>
          <cell r="G7233" t="str">
            <v>SINAPI Out/24</v>
          </cell>
        </row>
        <row r="7234">
          <cell r="A7234">
            <v>100979</v>
          </cell>
          <cell r="B7234" t="str">
            <v>CARGA, MANOBRA E DESCARGA DE SOLOS E MATERIAIS GRANULARES EM CAMINHÃO BASCULANTE 14 M³ - CARGA COM ESCAVADEIRA HIDRÁULICA (CAÇAMBA DE 1,20 M³ / 155 HP) E DESCARGA LIVRE (UNIDADE: M3). AF_07/2020</v>
          </cell>
          <cell r="C7234" t="str">
            <v>M3</v>
          </cell>
          <cell r="D7234">
            <v>6.94</v>
          </cell>
          <cell r="E7234" t="str">
            <v>TRANPORTES, CARGAS E DESCARGAS</v>
          </cell>
          <cell r="F7234" t="str">
            <v>CARGA, MANOBRA E DESCARGA (MECANICA)</v>
          </cell>
          <cell r="G7234" t="str">
            <v>SINAPI Out/24</v>
          </cell>
        </row>
        <row r="7235">
          <cell r="A7235">
            <v>100980</v>
          </cell>
          <cell r="B7235" t="str">
            <v>CARGA, MANOBRA E DESCARGA DE SOLOS E MATERIAIS GRANULARES EM CAMINHÃO BASCULANTE 18 M³ - CARGA COM ESCAVADEIRA HIDRÁULICA (CAÇAMBA DE 1,20 M³ / 155 HP) E DESCARGA LIVRE (UNIDADE: M3). AF_07/2020</v>
          </cell>
          <cell r="C7235" t="str">
            <v>M3</v>
          </cell>
          <cell r="D7235">
            <v>6.54</v>
          </cell>
          <cell r="E7235" t="str">
            <v>TRANPORTES, CARGAS E DESCARGAS</v>
          </cell>
          <cell r="F7235" t="str">
            <v>CARGA, MANOBRA E DESCARGA (MECANICA)</v>
          </cell>
          <cell r="G7235" t="str">
            <v>SINAPI Out/24</v>
          </cell>
        </row>
        <row r="7236">
          <cell r="A7236">
            <v>100981</v>
          </cell>
          <cell r="B7236" t="str">
            <v>CARGA, MANOBRA E DESCARGA DE ENTULHO EM CAMINHÃO BASCULANTE 6 M³ - CARGA COM ESCAVADEIRA HIDRÁULICA  (CAÇAMBA DE 0,80 M³ / 111 HP) E DESCARGA LIVRE (UNIDADE: M3). AF_07/2020</v>
          </cell>
          <cell r="C7236" t="str">
            <v>M3</v>
          </cell>
          <cell r="D7236">
            <v>9.86</v>
          </cell>
          <cell r="E7236" t="str">
            <v>TRANPORTES, CARGAS E DESCARGAS</v>
          </cell>
          <cell r="F7236" t="str">
            <v>CARGA, MANOBRA E DESCARGA (MECANICA)</v>
          </cell>
          <cell r="G7236" t="str">
            <v>SINAPI Out/24</v>
          </cell>
        </row>
        <row r="7237">
          <cell r="A7237">
            <v>100982</v>
          </cell>
          <cell r="B7237" t="str">
            <v>CARGA, MANOBRA E DESCARGA DE ENTULHO EM CAMINHÃO BASCULANTE 10 M³ - CARGA COM ESCAVADEIRA HIDRÁULICA  (CAÇAMBA DE 0,80 M³ / 111 HP) E DESCARGA LIVRE (UNIDADE: M3). AF_07/2020</v>
          </cell>
          <cell r="C7237" t="str">
            <v>M3</v>
          </cell>
          <cell r="D7237">
            <v>9.34</v>
          </cell>
          <cell r="E7237" t="str">
            <v>TRANPORTES, CARGAS E DESCARGAS</v>
          </cell>
          <cell r="F7237" t="str">
            <v>CARGA, MANOBRA E DESCARGA (MECANICA)</v>
          </cell>
          <cell r="G7237" t="str">
            <v>SINAPI Out/24</v>
          </cell>
        </row>
        <row r="7238">
          <cell r="A7238">
            <v>100983</v>
          </cell>
          <cell r="B7238" t="str">
            <v>CARGA, MANOBRA E DESCARGA DE ENTULHO EM CAMINHÃO BASCULANTE 14 M³ - CARGA COM ESCAVADEIRA HIDRÁULICA  (CAÇAMBA DE 0,80 M³ / 111 HP) E DESCARGA LIVRE (UNIDADE: M3). AF_07/2020</v>
          </cell>
          <cell r="C7238" t="str">
            <v>M3</v>
          </cell>
          <cell r="D7238">
            <v>9.3699999999999992</v>
          </cell>
          <cell r="E7238" t="str">
            <v>TRANPORTES, CARGAS E DESCARGAS</v>
          </cell>
          <cell r="F7238" t="str">
            <v>CARGA, MANOBRA E DESCARGA (MECANICA)</v>
          </cell>
          <cell r="G7238" t="str">
            <v>SINAPI Out/24</v>
          </cell>
        </row>
        <row r="7239">
          <cell r="A7239">
            <v>100984</v>
          </cell>
          <cell r="B7239" t="str">
            <v>CARGA, MANOBRA E DESCARGA DE ENTULHO EM CAMINHÃO BASCULANTE 18 M³ - CARGA COM ESCAVADEIRA HIDRÁULICA  (CAÇAMBA DE 0,80 M³ / 111 HP) E DESCARGA LIVRE (UNIDADE: M3). AF_07/2020</v>
          </cell>
          <cell r="C7239" t="str">
            <v>M3</v>
          </cell>
          <cell r="D7239">
            <v>9.14</v>
          </cell>
          <cell r="E7239" t="str">
            <v>TRANPORTES, CARGAS E DESCARGAS</v>
          </cell>
          <cell r="F7239" t="str">
            <v>CARGA, MANOBRA E DESCARGA (MECANICA)</v>
          </cell>
          <cell r="G7239" t="str">
            <v>SINAPI Out/24</v>
          </cell>
        </row>
        <row r="7240">
          <cell r="A7240">
            <v>100985</v>
          </cell>
          <cell r="B7240" t="str">
            <v>CARGA DE MISTURA ASFÁLTICA EM CAMINHÃO BASCULANTE 6 M³ (UNIDADE: M3). AF_07/2020</v>
          </cell>
          <cell r="C7240" t="str">
            <v>M3</v>
          </cell>
          <cell r="D7240">
            <v>7.88</v>
          </cell>
          <cell r="E7240" t="str">
            <v>TRANPORTES, CARGAS E DESCARGAS</v>
          </cell>
          <cell r="F7240" t="str">
            <v>CARGA, MANOBRA E DESCARGA (MECANICA)</v>
          </cell>
          <cell r="G7240" t="str">
            <v>SINAPI Out/24</v>
          </cell>
        </row>
        <row r="7241">
          <cell r="A7241">
            <v>100986</v>
          </cell>
          <cell r="B7241" t="str">
            <v>CARGA DE MISTURA ASFÁLTICA EM CAMINHÃO BASCULANTE 10 M³ (UNIDADE: M3). AF_07/2020</v>
          </cell>
          <cell r="C7241" t="str">
            <v>M3</v>
          </cell>
          <cell r="D7241">
            <v>9.35</v>
          </cell>
          <cell r="E7241" t="str">
            <v>TRANPORTES, CARGAS E DESCARGAS</v>
          </cell>
          <cell r="F7241" t="str">
            <v>CARGA, MANOBRA E DESCARGA (MECANICA)</v>
          </cell>
          <cell r="G7241" t="str">
            <v>SINAPI Out/24</v>
          </cell>
        </row>
        <row r="7242">
          <cell r="A7242">
            <v>100987</v>
          </cell>
          <cell r="B7242" t="str">
            <v>CARGA DE MISTURA ASFÁLTICA EM CAMINHÃO BASCULANTE 14 M³ (UNIDADE: M3). AF_07/2020</v>
          </cell>
          <cell r="C7242" t="str">
            <v>M3</v>
          </cell>
          <cell r="D7242">
            <v>10.74</v>
          </cell>
          <cell r="E7242" t="str">
            <v>TRANPORTES, CARGAS E DESCARGAS</v>
          </cell>
          <cell r="F7242" t="str">
            <v>CARGA, MANOBRA E DESCARGA (MECANICA)</v>
          </cell>
          <cell r="G7242" t="str">
            <v>SINAPI Out/24</v>
          </cell>
        </row>
        <row r="7243">
          <cell r="A7243">
            <v>100988</v>
          </cell>
          <cell r="B7243" t="str">
            <v>CARGA DE MISTURA ASFÁLTICA EM CAMINHÃO BASCULANTE 18 M³ (UNIDADE: M3). AF_07/2020</v>
          </cell>
          <cell r="C7243" t="str">
            <v>M3</v>
          </cell>
          <cell r="D7243">
            <v>11.35</v>
          </cell>
          <cell r="E7243" t="str">
            <v>TRANPORTES, CARGAS E DESCARGAS</v>
          </cell>
          <cell r="F7243" t="str">
            <v>CARGA, MANOBRA E DESCARGA (MECANICA)</v>
          </cell>
          <cell r="G7243" t="str">
            <v>SINAPI Out/24</v>
          </cell>
        </row>
        <row r="7244">
          <cell r="A7244">
            <v>100989</v>
          </cell>
          <cell r="B7244" t="str">
            <v>CARGA, MANOBRA E DESCARGA DE SOLOS E MATERIAIS GRANULARES EM CAMINHÃO BASCULANTE 6 M³ - CARGA COM PÁ CARREGADEIRA (CAÇAMBA DE 1,7 A 2,8 M³ / 128 HP) E DESCARGA LIVRE (UNIDADE: T). AF_07/2020</v>
          </cell>
          <cell r="C7244" t="str">
            <v>T</v>
          </cell>
          <cell r="D7244">
            <v>6.1</v>
          </cell>
          <cell r="E7244" t="str">
            <v>TRANPORTES, CARGAS E DESCARGAS</v>
          </cell>
          <cell r="F7244" t="str">
            <v>CARGA, MANOBRA E DESCARGA (MECANICA)</v>
          </cell>
          <cell r="G7244" t="str">
            <v>SINAPI Out/24</v>
          </cell>
        </row>
        <row r="7245">
          <cell r="A7245">
            <v>100990</v>
          </cell>
          <cell r="B7245" t="str">
            <v>CARGA, MANOBRA E DESCARGA DE SOLOS E MATERIAIS GRANULARES EM CAMINHÃO BASCULANTE 10 M³ - CARGA COM PÁ CARREGADEIRA (CAÇAMBA DE 1,7 A 2,8 M³ / 128 HP) E DESCARGA LIVRE (UNIDADE: T). AF_07/2020</v>
          </cell>
          <cell r="C7245" t="str">
            <v>T</v>
          </cell>
          <cell r="D7245">
            <v>5.83</v>
          </cell>
          <cell r="E7245" t="str">
            <v>TRANPORTES, CARGAS E DESCARGAS</v>
          </cell>
          <cell r="F7245" t="str">
            <v>CARGA, MANOBRA E DESCARGA (MECANICA)</v>
          </cell>
          <cell r="G7245" t="str">
            <v>SINAPI Out/24</v>
          </cell>
        </row>
        <row r="7246">
          <cell r="A7246">
            <v>100991</v>
          </cell>
          <cell r="B7246" t="str">
            <v>CARGA, MANOBRA E DESCARGA DE SOLOS E MATERIAIS GRANULARES EM CAMINHÃO BASCULANTE 14 M³ - CARGA COM PÁ CARREGADEIRA (CAÇAMBA DE 1,7 A 2,8 M³ / 128 HP) E DESCARGA LIVRE (UNIDADE: T). AF_07/2020</v>
          </cell>
          <cell r="C7246" t="str">
            <v>T</v>
          </cell>
          <cell r="D7246">
            <v>5.89</v>
          </cell>
          <cell r="E7246" t="str">
            <v>TRANPORTES, CARGAS E DESCARGAS</v>
          </cell>
          <cell r="F7246" t="str">
            <v>CARGA, MANOBRA E DESCARGA (MECANICA)</v>
          </cell>
          <cell r="G7246" t="str">
            <v>SINAPI Out/24</v>
          </cell>
        </row>
        <row r="7247">
          <cell r="A7247">
            <v>100992</v>
          </cell>
          <cell r="B7247" t="str">
            <v>CARGA, MANOBRA E DESCARGA DE SOLOS E MATERIAIS GRANULARES EM CAMINHÃO BASCULANTE 18 M³ - CARGA COM PÁ CARREGADEIRA (CAÇAMBA DE 1,7 A 2,8 M³ / 128 HP) E DESCARGA LIVRE (UNIDADE: T). AF_07/2020</v>
          </cell>
          <cell r="C7247" t="str">
            <v>T</v>
          </cell>
          <cell r="D7247">
            <v>5.72</v>
          </cell>
          <cell r="E7247" t="str">
            <v>TRANPORTES, CARGAS E DESCARGAS</v>
          </cell>
          <cell r="F7247" t="str">
            <v>CARGA, MANOBRA E DESCARGA (MECANICA)</v>
          </cell>
          <cell r="G7247" t="str">
            <v>SINAPI Out/24</v>
          </cell>
        </row>
        <row r="7248">
          <cell r="A7248">
            <v>100993</v>
          </cell>
          <cell r="B7248" t="str">
            <v>CARGA, MANOBRA E DESCARGA DE SOLOS E MATERIAIS GRANULARES EM CAMINHÃO BASCULANTE 6 M³ - CARGA COM ESCAVADEIRA HIDRÁULICA (CAÇAMBA DE 1,20 M³ / 155 HP) E DESCARGA LIVRE (UNIDADE: T). AF_07/2020</v>
          </cell>
          <cell r="C7248" t="str">
            <v>T</v>
          </cell>
          <cell r="D7248">
            <v>5.41</v>
          </cell>
          <cell r="E7248" t="str">
            <v>TRANPORTES, CARGAS E DESCARGAS</v>
          </cell>
          <cell r="F7248" t="str">
            <v>CARGA, MANOBRA E DESCARGA (MECANICA)</v>
          </cell>
          <cell r="G7248" t="str">
            <v>SINAPI Out/24</v>
          </cell>
        </row>
        <row r="7249">
          <cell r="A7249">
            <v>100994</v>
          </cell>
          <cell r="B7249" t="str">
            <v>CARGA, MANOBRA E DESCARGA DE SOLOS E MATERIAIS GRANULARES EM CAMINHÃO BASCULANTE 10 M³ - CARGA COM ESCAVADEIRA HIDRÁULICA (CAÇAMBA DE 1,20 M³ / 155 HP) E DESCARGA LIVRE (UNIDADE: T). AF_07/2020</v>
          </cell>
          <cell r="C7249" t="str">
            <v>T</v>
          </cell>
          <cell r="D7249">
            <v>4.8</v>
          </cell>
          <cell r="E7249" t="str">
            <v>TRANPORTES, CARGAS E DESCARGAS</v>
          </cell>
          <cell r="F7249" t="str">
            <v>CARGA, MANOBRA E DESCARGA (MECANICA)</v>
          </cell>
          <cell r="G7249" t="str">
            <v>SINAPI Out/24</v>
          </cell>
        </row>
        <row r="7250">
          <cell r="A7250">
            <v>100995</v>
          </cell>
          <cell r="B7250" t="str">
            <v>CARGA, MANOBRA E DESCARGA DE SOLOS E MATERIAIS GRANULARES EM CAMINHÃO BASCULANTE 14 M³ - CARGA COM ESCAVADEIRA HIDRÁULICA (CAÇAMBA DE 1,20 M³ / 155 HP) E DESCARGA LIVRE (UNIDADE: T). AF_07/2020</v>
          </cell>
          <cell r="C7250" t="str">
            <v>T</v>
          </cell>
          <cell r="D7250">
            <v>4.63</v>
          </cell>
          <cell r="E7250" t="str">
            <v>TRANPORTES, CARGAS E DESCARGAS</v>
          </cell>
          <cell r="F7250" t="str">
            <v>CARGA, MANOBRA E DESCARGA (MECANICA)</v>
          </cell>
          <cell r="G7250" t="str">
            <v>SINAPI Out/24</v>
          </cell>
        </row>
        <row r="7251">
          <cell r="A7251">
            <v>100996</v>
          </cell>
          <cell r="B7251" t="str">
            <v>CARGA, MANOBRA E DESCARGA DE SOLOS E MATERIAIS GRANULARES EM CAMINHÃO BASCULANTE 18 M³ - CARGA COM ESCAVADEIRA HIDRÁULICA (CAÇAMBA DE 1,20 M³ / 155 HP) E DESCARGA LIVRE (UNIDADE: T). AF_07/2020</v>
          </cell>
          <cell r="C7251" t="str">
            <v>T</v>
          </cell>
          <cell r="D7251">
            <v>4.3499999999999996</v>
          </cell>
          <cell r="E7251" t="str">
            <v>TRANPORTES, CARGAS E DESCARGAS</v>
          </cell>
          <cell r="F7251" t="str">
            <v>CARGA, MANOBRA E DESCARGA (MECANICA)</v>
          </cell>
          <cell r="G7251" t="str">
            <v>SINAPI Out/24</v>
          </cell>
        </row>
        <row r="7252">
          <cell r="A7252">
            <v>100997</v>
          </cell>
          <cell r="B7252" t="str">
            <v>CARGA, MANOBRA E DESCARGA DE ENTULHO EM CAMINHÃO BASCULANTE 6 M³ - CARGA COM ESCAVADEIRA HIDRÁULICA  (CAÇAMBA DE 0,80 M³ / 111 HP) E DESCARGA LIVRE (UNIDADE: T). AF_07/2020</v>
          </cell>
          <cell r="C7252" t="str">
            <v>T</v>
          </cell>
          <cell r="D7252">
            <v>6.57</v>
          </cell>
          <cell r="E7252" t="str">
            <v>TRANPORTES, CARGAS E DESCARGAS</v>
          </cell>
          <cell r="F7252" t="str">
            <v>CARGA, MANOBRA E DESCARGA (MECANICA)</v>
          </cell>
          <cell r="G7252" t="str">
            <v>SINAPI Out/24</v>
          </cell>
        </row>
        <row r="7253">
          <cell r="A7253">
            <v>100998</v>
          </cell>
          <cell r="B7253" t="str">
            <v>CARGA, MANOBRA E DESCARGA DE ENTULHO EM CAMINHÃO BASCULANTE 10 M³ - CARGA COM ESCAVADEIRA HIDRÁULICA  (CAÇAMBA DE 0,80 M³ / 111 HP) E DESCARGA LIVRE (UNIDADE: T). AF_07/2020</v>
          </cell>
          <cell r="C7253" t="str">
            <v>T</v>
          </cell>
          <cell r="D7253">
            <v>6.24</v>
          </cell>
          <cell r="E7253" t="str">
            <v>TRANPORTES, CARGAS E DESCARGAS</v>
          </cell>
          <cell r="F7253" t="str">
            <v>CARGA, MANOBRA E DESCARGA (MECANICA)</v>
          </cell>
          <cell r="G7253" t="str">
            <v>SINAPI Out/24</v>
          </cell>
        </row>
        <row r="7254">
          <cell r="A7254">
            <v>100999</v>
          </cell>
          <cell r="B7254" t="str">
            <v>CARGA, MANOBRA E DESCARGA DE ENTULHO EM CAMINHÃO BASCULANTE 14 M³ - CARGA COM ESCAVADEIRA HIDRÁULICA  (CAÇAMBA DE 0,80 M³ / 111 HP) E DESCARGA LIVRE (UNIDADE: T). AF_07/2020</v>
          </cell>
          <cell r="C7254" t="str">
            <v>T</v>
          </cell>
          <cell r="D7254">
            <v>6.28</v>
          </cell>
          <cell r="E7254" t="str">
            <v>TRANPORTES, CARGAS E DESCARGAS</v>
          </cell>
          <cell r="F7254" t="str">
            <v>CARGA, MANOBRA E DESCARGA (MECANICA)</v>
          </cell>
          <cell r="G7254" t="str">
            <v>SINAPI Out/24</v>
          </cell>
        </row>
        <row r="7255">
          <cell r="A7255">
            <v>101000</v>
          </cell>
          <cell r="B7255" t="str">
            <v>CARGA, MANOBRA E DESCARGA DE ENTULHO EM CAMINHÃO BASCULANTE 18 M³ - CARGA COM ESCAVADEIRA HIDRÁULICA  (CAÇAMBA DE 0,80 M³ / 111 HP) E DESCARGA LIVRE (UNIDADE: T). AF_07/2020</v>
          </cell>
          <cell r="C7255" t="str">
            <v>T</v>
          </cell>
          <cell r="D7255">
            <v>6.1</v>
          </cell>
          <cell r="E7255" t="str">
            <v>TRANPORTES, CARGAS E DESCARGAS</v>
          </cell>
          <cell r="F7255" t="str">
            <v>CARGA, MANOBRA E DESCARGA (MECANICA)</v>
          </cell>
          <cell r="G7255" t="str">
            <v>SINAPI Out/24</v>
          </cell>
        </row>
        <row r="7256">
          <cell r="A7256">
            <v>101001</v>
          </cell>
          <cell r="B7256" t="str">
            <v>CARGA DE MISTURA ASFÁLTICA EM CAMINHÃO BASCULANTE 6 M³ (UNIDADE: T). AF_07/2020</v>
          </cell>
          <cell r="C7256" t="str">
            <v>T</v>
          </cell>
          <cell r="D7256">
            <v>5.26</v>
          </cell>
          <cell r="E7256" t="str">
            <v>TRANPORTES, CARGAS E DESCARGAS</v>
          </cell>
          <cell r="F7256" t="str">
            <v>CARGA, MANOBRA E DESCARGA (MECANICA)</v>
          </cell>
          <cell r="G7256" t="str">
            <v>SINAPI Out/24</v>
          </cell>
        </row>
        <row r="7257">
          <cell r="A7257">
            <v>101002</v>
          </cell>
          <cell r="B7257" t="str">
            <v>CARGA DE MISTURA ASFÁLTICA EM CAMINHÃO BASCULANTE 10 M³ (UNIDADE: T). AF_07/2020</v>
          </cell>
          <cell r="C7257" t="str">
            <v>T</v>
          </cell>
          <cell r="D7257">
            <v>6.23</v>
          </cell>
          <cell r="E7257" t="str">
            <v>TRANPORTES, CARGAS E DESCARGAS</v>
          </cell>
          <cell r="F7257" t="str">
            <v>CARGA, MANOBRA E DESCARGA (MECANICA)</v>
          </cell>
          <cell r="G7257" t="str">
            <v>SINAPI Out/24</v>
          </cell>
        </row>
        <row r="7258">
          <cell r="A7258">
            <v>101003</v>
          </cell>
          <cell r="B7258" t="str">
            <v>CARGA DE MISTURA ASFÁLTICA EM CAMINHÃO BASCULANTE 14 M³ (UNIDADE: T). AF_07/2020</v>
          </cell>
          <cell r="C7258" t="str">
            <v>T</v>
          </cell>
          <cell r="D7258">
            <v>7.15</v>
          </cell>
          <cell r="E7258" t="str">
            <v>TRANPORTES, CARGAS E DESCARGAS</v>
          </cell>
          <cell r="F7258" t="str">
            <v>CARGA, MANOBRA E DESCARGA (MECANICA)</v>
          </cell>
          <cell r="G7258" t="str">
            <v>SINAPI Out/24</v>
          </cell>
        </row>
        <row r="7259">
          <cell r="A7259">
            <v>101004</v>
          </cell>
          <cell r="B7259" t="str">
            <v>CARGA DE MISTURA ASFÁLTICA EM CAMINHÃO BASCULANTE 18 M³ (UNIDADE: T). AF_07/2020</v>
          </cell>
          <cell r="C7259" t="str">
            <v>T</v>
          </cell>
          <cell r="D7259">
            <v>7.56</v>
          </cell>
          <cell r="E7259" t="str">
            <v>TRANPORTES, CARGAS E DESCARGAS</v>
          </cell>
          <cell r="F7259" t="str">
            <v>CARGA, MANOBRA E DESCARGA (MECANICA)</v>
          </cell>
          <cell r="G7259" t="str">
            <v>SINAPI Out/24</v>
          </cell>
        </row>
        <row r="7260">
          <cell r="A7260">
            <v>101005</v>
          </cell>
          <cell r="B7260" t="str">
            <v>CARGA, MANOBRA E DESCARGA DE ÁGUA EM CAMINHÃO PIPA 6 M³. AF_07/2020</v>
          </cell>
          <cell r="C7260" t="str">
            <v>M3</v>
          </cell>
          <cell r="D7260">
            <v>19.22</v>
          </cell>
          <cell r="E7260" t="str">
            <v>TRANPORTES, CARGAS E DESCARGAS</v>
          </cell>
          <cell r="F7260" t="str">
            <v>CARGA, MANOBRA E DESCARGA (MECANICA)</v>
          </cell>
          <cell r="G7260" t="str">
            <v>SINAPI Out/24</v>
          </cell>
        </row>
        <row r="7261">
          <cell r="A7261">
            <v>101006</v>
          </cell>
          <cell r="B7261" t="str">
            <v>CARGA, MANOBRA E DESCARGA DE ÁGUA EM CAMINHÃO PIPA 10 M³. AF_07/2020</v>
          </cell>
          <cell r="C7261" t="str">
            <v>M3</v>
          </cell>
          <cell r="D7261">
            <v>21.24</v>
          </cell>
          <cell r="E7261" t="str">
            <v>TRANPORTES, CARGAS E DESCARGAS</v>
          </cell>
          <cell r="F7261" t="str">
            <v>CARGA, MANOBRA E DESCARGA (MECANICA)</v>
          </cell>
          <cell r="G7261" t="str">
            <v>SINAPI Out/24</v>
          </cell>
        </row>
        <row r="7262">
          <cell r="A7262">
            <v>101007</v>
          </cell>
          <cell r="B7262" t="str">
            <v>CARGA DE ÁGUA EM CAMINHÃO PIPA 6 M³. AF_07/2020</v>
          </cell>
          <cell r="C7262" t="str">
            <v>M3</v>
          </cell>
          <cell r="D7262">
            <v>5.57</v>
          </cell>
          <cell r="E7262" t="str">
            <v>TRANPORTES, CARGAS E DESCARGAS</v>
          </cell>
          <cell r="F7262" t="str">
            <v>CARGA, MANOBRA E DESCARGA (MECANICA)</v>
          </cell>
          <cell r="G7262" t="str">
            <v>SINAPI Out/24</v>
          </cell>
        </row>
        <row r="7263">
          <cell r="A7263">
            <v>101008</v>
          </cell>
          <cell r="B7263" t="str">
            <v>CARGA DE ÁGUA EM CAMINHÃO PIPA 10 M³. AF_07/2020</v>
          </cell>
          <cell r="C7263" t="str">
            <v>M3</v>
          </cell>
          <cell r="D7263">
            <v>5.62</v>
          </cell>
          <cell r="E7263" t="str">
            <v>TRANPORTES, CARGAS E DESCARGAS</v>
          </cell>
          <cell r="F7263" t="str">
            <v>CARGA, MANOBRA E DESCARGA (MECANICA)</v>
          </cell>
          <cell r="G7263" t="str">
            <v>SINAPI Out/24</v>
          </cell>
        </row>
        <row r="7264">
          <cell r="A7264">
            <v>101009</v>
          </cell>
          <cell r="B7264" t="str">
            <v>CARGA, MANOBRA E DESCARGA DE POSTE DE CONCRETO EM CAMINHÃO CARROCERIA COM GUINDAUTO (MUNCK) 11,7 TM. AF_07/2020</v>
          </cell>
          <cell r="C7264" t="str">
            <v>T</v>
          </cell>
          <cell r="D7264">
            <v>44.57</v>
          </cell>
          <cell r="E7264" t="str">
            <v>TRANPORTES, CARGAS E DESCARGAS</v>
          </cell>
          <cell r="F7264" t="str">
            <v>CARGA, MANOBRA E DESCARGA (MECANICA)</v>
          </cell>
          <cell r="G7264" t="str">
            <v>SINAPI Out/24</v>
          </cell>
        </row>
        <row r="7265">
          <cell r="A7265">
            <v>101010</v>
          </cell>
          <cell r="B7265" t="str">
            <v>CARGA, MANOBRA E DESCARGA DE PERFIL METÁLICO EM CAMINHÃO CARROCERIA COM GUINDAUTO (MUNCK) 11,7 TM. AF_07/2020</v>
          </cell>
          <cell r="C7265" t="str">
            <v>T</v>
          </cell>
          <cell r="D7265">
            <v>28.06</v>
          </cell>
          <cell r="E7265" t="str">
            <v>TRANPORTES, CARGAS E DESCARGAS</v>
          </cell>
          <cell r="F7265" t="str">
            <v>CARGA, MANOBRA E DESCARGA (MECANICA)</v>
          </cell>
          <cell r="G7265" t="str">
            <v>SINAPI Out/24</v>
          </cell>
        </row>
        <row r="7266">
          <cell r="A7266">
            <v>101013</v>
          </cell>
          <cell r="B7266" t="str">
            <v>CARGA, MANOBRA E DESCARGA DE TUBOS DE CONCRETO, DN MENOR OU IGUAL A 300 MM, EM CAMINHÃO CARROCERIA COM GUINDAUTO (MUNCK) 11,7 TM. AF_07/2020</v>
          </cell>
          <cell r="C7266" t="str">
            <v>T</v>
          </cell>
          <cell r="D7266">
            <v>49.24</v>
          </cell>
          <cell r="E7266" t="str">
            <v>TRANPORTES, CARGAS E DESCARGAS</v>
          </cell>
          <cell r="F7266" t="str">
            <v>CARGA, MANOBRA E DESCARGA (MECANICA)</v>
          </cell>
          <cell r="G7266" t="str">
            <v>SINAPI Out/24</v>
          </cell>
        </row>
        <row r="7267">
          <cell r="A7267">
            <v>101014</v>
          </cell>
          <cell r="B7267" t="str">
            <v>CARGA, MANOBRA E DESCARGA DE TUBOS DE CONCRETO, DN 400 MM, EM CAMINHÃO CARROCERIA COM GUINDAUTO (MUNCK) 11,7 TM. AF_07/2020</v>
          </cell>
          <cell r="C7267" t="str">
            <v>T</v>
          </cell>
          <cell r="D7267">
            <v>45.1</v>
          </cell>
          <cell r="E7267" t="str">
            <v>TRANPORTES, CARGAS E DESCARGAS</v>
          </cell>
          <cell r="F7267" t="str">
            <v>CARGA, MANOBRA E DESCARGA (MECANICA)</v>
          </cell>
          <cell r="G7267" t="str">
            <v>SINAPI Out/24</v>
          </cell>
        </row>
        <row r="7268">
          <cell r="A7268">
            <v>101015</v>
          </cell>
          <cell r="B7268" t="str">
            <v>CARGA, MANOBRA E DESCARGA DE TUBOS DE CONCRETO, DN 500 MM, EM CAMINHÃO CARROCERIA COM GUINDAUTO (MUNCK) 11,7 TM. AF_07/2020</v>
          </cell>
          <cell r="C7268" t="str">
            <v>T</v>
          </cell>
          <cell r="D7268">
            <v>37.049999999999997</v>
          </cell>
          <cell r="E7268" t="str">
            <v>TRANPORTES, CARGAS E DESCARGAS</v>
          </cell>
          <cell r="F7268" t="str">
            <v>CARGA, MANOBRA E DESCARGA (MECANICA)</v>
          </cell>
          <cell r="G7268" t="str">
            <v>SINAPI Out/24</v>
          </cell>
        </row>
        <row r="7269">
          <cell r="A7269">
            <v>101016</v>
          </cell>
          <cell r="B7269" t="str">
            <v>CARGA, MANOBRA E DESCARGA DE TUBOS METÁLICOS, DN MENOR OU IGUAL A 150 MM, EM CAMINHÃO CARROCERIA COM GUINDAUTO (MUNCK) 11,7 TM. AF_07/2020</v>
          </cell>
          <cell r="C7269" t="str">
            <v>T</v>
          </cell>
          <cell r="D7269">
            <v>42.88</v>
          </cell>
          <cell r="E7269" t="str">
            <v>TRANPORTES, CARGAS E DESCARGAS</v>
          </cell>
          <cell r="F7269" t="str">
            <v>CARGA, MANOBRA E DESCARGA (MECANICA)</v>
          </cell>
          <cell r="G7269" t="str">
            <v>SINAPI Out/24</v>
          </cell>
        </row>
        <row r="7270">
          <cell r="A7270">
            <v>101017</v>
          </cell>
          <cell r="B7270" t="str">
            <v>CARGA, MANOBRA E DESCARGA DE TUBOS METÁLICOS, DN 200 MM, EM CAMINHÃO CARROCERIA COM GUINDAUTO (MUNCK) 11,7 TM. AF_07/2020</v>
          </cell>
          <cell r="C7270" t="str">
            <v>T</v>
          </cell>
          <cell r="D7270">
            <v>32.520000000000003</v>
          </cell>
          <cell r="E7270" t="str">
            <v>TRANPORTES, CARGAS E DESCARGAS</v>
          </cell>
          <cell r="F7270" t="str">
            <v>CARGA, MANOBRA E DESCARGA (MECANICA)</v>
          </cell>
          <cell r="G7270" t="str">
            <v>SINAPI Out/24</v>
          </cell>
        </row>
        <row r="7271">
          <cell r="A7271">
            <v>101018</v>
          </cell>
          <cell r="B7271" t="str">
            <v>CARGA, MANOBRA E DESCARGA DE TUBOS METÁLICOS, DN 250 MM, EM CAMINHÃO CARROCERIA COM GUINDAUTO (MUNCK) 11,7 TM. AF_07/2020</v>
          </cell>
          <cell r="C7271" t="str">
            <v>T</v>
          </cell>
          <cell r="D7271">
            <v>26.71</v>
          </cell>
          <cell r="E7271" t="str">
            <v>TRANPORTES, CARGAS E DESCARGAS</v>
          </cell>
          <cell r="F7271" t="str">
            <v>CARGA, MANOBRA E DESCARGA (MECANICA)</v>
          </cell>
          <cell r="G7271" t="str">
            <v>SINAPI Out/24</v>
          </cell>
        </row>
        <row r="7272">
          <cell r="A7272">
            <v>101463</v>
          </cell>
          <cell r="B7272" t="str">
            <v>CARGA, MANOBRA E DESCARGA DE TUBOS DE CONCRETO, DN 600 MM, EM CAMINHÃO CARROCERIA COM GUINDAUTO (MUNCK) 11,7 TM. AF_07/2020</v>
          </cell>
          <cell r="C7272" t="str">
            <v>T</v>
          </cell>
          <cell r="D7272">
            <v>49.37</v>
          </cell>
          <cell r="E7272" t="str">
            <v>TRANPORTES, CARGAS E DESCARGAS</v>
          </cell>
          <cell r="F7272" t="str">
            <v>CARGA, MANOBRA E DESCARGA (MECANICA)</v>
          </cell>
          <cell r="G7272" t="str">
            <v>SINAPI Out/24</v>
          </cell>
        </row>
        <row r="7273">
          <cell r="A7273">
            <v>101464</v>
          </cell>
          <cell r="B7273" t="str">
            <v>CARGA, MANOBRA E DESCARGA DE TUBOS DE CONCRETO, DN 700 MM, EM CAMINHÃO CARROCERIA COM GUINDAUTO (MUNCK) 11,7 TM. AF_07/2020</v>
          </cell>
          <cell r="C7273" t="str">
            <v>T</v>
          </cell>
          <cell r="D7273">
            <v>37.92</v>
          </cell>
          <cell r="E7273" t="str">
            <v>TRANPORTES, CARGAS E DESCARGAS</v>
          </cell>
          <cell r="F7273" t="str">
            <v>CARGA, MANOBRA E DESCARGA (MECANICA)</v>
          </cell>
          <cell r="G7273" t="str">
            <v>SINAPI Out/24</v>
          </cell>
        </row>
        <row r="7274">
          <cell r="A7274">
            <v>101465</v>
          </cell>
          <cell r="B7274" t="str">
            <v>CARGA, MANOBRA E DESCARGA DE TUBOS DE CONCRETO, DN 800 MM, EM CAMINHÃO CARROCERIA COM GUINDAUTO (MUNCK) 11,7 TM. AF_07/2020</v>
          </cell>
          <cell r="C7274" t="str">
            <v>T</v>
          </cell>
          <cell r="D7274">
            <v>28.99</v>
          </cell>
          <cell r="E7274" t="str">
            <v>TRANPORTES, CARGAS E DESCARGAS</v>
          </cell>
          <cell r="F7274" t="str">
            <v>CARGA, MANOBRA E DESCARGA (MECANICA)</v>
          </cell>
          <cell r="G7274" t="str">
            <v>SINAPI Out/24</v>
          </cell>
        </row>
        <row r="7275">
          <cell r="A7275">
            <v>101466</v>
          </cell>
          <cell r="B7275" t="str">
            <v>CARGA, MANOBRA E DESCARGA DE TUBOS DE CONCRETO, DN 900 MM, EM CAMINHÃO CARROCERIA COM GUINDAUTO (MUNCK) 11,7 TM. AF_07/2020</v>
          </cell>
          <cell r="C7275" t="str">
            <v>T</v>
          </cell>
          <cell r="D7275">
            <v>23.58</v>
          </cell>
          <cell r="E7275" t="str">
            <v>TRANPORTES, CARGAS E DESCARGAS</v>
          </cell>
          <cell r="F7275" t="str">
            <v>CARGA, MANOBRA E DESCARGA (MECANICA)</v>
          </cell>
          <cell r="G7275" t="str">
            <v>SINAPI Out/24</v>
          </cell>
        </row>
        <row r="7276">
          <cell r="A7276">
            <v>101467</v>
          </cell>
          <cell r="B7276" t="str">
            <v>CARGA, MANOBRA E DESCARGA DE TUBOS DE CONCRETO, DN 1000 MM, EM CAMINHÃO CARROCERIA COM GUINDAUTO (MUNCK) 11,7 TM. AF_07/2020</v>
          </cell>
          <cell r="C7276" t="str">
            <v>T</v>
          </cell>
          <cell r="D7276">
            <v>19.739999999999998</v>
          </cell>
          <cell r="E7276" t="str">
            <v>TRANPORTES, CARGAS E DESCARGAS</v>
          </cell>
          <cell r="F7276" t="str">
            <v>CARGA, MANOBRA E DESCARGA (MECANICA)</v>
          </cell>
          <cell r="G7276" t="str">
            <v>SINAPI Out/24</v>
          </cell>
        </row>
        <row r="7277">
          <cell r="A7277">
            <v>101468</v>
          </cell>
          <cell r="B7277" t="str">
            <v>CARGA, MANOBRA E DESCARGA DE TUBOS DE CONCRETO, DN 1200 MM, EM CAMINHÃO CARROCERIA COM GUINDAUTO (MUNCK) 11,7 TM. AF_07/2020</v>
          </cell>
          <cell r="C7277" t="str">
            <v>T</v>
          </cell>
          <cell r="D7277">
            <v>18.04</v>
          </cell>
          <cell r="E7277" t="str">
            <v>TRANPORTES, CARGAS E DESCARGAS</v>
          </cell>
          <cell r="F7277" t="str">
            <v>CARGA, MANOBRA E DESCARGA (MECANICA)</v>
          </cell>
          <cell r="G7277" t="str">
            <v>SINAPI Out/24</v>
          </cell>
        </row>
        <row r="7278">
          <cell r="A7278">
            <v>101469</v>
          </cell>
          <cell r="B7278" t="str">
            <v>CARGA, MANOBRA E DESCARGA DE TUBOS METÁLICOS, DN 300 MM, EM CAMINHÃO CARROCERIA COM GUINDAUTO (MUNCK) 11,7 TM. AF_07/2020</v>
          </cell>
          <cell r="C7278" t="str">
            <v>T</v>
          </cell>
          <cell r="D7278">
            <v>40.409999999999997</v>
          </cell>
          <cell r="E7278" t="str">
            <v>TRANPORTES, CARGAS E DESCARGAS</v>
          </cell>
          <cell r="F7278" t="str">
            <v>CARGA, MANOBRA E DESCARGA (MECANICA)</v>
          </cell>
          <cell r="G7278" t="str">
            <v>SINAPI Out/24</v>
          </cell>
        </row>
        <row r="7279">
          <cell r="A7279">
            <v>101470</v>
          </cell>
          <cell r="B7279" t="str">
            <v>CARGA, MANOBRA E DESCARGA DE TUBOS METÁLICOS, DN 350 MM, EM CAMINHÃO CARROCERIA COM GUINDAUTO (MUNCK) 11,7 TM. AF_07/2020</v>
          </cell>
          <cell r="C7279" t="str">
            <v>T</v>
          </cell>
          <cell r="D7279">
            <v>32.08</v>
          </cell>
          <cell r="E7279" t="str">
            <v>TRANPORTES, CARGAS E DESCARGAS</v>
          </cell>
          <cell r="F7279" t="str">
            <v>CARGA, MANOBRA E DESCARGA (MECANICA)</v>
          </cell>
          <cell r="G7279" t="str">
            <v>SINAPI Out/24</v>
          </cell>
        </row>
        <row r="7280">
          <cell r="A7280">
            <v>101471</v>
          </cell>
          <cell r="B7280" t="str">
            <v>CARGA, MANOBRA E DESCARGA DE TUBOS METÁLICOS, DN 400 MM, EM CAMINHÃO CARROCERIA COM GUINDAUTO (MUNCK) 11,7 TM. AF_07/2020</v>
          </cell>
          <cell r="C7280" t="str">
            <v>T</v>
          </cell>
          <cell r="D7280">
            <v>27.52</v>
          </cell>
          <cell r="E7280" t="str">
            <v>TRANPORTES, CARGAS E DESCARGAS</v>
          </cell>
          <cell r="F7280" t="str">
            <v>CARGA, MANOBRA E DESCARGA (MECANICA)</v>
          </cell>
          <cell r="G7280" t="str">
            <v>SINAPI Out/24</v>
          </cell>
        </row>
        <row r="7281">
          <cell r="A7281">
            <v>101472</v>
          </cell>
          <cell r="B7281" t="str">
            <v>CARGA, MANOBRA E DESCARGA DE TUBOS METÁLICOS, DN 500 MM, EM CAMINHÃO CARROCERIA COM GUINDAUTO (MUNCK) 11,7 TM. AF_07/2020</v>
          </cell>
          <cell r="C7281" t="str">
            <v>T</v>
          </cell>
          <cell r="D7281">
            <v>21.42</v>
          </cell>
          <cell r="E7281" t="str">
            <v>TRANPORTES, CARGAS E DESCARGAS</v>
          </cell>
          <cell r="F7281" t="str">
            <v>CARGA, MANOBRA E DESCARGA (MECANICA)</v>
          </cell>
          <cell r="G7281" t="str">
            <v>SINAPI Out/24</v>
          </cell>
        </row>
        <row r="7282">
          <cell r="A7282">
            <v>101473</v>
          </cell>
          <cell r="B7282" t="str">
            <v>CARGA, MANOBRA E DESCARGA DE TUBOS METÁLICOS, DN 600 MM, EM CAMINHÃO CARROCERIA COM GUINDAUTO (MUNCK) 11,7 TM. AF_07/2020</v>
          </cell>
          <cell r="C7282" t="str">
            <v>T</v>
          </cell>
          <cell r="D7282">
            <v>30.84</v>
          </cell>
          <cell r="E7282" t="str">
            <v>TRANPORTES, CARGAS E DESCARGAS</v>
          </cell>
          <cell r="F7282" t="str">
            <v>CARGA, MANOBRA E DESCARGA (MECANICA)</v>
          </cell>
          <cell r="G7282" t="str">
            <v>SINAPI Out/24</v>
          </cell>
        </row>
        <row r="7283">
          <cell r="A7283">
            <v>101474</v>
          </cell>
          <cell r="B7283" t="str">
            <v>CARGA, MANOBRA E DESCARGA DE TUBOS METÁLICOS, DN 700 MM, EM CAMINHÃO CARROCERIA COM GUINDAUTO (MUNCK) 11,7 TM. AF_07/2020</v>
          </cell>
          <cell r="C7283" t="str">
            <v>T</v>
          </cell>
          <cell r="D7283">
            <v>22.06</v>
          </cell>
          <cell r="E7283" t="str">
            <v>TRANPORTES, CARGAS E DESCARGAS</v>
          </cell>
          <cell r="F7283" t="str">
            <v>CARGA, MANOBRA E DESCARGA (MECANICA)</v>
          </cell>
          <cell r="G7283" t="str">
            <v>SINAPI Out/24</v>
          </cell>
        </row>
        <row r="7284">
          <cell r="A7284">
            <v>101475</v>
          </cell>
          <cell r="B7284" t="str">
            <v>CARGA, MANOBRA E DESCARGA DE TUBOS METÁLICOS, DN 800 MM, EM CAMINHÃO CARROCERIA COM GUINDAUTO (MUNCK) 11,7 TM. AF_07/2020</v>
          </cell>
          <cell r="C7284" t="str">
            <v>T</v>
          </cell>
          <cell r="D7284">
            <v>19.57</v>
          </cell>
          <cell r="E7284" t="str">
            <v>TRANPORTES, CARGAS E DESCARGAS</v>
          </cell>
          <cell r="F7284" t="str">
            <v>CARGA, MANOBRA E DESCARGA (MECANICA)</v>
          </cell>
          <cell r="G7284" t="str">
            <v>SINAPI Out/24</v>
          </cell>
        </row>
        <row r="7285">
          <cell r="A7285">
            <v>101476</v>
          </cell>
          <cell r="B7285" t="str">
            <v>CARGA, MANOBRA E DESCARGA DE TUBOS METÁLICOS, DN 900 MM, EM CAMINHÃO CARROCERIA COM GUINDAUTO (MUNCK) 11,7 TM. AF_07/2020</v>
          </cell>
          <cell r="C7285" t="str">
            <v>T</v>
          </cell>
          <cell r="D7285">
            <v>17.46</v>
          </cell>
          <cell r="E7285" t="str">
            <v>TRANPORTES, CARGAS E DESCARGAS</v>
          </cell>
          <cell r="F7285" t="str">
            <v>CARGA, MANOBRA E DESCARGA (MECANICA)</v>
          </cell>
          <cell r="G7285" t="str">
            <v>SINAPI Out/24</v>
          </cell>
        </row>
        <row r="7286">
          <cell r="A7286">
            <v>101477</v>
          </cell>
          <cell r="B7286" t="str">
            <v>CARGA, MANOBRA E DESCARGA DE TUBOS METÁLICOS, DN 1000 MM, EM CAMINHÃO CARROCERIA COM GUINDAUTO (MUNCK) 11,7 TM. AF_07/2020</v>
          </cell>
          <cell r="C7286" t="str">
            <v>T</v>
          </cell>
          <cell r="D7286">
            <v>14.29</v>
          </cell>
          <cell r="E7286" t="str">
            <v>TRANPORTES, CARGAS E DESCARGAS</v>
          </cell>
          <cell r="F7286" t="str">
            <v>CARGA, MANOBRA E DESCARGA (MECANICA)</v>
          </cell>
          <cell r="G7286" t="str">
            <v>SINAPI Out/24</v>
          </cell>
        </row>
        <row r="7287">
          <cell r="A7287">
            <v>101478</v>
          </cell>
          <cell r="B7287" t="str">
            <v>CARGA, MANOBRA E DESCARGA DE TUBOS METÁLICOS, DN 1200 MM, EM CAMINHÃO CARROCERIA COM GUINDAUTO (MUNCK) 11,7 TM. AF_07/2020</v>
          </cell>
          <cell r="C7287" t="str">
            <v>T</v>
          </cell>
          <cell r="D7287">
            <v>12.16</v>
          </cell>
          <cell r="E7287" t="str">
            <v>TRANPORTES, CARGAS E DESCARGAS</v>
          </cell>
          <cell r="F7287" t="str">
            <v>CARGA, MANOBRA E DESCARGA (MECANICA)</v>
          </cell>
          <cell r="G7287" t="str">
            <v>SINAPI Out/24</v>
          </cell>
        </row>
        <row r="7288">
          <cell r="A7288">
            <v>101480</v>
          </cell>
          <cell r="B7288" t="str">
            <v>CARGA, MANOBRA E DESCARGA DE TUBOS PLÁSTICOS, DN 250 MM, EM CAMINHÃO CARROCERIA COM GUINDAUTO (MUNCK) 11,7 TM. AF_07/2020</v>
          </cell>
          <cell r="C7288" t="str">
            <v>T</v>
          </cell>
          <cell r="D7288">
            <v>72.260000000000005</v>
          </cell>
          <cell r="E7288" t="str">
            <v>TRANPORTES, CARGAS E DESCARGAS</v>
          </cell>
          <cell r="F7288" t="str">
            <v>CARGA, MANOBRA E DESCARGA (MECANICA)</v>
          </cell>
          <cell r="G7288" t="str">
            <v>SINAPI Out/24</v>
          </cell>
        </row>
        <row r="7289">
          <cell r="A7289">
            <v>101481</v>
          </cell>
          <cell r="B7289" t="str">
            <v>CARGA, MANOBRA E DESCARGA DE TUBOS PLÁSTICOS, DN 300 MM, EM CAMINHÃO CARROCERIA COM GUINDAUTO (MUNCK) 11,7 TM. AF_07/2020</v>
          </cell>
          <cell r="C7289" t="str">
            <v>T</v>
          </cell>
          <cell r="D7289">
            <v>52.19</v>
          </cell>
          <cell r="E7289" t="str">
            <v>TRANPORTES, CARGAS E DESCARGAS</v>
          </cell>
          <cell r="F7289" t="str">
            <v>CARGA, MANOBRA E DESCARGA (MECANICA)</v>
          </cell>
          <cell r="G7289" t="str">
            <v>SINAPI Out/24</v>
          </cell>
        </row>
        <row r="7290">
          <cell r="A7290">
            <v>101482</v>
          </cell>
          <cell r="B7290" t="str">
            <v>CARGA, MANOBRA E DESCARGA DE TUBOS PLÁSTICOS, DN 400 MM, EM CAMINHÃO CARROCERIA COM GUINDAUTO (MUNCK) 11,7 TM. AF_07/2020</v>
          </cell>
          <cell r="C7290" t="str">
            <v>T</v>
          </cell>
          <cell r="D7290">
            <v>39.020000000000003</v>
          </cell>
          <cell r="E7290" t="str">
            <v>TRANPORTES, CARGAS E DESCARGAS</v>
          </cell>
          <cell r="F7290" t="str">
            <v>CARGA, MANOBRA E DESCARGA (MECANICA)</v>
          </cell>
          <cell r="G7290" t="str">
            <v>SINAPI Out/24</v>
          </cell>
        </row>
        <row r="7291">
          <cell r="A7291">
            <v>101483</v>
          </cell>
          <cell r="B7291" t="str">
            <v>CARGA, MANOBRA E DESCARGA DE TUBOS PLÁSTICOS, DN 500 MM, EM CAMINHÃO CARROCERIA COM GUINDAUTO (MUNCK) 11,7 TM. AF_07/2020</v>
          </cell>
          <cell r="C7291" t="str">
            <v>T</v>
          </cell>
          <cell r="D7291">
            <v>40.49</v>
          </cell>
          <cell r="E7291" t="str">
            <v>TRANPORTES, CARGAS E DESCARGAS</v>
          </cell>
          <cell r="F7291" t="str">
            <v>CARGA, MANOBRA E DESCARGA (MECANICA)</v>
          </cell>
          <cell r="G7291" t="str">
            <v>SINAPI Out/24</v>
          </cell>
        </row>
        <row r="7292">
          <cell r="A7292">
            <v>101484</v>
          </cell>
          <cell r="B7292" t="str">
            <v>CARGA, MANOBRA E DESCARGA DE TUBOS PLÁSTICOS, DN 600 MM, EM CAMINHÃO CARROCERIA COM GUINDAUTO (MUNCK) 11,7 TM. AF_07/2020</v>
          </cell>
          <cell r="C7292" t="str">
            <v>T</v>
          </cell>
          <cell r="D7292">
            <v>209.82</v>
          </cell>
          <cell r="E7292" t="str">
            <v>TRANPORTES, CARGAS E DESCARGAS</v>
          </cell>
          <cell r="F7292" t="str">
            <v>CARGA, MANOBRA E DESCARGA (MECANICA)</v>
          </cell>
          <cell r="G7292" t="str">
            <v>SINAPI Out/24</v>
          </cell>
        </row>
        <row r="7293">
          <cell r="A7293">
            <v>101485</v>
          </cell>
          <cell r="B7293" t="str">
            <v>CARGA, MANOBRA E DESCARGA DE TUBOS PLÁSTICOS, DN 750 MM, EM CAMINHÃO CARROCERIA COM GUINDAUTO (MUNCK) 11,7 TM. AF_07/2020</v>
          </cell>
          <cell r="C7293" t="str">
            <v>T</v>
          </cell>
          <cell r="D7293">
            <v>161.06</v>
          </cell>
          <cell r="E7293" t="str">
            <v>TRANPORTES, CARGAS E DESCARGAS</v>
          </cell>
          <cell r="F7293" t="str">
            <v>CARGA, MANOBRA E DESCARGA (MECANICA)</v>
          </cell>
          <cell r="G7293" t="str">
            <v>SINAPI Out/24</v>
          </cell>
        </row>
        <row r="7294">
          <cell r="A7294">
            <v>101486</v>
          </cell>
          <cell r="B7294" t="str">
            <v>CARGA, MANOBRA E DESCARGA DE TUBOS PLÁSTICOS, DN 900 MM, EM CAMINHÃO CARROCERIA COM GUINDAUTO (MUNCK) 11,7 TM. AF_07/2020</v>
          </cell>
          <cell r="C7294" t="str">
            <v>T</v>
          </cell>
          <cell r="D7294">
            <v>145.09</v>
          </cell>
          <cell r="E7294" t="str">
            <v>TRANPORTES, CARGAS E DESCARGAS</v>
          </cell>
          <cell r="F7294" t="str">
            <v>CARGA, MANOBRA E DESCARGA (MECANICA)</v>
          </cell>
          <cell r="G7294" t="str">
            <v>SINAPI Out/24</v>
          </cell>
        </row>
        <row r="7295">
          <cell r="A7295">
            <v>101487</v>
          </cell>
          <cell r="B7295" t="str">
            <v>CARGA, MANOBRA E DESCARGA DE TUBOS PLÁSTICOS, DN 1000 MM, EM CAMINHÃO CARROCERIA COM GUINDAUTO (MUNCK) 11,7 TM. AF_07/2020</v>
          </cell>
          <cell r="C7295" t="str">
            <v>T</v>
          </cell>
          <cell r="D7295">
            <v>106.23</v>
          </cell>
          <cell r="E7295" t="str">
            <v>TRANPORTES, CARGAS E DESCARGAS</v>
          </cell>
          <cell r="F7295" t="str">
            <v>CARGA, MANOBRA E DESCARGA (MECANICA)</v>
          </cell>
          <cell r="G7295" t="str">
            <v>SINAPI Out/24</v>
          </cell>
        </row>
        <row r="7296">
          <cell r="A7296">
            <v>101488</v>
          </cell>
          <cell r="B7296" t="str">
            <v>CARGA, MANOBRA E DESCARGA DE TUBOS PLÁSTICOS, DN 1200 MM, EM CAMINHÃO CARROCERIA COM GUINDAUTO (MUNCK) 11,7 TM. AF_07/2020</v>
          </cell>
          <cell r="C7296" t="str">
            <v>T</v>
          </cell>
          <cell r="D7296">
            <v>91.92</v>
          </cell>
          <cell r="E7296" t="str">
            <v>TRANPORTES, CARGAS E DESCARGAS</v>
          </cell>
          <cell r="F7296" t="str">
            <v>CARGA, MANOBRA E DESCARGA (MECANICA)</v>
          </cell>
          <cell r="G7296" t="str">
            <v>SINAPI Out/24</v>
          </cell>
        </row>
        <row r="7297">
          <cell r="A7297">
            <v>101188</v>
          </cell>
          <cell r="B7297" t="str">
            <v>RECOMPOSIÇÃO PARCIAL DE ARAME FARPADO Nº 14 CLASSE 250, FIXADO EM CERCA COM MOURÕES DE CONCRETO - FORNECIMENTO E INSTALAÇÃO. AF_05/2020</v>
          </cell>
          <cell r="C7297" t="str">
            <v>M</v>
          </cell>
          <cell r="D7297">
            <v>7.15</v>
          </cell>
          <cell r="E7297" t="str">
            <v>URBANIZACAO</v>
          </cell>
          <cell r="F7297" t="str">
            <v>CERCA/PROTETORES</v>
          </cell>
          <cell r="G7297" t="str">
            <v>SINAPI Out/24</v>
          </cell>
        </row>
        <row r="7298">
          <cell r="A7298">
            <v>101189</v>
          </cell>
          <cell r="B7298" t="str">
            <v>CERCA COM MOURÕES DE CONCRETO, RETO, H=3,00 M, ESPAÇAMENTO DE 2,5 M, CRAVADOS 0,5 M, COM 4 FIOS DE ARAME FARPADO Nº 14 CLASSE 250 - FORNECIMENTO E INSTALAÇÃO. AF_05/2020</v>
          </cell>
          <cell r="C7298" t="str">
            <v>M</v>
          </cell>
          <cell r="D7298">
            <v>67.599999999999994</v>
          </cell>
          <cell r="E7298" t="str">
            <v>URBANIZACAO</v>
          </cell>
          <cell r="F7298" t="str">
            <v>CERCA/PROTETORES</v>
          </cell>
          <cell r="G7298" t="str">
            <v>SINAPI Out/24</v>
          </cell>
        </row>
        <row r="7299">
          <cell r="A7299">
            <v>101190</v>
          </cell>
          <cell r="B7299" t="str">
            <v>CERCA COM MOURÕES DE CONCRETO, RETO, H=3,00 M, ESPAÇAMENTO DE 2,5 M, CRAVADOS 0,5 M, COM 4 FIOS DE ARAME DE AÇO OVALADO 15X17 - FORNECIMENTO E INSTALAÇÃO. AF_05/2020</v>
          </cell>
          <cell r="C7299" t="str">
            <v>M</v>
          </cell>
          <cell r="D7299">
            <v>66.989999999999995</v>
          </cell>
          <cell r="E7299" t="str">
            <v>URBANIZACAO</v>
          </cell>
          <cell r="F7299" t="str">
            <v>CERCA/PROTETORES</v>
          </cell>
          <cell r="G7299" t="str">
            <v>SINAPI Out/24</v>
          </cell>
        </row>
        <row r="7300">
          <cell r="A7300">
            <v>101191</v>
          </cell>
          <cell r="B7300" t="str">
            <v>CERCA COM MOURÕES DE CONCRETO, RETO, H=3,00 M, ESPAÇAMENTO DE 2,5 M, CRAVADOS 0,5 M, COM 4 FIOS DE ARAME MISTO - FORNECIMENTO E INSTALAÇÃO. AF_05/2020</v>
          </cell>
          <cell r="C7300" t="str">
            <v>M</v>
          </cell>
          <cell r="D7300">
            <v>67.290000000000006</v>
          </cell>
          <cell r="E7300" t="str">
            <v>URBANIZACAO</v>
          </cell>
          <cell r="F7300" t="str">
            <v>CERCA/PROTETORES</v>
          </cell>
          <cell r="G7300" t="str">
            <v>SINAPI Out/24</v>
          </cell>
        </row>
        <row r="7301">
          <cell r="A7301">
            <v>101192</v>
          </cell>
          <cell r="B7301" t="str">
            <v>CERCA COM MOURÕES DE CONCRETO, RETO, H=2,30 M, ESPAÇAMENTO DE 2,5 M, CRAVADOS 0,5 M, COM 4 FIOS DE ARAME FARPADO Nº 14 CLASSE 250 - FORNECIMENTO E INSTALAÇÃO. AF_05/2020</v>
          </cell>
          <cell r="C7301" t="str">
            <v>M</v>
          </cell>
          <cell r="D7301">
            <v>67.95</v>
          </cell>
          <cell r="E7301" t="str">
            <v>URBANIZACAO</v>
          </cell>
          <cell r="F7301" t="str">
            <v>CERCA/PROTETORES</v>
          </cell>
          <cell r="G7301" t="str">
            <v>SINAPI Out/24</v>
          </cell>
        </row>
        <row r="7302">
          <cell r="A7302">
            <v>101193</v>
          </cell>
          <cell r="B7302" t="str">
            <v>CERCA COM MOURÕES DE CONCRETO, RETO, H=2,30 M, ESPAÇAMENTO DE 2,5 M, CRAVADOS 0,5 M, COM 4 FIOS DE ARAME DE AÇO OVALADO 15X17 - FORNECIMENTO E INSTALAÇÃO. AF_05/2020</v>
          </cell>
          <cell r="C7302" t="str">
            <v>M</v>
          </cell>
          <cell r="D7302">
            <v>62.3</v>
          </cell>
          <cell r="E7302" t="str">
            <v>URBANIZACAO</v>
          </cell>
          <cell r="F7302" t="str">
            <v>CERCA/PROTETORES</v>
          </cell>
          <cell r="G7302" t="str">
            <v>SINAPI Out/24</v>
          </cell>
        </row>
        <row r="7303">
          <cell r="A7303">
            <v>101194</v>
          </cell>
          <cell r="B7303" t="str">
            <v>CERCA COM MOURÕES DE CONCRETO, RETO, H=2,30 M, ESPAÇAMENTO DE 2,5 M, CRAVADOS 0,5 M, COM 4 FIOS DE ARAME MISTO - FORNECIMENTO E INSTALAÇÃO. AF_05/2020</v>
          </cell>
          <cell r="C7303" t="str">
            <v>M</v>
          </cell>
          <cell r="D7303">
            <v>62.6</v>
          </cell>
          <cell r="E7303" t="str">
            <v>URBANIZACAO</v>
          </cell>
          <cell r="F7303" t="str">
            <v>CERCA/PROTETORES</v>
          </cell>
          <cell r="G7303" t="str">
            <v>SINAPI Out/24</v>
          </cell>
        </row>
        <row r="7304">
          <cell r="A7304">
            <v>101197</v>
          </cell>
          <cell r="B7304" t="str">
            <v>CERCA COM MOURÕES DE CONCRETO, SEÇÃO "T" PONTA INCLINADA, 10X10 CM, ESPAÇAMENTO DE 2,5 M, CRAVADOS 0,5 M, COM 11 FIOS DE ARAME FARPADO Nº 14 - FORNECIMENTO E INSTALAÇÃO. AF_05/2020</v>
          </cell>
          <cell r="C7304" t="str">
            <v>M</v>
          </cell>
          <cell r="D7304">
            <v>124.74</v>
          </cell>
          <cell r="E7304" t="str">
            <v>URBANIZACAO</v>
          </cell>
          <cell r="F7304" t="str">
            <v>CERCA/PROTETORES</v>
          </cell>
          <cell r="G7304" t="str">
            <v>SINAPI Out/24</v>
          </cell>
        </row>
        <row r="7305">
          <cell r="A7305">
            <v>101198</v>
          </cell>
          <cell r="B7305" t="str">
            <v>CERCA COM MOURÕES DE CONCRETO, SEÇÃO "T" PONTA INCLINADA, 10X10 CM, ESPAÇAMENTO DE 2,5 M, CRAVADOS 0,5 M, COM 11 FIOS DE ARAME DE AÇO OVALADO 15X17 - FORNECIMENTO E INSTALAÇÃO. AF_05/2020</v>
          </cell>
          <cell r="C7305" t="str">
            <v>M</v>
          </cell>
          <cell r="D7305">
            <v>95.01</v>
          </cell>
          <cell r="E7305" t="str">
            <v>URBANIZACAO</v>
          </cell>
          <cell r="F7305" t="str">
            <v>CERCA/PROTETORES</v>
          </cell>
          <cell r="G7305" t="str">
            <v>SINAPI Out/24</v>
          </cell>
        </row>
        <row r="7306">
          <cell r="A7306">
            <v>101199</v>
          </cell>
          <cell r="B7306" t="str">
            <v>CERCA COM MOURÕES DE CONCRETO, SEÇÃO "T" PONTA INCLINADA, 10X10CM, ESPAÇAMENTO DE 2,5M, CRAVADOS 0,5M, COM 11 FIOS DE ARAME MISTO - FORNECIMENTO E INSTALAÇÃO. AF_05/2020</v>
          </cell>
          <cell r="C7306" t="str">
            <v>M</v>
          </cell>
          <cell r="D7306">
            <v>95.77</v>
          </cell>
          <cell r="E7306" t="str">
            <v>URBANIZACAO</v>
          </cell>
          <cell r="F7306" t="str">
            <v>CERCA/PROTETORES</v>
          </cell>
          <cell r="G7306" t="str">
            <v>SINAPI Out/24</v>
          </cell>
        </row>
        <row r="7307">
          <cell r="A7307">
            <v>101200</v>
          </cell>
          <cell r="B7307" t="str">
            <v>CERCA COM MOURÕES DE MADEIRA, 7,5X7,5 CM, ESPAÇAMENTO DE 2,5 M, ALTURA LIVRE DE 2 M, CRAVADOS 0,5 M, COM 4 FIOS DE ARAME FARPADO Nº 14 CLASSE 250 - FORNECIMENTO E INSTALAÇÃO. AF_05/2020</v>
          </cell>
          <cell r="C7307" t="str">
            <v>M</v>
          </cell>
          <cell r="D7307">
            <v>66.180000000000007</v>
          </cell>
          <cell r="E7307" t="str">
            <v>URBANIZACAO</v>
          </cell>
          <cell r="F7307" t="str">
            <v>CERCA/PROTETORES</v>
          </cell>
          <cell r="G7307" t="str">
            <v>SINAPI Out/24</v>
          </cell>
        </row>
        <row r="7308">
          <cell r="A7308">
            <v>101201</v>
          </cell>
          <cell r="B7308" t="str">
            <v>CERCA COM MOURÕES DE MADEIRA, 7,5X7,5 CM, ESPAÇAMENTO DE 2,5 M, ALTURA LIVRE DE 2 M, CRAVADOS 0,5 M, COM 8 FIOS DE ARAME FARPADO Nº 14 CLASSE 250 - FORNECIMENTO E INSTALAÇÃO. AF_05/2020</v>
          </cell>
          <cell r="C7308" t="str">
            <v>M</v>
          </cell>
          <cell r="D7308">
            <v>80.58</v>
          </cell>
          <cell r="E7308" t="str">
            <v>URBANIZACAO</v>
          </cell>
          <cell r="F7308" t="str">
            <v>CERCA/PROTETORES</v>
          </cell>
          <cell r="G7308" t="str">
            <v>SINAPI Out/24</v>
          </cell>
        </row>
        <row r="7309">
          <cell r="A7309">
            <v>101202</v>
          </cell>
          <cell r="B7309" t="str">
            <v>CERCA COM MOURÕES DE MADEIRA ROLIÇA, DIÂMETRO 11 CM, ESPAÇAMENTO DE 2,5 M, ALTURA LIVRE DE 1,7 M, CRAVADOS 0,5 M, COM 5 FIOS DE ARAME FARPADO Nº 14 CLASSE 250 - FORNECIMENTO E INSTALAÇÃO. AF_05/2020</v>
          </cell>
          <cell r="C7309" t="str">
            <v>M</v>
          </cell>
          <cell r="D7309">
            <v>48.37</v>
          </cell>
          <cell r="E7309" t="str">
            <v>URBANIZACAO</v>
          </cell>
          <cell r="F7309" t="str">
            <v>CERCA/PROTETORES</v>
          </cell>
          <cell r="G7309" t="str">
            <v>SINAPI Out/24</v>
          </cell>
        </row>
        <row r="7310">
          <cell r="A7310">
            <v>101203</v>
          </cell>
          <cell r="B7310" t="str">
            <v>CERCA COM MOURÕES DE MADEIRA ROLIÇA, DIÂMETRO 11 CM, ESPAÇAMENTO DE 2,5 M, ALTURA LIVRE DE 1,7 M, CRAVADOS 0,5 M, COM 5 FIOS DE ARAME DE AÇO OVALADO 15X17 - FORNECIMENTO E INSTALAÇÃO. AF_05/2020</v>
          </cell>
          <cell r="C7310" t="str">
            <v>M</v>
          </cell>
          <cell r="D7310">
            <v>47.61</v>
          </cell>
          <cell r="E7310" t="str">
            <v>URBANIZACAO</v>
          </cell>
          <cell r="F7310" t="str">
            <v>CERCA/PROTETORES</v>
          </cell>
          <cell r="G7310" t="str">
            <v>SINAPI Out/24</v>
          </cell>
        </row>
        <row r="7311">
          <cell r="A7311">
            <v>101204</v>
          </cell>
          <cell r="B7311" t="str">
            <v>CERCA COM MOURÕES DE MADEIRA ROLIÇA, DIÂMETRO 11 CM, ESPAÇAMENTO DE 2,5 M, ALTURA LIVRE DE 1,7 M, CRAVADOS 0,5 M, COM 5 FIOS DE ARAME MISTO - FORNECIMENTO E INSTALAÇÃO. AF_05/2020</v>
          </cell>
          <cell r="C7311" t="str">
            <v>M</v>
          </cell>
          <cell r="D7311">
            <v>47.91</v>
          </cell>
          <cell r="E7311" t="str">
            <v>URBANIZACAO</v>
          </cell>
          <cell r="F7311" t="str">
            <v>CERCA/PROTETORES</v>
          </cell>
          <cell r="G7311" t="str">
            <v>SINAPI Out/24</v>
          </cell>
        </row>
        <row r="7312">
          <cell r="A7312">
            <v>101205</v>
          </cell>
          <cell r="B7312" t="str">
            <v>PORTÃO COM MOURÕES DE MADEIRA ROLIÇA, DIÂMETRO 11 CM, COM 5 FIOS DE ARAME FARPADO Nº 14 CLASSE 250, SEM DOBRADIÇAS - FORNECIMENTO E INSTALAÇÃO. AF_05/2020</v>
          </cell>
          <cell r="C7312" t="str">
            <v>M</v>
          </cell>
          <cell r="D7312">
            <v>48.37</v>
          </cell>
          <cell r="E7312" t="str">
            <v>URBANIZACAO</v>
          </cell>
          <cell r="F7312" t="str">
            <v>CERCA/PROTETORES</v>
          </cell>
          <cell r="G7312" t="str">
            <v>SINAPI Out/24</v>
          </cell>
        </row>
        <row r="7313">
          <cell r="A7313">
            <v>102362</v>
          </cell>
          <cell r="B7313" t="str">
            <v>ALAMBRADO PARA QUADRA POLIESPORTIVA, ESTRUTURADO POR TUBOS DE ACO GALVANIZADO, (MONTANTES COM DIAMETRO 2", TRAVESSAS E ESCORAS COM DIÂMETRO 1 ¼"), COM TELA DE ARAME GALVANIZADO, FIO 14 BWG E MALHA QUADRADA 5X5CM (EXCETO MURETA). AF_03/2021</v>
          </cell>
          <cell r="C7313" t="str">
            <v>M2</v>
          </cell>
          <cell r="D7313">
            <v>180.76</v>
          </cell>
          <cell r="E7313" t="str">
            <v>URBANIZACAO</v>
          </cell>
          <cell r="F7313" t="str">
            <v>ALAMBRADO</v>
          </cell>
          <cell r="G7313" t="str">
            <v>SINAPI Out/24</v>
          </cell>
        </row>
        <row r="7314">
          <cell r="A7314">
            <v>102363</v>
          </cell>
          <cell r="B7314" t="str">
            <v>ALAMBRADO PARA QUADRA POLIESPORTIVA, ESTRUTURADO POR TUBOS DE ACO GALVANIZADO, (MONTANTES COM DIAMETRO 2", TRAVESSAS E ESCORAS COM DIÂMETRO 1 ¼"), COM TELA DE ARAME GALVANIZADO, FIO 12 BWG E MALHA QUADRADA 5X5CM (EXCETO MURETA). AF_03/2021</v>
          </cell>
          <cell r="C7314" t="str">
            <v>M2</v>
          </cell>
          <cell r="D7314">
            <v>192.24</v>
          </cell>
          <cell r="E7314" t="str">
            <v>URBANIZACAO</v>
          </cell>
          <cell r="F7314" t="str">
            <v>ALAMBRADO</v>
          </cell>
          <cell r="G7314" t="str">
            <v>SINAPI Out/24</v>
          </cell>
        </row>
        <row r="7315">
          <cell r="A7315">
            <v>102364</v>
          </cell>
          <cell r="B7315" t="str">
            <v>ALAMBRADO PARA QUADRA POLIESPORTIVA, ESTRUTURADO POR TUBOS DE ACO GALVANIZADO, (MONTANTES COM DIAMETRO 2", TRAVESSAS E ESCORAS COM DIÂMETRO 1 ¼"), COM TELA DE ARAME GALVANIZADO, FIO 10 BWG E MALHA QUADRADA 5X5CM (EXCETO MURETA). AF_03/2021</v>
          </cell>
          <cell r="C7315" t="str">
            <v>M2</v>
          </cell>
          <cell r="D7315">
            <v>213.56</v>
          </cell>
          <cell r="E7315" t="str">
            <v>URBANIZACAO</v>
          </cell>
          <cell r="F7315" t="str">
            <v>ALAMBRADO</v>
          </cell>
          <cell r="G7315" t="str">
            <v>SINAPI Out/24</v>
          </cell>
        </row>
        <row r="7316">
          <cell r="A7316">
            <v>98509</v>
          </cell>
          <cell r="B7316" t="str">
            <v>PLANTIO DE ARBUSTO OU  CERCA VIVA. AF_07/2024</v>
          </cell>
          <cell r="C7316" t="str">
            <v>UN</v>
          </cell>
          <cell r="D7316">
            <v>45.9</v>
          </cell>
          <cell r="E7316" t="str">
            <v>URBANIZACAO</v>
          </cell>
          <cell r="F7316" t="str">
            <v>ARBORIZACAO, INCLUSIVE PREPARO DO SOLO</v>
          </cell>
          <cell r="G7316" t="str">
            <v>SINAPI Out/24</v>
          </cell>
        </row>
        <row r="7317">
          <cell r="A7317">
            <v>98510</v>
          </cell>
          <cell r="B7317" t="str">
            <v>PLANTIO DE ÁRVORE ORNAMENTAL COM ALTURA DE MUDA MENOR OU IGUAL A 2,00 M . AF_07/2024</v>
          </cell>
          <cell r="C7317" t="str">
            <v>UN</v>
          </cell>
          <cell r="D7317">
            <v>90.01</v>
          </cell>
          <cell r="E7317" t="str">
            <v>URBANIZACAO</v>
          </cell>
          <cell r="F7317" t="str">
            <v>ARBORIZACAO, INCLUSIVE PREPARO DO SOLO</v>
          </cell>
          <cell r="G7317" t="str">
            <v>SINAPI Out/24</v>
          </cell>
        </row>
        <row r="7318">
          <cell r="A7318">
            <v>98511</v>
          </cell>
          <cell r="B7318" t="str">
            <v>PLANTIO DE ÁRVORE ORNAMENTAL COM ALTURA DE MUDA MAIOR QUE 2,00 M E MENOR OU IGUAL A 4,00 M . AF_07/2024</v>
          </cell>
          <cell r="C7318" t="str">
            <v>UN</v>
          </cell>
          <cell r="D7318">
            <v>150.75</v>
          </cell>
          <cell r="E7318" t="str">
            <v>URBANIZACAO</v>
          </cell>
          <cell r="F7318" t="str">
            <v>ARBORIZACAO, INCLUSIVE PREPARO DO SOLO</v>
          </cell>
          <cell r="G7318" t="str">
            <v>SINAPI Out/24</v>
          </cell>
        </row>
        <row r="7319">
          <cell r="A7319">
            <v>98516</v>
          </cell>
          <cell r="B7319" t="str">
            <v>PLANTIO DE PALMEIRA COM ALTURA DE MUDA MENOR OU IGUAL A 2,00 M . AF_07/2024</v>
          </cell>
          <cell r="C7319" t="str">
            <v>UN</v>
          </cell>
          <cell r="D7319">
            <v>336.87</v>
          </cell>
          <cell r="E7319" t="str">
            <v>URBANIZACAO</v>
          </cell>
          <cell r="F7319" t="str">
            <v>ARBORIZACAO, INCLUSIVE PREPARO DO SOLO</v>
          </cell>
          <cell r="G7319" t="str">
            <v>SINAPI Out/24</v>
          </cell>
        </row>
        <row r="7320">
          <cell r="A7320">
            <v>98519</v>
          </cell>
          <cell r="B7320" t="str">
            <v>REVOLVIMENTO E LIMPEZA MANUAL DE SOLO. AF_07/2024</v>
          </cell>
          <cell r="C7320" t="str">
            <v>M2</v>
          </cell>
          <cell r="D7320">
            <v>4.95</v>
          </cell>
          <cell r="E7320" t="str">
            <v>URBANIZACAO</v>
          </cell>
          <cell r="F7320" t="str">
            <v>ARBORIZACAO, INCLUSIVE PREPARO DO SOLO</v>
          </cell>
          <cell r="G7320" t="str">
            <v>SINAPI Out/24</v>
          </cell>
        </row>
        <row r="7321">
          <cell r="A7321">
            <v>98520</v>
          </cell>
          <cell r="B7321" t="str">
            <v>APLICAÇÃO DE ADUBO EM SOLO. AF_07/2024</v>
          </cell>
          <cell r="C7321" t="str">
            <v>M2</v>
          </cell>
          <cell r="D7321">
            <v>6.82</v>
          </cell>
          <cell r="E7321" t="str">
            <v>URBANIZACAO</v>
          </cell>
          <cell r="F7321" t="str">
            <v>ARBORIZACAO, INCLUSIVE PREPARO DO SOLO</v>
          </cell>
          <cell r="G7321" t="str">
            <v>SINAPI Out/24</v>
          </cell>
        </row>
        <row r="7322">
          <cell r="A7322">
            <v>98521</v>
          </cell>
          <cell r="B7322" t="str">
            <v>APLICAÇÃO DE CALCÁRIO PARA CORREÇÃO DO PH DO SOLO. AF_07/2024</v>
          </cell>
          <cell r="C7322" t="str">
            <v>M2</v>
          </cell>
          <cell r="D7322">
            <v>0.43</v>
          </cell>
          <cell r="E7322" t="str">
            <v>URBANIZACAO</v>
          </cell>
          <cell r="F7322" t="str">
            <v>ARBORIZACAO, INCLUSIVE PREPARO DO SOLO</v>
          </cell>
          <cell r="G7322" t="str">
            <v>SINAPI Out/24</v>
          </cell>
        </row>
        <row r="7323">
          <cell r="A7323">
            <v>98522</v>
          </cell>
          <cell r="B7323" t="str">
            <v>ALAMBRADO EM MOURÕES DE CONCRETO, COM TELA DE ARAME GALVANIZADO (INCLUSIVE MURETA EM CONCRETO). AF_05/2018</v>
          </cell>
          <cell r="C7323" t="str">
            <v>M</v>
          </cell>
          <cell r="D7323">
            <v>172.22</v>
          </cell>
          <cell r="E7323" t="str">
            <v>URBANIZACAO</v>
          </cell>
          <cell r="F7323" t="str">
            <v>ARBORIZACAO, INCLUSIVE PREPARO DO SOLO</v>
          </cell>
          <cell r="G7323" t="str">
            <v>SINAPI Out/24</v>
          </cell>
        </row>
        <row r="7324">
          <cell r="A7324">
            <v>98524</v>
          </cell>
          <cell r="B7324" t="str">
            <v>LIMPEZA MANUAL DE VEGETAÇÃO EM TERRENO COM ENXADA. AF_03/2024</v>
          </cell>
          <cell r="C7324" t="str">
            <v>M2</v>
          </cell>
          <cell r="D7324">
            <v>6.25</v>
          </cell>
          <cell r="E7324" t="str">
            <v>URBANIZACAO</v>
          </cell>
          <cell r="F7324" t="str">
            <v>ARBORIZACAO, INCLUSIVE PREPARO DO SOLO</v>
          </cell>
          <cell r="G7324" t="str">
            <v>SINAPI Out/24</v>
          </cell>
        </row>
        <row r="7325">
          <cell r="A7325">
            <v>105521</v>
          </cell>
          <cell r="B7325" t="str">
            <v>ESPALHAMENTO DE TERRA VEGETAL PARA O PLANTIO. AF_07/2024</v>
          </cell>
          <cell r="C7325" t="str">
            <v>M2</v>
          </cell>
          <cell r="D7325">
            <v>4.6900000000000004</v>
          </cell>
          <cell r="E7325" t="str">
            <v>URBANIZACAO</v>
          </cell>
          <cell r="F7325" t="str">
            <v>ARBORIZACAO, INCLUSIVE PREPARO DO SOLO</v>
          </cell>
          <cell r="G7325" t="str">
            <v>SINAPI Out/24</v>
          </cell>
        </row>
        <row r="7326">
          <cell r="A7326">
            <v>98503</v>
          </cell>
          <cell r="B7326" t="str">
            <v>PLANTIO DE GRAMA EM PAVIMENTO CONCREGRAMA. AF_07/2024</v>
          </cell>
          <cell r="C7326" t="str">
            <v>M2</v>
          </cell>
          <cell r="D7326">
            <v>26.34</v>
          </cell>
          <cell r="E7326" t="str">
            <v>URBANIZACAO</v>
          </cell>
          <cell r="F7326" t="str">
            <v>GRAMA, INCLUSIVE PREPARO DO SOLO</v>
          </cell>
          <cell r="G7326" t="str">
            <v>SINAPI Out/24</v>
          </cell>
        </row>
        <row r="7327">
          <cell r="A7327">
            <v>98504</v>
          </cell>
          <cell r="B7327" t="str">
            <v>PLANTIO DE GRAMA BATATAIS EM PLACAS. AF_07/2024</v>
          </cell>
          <cell r="C7327" t="str">
            <v>M2</v>
          </cell>
          <cell r="D7327">
            <v>16.97</v>
          </cell>
          <cell r="E7327" t="str">
            <v>URBANIZACAO</v>
          </cell>
          <cell r="F7327" t="str">
            <v>GRAMA, INCLUSIVE PREPARO DO SOLO</v>
          </cell>
          <cell r="G7327" t="str">
            <v>SINAPI Out/24</v>
          </cell>
        </row>
        <row r="7328">
          <cell r="A7328">
            <v>98505</v>
          </cell>
          <cell r="B7328" t="str">
            <v>PLANTIO DE FORRAÇÃO. AF_07/2024</v>
          </cell>
          <cell r="C7328" t="str">
            <v>M2</v>
          </cell>
          <cell r="D7328">
            <v>70.709999999999994</v>
          </cell>
          <cell r="E7328" t="str">
            <v>URBANIZACAO</v>
          </cell>
          <cell r="F7328" t="str">
            <v>GRAMA, INCLUSIVE PREPARO DO SOLO</v>
          </cell>
          <cell r="G7328" t="str">
            <v>SINAPI Out/24</v>
          </cell>
        </row>
        <row r="7329">
          <cell r="A7329">
            <v>103946</v>
          </cell>
          <cell r="B7329" t="str">
            <v>PLANTIO DE GRAMA ESMERALDA OU SÃO CARLOS OU CURITIBANA, EM PLACAS. AF_07/2024</v>
          </cell>
          <cell r="C7329" t="str">
            <v>M2</v>
          </cell>
          <cell r="D7329">
            <v>21.8</v>
          </cell>
          <cell r="E7329" t="str">
            <v>URBANIZACAO</v>
          </cell>
          <cell r="F7329" t="str">
            <v>GRAMA, INCLUSIVE PREPARO DO SOLO</v>
          </cell>
          <cell r="G7329" t="str">
            <v>SINAPI Out/24</v>
          </cell>
        </row>
        <row r="7330">
          <cell r="A7330">
            <v>105000</v>
          </cell>
          <cell r="B7330" t="str">
            <v>RAMPA DE ACESSIBILIDADE PARA ACESSO A EDIFICAÇÕES COM INCLINAÇÃO DE 8,33% EM CONCRETO MOLDADO IN LOCO, COM LARGURA DE 1,20M, FCK 25MPA, NÃO ARMADA, COM JUNTA A CADA 2M COM CORTE À SECO. AF_03/2024_PA</v>
          </cell>
          <cell r="C7330" t="str">
            <v>M</v>
          </cell>
          <cell r="D7330">
            <v>1547.48</v>
          </cell>
          <cell r="E7330" t="str">
            <v>URBANIZACAO</v>
          </cell>
          <cell r="F7330" t="str">
            <v>PASSEIO</v>
          </cell>
          <cell r="G7330" t="str">
            <v>SINAPI Out/24</v>
          </cell>
        </row>
        <row r="7331">
          <cell r="A7331">
            <v>105001</v>
          </cell>
          <cell r="B7331" t="str">
            <v>RAMPA DE ACESSIBILIDADE PARA ACESSO A EDIFICAÇÕES COM INCLINAÇÃO DE 8,33% EM CONCRETO MOLDADO IN LOCO, COM LARGURA DE 1,50M, FCK 25MPA, NÃO ARMADA, COM JUNTA A CADA 2M COM CORTE À SECO. AF_03/2024_PA</v>
          </cell>
          <cell r="C7331" t="str">
            <v>M</v>
          </cell>
          <cell r="D7331">
            <v>1577.02</v>
          </cell>
          <cell r="E7331" t="str">
            <v>URBANIZACAO</v>
          </cell>
          <cell r="F7331" t="str">
            <v>PASSEIO</v>
          </cell>
          <cell r="G7331" t="str">
            <v>SINAPI Out/24</v>
          </cell>
        </row>
        <row r="7332">
          <cell r="A7332">
            <v>105002</v>
          </cell>
          <cell r="B7332" t="str">
            <v>RAMPA DE ACESSIBILIDADE EM CONCRETO MOLDADO IN LOCO, EM CALÇADA NOVA COM LARGURA MAIOR OU IGUAL À 3,00 M, FCK 25MPA, COM PISO PODOTÁTIL. AF_03/2024</v>
          </cell>
          <cell r="C7332" t="str">
            <v>UN</v>
          </cell>
          <cell r="D7332">
            <v>736.12</v>
          </cell>
          <cell r="E7332" t="str">
            <v>URBANIZACAO</v>
          </cell>
          <cell r="F7332" t="str">
            <v>PASSEIO</v>
          </cell>
          <cell r="G7332" t="str">
            <v>SINAPI Out/24</v>
          </cell>
        </row>
        <row r="7333">
          <cell r="A7333">
            <v>105003</v>
          </cell>
          <cell r="B7333" t="str">
            <v>RAMPA DE ACESSIBILIDADE EM CONCRETO MOLDADO IN LOCO, EM CALÇADA PRÉ EXISTENTE COM LARGURA MAIOR OU IGUAL À 3,00 M, FCK 25MPA, COM PISO PODOTÁTIL. AF_03/2024</v>
          </cell>
          <cell r="C7333" t="str">
            <v>UN</v>
          </cell>
          <cell r="D7333">
            <v>1263.19</v>
          </cell>
          <cell r="E7333" t="str">
            <v>URBANIZACAO</v>
          </cell>
          <cell r="F7333" t="str">
            <v>PASSEIO</v>
          </cell>
          <cell r="G7333" t="str">
            <v>SINAPI Out/24</v>
          </cell>
        </row>
        <row r="7334">
          <cell r="A7334">
            <v>105004</v>
          </cell>
          <cell r="B7334" t="str">
            <v>RAMPA DE ACESSIBILIDADE EM CONCRETO MOLDADO IN LOCO, EM CALÇADA NOVA COM LARGURA MENOR À 3,00 M, FCK 25MPA, COM PISO PODOTÁTIL. AF_03/2024</v>
          </cell>
          <cell r="C7334" t="str">
            <v>M2</v>
          </cell>
          <cell r="D7334">
            <v>124.74</v>
          </cell>
          <cell r="E7334" t="str">
            <v>URBANIZACAO</v>
          </cell>
          <cell r="F7334" t="str">
            <v>PASSEIO</v>
          </cell>
          <cell r="G7334" t="str">
            <v>SINAPI Out/24</v>
          </cell>
        </row>
        <row r="7335">
          <cell r="A7335">
            <v>105005</v>
          </cell>
          <cell r="B7335" t="str">
            <v>RAMPA DE ACESSIBILIDADE EM CONCRETO MOLDADO IN LOCO, EM CALÇADA PRÉ EXISTENTE COM LARGURA MENOR À 3,00 M, FCK 25MPA, COM PISO PODOTÁTIL. AF_03/2024</v>
          </cell>
          <cell r="C7335" t="str">
            <v>M2</v>
          </cell>
          <cell r="D7335">
            <v>222.33</v>
          </cell>
          <cell r="E7335" t="str">
            <v>URBANIZACAO</v>
          </cell>
          <cell r="F7335" t="str">
            <v>PASSEIO</v>
          </cell>
          <cell r="G7335" t="str">
            <v>SINAPI Out/24</v>
          </cell>
        </row>
        <row r="7336">
          <cell r="A7336">
            <v>103185</v>
          </cell>
          <cell r="B7336" t="str">
            <v>INSTALAÇÃO DE ESQUI TRIPLO, EM TUBO DE AÇO CARBONO - EQUIPAMENTO DE GINÁSTICA PARA ACADEMIA AO AR LIVRE / ACADEMIA DA TERCEIRA IDADE - ATI, INSTALADO SOBRE PISO DE CONCRETO EXISTENTE. AF_10/2021</v>
          </cell>
          <cell r="C7336" t="str">
            <v>UN</v>
          </cell>
          <cell r="D7336">
            <v>6187.17</v>
          </cell>
          <cell r="E7336" t="str">
            <v>URBANIZACAO</v>
          </cell>
          <cell r="F7336" t="str">
            <v>PLAYGROUND/QUADRAS</v>
          </cell>
          <cell r="G7336" t="str">
            <v>SINAPI Out/24</v>
          </cell>
        </row>
        <row r="7337">
          <cell r="A7337">
            <v>103186</v>
          </cell>
          <cell r="B7337" t="str">
            <v>INSTALAÇÃO DE MULTIEXERCITADOR COM SEIS FUNÇÕES, EM TUBO DE AÇO CARBONO - EQUIPAMENTO DE GINÁSTICA PARA ACADEMIA AO AR LIVRE / ACADEMIA DA TERCEIRA IDADE - ATI, INSTALADO SOBRE PISO DE CONCRETO EXISTENTE. AF_10/2021</v>
          </cell>
          <cell r="C7337" t="str">
            <v>UN</v>
          </cell>
          <cell r="D7337">
            <v>6500.61</v>
          </cell>
          <cell r="E7337" t="str">
            <v>URBANIZACAO</v>
          </cell>
          <cell r="F7337" t="str">
            <v>PLAYGROUND/QUADRAS</v>
          </cell>
          <cell r="G7337" t="str">
            <v>SINAPI Out/24</v>
          </cell>
        </row>
        <row r="7338">
          <cell r="A7338">
            <v>103187</v>
          </cell>
          <cell r="B7338" t="str">
            <v>INSTALAÇÃO DE SIMULADOR DE CAMINHADA TRIPLO, EM TUBO DE AÇO CARBONO - EQUIPAMENTO DE GINÁSTICA PARA ACADEMIA AO AR LIVRE / ACADEMIA DA TERCEIRA IDADE - ATI, INSTALADO SOBRE PISO DE CONCRETO EXISTENTE. AF_10/2021</v>
          </cell>
          <cell r="C7338" t="str">
            <v>UN</v>
          </cell>
          <cell r="D7338">
            <v>4900.04</v>
          </cell>
          <cell r="E7338" t="str">
            <v>URBANIZACAO</v>
          </cell>
          <cell r="F7338" t="str">
            <v>PLAYGROUND/QUADRAS</v>
          </cell>
          <cell r="G7338" t="str">
            <v>SINAPI Out/24</v>
          </cell>
        </row>
        <row r="7339">
          <cell r="A7339">
            <v>103188</v>
          </cell>
          <cell r="B7339" t="str">
            <v>INSTALAÇÃO DE SIMULADOR DE CAVALGADA TRIPLO, EM TUBO DE AÇO CARBONO - EQUIPAMENTO DE GINÁSTICA PARA ACADEMIA AO AR LIVRE / ACADEMIA DA TERCEIRA IDADE - ATI, INSTALADO SOBRE PISO DE CONCRETO EXISTENTE. AF_10/2021</v>
          </cell>
          <cell r="C7339" t="str">
            <v>UN</v>
          </cell>
          <cell r="D7339">
            <v>5260.65</v>
          </cell>
          <cell r="E7339" t="str">
            <v>URBANIZACAO</v>
          </cell>
          <cell r="F7339" t="str">
            <v>PLAYGROUND/QUADRAS</v>
          </cell>
          <cell r="G7339" t="str">
            <v>SINAPI Out/24</v>
          </cell>
        </row>
        <row r="7340">
          <cell r="A7340">
            <v>103189</v>
          </cell>
          <cell r="B7340" t="str">
            <v>INSTALAÇÃO DE SIMULADOR DE REMO INDIVIDUAL, EM TUBO DE AÇO CARBONO - EQUIPAMENTO DE GINÁSTICA PARA ACADEMIA AO AR LIVRE / ACADEMIA DA TERCEIRA IDADE - ATI, INSTALADO SOBRE PISO DE CONCRETO EXISTENTE. AF_10/2021</v>
          </cell>
          <cell r="C7340" t="str">
            <v>UN</v>
          </cell>
          <cell r="D7340">
            <v>2640.43</v>
          </cell>
          <cell r="E7340" t="str">
            <v>URBANIZACAO</v>
          </cell>
          <cell r="F7340" t="str">
            <v>PLAYGROUND/QUADRAS</v>
          </cell>
          <cell r="G7340" t="str">
            <v>SINAPI Out/24</v>
          </cell>
        </row>
        <row r="7341">
          <cell r="A7341">
            <v>103190</v>
          </cell>
          <cell r="B7341" t="str">
            <v>INSTALAÇÃO DE PRESSÃO DE PERNAS TRIPLO, EM TUBO DE AÇO CARBONO - EQUIPAMENTO DE GINÁSTICA PARA ACADEMIA AO AR LIVRE / ACADEMIA DA TERCEIRA IDADE - ATI, INSTALADO SOBRE SOLO. AF_10/2021</v>
          </cell>
          <cell r="C7341" t="str">
            <v>UN</v>
          </cell>
          <cell r="D7341">
            <v>4099.2299999999996</v>
          </cell>
          <cell r="E7341" t="str">
            <v>URBANIZACAO</v>
          </cell>
          <cell r="F7341" t="str">
            <v>PLAYGROUND/QUADRAS</v>
          </cell>
          <cell r="G7341" t="str">
            <v>SINAPI Out/24</v>
          </cell>
        </row>
        <row r="7342">
          <cell r="A7342">
            <v>103191</v>
          </cell>
          <cell r="B7342" t="str">
            <v>INSTALAÇÃO DE ALONGADOR COM TRÊS ALTURAS, EM TUBO DE AÇO CARBONO - EQUIPAMENTO DE GINASTICA PARA ACADEMIA AO AR LIVRE / ACADEMIA DA TERCEIRA IDADE - ATI, INSTALADO SOBRE SOLO. AF_10/2021</v>
          </cell>
          <cell r="C7342" t="str">
            <v>UN</v>
          </cell>
          <cell r="D7342">
            <v>2392.16</v>
          </cell>
          <cell r="E7342" t="str">
            <v>URBANIZACAO</v>
          </cell>
          <cell r="F7342" t="str">
            <v>PLAYGROUND/QUADRAS</v>
          </cell>
          <cell r="G7342" t="str">
            <v>SINAPI Out/24</v>
          </cell>
        </row>
        <row r="7343">
          <cell r="A7343">
            <v>103192</v>
          </cell>
          <cell r="B7343" t="str">
            <v>INSTALAÇÃO DE ROTAÇÃO DIAGONAL DUPLA, APARELHO TRIPLO, EM TUBO DE AÇO CARBONO - EQUIPAMENTO DE GINÁSTICA PARA ACADEMIA AO AR LIVRE / ACADEMIA DA TERCEIRA IDADE - ATI, INSTALADO SOBRE SOLO. AF_10/2021</v>
          </cell>
          <cell r="C7343" t="str">
            <v>UN</v>
          </cell>
          <cell r="D7343">
            <v>2545.8000000000002</v>
          </cell>
          <cell r="E7343" t="str">
            <v>URBANIZACAO</v>
          </cell>
          <cell r="F7343" t="str">
            <v>PLAYGROUND/QUADRAS</v>
          </cell>
          <cell r="G7343" t="str">
            <v>SINAPI Out/24</v>
          </cell>
        </row>
        <row r="7344">
          <cell r="A7344">
            <v>103193</v>
          </cell>
          <cell r="B7344" t="str">
            <v>INSTALAÇÃO DE ROTAÇÃO VERTICAL DUPLO, EM TUBO DE AÇO CARBONO - EQUIPAMENTO DE GINÁSTICA PARA ACADEMIA AO AR LIVRE / ACADEMIA DA TERCEIRA IDADE - ATI, INSTALADO SOBRE SOLO. AF_10/2021</v>
          </cell>
          <cell r="C7344" t="str">
            <v>UN</v>
          </cell>
          <cell r="D7344">
            <v>1964.53</v>
          </cell>
          <cell r="E7344" t="str">
            <v>URBANIZACAO</v>
          </cell>
          <cell r="F7344" t="str">
            <v>PLAYGROUND/QUADRAS</v>
          </cell>
          <cell r="G7344" t="str">
            <v>SINAPI Out/24</v>
          </cell>
        </row>
        <row r="7345">
          <cell r="A7345">
            <v>103194</v>
          </cell>
          <cell r="B7345" t="str">
            <v>INSTALAÇÃO DE SURF DUPLO, EM TUBO DE AÇO CARBONO - EQUIPAMENTO DE GINÁSTICA PARA ACADEMIA AO AR LIVRE / ACADEMIA DA TERCEIRA IDADE - ATI, INSTALADO SOBRE SOLO. AF_10/2021</v>
          </cell>
          <cell r="C7345" t="str">
            <v>UN</v>
          </cell>
          <cell r="D7345">
            <v>2822.5</v>
          </cell>
          <cell r="E7345" t="str">
            <v>URBANIZACAO</v>
          </cell>
          <cell r="F7345" t="str">
            <v>PLAYGROUND/QUADRAS</v>
          </cell>
          <cell r="G7345" t="str">
            <v>SINAPI Out/24</v>
          </cell>
        </row>
        <row r="7346">
          <cell r="A7346">
            <v>103195</v>
          </cell>
          <cell r="B7346" t="str">
            <v>INSTALAÇÃO DE PLACA ORIENTATIVA SOBRE EXERCÍCIOS, 2,00M X 1,00M, EM TUBO DE AÇO CARBONO - PARA ACADEMIA AO AR LIVRE / ACADEMIA DA TERCEIRA IDADE - ATI, INSTALADO SOBRE SOLO. AF_10/2021</v>
          </cell>
          <cell r="C7346" t="str">
            <v>UN</v>
          </cell>
          <cell r="D7346">
            <v>2208.3200000000002</v>
          </cell>
          <cell r="E7346" t="str">
            <v>URBANIZACAO</v>
          </cell>
          <cell r="F7346" t="str">
            <v>PLAYGROUND/QUADRAS</v>
          </cell>
          <cell r="G7346" t="str">
            <v>SINAPI Out/24</v>
          </cell>
        </row>
        <row r="7347">
          <cell r="A7347">
            <v>103205</v>
          </cell>
          <cell r="B7347" t="str">
            <v>INSTALAÇÃO DE PRESSÃO DE PERNAS TRIPLO, EM TUBO DE AÇO CARBONO - EQUIPAMENTO DE GINÁSTICA PARA ACADEMIA AO AR LIVRE / ACADEMIA DA TERCEIRA IDADE - ATI, INSTALADO SOBRE PISO DE CONCRETO EXISTENTE. AF_10/2021</v>
          </cell>
          <cell r="C7347" t="str">
            <v>UN</v>
          </cell>
          <cell r="D7347">
            <v>4120.7299999999996</v>
          </cell>
          <cell r="E7347" t="str">
            <v>URBANIZACAO</v>
          </cell>
          <cell r="F7347" t="str">
            <v>PLAYGROUND/QUADRAS</v>
          </cell>
          <cell r="G7347" t="str">
            <v>SINAPI Out/24</v>
          </cell>
        </row>
        <row r="7348">
          <cell r="A7348">
            <v>103206</v>
          </cell>
          <cell r="B7348" t="str">
            <v>INSTALAÇÃO DE ALONGADOR COM TRÊS ALTURAS, EM TUBO DE AÇO CARBONO - EQUIPAMENTO DE GINÁSTICA PARA ACADEMIA AO AR LIVRE / ACADEMIA DA TERCEIRA IDADE - ATI, INSTALADO SOBRE PISO DE CONCRETO EXISTENTE. AF_10/2021</v>
          </cell>
          <cell r="C7348" t="str">
            <v>UN</v>
          </cell>
          <cell r="D7348">
            <v>2413.65</v>
          </cell>
          <cell r="E7348" t="str">
            <v>URBANIZACAO</v>
          </cell>
          <cell r="F7348" t="str">
            <v>PLAYGROUND/QUADRAS</v>
          </cell>
          <cell r="G7348" t="str">
            <v>SINAPI Out/24</v>
          </cell>
        </row>
        <row r="7349">
          <cell r="A7349">
            <v>103207</v>
          </cell>
          <cell r="B7349" t="str">
            <v>INSTALAÇÃO DE ROTAÇÃO DIAGONAL DUPLA, APARELHO TRIPLO, EM TUBO DE AÇO CARBONO - EQUIPAMENTO DE GINÁSTICA PARA ACADEMIA AO AR LIVRE / ACADEMIA DA TERCEIRA IDADE - ATI, INSTALADO SOBRE PISO DE CONCRETO EXISTENTE. AF_10/2021</v>
          </cell>
          <cell r="C7349" t="str">
            <v>UN</v>
          </cell>
          <cell r="D7349">
            <v>2567.29</v>
          </cell>
          <cell r="E7349" t="str">
            <v>URBANIZACAO</v>
          </cell>
          <cell r="F7349" t="str">
            <v>PLAYGROUND/QUADRAS</v>
          </cell>
          <cell r="G7349" t="str">
            <v>SINAPI Out/24</v>
          </cell>
        </row>
        <row r="7350">
          <cell r="A7350">
            <v>103208</v>
          </cell>
          <cell r="B7350" t="str">
            <v>INSTALAÇÃO DE ROTAÇÃO VERTICAL DUPLO, EM TUBO DE ACO CARBONO - EQUIPAMENTO DE GINASTICA PARA ACADEMIA AO AR LIVRE / ACADEMIA DA TERCEIRA IDADE - ATI, INSTALADO SOBRE PISO DE CONCRETO EXISTENTE. AF_10/2021</v>
          </cell>
          <cell r="C7350" t="str">
            <v>UN</v>
          </cell>
          <cell r="D7350">
            <v>1986.02</v>
          </cell>
          <cell r="E7350" t="str">
            <v>URBANIZACAO</v>
          </cell>
          <cell r="F7350" t="str">
            <v>PLAYGROUND/QUADRAS</v>
          </cell>
          <cell r="G7350" t="str">
            <v>SINAPI Out/24</v>
          </cell>
        </row>
        <row r="7351">
          <cell r="A7351">
            <v>103209</v>
          </cell>
          <cell r="B7351" t="str">
            <v>INSTALAÇÃO DE SURF DUPLO, EM TUBO DE AÇO CARBONO - EQUIPAMENTO DE GINÁSTICA PARA ACADEMIA AO AR LIVRE / ACADEMIA DA TERCEIRA IDADE - ATI, INSTALADO SOBRE PISO DE CONCRETO EXISTENTE. AF_10/2021</v>
          </cell>
          <cell r="C7351" t="str">
            <v>UN</v>
          </cell>
          <cell r="D7351">
            <v>2843.99</v>
          </cell>
          <cell r="E7351" t="str">
            <v>URBANIZACAO</v>
          </cell>
          <cell r="F7351" t="str">
            <v>PLAYGROUND/QUADRAS</v>
          </cell>
          <cell r="G7351" t="str">
            <v>SINAPI Out/24</v>
          </cell>
        </row>
        <row r="7352">
          <cell r="A7352">
            <v>103210</v>
          </cell>
          <cell r="B7352" t="str">
            <v>INSTALAÇÃO DE PLACA ORIENTATIVA SOBRE EXERCÍCIOS, 2,00M X 1,00M, EM TUBO DE AÇO CARBONO - PARA ACADEMIA AO AR LIVRE / ACADEMIA DA TERCEIRA IDADE - ATI, INSTALADO SOBRE PISO DE CONCRETO EXISTENTE. AF_10/2021</v>
          </cell>
          <cell r="C7352" t="str">
            <v>UN</v>
          </cell>
          <cell r="D7352">
            <v>2336.71</v>
          </cell>
          <cell r="E7352" t="str">
            <v>URBANIZACAO</v>
          </cell>
          <cell r="F7352" t="str">
            <v>PLAYGROUND/QUADRAS</v>
          </cell>
          <cell r="G7352" t="str">
            <v>SINAPI Out/24</v>
          </cell>
        </row>
        <row r="7353">
          <cell r="A7353">
            <v>103304</v>
          </cell>
          <cell r="B7353" t="str">
            <v>INSTALAÇÃO DE BANCO METÁLICO COM ENCOSTO, 1,60 M DE COMPRIMENTO, EM TUBO DE AÇO CARBONO COM PINTURA ELETROSTÁTICA, SOBRE PISO DE CONCRETO EXISTENTE. AF_11/2021</v>
          </cell>
          <cell r="C7353" t="str">
            <v>UN</v>
          </cell>
          <cell r="D7353">
            <v>1259.44</v>
          </cell>
          <cell r="E7353" t="str">
            <v>URBANIZACAO</v>
          </cell>
          <cell r="F7353" t="str">
            <v>PLAYGROUND/QUADRAS</v>
          </cell>
          <cell r="G7353" t="str">
            <v>SINAPI Out/24</v>
          </cell>
        </row>
        <row r="7354">
          <cell r="A7354">
            <v>103307</v>
          </cell>
          <cell r="B7354" t="str">
            <v>INSTALAÇÃO DE LIXEIRA METÁLICA DUPLA, CAPACIDADE DE 60 L, EM TUBO DE AÇO CARBONO E CESTOS EM CHAPA DE AÇO COM PINTURA ELETROSTÁTICA, SOBRE PISO DE CONCRETO EXISTENTE. AF_11/2021</v>
          </cell>
          <cell r="C7354" t="str">
            <v>UN</v>
          </cell>
          <cell r="D7354">
            <v>1358.04</v>
          </cell>
          <cell r="E7354" t="str">
            <v>URBANIZACAO</v>
          </cell>
          <cell r="F7354" t="str">
            <v>PLAYGROUND/QUADRAS</v>
          </cell>
          <cell r="G7354" t="str">
            <v>SINAPI Out/24</v>
          </cell>
        </row>
        <row r="7355">
          <cell r="A7355">
            <v>103310</v>
          </cell>
          <cell r="B7355" t="str">
            <v>INSTALAÇÃO DE LIXEIRA METÁLICA DUPLA, CAPACIDADE DE 60 L, EM TUBO DE AÇO CARBONO E CESTOS EM CHAPA DE AÇO COM PINTURA ELETROSTÁTICA, SOBRE SOLO. AF_11/2021</v>
          </cell>
          <cell r="C7355" t="str">
            <v>UN</v>
          </cell>
          <cell r="D7355">
            <v>1294.56</v>
          </cell>
          <cell r="E7355" t="str">
            <v>URBANIZACAO</v>
          </cell>
          <cell r="F7355" t="str">
            <v>PLAYGROUND/QUADRAS</v>
          </cell>
          <cell r="G7355" t="str">
            <v>SINAPI Out/24</v>
          </cell>
        </row>
        <row r="7356">
          <cell r="A7356">
            <v>103314</v>
          </cell>
          <cell r="B7356" t="str">
            <v>INSTALAÇÃO DE PERGOLADO DE MADEIRA, EM MAÇARANDUBA, ANGELIM OU EQUIVALENTE DA REGIÃO, FIXADO COM CONCRETO SOBRE PISO DE CONCRETO EXISTENTE. AF_11/2021</v>
          </cell>
          <cell r="C7356" t="str">
            <v>M2</v>
          </cell>
          <cell r="D7356">
            <v>297.69</v>
          </cell>
          <cell r="E7356" t="str">
            <v>URBANIZACAO</v>
          </cell>
          <cell r="F7356" t="str">
            <v>PLAYGROUND/QUADRAS</v>
          </cell>
          <cell r="G7356" t="str">
            <v>SINAPI Out/24</v>
          </cell>
        </row>
        <row r="7357">
          <cell r="A7357">
            <v>103315</v>
          </cell>
          <cell r="B7357" t="str">
            <v>INSTALAÇÃO DE PERGOLADO DE MADEIRA, EM MAÇARANDUBA, ANGELIM OU EQUIVALENTE DA REGIÃO, FIXADO COM CONCRETO SOBRE SOLO. AF_11/2021</v>
          </cell>
          <cell r="C7357" t="str">
            <v>M2</v>
          </cell>
          <cell r="D7357">
            <v>287.25</v>
          </cell>
          <cell r="E7357" t="str">
            <v>URBANIZACAO</v>
          </cell>
          <cell r="F7357" t="str">
            <v>PLAYGROUND/QUADRAS</v>
          </cell>
          <cell r="G7357" t="str">
            <v>SINAPI Out/24</v>
          </cell>
        </row>
        <row r="7358">
          <cell r="A7358">
            <v>103769</v>
          </cell>
          <cell r="B7358" t="str">
            <v>PAR DE TABELAS DE BASQUETE DE COMPENSADO NAVAL, COM AROS E REDES - FORNECIMENTO E INSTALAÇÃO. AF_03/2022</v>
          </cell>
          <cell r="C7358" t="str">
            <v>UN</v>
          </cell>
          <cell r="D7358">
            <v>2958.73</v>
          </cell>
          <cell r="E7358" t="str">
            <v>URBANIZACAO</v>
          </cell>
          <cell r="F7358" t="str">
            <v>PLAYGROUND/QUADRAS</v>
          </cell>
          <cell r="G7358" t="str">
            <v>SINAPI Out/24</v>
          </cell>
        </row>
        <row r="7359">
          <cell r="A7359">
            <v>98525</v>
          </cell>
          <cell r="B7359" t="str">
            <v>LIMPEZA MECANIZADA DE CAMADA VEGETAL, VEGETAÇÃO E PEQUENAS ÁRVORES (DIÂMETRO DE TRONCO MENOR QUE 0,20 M), COM TRATOR DE ESTEIRAS. AF_03/2024</v>
          </cell>
          <cell r="C7359" t="str">
            <v>M2</v>
          </cell>
          <cell r="D7359">
            <v>0.71</v>
          </cell>
          <cell r="E7359" t="str">
            <v>URBANIZACAO</v>
          </cell>
          <cell r="F7359" t="str">
            <v>MANUTENCAO E LIMPEZA DE AREAS VERDES</v>
          </cell>
          <cell r="G7359" t="str">
            <v>SINAPI Out/24</v>
          </cell>
        </row>
        <row r="7360">
          <cell r="A7360">
            <v>98526</v>
          </cell>
          <cell r="B7360" t="str">
            <v>REMOÇÃO DE RAÍZES REMANESCENTES DE TRONCO DE ÁRVORE COM DIÂMETRO MAIOR OU IGUAL A 0,20 M E MENOR QUE 0,40 M. AF_03/2024</v>
          </cell>
          <cell r="C7360" t="str">
            <v>UN</v>
          </cell>
          <cell r="D7360">
            <v>151.83000000000001</v>
          </cell>
          <cell r="E7360" t="str">
            <v>URBANIZACAO</v>
          </cell>
          <cell r="F7360" t="str">
            <v>MANUTENCAO E LIMPEZA DE AREAS VERDES</v>
          </cell>
          <cell r="G7360" t="str">
            <v>SINAPI Out/24</v>
          </cell>
        </row>
        <row r="7361">
          <cell r="A7361">
            <v>98527</v>
          </cell>
          <cell r="B7361" t="str">
            <v>REMOÇÃO DE RAÍZES REMANESCENTES DE TRONCO DE ÁRVORE COM DIÂMETRO MAIOR OU IGUAL A 0,40 M E MENOR QUE 0,60 M. AF_03/2024</v>
          </cell>
          <cell r="C7361" t="str">
            <v>UN</v>
          </cell>
          <cell r="D7361">
            <v>251.99</v>
          </cell>
          <cell r="E7361" t="str">
            <v>URBANIZACAO</v>
          </cell>
          <cell r="F7361" t="str">
            <v>MANUTENCAO E LIMPEZA DE AREAS VERDES</v>
          </cell>
          <cell r="G7361" t="str">
            <v>SINAPI Out/24</v>
          </cell>
        </row>
        <row r="7362">
          <cell r="A7362">
            <v>98528</v>
          </cell>
          <cell r="B7362" t="str">
            <v>REMOÇÃO DE RAÍZES REMANESCENTES DE TRONCO DE ÁRVORE COM DIÂMETRO MAIOR OU IGUAL A 0,60 M. AF_03/2024</v>
          </cell>
          <cell r="C7362" t="str">
            <v>UN</v>
          </cell>
          <cell r="D7362">
            <v>332.1</v>
          </cell>
          <cell r="E7362" t="str">
            <v>URBANIZACAO</v>
          </cell>
          <cell r="F7362" t="str">
            <v>MANUTENCAO E LIMPEZA DE AREAS VERDES</v>
          </cell>
          <cell r="G7362" t="str">
            <v>SINAPI Out/24</v>
          </cell>
        </row>
        <row r="7363">
          <cell r="A7363">
            <v>98529</v>
          </cell>
          <cell r="B7363" t="str">
            <v>CORTE RASO E RECORTE DE ÁRVORE COM DIÂMETRO DE TRONCO MAIOR OU IGUAL A 0,20 M E MENOR QUE 0,40 M. AF_03/2024</v>
          </cell>
          <cell r="C7363" t="str">
            <v>UN</v>
          </cell>
          <cell r="D7363">
            <v>98.79</v>
          </cell>
          <cell r="E7363" t="str">
            <v>URBANIZACAO</v>
          </cell>
          <cell r="F7363" t="str">
            <v>MANUTENCAO E LIMPEZA DE AREAS VERDES</v>
          </cell>
          <cell r="G7363" t="str">
            <v>SINAPI Out/24</v>
          </cell>
        </row>
        <row r="7364">
          <cell r="A7364">
            <v>98530</v>
          </cell>
          <cell r="B7364" t="str">
            <v>CORTE RASO E RECORTE DE ÁRVORE COM DIÂMETRO DE TRONCO MAIOR OU IGUAL A 0,40 M E MENOR QUE 0,60 M. AF_03/2024</v>
          </cell>
          <cell r="C7364" t="str">
            <v>UN</v>
          </cell>
          <cell r="D7364">
            <v>193.9</v>
          </cell>
          <cell r="E7364" t="str">
            <v>URBANIZACAO</v>
          </cell>
          <cell r="F7364" t="str">
            <v>MANUTENCAO E LIMPEZA DE AREAS VERDES</v>
          </cell>
          <cell r="G7364" t="str">
            <v>SINAPI Out/24</v>
          </cell>
        </row>
        <row r="7365">
          <cell r="A7365">
            <v>98531</v>
          </cell>
          <cell r="B7365" t="str">
            <v>CORTE RASO E RECORTE DE ÁRVORE COM DIÂMETRO DE TRONCO MAIOR OU IGUAL A 0,60 M. AF_03/2024</v>
          </cell>
          <cell r="C7365" t="str">
            <v>UN</v>
          </cell>
          <cell r="D7365">
            <v>451.3</v>
          </cell>
          <cell r="E7365" t="str">
            <v>URBANIZACAO</v>
          </cell>
          <cell r="F7365" t="str">
            <v>MANUTENCAO E LIMPEZA DE AREAS VERDES</v>
          </cell>
          <cell r="G7365" t="str">
            <v>SINAPI Out/24</v>
          </cell>
        </row>
        <row r="7366">
          <cell r="A7366">
            <v>98532</v>
          </cell>
          <cell r="B7366" t="str">
            <v>PODA EM ALTURA DE ÁRVORE COM DIÂMETRO DE TRONCO MENOR QUE 0,20 M. AF_03/2024</v>
          </cell>
          <cell r="C7366" t="str">
            <v>UN</v>
          </cell>
          <cell r="D7366">
            <v>35.32</v>
          </cell>
          <cell r="E7366" t="str">
            <v>URBANIZACAO</v>
          </cell>
          <cell r="F7366" t="str">
            <v>MANUTENCAO E LIMPEZA DE AREAS VERDES</v>
          </cell>
          <cell r="G7366" t="str">
            <v>SINAPI Out/24</v>
          </cell>
        </row>
        <row r="7367">
          <cell r="A7367">
            <v>98533</v>
          </cell>
          <cell r="B7367" t="str">
            <v>PODA EM ALTURA DE ÁRVORE COM DIÂMETRO DE TRONCO MAIOR OU IGUAL A 0,20 M E MENOR QUE 0,40 M. AF_03/2024</v>
          </cell>
          <cell r="C7367" t="str">
            <v>UN</v>
          </cell>
          <cell r="D7367">
            <v>137.32</v>
          </cell>
          <cell r="E7367" t="str">
            <v>URBANIZACAO</v>
          </cell>
          <cell r="F7367" t="str">
            <v>MANUTENCAO E LIMPEZA DE AREAS VERDES</v>
          </cell>
          <cell r="G7367" t="str">
            <v>SINAPI Out/24</v>
          </cell>
        </row>
        <row r="7368">
          <cell r="A7368">
            <v>98534</v>
          </cell>
          <cell r="B7368" t="str">
            <v>PODA EM ALTURA DE ÁRVORE COM DIÂMETRO DE TRONCO MAIOR OU IGUAL A 0,40 M E MENOR QUE 0,60 M. AF_03/2024</v>
          </cell>
          <cell r="C7368" t="str">
            <v>UN</v>
          </cell>
          <cell r="D7368">
            <v>378.79</v>
          </cell>
          <cell r="E7368" t="str">
            <v>URBANIZACAO</v>
          </cell>
          <cell r="F7368" t="str">
            <v>MANUTENCAO E LIMPEZA DE AREAS VERDES</v>
          </cell>
          <cell r="G7368" t="str">
            <v>SINAPI Out/24</v>
          </cell>
        </row>
        <row r="7369">
          <cell r="A7369">
            <v>98535</v>
          </cell>
          <cell r="B7369" t="str">
            <v>PODA EM ALTURA DE ÁRVORE COM DIÂMETRO DE TRONCO MAIOR OU IGUAL A 0,60 M. AF_03/2024</v>
          </cell>
          <cell r="C7369" t="str">
            <v>UN</v>
          </cell>
          <cell r="D7369">
            <v>804.11</v>
          </cell>
          <cell r="E7369" t="str">
            <v>URBANIZACAO</v>
          </cell>
          <cell r="F7369" t="str">
            <v>MANUTENCAO E LIMPEZA DE AREAS VERDES</v>
          </cell>
          <cell r="G7369" t="str">
            <v>SINAPI Out/24</v>
          </cell>
        </row>
        <row r="7370">
          <cell r="A7370">
            <v>88238</v>
          </cell>
          <cell r="B7370" t="str">
            <v>AJUDANTE DE ARMADOR COM ENCARGOS COMPLEMENTARES</v>
          </cell>
          <cell r="C7370" t="str">
            <v>H</v>
          </cell>
          <cell r="D7370">
            <v>31.57</v>
          </cell>
          <cell r="E7370" t="str">
            <v>SERVICOS DIVERSOS</v>
          </cell>
          <cell r="F7370" t="str">
            <v>OUTROS</v>
          </cell>
          <cell r="G7370" t="str">
            <v>SINAPI Out/24</v>
          </cell>
        </row>
        <row r="7371">
          <cell r="A7371">
            <v>88239</v>
          </cell>
          <cell r="B7371" t="str">
            <v>AJUDANTE DE CARPINTEIRO COM ENCARGOS COMPLEMENTARES</v>
          </cell>
          <cell r="C7371" t="str">
            <v>H</v>
          </cell>
          <cell r="D7371">
            <v>31.51</v>
          </cell>
          <cell r="E7371" t="str">
            <v>SERVICOS DIVERSOS</v>
          </cell>
          <cell r="F7371" t="str">
            <v>OUTROS</v>
          </cell>
          <cell r="G7371" t="str">
            <v>SINAPI Out/24</v>
          </cell>
        </row>
        <row r="7372">
          <cell r="A7372">
            <v>88240</v>
          </cell>
          <cell r="B7372" t="str">
            <v>AJUDANTE DE ESTRUTURA METÁLICA COM ENCARGOS COMPLEMENTARES</v>
          </cell>
          <cell r="C7372" t="str">
            <v>H</v>
          </cell>
          <cell r="D7372">
            <v>30.38</v>
          </cell>
          <cell r="E7372" t="str">
            <v>SERVICOS DIVERSOS</v>
          </cell>
          <cell r="F7372" t="str">
            <v>OUTROS</v>
          </cell>
          <cell r="G7372" t="str">
            <v>SINAPI Out/24</v>
          </cell>
        </row>
        <row r="7373">
          <cell r="A7373">
            <v>88241</v>
          </cell>
          <cell r="B7373" t="str">
            <v>AJUDANTE DE OPERAÇÃO EM GERAL COM ENCARGOS COMPLEMENTARES</v>
          </cell>
          <cell r="C7373" t="str">
            <v>H</v>
          </cell>
          <cell r="D7373">
            <v>29.21</v>
          </cell>
          <cell r="E7373" t="str">
            <v>SERVICOS DIVERSOS</v>
          </cell>
          <cell r="F7373" t="str">
            <v>OUTROS</v>
          </cell>
          <cell r="G7373" t="str">
            <v>SINAPI Out/24</v>
          </cell>
        </row>
        <row r="7374">
          <cell r="A7374">
            <v>88242</v>
          </cell>
          <cell r="B7374" t="str">
            <v>AJUDANTE DE PEDREIRO COM ENCARGOS COMPLEMENTARES</v>
          </cell>
          <cell r="C7374" t="str">
            <v>H</v>
          </cell>
          <cell r="D7374">
            <v>31.65</v>
          </cell>
          <cell r="E7374" t="str">
            <v>SERVICOS DIVERSOS</v>
          </cell>
          <cell r="F7374" t="str">
            <v>OUTROS</v>
          </cell>
          <cell r="G7374" t="str">
            <v>SINAPI Out/24</v>
          </cell>
        </row>
        <row r="7375">
          <cell r="A7375">
            <v>88243</v>
          </cell>
          <cell r="B7375" t="str">
            <v>AJUDANTE ESPECIALIZADO COM ENCARGOS COMPLEMENTARES</v>
          </cell>
          <cell r="C7375" t="str">
            <v>H</v>
          </cell>
          <cell r="D7375">
            <v>30.56</v>
          </cell>
          <cell r="E7375" t="str">
            <v>SERVICOS DIVERSOS</v>
          </cell>
          <cell r="F7375" t="str">
            <v>OUTROS</v>
          </cell>
          <cell r="G7375" t="str">
            <v>SINAPI Out/24</v>
          </cell>
        </row>
        <row r="7376">
          <cell r="A7376">
            <v>88245</v>
          </cell>
          <cell r="B7376" t="str">
            <v>ARMADOR COM ENCARGOS COMPLEMENTARES</v>
          </cell>
          <cell r="C7376" t="str">
            <v>H</v>
          </cell>
          <cell r="D7376">
            <v>33.4</v>
          </cell>
          <cell r="E7376" t="str">
            <v>SERVICOS DIVERSOS</v>
          </cell>
          <cell r="F7376" t="str">
            <v>OUTROS</v>
          </cell>
          <cell r="G7376" t="str">
            <v>SINAPI Out/24</v>
          </cell>
        </row>
        <row r="7377">
          <cell r="A7377">
            <v>88246</v>
          </cell>
          <cell r="B7377" t="str">
            <v>ASSENTADOR DE TUBOS COM ENCARGOS COMPLEMENTARES</v>
          </cell>
          <cell r="C7377" t="str">
            <v>H</v>
          </cell>
          <cell r="D7377">
            <v>26.61</v>
          </cell>
          <cell r="E7377" t="str">
            <v>SERVICOS DIVERSOS</v>
          </cell>
          <cell r="F7377" t="str">
            <v>OUTROS</v>
          </cell>
          <cell r="G7377" t="str">
            <v>SINAPI Out/24</v>
          </cell>
        </row>
        <row r="7378">
          <cell r="A7378">
            <v>88247</v>
          </cell>
          <cell r="B7378" t="str">
            <v>AUXILIAR DE ELETRICISTA COM ENCARGOS COMPLEMENTARES</v>
          </cell>
          <cell r="C7378" t="str">
            <v>H</v>
          </cell>
          <cell r="D7378">
            <v>32.24</v>
          </cell>
          <cell r="E7378" t="str">
            <v>SERVICOS DIVERSOS</v>
          </cell>
          <cell r="F7378" t="str">
            <v>OUTROS</v>
          </cell>
          <cell r="G7378" t="str">
            <v>SINAPI Out/24</v>
          </cell>
        </row>
        <row r="7379">
          <cell r="A7379">
            <v>88248</v>
          </cell>
          <cell r="B7379" t="str">
            <v>AUXILIAR DE ENCANADOR OU BOMBEIRO HIDRÁULICO COM ENCARGOS COMPLEMENTARES</v>
          </cell>
          <cell r="C7379" t="str">
            <v>H</v>
          </cell>
          <cell r="D7379">
            <v>31.05</v>
          </cell>
          <cell r="E7379" t="str">
            <v>SERVICOS DIVERSOS</v>
          </cell>
          <cell r="F7379" t="str">
            <v>OUTROS</v>
          </cell>
          <cell r="G7379" t="str">
            <v>SINAPI Out/24</v>
          </cell>
        </row>
        <row r="7380">
          <cell r="A7380">
            <v>88249</v>
          </cell>
          <cell r="B7380" t="str">
            <v>AUXILIAR DE LABORATÓRIO COM ENCARGOS COMPLEMENTARES</v>
          </cell>
          <cell r="C7380" t="str">
            <v>H</v>
          </cell>
          <cell r="D7380">
            <v>42.02</v>
          </cell>
          <cell r="E7380" t="str">
            <v>SERVICOS DIVERSOS</v>
          </cell>
          <cell r="F7380" t="str">
            <v>OUTROS</v>
          </cell>
          <cell r="G7380" t="str">
            <v>SINAPI Out/24</v>
          </cell>
        </row>
        <row r="7381">
          <cell r="A7381">
            <v>88250</v>
          </cell>
          <cell r="B7381" t="str">
            <v>AUXILIAR DE MECÂNICO COM ENCARGOS COMPLEMENTARES</v>
          </cell>
          <cell r="C7381" t="str">
            <v>H</v>
          </cell>
          <cell r="D7381">
            <v>30.38</v>
          </cell>
          <cell r="E7381" t="str">
            <v>SERVICOS DIVERSOS</v>
          </cell>
          <cell r="F7381" t="str">
            <v>OUTROS</v>
          </cell>
          <cell r="G7381" t="str">
            <v>SINAPI Out/24</v>
          </cell>
        </row>
        <row r="7382">
          <cell r="A7382">
            <v>88251</v>
          </cell>
          <cell r="B7382" t="str">
            <v>AUXILIAR DE SERRALHEIRO COM ENCARGOS COMPLEMENTARES</v>
          </cell>
          <cell r="C7382" t="str">
            <v>H</v>
          </cell>
          <cell r="D7382">
            <v>31.57</v>
          </cell>
          <cell r="E7382" t="str">
            <v>SERVICOS DIVERSOS</v>
          </cell>
          <cell r="F7382" t="str">
            <v>OUTROS</v>
          </cell>
          <cell r="G7382" t="str">
            <v>SINAPI Out/24</v>
          </cell>
        </row>
        <row r="7383">
          <cell r="A7383">
            <v>88252</v>
          </cell>
          <cell r="B7383" t="str">
            <v>AUXILIAR DE SERVIÇOS GERAIS COM ENCARGOS COMPLEMENTARES</v>
          </cell>
          <cell r="C7383" t="str">
            <v>H</v>
          </cell>
          <cell r="D7383">
            <v>29.09</v>
          </cell>
          <cell r="E7383" t="str">
            <v>SERVICOS DIVERSOS</v>
          </cell>
          <cell r="F7383" t="str">
            <v>OUTROS</v>
          </cell>
          <cell r="G7383" t="str">
            <v>SINAPI Out/24</v>
          </cell>
        </row>
        <row r="7384">
          <cell r="A7384">
            <v>88253</v>
          </cell>
          <cell r="B7384" t="str">
            <v>AUXILIAR DE TOPÓGRAFO COM ENCARGOS COMPLEMENTARES</v>
          </cell>
          <cell r="C7384" t="str">
            <v>H</v>
          </cell>
          <cell r="D7384">
            <v>35.549999999999997</v>
          </cell>
          <cell r="E7384" t="str">
            <v>SERVICOS DIVERSOS</v>
          </cell>
          <cell r="F7384" t="str">
            <v>OUTROS</v>
          </cell>
          <cell r="G7384" t="str">
            <v>SINAPI Out/24</v>
          </cell>
        </row>
        <row r="7385">
          <cell r="A7385">
            <v>88255</v>
          </cell>
          <cell r="B7385" t="str">
            <v>AUXILIAR TÉCNICO DE ENGENHARIA COM ENCARGOS COMPLEMENTARES</v>
          </cell>
          <cell r="C7385" t="str">
            <v>H</v>
          </cell>
          <cell r="D7385">
            <v>36.61</v>
          </cell>
          <cell r="E7385" t="str">
            <v>SERVICOS DIVERSOS</v>
          </cell>
          <cell r="F7385" t="str">
            <v>OUTROS</v>
          </cell>
          <cell r="G7385" t="str">
            <v>SINAPI Out/24</v>
          </cell>
        </row>
        <row r="7386">
          <cell r="A7386">
            <v>88256</v>
          </cell>
          <cell r="B7386" t="str">
            <v>AZULEJISTA OU LADRILHISTA COM ENCARGOS COMPLEMENTARES</v>
          </cell>
          <cell r="C7386" t="str">
            <v>H</v>
          </cell>
          <cell r="D7386">
            <v>33.49</v>
          </cell>
          <cell r="E7386" t="str">
            <v>SERVICOS DIVERSOS</v>
          </cell>
          <cell r="F7386" t="str">
            <v>OUTROS</v>
          </cell>
          <cell r="G7386" t="str">
            <v>SINAPI Out/24</v>
          </cell>
        </row>
        <row r="7387">
          <cell r="A7387">
            <v>88257</v>
          </cell>
          <cell r="B7387" t="str">
            <v>BLASTER, DINAMITADOR OU CABO DE FOGO COM ENCARGOS COMPLEMENTARES</v>
          </cell>
          <cell r="C7387" t="str">
            <v>H</v>
          </cell>
          <cell r="D7387">
            <v>33.5</v>
          </cell>
          <cell r="E7387" t="str">
            <v>SERVICOS DIVERSOS</v>
          </cell>
          <cell r="F7387" t="str">
            <v>OUTROS</v>
          </cell>
          <cell r="G7387" t="str">
            <v>SINAPI Out/24</v>
          </cell>
        </row>
        <row r="7388">
          <cell r="A7388">
            <v>88260</v>
          </cell>
          <cell r="B7388" t="str">
            <v>CALCETEIRO COM ENCARGOS COMPLEMENTARES</v>
          </cell>
          <cell r="C7388" t="str">
            <v>H</v>
          </cell>
          <cell r="D7388">
            <v>33.380000000000003</v>
          </cell>
          <cell r="E7388" t="str">
            <v>SERVICOS DIVERSOS</v>
          </cell>
          <cell r="F7388" t="str">
            <v>OUTROS</v>
          </cell>
          <cell r="G7388" t="str">
            <v>SINAPI Out/24</v>
          </cell>
        </row>
        <row r="7389">
          <cell r="A7389">
            <v>88261</v>
          </cell>
          <cell r="B7389" t="str">
            <v>CARPINTEIRO DE ESQUADRIA COM ENCARGOS COMPLEMENTARES</v>
          </cell>
          <cell r="C7389" t="str">
            <v>H</v>
          </cell>
          <cell r="D7389">
            <v>33.35</v>
          </cell>
          <cell r="E7389" t="str">
            <v>SERVICOS DIVERSOS</v>
          </cell>
          <cell r="F7389" t="str">
            <v>OUTROS</v>
          </cell>
          <cell r="G7389" t="str">
            <v>SINAPI Out/24</v>
          </cell>
        </row>
        <row r="7390">
          <cell r="A7390">
            <v>88262</v>
          </cell>
          <cell r="B7390" t="str">
            <v>CARPINTEIRO DE FORMAS COM ENCARGOS COMPLEMENTARES</v>
          </cell>
          <cell r="C7390" t="str">
            <v>H</v>
          </cell>
          <cell r="D7390">
            <v>33.26</v>
          </cell>
          <cell r="E7390" t="str">
            <v>SERVICOS DIVERSOS</v>
          </cell>
          <cell r="F7390" t="str">
            <v>OUTROS</v>
          </cell>
          <cell r="G7390" t="str">
            <v>SINAPI Out/24</v>
          </cell>
        </row>
        <row r="7391">
          <cell r="A7391">
            <v>88263</v>
          </cell>
          <cell r="B7391" t="str">
            <v>CAVOUQUEIRO OU OPERADOR PERFURATRIZ/ROMPEDOR COM ENCARGOS COMPLEMENTARES</v>
          </cell>
          <cell r="C7391" t="str">
            <v>H</v>
          </cell>
          <cell r="D7391">
            <v>44.75</v>
          </cell>
          <cell r="E7391" t="str">
            <v>SERVICOS DIVERSOS</v>
          </cell>
          <cell r="F7391" t="str">
            <v>OUTROS</v>
          </cell>
          <cell r="G7391" t="str">
            <v>SINAPI Out/24</v>
          </cell>
        </row>
        <row r="7392">
          <cell r="A7392">
            <v>88264</v>
          </cell>
          <cell r="B7392" t="str">
            <v>ELETRICISTA COM ENCARGOS COMPLEMENTARES</v>
          </cell>
          <cell r="C7392" t="str">
            <v>H</v>
          </cell>
          <cell r="D7392">
            <v>43.25</v>
          </cell>
          <cell r="E7392" t="str">
            <v>SERVICOS DIVERSOS</v>
          </cell>
          <cell r="F7392" t="str">
            <v>OUTROS</v>
          </cell>
          <cell r="G7392" t="str">
            <v>SINAPI Out/24</v>
          </cell>
        </row>
        <row r="7393">
          <cell r="A7393">
            <v>88266</v>
          </cell>
          <cell r="B7393" t="str">
            <v>ELETROTÉCNICO COM ENCARGOS COMPLEMENTARES</v>
          </cell>
          <cell r="C7393" t="str">
            <v>H</v>
          </cell>
          <cell r="D7393">
            <v>49.1</v>
          </cell>
          <cell r="E7393" t="str">
            <v>SERVICOS DIVERSOS</v>
          </cell>
          <cell r="F7393" t="str">
            <v>OUTROS</v>
          </cell>
          <cell r="G7393" t="str">
            <v>SINAPI Out/24</v>
          </cell>
        </row>
        <row r="7394">
          <cell r="A7394">
            <v>88267</v>
          </cell>
          <cell r="B7394" t="str">
            <v>ENCANADOR OU BOMBEIRO HIDRÁULICO COM ENCARGOS COMPLEMENTARES</v>
          </cell>
          <cell r="C7394" t="str">
            <v>H</v>
          </cell>
          <cell r="D7394">
            <v>37.08</v>
          </cell>
          <cell r="E7394" t="str">
            <v>SERVICOS DIVERSOS</v>
          </cell>
          <cell r="F7394" t="str">
            <v>OUTROS</v>
          </cell>
          <cell r="G7394" t="str">
            <v>SINAPI Out/24</v>
          </cell>
        </row>
        <row r="7395">
          <cell r="A7395">
            <v>88269</v>
          </cell>
          <cell r="B7395" t="str">
            <v>GESSEIRO COM ENCARGOS COMPLEMENTARES</v>
          </cell>
          <cell r="C7395" t="str">
            <v>H</v>
          </cell>
          <cell r="D7395">
            <v>33.4</v>
          </cell>
          <cell r="E7395" t="str">
            <v>SERVICOS DIVERSOS</v>
          </cell>
          <cell r="F7395" t="str">
            <v>OUTROS</v>
          </cell>
          <cell r="G7395" t="str">
            <v>SINAPI Out/24</v>
          </cell>
        </row>
        <row r="7396">
          <cell r="A7396">
            <v>88270</v>
          </cell>
          <cell r="B7396" t="str">
            <v>IMPERMEABILIZADOR COM ENCARGOS COMPLEMENTARES</v>
          </cell>
          <cell r="C7396" t="str">
            <v>H</v>
          </cell>
          <cell r="D7396">
            <v>33.68</v>
          </cell>
          <cell r="E7396" t="str">
            <v>SERVICOS DIVERSOS</v>
          </cell>
          <cell r="F7396" t="str">
            <v>OUTROS</v>
          </cell>
          <cell r="G7396" t="str">
            <v>SINAPI Out/24</v>
          </cell>
        </row>
        <row r="7397">
          <cell r="A7397">
            <v>88272</v>
          </cell>
          <cell r="B7397" t="str">
            <v>MACARIQUEIRO COM ENCARGOS COMPLEMENTARES</v>
          </cell>
          <cell r="C7397" t="str">
            <v>H</v>
          </cell>
          <cell r="D7397">
            <v>36.9</v>
          </cell>
          <cell r="E7397" t="str">
            <v>SERVICOS DIVERSOS</v>
          </cell>
          <cell r="F7397" t="str">
            <v>OUTROS</v>
          </cell>
          <cell r="G7397" t="str">
            <v>SINAPI Out/24</v>
          </cell>
        </row>
        <row r="7398">
          <cell r="A7398">
            <v>88273</v>
          </cell>
          <cell r="B7398" t="str">
            <v>MARCENEIRO COM ENCARGOS COMPLEMENTARES</v>
          </cell>
          <cell r="C7398" t="str">
            <v>H</v>
          </cell>
          <cell r="D7398">
            <v>33.35</v>
          </cell>
          <cell r="E7398" t="str">
            <v>SERVICOS DIVERSOS</v>
          </cell>
          <cell r="F7398" t="str">
            <v>OUTROS</v>
          </cell>
          <cell r="G7398" t="str">
            <v>SINAPI Out/24</v>
          </cell>
        </row>
        <row r="7399">
          <cell r="A7399">
            <v>88274</v>
          </cell>
          <cell r="B7399" t="str">
            <v>MARMORISTA/GRANITEIRO COM ENCARGOS COMPLEMENTARES</v>
          </cell>
          <cell r="C7399" t="str">
            <v>H</v>
          </cell>
          <cell r="D7399">
            <v>34.39</v>
          </cell>
          <cell r="E7399" t="str">
            <v>SERVICOS DIVERSOS</v>
          </cell>
          <cell r="F7399" t="str">
            <v>OUTROS</v>
          </cell>
          <cell r="G7399" t="str">
            <v>SINAPI Out/24</v>
          </cell>
        </row>
        <row r="7400">
          <cell r="A7400">
            <v>88275</v>
          </cell>
          <cell r="B7400" t="str">
            <v>MECÃNICO DE EQUIPAMENTOS PESADOS COM ENCARGOS COMPLEMENTARES</v>
          </cell>
          <cell r="C7400" t="str">
            <v>H</v>
          </cell>
          <cell r="D7400">
            <v>41</v>
          </cell>
          <cell r="E7400" t="str">
            <v>SERVICOS DIVERSOS</v>
          </cell>
          <cell r="F7400" t="str">
            <v>OUTROS</v>
          </cell>
          <cell r="G7400" t="str">
            <v>SINAPI Out/24</v>
          </cell>
        </row>
        <row r="7401">
          <cell r="A7401">
            <v>88277</v>
          </cell>
          <cell r="B7401" t="str">
            <v>MONTADOR (TUBO AÇO/EQUIPAMENTOS) COM ENCARGOS COMPLEMENTARES</v>
          </cell>
          <cell r="C7401" t="str">
            <v>H</v>
          </cell>
          <cell r="D7401">
            <v>34.869999999999997</v>
          </cell>
          <cell r="E7401" t="str">
            <v>SERVICOS DIVERSOS</v>
          </cell>
          <cell r="F7401" t="str">
            <v>OUTROS</v>
          </cell>
          <cell r="G7401" t="str">
            <v>SINAPI Out/24</v>
          </cell>
        </row>
        <row r="7402">
          <cell r="A7402">
            <v>88278</v>
          </cell>
          <cell r="B7402" t="str">
            <v>MONTADOR DE ESTRUTURA METÁLICA COM ENCARGOS COMPLEMENTARES</v>
          </cell>
          <cell r="C7402" t="str">
            <v>H</v>
          </cell>
          <cell r="D7402">
            <v>28.77</v>
          </cell>
          <cell r="E7402" t="str">
            <v>SERVICOS DIVERSOS</v>
          </cell>
          <cell r="F7402" t="str">
            <v>OUTROS</v>
          </cell>
          <cell r="G7402" t="str">
            <v>SINAPI Out/24</v>
          </cell>
        </row>
        <row r="7403">
          <cell r="A7403">
            <v>88279</v>
          </cell>
          <cell r="B7403" t="str">
            <v>MONTADOR ELETROMECÃNICO COM ENCARGOS COMPLEMENTARES</v>
          </cell>
          <cell r="C7403" t="str">
            <v>H</v>
          </cell>
          <cell r="D7403">
            <v>34.79</v>
          </cell>
          <cell r="E7403" t="str">
            <v>SERVICOS DIVERSOS</v>
          </cell>
          <cell r="F7403" t="str">
            <v>OUTROS</v>
          </cell>
          <cell r="G7403" t="str">
            <v>SINAPI Out/24</v>
          </cell>
        </row>
        <row r="7404">
          <cell r="A7404">
            <v>88281</v>
          </cell>
          <cell r="B7404" t="str">
            <v>MOTORISTA DE BASCULANTE COM ENCARGOS COMPLEMENTARES</v>
          </cell>
          <cell r="C7404" t="str">
            <v>H</v>
          </cell>
          <cell r="D7404">
            <v>35.67</v>
          </cell>
          <cell r="E7404" t="str">
            <v>SERVICOS DIVERSOS</v>
          </cell>
          <cell r="F7404" t="str">
            <v>OUTROS</v>
          </cell>
          <cell r="G7404" t="str">
            <v>SINAPI Out/24</v>
          </cell>
        </row>
        <row r="7405">
          <cell r="A7405">
            <v>88282</v>
          </cell>
          <cell r="B7405" t="str">
            <v>MOTORISTA DE CAMINHÃO COM ENCARGOS COMPLEMENTARES</v>
          </cell>
          <cell r="C7405" t="str">
            <v>H</v>
          </cell>
          <cell r="D7405">
            <v>34.61</v>
          </cell>
          <cell r="E7405" t="str">
            <v>SERVICOS DIVERSOS</v>
          </cell>
          <cell r="F7405" t="str">
            <v>OUTROS</v>
          </cell>
          <cell r="G7405" t="str">
            <v>SINAPI Out/24</v>
          </cell>
        </row>
        <row r="7406">
          <cell r="A7406">
            <v>88283</v>
          </cell>
          <cell r="B7406" t="str">
            <v>MOTORISTA DE CAMINHÃO E CARRETA COM ENCARGOS COMPLEMENTARES</v>
          </cell>
          <cell r="C7406" t="str">
            <v>H</v>
          </cell>
          <cell r="D7406">
            <v>41.26</v>
          </cell>
          <cell r="E7406" t="str">
            <v>SERVICOS DIVERSOS</v>
          </cell>
          <cell r="F7406" t="str">
            <v>OUTROS</v>
          </cell>
          <cell r="G7406" t="str">
            <v>SINAPI Out/24</v>
          </cell>
        </row>
        <row r="7407">
          <cell r="A7407">
            <v>88284</v>
          </cell>
          <cell r="B7407" t="str">
            <v>MOTORISTA DE VEÍCULO LEVE COM ENCARGOS COMPLEMENTARES</v>
          </cell>
          <cell r="C7407" t="str">
            <v>H</v>
          </cell>
          <cell r="D7407">
            <v>30.04</v>
          </cell>
          <cell r="E7407" t="str">
            <v>SERVICOS DIVERSOS</v>
          </cell>
          <cell r="F7407" t="str">
            <v>OUTROS</v>
          </cell>
          <cell r="G7407" t="str">
            <v>SINAPI Out/24</v>
          </cell>
        </row>
        <row r="7408">
          <cell r="A7408">
            <v>88286</v>
          </cell>
          <cell r="B7408" t="str">
            <v>MOTORISTA OPERADOR DE MUNCK COM ENCARGOS COMPLEMENTARES</v>
          </cell>
          <cell r="C7408" t="str">
            <v>H</v>
          </cell>
          <cell r="D7408">
            <v>38.32</v>
          </cell>
          <cell r="E7408" t="str">
            <v>SERVICOS DIVERSOS</v>
          </cell>
          <cell r="F7408" t="str">
            <v>OUTROS</v>
          </cell>
          <cell r="G7408" t="str">
            <v>SINAPI Out/24</v>
          </cell>
        </row>
        <row r="7409">
          <cell r="A7409">
            <v>88288</v>
          </cell>
          <cell r="B7409" t="str">
            <v>NIVELADOR COM ENCARGOS COMPLEMENTARES</v>
          </cell>
          <cell r="C7409" t="str">
            <v>H</v>
          </cell>
          <cell r="D7409">
            <v>25.19</v>
          </cell>
          <cell r="E7409" t="str">
            <v>SERVICOS DIVERSOS</v>
          </cell>
          <cell r="F7409" t="str">
            <v>OUTROS</v>
          </cell>
          <cell r="G7409" t="str">
            <v>SINAPI Out/24</v>
          </cell>
        </row>
        <row r="7410">
          <cell r="A7410">
            <v>88291</v>
          </cell>
          <cell r="B7410" t="str">
            <v>OPERADOR DE BETONEIRA (CAMINHÃO) COM ENCARGOS COMPLEMENTARES</v>
          </cell>
          <cell r="C7410" t="str">
            <v>H</v>
          </cell>
          <cell r="D7410">
            <v>30.4</v>
          </cell>
          <cell r="E7410" t="str">
            <v>SERVICOS DIVERSOS</v>
          </cell>
          <cell r="F7410" t="str">
            <v>OUTROS</v>
          </cell>
          <cell r="G7410" t="str">
            <v>SINAPI Out/24</v>
          </cell>
        </row>
        <row r="7411">
          <cell r="A7411">
            <v>88292</v>
          </cell>
          <cell r="B7411" t="str">
            <v>OPERADOR DE COMPRESSOR OU COMPRESSORISTA COM ENCARGOS COMPLEMENTARES</v>
          </cell>
          <cell r="C7411" t="str">
            <v>H</v>
          </cell>
          <cell r="D7411">
            <v>26.9</v>
          </cell>
          <cell r="E7411" t="str">
            <v>SERVICOS DIVERSOS</v>
          </cell>
          <cell r="F7411" t="str">
            <v>OUTROS</v>
          </cell>
          <cell r="G7411" t="str">
            <v>SINAPI Out/24</v>
          </cell>
        </row>
        <row r="7412">
          <cell r="A7412">
            <v>88293</v>
          </cell>
          <cell r="B7412" t="str">
            <v>OPERADOR DE DEMARCADORA DE FAIXAS COM ENCARGOS COMPLEMENTARES</v>
          </cell>
          <cell r="C7412" t="str">
            <v>H</v>
          </cell>
          <cell r="D7412">
            <v>30.4</v>
          </cell>
          <cell r="E7412" t="str">
            <v>SERVICOS DIVERSOS</v>
          </cell>
          <cell r="F7412" t="str">
            <v>OUTROS</v>
          </cell>
          <cell r="G7412" t="str">
            <v>SINAPI Out/24</v>
          </cell>
        </row>
        <row r="7413">
          <cell r="A7413">
            <v>88294</v>
          </cell>
          <cell r="B7413" t="str">
            <v>OPERADOR DE ESCAVADEIRA COM ENCARGOS COMPLEMENTARES</v>
          </cell>
          <cell r="C7413" t="str">
            <v>H</v>
          </cell>
          <cell r="D7413">
            <v>38.26</v>
          </cell>
          <cell r="E7413" t="str">
            <v>SERVICOS DIVERSOS</v>
          </cell>
          <cell r="F7413" t="str">
            <v>OUTROS</v>
          </cell>
          <cell r="G7413" t="str">
            <v>SINAPI Out/24</v>
          </cell>
        </row>
        <row r="7414">
          <cell r="A7414">
            <v>88295</v>
          </cell>
          <cell r="B7414" t="str">
            <v>OPERADOR DE GUINCHO COM ENCARGOS COMPLEMENTARES</v>
          </cell>
          <cell r="C7414" t="str">
            <v>H</v>
          </cell>
          <cell r="D7414">
            <v>28.89</v>
          </cell>
          <cell r="E7414" t="str">
            <v>SERVICOS DIVERSOS</v>
          </cell>
          <cell r="F7414" t="str">
            <v>OUTROS</v>
          </cell>
          <cell r="G7414" t="str">
            <v>SINAPI Out/24</v>
          </cell>
        </row>
        <row r="7415">
          <cell r="A7415">
            <v>88296</v>
          </cell>
          <cell r="B7415" t="str">
            <v>OPERADOR DE GUINDASTE COM ENCARGOS COMPLEMENTARES</v>
          </cell>
          <cell r="C7415" t="str">
            <v>H</v>
          </cell>
          <cell r="D7415">
            <v>29.63</v>
          </cell>
          <cell r="E7415" t="str">
            <v>SERVICOS DIVERSOS</v>
          </cell>
          <cell r="F7415" t="str">
            <v>OUTROS</v>
          </cell>
          <cell r="G7415" t="str">
            <v>SINAPI Out/24</v>
          </cell>
        </row>
        <row r="7416">
          <cell r="A7416">
            <v>88297</v>
          </cell>
          <cell r="B7416" t="str">
            <v>OPERADOR DE MÁQUINAS E EQUIPAMENTOS COM ENCARGOS COMPLEMENTARES</v>
          </cell>
          <cell r="C7416" t="str">
            <v>H</v>
          </cell>
          <cell r="D7416">
            <v>32.19</v>
          </cell>
          <cell r="E7416" t="str">
            <v>SERVICOS DIVERSOS</v>
          </cell>
          <cell r="F7416" t="str">
            <v>OUTROS</v>
          </cell>
          <cell r="G7416" t="str">
            <v>SINAPI Out/24</v>
          </cell>
        </row>
        <row r="7417">
          <cell r="A7417">
            <v>88298</v>
          </cell>
          <cell r="B7417" t="str">
            <v>OPERADOR DE MARTELETE OU MARTELETEIRO COM ENCARGOS COMPLEMENTARES</v>
          </cell>
          <cell r="C7417" t="str">
            <v>H</v>
          </cell>
          <cell r="D7417">
            <v>28.69</v>
          </cell>
          <cell r="E7417" t="str">
            <v>SERVICOS DIVERSOS</v>
          </cell>
          <cell r="F7417" t="str">
            <v>OUTROS</v>
          </cell>
          <cell r="G7417" t="str">
            <v>SINAPI Out/24</v>
          </cell>
        </row>
        <row r="7418">
          <cell r="A7418">
            <v>88299</v>
          </cell>
          <cell r="B7418" t="str">
            <v>OPERADOR DE MOTO-ESCREIPER COM ENCARGOS COMPLEMENTARES</v>
          </cell>
          <cell r="C7418" t="str">
            <v>H</v>
          </cell>
          <cell r="D7418">
            <v>39.26</v>
          </cell>
          <cell r="E7418" t="str">
            <v>SERVICOS DIVERSOS</v>
          </cell>
          <cell r="F7418" t="str">
            <v>OUTROS</v>
          </cell>
          <cell r="G7418" t="str">
            <v>SINAPI Out/24</v>
          </cell>
        </row>
        <row r="7419">
          <cell r="A7419">
            <v>88300</v>
          </cell>
          <cell r="B7419" t="str">
            <v>OPERADOR DE MOTONIVELADORA COM ENCARGOS COMPLEMENTARES</v>
          </cell>
          <cell r="C7419" t="str">
            <v>H</v>
          </cell>
          <cell r="D7419">
            <v>39.26</v>
          </cell>
          <cell r="E7419" t="str">
            <v>SERVICOS DIVERSOS</v>
          </cell>
          <cell r="F7419" t="str">
            <v>OUTROS</v>
          </cell>
          <cell r="G7419" t="str">
            <v>SINAPI Out/24</v>
          </cell>
        </row>
        <row r="7420">
          <cell r="A7420">
            <v>88301</v>
          </cell>
          <cell r="B7420" t="str">
            <v>OPERADOR DE PÁ CARREGADEIRA COM ENCARGOS COMPLEMENTARES</v>
          </cell>
          <cell r="C7420" t="str">
            <v>H</v>
          </cell>
          <cell r="D7420">
            <v>30.4</v>
          </cell>
          <cell r="E7420" t="str">
            <v>SERVICOS DIVERSOS</v>
          </cell>
          <cell r="F7420" t="str">
            <v>OUTROS</v>
          </cell>
          <cell r="G7420" t="str">
            <v>SINAPI Out/24</v>
          </cell>
        </row>
        <row r="7421">
          <cell r="A7421">
            <v>88302</v>
          </cell>
          <cell r="B7421" t="str">
            <v>OPERADOR DE PAVIMENTADORA COM ENCARGOS COMPLEMENTARES</v>
          </cell>
          <cell r="C7421" t="str">
            <v>H</v>
          </cell>
          <cell r="D7421">
            <v>30.4</v>
          </cell>
          <cell r="E7421" t="str">
            <v>SERVICOS DIVERSOS</v>
          </cell>
          <cell r="F7421" t="str">
            <v>OUTROS</v>
          </cell>
          <cell r="G7421" t="str">
            <v>SINAPI Out/24</v>
          </cell>
        </row>
        <row r="7422">
          <cell r="A7422">
            <v>88303</v>
          </cell>
          <cell r="B7422" t="str">
            <v>OPERADOR DE ROLO COMPACTADOR COM ENCARGOS COMPLEMENTARES</v>
          </cell>
          <cell r="C7422" t="str">
            <v>H</v>
          </cell>
          <cell r="D7422">
            <v>30.82</v>
          </cell>
          <cell r="E7422" t="str">
            <v>SERVICOS DIVERSOS</v>
          </cell>
          <cell r="F7422" t="str">
            <v>OUTROS</v>
          </cell>
          <cell r="G7422" t="str">
            <v>SINAPI Out/24</v>
          </cell>
        </row>
        <row r="7423">
          <cell r="A7423">
            <v>88304</v>
          </cell>
          <cell r="B7423" t="str">
            <v>OPERADOR DE USINA DE ASFALTO, DE SOLOS OU DE CONCRETO COM ENCARGOS COMPLEMENTARES</v>
          </cell>
          <cell r="C7423" t="str">
            <v>H</v>
          </cell>
          <cell r="D7423">
            <v>39.26</v>
          </cell>
          <cell r="E7423" t="str">
            <v>SERVICOS DIVERSOS</v>
          </cell>
          <cell r="F7423" t="str">
            <v>OUTROS</v>
          </cell>
          <cell r="G7423" t="str">
            <v>SINAPI Out/24</v>
          </cell>
        </row>
        <row r="7424">
          <cell r="A7424">
            <v>88306</v>
          </cell>
          <cell r="B7424" t="str">
            <v>OPERADOR JATO DE AREIA OU JATISTA COM ENCARGOS COMPLEMENTARES</v>
          </cell>
          <cell r="C7424" t="str">
            <v>H</v>
          </cell>
          <cell r="D7424">
            <v>24.5</v>
          </cell>
          <cell r="E7424" t="str">
            <v>SERVICOS DIVERSOS</v>
          </cell>
          <cell r="F7424" t="str">
            <v>OUTROS</v>
          </cell>
          <cell r="G7424" t="str">
            <v>SINAPI Out/24</v>
          </cell>
        </row>
        <row r="7425">
          <cell r="A7425">
            <v>88307</v>
          </cell>
          <cell r="B7425" t="str">
            <v>OPERADOR PARA BATE ESTACAS COM ENCARGOS COMPLEMENTARES</v>
          </cell>
          <cell r="C7425" t="str">
            <v>H</v>
          </cell>
          <cell r="D7425">
            <v>32.4</v>
          </cell>
          <cell r="E7425" t="str">
            <v>SERVICOS DIVERSOS</v>
          </cell>
          <cell r="F7425" t="str">
            <v>OUTROS</v>
          </cell>
          <cell r="G7425" t="str">
            <v>SINAPI Out/24</v>
          </cell>
        </row>
        <row r="7426">
          <cell r="A7426">
            <v>88308</v>
          </cell>
          <cell r="B7426" t="str">
            <v>PASTILHEIRO COM ENCARGOS COMPLEMENTARES</v>
          </cell>
          <cell r="C7426" t="str">
            <v>H</v>
          </cell>
          <cell r="D7426">
            <v>33.49</v>
          </cell>
          <cell r="E7426" t="str">
            <v>SERVICOS DIVERSOS</v>
          </cell>
          <cell r="F7426" t="str">
            <v>OUTROS</v>
          </cell>
          <cell r="G7426" t="str">
            <v>SINAPI Out/24</v>
          </cell>
        </row>
        <row r="7427">
          <cell r="A7427">
            <v>88309</v>
          </cell>
          <cell r="B7427" t="str">
            <v>PEDREIRO COM ENCARGOS COMPLEMENTARES</v>
          </cell>
          <cell r="C7427" t="str">
            <v>H</v>
          </cell>
          <cell r="D7427">
            <v>33.68</v>
          </cell>
          <cell r="E7427" t="str">
            <v>SERVICOS DIVERSOS</v>
          </cell>
          <cell r="F7427" t="str">
            <v>OUTROS</v>
          </cell>
          <cell r="G7427" t="str">
            <v>SINAPI Out/24</v>
          </cell>
        </row>
        <row r="7428">
          <cell r="A7428">
            <v>88310</v>
          </cell>
          <cell r="B7428" t="str">
            <v>PINTOR COM ENCARGOS COMPLEMENTARES</v>
          </cell>
          <cell r="C7428" t="str">
            <v>H</v>
          </cell>
          <cell r="D7428">
            <v>35.4</v>
          </cell>
          <cell r="E7428" t="str">
            <v>SERVICOS DIVERSOS</v>
          </cell>
          <cell r="F7428" t="str">
            <v>OUTROS</v>
          </cell>
          <cell r="G7428" t="str">
            <v>SINAPI Out/24</v>
          </cell>
        </row>
        <row r="7429">
          <cell r="A7429">
            <v>88311</v>
          </cell>
          <cell r="B7429" t="str">
            <v>PINTOR DE LETREIROS COM ENCARGOS COMPLEMENTARES</v>
          </cell>
          <cell r="C7429" t="str">
            <v>H</v>
          </cell>
          <cell r="D7429">
            <v>33.42</v>
          </cell>
          <cell r="E7429" t="str">
            <v>SERVICOS DIVERSOS</v>
          </cell>
          <cell r="F7429" t="str">
            <v>OUTROS</v>
          </cell>
          <cell r="G7429" t="str">
            <v>SINAPI Out/24</v>
          </cell>
        </row>
        <row r="7430">
          <cell r="A7430">
            <v>88312</v>
          </cell>
          <cell r="B7430" t="str">
            <v>PINTOR PARA TINTA EPÓXI COM ENCARGOS COMPLEMENTARES</v>
          </cell>
          <cell r="C7430" t="str">
            <v>H</v>
          </cell>
          <cell r="D7430">
            <v>35.4</v>
          </cell>
          <cell r="E7430" t="str">
            <v>SERVICOS DIVERSOS</v>
          </cell>
          <cell r="F7430" t="str">
            <v>OUTROS</v>
          </cell>
          <cell r="G7430" t="str">
            <v>SINAPI Out/24</v>
          </cell>
        </row>
        <row r="7431">
          <cell r="A7431">
            <v>88313</v>
          </cell>
          <cell r="B7431" t="str">
            <v>POCEIRO COM ENCARGOS COMPLEMENTARES</v>
          </cell>
          <cell r="C7431" t="str">
            <v>H</v>
          </cell>
          <cell r="D7431">
            <v>29</v>
          </cell>
          <cell r="E7431" t="str">
            <v>SERVICOS DIVERSOS</v>
          </cell>
          <cell r="F7431" t="str">
            <v>OUTROS</v>
          </cell>
          <cell r="G7431" t="str">
            <v>SINAPI Out/24</v>
          </cell>
        </row>
        <row r="7432">
          <cell r="A7432">
            <v>88314</v>
          </cell>
          <cell r="B7432" t="str">
            <v>RASTELEIRO COM ENCARGOS COMPLEMENTARES</v>
          </cell>
          <cell r="C7432" t="str">
            <v>H</v>
          </cell>
          <cell r="D7432">
            <v>32.01</v>
          </cell>
          <cell r="E7432" t="str">
            <v>SERVICOS DIVERSOS</v>
          </cell>
          <cell r="F7432" t="str">
            <v>OUTROS</v>
          </cell>
          <cell r="G7432" t="str">
            <v>SINAPI Out/24</v>
          </cell>
        </row>
        <row r="7433">
          <cell r="A7433">
            <v>88315</v>
          </cell>
          <cell r="B7433" t="str">
            <v>SERRALHEIRO COM ENCARGOS COMPLEMENTARES</v>
          </cell>
          <cell r="C7433" t="str">
            <v>H</v>
          </cell>
          <cell r="D7433">
            <v>34.06</v>
          </cell>
          <cell r="E7433" t="str">
            <v>SERVICOS DIVERSOS</v>
          </cell>
          <cell r="F7433" t="str">
            <v>OUTROS</v>
          </cell>
          <cell r="G7433" t="str">
            <v>SINAPI Out/24</v>
          </cell>
        </row>
        <row r="7434">
          <cell r="A7434">
            <v>88316</v>
          </cell>
          <cell r="B7434" t="str">
            <v>SERVENTE COM ENCARGOS COMPLEMENTARES</v>
          </cell>
          <cell r="C7434" t="str">
            <v>H</v>
          </cell>
          <cell r="D7434">
            <v>29.32</v>
          </cell>
          <cell r="E7434" t="str">
            <v>SERVICOS DIVERSOS</v>
          </cell>
          <cell r="F7434" t="str">
            <v>OUTROS</v>
          </cell>
          <cell r="G7434" t="str">
            <v>SINAPI Out/24</v>
          </cell>
        </row>
        <row r="7435">
          <cell r="A7435">
            <v>88317</v>
          </cell>
          <cell r="B7435" t="str">
            <v>SOLDADOR COM ENCARGOS COMPLEMENTARES</v>
          </cell>
          <cell r="C7435" t="str">
            <v>H</v>
          </cell>
          <cell r="D7435">
            <v>37.14</v>
          </cell>
          <cell r="E7435" t="str">
            <v>SERVICOS DIVERSOS</v>
          </cell>
          <cell r="F7435" t="str">
            <v>OUTROS</v>
          </cell>
          <cell r="G7435" t="str">
            <v>SINAPI Out/24</v>
          </cell>
        </row>
        <row r="7436">
          <cell r="A7436">
            <v>88318</v>
          </cell>
          <cell r="B7436" t="str">
            <v>SOLDADOR A (PARA SOLDA A SER TESTADA COM RAIOS "X") COM ENCARGOS COMPLEMENTARES</v>
          </cell>
          <cell r="C7436" t="str">
            <v>H</v>
          </cell>
          <cell r="D7436">
            <v>39.28</v>
          </cell>
          <cell r="E7436" t="str">
            <v>SERVICOS DIVERSOS</v>
          </cell>
          <cell r="F7436" t="str">
            <v>OUTROS</v>
          </cell>
          <cell r="G7436" t="str">
            <v>SINAPI Out/24</v>
          </cell>
        </row>
        <row r="7437">
          <cell r="A7437">
            <v>88321</v>
          </cell>
          <cell r="B7437" t="str">
            <v>TÉCNICO DE LABORATÓRIO COM ENCARGOS COMPLEMENTARES</v>
          </cell>
          <cell r="C7437" t="str">
            <v>H</v>
          </cell>
          <cell r="D7437">
            <v>60.6</v>
          </cell>
          <cell r="E7437" t="str">
            <v>SERVICOS DIVERSOS</v>
          </cell>
          <cell r="F7437" t="str">
            <v>OUTROS</v>
          </cell>
          <cell r="G7437" t="str">
            <v>SINAPI Out/24</v>
          </cell>
        </row>
        <row r="7438">
          <cell r="A7438">
            <v>88322</v>
          </cell>
          <cell r="B7438" t="str">
            <v>TÉCNICO DE SONDAGEM COM ENCARGOS COMPLEMENTARES</v>
          </cell>
          <cell r="C7438" t="str">
            <v>H</v>
          </cell>
          <cell r="D7438">
            <v>29.49</v>
          </cell>
          <cell r="E7438" t="str">
            <v>SERVICOS DIVERSOS</v>
          </cell>
          <cell r="F7438" t="str">
            <v>OUTROS</v>
          </cell>
          <cell r="G7438" t="str">
            <v>SINAPI Out/24</v>
          </cell>
        </row>
        <row r="7439">
          <cell r="A7439">
            <v>88323</v>
          </cell>
          <cell r="B7439" t="str">
            <v>TELHADISTA COM ENCARGOS COMPLEMENTARES</v>
          </cell>
          <cell r="C7439" t="str">
            <v>H</v>
          </cell>
          <cell r="D7439">
            <v>33.26</v>
          </cell>
          <cell r="E7439" t="str">
            <v>SERVICOS DIVERSOS</v>
          </cell>
          <cell r="F7439" t="str">
            <v>OUTROS</v>
          </cell>
          <cell r="G7439" t="str">
            <v>SINAPI Out/24</v>
          </cell>
        </row>
        <row r="7440">
          <cell r="A7440">
            <v>88324</v>
          </cell>
          <cell r="B7440" t="str">
            <v>TRATORISTA COM ENCARGOS COMPLEMENTARES</v>
          </cell>
          <cell r="C7440" t="str">
            <v>H</v>
          </cell>
          <cell r="D7440">
            <v>32.19</v>
          </cell>
          <cell r="E7440" t="str">
            <v>SERVICOS DIVERSOS</v>
          </cell>
          <cell r="F7440" t="str">
            <v>OUTROS</v>
          </cell>
          <cell r="G7440" t="str">
            <v>SINAPI Out/24</v>
          </cell>
        </row>
        <row r="7441">
          <cell r="A7441">
            <v>88325</v>
          </cell>
          <cell r="B7441" t="str">
            <v>VIDRACEIRO COM ENCARGOS COMPLEMENTARES</v>
          </cell>
          <cell r="C7441" t="str">
            <v>H</v>
          </cell>
          <cell r="D7441">
            <v>29.02</v>
          </cell>
          <cell r="E7441" t="str">
            <v>SERVICOS DIVERSOS</v>
          </cell>
          <cell r="F7441" t="str">
            <v>OUTROS</v>
          </cell>
          <cell r="G7441" t="str">
            <v>SINAPI Out/24</v>
          </cell>
        </row>
        <row r="7442">
          <cell r="A7442">
            <v>88377</v>
          </cell>
          <cell r="B7442" t="str">
            <v>OPERADOR DE BETONEIRA ESTACIONÁRIA/MISTURADOR COM ENCARGOS COMPLEMENTARES</v>
          </cell>
          <cell r="C7442" t="str">
            <v>H</v>
          </cell>
          <cell r="D7442">
            <v>28.24</v>
          </cell>
          <cell r="E7442" t="str">
            <v>SERVICOS DIVERSOS</v>
          </cell>
          <cell r="F7442" t="str">
            <v>OUTROS</v>
          </cell>
          <cell r="G7442" t="str">
            <v>SINAPI Out/24</v>
          </cell>
        </row>
        <row r="7443">
          <cell r="A7443">
            <v>88441</v>
          </cell>
          <cell r="B7443" t="str">
            <v>JARDINEIRO COM ENCARGOS COMPLEMENTARES</v>
          </cell>
          <cell r="C7443" t="str">
            <v>H</v>
          </cell>
          <cell r="D7443">
            <v>30.53</v>
          </cell>
          <cell r="E7443" t="str">
            <v>SERVICOS DIVERSOS</v>
          </cell>
          <cell r="F7443" t="str">
            <v>OUTROS</v>
          </cell>
          <cell r="G7443" t="str">
            <v>SINAPI Out/24</v>
          </cell>
        </row>
        <row r="7444">
          <cell r="A7444">
            <v>90766</v>
          </cell>
          <cell r="B7444" t="str">
            <v>ALMOXARIFE COM ENCARGOS COMPLEMENTARES</v>
          </cell>
          <cell r="C7444" t="str">
            <v>H</v>
          </cell>
          <cell r="D7444">
            <v>38.6</v>
          </cell>
          <cell r="E7444" t="str">
            <v>SERVICOS DIVERSOS</v>
          </cell>
          <cell r="F7444" t="str">
            <v>OUTROS</v>
          </cell>
          <cell r="G7444" t="str">
            <v>SINAPI Out/24</v>
          </cell>
        </row>
        <row r="7445">
          <cell r="A7445">
            <v>90767</v>
          </cell>
          <cell r="B7445" t="str">
            <v>APONTADOR OU APROPRIADOR COM ENCARGOS COMPLEMENTARES</v>
          </cell>
          <cell r="C7445" t="str">
            <v>H</v>
          </cell>
          <cell r="D7445">
            <v>40.619999999999997</v>
          </cell>
          <cell r="E7445" t="str">
            <v>SERVICOS DIVERSOS</v>
          </cell>
          <cell r="F7445" t="str">
            <v>OUTROS</v>
          </cell>
          <cell r="G7445" t="str">
            <v>SINAPI Out/24</v>
          </cell>
        </row>
        <row r="7446">
          <cell r="A7446">
            <v>90768</v>
          </cell>
          <cell r="B7446" t="str">
            <v>ARQUITETO DE OBRA JUNIOR COM ENCARGOS COMPLEMENTARES</v>
          </cell>
          <cell r="C7446" t="str">
            <v>H</v>
          </cell>
          <cell r="D7446">
            <v>117.1</v>
          </cell>
          <cell r="E7446" t="str">
            <v>SERVICOS DIVERSOS</v>
          </cell>
          <cell r="F7446" t="str">
            <v>OUTROS</v>
          </cell>
          <cell r="G7446" t="str">
            <v>SINAPI Out/24</v>
          </cell>
        </row>
        <row r="7447">
          <cell r="A7447">
            <v>90769</v>
          </cell>
          <cell r="B7447" t="str">
            <v>ARQUITETO DE OBRA PLENO COM ENCARGOS COMPLEMENTARES</v>
          </cell>
          <cell r="C7447" t="str">
            <v>H</v>
          </cell>
          <cell r="D7447">
            <v>123.43</v>
          </cell>
          <cell r="E7447" t="str">
            <v>SERVICOS DIVERSOS</v>
          </cell>
          <cell r="F7447" t="str">
            <v>OUTROS</v>
          </cell>
          <cell r="G7447" t="str">
            <v>SINAPI Out/24</v>
          </cell>
        </row>
        <row r="7448">
          <cell r="A7448">
            <v>90770</v>
          </cell>
          <cell r="B7448" t="str">
            <v>ARQUITETO DE OBRA SENIOR COM ENCARGOS COMPLEMENTARES</v>
          </cell>
          <cell r="C7448" t="str">
            <v>H</v>
          </cell>
          <cell r="D7448">
            <v>131.81</v>
          </cell>
          <cell r="E7448" t="str">
            <v>SERVICOS DIVERSOS</v>
          </cell>
          <cell r="F7448" t="str">
            <v>OUTROS</v>
          </cell>
          <cell r="G7448" t="str">
            <v>SINAPI Out/24</v>
          </cell>
        </row>
        <row r="7449">
          <cell r="A7449">
            <v>90772</v>
          </cell>
          <cell r="B7449" t="str">
            <v>AUXILIAR DE ESCRITORIO COM ENCARGOS COMPLEMENTARES</v>
          </cell>
          <cell r="C7449" t="str">
            <v>H</v>
          </cell>
          <cell r="D7449">
            <v>33.42</v>
          </cell>
          <cell r="E7449" t="str">
            <v>SERVICOS DIVERSOS</v>
          </cell>
          <cell r="F7449" t="str">
            <v>OUTROS</v>
          </cell>
          <cell r="G7449" t="str">
            <v>SINAPI Out/24</v>
          </cell>
        </row>
        <row r="7450">
          <cell r="A7450">
            <v>90775</v>
          </cell>
          <cell r="B7450" t="str">
            <v>DESENHISTA PROJETISTA COM ENCARGOS COMPLEMENTARES</v>
          </cell>
          <cell r="C7450" t="str">
            <v>H</v>
          </cell>
          <cell r="D7450">
            <v>61.68</v>
          </cell>
          <cell r="E7450" t="str">
            <v>SERVICOS DIVERSOS</v>
          </cell>
          <cell r="F7450" t="str">
            <v>OUTROS</v>
          </cell>
          <cell r="G7450" t="str">
            <v>SINAPI Out/24</v>
          </cell>
        </row>
        <row r="7451">
          <cell r="A7451">
            <v>90776</v>
          </cell>
          <cell r="B7451" t="str">
            <v>ENCARREGADO GERAL COM ENCARGOS COMPLEMENTARES</v>
          </cell>
          <cell r="C7451" t="str">
            <v>H</v>
          </cell>
          <cell r="D7451">
            <v>49.17</v>
          </cell>
          <cell r="E7451" t="str">
            <v>SERVICOS DIVERSOS</v>
          </cell>
          <cell r="F7451" t="str">
            <v>OUTROS</v>
          </cell>
          <cell r="G7451" t="str">
            <v>SINAPI Out/24</v>
          </cell>
        </row>
        <row r="7452">
          <cell r="A7452">
            <v>90777</v>
          </cell>
          <cell r="B7452" t="str">
            <v>ENGENHEIRO CIVIL DE OBRA JUNIOR COM ENCARGOS COMPLEMENTARES</v>
          </cell>
          <cell r="C7452" t="str">
            <v>H</v>
          </cell>
          <cell r="D7452">
            <v>121.69</v>
          </cell>
          <cell r="E7452" t="str">
            <v>SERVICOS DIVERSOS</v>
          </cell>
          <cell r="F7452" t="str">
            <v>OUTROS</v>
          </cell>
          <cell r="G7452" t="str">
            <v>SINAPI Out/24</v>
          </cell>
        </row>
        <row r="7453">
          <cell r="A7453">
            <v>90778</v>
          </cell>
          <cell r="B7453" t="str">
            <v>ENGENHEIRO CIVIL DE OBRA PLENO COM ENCARGOS COMPLEMENTARES</v>
          </cell>
          <cell r="C7453" t="str">
            <v>H</v>
          </cell>
          <cell r="D7453">
            <v>123.76</v>
          </cell>
          <cell r="E7453" t="str">
            <v>SERVICOS DIVERSOS</v>
          </cell>
          <cell r="F7453" t="str">
            <v>OUTROS</v>
          </cell>
          <cell r="G7453" t="str">
            <v>SINAPI Out/24</v>
          </cell>
        </row>
        <row r="7454">
          <cell r="A7454">
            <v>90779</v>
          </cell>
          <cell r="B7454" t="str">
            <v>ENGENHEIRO CIVIL DE OBRA SENIOR COM ENCARGOS COMPLEMENTARES</v>
          </cell>
          <cell r="C7454" t="str">
            <v>H</v>
          </cell>
          <cell r="D7454">
            <v>172.5</v>
          </cell>
          <cell r="E7454" t="str">
            <v>SERVICOS DIVERSOS</v>
          </cell>
          <cell r="F7454" t="str">
            <v>OUTROS</v>
          </cell>
          <cell r="G7454" t="str">
            <v>SINAPI Out/24</v>
          </cell>
        </row>
        <row r="7455">
          <cell r="A7455">
            <v>90780</v>
          </cell>
          <cell r="B7455" t="str">
            <v>MESTRE DE OBRAS COM ENCARGOS COMPLEMENTARES</v>
          </cell>
          <cell r="C7455" t="str">
            <v>H</v>
          </cell>
          <cell r="D7455">
            <v>78.5</v>
          </cell>
          <cell r="E7455" t="str">
            <v>SERVICOS DIVERSOS</v>
          </cell>
          <cell r="F7455" t="str">
            <v>OUTROS</v>
          </cell>
          <cell r="G7455" t="str">
            <v>SINAPI Out/24</v>
          </cell>
        </row>
        <row r="7456">
          <cell r="A7456">
            <v>90781</v>
          </cell>
          <cell r="B7456" t="str">
            <v>TOPOGRAFO COM ENCARGOS COMPLEMENTARES</v>
          </cell>
          <cell r="C7456" t="str">
            <v>H</v>
          </cell>
          <cell r="D7456">
            <v>76.42</v>
          </cell>
          <cell r="E7456" t="str">
            <v>SERVICOS DIVERSOS</v>
          </cell>
          <cell r="F7456" t="str">
            <v>OUTROS</v>
          </cell>
          <cell r="G7456" t="str">
            <v>SINAPI Out/24</v>
          </cell>
        </row>
        <row r="7457">
          <cell r="A7457">
            <v>93558</v>
          </cell>
          <cell r="B7457" t="str">
            <v>MOTORISTA DE CAMINHAO COM ENCARGOS COMPLEMENTARES</v>
          </cell>
          <cell r="C7457" t="str">
            <v>MES</v>
          </cell>
          <cell r="D7457">
            <v>6149.22</v>
          </cell>
          <cell r="E7457" t="str">
            <v>SERVICOS DIVERSOS</v>
          </cell>
          <cell r="F7457" t="str">
            <v>OUTROS</v>
          </cell>
          <cell r="G7457" t="str">
            <v>SINAPI Out/24</v>
          </cell>
        </row>
        <row r="7458">
          <cell r="A7458">
            <v>93561</v>
          </cell>
          <cell r="B7458" t="str">
            <v>DESENHISTA PROJETISTA COM ENCARGOS COMPLEMENTARES</v>
          </cell>
          <cell r="C7458" t="str">
            <v>MES</v>
          </cell>
          <cell r="D7458">
            <v>10809.2</v>
          </cell>
          <cell r="E7458" t="str">
            <v>SERVICOS DIVERSOS</v>
          </cell>
          <cell r="F7458" t="str">
            <v>OUTROS</v>
          </cell>
          <cell r="G7458" t="str">
            <v>SINAPI Out/24</v>
          </cell>
        </row>
        <row r="7459">
          <cell r="A7459">
            <v>93563</v>
          </cell>
          <cell r="B7459" t="str">
            <v>ALMOXARIFE COM ENCARGOS COMPLEMENTARES</v>
          </cell>
          <cell r="C7459" t="str">
            <v>MES</v>
          </cell>
          <cell r="D7459">
            <v>6775.65</v>
          </cell>
          <cell r="E7459" t="str">
            <v>SERVICOS DIVERSOS</v>
          </cell>
          <cell r="F7459" t="str">
            <v>OUTROS</v>
          </cell>
          <cell r="G7459" t="str">
            <v>SINAPI Out/24</v>
          </cell>
        </row>
        <row r="7460">
          <cell r="A7460">
            <v>93564</v>
          </cell>
          <cell r="B7460" t="str">
            <v>APONTADOR OU APROPRIADOR COM ENCARGOS COMPLEMENTARES</v>
          </cell>
          <cell r="C7460" t="str">
            <v>MES</v>
          </cell>
          <cell r="D7460">
            <v>7099.97</v>
          </cell>
          <cell r="E7460" t="str">
            <v>SERVICOS DIVERSOS</v>
          </cell>
          <cell r="F7460" t="str">
            <v>OUTROS</v>
          </cell>
          <cell r="G7460" t="str">
            <v>SINAPI Out/24</v>
          </cell>
        </row>
        <row r="7461">
          <cell r="A7461">
            <v>93565</v>
          </cell>
          <cell r="B7461" t="str">
            <v>ENGENHEIRO CIVIL DE OBRA JUNIOR COM ENCARGOS COMPLEMENTARES</v>
          </cell>
          <cell r="C7461" t="str">
            <v>MES</v>
          </cell>
          <cell r="D7461">
            <v>21240.35</v>
          </cell>
          <cell r="E7461" t="str">
            <v>SERVICOS DIVERSOS</v>
          </cell>
          <cell r="F7461" t="str">
            <v>OUTROS</v>
          </cell>
          <cell r="G7461" t="str">
            <v>SINAPI Out/24</v>
          </cell>
        </row>
        <row r="7462">
          <cell r="A7462">
            <v>93566</v>
          </cell>
          <cell r="B7462" t="str">
            <v>AUXILIAR DE ESCRITORIO COM ENCARGOS COMPLEMENTARES</v>
          </cell>
          <cell r="C7462" t="str">
            <v>MES</v>
          </cell>
          <cell r="D7462">
            <v>5873.14</v>
          </cell>
          <cell r="E7462" t="str">
            <v>SERVICOS DIVERSOS</v>
          </cell>
          <cell r="F7462" t="str">
            <v>OUTROS</v>
          </cell>
          <cell r="G7462" t="str">
            <v>SINAPI Out/24</v>
          </cell>
        </row>
        <row r="7463">
          <cell r="A7463">
            <v>93567</v>
          </cell>
          <cell r="B7463" t="str">
            <v>ENGENHEIRO CIVIL DE OBRA PLENO COM ENCARGOS COMPLEMENTARES</v>
          </cell>
          <cell r="C7463" t="str">
            <v>MES</v>
          </cell>
          <cell r="D7463">
            <v>21600.07</v>
          </cell>
          <cell r="E7463" t="str">
            <v>SERVICOS DIVERSOS</v>
          </cell>
          <cell r="F7463" t="str">
            <v>OUTROS</v>
          </cell>
          <cell r="G7463" t="str">
            <v>SINAPI Out/24</v>
          </cell>
        </row>
        <row r="7464">
          <cell r="A7464">
            <v>93568</v>
          </cell>
          <cell r="B7464" t="str">
            <v>ENGENHEIRO CIVIL DE OBRA SENIOR COM ENCARGOS COMPLEMENTARES</v>
          </cell>
          <cell r="C7464" t="str">
            <v>MES</v>
          </cell>
          <cell r="D7464">
            <v>30096.22</v>
          </cell>
          <cell r="E7464" t="str">
            <v>SERVICOS DIVERSOS</v>
          </cell>
          <cell r="F7464" t="str">
            <v>OUTROS</v>
          </cell>
          <cell r="G7464" t="str">
            <v>SINAPI Out/24</v>
          </cell>
        </row>
        <row r="7465">
          <cell r="A7465">
            <v>93569</v>
          </cell>
          <cell r="B7465" t="str">
            <v>ARQUITETO JUNIOR COM ENCARGOS COMPLEMENTARES</v>
          </cell>
          <cell r="C7465" t="str">
            <v>MES</v>
          </cell>
          <cell r="D7465">
            <v>20479.349999999999</v>
          </cell>
          <cell r="E7465" t="str">
            <v>SERVICOS DIVERSOS</v>
          </cell>
          <cell r="F7465" t="str">
            <v>OUTROS</v>
          </cell>
          <cell r="G7465" t="str">
            <v>SINAPI Out/24</v>
          </cell>
        </row>
        <row r="7466">
          <cell r="A7466">
            <v>93570</v>
          </cell>
          <cell r="B7466" t="str">
            <v>ARQUITETO PLENO COM ENCARGOS COMPLEMENTARES</v>
          </cell>
          <cell r="C7466" t="str">
            <v>MES</v>
          </cell>
          <cell r="D7466">
            <v>21584.28</v>
          </cell>
          <cell r="E7466" t="str">
            <v>SERVICOS DIVERSOS</v>
          </cell>
          <cell r="F7466" t="str">
            <v>OUTROS</v>
          </cell>
          <cell r="G7466" t="str">
            <v>SINAPI Out/24</v>
          </cell>
        </row>
        <row r="7467">
          <cell r="A7467">
            <v>93571</v>
          </cell>
          <cell r="B7467" t="str">
            <v>ARQUITETO SENIOR COM ENCARGOS COMPLEMENTARES</v>
          </cell>
          <cell r="C7467" t="str">
            <v>MES</v>
          </cell>
          <cell r="D7467">
            <v>23047.5</v>
          </cell>
          <cell r="E7467" t="str">
            <v>SERVICOS DIVERSOS</v>
          </cell>
          <cell r="F7467" t="str">
            <v>OUTROS</v>
          </cell>
          <cell r="G7467" t="str">
            <v>SINAPI Out/24</v>
          </cell>
        </row>
        <row r="7468">
          <cell r="A7468">
            <v>93572</v>
          </cell>
          <cell r="B7468" t="str">
            <v>ENCARREGADO GERAL DE OBRAS COM ENCARGOS COMPLEMENTARES</v>
          </cell>
          <cell r="C7468" t="str">
            <v>MES</v>
          </cell>
          <cell r="D7468">
            <v>8595.74</v>
          </cell>
          <cell r="E7468" t="str">
            <v>SERVICOS DIVERSOS</v>
          </cell>
          <cell r="F7468" t="str">
            <v>OUTROS</v>
          </cell>
          <cell r="G7468" t="str">
            <v>SINAPI Out/24</v>
          </cell>
        </row>
        <row r="7469">
          <cell r="A7469">
            <v>94295</v>
          </cell>
          <cell r="B7469" t="str">
            <v>MESTRE DE OBRAS COM ENCARGOS COMPLEMENTARES</v>
          </cell>
          <cell r="C7469" t="str">
            <v>MES</v>
          </cell>
          <cell r="D7469">
            <v>13697.09</v>
          </cell>
          <cell r="E7469" t="str">
            <v>SERVICOS DIVERSOS</v>
          </cell>
          <cell r="F7469" t="str">
            <v>OUTROS</v>
          </cell>
          <cell r="G7469" t="str">
            <v>SINAPI Out/24</v>
          </cell>
        </row>
        <row r="7470">
          <cell r="A7470">
            <v>94296</v>
          </cell>
          <cell r="B7470" t="str">
            <v>TOPOGRAFO COM ENCARGOS COMPLEMENTARES</v>
          </cell>
          <cell r="C7470" t="str">
            <v>MES</v>
          </cell>
          <cell r="D7470">
            <v>13371.51</v>
          </cell>
          <cell r="E7470" t="str">
            <v>SERVICOS DIVERSOS</v>
          </cell>
          <cell r="F7470" t="str">
            <v>OUTROS</v>
          </cell>
          <cell r="G7470" t="str">
            <v>SINAPI Out/24</v>
          </cell>
        </row>
        <row r="7471">
          <cell r="A7471">
            <v>95308</v>
          </cell>
          <cell r="B7471" t="str">
            <v>CURSO DE CAPACITAÇÃO PARA AJUDANTE DE ARMADOR (ENCARGOS COMPLEMENTARES) - HORISTA</v>
          </cell>
          <cell r="C7471" t="str">
            <v>H</v>
          </cell>
          <cell r="D7471">
            <v>0.3</v>
          </cell>
          <cell r="E7471" t="str">
            <v>SERVICOS DIVERSOS</v>
          </cell>
          <cell r="F7471" t="str">
            <v>OUTROS</v>
          </cell>
          <cell r="G7471" t="str">
            <v>SINAPI Out/24</v>
          </cell>
        </row>
        <row r="7472">
          <cell r="A7472">
            <v>95309</v>
          </cell>
          <cell r="B7472" t="str">
            <v>CURSO DE CAPACITAÇÃO PARA AJUDANTE DE CARPINTEIRO (ENCARGOS COMPLEMENTARES) - HORISTA</v>
          </cell>
          <cell r="C7472" t="str">
            <v>H</v>
          </cell>
          <cell r="D7472">
            <v>0.38</v>
          </cell>
          <cell r="E7472" t="str">
            <v>SERVICOS DIVERSOS</v>
          </cell>
          <cell r="F7472" t="str">
            <v>OUTROS</v>
          </cell>
          <cell r="G7472" t="str">
            <v>SINAPI Out/24</v>
          </cell>
        </row>
        <row r="7473">
          <cell r="A7473">
            <v>95310</v>
          </cell>
          <cell r="B7473" t="str">
            <v>CURSO DE CAPACITAÇÃO PARA AJUDANTE DE ESTRUTURA METÁLICA (ENCARGOS COMPLEMENTARES) - HORISTA</v>
          </cell>
          <cell r="C7473" t="str">
            <v>H</v>
          </cell>
          <cell r="D7473">
            <v>0.3</v>
          </cell>
          <cell r="E7473" t="str">
            <v>SERVICOS DIVERSOS</v>
          </cell>
          <cell r="F7473" t="str">
            <v>OUTROS</v>
          </cell>
          <cell r="G7473" t="str">
            <v>SINAPI Out/24</v>
          </cell>
        </row>
        <row r="7474">
          <cell r="A7474">
            <v>95311</v>
          </cell>
          <cell r="B7474" t="str">
            <v>CURSO DE CAPACITAÇÃO PARA AJUDANTE DE OPERAÇÃO EM GERAL (ENCARGOS COMPLEMENTARES) - HORISTA</v>
          </cell>
          <cell r="C7474" t="str">
            <v>H</v>
          </cell>
          <cell r="D7474">
            <v>0.27</v>
          </cell>
          <cell r="E7474" t="str">
            <v>SERVICOS DIVERSOS</v>
          </cell>
          <cell r="F7474" t="str">
            <v>OUTROS</v>
          </cell>
          <cell r="G7474" t="str">
            <v>SINAPI Out/24</v>
          </cell>
        </row>
        <row r="7475">
          <cell r="A7475">
            <v>95312</v>
          </cell>
          <cell r="B7475" t="str">
            <v>CURSO DE CAPACITAÇÃO PARA AJUDANTE DE PEDREIRO (ENCARGOS COMPLEMENTARES) - HORISTA</v>
          </cell>
          <cell r="C7475" t="str">
            <v>H</v>
          </cell>
          <cell r="D7475">
            <v>0.38</v>
          </cell>
          <cell r="E7475" t="str">
            <v>SERVICOS DIVERSOS</v>
          </cell>
          <cell r="F7475" t="str">
            <v>OUTROS</v>
          </cell>
          <cell r="G7475" t="str">
            <v>SINAPI Out/24</v>
          </cell>
        </row>
        <row r="7476">
          <cell r="A7476">
            <v>95313</v>
          </cell>
          <cell r="B7476" t="str">
            <v>CURSO DE CAPACITAÇÃO PARA AJUDANTE ESPECIALIZADO (ENCARGOS COMPLEMENTARES) - HORISTA</v>
          </cell>
          <cell r="C7476" t="str">
            <v>H</v>
          </cell>
          <cell r="D7476">
            <v>0.28999999999999998</v>
          </cell>
          <cell r="E7476" t="str">
            <v>SERVICOS DIVERSOS</v>
          </cell>
          <cell r="F7476" t="str">
            <v>OUTROS</v>
          </cell>
          <cell r="G7476" t="str">
            <v>SINAPI Out/24</v>
          </cell>
        </row>
        <row r="7477">
          <cell r="A7477">
            <v>95314</v>
          </cell>
          <cell r="B7477" t="str">
            <v>CURSO DE CAPACITAÇÃO PARA ARMADOR (ENCARGOS COMPLEMENTARES) - HORISTA</v>
          </cell>
          <cell r="C7477" t="str">
            <v>H</v>
          </cell>
          <cell r="D7477">
            <v>0.32</v>
          </cell>
          <cell r="E7477" t="str">
            <v>SERVICOS DIVERSOS</v>
          </cell>
          <cell r="F7477" t="str">
            <v>OUTROS</v>
          </cell>
          <cell r="G7477" t="str">
            <v>SINAPI Out/24</v>
          </cell>
        </row>
        <row r="7478">
          <cell r="A7478">
            <v>95315</v>
          </cell>
          <cell r="B7478" t="str">
            <v>CURSO DE CAPACITAÇÃO PARA ASSENTADOR DE TUBOS (ENCARGOS COMPLEMENTARES) - HORISTA</v>
          </cell>
          <cell r="C7478" t="str">
            <v>H</v>
          </cell>
          <cell r="D7478">
            <v>0.32</v>
          </cell>
          <cell r="E7478" t="str">
            <v>SERVICOS DIVERSOS</v>
          </cell>
          <cell r="F7478" t="str">
            <v>OUTROS</v>
          </cell>
          <cell r="G7478" t="str">
            <v>SINAPI Out/24</v>
          </cell>
        </row>
        <row r="7479">
          <cell r="A7479">
            <v>95316</v>
          </cell>
          <cell r="B7479" t="str">
            <v>CURSO DE CAPACITAÇÃO PARA AUXILIAR DE ELETRICISTA (ENCARGOS COMPLEMENTARES) - HORISTA</v>
          </cell>
          <cell r="C7479" t="str">
            <v>H</v>
          </cell>
          <cell r="D7479">
            <v>0.98</v>
          </cell>
          <cell r="E7479" t="str">
            <v>SERVICOS DIVERSOS</v>
          </cell>
          <cell r="F7479" t="str">
            <v>OUTROS</v>
          </cell>
          <cell r="G7479" t="str">
            <v>SINAPI Out/24</v>
          </cell>
        </row>
        <row r="7480">
          <cell r="A7480">
            <v>95317</v>
          </cell>
          <cell r="B7480" t="str">
            <v>CURSO DE CAPACITAÇÃO PARA AUXILIAR DE ENCANADOR OU BOMBEIRO HIDRÁULICO (ENCARGOS COMPLEMENTARES) - HORISTA</v>
          </cell>
          <cell r="C7480" t="str">
            <v>H</v>
          </cell>
          <cell r="D7480">
            <v>0.47</v>
          </cell>
          <cell r="E7480" t="str">
            <v>SERVICOS DIVERSOS</v>
          </cell>
          <cell r="F7480" t="str">
            <v>OUTROS</v>
          </cell>
          <cell r="G7480" t="str">
            <v>SINAPI Out/24</v>
          </cell>
        </row>
        <row r="7481">
          <cell r="A7481">
            <v>95318</v>
          </cell>
          <cell r="B7481" t="str">
            <v>CURSO DE CAPACITAÇÃO PARA AUXILIAR DE LABORATÓRIO (ENCARGOS COMPLEMENTARES) - HORISTA</v>
          </cell>
          <cell r="C7481" t="str">
            <v>H</v>
          </cell>
          <cell r="D7481">
            <v>0.37</v>
          </cell>
          <cell r="E7481" t="str">
            <v>SERVICOS DIVERSOS</v>
          </cell>
          <cell r="F7481" t="str">
            <v>OUTROS</v>
          </cell>
          <cell r="G7481" t="str">
            <v>SINAPI Out/24</v>
          </cell>
        </row>
        <row r="7482">
          <cell r="A7482">
            <v>95319</v>
          </cell>
          <cell r="B7482" t="str">
            <v>CURSO DE CAPACITAÇÃO PARA AUXILIAR DE MECÂNICO (ENCARGOS COMPLEMENTARES) - HORISTA</v>
          </cell>
          <cell r="C7482" t="str">
            <v>H</v>
          </cell>
          <cell r="D7482">
            <v>0.3</v>
          </cell>
          <cell r="E7482" t="str">
            <v>SERVICOS DIVERSOS</v>
          </cell>
          <cell r="F7482" t="str">
            <v>OUTROS</v>
          </cell>
          <cell r="G7482" t="str">
            <v>SINAPI Out/24</v>
          </cell>
        </row>
        <row r="7483">
          <cell r="A7483">
            <v>95320</v>
          </cell>
          <cell r="B7483" t="str">
            <v>CURSO DE CAPACITAÇÃO PARA AUXILIAR DE SERRALHEIRO (ENCARGOS COMPLEMENTARES) - HORISTA</v>
          </cell>
          <cell r="C7483" t="str">
            <v>H</v>
          </cell>
          <cell r="D7483">
            <v>0.3</v>
          </cell>
          <cell r="E7483" t="str">
            <v>SERVICOS DIVERSOS</v>
          </cell>
          <cell r="F7483" t="str">
            <v>OUTROS</v>
          </cell>
          <cell r="G7483" t="str">
            <v>SINAPI Out/24</v>
          </cell>
        </row>
        <row r="7484">
          <cell r="A7484">
            <v>95321</v>
          </cell>
          <cell r="B7484" t="str">
            <v>CURSO DE CAPACITAÇÃO PARA AUXILIAR DE SERVIÇOS GERAIS (ENCARGOS COMPLEMENTARES) - HORISTA</v>
          </cell>
          <cell r="C7484" t="str">
            <v>H</v>
          </cell>
          <cell r="D7484">
            <v>0.27</v>
          </cell>
          <cell r="E7484" t="str">
            <v>SERVICOS DIVERSOS</v>
          </cell>
          <cell r="F7484" t="str">
            <v>OUTROS</v>
          </cell>
          <cell r="G7484" t="str">
            <v>SINAPI Out/24</v>
          </cell>
        </row>
        <row r="7485">
          <cell r="A7485">
            <v>95322</v>
          </cell>
          <cell r="B7485" t="str">
            <v>CURSO DE CAPACITAÇÃO PARA AUXILIAR DE TOPÓGRAFO (ENCARGOS COMPLEMENTARES) - HORISTA</v>
          </cell>
          <cell r="C7485" t="str">
            <v>H</v>
          </cell>
          <cell r="D7485">
            <v>0.31</v>
          </cell>
          <cell r="E7485" t="str">
            <v>SERVICOS DIVERSOS</v>
          </cell>
          <cell r="F7485" t="str">
            <v>OUTROS</v>
          </cell>
          <cell r="G7485" t="str">
            <v>SINAPI Out/24</v>
          </cell>
        </row>
        <row r="7486">
          <cell r="A7486">
            <v>95323</v>
          </cell>
          <cell r="B7486" t="str">
            <v>CURSO DE CAPACITAÇÃO PARA AUXILIAR TÉCNICO DE ENGENHARIA (ENCARGOS COMPLEMENTARES) - HORISTA</v>
          </cell>
          <cell r="C7486" t="str">
            <v>H</v>
          </cell>
          <cell r="D7486">
            <v>0.32</v>
          </cell>
          <cell r="E7486" t="str">
            <v>SERVICOS DIVERSOS</v>
          </cell>
          <cell r="F7486" t="str">
            <v>OUTROS</v>
          </cell>
          <cell r="G7486" t="str">
            <v>SINAPI Out/24</v>
          </cell>
        </row>
        <row r="7487">
          <cell r="A7487">
            <v>95324</v>
          </cell>
          <cell r="B7487" t="str">
            <v>CURSO DE CAPACITAÇÃO PARA AZULEJISTA OU LADRILHISTA (ENCARGOS COMPLEMENTARES) - HORISTA</v>
          </cell>
          <cell r="C7487" t="str">
            <v>H</v>
          </cell>
          <cell r="D7487">
            <v>0.41</v>
          </cell>
          <cell r="E7487" t="str">
            <v>SERVICOS DIVERSOS</v>
          </cell>
          <cell r="F7487" t="str">
            <v>OUTROS</v>
          </cell>
          <cell r="G7487" t="str">
            <v>SINAPI Out/24</v>
          </cell>
        </row>
        <row r="7488">
          <cell r="A7488">
            <v>95325</v>
          </cell>
          <cell r="B7488" t="str">
            <v>CURSO DE CAPACITAÇÃO PARA BLASTER, DINAMITADOR OU CABO DE FOGO (ENCARGOS COMPLEMENTARES) - HORISTA</v>
          </cell>
          <cell r="C7488" t="str">
            <v>H</v>
          </cell>
          <cell r="D7488">
            <v>0.53</v>
          </cell>
          <cell r="E7488" t="str">
            <v>SERVICOS DIVERSOS</v>
          </cell>
          <cell r="F7488" t="str">
            <v>OUTROS</v>
          </cell>
          <cell r="G7488" t="str">
            <v>SINAPI Out/24</v>
          </cell>
        </row>
        <row r="7489">
          <cell r="A7489">
            <v>95328</v>
          </cell>
          <cell r="B7489" t="str">
            <v>CURSO DE CAPACITAÇÃO PARA CALCETEIRO (ENCARGOS COMPLEMENTARES) - HORISTA</v>
          </cell>
          <cell r="C7489" t="str">
            <v>H</v>
          </cell>
          <cell r="D7489">
            <v>0.32</v>
          </cell>
          <cell r="E7489" t="str">
            <v>SERVICOS DIVERSOS</v>
          </cell>
          <cell r="F7489" t="str">
            <v>OUTROS</v>
          </cell>
          <cell r="G7489" t="str">
            <v>SINAPI Out/24</v>
          </cell>
        </row>
        <row r="7490">
          <cell r="A7490">
            <v>95329</v>
          </cell>
          <cell r="B7490" t="str">
            <v>CURSO DE CAPACITAÇÃO PARA CARPINTEIRO DE ESQUADRIA (ENCARGOS COMPLEMENTARES) - HORISTA</v>
          </cell>
          <cell r="C7490" t="str">
            <v>H</v>
          </cell>
          <cell r="D7490">
            <v>0.41</v>
          </cell>
          <cell r="E7490" t="str">
            <v>SERVICOS DIVERSOS</v>
          </cell>
          <cell r="F7490" t="str">
            <v>OUTROS</v>
          </cell>
          <cell r="G7490" t="str">
            <v>SINAPI Out/24</v>
          </cell>
        </row>
        <row r="7491">
          <cell r="A7491">
            <v>95330</v>
          </cell>
          <cell r="B7491" t="str">
            <v>CURSO DE CAPACITAÇÃO PARA CARPINTEIRO DE FÔRMAS (ENCARGOS COMPLEMENTARES) - HORISTA</v>
          </cell>
          <cell r="C7491" t="str">
            <v>H</v>
          </cell>
          <cell r="D7491">
            <v>0.32</v>
          </cell>
          <cell r="E7491" t="str">
            <v>SERVICOS DIVERSOS</v>
          </cell>
          <cell r="F7491" t="str">
            <v>OUTROS</v>
          </cell>
          <cell r="G7491" t="str">
            <v>SINAPI Out/24</v>
          </cell>
        </row>
        <row r="7492">
          <cell r="A7492">
            <v>95331</v>
          </cell>
          <cell r="B7492" t="str">
            <v>CURSO DE CAPACITAÇÃO PARA CAVOUQUEIRO OU OPERADOR PERFURATRIZ/ROMPEDOR (ENCARGOS COMPLEMENTARES) - HORISTA</v>
          </cell>
          <cell r="C7492" t="str">
            <v>H</v>
          </cell>
          <cell r="D7492">
            <v>0.49</v>
          </cell>
          <cell r="E7492" t="str">
            <v>SERVICOS DIVERSOS</v>
          </cell>
          <cell r="F7492" t="str">
            <v>OUTROS</v>
          </cell>
          <cell r="G7492" t="str">
            <v>SINAPI Out/24</v>
          </cell>
        </row>
        <row r="7493">
          <cell r="A7493">
            <v>95332</v>
          </cell>
          <cell r="B7493" t="str">
            <v>CURSO DE CAPACITAÇÃO PARA ELETRICISTA (ENCARGOS COMPLEMENTARES) - HORISTA</v>
          </cell>
          <cell r="C7493" t="str">
            <v>H</v>
          </cell>
          <cell r="D7493">
            <v>1.43</v>
          </cell>
          <cell r="E7493" t="str">
            <v>SERVICOS DIVERSOS</v>
          </cell>
          <cell r="F7493" t="str">
            <v>OUTROS</v>
          </cell>
          <cell r="G7493" t="str">
            <v>SINAPI Out/24</v>
          </cell>
        </row>
        <row r="7494">
          <cell r="A7494">
            <v>95334</v>
          </cell>
          <cell r="B7494" t="str">
            <v>CURSO DE CAPACITAÇÃO PARA ELETROTÉCNICO (ENCARGOS COMPLEMENTARES) - HORISTA</v>
          </cell>
          <cell r="C7494" t="str">
            <v>H</v>
          </cell>
          <cell r="D7494">
            <v>1.39</v>
          </cell>
          <cell r="E7494" t="str">
            <v>SERVICOS DIVERSOS</v>
          </cell>
          <cell r="F7494" t="str">
            <v>OUTROS</v>
          </cell>
          <cell r="G7494" t="str">
            <v>SINAPI Out/24</v>
          </cell>
        </row>
        <row r="7495">
          <cell r="A7495">
            <v>95335</v>
          </cell>
          <cell r="B7495" t="str">
            <v>CURSO DE CAPACITAÇÃO PARA ENCANADOR OU BOMBEIRO HIDRÁULICO (ENCARGOS COMPLEMENTARES) - HORISTA</v>
          </cell>
          <cell r="C7495" t="str">
            <v>H</v>
          </cell>
          <cell r="D7495">
            <v>0.59</v>
          </cell>
          <cell r="E7495" t="str">
            <v>SERVICOS DIVERSOS</v>
          </cell>
          <cell r="F7495" t="str">
            <v>OUTROS</v>
          </cell>
          <cell r="G7495" t="str">
            <v>SINAPI Out/24</v>
          </cell>
        </row>
        <row r="7496">
          <cell r="A7496">
            <v>95337</v>
          </cell>
          <cell r="B7496" t="str">
            <v>CURSO DE CAPACITAÇÃO PARA GESSEIRO (ENCARGOS COMPLEMENTARES) - HORISTA</v>
          </cell>
          <cell r="C7496" t="str">
            <v>H</v>
          </cell>
          <cell r="D7496">
            <v>0.32</v>
          </cell>
          <cell r="E7496" t="str">
            <v>SERVICOS DIVERSOS</v>
          </cell>
          <cell r="F7496" t="str">
            <v>OUTROS</v>
          </cell>
          <cell r="G7496" t="str">
            <v>SINAPI Out/24</v>
          </cell>
        </row>
        <row r="7497">
          <cell r="A7497">
            <v>95338</v>
          </cell>
          <cell r="B7497" t="str">
            <v>CURSO DE CAPACITAÇÃO PARA IMPERMEABILIZADOR (ENCARGOS COMPLEMENTARES) - HORISTA</v>
          </cell>
          <cell r="C7497" t="str">
            <v>H</v>
          </cell>
          <cell r="D7497">
            <v>0.6</v>
          </cell>
          <cell r="E7497" t="str">
            <v>SERVICOS DIVERSOS</v>
          </cell>
          <cell r="F7497" t="str">
            <v>OUTROS</v>
          </cell>
          <cell r="G7497" t="str">
            <v>SINAPI Out/24</v>
          </cell>
        </row>
        <row r="7498">
          <cell r="A7498">
            <v>95339</v>
          </cell>
          <cell r="B7498" t="str">
            <v>CURSO DE CAPACITAÇÃO PARA MAÇARIQUEIRO (ENCARGOS COMPLEMENTARES) - HORISTA</v>
          </cell>
          <cell r="C7498" t="str">
            <v>H</v>
          </cell>
          <cell r="D7498">
            <v>0.55000000000000004</v>
          </cell>
          <cell r="E7498" t="str">
            <v>SERVICOS DIVERSOS</v>
          </cell>
          <cell r="F7498" t="str">
            <v>OUTROS</v>
          </cell>
          <cell r="G7498" t="str">
            <v>SINAPI Out/24</v>
          </cell>
        </row>
        <row r="7499">
          <cell r="A7499">
            <v>95340</v>
          </cell>
          <cell r="B7499" t="str">
            <v>CURSO DE CAPACITAÇÃO PARA MARCENEIRO (ENCARGOS COMPLEMENTARES) - HORISTA</v>
          </cell>
          <cell r="C7499" t="str">
            <v>H</v>
          </cell>
          <cell r="D7499">
            <v>0.41</v>
          </cell>
          <cell r="E7499" t="str">
            <v>SERVICOS DIVERSOS</v>
          </cell>
          <cell r="F7499" t="str">
            <v>OUTROS</v>
          </cell>
          <cell r="G7499" t="str">
            <v>SINAPI Out/24</v>
          </cell>
        </row>
        <row r="7500">
          <cell r="A7500">
            <v>95341</v>
          </cell>
          <cell r="B7500" t="str">
            <v>CURSO DE CAPACITAÇÃO PARA MARMORISTA/GRANITEIRO (ENCARGOS COMPLEMENTARES) - HORISTA</v>
          </cell>
          <cell r="C7500" t="str">
            <v>H</v>
          </cell>
          <cell r="D7500">
            <v>0.43</v>
          </cell>
          <cell r="E7500" t="str">
            <v>SERVICOS DIVERSOS</v>
          </cell>
          <cell r="F7500" t="str">
            <v>OUTROS</v>
          </cell>
          <cell r="G7500" t="str">
            <v>SINAPI Out/24</v>
          </cell>
        </row>
        <row r="7501">
          <cell r="A7501">
            <v>95342</v>
          </cell>
          <cell r="B7501" t="str">
            <v>CURSO DE CAPACITAÇÃO PARA MECÂNICO DE EQUIPAMENTOS PESADOS (ENCARGOS COMPLEMENTARES) - HORISTA</v>
          </cell>
          <cell r="C7501" t="str">
            <v>H</v>
          </cell>
          <cell r="D7501">
            <v>0.31</v>
          </cell>
          <cell r="E7501" t="str">
            <v>SERVICOS DIVERSOS</v>
          </cell>
          <cell r="F7501" t="str">
            <v>OUTROS</v>
          </cell>
          <cell r="G7501" t="str">
            <v>SINAPI Out/24</v>
          </cell>
        </row>
        <row r="7502">
          <cell r="A7502">
            <v>95343</v>
          </cell>
          <cell r="B7502" t="str">
            <v>CURSO DE CAPACITAÇÃO PARA MONTADOR  DE TUBO AÇO/EQUIPAMENTOS (ENCARGOS COMPLEMENTARES) - HORISTA</v>
          </cell>
          <cell r="C7502" t="str">
            <v>H</v>
          </cell>
          <cell r="D7502">
            <v>0.46</v>
          </cell>
          <cell r="E7502" t="str">
            <v>SERVICOS DIVERSOS</v>
          </cell>
          <cell r="F7502" t="str">
            <v>OUTROS</v>
          </cell>
          <cell r="G7502" t="str">
            <v>SINAPI Out/24</v>
          </cell>
        </row>
        <row r="7503">
          <cell r="A7503">
            <v>95344</v>
          </cell>
          <cell r="B7503" t="str">
            <v>CURSO DE CAPACITAÇÃO PARA MONTADOR DE ESTRUTURA METÁLICA (ENCARGOS COMPLEMENTARES) - HORISTA</v>
          </cell>
          <cell r="C7503" t="str">
            <v>H</v>
          </cell>
          <cell r="D7503">
            <v>0.28000000000000003</v>
          </cell>
          <cell r="E7503" t="str">
            <v>SERVICOS DIVERSOS</v>
          </cell>
          <cell r="F7503" t="str">
            <v>OUTROS</v>
          </cell>
          <cell r="G7503" t="str">
            <v>SINAPI Out/24</v>
          </cell>
        </row>
        <row r="7504">
          <cell r="A7504">
            <v>95345</v>
          </cell>
          <cell r="B7504" t="str">
            <v>CURSO DE CAPACITAÇÃO PARA MONTADOR ELETROMECÂNICO (ENCARGOS COMPLEMENTARES) - HORISTA</v>
          </cell>
          <cell r="C7504" t="str">
            <v>H</v>
          </cell>
          <cell r="D7504">
            <v>0.9</v>
          </cell>
          <cell r="E7504" t="str">
            <v>SERVICOS DIVERSOS</v>
          </cell>
          <cell r="F7504" t="str">
            <v>OUTROS</v>
          </cell>
          <cell r="G7504" t="str">
            <v>SINAPI Out/24</v>
          </cell>
        </row>
        <row r="7505">
          <cell r="A7505">
            <v>95346</v>
          </cell>
          <cell r="B7505" t="str">
            <v>CURSO DE CAPACITAÇÃO PARA MOTORISTA DE BASCULANTE (ENCARGOS COMPLEMENTARES) - HORISTA</v>
          </cell>
          <cell r="C7505" t="str">
            <v>H</v>
          </cell>
          <cell r="D7505">
            <v>0.16</v>
          </cell>
          <cell r="E7505" t="str">
            <v>SERVICOS DIVERSOS</v>
          </cell>
          <cell r="F7505" t="str">
            <v>OUTROS</v>
          </cell>
          <cell r="G7505" t="str">
            <v>SINAPI Out/24</v>
          </cell>
        </row>
        <row r="7506">
          <cell r="A7506">
            <v>95347</v>
          </cell>
          <cell r="B7506" t="str">
            <v>CURSO DE CAPACITAÇÃO PARA MOTORISTA DE CAMINHÃO (ENCARGOS COMPLEMENTARES) - HORISTA</v>
          </cell>
          <cell r="C7506" t="str">
            <v>H</v>
          </cell>
          <cell r="D7506">
            <v>0.15</v>
          </cell>
          <cell r="E7506" t="str">
            <v>SERVICOS DIVERSOS</v>
          </cell>
          <cell r="F7506" t="str">
            <v>OUTROS</v>
          </cell>
          <cell r="G7506" t="str">
            <v>SINAPI Out/24</v>
          </cell>
        </row>
        <row r="7507">
          <cell r="A7507">
            <v>95348</v>
          </cell>
          <cell r="B7507" t="str">
            <v>CURSO DE CAPACITAÇÃO PARA MOTORISTA DE CAMINHÃO E CARRETA (ENCARGOS COMPLEMENTARES) - HORISTA</v>
          </cell>
          <cell r="C7507" t="str">
            <v>H</v>
          </cell>
          <cell r="D7507">
            <v>0.19</v>
          </cell>
          <cell r="E7507" t="str">
            <v>SERVICOS DIVERSOS</v>
          </cell>
          <cell r="F7507" t="str">
            <v>OUTROS</v>
          </cell>
          <cell r="G7507" t="str">
            <v>SINAPI Out/24</v>
          </cell>
        </row>
        <row r="7508">
          <cell r="A7508">
            <v>95349</v>
          </cell>
          <cell r="B7508" t="str">
            <v>CURSO DE CAPACITAÇÃO PARA MOTORISTA DE VEÍCULO LEVE (ENCARGOS COMPLEMENTARES) - HORISTA</v>
          </cell>
          <cell r="C7508" t="str">
            <v>H</v>
          </cell>
          <cell r="D7508">
            <v>0.13</v>
          </cell>
          <cell r="E7508" t="str">
            <v>SERVICOS DIVERSOS</v>
          </cell>
          <cell r="F7508" t="str">
            <v>OUTROS</v>
          </cell>
          <cell r="G7508" t="str">
            <v>SINAPI Out/24</v>
          </cell>
        </row>
        <row r="7509">
          <cell r="A7509">
            <v>95351</v>
          </cell>
          <cell r="B7509" t="str">
            <v>CURSO DE CAPACITAÇÃO PARA MOTORISTA OPERADOR DE MUNCK (ENCARGOS COMPLEMENTARES) - HORISTA</v>
          </cell>
          <cell r="C7509" t="str">
            <v>H</v>
          </cell>
          <cell r="D7509">
            <v>0.56999999999999995</v>
          </cell>
          <cell r="E7509" t="str">
            <v>SERVICOS DIVERSOS</v>
          </cell>
          <cell r="F7509" t="str">
            <v>OUTROS</v>
          </cell>
          <cell r="G7509" t="str">
            <v>SINAPI Out/24</v>
          </cell>
        </row>
        <row r="7510">
          <cell r="A7510">
            <v>95352</v>
          </cell>
          <cell r="B7510" t="str">
            <v>CURSO DE CAPACITAÇÃO PARA NIVELADOR (ENCARGOS COMPLEMENTARES) - HORISTA</v>
          </cell>
          <cell r="C7510" t="str">
            <v>H</v>
          </cell>
          <cell r="D7510">
            <v>0.21</v>
          </cell>
          <cell r="E7510" t="str">
            <v>SERVICOS DIVERSOS</v>
          </cell>
          <cell r="F7510" t="str">
            <v>OUTROS</v>
          </cell>
          <cell r="G7510" t="str">
            <v>SINAPI Out/24</v>
          </cell>
        </row>
        <row r="7511">
          <cell r="A7511">
            <v>95354</v>
          </cell>
          <cell r="B7511" t="str">
            <v>CURSO DE CAPACITAÇÃO PARA OPERADOR DE BETONEIRA (CAMINHÃO) (ENCARGOS COMPLEMENTARES) - HORISTA</v>
          </cell>
          <cell r="C7511" t="str">
            <v>H</v>
          </cell>
          <cell r="D7511">
            <v>0.21</v>
          </cell>
          <cell r="E7511" t="str">
            <v>SERVICOS DIVERSOS</v>
          </cell>
          <cell r="F7511" t="str">
            <v>OUTROS</v>
          </cell>
          <cell r="G7511" t="str">
            <v>SINAPI Out/24</v>
          </cell>
        </row>
        <row r="7512">
          <cell r="A7512">
            <v>95355</v>
          </cell>
          <cell r="B7512" t="str">
            <v>CURSO DE CAPACITAÇÃO PARA OPERADOR DE COMPRESSOR OU COMPRESSORISTA (ENCARGOS COMPLEMENTARES) - HORISTA</v>
          </cell>
          <cell r="C7512" t="str">
            <v>H</v>
          </cell>
          <cell r="D7512">
            <v>0.18</v>
          </cell>
          <cell r="E7512" t="str">
            <v>SERVICOS DIVERSOS</v>
          </cell>
          <cell r="F7512" t="str">
            <v>OUTROS</v>
          </cell>
          <cell r="G7512" t="str">
            <v>SINAPI Out/24</v>
          </cell>
        </row>
        <row r="7513">
          <cell r="A7513">
            <v>95356</v>
          </cell>
          <cell r="B7513" t="str">
            <v>CURSO DE CAPACITAÇÃO PARA OPERADOR DE DEMARCADORA DE FAIXAS (ENCARGOS COMPLEMENTARES) - HORISTA</v>
          </cell>
          <cell r="C7513" t="str">
            <v>H</v>
          </cell>
          <cell r="D7513">
            <v>0.21</v>
          </cell>
          <cell r="E7513" t="str">
            <v>SERVICOS DIVERSOS</v>
          </cell>
          <cell r="F7513" t="str">
            <v>OUTROS</v>
          </cell>
          <cell r="G7513" t="str">
            <v>SINAPI Out/24</v>
          </cell>
        </row>
        <row r="7514">
          <cell r="A7514">
            <v>95357</v>
          </cell>
          <cell r="B7514" t="str">
            <v>CURSO DE CAPACITAÇÃO PARA OPERADOR DE ESCAVADEIRA (ENCARGOS COMPLEMENTARES) - HORISTA</v>
          </cell>
          <cell r="C7514" t="str">
            <v>H</v>
          </cell>
          <cell r="D7514">
            <v>0.4</v>
          </cell>
          <cell r="E7514" t="str">
            <v>SERVICOS DIVERSOS</v>
          </cell>
          <cell r="F7514" t="str">
            <v>OUTROS</v>
          </cell>
          <cell r="G7514" t="str">
            <v>SINAPI Out/24</v>
          </cell>
        </row>
        <row r="7515">
          <cell r="A7515">
            <v>95358</v>
          </cell>
          <cell r="B7515" t="str">
            <v>CURSO DE CAPACITAÇÃO PARA OPERADOR DE GUINCHO (ENCARGOS COMPLEMENTARES) - HORISTA</v>
          </cell>
          <cell r="C7515" t="str">
            <v>H</v>
          </cell>
          <cell r="D7515">
            <v>0.4</v>
          </cell>
          <cell r="E7515" t="str">
            <v>SERVICOS DIVERSOS</v>
          </cell>
          <cell r="F7515" t="str">
            <v>OUTROS</v>
          </cell>
          <cell r="G7515" t="str">
            <v>SINAPI Out/24</v>
          </cell>
        </row>
        <row r="7516">
          <cell r="A7516">
            <v>95359</v>
          </cell>
          <cell r="B7516" t="str">
            <v>CURSO DE CAPACITAÇÃO PARA OPERADOR DE GUINDASTE (ENCARGOS COMPLEMENTARES) - HORISTA</v>
          </cell>
          <cell r="C7516" t="str">
            <v>H</v>
          </cell>
          <cell r="D7516">
            <v>0.41</v>
          </cell>
          <cell r="E7516" t="str">
            <v>SERVICOS DIVERSOS</v>
          </cell>
          <cell r="F7516" t="str">
            <v>OUTROS</v>
          </cell>
          <cell r="G7516" t="str">
            <v>SINAPI Out/24</v>
          </cell>
        </row>
        <row r="7517">
          <cell r="A7517">
            <v>95360</v>
          </cell>
          <cell r="B7517" t="str">
            <v>CURSO DE CAPACITAÇÃO PARA OPERADOR DE MÁQUINAS E EQUIPAMENTOS (ENCARGOS COMPLEMENTARES) - HORISTA</v>
          </cell>
          <cell r="C7517" t="str">
            <v>H</v>
          </cell>
          <cell r="D7517">
            <v>0.32</v>
          </cell>
          <cell r="E7517" t="str">
            <v>SERVICOS DIVERSOS</v>
          </cell>
          <cell r="F7517" t="str">
            <v>OUTROS</v>
          </cell>
          <cell r="G7517" t="str">
            <v>SINAPI Out/24</v>
          </cell>
        </row>
        <row r="7518">
          <cell r="A7518">
            <v>95361</v>
          </cell>
          <cell r="B7518" t="str">
            <v>CURSO DE CAPACITAÇÃO PARA OPERADOR DE MARTELETE OU MARTELETEIRO (ENCARGOS COMPLEMENTARES) - HORISTA</v>
          </cell>
          <cell r="C7518" t="str">
            <v>H</v>
          </cell>
          <cell r="D7518">
            <v>0.2</v>
          </cell>
          <cell r="E7518" t="str">
            <v>SERVICOS DIVERSOS</v>
          </cell>
          <cell r="F7518" t="str">
            <v>OUTROS</v>
          </cell>
          <cell r="G7518" t="str">
            <v>SINAPI Out/24</v>
          </cell>
        </row>
        <row r="7519">
          <cell r="A7519">
            <v>95362</v>
          </cell>
          <cell r="B7519" t="str">
            <v>CURSO DE CAPACITAÇÃO PARA OPERADOR DE MOTO-ESCREIPER (ENCARGOS COMPLEMENTARES) - HORISTA</v>
          </cell>
          <cell r="C7519" t="str">
            <v>H</v>
          </cell>
          <cell r="D7519">
            <v>0.3</v>
          </cell>
          <cell r="E7519" t="str">
            <v>SERVICOS DIVERSOS</v>
          </cell>
          <cell r="F7519" t="str">
            <v>OUTROS</v>
          </cell>
          <cell r="G7519" t="str">
            <v>SINAPI Out/24</v>
          </cell>
        </row>
        <row r="7520">
          <cell r="A7520">
            <v>95363</v>
          </cell>
          <cell r="B7520" t="str">
            <v>CURSO DE CAPACITAÇÃO PARA OPERADOR DE MOTONIVELADORA (ENCARGOS COMPLEMENTARES) - HORISTA</v>
          </cell>
          <cell r="C7520" t="str">
            <v>H</v>
          </cell>
          <cell r="D7520">
            <v>0.3</v>
          </cell>
          <cell r="E7520" t="str">
            <v>SERVICOS DIVERSOS</v>
          </cell>
          <cell r="F7520" t="str">
            <v>OUTROS</v>
          </cell>
          <cell r="G7520" t="str">
            <v>SINAPI Out/24</v>
          </cell>
        </row>
        <row r="7521">
          <cell r="A7521">
            <v>95364</v>
          </cell>
          <cell r="B7521" t="str">
            <v>CURSO DE CAPACITAÇÃO PARA OPERADOR DE PÁ CARREGADEIRA (ENCARGOS COMPLEMENTARES) - HORISTA</v>
          </cell>
          <cell r="C7521" t="str">
            <v>H</v>
          </cell>
          <cell r="D7521">
            <v>0.21</v>
          </cell>
          <cell r="E7521" t="str">
            <v>SERVICOS DIVERSOS</v>
          </cell>
          <cell r="F7521" t="str">
            <v>OUTROS</v>
          </cell>
          <cell r="G7521" t="str">
            <v>SINAPI Out/24</v>
          </cell>
        </row>
        <row r="7522">
          <cell r="A7522">
            <v>95365</v>
          </cell>
          <cell r="B7522" t="str">
            <v>CURSO DE CAPACITAÇÃO PARA OPERADOR DE PAVIMENTADORA (ENCARGOS COMPLEMENTARES) - HORISTA</v>
          </cell>
          <cell r="C7522" t="str">
            <v>H</v>
          </cell>
          <cell r="D7522">
            <v>0.21</v>
          </cell>
          <cell r="E7522" t="str">
            <v>SERVICOS DIVERSOS</v>
          </cell>
          <cell r="F7522" t="str">
            <v>OUTROS</v>
          </cell>
          <cell r="G7522" t="str">
            <v>SINAPI Out/24</v>
          </cell>
        </row>
        <row r="7523">
          <cell r="A7523">
            <v>95366</v>
          </cell>
          <cell r="B7523" t="str">
            <v>CURSO DE CAPACITAÇÃO PARA OPERADOR DE ROLO COMPACTADOR (ENCARGOS COMPLEMENTARES) - HORISTA</v>
          </cell>
          <cell r="C7523" t="str">
            <v>H</v>
          </cell>
          <cell r="D7523">
            <v>0.22</v>
          </cell>
          <cell r="E7523" t="str">
            <v>SERVICOS DIVERSOS</v>
          </cell>
          <cell r="F7523" t="str">
            <v>OUTROS</v>
          </cell>
          <cell r="G7523" t="str">
            <v>SINAPI Out/24</v>
          </cell>
        </row>
        <row r="7524">
          <cell r="A7524">
            <v>95367</v>
          </cell>
          <cell r="B7524" t="str">
            <v>CURSO DE CAPACITAÇÃO PARA OPERADOR DE USINA DE ASFALTO, DE SOLOS OU DE CONCRETO (ENCARGOS COMPLEMENTARES) - HORISTA</v>
          </cell>
          <cell r="C7524" t="str">
            <v>H</v>
          </cell>
          <cell r="D7524">
            <v>0.3</v>
          </cell>
          <cell r="E7524" t="str">
            <v>SERVICOS DIVERSOS</v>
          </cell>
          <cell r="F7524" t="str">
            <v>OUTROS</v>
          </cell>
          <cell r="G7524" t="str">
            <v>SINAPI Out/24</v>
          </cell>
        </row>
        <row r="7525">
          <cell r="A7525">
            <v>95368</v>
          </cell>
          <cell r="B7525" t="str">
            <v>CURSO DE CAPACITAÇÃO PARA OPERADOR JATO DE AREIA OU JATISTA (ENCARGOS COMPLEMENTARES) - HORISTA</v>
          </cell>
          <cell r="C7525" t="str">
            <v>H</v>
          </cell>
          <cell r="D7525">
            <v>0.22</v>
          </cell>
          <cell r="E7525" t="str">
            <v>SERVICOS DIVERSOS</v>
          </cell>
          <cell r="F7525" t="str">
            <v>OUTROS</v>
          </cell>
          <cell r="G7525" t="str">
            <v>SINAPI Out/24</v>
          </cell>
        </row>
        <row r="7526">
          <cell r="A7526">
            <v>95369</v>
          </cell>
          <cell r="B7526" t="str">
            <v>CURSO DE CAPACITAÇÃO PARA OPERADOR PARA BATE ESTACAS (ENCARGOS COMPLEMENTARES) - HORISTA</v>
          </cell>
          <cell r="C7526" t="str">
            <v>H</v>
          </cell>
          <cell r="D7526">
            <v>0.23</v>
          </cell>
          <cell r="E7526" t="str">
            <v>SERVICOS DIVERSOS</v>
          </cell>
          <cell r="F7526" t="str">
            <v>OUTROS</v>
          </cell>
          <cell r="G7526" t="str">
            <v>SINAPI Out/24</v>
          </cell>
        </row>
        <row r="7527">
          <cell r="A7527">
            <v>95370</v>
          </cell>
          <cell r="B7527" t="str">
            <v>CURSO DE CAPACITAÇÃO PARA PASTILHEIRO (ENCARGOS COMPLEMENTARES) - HORISTA</v>
          </cell>
          <cell r="C7527" t="str">
            <v>H</v>
          </cell>
          <cell r="D7527">
            <v>0.41</v>
          </cell>
          <cell r="E7527" t="str">
            <v>SERVICOS DIVERSOS</v>
          </cell>
          <cell r="F7527" t="str">
            <v>OUTROS</v>
          </cell>
          <cell r="G7527" t="str">
            <v>SINAPI Out/24</v>
          </cell>
        </row>
        <row r="7528">
          <cell r="A7528">
            <v>95371</v>
          </cell>
          <cell r="B7528" t="str">
            <v>CURSO DE CAPACITAÇÃO PARA PEDREIRO (ENCARGOS COMPLEMENTARES) - HORISTA</v>
          </cell>
          <cell r="C7528" t="str">
            <v>H</v>
          </cell>
          <cell r="D7528">
            <v>0.6</v>
          </cell>
          <cell r="E7528" t="str">
            <v>SERVICOS DIVERSOS</v>
          </cell>
          <cell r="F7528" t="str">
            <v>OUTROS</v>
          </cell>
          <cell r="G7528" t="str">
            <v>SINAPI Out/24</v>
          </cell>
        </row>
        <row r="7529">
          <cell r="A7529">
            <v>95372</v>
          </cell>
          <cell r="B7529" t="str">
            <v>CURSO DE CAPACITAÇÃO PARA PINTOR (ENCARGOS COMPLEMENTARES) - HORISTA</v>
          </cell>
          <cell r="C7529" t="str">
            <v>H</v>
          </cell>
          <cell r="D7529">
            <v>0.42</v>
          </cell>
          <cell r="E7529" t="str">
            <v>SERVICOS DIVERSOS</v>
          </cell>
          <cell r="F7529" t="str">
            <v>OUTROS</v>
          </cell>
          <cell r="G7529" t="str">
            <v>SINAPI Out/24</v>
          </cell>
        </row>
        <row r="7530">
          <cell r="A7530">
            <v>95373</v>
          </cell>
          <cell r="B7530" t="str">
            <v>CURSO DE CAPACITAÇÃO PARA PINTOR DE LETREIROS (ENCARGOS COMPLEMENTARES) - HORISTA</v>
          </cell>
          <cell r="C7530" t="str">
            <v>H</v>
          </cell>
          <cell r="D7530">
            <v>0.38</v>
          </cell>
          <cell r="E7530" t="str">
            <v>SERVICOS DIVERSOS</v>
          </cell>
          <cell r="F7530" t="str">
            <v>OUTROS</v>
          </cell>
          <cell r="G7530" t="str">
            <v>SINAPI Out/24</v>
          </cell>
        </row>
        <row r="7531">
          <cell r="A7531">
            <v>95374</v>
          </cell>
          <cell r="B7531" t="str">
            <v>CURSO DE CAPACITAÇÃO PARA PINTOR PARA TINTA EPÓXI (ENCARGOS COMPLEMENTARES) - HORISTA</v>
          </cell>
          <cell r="C7531" t="str">
            <v>H</v>
          </cell>
          <cell r="D7531">
            <v>0.42</v>
          </cell>
          <cell r="E7531" t="str">
            <v>SERVICOS DIVERSOS</v>
          </cell>
          <cell r="F7531" t="str">
            <v>OUTROS</v>
          </cell>
          <cell r="G7531" t="str">
            <v>SINAPI Out/24</v>
          </cell>
        </row>
        <row r="7532">
          <cell r="A7532">
            <v>95375</v>
          </cell>
          <cell r="B7532" t="str">
            <v>CURSO DE CAPACITAÇÃO PARA POCEIRO (ENCARGOS COMPLEMENTARES) - HORISTA</v>
          </cell>
          <cell r="C7532" t="str">
            <v>H</v>
          </cell>
          <cell r="D7532">
            <v>0.51</v>
          </cell>
          <cell r="E7532" t="str">
            <v>SERVICOS DIVERSOS</v>
          </cell>
          <cell r="F7532" t="str">
            <v>OUTROS</v>
          </cell>
          <cell r="G7532" t="str">
            <v>SINAPI Out/24</v>
          </cell>
        </row>
        <row r="7533">
          <cell r="A7533">
            <v>95376</v>
          </cell>
          <cell r="B7533" t="str">
            <v>CURSO DE CAPACITAÇÃO PARA RASTELEIRO (ENCARGOS COMPLEMENTARES) - HORISTA</v>
          </cell>
          <cell r="C7533" t="str">
            <v>H</v>
          </cell>
          <cell r="D7533">
            <v>0.14000000000000001</v>
          </cell>
          <cell r="E7533" t="str">
            <v>SERVICOS DIVERSOS</v>
          </cell>
          <cell r="F7533" t="str">
            <v>OUTROS</v>
          </cell>
          <cell r="G7533" t="str">
            <v>SINAPI Out/24</v>
          </cell>
        </row>
        <row r="7534">
          <cell r="A7534">
            <v>95377</v>
          </cell>
          <cell r="B7534" t="str">
            <v>CURSO DE CAPACITAÇÃO PARA SERRALHEIRO (ENCARGOS COMPLEMENTARES) - HORISTA</v>
          </cell>
          <cell r="C7534" t="str">
            <v>H</v>
          </cell>
          <cell r="D7534">
            <v>0.33</v>
          </cell>
          <cell r="E7534" t="str">
            <v>SERVICOS DIVERSOS</v>
          </cell>
          <cell r="F7534" t="str">
            <v>OUTROS</v>
          </cell>
          <cell r="G7534" t="str">
            <v>SINAPI Out/24</v>
          </cell>
        </row>
        <row r="7535">
          <cell r="A7535">
            <v>95378</v>
          </cell>
          <cell r="B7535" t="str">
            <v>CURSO DE CAPACITAÇÃO PARA SERVENTE (ENCARGOS COMPLEMENTARES) - HORISTA</v>
          </cell>
          <cell r="C7535" t="str">
            <v>H</v>
          </cell>
          <cell r="D7535">
            <v>0.5</v>
          </cell>
          <cell r="E7535" t="str">
            <v>SERVICOS DIVERSOS</v>
          </cell>
          <cell r="F7535" t="str">
            <v>OUTROS</v>
          </cell>
          <cell r="G7535" t="str">
            <v>SINAPI Out/24</v>
          </cell>
        </row>
        <row r="7536">
          <cell r="A7536">
            <v>95379</v>
          </cell>
          <cell r="B7536" t="str">
            <v>CURSO DE CAPACITAÇÃO PARA SOLDADOR (ENCARGOS COMPLEMENTARES) - HORISTA</v>
          </cell>
          <cell r="C7536" t="str">
            <v>H</v>
          </cell>
          <cell r="D7536">
            <v>0.36</v>
          </cell>
          <cell r="E7536" t="str">
            <v>SERVICOS DIVERSOS</v>
          </cell>
          <cell r="F7536" t="str">
            <v>OUTROS</v>
          </cell>
          <cell r="G7536" t="str">
            <v>SINAPI Out/24</v>
          </cell>
        </row>
        <row r="7537">
          <cell r="A7537">
            <v>95380</v>
          </cell>
          <cell r="B7537" t="str">
            <v>CURSO DE CAPACITAÇÃO PARA SOLDADOR A (PARA SOLDA A SER TESTADA COM RAIOS  X ) (ENCARGOS COMPLEMENTARES) - HORISTA</v>
          </cell>
          <cell r="C7537" t="str">
            <v>H</v>
          </cell>
          <cell r="D7537">
            <v>0.39</v>
          </cell>
          <cell r="E7537" t="str">
            <v>SERVICOS DIVERSOS</v>
          </cell>
          <cell r="F7537" t="str">
            <v>OUTROS</v>
          </cell>
          <cell r="G7537" t="str">
            <v>SINAPI Out/24</v>
          </cell>
        </row>
        <row r="7538">
          <cell r="A7538">
            <v>95383</v>
          </cell>
          <cell r="B7538" t="str">
            <v>CURSO DE CAPACITAÇÃO PARA TÉCNICO DE LABORATÓRIO (ENCARGOS COMPLEMENTARES) - HORISTA</v>
          </cell>
          <cell r="C7538" t="str">
            <v>H</v>
          </cell>
          <cell r="D7538">
            <v>0.55000000000000004</v>
          </cell>
          <cell r="E7538" t="str">
            <v>SERVICOS DIVERSOS</v>
          </cell>
          <cell r="F7538" t="str">
            <v>OUTROS</v>
          </cell>
          <cell r="G7538" t="str">
            <v>SINAPI Out/24</v>
          </cell>
        </row>
        <row r="7539">
          <cell r="A7539">
            <v>95384</v>
          </cell>
          <cell r="B7539" t="str">
            <v>CURSO DE CAPACITAÇÃO PARA TÉCNICO DE SONDAGEM (ENCARGOS COMPLEMENTARES) - HORISTA</v>
          </cell>
          <cell r="C7539" t="str">
            <v>H</v>
          </cell>
          <cell r="D7539">
            <v>0.35</v>
          </cell>
          <cell r="E7539" t="str">
            <v>SERVICOS DIVERSOS</v>
          </cell>
          <cell r="F7539" t="str">
            <v>OUTROS</v>
          </cell>
          <cell r="G7539" t="str">
            <v>SINAPI Out/24</v>
          </cell>
        </row>
        <row r="7540">
          <cell r="A7540">
            <v>95385</v>
          </cell>
          <cell r="B7540" t="str">
            <v>CURSO DE CAPACITAÇÃO PARA TELHADISTA (ENCARGOS COMPLEMENTARES) - HORISTA</v>
          </cell>
          <cell r="C7540" t="str">
            <v>H</v>
          </cell>
          <cell r="D7540">
            <v>0.32</v>
          </cell>
          <cell r="E7540" t="str">
            <v>SERVICOS DIVERSOS</v>
          </cell>
          <cell r="F7540" t="str">
            <v>OUTROS</v>
          </cell>
          <cell r="G7540" t="str">
            <v>SINAPI Out/24</v>
          </cell>
        </row>
        <row r="7541">
          <cell r="A7541">
            <v>95386</v>
          </cell>
          <cell r="B7541" t="str">
            <v>CURSO DE CAPACITAÇÃO PARA TRATORISTA (ENCARGOS COMPLEMENTARES) - HORISTA</v>
          </cell>
          <cell r="C7541" t="str">
            <v>H</v>
          </cell>
          <cell r="D7541">
            <v>0.32</v>
          </cell>
          <cell r="E7541" t="str">
            <v>SERVICOS DIVERSOS</v>
          </cell>
          <cell r="F7541" t="str">
            <v>OUTROS</v>
          </cell>
          <cell r="G7541" t="str">
            <v>SINAPI Out/24</v>
          </cell>
        </row>
        <row r="7542">
          <cell r="A7542">
            <v>95387</v>
          </cell>
          <cell r="B7542" t="str">
            <v>CURSO DE CAPACITAÇÃO PARA VIDRACEIRO (ENCARGOS COMPLEMENTARES) - HORISTA</v>
          </cell>
          <cell r="C7542" t="str">
            <v>H</v>
          </cell>
          <cell r="D7542">
            <v>0.34</v>
          </cell>
          <cell r="E7542" t="str">
            <v>SERVICOS DIVERSOS</v>
          </cell>
          <cell r="F7542" t="str">
            <v>OUTROS</v>
          </cell>
          <cell r="G7542" t="str">
            <v>SINAPI Out/24</v>
          </cell>
        </row>
        <row r="7543">
          <cell r="A7543">
            <v>95389</v>
          </cell>
          <cell r="B7543" t="str">
            <v>CURSO DE CAPACITAÇÃO PARA OPERADOR DE BETONEIRA ESTACIONÁRIA/MISTURADOR (ENCARGOS COMPLEMENTARES) - HORISTA</v>
          </cell>
          <cell r="C7543" t="str">
            <v>H</v>
          </cell>
          <cell r="D7543">
            <v>0.19</v>
          </cell>
          <cell r="E7543" t="str">
            <v>SERVICOS DIVERSOS</v>
          </cell>
          <cell r="F7543" t="str">
            <v>OUTROS</v>
          </cell>
          <cell r="G7543" t="str">
            <v>SINAPI Out/24</v>
          </cell>
        </row>
        <row r="7544">
          <cell r="A7544">
            <v>95390</v>
          </cell>
          <cell r="B7544" t="str">
            <v>CURSO DE CAPACITAÇÃO PARA JARDINEIRO (ENCARGOS COMPLEMENTARES) - HORISTA</v>
          </cell>
          <cell r="C7544" t="str">
            <v>H</v>
          </cell>
          <cell r="D7544">
            <v>0.12</v>
          </cell>
          <cell r="E7544" t="str">
            <v>SERVICOS DIVERSOS</v>
          </cell>
          <cell r="F7544" t="str">
            <v>OUTROS</v>
          </cell>
          <cell r="G7544" t="str">
            <v>SINAPI Out/24</v>
          </cell>
        </row>
        <row r="7545">
          <cell r="A7545">
            <v>95392</v>
          </cell>
          <cell r="B7545" t="str">
            <v>CURSO DE CAPACITAÇÃO PARA ALMOXARIFE (ENCARGOS COMPLEMENTARES) - HORISTA</v>
          </cell>
          <cell r="C7545" t="str">
            <v>H</v>
          </cell>
          <cell r="D7545">
            <v>0.21</v>
          </cell>
          <cell r="E7545" t="str">
            <v>SERVICOS DIVERSOS</v>
          </cell>
          <cell r="F7545" t="str">
            <v>OUTROS</v>
          </cell>
          <cell r="G7545" t="str">
            <v>SINAPI Out/24</v>
          </cell>
        </row>
        <row r="7546">
          <cell r="A7546">
            <v>95393</v>
          </cell>
          <cell r="B7546" t="str">
            <v>CURSO DE CAPACITAÇÃO PARA APONTADOR OU APROPRIADOR (ENCARGOS COMPLEMENTARES) - HORISTA</v>
          </cell>
          <cell r="C7546" t="str">
            <v>H</v>
          </cell>
          <cell r="D7546">
            <v>0.91</v>
          </cell>
          <cell r="E7546" t="str">
            <v>SERVICOS DIVERSOS</v>
          </cell>
          <cell r="F7546" t="str">
            <v>OUTROS</v>
          </cell>
          <cell r="G7546" t="str">
            <v>SINAPI Out/24</v>
          </cell>
        </row>
        <row r="7547">
          <cell r="A7547">
            <v>95394</v>
          </cell>
          <cell r="B7547" t="str">
            <v>CURSO DE CAPACITAÇÃO PARA ARQUITETO DE OBRA JÚNIOR (ENCARGOS COMPLEMENTARES) - HORISTA</v>
          </cell>
          <cell r="C7547" t="str">
            <v>H</v>
          </cell>
          <cell r="D7547">
            <v>1.08</v>
          </cell>
          <cell r="E7547" t="str">
            <v>SERVICOS DIVERSOS</v>
          </cell>
          <cell r="F7547" t="str">
            <v>OUTROS</v>
          </cell>
          <cell r="G7547" t="str">
            <v>SINAPI Out/24</v>
          </cell>
        </row>
        <row r="7548">
          <cell r="A7548">
            <v>95395</v>
          </cell>
          <cell r="B7548" t="str">
            <v>CURSO DE CAPACITAÇÃO PARA ARQUITETO DE OBRA PLENO (ENCARGOS COMPLEMENTARES) - HORISTA</v>
          </cell>
          <cell r="C7548" t="str">
            <v>H</v>
          </cell>
          <cell r="D7548">
            <v>1.1399999999999999</v>
          </cell>
          <cell r="E7548" t="str">
            <v>SERVICOS DIVERSOS</v>
          </cell>
          <cell r="F7548" t="str">
            <v>OUTROS</v>
          </cell>
          <cell r="G7548" t="str">
            <v>SINAPI Out/24</v>
          </cell>
        </row>
        <row r="7549">
          <cell r="A7549">
            <v>95396</v>
          </cell>
          <cell r="B7549" t="str">
            <v>CURSO DE CAPACITAÇÃO PARA ARQUITETO DE OBRA SÊNIOR (ENCARGOS COMPLEMENTARES) - HORISTA</v>
          </cell>
          <cell r="C7549" t="str">
            <v>H</v>
          </cell>
          <cell r="D7549">
            <v>1.22</v>
          </cell>
          <cell r="E7549" t="str">
            <v>SERVICOS DIVERSOS</v>
          </cell>
          <cell r="F7549" t="str">
            <v>OUTROS</v>
          </cell>
          <cell r="G7549" t="str">
            <v>SINAPI Out/24</v>
          </cell>
        </row>
        <row r="7550">
          <cell r="A7550">
            <v>95398</v>
          </cell>
          <cell r="B7550" t="str">
            <v>CURSO DE CAPACITAÇÃO PARA AUXILIAR DE ESCRITÓRIO (ENCARGOS COMPLEMENTARES) - HORISTA</v>
          </cell>
          <cell r="C7550" t="str">
            <v>H</v>
          </cell>
          <cell r="D7550">
            <v>0.18</v>
          </cell>
          <cell r="E7550" t="str">
            <v>SERVICOS DIVERSOS</v>
          </cell>
          <cell r="F7550" t="str">
            <v>OUTROS</v>
          </cell>
          <cell r="G7550" t="str">
            <v>SINAPI Out/24</v>
          </cell>
        </row>
        <row r="7551">
          <cell r="A7551">
            <v>95400</v>
          </cell>
          <cell r="B7551" t="str">
            <v>CURSO DE CAPACITAÇÃO PARA DESENHISTA PROJETISTA (ENCARGOS COMPLEMENTARES) - HORISTA</v>
          </cell>
          <cell r="C7551" t="str">
            <v>H</v>
          </cell>
          <cell r="D7551">
            <v>0.34</v>
          </cell>
          <cell r="E7551" t="str">
            <v>SERVICOS DIVERSOS</v>
          </cell>
          <cell r="F7551" t="str">
            <v>OUTROS</v>
          </cell>
          <cell r="G7551" t="str">
            <v>SINAPI Out/24</v>
          </cell>
        </row>
        <row r="7552">
          <cell r="A7552">
            <v>95401</v>
          </cell>
          <cell r="B7552" t="str">
            <v>CURSO DE CAPACITAÇÃO PARA ENCARREGADO GERAL (ENCARGOS COMPLEMENTARES) - HORISTA</v>
          </cell>
          <cell r="C7552" t="str">
            <v>H</v>
          </cell>
          <cell r="D7552">
            <v>1.1000000000000001</v>
          </cell>
          <cell r="E7552" t="str">
            <v>SERVICOS DIVERSOS</v>
          </cell>
          <cell r="F7552" t="str">
            <v>OUTROS</v>
          </cell>
          <cell r="G7552" t="str">
            <v>SINAPI Out/24</v>
          </cell>
        </row>
      </sheetData>
      <sheetData sheetId="3"/>
      <sheetData sheetId="4">
        <row r="1">
          <cell r="B1" t="str">
            <v>COMPANHIA DE DESENVOLVIMENTO HABITACIONAL E URBANO</v>
          </cell>
        </row>
        <row r="2">
          <cell r="A2" t="str">
            <v>DO ESTADO DE SÃO PAULO</v>
          </cell>
        </row>
        <row r="3">
          <cell r="A3" t="str">
            <v>BOLETIM REFERENCIAL DE CUSTOS - TABELA DE SERVIÇOS</v>
          </cell>
        </row>
        <row r="4">
          <cell r="A4" t="str">
            <v>SEM DESONERAÇÃO</v>
          </cell>
        </row>
        <row r="5">
          <cell r="F5" t="str">
            <v>Versão 195</v>
          </cell>
        </row>
        <row r="6">
          <cell r="E6" t="str">
            <v>Data Base:</v>
          </cell>
          <cell r="F6" t="str">
            <v>AGO/24</v>
          </cell>
        </row>
        <row r="7">
          <cell r="C7" t="str">
            <v>BDI :</v>
          </cell>
          <cell r="D7">
            <v>0</v>
          </cell>
          <cell r="E7" t="str">
            <v>L.S.:</v>
          </cell>
          <cell r="F7">
            <v>1.2823</v>
          </cell>
        </row>
        <row r="8">
          <cell r="A8" t="str">
            <v>Referência</v>
          </cell>
          <cell r="B8" t="str">
            <v xml:space="preserve"> Descrição</v>
          </cell>
          <cell r="C8" t="str">
            <v>Un</v>
          </cell>
          <cell r="D8" t="str">
            <v>Material</v>
          </cell>
          <cell r="E8" t="str">
            <v>Mão de Obra</v>
          </cell>
          <cell r="F8" t="str">
            <v>Custo Total</v>
          </cell>
        </row>
        <row r="9">
          <cell r="A9" t="str">
            <v>01</v>
          </cell>
          <cell r="B9" t="str">
            <v>SERVICO TECNICO ESPECIALIZADO</v>
          </cell>
          <cell r="G9" t="str">
            <v>CDHU 195</v>
          </cell>
        </row>
        <row r="10">
          <cell r="A10" t="str">
            <v>01.02</v>
          </cell>
          <cell r="B10" t="str">
            <v>Parecer técnico</v>
          </cell>
          <cell r="G10" t="str">
            <v>CDHU 195</v>
          </cell>
        </row>
        <row r="11">
          <cell r="A11" t="str">
            <v>01.02.071</v>
          </cell>
          <cell r="B11" t="str">
            <v>Parecer técnico de fundações, contenções e recomendações gerais, para empreendimentos com área construída até 1.000 m²</v>
          </cell>
          <cell r="C11" t="str">
            <v>UN</v>
          </cell>
          <cell r="E11">
            <v>6797.2</v>
          </cell>
          <cell r="F11">
            <v>6797.2</v>
          </cell>
          <cell r="G11" t="str">
            <v>CDHU 195</v>
          </cell>
        </row>
        <row r="12">
          <cell r="A12" t="str">
            <v>01.02.081</v>
          </cell>
          <cell r="B12" t="str">
            <v>Parecer técnico de fundações, contenções e recomendações gerais, para empreendimentos com área construída de 1.001 a 2.000 m²</v>
          </cell>
          <cell r="C12" t="str">
            <v>UN</v>
          </cell>
          <cell r="E12">
            <v>9038.9500000000007</v>
          </cell>
          <cell r="F12">
            <v>9038.9500000000007</v>
          </cell>
          <cell r="G12" t="str">
            <v>CDHU 195</v>
          </cell>
        </row>
        <row r="13">
          <cell r="A13" t="str">
            <v>01.02.091</v>
          </cell>
          <cell r="B13" t="str">
            <v>Parecer técnico de fundações, contenções e recomendações gerais, para empreendimentos com área construída de 2.001 a 5.000 m²</v>
          </cell>
          <cell r="C13" t="str">
            <v>UN</v>
          </cell>
          <cell r="E13">
            <v>15440.54</v>
          </cell>
          <cell r="F13">
            <v>15440.54</v>
          </cell>
          <cell r="G13" t="str">
            <v>CDHU 195</v>
          </cell>
        </row>
        <row r="14">
          <cell r="A14" t="str">
            <v>01.02.101</v>
          </cell>
          <cell r="B14" t="str">
            <v>Parecer técnico de fundações, contenções e recomendações gerais, para empreendimentos com área construída de 5.001 a 10.000 m²</v>
          </cell>
          <cell r="C14" t="str">
            <v>UN</v>
          </cell>
          <cell r="E14">
            <v>21170.81</v>
          </cell>
          <cell r="F14">
            <v>21170.81</v>
          </cell>
          <cell r="G14" t="str">
            <v>CDHU 195</v>
          </cell>
        </row>
        <row r="15">
          <cell r="A15" t="str">
            <v>01.02.111</v>
          </cell>
          <cell r="B15" t="str">
            <v>Parecer técnico de fundações, contenções e recomendações gerais, para empreendimentos com área construída acima de 10.000 m²</v>
          </cell>
          <cell r="C15" t="str">
            <v>UN</v>
          </cell>
          <cell r="E15">
            <v>24671.3</v>
          </cell>
          <cell r="F15">
            <v>24671.3</v>
          </cell>
          <cell r="G15" t="str">
            <v>CDHU 195</v>
          </cell>
        </row>
        <row r="16">
          <cell r="A16" t="str">
            <v>01.06</v>
          </cell>
          <cell r="B16" t="str">
            <v>Projeto de instalações elétricas</v>
          </cell>
          <cell r="G16" t="str">
            <v>CDHU 195</v>
          </cell>
        </row>
        <row r="17">
          <cell r="A17" t="str">
            <v>01.06.021</v>
          </cell>
          <cell r="B17" t="str">
            <v>Elaboração de projeto de adequação de entrada de energia elétrica junto a concessionária, com medição em baixa tensão e demanda até 75 kVA</v>
          </cell>
          <cell r="C17" t="str">
            <v>UN</v>
          </cell>
          <cell r="E17">
            <v>8682.2000000000007</v>
          </cell>
          <cell r="F17">
            <v>8682.2000000000007</v>
          </cell>
          <cell r="G17" t="str">
            <v>CDHU 195</v>
          </cell>
        </row>
        <row r="18">
          <cell r="A18" t="str">
            <v>01.06.031</v>
          </cell>
          <cell r="B18" t="str">
            <v>Elaboração de projeto de adequação de entrada de energia elétrica junto a concessionária, com medição em média tensão, subestação simplificada e demanda de 75 kVA a 300 kVA</v>
          </cell>
          <cell r="C18" t="str">
            <v>UN</v>
          </cell>
          <cell r="E18">
            <v>14706.14</v>
          </cell>
          <cell r="F18">
            <v>14706.14</v>
          </cell>
          <cell r="G18" t="str">
            <v>CDHU 195</v>
          </cell>
        </row>
        <row r="19">
          <cell r="A19" t="str">
            <v>01.06.032</v>
          </cell>
          <cell r="B19" t="str">
            <v>Elaboração de projeto de adequação de entrada de energia elétrica junto a concessionária, com medição em média tensão e demanda de 75 kVA a 300 kVA</v>
          </cell>
          <cell r="C19" t="str">
            <v>UN</v>
          </cell>
          <cell r="E19">
            <v>19900</v>
          </cell>
          <cell r="F19">
            <v>19900</v>
          </cell>
          <cell r="G19" t="str">
            <v>CDHU 195</v>
          </cell>
        </row>
        <row r="20">
          <cell r="A20" t="str">
            <v>01.06.041</v>
          </cell>
          <cell r="B20" t="str">
            <v>Elaboração de projeto de adequação de entrada de energia elétrica junto a concessionária, com medição em média tensão e demanda acima de 300 kVA a 2 MVA</v>
          </cell>
          <cell r="C20" t="str">
            <v>UN</v>
          </cell>
          <cell r="E20">
            <v>26469.200000000001</v>
          </cell>
          <cell r="F20">
            <v>26469.200000000001</v>
          </cell>
          <cell r="G20" t="str">
            <v>CDHU 195</v>
          </cell>
        </row>
        <row r="21">
          <cell r="A21" t="str">
            <v>01.17</v>
          </cell>
          <cell r="B21" t="str">
            <v>Projeto executivo</v>
          </cell>
          <cell r="G21" t="str">
            <v>CDHU 195</v>
          </cell>
        </row>
        <row r="22">
          <cell r="A22" t="str">
            <v>01.17.031</v>
          </cell>
          <cell r="B22" t="str">
            <v>Projeto executivo de arquitetura em formato A1</v>
          </cell>
          <cell r="C22" t="str">
            <v>UN</v>
          </cell>
          <cell r="E22">
            <v>3419.6</v>
          </cell>
          <cell r="F22">
            <v>3419.6</v>
          </cell>
          <cell r="G22" t="str">
            <v>CDHU 195</v>
          </cell>
        </row>
        <row r="23">
          <cell r="A23" t="str">
            <v>01.17.041</v>
          </cell>
          <cell r="B23" t="str">
            <v>Projeto executivo de arquitetura em formato A0</v>
          </cell>
          <cell r="C23" t="str">
            <v>UN</v>
          </cell>
          <cell r="E23">
            <v>4622.97</v>
          </cell>
          <cell r="F23">
            <v>4622.97</v>
          </cell>
          <cell r="G23" t="str">
            <v>CDHU 195</v>
          </cell>
        </row>
        <row r="24">
          <cell r="A24" t="str">
            <v>01.17.051</v>
          </cell>
          <cell r="B24" t="str">
            <v>Projeto executivo de estrutura em formato A1</v>
          </cell>
          <cell r="C24" t="str">
            <v>UN</v>
          </cell>
          <cell r="E24">
            <v>2507.91</v>
          </cell>
          <cell r="F24">
            <v>2507.91</v>
          </cell>
          <cell r="G24" t="str">
            <v>CDHU 195</v>
          </cell>
        </row>
        <row r="25">
          <cell r="A25" t="str">
            <v>01.17.061</v>
          </cell>
          <cell r="B25" t="str">
            <v>Projeto executivo de estrutura em formato A0</v>
          </cell>
          <cell r="C25" t="str">
            <v>UN</v>
          </cell>
          <cell r="E25">
            <v>3431.33</v>
          </cell>
          <cell r="F25">
            <v>3431.33</v>
          </cell>
          <cell r="G25" t="str">
            <v>CDHU 195</v>
          </cell>
        </row>
        <row r="26">
          <cell r="A26" t="str">
            <v>01.17.071</v>
          </cell>
          <cell r="B26" t="str">
            <v>Projeto executivo de instalações hidráulicas em formato A1</v>
          </cell>
          <cell r="C26" t="str">
            <v>UN</v>
          </cell>
          <cell r="E26">
            <v>1076.6600000000001</v>
          </cell>
          <cell r="F26">
            <v>1076.6600000000001</v>
          </cell>
          <cell r="G26" t="str">
            <v>CDHU 195</v>
          </cell>
        </row>
        <row r="27">
          <cell r="A27" t="str">
            <v>01.17.081</v>
          </cell>
          <cell r="B27" t="str">
            <v>Projeto executivo de instalações hidráulicas em formato A0</v>
          </cell>
          <cell r="C27" t="str">
            <v>UN</v>
          </cell>
          <cell r="E27">
            <v>1433.17</v>
          </cell>
          <cell r="F27">
            <v>1433.17</v>
          </cell>
          <cell r="G27" t="str">
            <v>CDHU 195</v>
          </cell>
        </row>
        <row r="28">
          <cell r="A28" t="str">
            <v>01.17.111</v>
          </cell>
          <cell r="B28" t="str">
            <v>Projeto executivo de instalações elétricas em formato A1</v>
          </cell>
          <cell r="C28" t="str">
            <v>UN</v>
          </cell>
          <cell r="E28">
            <v>1195.58</v>
          </cell>
          <cell r="F28">
            <v>1195.58</v>
          </cell>
          <cell r="G28" t="str">
            <v>CDHU 195</v>
          </cell>
        </row>
        <row r="29">
          <cell r="A29" t="str">
            <v>01.17.121</v>
          </cell>
          <cell r="B29" t="str">
            <v>Projeto executivo de instalações elétricas em formato A0</v>
          </cell>
          <cell r="C29" t="str">
            <v>UN</v>
          </cell>
          <cell r="E29">
            <v>1657.76</v>
          </cell>
          <cell r="F29">
            <v>1657.76</v>
          </cell>
          <cell r="G29" t="str">
            <v>CDHU 195</v>
          </cell>
        </row>
        <row r="30">
          <cell r="A30" t="str">
            <v>01.17.151</v>
          </cell>
          <cell r="B30" t="str">
            <v>Projeto executivo de climatização em formato A1</v>
          </cell>
          <cell r="C30" t="str">
            <v>UN</v>
          </cell>
          <cell r="E30">
            <v>2301.27</v>
          </cell>
          <cell r="F30">
            <v>2301.27</v>
          </cell>
          <cell r="G30" t="str">
            <v>CDHU 195</v>
          </cell>
        </row>
        <row r="31">
          <cell r="A31" t="str">
            <v>01.17.161</v>
          </cell>
          <cell r="B31" t="str">
            <v>Projeto executivo de climatização em formato A0</v>
          </cell>
          <cell r="C31" t="str">
            <v>UN</v>
          </cell>
          <cell r="E31">
            <v>3136.88</v>
          </cell>
          <cell r="F31">
            <v>3136.88</v>
          </cell>
          <cell r="G31" t="str">
            <v>CDHU 195</v>
          </cell>
        </row>
        <row r="32">
          <cell r="A32" t="str">
            <v>01.17.171</v>
          </cell>
          <cell r="B32" t="str">
            <v>Projeto executivo de chuveiros automáticos em formato A1</v>
          </cell>
          <cell r="C32" t="str">
            <v>UN</v>
          </cell>
          <cell r="E32">
            <v>1986.79</v>
          </cell>
          <cell r="F32">
            <v>1986.79</v>
          </cell>
          <cell r="G32" t="str">
            <v>CDHU 195</v>
          </cell>
        </row>
        <row r="33">
          <cell r="A33" t="str">
            <v>01.17.181</v>
          </cell>
          <cell r="B33" t="str">
            <v>Projeto executivo de chuveiros automáticos em formato A0</v>
          </cell>
          <cell r="C33" t="str">
            <v>UN</v>
          </cell>
          <cell r="E33">
            <v>2568.0100000000002</v>
          </cell>
          <cell r="F33">
            <v>2568.0100000000002</v>
          </cell>
          <cell r="G33" t="str">
            <v>CDHU 195</v>
          </cell>
        </row>
        <row r="34">
          <cell r="A34" t="str">
            <v>01.20</v>
          </cell>
          <cell r="B34" t="str">
            <v>Levantamento topográfico e geofísico</v>
          </cell>
          <cell r="G34" t="str">
            <v>CDHU 195</v>
          </cell>
        </row>
        <row r="35">
          <cell r="A35" t="str">
            <v>01.20.010</v>
          </cell>
          <cell r="B35" t="str">
            <v>Taxa de mobilização e desmobilização de equipamentos para execução de levantamento topográfico</v>
          </cell>
          <cell r="C35" t="str">
            <v>TX</v>
          </cell>
          <cell r="D35">
            <v>1192.8</v>
          </cell>
          <cell r="F35">
            <v>1192.8</v>
          </cell>
          <cell r="G35" t="str">
            <v>CDHU 195</v>
          </cell>
        </row>
        <row r="36">
          <cell r="A36" t="str">
            <v>01.20.280</v>
          </cell>
          <cell r="B36" t="str">
            <v>Levantamento planimétrico de área pavimentada para veículo e pedestre</v>
          </cell>
          <cell r="C36" t="str">
            <v>M2</v>
          </cell>
          <cell r="D36">
            <v>0.05</v>
          </cell>
          <cell r="E36">
            <v>0.16</v>
          </cell>
          <cell r="F36">
            <v>0.21</v>
          </cell>
          <cell r="G36" t="str">
            <v>CDHU 195</v>
          </cell>
        </row>
        <row r="37">
          <cell r="A37" t="str">
            <v>01.20.691</v>
          </cell>
          <cell r="B37" t="str">
            <v>Levantamento planimétrico cadastral com áreas ocupadas predominantemente por comunidades - área até 20.000 m² (mínimo de 3.500 m²)</v>
          </cell>
          <cell r="C37" t="str">
            <v>M2</v>
          </cell>
          <cell r="D37">
            <v>0.42</v>
          </cell>
          <cell r="E37">
            <v>0.56000000000000005</v>
          </cell>
          <cell r="F37">
            <v>0.98</v>
          </cell>
          <cell r="G37" t="str">
            <v>CDHU 195</v>
          </cell>
        </row>
        <row r="38">
          <cell r="A38" t="str">
            <v>01.20.701</v>
          </cell>
          <cell r="B38" t="str">
            <v>Levantamento planimétrico cadastral com áreas ocupadas predominantemente por comunidades - área acima de 20.000 m² até 200.000 m²</v>
          </cell>
          <cell r="C38" t="str">
            <v>M2</v>
          </cell>
          <cell r="D38">
            <v>0.33</v>
          </cell>
          <cell r="E38">
            <v>0.42</v>
          </cell>
          <cell r="F38">
            <v>0.75</v>
          </cell>
          <cell r="G38" t="str">
            <v>CDHU 195</v>
          </cell>
        </row>
        <row r="39">
          <cell r="A39" t="str">
            <v>01.20.711</v>
          </cell>
          <cell r="B39" t="str">
            <v>Levantamento planimétrico cadastral com áreas ocupadas predominantemente por comunidades - área acima de 200.000 m²</v>
          </cell>
          <cell r="C39" t="str">
            <v>M2</v>
          </cell>
          <cell r="D39">
            <v>0.27</v>
          </cell>
          <cell r="E39">
            <v>0.35</v>
          </cell>
          <cell r="F39">
            <v>0.62</v>
          </cell>
          <cell r="G39" t="str">
            <v>CDHU 195</v>
          </cell>
        </row>
        <row r="40">
          <cell r="A40" t="str">
            <v>01.20.721</v>
          </cell>
          <cell r="B40" t="str">
            <v>Levantamento planimétrico cadastral com áreas até 50% de ocupação - área até 20.000 m² (mínimo de 3.500 m²)</v>
          </cell>
          <cell r="C40" t="str">
            <v>M2</v>
          </cell>
          <cell r="D40">
            <v>0.36</v>
          </cell>
          <cell r="E40">
            <v>0.48</v>
          </cell>
          <cell r="F40">
            <v>0.84</v>
          </cell>
          <cell r="G40" t="str">
            <v>CDHU 195</v>
          </cell>
        </row>
        <row r="41">
          <cell r="A41" t="str">
            <v>01.20.731</v>
          </cell>
          <cell r="B41" t="str">
            <v>Levantamento planimétrico cadastral com áreas até 50% de ocupação - área acima de 20.000 m² até 200.000 m²</v>
          </cell>
          <cell r="C41" t="str">
            <v>M2</v>
          </cell>
          <cell r="D41">
            <v>0.17</v>
          </cell>
          <cell r="E41">
            <v>0.54</v>
          </cell>
          <cell r="F41">
            <v>0.71</v>
          </cell>
          <cell r="G41" t="str">
            <v>CDHU 195</v>
          </cell>
        </row>
        <row r="42">
          <cell r="A42" t="str">
            <v>01.20.741</v>
          </cell>
          <cell r="B42" t="str">
            <v>Levantamento planimétrico cadastral com áreas até 50% de ocupação - área acima de 200.000 m²</v>
          </cell>
          <cell r="C42" t="str">
            <v>M2</v>
          </cell>
          <cell r="D42">
            <v>0.23</v>
          </cell>
          <cell r="E42">
            <v>0.31</v>
          </cell>
          <cell r="F42">
            <v>0.54</v>
          </cell>
          <cell r="G42" t="str">
            <v>CDHU 195</v>
          </cell>
        </row>
        <row r="43">
          <cell r="A43" t="str">
            <v>01.20.751</v>
          </cell>
          <cell r="B43" t="str">
            <v>Levantamento planimétrico cadastral com áreas acima de 50% de ocupação - área até 20.000 m² (mínimo de 4.000 m²)</v>
          </cell>
          <cell r="C43" t="str">
            <v>M2</v>
          </cell>
          <cell r="D43">
            <v>0.32</v>
          </cell>
          <cell r="E43">
            <v>0.42</v>
          </cell>
          <cell r="F43">
            <v>0.74</v>
          </cell>
          <cell r="G43" t="str">
            <v>CDHU 195</v>
          </cell>
        </row>
        <row r="44">
          <cell r="A44" t="str">
            <v>01.20.761</v>
          </cell>
          <cell r="B44" t="str">
            <v>Levantamento planimétrico cadastral com áreas acima de 50% de ocupação - área acima de 20.000 m² até 200.000 m²</v>
          </cell>
          <cell r="C44" t="str">
            <v>M2</v>
          </cell>
          <cell r="D44">
            <v>0.28000000000000003</v>
          </cell>
          <cell r="E44">
            <v>0.37</v>
          </cell>
          <cell r="F44">
            <v>0.65</v>
          </cell>
          <cell r="G44" t="str">
            <v>CDHU 195</v>
          </cell>
        </row>
        <row r="45">
          <cell r="A45" t="str">
            <v>01.20.771</v>
          </cell>
          <cell r="B45" t="str">
            <v>Levantamento planimétrico cadastral com áreas acima de 50% de ocupação - área acima de 200.000 m²</v>
          </cell>
          <cell r="C45" t="str">
            <v>M2</v>
          </cell>
          <cell r="D45">
            <v>0.27</v>
          </cell>
          <cell r="E45">
            <v>0.36</v>
          </cell>
          <cell r="F45">
            <v>0.63</v>
          </cell>
          <cell r="G45" t="str">
            <v>CDHU 195</v>
          </cell>
        </row>
        <row r="46">
          <cell r="A46" t="str">
            <v>01.20.781</v>
          </cell>
          <cell r="B46" t="str">
            <v>Levantamento planialtimétrico cadastral com áreas ocupadas predominantemente por comunidades - área até 20.000 m² (mínimo de 3.500 m²)</v>
          </cell>
          <cell r="C46" t="str">
            <v>M2</v>
          </cell>
          <cell r="D46">
            <v>0.44</v>
          </cell>
          <cell r="E46">
            <v>0.59</v>
          </cell>
          <cell r="F46">
            <v>1.03</v>
          </cell>
          <cell r="G46" t="str">
            <v>CDHU 195</v>
          </cell>
        </row>
        <row r="47">
          <cell r="A47" t="str">
            <v>01.20.791</v>
          </cell>
          <cell r="B47" t="str">
            <v>Levantamento planialtimétrico cadastral com áreas ocupadas predominantemente por comunidades - área acima de 20.000 m² até 200.000 m²</v>
          </cell>
          <cell r="C47" t="str">
            <v>M2</v>
          </cell>
          <cell r="D47">
            <v>0.35</v>
          </cell>
          <cell r="E47">
            <v>0.47</v>
          </cell>
          <cell r="F47">
            <v>0.82</v>
          </cell>
          <cell r="G47" t="str">
            <v>CDHU 195</v>
          </cell>
        </row>
        <row r="48">
          <cell r="A48" t="str">
            <v>01.20.801</v>
          </cell>
          <cell r="B48" t="str">
            <v>Levantamento planialtimétrico cadastral com áreas ocupadas predominantemente por comunidades - área acima de 200.000 m²</v>
          </cell>
          <cell r="C48" t="str">
            <v>M2</v>
          </cell>
          <cell r="D48">
            <v>0.28000000000000003</v>
          </cell>
          <cell r="E48">
            <v>0.37</v>
          </cell>
          <cell r="F48">
            <v>0.65</v>
          </cell>
          <cell r="G48" t="str">
            <v>CDHU 195</v>
          </cell>
        </row>
        <row r="49">
          <cell r="A49" t="str">
            <v>01.20.811</v>
          </cell>
          <cell r="B49" t="str">
            <v>Levantamento planialtimétrico cadastral com áreas até 50% de ocupação - área até 20.000 m² (mínimo de 4.000 m²)</v>
          </cell>
          <cell r="C49" t="str">
            <v>M2</v>
          </cell>
          <cell r="D49">
            <v>0.37</v>
          </cell>
          <cell r="E49">
            <v>0.51</v>
          </cell>
          <cell r="F49">
            <v>0.88</v>
          </cell>
          <cell r="G49" t="str">
            <v>CDHU 195</v>
          </cell>
        </row>
        <row r="50">
          <cell r="A50" t="str">
            <v>01.20.821</v>
          </cell>
          <cell r="B50" t="str">
            <v>Levantamento planialtimétrico cadastral com áreas até 50% de ocupação - área acima de 20.000 m² até 200.000 m²</v>
          </cell>
          <cell r="C50" t="str">
            <v>M2</v>
          </cell>
          <cell r="D50">
            <v>0.31</v>
          </cell>
          <cell r="E50">
            <v>0.42</v>
          </cell>
          <cell r="F50">
            <v>0.73</v>
          </cell>
          <cell r="G50" t="str">
            <v>CDHU 195</v>
          </cell>
        </row>
        <row r="51">
          <cell r="A51" t="str">
            <v>01.20.831</v>
          </cell>
          <cell r="B51" t="str">
            <v>Levantamento planialtimétrico cadastral com áreas até 50% de ocupação - área acima de 200.000 m²</v>
          </cell>
          <cell r="C51" t="str">
            <v>M2</v>
          </cell>
          <cell r="D51">
            <v>0.26</v>
          </cell>
          <cell r="E51">
            <v>0.35</v>
          </cell>
          <cell r="F51">
            <v>0.61</v>
          </cell>
          <cell r="G51" t="str">
            <v>CDHU 195</v>
          </cell>
        </row>
        <row r="52">
          <cell r="A52" t="str">
            <v>01.20.841</v>
          </cell>
          <cell r="B52" t="str">
            <v>Levantamento planialtimétrico cadastral com áreas acima de 50% de ocupação - área até 20.000 m² (mínimo de 3.500 m²)</v>
          </cell>
          <cell r="C52" t="str">
            <v>M2</v>
          </cell>
          <cell r="D52">
            <v>0.43</v>
          </cell>
          <cell r="E52">
            <v>0.57999999999999996</v>
          </cell>
          <cell r="F52">
            <v>1.01</v>
          </cell>
          <cell r="G52" t="str">
            <v>CDHU 195</v>
          </cell>
        </row>
        <row r="53">
          <cell r="A53" t="str">
            <v>01.20.851</v>
          </cell>
          <cell r="B53" t="str">
            <v>Levantamento planialtimétrico cadastral com áreas acima de 50% de ocupação - área acima de 20.000 m² até 200.000 m²</v>
          </cell>
          <cell r="C53" t="str">
            <v>M2</v>
          </cell>
          <cell r="D53">
            <v>0.28999999999999998</v>
          </cell>
          <cell r="E53">
            <v>0.38</v>
          </cell>
          <cell r="F53">
            <v>0.67</v>
          </cell>
          <cell r="G53" t="str">
            <v>CDHU 195</v>
          </cell>
        </row>
        <row r="54">
          <cell r="A54" t="str">
            <v>01.20.861</v>
          </cell>
          <cell r="B54" t="str">
            <v>Levantamento planialtimétrico cadastral com áreas acima de 50% de ocupação - área acima de 200.000 m²</v>
          </cell>
          <cell r="C54" t="str">
            <v>M2</v>
          </cell>
          <cell r="D54">
            <v>0.17</v>
          </cell>
          <cell r="E54">
            <v>0.4</v>
          </cell>
          <cell r="F54">
            <v>0.56999999999999995</v>
          </cell>
          <cell r="G54" t="str">
            <v>CDHU 195</v>
          </cell>
        </row>
        <row r="55">
          <cell r="A55" t="str">
            <v>01.20.871</v>
          </cell>
          <cell r="B55" t="str">
            <v>Levantamento planialtimétrico cadastral em área rural até 2 alqueires (mínimo de 10.000 m²)</v>
          </cell>
          <cell r="C55" t="str">
            <v>M2</v>
          </cell>
          <cell r="D55">
            <v>0.18</v>
          </cell>
          <cell r="E55">
            <v>0.24</v>
          </cell>
          <cell r="F55">
            <v>0.42</v>
          </cell>
          <cell r="G55" t="str">
            <v>CDHU 195</v>
          </cell>
        </row>
        <row r="56">
          <cell r="A56" t="str">
            <v>01.20.881</v>
          </cell>
          <cell r="B56" t="str">
            <v>Levantamento planialtimétrico cadastral em área rural acima de 2 até 5 alqueires</v>
          </cell>
          <cell r="C56" t="str">
            <v>M2</v>
          </cell>
          <cell r="D56">
            <v>0.14000000000000001</v>
          </cell>
          <cell r="E56">
            <v>0.18</v>
          </cell>
          <cell r="F56">
            <v>0.32</v>
          </cell>
          <cell r="G56" t="str">
            <v>CDHU 195</v>
          </cell>
        </row>
        <row r="57">
          <cell r="A57" t="str">
            <v>01.20.891</v>
          </cell>
          <cell r="B57" t="str">
            <v>Levantamento planialtimétrico cadastral em área rural acima de 5 até 10 alqueires</v>
          </cell>
          <cell r="C57" t="str">
            <v>M2</v>
          </cell>
          <cell r="D57">
            <v>0.1</v>
          </cell>
          <cell r="E57">
            <v>0.14000000000000001</v>
          </cell>
          <cell r="F57">
            <v>0.24</v>
          </cell>
          <cell r="G57" t="str">
            <v>CDHU 195</v>
          </cell>
        </row>
        <row r="58">
          <cell r="A58" t="str">
            <v>01.20.901</v>
          </cell>
          <cell r="B58" t="str">
            <v>Levantamento planialtimétrico cadastral em área rural acima de 10 alqueires</v>
          </cell>
          <cell r="C58" t="str">
            <v>M2</v>
          </cell>
          <cell r="D58">
            <v>0.09</v>
          </cell>
          <cell r="E58">
            <v>0.12</v>
          </cell>
          <cell r="F58">
            <v>0.21</v>
          </cell>
          <cell r="G58" t="str">
            <v>CDHU 195</v>
          </cell>
        </row>
        <row r="59">
          <cell r="A59" t="str">
            <v>01.20.911</v>
          </cell>
          <cell r="B59" t="str">
            <v>Transporte de referência de nível (RN) - classe IIN (mínimo de 2 km)</v>
          </cell>
          <cell r="C59" t="str">
            <v>KM</v>
          </cell>
          <cell r="D59">
            <v>658.87</v>
          </cell>
          <cell r="E59">
            <v>710.25</v>
          </cell>
          <cell r="F59">
            <v>1369.12</v>
          </cell>
          <cell r="G59" t="str">
            <v>CDHU 195</v>
          </cell>
        </row>
        <row r="60">
          <cell r="A60" t="str">
            <v>01.20.921</v>
          </cell>
          <cell r="B60" t="str">
            <v>Implantação de marcos através de levantamento com GPS (mínimo de 3 marcos)</v>
          </cell>
          <cell r="C60" t="str">
            <v>UN</v>
          </cell>
          <cell r="D60">
            <v>778.81</v>
          </cell>
          <cell r="E60">
            <v>485.33</v>
          </cell>
          <cell r="F60">
            <v>1264.1400000000001</v>
          </cell>
          <cell r="G60" t="str">
            <v>CDHU 195</v>
          </cell>
        </row>
        <row r="61">
          <cell r="A61" t="str">
            <v>01.21</v>
          </cell>
          <cell r="B61" t="str">
            <v>Estudo geotecnico (sondagem)</v>
          </cell>
          <cell r="G61" t="str">
            <v>CDHU 195</v>
          </cell>
        </row>
        <row r="62">
          <cell r="A62" t="str">
            <v>01.21.010</v>
          </cell>
          <cell r="B62" t="str">
            <v>Taxa de mobilização e desmobilização de equipamentos para execução de sondagem</v>
          </cell>
          <cell r="C62" t="str">
            <v>TX</v>
          </cell>
          <cell r="D62">
            <v>1266.23</v>
          </cell>
          <cell r="F62">
            <v>1266.23</v>
          </cell>
          <cell r="G62" t="str">
            <v>CDHU 195</v>
          </cell>
        </row>
        <row r="63">
          <cell r="A63" t="str">
            <v>01.21.090</v>
          </cell>
          <cell r="B63" t="str">
            <v>Taxa de mobilização e desmobilização de equipamentos para execução de sondagem rotativa</v>
          </cell>
          <cell r="C63" t="str">
            <v>TX</v>
          </cell>
          <cell r="D63">
            <v>6435.57</v>
          </cell>
          <cell r="F63">
            <v>6435.57</v>
          </cell>
          <cell r="G63" t="str">
            <v>CDHU 195</v>
          </cell>
        </row>
        <row r="64">
          <cell r="A64" t="str">
            <v>01.21.100</v>
          </cell>
          <cell r="B64" t="str">
            <v>Sondagem do terreno a trado</v>
          </cell>
          <cell r="C64" t="str">
            <v>M</v>
          </cell>
          <cell r="D64">
            <v>96.77</v>
          </cell>
          <cell r="F64">
            <v>96.77</v>
          </cell>
          <cell r="G64" t="str">
            <v>CDHU 195</v>
          </cell>
        </row>
        <row r="65">
          <cell r="A65" t="str">
            <v>01.21.110</v>
          </cell>
          <cell r="B65" t="str">
            <v>Sondagem do terreno à percussão (mínimo de 30 m)</v>
          </cell>
          <cell r="C65" t="str">
            <v>M</v>
          </cell>
          <cell r="D65">
            <v>89.86</v>
          </cell>
          <cell r="F65">
            <v>89.86</v>
          </cell>
          <cell r="G65" t="str">
            <v>CDHU 195</v>
          </cell>
        </row>
        <row r="66">
          <cell r="A66" t="str">
            <v>01.21.120</v>
          </cell>
          <cell r="B66" t="str">
            <v>Sondagem do terreno rotativa em solo</v>
          </cell>
          <cell r="C66" t="str">
            <v>M</v>
          </cell>
          <cell r="D66">
            <v>388.28</v>
          </cell>
          <cell r="F66">
            <v>388.28</v>
          </cell>
          <cell r="G66" t="str">
            <v>CDHU 195</v>
          </cell>
        </row>
        <row r="67">
          <cell r="A67" t="str">
            <v>01.21.130</v>
          </cell>
          <cell r="B67" t="str">
            <v>Sondagem do terreno rotativa em rocha</v>
          </cell>
          <cell r="C67" t="str">
            <v>M</v>
          </cell>
          <cell r="D67">
            <v>622.25</v>
          </cell>
          <cell r="F67">
            <v>622.25</v>
          </cell>
          <cell r="G67" t="str">
            <v>CDHU 195</v>
          </cell>
        </row>
        <row r="68">
          <cell r="A68" t="str">
            <v>01.21.140</v>
          </cell>
          <cell r="B68" t="str">
            <v>Sondagem do terreno à percussão com a utilização de torquímetro (mínimo de 30 m)</v>
          </cell>
          <cell r="C68" t="str">
            <v>M</v>
          </cell>
          <cell r="D68">
            <v>94.6</v>
          </cell>
          <cell r="F68">
            <v>94.6</v>
          </cell>
          <cell r="G68" t="str">
            <v>CDHU 195</v>
          </cell>
        </row>
        <row r="69">
          <cell r="A69" t="str">
            <v>01.23</v>
          </cell>
          <cell r="B69" t="str">
            <v>Tratamento, recuperação e trabalhos especiais em concreto</v>
          </cell>
          <cell r="G69" t="str">
            <v>CDHU 195</v>
          </cell>
        </row>
        <row r="70">
          <cell r="A70" t="str">
            <v>01.23.010</v>
          </cell>
          <cell r="B70" t="str">
            <v>Taxa de mobilização e desmobilização de equipamentos para execução de corte em concreto armado</v>
          </cell>
          <cell r="C70" t="str">
            <v>TX</v>
          </cell>
          <cell r="D70">
            <v>374.77</v>
          </cell>
          <cell r="F70">
            <v>374.77</v>
          </cell>
          <cell r="G70" t="str">
            <v>CDHU 195</v>
          </cell>
        </row>
        <row r="71">
          <cell r="A71" t="str">
            <v>01.23.020</v>
          </cell>
          <cell r="B71" t="str">
            <v>Limpeza de armadura com escova de aço</v>
          </cell>
          <cell r="C71" t="str">
            <v>M2</v>
          </cell>
          <cell r="D71">
            <v>2.59</v>
          </cell>
          <cell r="E71">
            <v>6.43</v>
          </cell>
          <cell r="F71">
            <v>9.02</v>
          </cell>
          <cell r="G71" t="str">
            <v>CDHU 195</v>
          </cell>
        </row>
        <row r="72">
          <cell r="A72" t="str">
            <v>01.23.030</v>
          </cell>
          <cell r="B72" t="str">
            <v>Preparo de ponte de aderência com adesivo a base de epóxi</v>
          </cell>
          <cell r="C72" t="str">
            <v>M2</v>
          </cell>
          <cell r="D72">
            <v>102.72</v>
          </cell>
          <cell r="E72">
            <v>47.52</v>
          </cell>
          <cell r="F72">
            <v>150.24</v>
          </cell>
          <cell r="G72" t="str">
            <v>CDHU 195</v>
          </cell>
        </row>
        <row r="73">
          <cell r="A73" t="str">
            <v>01.23.056</v>
          </cell>
          <cell r="B73" t="str">
            <v>Tratamento de armadura com produto anticorrosivo a base de zinco</v>
          </cell>
          <cell r="C73" t="str">
            <v>M2</v>
          </cell>
          <cell r="D73">
            <v>24.99</v>
          </cell>
          <cell r="E73">
            <v>45.3</v>
          </cell>
          <cell r="F73">
            <v>70.290000000000006</v>
          </cell>
          <cell r="G73" t="str">
            <v>CDHU 195</v>
          </cell>
        </row>
        <row r="74">
          <cell r="A74" t="str">
            <v>01.23.060</v>
          </cell>
          <cell r="B74" t="str">
            <v>Corte de concreto deteriorado inclusive remoção dos detritos</v>
          </cell>
          <cell r="C74" t="str">
            <v>M2</v>
          </cell>
          <cell r="E74">
            <v>32.15</v>
          </cell>
          <cell r="F74">
            <v>32.15</v>
          </cell>
          <cell r="G74" t="str">
            <v>CDHU 195</v>
          </cell>
        </row>
        <row r="75">
          <cell r="A75" t="str">
            <v>01.23.070</v>
          </cell>
          <cell r="B75" t="str">
            <v>Demarcação de área com disco de corte diamantado</v>
          </cell>
          <cell r="C75" t="str">
            <v>M</v>
          </cell>
          <cell r="D75">
            <v>1.06</v>
          </cell>
          <cell r="E75">
            <v>4.75</v>
          </cell>
          <cell r="F75">
            <v>5.81</v>
          </cell>
          <cell r="G75" t="str">
            <v>CDHU 195</v>
          </cell>
        </row>
        <row r="76">
          <cell r="A76" t="str">
            <v>01.23.100</v>
          </cell>
          <cell r="B76" t="str">
            <v>Demolição de concreto armado com preservação de armadura, para reforço e recuperação estrutural</v>
          </cell>
          <cell r="C76" t="str">
            <v>M3</v>
          </cell>
          <cell r="E76">
            <v>485.18</v>
          </cell>
          <cell r="F76">
            <v>485.18</v>
          </cell>
          <cell r="G76" t="str">
            <v>CDHU 195</v>
          </cell>
        </row>
        <row r="77">
          <cell r="A77" t="str">
            <v>01.23.140</v>
          </cell>
          <cell r="B77" t="str">
            <v>Furação de 1 1/4´ em concreto armado</v>
          </cell>
          <cell r="C77" t="str">
            <v>M</v>
          </cell>
          <cell r="D77">
            <v>231.98</v>
          </cell>
          <cell r="F77">
            <v>231.98</v>
          </cell>
          <cell r="G77" t="str">
            <v>CDHU 195</v>
          </cell>
        </row>
        <row r="78">
          <cell r="A78" t="str">
            <v>01.23.150</v>
          </cell>
          <cell r="B78" t="str">
            <v>Furação de 1 1/2´ em concreto armado</v>
          </cell>
          <cell r="C78" t="str">
            <v>M</v>
          </cell>
          <cell r="D78">
            <v>273.55</v>
          </cell>
          <cell r="F78">
            <v>273.55</v>
          </cell>
          <cell r="G78" t="str">
            <v>CDHU 195</v>
          </cell>
        </row>
        <row r="79">
          <cell r="A79" t="str">
            <v>01.23.160</v>
          </cell>
          <cell r="B79" t="str">
            <v>Furação de 2 1/4´ em concreto armado</v>
          </cell>
          <cell r="C79" t="str">
            <v>M</v>
          </cell>
          <cell r="D79">
            <v>340.07</v>
          </cell>
          <cell r="F79">
            <v>340.07</v>
          </cell>
          <cell r="G79" t="str">
            <v>CDHU 195</v>
          </cell>
        </row>
        <row r="80">
          <cell r="A80" t="str">
            <v>01.23.190</v>
          </cell>
          <cell r="B80" t="str">
            <v>Furação de 2 1/2´ em concreto armado</v>
          </cell>
          <cell r="C80" t="str">
            <v>M</v>
          </cell>
          <cell r="D80">
            <v>347.99</v>
          </cell>
          <cell r="F80">
            <v>347.99</v>
          </cell>
          <cell r="G80" t="str">
            <v>CDHU 195</v>
          </cell>
        </row>
        <row r="81">
          <cell r="A81" t="str">
            <v>01.23.200</v>
          </cell>
          <cell r="B81" t="str">
            <v>Taxa de mobilização e desmobilização de equipamentos para execução de perfuração em concreto</v>
          </cell>
          <cell r="C81" t="str">
            <v>TX</v>
          </cell>
          <cell r="D81">
            <v>258.85000000000002</v>
          </cell>
          <cell r="F81">
            <v>258.85000000000002</v>
          </cell>
          <cell r="G81" t="str">
            <v>CDHU 195</v>
          </cell>
        </row>
        <row r="82">
          <cell r="A82" t="str">
            <v>01.23.221</v>
          </cell>
          <cell r="B82" t="str">
            <v>Furação para até 10mm x 100mm em concreto armado, inclusive colagem de armadura (para até 8mm)</v>
          </cell>
          <cell r="C82" t="str">
            <v>UN</v>
          </cell>
          <cell r="D82">
            <v>12.95</v>
          </cell>
          <cell r="F82">
            <v>12.95</v>
          </cell>
          <cell r="G82" t="str">
            <v>CDHU 195</v>
          </cell>
        </row>
        <row r="83">
          <cell r="A83" t="str">
            <v>01.23.222</v>
          </cell>
          <cell r="B83" t="str">
            <v>Furação para 12,5mm x 100mm em concreto armado, inclusive colagem de armadura (para 10mm)</v>
          </cell>
          <cell r="C83" t="str">
            <v>UN</v>
          </cell>
          <cell r="D83">
            <v>14.17</v>
          </cell>
          <cell r="F83">
            <v>14.17</v>
          </cell>
          <cell r="G83" t="str">
            <v>CDHU 195</v>
          </cell>
        </row>
        <row r="84">
          <cell r="A84" t="str">
            <v>01.23.223</v>
          </cell>
          <cell r="B84" t="str">
            <v>Furação para 16mm x 100mm em concreto armado, inclusive colagem de armadura (para 12,5mm)</v>
          </cell>
          <cell r="C84" t="str">
            <v>UN</v>
          </cell>
          <cell r="D84">
            <v>15.9</v>
          </cell>
          <cell r="F84">
            <v>15.9</v>
          </cell>
          <cell r="G84" t="str">
            <v>CDHU 195</v>
          </cell>
        </row>
        <row r="85">
          <cell r="A85" t="str">
            <v>01.23.231</v>
          </cell>
          <cell r="B85" t="str">
            <v>Furação para até 10mm x 150mm em concreto armado, inclusive colagem de armadura (para até 8mm)</v>
          </cell>
          <cell r="C85" t="str">
            <v>UN</v>
          </cell>
          <cell r="D85">
            <v>19.43</v>
          </cell>
          <cell r="F85">
            <v>19.43</v>
          </cell>
          <cell r="G85" t="str">
            <v>CDHU 195</v>
          </cell>
        </row>
        <row r="86">
          <cell r="A86" t="str">
            <v>01.23.232</v>
          </cell>
          <cell r="B86" t="str">
            <v>Furação para 12,5mm x 150mm em concreto armado, inclusive colagem de armadura (para 10mm)</v>
          </cell>
          <cell r="C86" t="str">
            <v>UN</v>
          </cell>
          <cell r="D86">
            <v>20.9</v>
          </cell>
          <cell r="F86">
            <v>20.9</v>
          </cell>
          <cell r="G86" t="str">
            <v>CDHU 195</v>
          </cell>
        </row>
        <row r="87">
          <cell r="A87" t="str">
            <v>01.23.233</v>
          </cell>
          <cell r="B87" t="str">
            <v>Furação para 16mm x 150mm em concreto armado, inclusive colagem de armadura (para 12,5mm)</v>
          </cell>
          <cell r="C87" t="str">
            <v>UN</v>
          </cell>
          <cell r="D87">
            <v>23.45</v>
          </cell>
          <cell r="F87">
            <v>23.45</v>
          </cell>
          <cell r="G87" t="str">
            <v>CDHU 195</v>
          </cell>
        </row>
        <row r="88">
          <cell r="A88" t="str">
            <v>01.23.234</v>
          </cell>
          <cell r="B88" t="str">
            <v>Furação para 20mm x 150mm em concreto armado, inclusive colagem de armadura (para 16mm)</v>
          </cell>
          <cell r="C88" t="str">
            <v>UN</v>
          </cell>
          <cell r="D88">
            <v>25.32</v>
          </cell>
          <cell r="F88">
            <v>25.32</v>
          </cell>
          <cell r="G88" t="str">
            <v>CDHU 195</v>
          </cell>
        </row>
        <row r="89">
          <cell r="A89" t="str">
            <v>01.23.236</v>
          </cell>
          <cell r="B89" t="str">
            <v>Furação para até 10mm x 200mm em concreto armado, inclusive colagem de armadura (para 8mm)</v>
          </cell>
          <cell r="C89" t="str">
            <v>UN</v>
          </cell>
          <cell r="D89">
            <v>25.9</v>
          </cell>
          <cell r="F89">
            <v>25.9</v>
          </cell>
          <cell r="G89" t="str">
            <v>CDHU 195</v>
          </cell>
        </row>
        <row r="90">
          <cell r="A90" t="str">
            <v>01.23.237</v>
          </cell>
          <cell r="B90" t="str">
            <v>Furação para 12,5mm x 200mm em concreto armado, inclusive colagem de armadura (para 10mm)</v>
          </cell>
          <cell r="C90" t="str">
            <v>UN</v>
          </cell>
          <cell r="D90">
            <v>27.87</v>
          </cell>
          <cell r="F90">
            <v>27.87</v>
          </cell>
          <cell r="G90" t="str">
            <v>CDHU 195</v>
          </cell>
        </row>
        <row r="91">
          <cell r="A91" t="str">
            <v>01.23.238</v>
          </cell>
          <cell r="B91" t="str">
            <v>Furação para 16mm x 200mm em concreto armado, inclusive colagem de armadura (para 12,5mm)</v>
          </cell>
          <cell r="C91" t="str">
            <v>UN</v>
          </cell>
          <cell r="D91">
            <v>31.26</v>
          </cell>
          <cell r="F91">
            <v>31.26</v>
          </cell>
          <cell r="G91" t="str">
            <v>CDHU 195</v>
          </cell>
        </row>
        <row r="92">
          <cell r="A92" t="str">
            <v>01.23.239</v>
          </cell>
          <cell r="B92" t="str">
            <v>Furação para 20mm x 200mm em concreto armado, inclusive colagem de armadura (para 16mm)</v>
          </cell>
          <cell r="C92" t="str">
            <v>UN</v>
          </cell>
          <cell r="D92">
            <v>33.76</v>
          </cell>
          <cell r="F92">
            <v>33.76</v>
          </cell>
          <cell r="G92" t="str">
            <v>CDHU 195</v>
          </cell>
        </row>
        <row r="93">
          <cell r="A93" t="str">
            <v>01.23.254</v>
          </cell>
          <cell r="B93" t="str">
            <v>Furação de 1´ em concreto armado</v>
          </cell>
          <cell r="C93" t="str">
            <v>M</v>
          </cell>
          <cell r="D93">
            <v>246.26</v>
          </cell>
          <cell r="F93">
            <v>246.26</v>
          </cell>
          <cell r="G93" t="str">
            <v>CDHU 195</v>
          </cell>
        </row>
        <row r="94">
          <cell r="A94" t="str">
            <v>01.23.260</v>
          </cell>
          <cell r="B94" t="str">
            <v>Furação de 2´ em concreto armado</v>
          </cell>
          <cell r="C94" t="str">
            <v>M</v>
          </cell>
          <cell r="D94">
            <v>371.39</v>
          </cell>
          <cell r="F94">
            <v>371.39</v>
          </cell>
          <cell r="G94" t="str">
            <v>CDHU 195</v>
          </cell>
        </row>
        <row r="95">
          <cell r="A95" t="str">
            <v>01.23.264</v>
          </cell>
          <cell r="B95" t="str">
            <v>Furação de 3´ em concreto armado</v>
          </cell>
          <cell r="C95" t="str">
            <v>M</v>
          </cell>
          <cell r="D95">
            <v>386.43</v>
          </cell>
          <cell r="F95">
            <v>386.43</v>
          </cell>
          <cell r="G95" t="str">
            <v>CDHU 195</v>
          </cell>
        </row>
        <row r="96">
          <cell r="A96" t="str">
            <v>01.23.270</v>
          </cell>
          <cell r="B96" t="str">
            <v>Furação de 4´ em concreto armado</v>
          </cell>
          <cell r="C96" t="str">
            <v>M</v>
          </cell>
          <cell r="D96">
            <v>416.83</v>
          </cell>
          <cell r="F96">
            <v>416.83</v>
          </cell>
          <cell r="G96" t="str">
            <v>CDHU 195</v>
          </cell>
        </row>
        <row r="97">
          <cell r="A97" t="str">
            <v>01.23.274</v>
          </cell>
          <cell r="B97" t="str">
            <v>Furação de 5´ em concreto armado</v>
          </cell>
          <cell r="C97" t="str">
            <v>M</v>
          </cell>
          <cell r="D97">
            <v>446.46</v>
          </cell>
          <cell r="F97">
            <v>446.46</v>
          </cell>
          <cell r="G97" t="str">
            <v>CDHU 195</v>
          </cell>
        </row>
        <row r="98">
          <cell r="A98" t="str">
            <v>01.23.280</v>
          </cell>
          <cell r="B98" t="str">
            <v>Furação de 6´ em concreto armado</v>
          </cell>
          <cell r="C98" t="str">
            <v>M</v>
          </cell>
          <cell r="D98">
            <v>497.06</v>
          </cell>
          <cell r="F98">
            <v>497.06</v>
          </cell>
          <cell r="G98" t="str">
            <v>CDHU 195</v>
          </cell>
        </row>
        <row r="99">
          <cell r="A99" t="str">
            <v>01.23.510</v>
          </cell>
          <cell r="B99" t="str">
            <v>Corte vertical em concreto armado, espessura de 15 cm</v>
          </cell>
          <cell r="C99" t="str">
            <v>M</v>
          </cell>
          <cell r="D99">
            <v>209.11</v>
          </cell>
          <cell r="F99">
            <v>209.11</v>
          </cell>
          <cell r="G99" t="str">
            <v>CDHU 195</v>
          </cell>
        </row>
        <row r="100">
          <cell r="A100" t="str">
            <v>01.23.700</v>
          </cell>
          <cell r="B100" t="str">
            <v>Taxa de mobilização e desmobilização para reforço estrutural com fibra de carbono</v>
          </cell>
          <cell r="C100" t="str">
            <v>TX</v>
          </cell>
          <cell r="D100">
            <v>1649.28</v>
          </cell>
          <cell r="E100">
            <v>4362.1499999999996</v>
          </cell>
          <cell r="F100">
            <v>6011.43</v>
          </cell>
          <cell r="G100" t="str">
            <v>CDHU 195</v>
          </cell>
        </row>
        <row r="101">
          <cell r="A101" t="str">
            <v>01.23.701</v>
          </cell>
          <cell r="B101" t="str">
            <v>Preparação de substrato para colagem de fibra de carbono, mediante lixamento e/ou apicoamento e escovação</v>
          </cell>
          <cell r="C101" t="str">
            <v>M2</v>
          </cell>
          <cell r="D101">
            <v>6.78</v>
          </cell>
          <cell r="E101">
            <v>46.45</v>
          </cell>
          <cell r="F101">
            <v>53.23</v>
          </cell>
          <cell r="G101" t="str">
            <v>CDHU 195</v>
          </cell>
        </row>
        <row r="102">
          <cell r="A102" t="str">
            <v>01.23.702</v>
          </cell>
          <cell r="B102" t="str">
            <v>Fibra de carbono para reforço estrutural de alta resistência - 300 g/m²</v>
          </cell>
          <cell r="C102" t="str">
            <v>M2</v>
          </cell>
          <cell r="D102">
            <v>204.51</v>
          </cell>
          <cell r="E102">
            <v>330.4</v>
          </cell>
          <cell r="F102">
            <v>534.91</v>
          </cell>
          <cell r="G102" t="str">
            <v>CDHU 195</v>
          </cell>
        </row>
        <row r="103">
          <cell r="A103" t="str">
            <v>01.27</v>
          </cell>
          <cell r="B103" t="str">
            <v>Estudo e programa ambientais</v>
          </cell>
          <cell r="G103" t="str">
            <v>CDHU 195</v>
          </cell>
        </row>
        <row r="104">
          <cell r="A104" t="str">
            <v>01.27.011</v>
          </cell>
          <cell r="B104" t="str">
            <v>Projeto e implementação de gerenciamento integrado de resíduos sólidos e gestão de perdas</v>
          </cell>
          <cell r="C104" t="str">
            <v>UN</v>
          </cell>
          <cell r="D104">
            <v>211.1</v>
          </cell>
          <cell r="E104">
            <v>9635.5499999999993</v>
          </cell>
          <cell r="F104">
            <v>9846.65</v>
          </cell>
          <cell r="G104" t="str">
            <v>CDHU 195</v>
          </cell>
        </row>
        <row r="105">
          <cell r="A105" t="str">
            <v>01.27.021</v>
          </cell>
          <cell r="B105" t="str">
            <v>Projeto e implementação de educação ambiental</v>
          </cell>
          <cell r="C105" t="str">
            <v>UN</v>
          </cell>
          <cell r="D105">
            <v>211.1</v>
          </cell>
          <cell r="E105">
            <v>12906.85</v>
          </cell>
          <cell r="F105">
            <v>13117.95</v>
          </cell>
          <cell r="G105" t="str">
            <v>CDHU 195</v>
          </cell>
        </row>
        <row r="106">
          <cell r="A106" t="str">
            <v>01.27.031</v>
          </cell>
          <cell r="B106" t="str">
            <v>Projeto e implementação de controle ambiental de obra</v>
          </cell>
          <cell r="C106" t="str">
            <v>UN</v>
          </cell>
          <cell r="D106">
            <v>211.1</v>
          </cell>
          <cell r="E106">
            <v>11420.55</v>
          </cell>
          <cell r="F106">
            <v>11631.65</v>
          </cell>
          <cell r="G106" t="str">
            <v>CDHU 195</v>
          </cell>
        </row>
        <row r="107">
          <cell r="A107" t="str">
            <v>01.27.041</v>
          </cell>
          <cell r="B107" t="str">
            <v>Laudo de caracterização de vegetação</v>
          </cell>
          <cell r="C107" t="str">
            <v>UN</v>
          </cell>
          <cell r="D107">
            <v>608.35</v>
          </cell>
          <cell r="E107">
            <v>26595.53</v>
          </cell>
          <cell r="F107">
            <v>27203.88</v>
          </cell>
          <cell r="G107" t="str">
            <v>CDHU 195</v>
          </cell>
        </row>
        <row r="108">
          <cell r="A108" t="str">
            <v>01.27.051</v>
          </cell>
          <cell r="B108" t="str">
            <v>Laudo de caracterização da fauna associada à flora</v>
          </cell>
          <cell r="C108" t="str">
            <v>UN</v>
          </cell>
          <cell r="D108">
            <v>608.35</v>
          </cell>
          <cell r="E108">
            <v>40810.230000000003</v>
          </cell>
          <cell r="F108">
            <v>41418.58</v>
          </cell>
          <cell r="G108" t="str">
            <v>CDHU 195</v>
          </cell>
        </row>
        <row r="109">
          <cell r="A109" t="str">
            <v>01.27.061</v>
          </cell>
          <cell r="B109" t="str">
            <v>Projeto e implementação de monitoramento da fauna durante a obra</v>
          </cell>
          <cell r="C109" t="str">
            <v>UN</v>
          </cell>
          <cell r="D109">
            <v>608.35</v>
          </cell>
          <cell r="E109">
            <v>16178.25</v>
          </cell>
          <cell r="F109">
            <v>16786.599999999999</v>
          </cell>
          <cell r="G109" t="str">
            <v>CDHU 195</v>
          </cell>
        </row>
        <row r="110">
          <cell r="A110" t="str">
            <v>01.27.071</v>
          </cell>
          <cell r="B110" t="str">
            <v>Laudo de autodepuração</v>
          </cell>
          <cell r="C110" t="str">
            <v>UN</v>
          </cell>
          <cell r="D110">
            <v>494.85</v>
          </cell>
          <cell r="E110">
            <v>19417.650000000001</v>
          </cell>
          <cell r="F110">
            <v>19912.5</v>
          </cell>
          <cell r="G110" t="str">
            <v>CDHU 195</v>
          </cell>
        </row>
        <row r="111">
          <cell r="A111" t="str">
            <v>01.27.091</v>
          </cell>
          <cell r="B111" t="str">
            <v>Estudo de impacto de vizinhança, em área urbana até 10.000 m²</v>
          </cell>
          <cell r="C111" t="str">
            <v>UN</v>
          </cell>
          <cell r="D111">
            <v>301.89999999999998</v>
          </cell>
          <cell r="E111">
            <v>31450.799999999999</v>
          </cell>
          <cell r="F111">
            <v>31752.7</v>
          </cell>
          <cell r="G111" t="str">
            <v>CDHU 195</v>
          </cell>
        </row>
        <row r="112">
          <cell r="A112" t="str">
            <v>01.28</v>
          </cell>
          <cell r="B112" t="str">
            <v>Poço profundo</v>
          </cell>
          <cell r="G112" t="str">
            <v>CDHU 195</v>
          </cell>
        </row>
        <row r="113">
          <cell r="A113" t="str">
            <v>01.28.010</v>
          </cell>
          <cell r="B113" t="str">
            <v>Taxa de mobilização e desmobilização de equipamentos para execução de perfuração para poço profundo - profundidade até 200 m</v>
          </cell>
          <cell r="C113" t="str">
            <v>TX</v>
          </cell>
          <cell r="D113">
            <v>8482.2000000000007</v>
          </cell>
          <cell r="F113">
            <v>8482.2000000000007</v>
          </cell>
          <cell r="G113" t="str">
            <v>CDHU 195</v>
          </cell>
        </row>
        <row r="114">
          <cell r="A114" t="str">
            <v>01.28.020</v>
          </cell>
          <cell r="B114" t="str">
            <v>Taxa de mobilização e desmobilização de equipamentos para execução de perfuração para poço profundo - profundidade acima de 200 m e até 300 m</v>
          </cell>
          <cell r="C114" t="str">
            <v>TX</v>
          </cell>
          <cell r="D114">
            <v>12359.77</v>
          </cell>
          <cell r="F114">
            <v>12359.77</v>
          </cell>
          <cell r="G114" t="str">
            <v>CDHU 195</v>
          </cell>
        </row>
        <row r="115">
          <cell r="A115" t="str">
            <v>01.28.030</v>
          </cell>
          <cell r="B115" t="str">
            <v>Taxa de mobilização e desmobilização de equipamentos para execução de perfuração para poço profundo - profundidade acima de 300 m</v>
          </cell>
          <cell r="C115" t="str">
            <v>TX</v>
          </cell>
          <cell r="D115">
            <v>12608.43</v>
          </cell>
          <cell r="F115">
            <v>12608.43</v>
          </cell>
          <cell r="G115" t="str">
            <v>CDHU 195</v>
          </cell>
        </row>
        <row r="116">
          <cell r="A116" t="str">
            <v>01.28.040</v>
          </cell>
          <cell r="B116" t="str">
            <v>Perfuração rotativa para poço profundo em camadas de solos sedimentares, diâmetro de 8 1/2" (215,90 mm)</v>
          </cell>
          <cell r="C116" t="str">
            <v>M</v>
          </cell>
          <cell r="D116">
            <v>675.73</v>
          </cell>
          <cell r="F116">
            <v>675.73</v>
          </cell>
          <cell r="G116" t="str">
            <v>CDHU 195</v>
          </cell>
        </row>
        <row r="117">
          <cell r="A117" t="str">
            <v>01.28.050</v>
          </cell>
          <cell r="B117" t="str">
            <v>Perfuração rotativa para poço profundo em aluvião, arenito, ou solos sedimentados em geral, diâmetro de 10" (250 mm)</v>
          </cell>
          <cell r="C117" t="str">
            <v>M</v>
          </cell>
          <cell r="D117">
            <v>472.42</v>
          </cell>
          <cell r="F117">
            <v>472.42</v>
          </cell>
          <cell r="G117" t="str">
            <v>CDHU 195</v>
          </cell>
        </row>
        <row r="118">
          <cell r="A118" t="str">
            <v>01.28.060</v>
          </cell>
          <cell r="B118" t="str">
            <v>Perfuração rotativa para poço profundo em aluvião, arenito, ou solos sedimentados em geral, diâmetro de 12" (300 mm)</v>
          </cell>
          <cell r="C118" t="str">
            <v>M</v>
          </cell>
          <cell r="D118">
            <v>1236.18</v>
          </cell>
          <cell r="F118">
            <v>1236.18</v>
          </cell>
          <cell r="G118" t="str">
            <v>CDHU 195</v>
          </cell>
        </row>
        <row r="119">
          <cell r="A119" t="str">
            <v>01.28.070</v>
          </cell>
          <cell r="B119" t="str">
            <v>Perfuração rotativa para poço profundo em aluvião, arenito, ou solos sedimentados em geral, diâmetro de 14" (350 mm)</v>
          </cell>
          <cell r="C119" t="str">
            <v>M</v>
          </cell>
          <cell r="D119">
            <v>1237.53</v>
          </cell>
          <cell r="F119">
            <v>1237.53</v>
          </cell>
          <cell r="G119" t="str">
            <v>CDHU 195</v>
          </cell>
        </row>
        <row r="120">
          <cell r="A120" t="str">
            <v>01.28.080</v>
          </cell>
          <cell r="B120" t="str">
            <v>Perfuração rotativa para poço profundo em aluvião, arenito, ou solos sedimentados em geral, diâmetro de 16" (400 mm)</v>
          </cell>
          <cell r="C120" t="str">
            <v>M</v>
          </cell>
          <cell r="D120">
            <v>1545.91</v>
          </cell>
          <cell r="F120">
            <v>1545.91</v>
          </cell>
          <cell r="G120" t="str">
            <v>CDHU 195</v>
          </cell>
        </row>
        <row r="121">
          <cell r="A121" t="str">
            <v>01.28.090</v>
          </cell>
          <cell r="B121" t="str">
            <v>Perfuração rotativa para poço profundo em aluvião, arenito, ou solos sedimentados em geral, diâmetro de 18" (450 mm)</v>
          </cell>
          <cell r="C121" t="str">
            <v>M</v>
          </cell>
          <cell r="D121">
            <v>1994.94</v>
          </cell>
          <cell r="F121">
            <v>1994.94</v>
          </cell>
          <cell r="G121" t="str">
            <v>CDHU 195</v>
          </cell>
        </row>
        <row r="122">
          <cell r="A122" t="str">
            <v>01.28.100</v>
          </cell>
          <cell r="B122" t="str">
            <v>Perfuração rotativa para poço profundo em aluvião, arenito, ou solos sedimentados em geral, diâmetro de 20" (500 mm)</v>
          </cell>
          <cell r="C122" t="str">
            <v>M</v>
          </cell>
          <cell r="D122">
            <v>2257.77</v>
          </cell>
          <cell r="F122">
            <v>2257.77</v>
          </cell>
          <cell r="G122" t="str">
            <v>CDHU 195</v>
          </cell>
        </row>
        <row r="123">
          <cell r="A123" t="str">
            <v>01.28.110</v>
          </cell>
          <cell r="B123" t="str">
            <v>Perfuração rotativa para poço profundo em aluvião, arenito, ou solos sedimentados em geral, diâmetro de 22" (550 mm)</v>
          </cell>
          <cell r="C123" t="str">
            <v>M</v>
          </cell>
          <cell r="D123">
            <v>2474.5700000000002</v>
          </cell>
          <cell r="F123">
            <v>2474.5700000000002</v>
          </cell>
          <cell r="G123" t="str">
            <v>CDHU 195</v>
          </cell>
        </row>
        <row r="124">
          <cell r="A124" t="str">
            <v>01.28.120</v>
          </cell>
          <cell r="B124" t="str">
            <v>Perfuração rotativa para poço profundo em aluvião, arenito, ou solos sedimentados em geral, diâmetro de 26" (650 mm)</v>
          </cell>
          <cell r="C124" t="str">
            <v>M</v>
          </cell>
          <cell r="D124">
            <v>3011.24</v>
          </cell>
          <cell r="F124">
            <v>3011.24</v>
          </cell>
          <cell r="G124" t="str">
            <v>CDHU 195</v>
          </cell>
        </row>
        <row r="125">
          <cell r="A125" t="str">
            <v>01.28.130</v>
          </cell>
          <cell r="B125" t="str">
            <v>Perfuração rotativa para poço profundo em solos e/ou rocha metassedimentar alterada em geral, diâmetro de 20" (508 mm)</v>
          </cell>
          <cell r="C125" t="str">
            <v>M</v>
          </cell>
          <cell r="D125">
            <v>338.49</v>
          </cell>
          <cell r="F125">
            <v>338.49</v>
          </cell>
          <cell r="G125" t="str">
            <v>CDHU 195</v>
          </cell>
        </row>
        <row r="126">
          <cell r="A126" t="str">
            <v>01.28.140</v>
          </cell>
          <cell r="B126" t="str">
            <v>Perfuração roto-pneumática para poço profundo em rocha metassedimentar em geral, diâmetro de 12 1/4" (311,15 mm)</v>
          </cell>
          <cell r="C126" t="str">
            <v>M</v>
          </cell>
          <cell r="D126">
            <v>1711.3</v>
          </cell>
          <cell r="F126">
            <v>1711.3</v>
          </cell>
          <cell r="G126" t="str">
            <v>CDHU 195</v>
          </cell>
        </row>
        <row r="127">
          <cell r="A127" t="str">
            <v>01.28.150</v>
          </cell>
          <cell r="B127" t="str">
            <v>Perfuração rotativa para poço profundo em rocha sã (basalto), diâmetro de 14" (350 mm)</v>
          </cell>
          <cell r="C127" t="str">
            <v>M</v>
          </cell>
          <cell r="D127">
            <v>6776.34</v>
          </cell>
          <cell r="F127">
            <v>6776.34</v>
          </cell>
          <cell r="G127" t="str">
            <v>CDHU 195</v>
          </cell>
        </row>
        <row r="128">
          <cell r="A128" t="str">
            <v>01.28.160</v>
          </cell>
          <cell r="B128" t="str">
            <v>Perfuração rotativa para poço profundo em rocha alterada (basalto alterado), diâmetro de 8" (200 mm)</v>
          </cell>
          <cell r="C128" t="str">
            <v>M</v>
          </cell>
          <cell r="D128">
            <v>349.34</v>
          </cell>
          <cell r="F128">
            <v>349.34</v>
          </cell>
          <cell r="G128" t="str">
            <v>CDHU 195</v>
          </cell>
        </row>
        <row r="129">
          <cell r="A129" t="str">
            <v>01.28.170</v>
          </cell>
          <cell r="B129" t="str">
            <v>Perfuração rotativa para poço profundo em rocha alterada (basalto alterado), diâmetro de 10" (250 mm)</v>
          </cell>
          <cell r="C129" t="str">
            <v>M</v>
          </cell>
          <cell r="D129">
            <v>449.15</v>
          </cell>
          <cell r="F129">
            <v>449.15</v>
          </cell>
          <cell r="G129" t="str">
            <v>CDHU 195</v>
          </cell>
        </row>
        <row r="130">
          <cell r="A130" t="str">
            <v>01.28.180</v>
          </cell>
          <cell r="B130" t="str">
            <v>Perfuração rotativa para poço profundo em rocha alterada (basalto alterado), diâmetro de 12" (300 mm)</v>
          </cell>
          <cell r="C130" t="str">
            <v>M</v>
          </cell>
          <cell r="D130">
            <v>580.52</v>
          </cell>
          <cell r="F130">
            <v>580.52</v>
          </cell>
          <cell r="G130" t="str">
            <v>CDHU 195</v>
          </cell>
        </row>
        <row r="131">
          <cell r="A131" t="str">
            <v>01.28.190</v>
          </cell>
          <cell r="B131" t="str">
            <v>Perfuração roto-pneumática para poço profundo em rocha sã (basalto), diâmetro de 6" (150 mm)</v>
          </cell>
          <cell r="C131" t="str">
            <v>M</v>
          </cell>
          <cell r="D131">
            <v>325.14999999999998</v>
          </cell>
          <cell r="F131">
            <v>325.14999999999998</v>
          </cell>
          <cell r="G131" t="str">
            <v>CDHU 195</v>
          </cell>
        </row>
        <row r="132">
          <cell r="A132" t="str">
            <v>01.28.200</v>
          </cell>
          <cell r="B132" t="str">
            <v>Perfuração roto-pneumática para poço profundo em rocha sã (basalto), diâmetro de 8" (200 mm)</v>
          </cell>
          <cell r="C132" t="str">
            <v>M</v>
          </cell>
          <cell r="D132">
            <v>534.45000000000005</v>
          </cell>
          <cell r="F132">
            <v>534.45000000000005</v>
          </cell>
          <cell r="G132" t="str">
            <v>CDHU 195</v>
          </cell>
        </row>
        <row r="133">
          <cell r="A133" t="str">
            <v>01.28.210</v>
          </cell>
          <cell r="B133" t="str">
            <v>Perfuração roto-pneumática para poço profundo em rocha sã (basalto), diâmetro de 10" (250 mm)</v>
          </cell>
          <cell r="C133" t="str">
            <v>M</v>
          </cell>
          <cell r="D133">
            <v>791.54</v>
          </cell>
          <cell r="F133">
            <v>791.54</v>
          </cell>
          <cell r="G133" t="str">
            <v>CDHU 195</v>
          </cell>
        </row>
        <row r="134">
          <cell r="A134" t="str">
            <v>01.28.220</v>
          </cell>
          <cell r="B134" t="str">
            <v>Perfuração roto-pneumática para poço profundo em rocha sã (basalto), diâmetro de 12" (300 mm)</v>
          </cell>
          <cell r="C134" t="str">
            <v>M</v>
          </cell>
          <cell r="D134">
            <v>1863.92</v>
          </cell>
          <cell r="F134">
            <v>1863.92</v>
          </cell>
          <cell r="G134" t="str">
            <v>CDHU 195</v>
          </cell>
        </row>
        <row r="135">
          <cell r="A135" t="str">
            <v>01.28.230</v>
          </cell>
          <cell r="B135" t="str">
            <v>Perfuração roto-pneumática para poço profundo em rocha sã (basalto), diâmetro de 14" (350 mm)</v>
          </cell>
          <cell r="C135" t="str">
            <v>M</v>
          </cell>
          <cell r="D135">
            <v>2484.79</v>
          </cell>
          <cell r="F135">
            <v>2484.79</v>
          </cell>
          <cell r="G135" t="str">
            <v>CDHU 195</v>
          </cell>
        </row>
        <row r="136">
          <cell r="A136" t="str">
            <v>01.28.240</v>
          </cell>
          <cell r="B136" t="str">
            <v>Perfuração roto-pneumática para poço profundo em rocha sã (basalto), diâmetro de 18" (450 mm)</v>
          </cell>
          <cell r="C136" t="str">
            <v>M</v>
          </cell>
          <cell r="D136">
            <v>2914.49</v>
          </cell>
          <cell r="F136">
            <v>2914.49</v>
          </cell>
          <cell r="G136" t="str">
            <v>CDHU 195</v>
          </cell>
        </row>
        <row r="137">
          <cell r="A137" t="str">
            <v>01.28.250</v>
          </cell>
          <cell r="B137" t="str">
            <v>Revestimento interno de poço profundo tubo liso em aço galvanizado, diâmetro de 6" (152,40 mm) - união solda</v>
          </cell>
          <cell r="C137" t="str">
            <v>M</v>
          </cell>
          <cell r="D137">
            <v>778.41</v>
          </cell>
          <cell r="F137">
            <v>778.41</v>
          </cell>
          <cell r="G137" t="str">
            <v>CDHU 195</v>
          </cell>
        </row>
        <row r="138">
          <cell r="A138" t="str">
            <v>01.28.260</v>
          </cell>
          <cell r="B138" t="str">
            <v>Revestimento interno de poço profundo tubo PVC geomecânico nervurado standard, diâmetro de 6" (150 mm)</v>
          </cell>
          <cell r="C138" t="str">
            <v>M</v>
          </cell>
          <cell r="D138">
            <v>393</v>
          </cell>
          <cell r="F138">
            <v>393</v>
          </cell>
          <cell r="G138" t="str">
            <v>CDHU 195</v>
          </cell>
        </row>
        <row r="139">
          <cell r="A139" t="str">
            <v>01.28.270</v>
          </cell>
          <cell r="B139" t="str">
            <v>Revestimento interno de poço profundo tubo PVC geomecânico nervurado reforçado, diâmetro de 8" (200 mm)</v>
          </cell>
          <cell r="C139" t="str">
            <v>M</v>
          </cell>
          <cell r="D139">
            <v>758.81</v>
          </cell>
          <cell r="F139">
            <v>758.81</v>
          </cell>
          <cell r="G139" t="str">
            <v>CDHU 195</v>
          </cell>
        </row>
        <row r="140">
          <cell r="A140" t="str">
            <v>01.28.280</v>
          </cell>
          <cell r="B140" t="str">
            <v>Revestimento interno de poço profundo tubo de aço preto, diâmetro de 6" (152,40 mm)</v>
          </cell>
          <cell r="C140" t="str">
            <v>M</v>
          </cell>
          <cell r="D140">
            <v>851.98</v>
          </cell>
          <cell r="F140">
            <v>851.98</v>
          </cell>
          <cell r="G140" t="str">
            <v>CDHU 195</v>
          </cell>
        </row>
        <row r="141">
          <cell r="A141" t="str">
            <v>01.28.290</v>
          </cell>
          <cell r="B141" t="str">
            <v>Revestimento interno de poço profundo tubo preto DIN 2440, diâmetro de 6" (150 mm)</v>
          </cell>
          <cell r="C141" t="str">
            <v>M</v>
          </cell>
          <cell r="D141">
            <v>607.01</v>
          </cell>
          <cell r="F141">
            <v>607.01</v>
          </cell>
          <cell r="G141" t="str">
            <v>CDHU 195</v>
          </cell>
        </row>
        <row r="142">
          <cell r="A142" t="str">
            <v>01.28.300</v>
          </cell>
          <cell r="B142" t="str">
            <v>Revestimento interno de poço profundo tubo preto DIN 2440, diâmetro de 8" (200 mm)</v>
          </cell>
          <cell r="C142" t="str">
            <v>M</v>
          </cell>
          <cell r="D142">
            <v>960</v>
          </cell>
          <cell r="F142">
            <v>960</v>
          </cell>
          <cell r="G142" t="str">
            <v>CDHU 195</v>
          </cell>
        </row>
        <row r="143">
          <cell r="A143" t="str">
            <v>01.28.310</v>
          </cell>
          <cell r="B143" t="str">
            <v>Revestimento interno de poço profundo tubo de aço preto liso calandrado, diâmetro de 16" (406,40 mm)</v>
          </cell>
          <cell r="C143" t="str">
            <v>M</v>
          </cell>
          <cell r="D143">
            <v>2733.21</v>
          </cell>
          <cell r="F143">
            <v>2733.21</v>
          </cell>
          <cell r="G143" t="str">
            <v>CDHU 195</v>
          </cell>
        </row>
        <row r="144">
          <cell r="A144" t="str">
            <v>01.28.350</v>
          </cell>
          <cell r="B144" t="str">
            <v>Revestimento da boca de poço profundo tubo chapa 3/16", diâmetro de 12"</v>
          </cell>
          <cell r="C144" t="str">
            <v>M</v>
          </cell>
          <cell r="D144">
            <v>1746.79</v>
          </cell>
          <cell r="F144">
            <v>1746.79</v>
          </cell>
          <cell r="G144" t="str">
            <v>CDHU 195</v>
          </cell>
        </row>
        <row r="145">
          <cell r="A145" t="str">
            <v>01.28.360</v>
          </cell>
          <cell r="B145" t="str">
            <v>Revestimento da boca de poço profundo tubo chapa 3/16", diâmetro de 14"</v>
          </cell>
          <cell r="C145" t="str">
            <v>M</v>
          </cell>
          <cell r="D145">
            <v>1890.01</v>
          </cell>
          <cell r="F145">
            <v>1890.01</v>
          </cell>
          <cell r="G145" t="str">
            <v>CDHU 195</v>
          </cell>
        </row>
        <row r="146">
          <cell r="A146" t="str">
            <v>01.28.370</v>
          </cell>
          <cell r="B146" t="str">
            <v>Revestimento da boca de poço profundo tubo chapa 3/16", diâmetro de 16"</v>
          </cell>
          <cell r="C146" t="str">
            <v>M</v>
          </cell>
          <cell r="D146">
            <v>2494.98</v>
          </cell>
          <cell r="F146">
            <v>2494.98</v>
          </cell>
          <cell r="G146" t="str">
            <v>CDHU 195</v>
          </cell>
        </row>
        <row r="147">
          <cell r="A147" t="str">
            <v>01.28.380</v>
          </cell>
          <cell r="B147" t="str">
            <v>Revestimento da boca de poço profundo tubo chapa 3/16", diâmetro de 20"</v>
          </cell>
          <cell r="C147" t="str">
            <v>M</v>
          </cell>
          <cell r="D147">
            <v>2635.05</v>
          </cell>
          <cell r="F147">
            <v>2635.05</v>
          </cell>
          <cell r="G147" t="str">
            <v>CDHU 195</v>
          </cell>
        </row>
        <row r="148">
          <cell r="A148" t="str">
            <v>01.28.390</v>
          </cell>
          <cell r="B148" t="str">
            <v>Filtro PVC geomecânico nervurado tipo standard para poço profundo, diâmetro de 6" (150 mm)</v>
          </cell>
          <cell r="C148" t="str">
            <v>M</v>
          </cell>
          <cell r="D148">
            <v>478.42</v>
          </cell>
          <cell r="F148">
            <v>478.42</v>
          </cell>
          <cell r="G148" t="str">
            <v>CDHU 195</v>
          </cell>
        </row>
        <row r="149">
          <cell r="A149" t="str">
            <v>01.28.400</v>
          </cell>
          <cell r="B149" t="str">
            <v>Filtro PVC geomecânico nervurado tipo reforçado para poço profundo, diâmetro de 8" (200 mm)</v>
          </cell>
          <cell r="C149" t="str">
            <v>M</v>
          </cell>
          <cell r="D149">
            <v>817.3</v>
          </cell>
          <cell r="F149">
            <v>817.3</v>
          </cell>
          <cell r="G149" t="str">
            <v>CDHU 195</v>
          </cell>
        </row>
        <row r="150">
          <cell r="A150" t="str">
            <v>01.28.410</v>
          </cell>
          <cell r="B150" t="str">
            <v>Filtro espiralado galvanizado simples (standard) para poço profundo, diâmetro de 6" (152,40 mm)</v>
          </cell>
          <cell r="C150" t="str">
            <v>M</v>
          </cell>
          <cell r="D150">
            <v>1311.84</v>
          </cell>
          <cell r="F150">
            <v>1311.84</v>
          </cell>
          <cell r="G150" t="str">
            <v>CDHU 195</v>
          </cell>
        </row>
        <row r="151">
          <cell r="A151" t="str">
            <v>01.28.420</v>
          </cell>
          <cell r="B151" t="str">
            <v>Filtro espiralado galvanizado reforçado para poço profundo, diâmetro de 6" (152,40 mm)</v>
          </cell>
          <cell r="C151" t="str">
            <v>M</v>
          </cell>
          <cell r="D151">
            <v>1497.65</v>
          </cell>
          <cell r="F151">
            <v>1497.65</v>
          </cell>
          <cell r="G151" t="str">
            <v>CDHU 195</v>
          </cell>
        </row>
        <row r="152">
          <cell r="A152" t="str">
            <v>01.28.430</v>
          </cell>
          <cell r="B152" t="str">
            <v>Filtro espiralado em aço inoxidável reforçado para poço profundo, diâmetro de 6" (152,40 mm)</v>
          </cell>
          <cell r="C152" t="str">
            <v>M</v>
          </cell>
          <cell r="D152">
            <v>2651.54</v>
          </cell>
          <cell r="F152">
            <v>2651.54</v>
          </cell>
          <cell r="G152" t="str">
            <v>CDHU 195</v>
          </cell>
        </row>
        <row r="153">
          <cell r="A153" t="str">
            <v>01.28.440</v>
          </cell>
          <cell r="B153" t="str">
            <v>Filtro galvanizado tipo NOLD para poço profundo, diâmetro de 6" (150 mm)</v>
          </cell>
          <cell r="C153" t="str">
            <v>M</v>
          </cell>
          <cell r="D153">
            <v>1107.69</v>
          </cell>
          <cell r="F153">
            <v>1107.69</v>
          </cell>
          <cell r="G153" t="str">
            <v>CDHU 195</v>
          </cell>
        </row>
        <row r="154">
          <cell r="A154" t="str">
            <v>01.28.450</v>
          </cell>
          <cell r="B154" t="str">
            <v>Pré-filtro tipo pérola para poço profundo</v>
          </cell>
          <cell r="C154" t="str">
            <v>M3</v>
          </cell>
          <cell r="D154">
            <v>1806.48</v>
          </cell>
          <cell r="F154">
            <v>1806.48</v>
          </cell>
          <cell r="G154" t="str">
            <v>CDHU 195</v>
          </cell>
        </row>
        <row r="155">
          <cell r="A155" t="str">
            <v>01.28.460</v>
          </cell>
          <cell r="B155" t="str">
            <v>Pré-filtro tipo Jacareí para poço profundo</v>
          </cell>
          <cell r="C155" t="str">
            <v>M3</v>
          </cell>
          <cell r="D155">
            <v>2264.69</v>
          </cell>
          <cell r="F155">
            <v>2264.69</v>
          </cell>
          <cell r="G155" t="str">
            <v>CDHU 195</v>
          </cell>
        </row>
        <row r="156">
          <cell r="A156" t="str">
            <v>01.28.470</v>
          </cell>
          <cell r="B156" t="str">
            <v>Perfilagem ótica (filmagem / endoscopia) para poço profundo</v>
          </cell>
          <cell r="C156" t="str">
            <v>M</v>
          </cell>
          <cell r="D156">
            <v>87.72</v>
          </cell>
          <cell r="F156">
            <v>87.72</v>
          </cell>
          <cell r="G156" t="str">
            <v>CDHU 195</v>
          </cell>
        </row>
        <row r="157">
          <cell r="A157" t="str">
            <v>01.28.480</v>
          </cell>
          <cell r="B157" t="str">
            <v>Perfilagem elétrica de poço profundo</v>
          </cell>
          <cell r="C157" t="str">
            <v>M</v>
          </cell>
          <cell r="D157">
            <v>205.22</v>
          </cell>
          <cell r="F157">
            <v>205.22</v>
          </cell>
          <cell r="G157" t="str">
            <v>CDHU 195</v>
          </cell>
        </row>
        <row r="158">
          <cell r="A158" t="str">
            <v>01.28.490</v>
          </cell>
          <cell r="B158" t="str">
            <v>Taxa de mobilização e desmobilização de equipamentos para execução de bombeamento, limpeza, desenvolvimento e teste de vazão</v>
          </cell>
          <cell r="C158" t="str">
            <v>TX</v>
          </cell>
          <cell r="D158">
            <v>3989.86</v>
          </cell>
          <cell r="F158">
            <v>3989.86</v>
          </cell>
          <cell r="G158" t="str">
            <v>CDHU 195</v>
          </cell>
        </row>
        <row r="159">
          <cell r="A159" t="str">
            <v>01.28.500</v>
          </cell>
          <cell r="B159" t="str">
            <v>Limpeza e desenvolvimento do poço profundo</v>
          </cell>
          <cell r="C159" t="str">
            <v>H</v>
          </cell>
          <cell r="D159">
            <v>511.1</v>
          </cell>
          <cell r="F159">
            <v>511.1</v>
          </cell>
          <cell r="G159" t="str">
            <v>CDHU 195</v>
          </cell>
        </row>
        <row r="160">
          <cell r="A160" t="str">
            <v>01.28.510</v>
          </cell>
          <cell r="B160" t="str">
            <v>Ensaio de vazão (bombeamento) para poço profundo, com bomba submersa</v>
          </cell>
          <cell r="C160" t="str">
            <v>H</v>
          </cell>
          <cell r="D160">
            <v>372.97</v>
          </cell>
          <cell r="F160">
            <v>372.97</v>
          </cell>
          <cell r="G160" t="str">
            <v>CDHU 195</v>
          </cell>
        </row>
        <row r="161">
          <cell r="A161" t="str">
            <v>01.28.520</v>
          </cell>
          <cell r="B161" t="str">
            <v>Ensaio de vazão escalonado para poço profundo</v>
          </cell>
          <cell r="C161" t="str">
            <v>H</v>
          </cell>
          <cell r="D161">
            <v>347.56</v>
          </cell>
          <cell r="F161">
            <v>347.56</v>
          </cell>
          <cell r="G161" t="str">
            <v>CDHU 195</v>
          </cell>
        </row>
        <row r="162">
          <cell r="A162" t="str">
            <v>01.28.530</v>
          </cell>
          <cell r="B162" t="str">
            <v>Ensaio de recuperação de nível para poço profundo</v>
          </cell>
          <cell r="C162" t="str">
            <v>H</v>
          </cell>
          <cell r="D162">
            <v>328.99</v>
          </cell>
          <cell r="F162">
            <v>328.99</v>
          </cell>
          <cell r="G162" t="str">
            <v>CDHU 195</v>
          </cell>
        </row>
        <row r="163">
          <cell r="A163" t="str">
            <v>01.28.540</v>
          </cell>
          <cell r="B163" t="str">
            <v>Desinfecção de poço profundo</v>
          </cell>
          <cell r="C163" t="str">
            <v>UN</v>
          </cell>
          <cell r="D163">
            <v>2935.07</v>
          </cell>
          <cell r="F163">
            <v>2935.07</v>
          </cell>
          <cell r="G163" t="str">
            <v>CDHU 195</v>
          </cell>
        </row>
        <row r="164">
          <cell r="A164" t="str">
            <v>01.28.550</v>
          </cell>
          <cell r="B164" t="str">
            <v>Análise físico-química e bacteriológica da água para poço profundo</v>
          </cell>
          <cell r="C164" t="str">
            <v>CJ</v>
          </cell>
          <cell r="D164">
            <v>3273.56</v>
          </cell>
          <cell r="F164">
            <v>3273.56</v>
          </cell>
          <cell r="G164" t="str">
            <v>CDHU 195</v>
          </cell>
        </row>
        <row r="165">
          <cell r="A165" t="str">
            <v>01.28.560</v>
          </cell>
          <cell r="B165" t="str">
            <v>Centralizador de coluna para poço profundo, diâmetro de 4" ou 6"</v>
          </cell>
          <cell r="C165" t="str">
            <v>UN</v>
          </cell>
          <cell r="D165">
            <v>300.54000000000002</v>
          </cell>
          <cell r="F165">
            <v>300.54000000000002</v>
          </cell>
          <cell r="G165" t="str">
            <v>CDHU 195</v>
          </cell>
        </row>
        <row r="166">
          <cell r="A166" t="str">
            <v>01.28.570</v>
          </cell>
          <cell r="B166" t="str">
            <v>Cimentação de boca do poço profundo, entre perfuração de maior diâmetro (cimentação do espaço anular)</v>
          </cell>
          <cell r="C166" t="str">
            <v>M3</v>
          </cell>
          <cell r="D166">
            <v>2704.01</v>
          </cell>
          <cell r="F166">
            <v>2704.01</v>
          </cell>
          <cell r="G166" t="str">
            <v>CDHU 195</v>
          </cell>
        </row>
        <row r="167">
          <cell r="A167" t="str">
            <v>01.28.580</v>
          </cell>
          <cell r="B167" t="str">
            <v>Laje de proteção em concreto armado para poço profundo (área mínimo de 3,00 m²)</v>
          </cell>
          <cell r="C167" t="str">
            <v>UN</v>
          </cell>
          <cell r="D167">
            <v>1222.3599999999999</v>
          </cell>
          <cell r="E167">
            <v>558.01</v>
          </cell>
          <cell r="F167">
            <v>1780.37</v>
          </cell>
          <cell r="G167" t="str">
            <v>CDHU 195</v>
          </cell>
        </row>
        <row r="168">
          <cell r="A168" t="str">
            <v>01.28.590</v>
          </cell>
          <cell r="B168" t="str">
            <v>Lacre do poço profundo (tampa)</v>
          </cell>
          <cell r="C168" t="str">
            <v>UN</v>
          </cell>
          <cell r="D168">
            <v>1076.55</v>
          </cell>
          <cell r="F168">
            <v>1076.55</v>
          </cell>
          <cell r="G168" t="str">
            <v>CDHU 195</v>
          </cell>
        </row>
        <row r="169">
          <cell r="A169" t="str">
            <v>01.28.600</v>
          </cell>
          <cell r="B169" t="str">
            <v>Licença de perfuração para poço profundo</v>
          </cell>
          <cell r="C169" t="str">
            <v>UN</v>
          </cell>
          <cell r="D169">
            <v>4230.53</v>
          </cell>
          <cell r="F169">
            <v>4230.53</v>
          </cell>
          <cell r="G169" t="str">
            <v>CDHU 195</v>
          </cell>
        </row>
        <row r="170">
          <cell r="A170" t="str">
            <v>01.28.610</v>
          </cell>
          <cell r="B170" t="str">
            <v>Outorga de direito de uso para poço profundo</v>
          </cell>
          <cell r="C170" t="str">
            <v>UN</v>
          </cell>
          <cell r="D170">
            <v>4847.25</v>
          </cell>
          <cell r="F170">
            <v>4847.25</v>
          </cell>
          <cell r="G170" t="str">
            <v>CDHU 195</v>
          </cell>
        </row>
        <row r="171">
          <cell r="A171" t="str">
            <v>01.28.620</v>
          </cell>
          <cell r="B171" t="str">
            <v>Parecer técnico junto a CETESB</v>
          </cell>
          <cell r="C171" t="str">
            <v>UN</v>
          </cell>
          <cell r="D171">
            <v>5766.93</v>
          </cell>
          <cell r="F171">
            <v>5766.93</v>
          </cell>
          <cell r="G171" t="str">
            <v>CDHU 195</v>
          </cell>
        </row>
        <row r="172">
          <cell r="A172" t="str">
            <v>02</v>
          </cell>
          <cell r="B172" t="str">
            <v>INICIO, APOIO E ADMINISTRACAO DA OBRA</v>
          </cell>
          <cell r="G172" t="str">
            <v>CDHU 195</v>
          </cell>
        </row>
        <row r="173">
          <cell r="A173" t="str">
            <v>02.01</v>
          </cell>
          <cell r="B173" t="str">
            <v>Construção provisória</v>
          </cell>
          <cell r="G173" t="str">
            <v>CDHU 195</v>
          </cell>
        </row>
        <row r="174">
          <cell r="A174" t="str">
            <v>02.01.021</v>
          </cell>
          <cell r="B174" t="str">
            <v>Construção provisória em madeira - fornecimento e montagem</v>
          </cell>
          <cell r="C174" t="str">
            <v>M2</v>
          </cell>
          <cell r="D174">
            <v>423.63</v>
          </cell>
          <cell r="E174">
            <v>137.29</v>
          </cell>
          <cell r="F174">
            <v>560.91999999999996</v>
          </cell>
          <cell r="G174" t="str">
            <v>CDHU 195</v>
          </cell>
        </row>
        <row r="175">
          <cell r="A175" t="str">
            <v>02.01.171</v>
          </cell>
          <cell r="B175" t="str">
            <v>Sanitário/vestiário provisório em alvenaria</v>
          </cell>
          <cell r="C175" t="str">
            <v>M2</v>
          </cell>
          <cell r="D175">
            <v>684.95</v>
          </cell>
          <cell r="E175">
            <v>346.67</v>
          </cell>
          <cell r="F175">
            <v>1031.6199999999999</v>
          </cell>
          <cell r="G175" t="str">
            <v>CDHU 195</v>
          </cell>
        </row>
        <row r="176">
          <cell r="A176" t="str">
            <v>02.01.180</v>
          </cell>
          <cell r="B176" t="str">
            <v>Banheiro químico modelo Standard, com manutenção conforme exigências da CETESB</v>
          </cell>
          <cell r="C176" t="str">
            <v>UNMES</v>
          </cell>
          <cell r="D176">
            <v>1151.1600000000001</v>
          </cell>
          <cell r="F176">
            <v>1151.1600000000001</v>
          </cell>
          <cell r="G176" t="str">
            <v>CDHU 195</v>
          </cell>
        </row>
        <row r="177">
          <cell r="A177" t="str">
            <v>02.01.200</v>
          </cell>
          <cell r="B177" t="str">
            <v>Desmobilização de construção provisória</v>
          </cell>
          <cell r="C177" t="str">
            <v>M2</v>
          </cell>
          <cell r="D177">
            <v>17.37</v>
          </cell>
          <cell r="E177">
            <v>7.58</v>
          </cell>
          <cell r="F177">
            <v>24.95</v>
          </cell>
          <cell r="G177" t="str">
            <v>CDHU 195</v>
          </cell>
        </row>
        <row r="178">
          <cell r="A178" t="str">
            <v>02.02</v>
          </cell>
          <cell r="B178" t="str">
            <v>Container</v>
          </cell>
          <cell r="G178" t="str">
            <v>CDHU 195</v>
          </cell>
        </row>
        <row r="179">
          <cell r="A179" t="str">
            <v>02.02.120</v>
          </cell>
          <cell r="B179" t="str">
            <v>Locação de container tipo alojamento - área mínima de 13,80 m²</v>
          </cell>
          <cell r="C179" t="str">
            <v>UNMES</v>
          </cell>
          <cell r="D179">
            <v>811.77</v>
          </cell>
          <cell r="E179">
            <v>87.51</v>
          </cell>
          <cell r="F179">
            <v>899.28</v>
          </cell>
          <cell r="G179" t="str">
            <v>CDHU 195</v>
          </cell>
        </row>
        <row r="180">
          <cell r="A180" t="str">
            <v>02.02.130</v>
          </cell>
          <cell r="B180" t="str">
            <v>Locação de container tipo escritório com 1 vaso sanitário, 1 lavatório e 1 ponto para chuveiro - área mínima de 13,80 m²</v>
          </cell>
          <cell r="C180" t="str">
            <v>UNMES</v>
          </cell>
          <cell r="D180">
            <v>1352.21</v>
          </cell>
          <cell r="E180">
            <v>146.72999999999999</v>
          </cell>
          <cell r="F180">
            <v>1498.94</v>
          </cell>
          <cell r="G180" t="str">
            <v>CDHU 195</v>
          </cell>
        </row>
        <row r="181">
          <cell r="A181" t="str">
            <v>02.02.140</v>
          </cell>
          <cell r="B181" t="str">
            <v>Locação de container tipo sanitário com 2 vasos sanitários, 2 lavatórios, 2 mictórios e 4 pontos para chuveiro - área mínima de 13,80 m²</v>
          </cell>
          <cell r="C181" t="str">
            <v>UNMES</v>
          </cell>
          <cell r="D181">
            <v>1209.8</v>
          </cell>
          <cell r="E181">
            <v>146.72999999999999</v>
          </cell>
          <cell r="F181">
            <v>1356.53</v>
          </cell>
          <cell r="G181" t="str">
            <v>CDHU 195</v>
          </cell>
        </row>
        <row r="182">
          <cell r="A182" t="str">
            <v>02.02.150</v>
          </cell>
          <cell r="B182" t="str">
            <v>Locação de container tipo depósito - área mínima de 13,80 m²</v>
          </cell>
          <cell r="C182" t="str">
            <v>UNMES</v>
          </cell>
          <cell r="D182">
            <v>819.78</v>
          </cell>
          <cell r="E182">
            <v>87.51</v>
          </cell>
          <cell r="F182">
            <v>907.29</v>
          </cell>
          <cell r="G182" t="str">
            <v>CDHU 195</v>
          </cell>
        </row>
        <row r="183">
          <cell r="A183" t="str">
            <v>02.02.160</v>
          </cell>
          <cell r="B183" t="str">
            <v>Locação de container tipo guarita - área mínima de 4,60 m²</v>
          </cell>
          <cell r="C183" t="str">
            <v>UNMES</v>
          </cell>
          <cell r="D183">
            <v>877.38</v>
          </cell>
          <cell r="E183">
            <v>29.17</v>
          </cell>
          <cell r="F183">
            <v>906.55</v>
          </cell>
          <cell r="G183" t="str">
            <v>CDHU 195</v>
          </cell>
        </row>
        <row r="184">
          <cell r="A184" t="str">
            <v>02.03</v>
          </cell>
          <cell r="B184" t="str">
            <v>Tapume, vedação e proteções diversas</v>
          </cell>
          <cell r="G184" t="str">
            <v>CDHU 195</v>
          </cell>
        </row>
        <row r="185">
          <cell r="A185" t="str">
            <v>02.03.030</v>
          </cell>
          <cell r="B185" t="str">
            <v>Proteção de superfícies em geral com plástico bolha</v>
          </cell>
          <cell r="C185" t="str">
            <v>M2</v>
          </cell>
          <cell r="D185">
            <v>0.55000000000000004</v>
          </cell>
          <cell r="E185">
            <v>2.14</v>
          </cell>
          <cell r="F185">
            <v>2.69</v>
          </cell>
          <cell r="G185" t="str">
            <v>CDHU 195</v>
          </cell>
        </row>
        <row r="186">
          <cell r="A186" t="str">
            <v>02.03.060</v>
          </cell>
          <cell r="B186" t="str">
            <v>Proteção de fachada com tela de nylon</v>
          </cell>
          <cell r="C186" t="str">
            <v>M2</v>
          </cell>
          <cell r="D186">
            <v>5.83</v>
          </cell>
          <cell r="E186">
            <v>21.16</v>
          </cell>
          <cell r="F186">
            <v>26.99</v>
          </cell>
          <cell r="G186" t="str">
            <v>CDHU 195</v>
          </cell>
        </row>
        <row r="187">
          <cell r="A187" t="str">
            <v>02.03.080</v>
          </cell>
          <cell r="B187" t="str">
            <v>Fechamento provisório de vãos em chapa de madeira compensada</v>
          </cell>
          <cell r="C187" t="str">
            <v>M2</v>
          </cell>
          <cell r="D187">
            <v>16.45</v>
          </cell>
          <cell r="E187">
            <v>31.52</v>
          </cell>
          <cell r="F187">
            <v>47.97</v>
          </cell>
          <cell r="G187" t="str">
            <v>CDHU 195</v>
          </cell>
        </row>
        <row r="188">
          <cell r="A188" t="str">
            <v>02.03.110</v>
          </cell>
          <cell r="B188" t="str">
            <v>Tapume móvel para fechamento de áreas</v>
          </cell>
          <cell r="C188" t="str">
            <v>M2</v>
          </cell>
          <cell r="D188">
            <v>55.56</v>
          </cell>
          <cell r="E188">
            <v>57.15</v>
          </cell>
          <cell r="F188">
            <v>112.71</v>
          </cell>
          <cell r="G188" t="str">
            <v>CDHU 195</v>
          </cell>
        </row>
        <row r="189">
          <cell r="A189" t="str">
            <v>02.03.120</v>
          </cell>
          <cell r="B189" t="str">
            <v>Tapume fixo para fechamento de áreas, com portão</v>
          </cell>
          <cell r="C189" t="str">
            <v>M2</v>
          </cell>
          <cell r="D189">
            <v>55.56</v>
          </cell>
          <cell r="E189">
            <v>56.77</v>
          </cell>
          <cell r="F189">
            <v>112.33</v>
          </cell>
          <cell r="G189" t="str">
            <v>CDHU 195</v>
          </cell>
        </row>
        <row r="190">
          <cell r="A190" t="str">
            <v>02.03.200</v>
          </cell>
          <cell r="B190" t="str">
            <v>Locação de quadros metálicos para plataforma de proteção, inclusive o madeiramento</v>
          </cell>
          <cell r="C190" t="str">
            <v>M2MES</v>
          </cell>
          <cell r="D190">
            <v>44.72</v>
          </cell>
          <cell r="E190">
            <v>1.07</v>
          </cell>
          <cell r="F190">
            <v>45.79</v>
          </cell>
          <cell r="G190" t="str">
            <v>CDHU 195</v>
          </cell>
        </row>
        <row r="191">
          <cell r="A191" t="str">
            <v>02.03.240</v>
          </cell>
          <cell r="B191" t="str">
            <v>Proteção de piso com tecido de aniagem e gesso</v>
          </cell>
          <cell r="C191" t="str">
            <v>M2</v>
          </cell>
          <cell r="D191">
            <v>13.81</v>
          </cell>
          <cell r="E191">
            <v>4.29</v>
          </cell>
          <cell r="F191">
            <v>18.100000000000001</v>
          </cell>
          <cell r="G191" t="str">
            <v>CDHU 195</v>
          </cell>
        </row>
        <row r="192">
          <cell r="A192" t="str">
            <v>02.03.260</v>
          </cell>
          <cell r="B192" t="str">
            <v>Tapume fixo em painel OSB - espessura 10 mm</v>
          </cell>
          <cell r="C192" t="str">
            <v>M2</v>
          </cell>
          <cell r="D192">
            <v>93.35</v>
          </cell>
          <cell r="E192">
            <v>40.880000000000003</v>
          </cell>
          <cell r="F192">
            <v>134.22999999999999</v>
          </cell>
          <cell r="G192" t="str">
            <v>CDHU 195</v>
          </cell>
        </row>
        <row r="193">
          <cell r="A193" t="str">
            <v>02.03.270</v>
          </cell>
          <cell r="B193" t="str">
            <v>Tapume fixo em painel OSB - espessura 12 mm</v>
          </cell>
          <cell r="C193" t="str">
            <v>M2</v>
          </cell>
          <cell r="D193">
            <v>104.33</v>
          </cell>
          <cell r="E193">
            <v>40.880000000000003</v>
          </cell>
          <cell r="F193">
            <v>145.21</v>
          </cell>
          <cell r="G193" t="str">
            <v>CDHU 195</v>
          </cell>
        </row>
        <row r="194">
          <cell r="A194" t="str">
            <v>02.03.500</v>
          </cell>
          <cell r="B194" t="str">
            <v>Proteção em madeira e lona plástica para equipamento mecânico ou informática - para obras de reforma</v>
          </cell>
          <cell r="C194" t="str">
            <v>M3</v>
          </cell>
          <cell r="D194">
            <v>54.05</v>
          </cell>
          <cell r="E194">
            <v>47.17</v>
          </cell>
          <cell r="F194">
            <v>101.22</v>
          </cell>
          <cell r="G194" t="str">
            <v>CDHU 195</v>
          </cell>
        </row>
        <row r="195">
          <cell r="A195" t="str">
            <v>02.05</v>
          </cell>
          <cell r="B195" t="str">
            <v>Andaime e balancim</v>
          </cell>
          <cell r="G195" t="str">
            <v>CDHU 195</v>
          </cell>
        </row>
        <row r="196">
          <cell r="A196" t="str">
            <v>02.05.060</v>
          </cell>
          <cell r="B196" t="str">
            <v>Montagem e desmontagem de andaime torre metálica com altura até 10 m</v>
          </cell>
          <cell r="C196" t="str">
            <v>M</v>
          </cell>
          <cell r="E196">
            <v>13.04</v>
          </cell>
          <cell r="F196">
            <v>13.04</v>
          </cell>
          <cell r="G196" t="str">
            <v>CDHU 195</v>
          </cell>
        </row>
        <row r="197">
          <cell r="A197" t="str">
            <v>02.05.080</v>
          </cell>
          <cell r="B197" t="str">
            <v>Montagem e desmontagem de andaime torre metálica com altura superior a 10 m</v>
          </cell>
          <cell r="C197" t="str">
            <v>M</v>
          </cell>
          <cell r="E197">
            <v>32.93</v>
          </cell>
          <cell r="F197">
            <v>32.93</v>
          </cell>
          <cell r="G197" t="str">
            <v>CDHU 195</v>
          </cell>
        </row>
        <row r="198">
          <cell r="A198" t="str">
            <v>02.05.090</v>
          </cell>
          <cell r="B198" t="str">
            <v>Montagem e desmontagem de andaime tubular fachadeiro com altura até 10 m</v>
          </cell>
          <cell r="C198" t="str">
            <v>M2</v>
          </cell>
          <cell r="E198">
            <v>13.04</v>
          </cell>
          <cell r="F198">
            <v>13.04</v>
          </cell>
          <cell r="G198" t="str">
            <v>CDHU 195</v>
          </cell>
        </row>
        <row r="199">
          <cell r="A199" t="str">
            <v>02.05.100</v>
          </cell>
          <cell r="B199" t="str">
            <v>Montagem e desmontagem de andaime tubular fachadeiro com altura superior a 10 m</v>
          </cell>
          <cell r="C199" t="str">
            <v>M2</v>
          </cell>
          <cell r="E199">
            <v>32.93</v>
          </cell>
          <cell r="F199">
            <v>32.93</v>
          </cell>
          <cell r="G199" t="str">
            <v>CDHU 195</v>
          </cell>
        </row>
        <row r="200">
          <cell r="A200" t="str">
            <v>02.05.195</v>
          </cell>
          <cell r="B200" t="str">
            <v>Balancim elétrico tipo plataforma para transporte vertical, com altura até 60 m</v>
          </cell>
          <cell r="C200" t="str">
            <v>UNMES</v>
          </cell>
          <cell r="D200">
            <v>2308.8000000000002</v>
          </cell>
          <cell r="F200">
            <v>2308.8000000000002</v>
          </cell>
          <cell r="G200" t="str">
            <v>CDHU 195</v>
          </cell>
        </row>
        <row r="201">
          <cell r="A201" t="str">
            <v>02.05.202</v>
          </cell>
          <cell r="B201" t="str">
            <v>Andaime torre metálico (1,5 x 1,5 m) com piso metálico</v>
          </cell>
          <cell r="C201" t="str">
            <v>MXMES</v>
          </cell>
          <cell r="D201">
            <v>24.01</v>
          </cell>
          <cell r="E201">
            <v>5.14</v>
          </cell>
          <cell r="F201">
            <v>29.15</v>
          </cell>
          <cell r="G201" t="str">
            <v>CDHU 195</v>
          </cell>
        </row>
        <row r="202">
          <cell r="A202" t="str">
            <v>02.05.212</v>
          </cell>
          <cell r="B202" t="str">
            <v>Andaime tubular fachadeiro com piso metálico e sapatas ajustáveis</v>
          </cell>
          <cell r="C202" t="str">
            <v>M2MES</v>
          </cell>
          <cell r="D202">
            <v>16.47</v>
          </cell>
          <cell r="E202">
            <v>5.14</v>
          </cell>
          <cell r="F202">
            <v>21.61</v>
          </cell>
          <cell r="G202" t="str">
            <v>CDHU 195</v>
          </cell>
        </row>
        <row r="203">
          <cell r="A203" t="str">
            <v>02.06</v>
          </cell>
          <cell r="B203" t="str">
            <v>Alocação de equipe, equipamento e ferramental</v>
          </cell>
          <cell r="G203" t="str">
            <v>CDHU 195</v>
          </cell>
        </row>
        <row r="204">
          <cell r="A204" t="str">
            <v>02.06.030</v>
          </cell>
          <cell r="B204" t="str">
            <v>Locação de plataforma elevatória articulada, com altura aproximada de 12,5m, capacidade de carga de 227 kg, elétrica</v>
          </cell>
          <cell r="C204" t="str">
            <v>UNMES</v>
          </cell>
          <cell r="D204">
            <v>11742.47</v>
          </cell>
          <cell r="E204">
            <v>3644.1</v>
          </cell>
          <cell r="F204">
            <v>15386.57</v>
          </cell>
          <cell r="G204" t="str">
            <v>CDHU 195</v>
          </cell>
        </row>
        <row r="205">
          <cell r="A205" t="str">
            <v>02.06.040</v>
          </cell>
          <cell r="B205" t="str">
            <v>Locação de plataforma elevatória articulada, com altura aproximada de 20 m, capacidade de carga de 227 kg, diesel</v>
          </cell>
          <cell r="C205" t="str">
            <v>UNMES</v>
          </cell>
          <cell r="D205">
            <v>21926.75</v>
          </cell>
          <cell r="E205">
            <v>3644.1</v>
          </cell>
          <cell r="F205">
            <v>25570.85</v>
          </cell>
          <cell r="G205" t="str">
            <v>CDHU 195</v>
          </cell>
        </row>
        <row r="206">
          <cell r="A206" t="str">
            <v>02.08</v>
          </cell>
          <cell r="B206" t="str">
            <v>Sinalização de obra</v>
          </cell>
          <cell r="G206" t="str">
            <v>CDHU 195</v>
          </cell>
        </row>
        <row r="207">
          <cell r="A207" t="str">
            <v>02.08.020</v>
          </cell>
          <cell r="B207" t="str">
            <v>Placa de identificação para obra</v>
          </cell>
          <cell r="C207" t="str">
            <v>M2</v>
          </cell>
          <cell r="D207">
            <v>848.68</v>
          </cell>
          <cell r="E207">
            <v>98.48</v>
          </cell>
          <cell r="F207">
            <v>947.16</v>
          </cell>
          <cell r="G207" t="str">
            <v>CDHU 195</v>
          </cell>
        </row>
        <row r="208">
          <cell r="A208" t="str">
            <v>02.08.040</v>
          </cell>
          <cell r="B208" t="str">
            <v>Placa em lona com impressão digital e requadro em metalon</v>
          </cell>
          <cell r="C208" t="str">
            <v>M2</v>
          </cell>
          <cell r="D208">
            <v>317.06</v>
          </cell>
          <cell r="E208">
            <v>27.74</v>
          </cell>
          <cell r="F208">
            <v>344.8</v>
          </cell>
          <cell r="G208" t="str">
            <v>CDHU 195</v>
          </cell>
        </row>
        <row r="209">
          <cell r="A209" t="str">
            <v>02.08.050</v>
          </cell>
          <cell r="B209" t="str">
            <v>Placa em lona com impressão digital e estrutura em madeira</v>
          </cell>
          <cell r="C209" t="str">
            <v>M2</v>
          </cell>
          <cell r="D209">
            <v>147.13999999999999</v>
          </cell>
          <cell r="E209">
            <v>56.21</v>
          </cell>
          <cell r="F209">
            <v>203.35</v>
          </cell>
          <cell r="G209" t="str">
            <v>CDHU 195</v>
          </cell>
        </row>
        <row r="210">
          <cell r="A210" t="str">
            <v>02.09</v>
          </cell>
          <cell r="B210" t="str">
            <v>Limpeza de terreno</v>
          </cell>
          <cell r="G210" t="str">
            <v>CDHU 195</v>
          </cell>
        </row>
        <row r="211">
          <cell r="A211" t="str">
            <v>02.09.030</v>
          </cell>
          <cell r="B211" t="str">
            <v>Limpeza manual do terreno, inclusive troncos até 5 cm de diâmetro, com caminhão à disposição dentro da obra, até o raio de 1 km</v>
          </cell>
          <cell r="C211" t="str">
            <v>M2</v>
          </cell>
          <cell r="D211">
            <v>2.79</v>
          </cell>
          <cell r="E211">
            <v>5.36</v>
          </cell>
          <cell r="F211">
            <v>8.15</v>
          </cell>
          <cell r="G211" t="str">
            <v>CDHU 195</v>
          </cell>
        </row>
        <row r="212">
          <cell r="A212" t="str">
            <v>02.09.040</v>
          </cell>
          <cell r="B212" t="str">
            <v>Limpeza mecanizada do terreno, inclusive troncos até 15 cm de diâmetro, com caminhão à disposição dentro e fora da obra, com transporte no raio de até 1 km</v>
          </cell>
          <cell r="C212" t="str">
            <v>M2</v>
          </cell>
          <cell r="D212">
            <v>4.24</v>
          </cell>
          <cell r="E212">
            <v>0.17</v>
          </cell>
          <cell r="F212">
            <v>4.41</v>
          </cell>
          <cell r="G212" t="str">
            <v>CDHU 195</v>
          </cell>
        </row>
        <row r="213">
          <cell r="A213" t="str">
            <v>02.09.130</v>
          </cell>
          <cell r="B213" t="str">
            <v>Limpeza mecanizada do terreno, inclusive troncos com diâmetro acima de 15 cm até 50 cm, com caminhão à disposição dentro da obra, até o raio de 1 km</v>
          </cell>
          <cell r="C213" t="str">
            <v>M2</v>
          </cell>
          <cell r="D213">
            <v>4.54</v>
          </cell>
          <cell r="E213">
            <v>0.17</v>
          </cell>
          <cell r="F213">
            <v>4.71</v>
          </cell>
          <cell r="G213" t="str">
            <v>CDHU 195</v>
          </cell>
        </row>
        <row r="214">
          <cell r="A214" t="str">
            <v>02.09.150</v>
          </cell>
          <cell r="B214" t="str">
            <v>Corte e derrubada de eucalipto (1° corte) - idade até 4 anos</v>
          </cell>
          <cell r="C214" t="str">
            <v>M3</v>
          </cell>
          <cell r="D214">
            <v>68.5</v>
          </cell>
          <cell r="E214">
            <v>9.64</v>
          </cell>
          <cell r="F214">
            <v>78.14</v>
          </cell>
          <cell r="G214" t="str">
            <v>CDHU 195</v>
          </cell>
        </row>
        <row r="215">
          <cell r="A215" t="str">
            <v>02.09.160</v>
          </cell>
          <cell r="B215" t="str">
            <v>Corte e derrubada de eucalipto (1° corte) - idade acima de 4 anos</v>
          </cell>
          <cell r="C215" t="str">
            <v>M3</v>
          </cell>
          <cell r="D215">
            <v>80.680000000000007</v>
          </cell>
          <cell r="E215">
            <v>11.36</v>
          </cell>
          <cell r="F215">
            <v>92.04</v>
          </cell>
          <cell r="G215" t="str">
            <v>CDHU 195</v>
          </cell>
        </row>
        <row r="216">
          <cell r="A216" t="str">
            <v>02.10</v>
          </cell>
          <cell r="B216" t="str">
            <v>Locação de obra</v>
          </cell>
          <cell r="G216" t="str">
            <v>CDHU 195</v>
          </cell>
        </row>
        <row r="217">
          <cell r="A217" t="str">
            <v>02.10.020</v>
          </cell>
          <cell r="B217" t="str">
            <v>Locação de obra de edificação</v>
          </cell>
          <cell r="C217" t="str">
            <v>M2</v>
          </cell>
          <cell r="D217">
            <v>11.28</v>
          </cell>
          <cell r="E217">
            <v>6.18</v>
          </cell>
          <cell r="F217">
            <v>17.46</v>
          </cell>
          <cell r="G217" t="str">
            <v>CDHU 195</v>
          </cell>
        </row>
        <row r="218">
          <cell r="A218" t="str">
            <v>02.10.040</v>
          </cell>
          <cell r="B218" t="str">
            <v>Locação de rede de canalização</v>
          </cell>
          <cell r="C218" t="str">
            <v>M</v>
          </cell>
          <cell r="D218">
            <v>1.03</v>
          </cell>
          <cell r="E218">
            <v>0.44</v>
          </cell>
          <cell r="F218">
            <v>1.47</v>
          </cell>
          <cell r="G218" t="str">
            <v>CDHU 195</v>
          </cell>
        </row>
        <row r="219">
          <cell r="A219" t="str">
            <v>02.10.050</v>
          </cell>
          <cell r="B219" t="str">
            <v>Locação para muros, cercas e alambrados</v>
          </cell>
          <cell r="C219" t="str">
            <v>M</v>
          </cell>
          <cell r="D219">
            <v>1.03</v>
          </cell>
          <cell r="E219">
            <v>0.44</v>
          </cell>
          <cell r="F219">
            <v>1.47</v>
          </cell>
          <cell r="G219" t="str">
            <v>CDHU 195</v>
          </cell>
        </row>
        <row r="220">
          <cell r="A220" t="str">
            <v>02.10.060</v>
          </cell>
          <cell r="B220" t="str">
            <v>Locação de vias, calçadas, tanques e lagoas</v>
          </cell>
          <cell r="C220" t="str">
            <v>M2</v>
          </cell>
          <cell r="D220">
            <v>0.95</v>
          </cell>
          <cell r="E220">
            <v>0.87</v>
          </cell>
          <cell r="F220">
            <v>1.82</v>
          </cell>
          <cell r="G220" t="str">
            <v>CDHU 195</v>
          </cell>
        </row>
        <row r="221">
          <cell r="A221" t="str">
            <v>03</v>
          </cell>
          <cell r="B221" t="str">
            <v>DEMOLICAO SEM REAPROVEITAMENTO</v>
          </cell>
          <cell r="G221" t="str">
            <v>CDHU 195</v>
          </cell>
        </row>
        <row r="222">
          <cell r="A222" t="str">
            <v>03.01</v>
          </cell>
          <cell r="B222" t="str">
            <v>Demolição de concreto, lastro, mistura e afins</v>
          </cell>
          <cell r="G222" t="str">
            <v>CDHU 195</v>
          </cell>
        </row>
        <row r="223">
          <cell r="A223" t="str">
            <v>03.01.020</v>
          </cell>
          <cell r="B223" t="str">
            <v>Demolição manual de concreto simples</v>
          </cell>
          <cell r="C223" t="str">
            <v>M3</v>
          </cell>
          <cell r="E223">
            <v>235.73</v>
          </cell>
          <cell r="F223">
            <v>235.73</v>
          </cell>
          <cell r="G223" t="str">
            <v>CDHU 195</v>
          </cell>
        </row>
        <row r="224">
          <cell r="A224" t="str">
            <v>03.01.040</v>
          </cell>
          <cell r="B224" t="str">
            <v>Demolição manual de concreto armado</v>
          </cell>
          <cell r="C224" t="str">
            <v>M3</v>
          </cell>
          <cell r="E224">
            <v>428.6</v>
          </cell>
          <cell r="F224">
            <v>428.6</v>
          </cell>
          <cell r="G224" t="str">
            <v>CDHU 195</v>
          </cell>
        </row>
        <row r="225">
          <cell r="A225" t="str">
            <v>03.01.060</v>
          </cell>
          <cell r="B225" t="str">
            <v>Demolição manual de lajes pré-moldadas, incluindo revestimento</v>
          </cell>
          <cell r="C225" t="str">
            <v>M2</v>
          </cell>
          <cell r="E225">
            <v>32.15</v>
          </cell>
          <cell r="F225">
            <v>32.15</v>
          </cell>
          <cell r="G225" t="str">
            <v>CDHU 195</v>
          </cell>
        </row>
        <row r="226">
          <cell r="A226" t="str">
            <v>03.01.200</v>
          </cell>
          <cell r="B226" t="str">
            <v>Demolição mecanizada de concreto armado, inclusive fragmentação, carregamento, transporte até 1 quilômetro e descarregamento</v>
          </cell>
          <cell r="C226" t="str">
            <v>M3</v>
          </cell>
          <cell r="D226">
            <v>480.51</v>
          </cell>
          <cell r="E226">
            <v>128.58000000000001</v>
          </cell>
          <cell r="F226">
            <v>609.09</v>
          </cell>
          <cell r="G226" t="str">
            <v>CDHU 195</v>
          </cell>
        </row>
        <row r="227">
          <cell r="A227" t="str">
            <v>03.01.210</v>
          </cell>
          <cell r="B227" t="str">
            <v>Demolição mecanizada de concreto armado, inclusive fragmentação e acomodação do material</v>
          </cell>
          <cell r="C227" t="str">
            <v>M3</v>
          </cell>
          <cell r="D227">
            <v>458.6</v>
          </cell>
          <cell r="E227">
            <v>128.58000000000001</v>
          </cell>
          <cell r="F227">
            <v>587.17999999999995</v>
          </cell>
          <cell r="G227" t="str">
            <v>CDHU 195</v>
          </cell>
        </row>
        <row r="228">
          <cell r="A228" t="str">
            <v>03.01.220</v>
          </cell>
          <cell r="B228" t="str">
            <v>Demolição mecanizada de concreto simples, inclusive fragmentação, carregamento, transporte até 1 quilômetro e descarregamento</v>
          </cell>
          <cell r="C228" t="str">
            <v>M3</v>
          </cell>
          <cell r="D228">
            <v>251.21</v>
          </cell>
          <cell r="E228">
            <v>85.72</v>
          </cell>
          <cell r="F228">
            <v>336.93</v>
          </cell>
          <cell r="G228" t="str">
            <v>CDHU 195</v>
          </cell>
        </row>
        <row r="229">
          <cell r="A229" t="str">
            <v>03.01.230</v>
          </cell>
          <cell r="B229" t="str">
            <v>Demolição mecanizada de concreto simples, inclusive fragmentação e acomodação do material</v>
          </cell>
          <cell r="C229" t="str">
            <v>M3</v>
          </cell>
          <cell r="D229">
            <v>229.3</v>
          </cell>
          <cell r="E229">
            <v>85.72</v>
          </cell>
          <cell r="F229">
            <v>315.02</v>
          </cell>
          <cell r="G229" t="str">
            <v>CDHU 195</v>
          </cell>
        </row>
        <row r="230">
          <cell r="A230" t="str">
            <v>03.01.240</v>
          </cell>
          <cell r="B230" t="str">
            <v>Demolição mecanizada de pavimento ou piso em concreto, inclusive fragmentação, carregamento, transporte até 1 quilômetro e descarregamento</v>
          </cell>
          <cell r="C230" t="str">
            <v>M2</v>
          </cell>
          <cell r="D230">
            <v>24.62</v>
          </cell>
          <cell r="E230">
            <v>8.57</v>
          </cell>
          <cell r="F230">
            <v>33.19</v>
          </cell>
          <cell r="G230" t="str">
            <v>CDHU 195</v>
          </cell>
        </row>
        <row r="231">
          <cell r="A231" t="str">
            <v>03.01.250</v>
          </cell>
          <cell r="B231" t="str">
            <v>Demolição mecanizada de pavimento ou piso em concreto, inclusive fragmentação e acomodação do material</v>
          </cell>
          <cell r="C231" t="str">
            <v>M2</v>
          </cell>
          <cell r="D231">
            <v>22.93</v>
          </cell>
          <cell r="E231">
            <v>8.57</v>
          </cell>
          <cell r="F231">
            <v>31.5</v>
          </cell>
          <cell r="G231" t="str">
            <v>CDHU 195</v>
          </cell>
        </row>
        <row r="232">
          <cell r="A232" t="str">
            <v>03.01.260</v>
          </cell>
          <cell r="B232" t="str">
            <v>Demolição mecanizada de sarjeta ou sarjetão, inclusive fragmentação, carregamento, transporte até 1 quilômetro e descarregamento</v>
          </cell>
          <cell r="C232" t="str">
            <v>M3</v>
          </cell>
          <cell r="D232">
            <v>246.18</v>
          </cell>
          <cell r="E232">
            <v>85.72</v>
          </cell>
          <cell r="F232">
            <v>331.9</v>
          </cell>
          <cell r="G232" t="str">
            <v>CDHU 195</v>
          </cell>
        </row>
        <row r="233">
          <cell r="A233" t="str">
            <v>03.01.270</v>
          </cell>
          <cell r="B233" t="str">
            <v>Demolição mecanizada de sarjeta ou sarjetão, inclusive fragmentação e acomodação do material</v>
          </cell>
          <cell r="C233" t="str">
            <v>M3</v>
          </cell>
          <cell r="D233">
            <v>229.3</v>
          </cell>
          <cell r="E233">
            <v>85.72</v>
          </cell>
          <cell r="F233">
            <v>315.02</v>
          </cell>
          <cell r="G233" t="str">
            <v>CDHU 195</v>
          </cell>
        </row>
        <row r="234">
          <cell r="A234" t="str">
            <v>03.02</v>
          </cell>
          <cell r="B234" t="str">
            <v>Demolição de alvenaria</v>
          </cell>
          <cell r="G234" t="str">
            <v>CDHU 195</v>
          </cell>
        </row>
        <row r="235">
          <cell r="A235" t="str">
            <v>03.02.020</v>
          </cell>
          <cell r="B235" t="str">
            <v>Demolição manual de alvenaria de fundação/embasamento</v>
          </cell>
          <cell r="C235" t="str">
            <v>M3</v>
          </cell>
          <cell r="E235">
            <v>128.58000000000001</v>
          </cell>
          <cell r="F235">
            <v>128.58000000000001</v>
          </cell>
          <cell r="G235" t="str">
            <v>CDHU 195</v>
          </cell>
        </row>
        <row r="236">
          <cell r="A236" t="str">
            <v>03.02.040</v>
          </cell>
          <cell r="B236" t="str">
            <v>Demolição manual de alvenaria de elevação ou elemento vazado, incluindo revestimento</v>
          </cell>
          <cell r="C236" t="str">
            <v>M3</v>
          </cell>
          <cell r="E236">
            <v>85.72</v>
          </cell>
          <cell r="F236">
            <v>85.72</v>
          </cell>
          <cell r="G236" t="str">
            <v>CDHU 195</v>
          </cell>
        </row>
        <row r="237">
          <cell r="A237" t="str">
            <v>03.03</v>
          </cell>
          <cell r="B237" t="str">
            <v>Demolição de revestimento em massa</v>
          </cell>
          <cell r="G237" t="str">
            <v>CDHU 195</v>
          </cell>
        </row>
        <row r="238">
          <cell r="A238" t="str">
            <v>03.03.020</v>
          </cell>
          <cell r="B238" t="str">
            <v>Apicoamento manual de piso, parede ou teto</v>
          </cell>
          <cell r="C238" t="str">
            <v>M2</v>
          </cell>
          <cell r="E238">
            <v>3.21</v>
          </cell>
          <cell r="F238">
            <v>3.21</v>
          </cell>
          <cell r="G238" t="str">
            <v>CDHU 195</v>
          </cell>
        </row>
        <row r="239">
          <cell r="A239" t="str">
            <v>03.03.040</v>
          </cell>
          <cell r="B239" t="str">
            <v>Demolição manual de revestimento em massa de parede ou teto</v>
          </cell>
          <cell r="C239" t="str">
            <v>M2</v>
          </cell>
          <cell r="E239">
            <v>6.43</v>
          </cell>
          <cell r="F239">
            <v>6.43</v>
          </cell>
          <cell r="G239" t="str">
            <v>CDHU 195</v>
          </cell>
        </row>
        <row r="240">
          <cell r="A240" t="str">
            <v>03.03.060</v>
          </cell>
          <cell r="B240" t="str">
            <v>Demolição manual de revestimento em massa de piso</v>
          </cell>
          <cell r="C240" t="str">
            <v>M2</v>
          </cell>
          <cell r="E240">
            <v>10.72</v>
          </cell>
          <cell r="F240">
            <v>10.72</v>
          </cell>
          <cell r="G240" t="str">
            <v>CDHU 195</v>
          </cell>
        </row>
        <row r="241">
          <cell r="A241" t="str">
            <v>03.04</v>
          </cell>
          <cell r="B241" t="str">
            <v>Demolição de revestimento cerâmico e ladrilho hidráulico</v>
          </cell>
          <cell r="G241" t="str">
            <v>CDHU 195</v>
          </cell>
        </row>
        <row r="242">
          <cell r="A242" t="str">
            <v>03.04.020</v>
          </cell>
          <cell r="B242" t="str">
            <v>Demolição manual de revestimento cerâmico, incluindo a base</v>
          </cell>
          <cell r="C242" t="str">
            <v>M2</v>
          </cell>
          <cell r="E242">
            <v>12.86</v>
          </cell>
          <cell r="F242">
            <v>12.86</v>
          </cell>
          <cell r="G242" t="str">
            <v>CDHU 195</v>
          </cell>
        </row>
        <row r="243">
          <cell r="A243" t="str">
            <v>03.04.030</v>
          </cell>
          <cell r="B243" t="str">
            <v>Demolição manual de revestimento em ladrilho hidráulico, incluindo a base</v>
          </cell>
          <cell r="C243" t="str">
            <v>M2</v>
          </cell>
          <cell r="E243">
            <v>10.72</v>
          </cell>
          <cell r="F243">
            <v>10.72</v>
          </cell>
          <cell r="G243" t="str">
            <v>CDHU 195</v>
          </cell>
        </row>
        <row r="244">
          <cell r="A244" t="str">
            <v>03.04.040</v>
          </cell>
          <cell r="B244" t="str">
            <v>Demolição manual de rodapé, soleira ou peitoril, em material cerâmico e/ou ladrilho hidráulico, incluindo a base</v>
          </cell>
          <cell r="C244" t="str">
            <v>M</v>
          </cell>
          <cell r="E244">
            <v>3.21</v>
          </cell>
          <cell r="F244">
            <v>3.21</v>
          </cell>
          <cell r="G244" t="str">
            <v>CDHU 195</v>
          </cell>
        </row>
        <row r="245">
          <cell r="A245" t="str">
            <v>03.05</v>
          </cell>
          <cell r="B245" t="str">
            <v>Demolição de revestimento sintético</v>
          </cell>
          <cell r="G245" t="str">
            <v>CDHU 195</v>
          </cell>
        </row>
        <row r="246">
          <cell r="A246" t="str">
            <v>03.05.020</v>
          </cell>
          <cell r="B246" t="str">
            <v>Demolição manual de revestimento sintético, incluindo a base</v>
          </cell>
          <cell r="C246" t="str">
            <v>M2</v>
          </cell>
          <cell r="E246">
            <v>8.57</v>
          </cell>
          <cell r="F246">
            <v>8.57</v>
          </cell>
          <cell r="G246" t="str">
            <v>CDHU 195</v>
          </cell>
        </row>
        <row r="247">
          <cell r="A247" t="str">
            <v>03.06</v>
          </cell>
          <cell r="B247" t="str">
            <v>Demolição de revestimento em pedra e blocos maciços</v>
          </cell>
          <cell r="G247" t="str">
            <v>CDHU 195</v>
          </cell>
        </row>
        <row r="248">
          <cell r="A248" t="str">
            <v>03.06.050</v>
          </cell>
          <cell r="B248" t="str">
            <v>Desmonte (levantamento) mecanizado de pavimento em paralelepípedo ou lajota de concreto, inclusive carregamento, transporte até 1 quilômetro e descarregamento</v>
          </cell>
          <cell r="C248" t="str">
            <v>M2</v>
          </cell>
          <cell r="D248">
            <v>17.57</v>
          </cell>
          <cell r="E248">
            <v>10.72</v>
          </cell>
          <cell r="F248">
            <v>28.29</v>
          </cell>
          <cell r="G248" t="str">
            <v>CDHU 195</v>
          </cell>
        </row>
        <row r="249">
          <cell r="A249" t="str">
            <v>03.06.060</v>
          </cell>
          <cell r="B249" t="str">
            <v>Desmonte (levantamento) mecanizado de pavimento em paralelepípedo ou lajota de concreto, inclusive acomodação do material</v>
          </cell>
          <cell r="C249" t="str">
            <v>M2</v>
          </cell>
          <cell r="D249">
            <v>1.55</v>
          </cell>
          <cell r="E249">
            <v>10.72</v>
          </cell>
          <cell r="F249">
            <v>12.27</v>
          </cell>
          <cell r="G249" t="str">
            <v>CDHU 195</v>
          </cell>
        </row>
        <row r="250">
          <cell r="A250" t="str">
            <v>03.07</v>
          </cell>
          <cell r="B250" t="str">
            <v>Demolição de revestimento asfáltico</v>
          </cell>
          <cell r="G250" t="str">
            <v>CDHU 195</v>
          </cell>
        </row>
        <row r="251">
          <cell r="A251" t="str">
            <v>03.07.010</v>
          </cell>
          <cell r="B251" t="str">
            <v>Demolição (levantamento) mecanizada de pavimento asfáltico, inclusive carregamento, transporte até 1 quilômetro e descarregamento</v>
          </cell>
          <cell r="C251" t="str">
            <v>M2</v>
          </cell>
          <cell r="D251">
            <v>25.24</v>
          </cell>
          <cell r="E251">
            <v>4.29</v>
          </cell>
          <cell r="F251">
            <v>29.53</v>
          </cell>
          <cell r="G251" t="str">
            <v>CDHU 195</v>
          </cell>
        </row>
        <row r="252">
          <cell r="A252" t="str">
            <v>03.07.030</v>
          </cell>
          <cell r="B252" t="str">
            <v>Demolição (levantamento) mecanizada de pavimento asfáltico, inclusive fragmentação e acomodação do material</v>
          </cell>
          <cell r="C252" t="str">
            <v>M2</v>
          </cell>
          <cell r="D252">
            <v>22.93</v>
          </cell>
          <cell r="E252">
            <v>4.29</v>
          </cell>
          <cell r="F252">
            <v>27.22</v>
          </cell>
          <cell r="G252" t="str">
            <v>CDHU 195</v>
          </cell>
        </row>
        <row r="253">
          <cell r="A253" t="str">
            <v>03.07.050</v>
          </cell>
          <cell r="B253" t="str">
            <v>Fresagem de pavimento asfáltico com espessura até 5 cm, inclusive carregamento, transporte até 1 quilômetro e descarregamento</v>
          </cell>
          <cell r="C253" t="str">
            <v>M2</v>
          </cell>
          <cell r="D253">
            <v>11.25</v>
          </cell>
          <cell r="E253">
            <v>1.5</v>
          </cell>
          <cell r="F253">
            <v>12.75</v>
          </cell>
          <cell r="G253" t="str">
            <v>CDHU 195</v>
          </cell>
        </row>
        <row r="254">
          <cell r="A254" t="str">
            <v>03.07.070</v>
          </cell>
          <cell r="B254" t="str">
            <v>Fresagem de pavimento asfáltico com espessura até 5 cm, inclusive acomodação do material</v>
          </cell>
          <cell r="C254" t="str">
            <v>M2</v>
          </cell>
          <cell r="D254">
            <v>8.58</v>
          </cell>
          <cell r="E254">
            <v>1.5</v>
          </cell>
          <cell r="F254">
            <v>10.08</v>
          </cell>
          <cell r="G254" t="str">
            <v>CDHU 195</v>
          </cell>
        </row>
        <row r="255">
          <cell r="A255" t="str">
            <v>03.07.080</v>
          </cell>
          <cell r="B255" t="str">
            <v>Fresagem de pavimento asfáltico com espessura até 5 cm, inclusive remoção do material fresado até 10 quilômetros e varrição</v>
          </cell>
          <cell r="C255" t="str">
            <v>M2</v>
          </cell>
          <cell r="D255">
            <v>14.71</v>
          </cell>
          <cell r="E255">
            <v>0.64</v>
          </cell>
          <cell r="F255">
            <v>15.35</v>
          </cell>
          <cell r="G255" t="str">
            <v>CDHU 195</v>
          </cell>
        </row>
        <row r="256">
          <cell r="A256" t="str">
            <v>03.08</v>
          </cell>
          <cell r="B256" t="str">
            <v>Demolição de forro / divisórias</v>
          </cell>
          <cell r="G256" t="str">
            <v>CDHU 195</v>
          </cell>
        </row>
        <row r="257">
          <cell r="A257" t="str">
            <v>03.08.020</v>
          </cell>
          <cell r="B257" t="str">
            <v>Demolição manual de forro em estuque, inclusive sistema de fixação/tarugamento</v>
          </cell>
          <cell r="C257" t="str">
            <v>M2</v>
          </cell>
          <cell r="E257">
            <v>11.14</v>
          </cell>
          <cell r="F257">
            <v>11.14</v>
          </cell>
          <cell r="G257" t="str">
            <v>CDHU 195</v>
          </cell>
        </row>
        <row r="258">
          <cell r="A258" t="str">
            <v>03.08.040</v>
          </cell>
          <cell r="B258" t="str">
            <v>Demolição manual de forro qualquer, inclusive sistema de fixação/tarugamento</v>
          </cell>
          <cell r="C258" t="str">
            <v>M2</v>
          </cell>
          <cell r="E258">
            <v>6.43</v>
          </cell>
          <cell r="F258">
            <v>6.43</v>
          </cell>
          <cell r="G258" t="str">
            <v>CDHU 195</v>
          </cell>
        </row>
        <row r="259">
          <cell r="A259" t="str">
            <v>03.08.060</v>
          </cell>
          <cell r="B259" t="str">
            <v>Demolição manual de forro em gesso, inclusive sistema de fixação</v>
          </cell>
          <cell r="C259" t="str">
            <v>M2</v>
          </cell>
          <cell r="E259">
            <v>6.43</v>
          </cell>
          <cell r="F259">
            <v>6.43</v>
          </cell>
          <cell r="G259" t="str">
            <v>CDHU 195</v>
          </cell>
        </row>
        <row r="260">
          <cell r="A260" t="str">
            <v>03.08.200</v>
          </cell>
          <cell r="B260" t="str">
            <v>Demolição manual de painéis divisórias, inclusive montantes metálicos</v>
          </cell>
          <cell r="C260" t="str">
            <v>M2</v>
          </cell>
          <cell r="E260">
            <v>7.07</v>
          </cell>
          <cell r="F260">
            <v>7.07</v>
          </cell>
          <cell r="G260" t="str">
            <v>CDHU 195</v>
          </cell>
        </row>
        <row r="261">
          <cell r="A261" t="str">
            <v>03.09</v>
          </cell>
          <cell r="B261" t="str">
            <v>Demolição de impermeabilização e afins</v>
          </cell>
          <cell r="G261" t="str">
            <v>CDHU 195</v>
          </cell>
        </row>
        <row r="262">
          <cell r="A262" t="str">
            <v>03.09.020</v>
          </cell>
          <cell r="B262" t="str">
            <v>Demolição manual de camada impermeabilizante</v>
          </cell>
          <cell r="C262" t="str">
            <v>M2</v>
          </cell>
          <cell r="E262">
            <v>17.239999999999998</v>
          </cell>
          <cell r="F262">
            <v>17.239999999999998</v>
          </cell>
          <cell r="G262" t="str">
            <v>CDHU 195</v>
          </cell>
        </row>
        <row r="263">
          <cell r="A263" t="str">
            <v>03.09.040</v>
          </cell>
          <cell r="B263" t="str">
            <v>Demolição manual de argamassa regularizante, isolante ou protetora e papel Kraft</v>
          </cell>
          <cell r="C263" t="str">
            <v>M2</v>
          </cell>
          <cell r="E263">
            <v>20.69</v>
          </cell>
          <cell r="F263">
            <v>20.69</v>
          </cell>
          <cell r="G263" t="str">
            <v>CDHU 195</v>
          </cell>
        </row>
        <row r="264">
          <cell r="A264" t="str">
            <v>03.09.060</v>
          </cell>
          <cell r="B264" t="str">
            <v>Remoção manual de junta de dilatação ou retração, inclusive apoio</v>
          </cell>
          <cell r="C264" t="str">
            <v>M</v>
          </cell>
          <cell r="E264">
            <v>6.9</v>
          </cell>
          <cell r="F264">
            <v>6.9</v>
          </cell>
          <cell r="G264" t="str">
            <v>CDHU 195</v>
          </cell>
        </row>
        <row r="265">
          <cell r="A265" t="str">
            <v>03.10</v>
          </cell>
          <cell r="B265" t="str">
            <v>Remoção de pintura</v>
          </cell>
          <cell r="G265" t="str">
            <v>CDHU 195</v>
          </cell>
        </row>
        <row r="266">
          <cell r="A266" t="str">
            <v>03.10.020</v>
          </cell>
          <cell r="B266" t="str">
            <v>Remoção de pintura em rodapé, baguete ou moldura com lixa</v>
          </cell>
          <cell r="C266" t="str">
            <v>M</v>
          </cell>
          <cell r="D266">
            <v>7.0000000000000007E-2</v>
          </cell>
          <cell r="E266">
            <v>1.56</v>
          </cell>
          <cell r="F266">
            <v>1.63</v>
          </cell>
          <cell r="G266" t="str">
            <v>CDHU 195</v>
          </cell>
        </row>
        <row r="267">
          <cell r="A267" t="str">
            <v>03.10.040</v>
          </cell>
          <cell r="B267" t="str">
            <v>Remoção de pintura em rodapé, baguete ou moldura com produto químico</v>
          </cell>
          <cell r="C267" t="str">
            <v>M</v>
          </cell>
          <cell r="D267">
            <v>0.87</v>
          </cell>
          <cell r="E267">
            <v>1.56</v>
          </cell>
          <cell r="F267">
            <v>2.4300000000000002</v>
          </cell>
          <cell r="G267" t="str">
            <v>CDHU 195</v>
          </cell>
        </row>
        <row r="268">
          <cell r="A268" t="str">
            <v>03.10.080</v>
          </cell>
          <cell r="B268" t="str">
            <v>Remoção de pintura em superfícies de madeira e/ou metálicas com produtos químicos</v>
          </cell>
          <cell r="C268" t="str">
            <v>M2</v>
          </cell>
          <cell r="D268">
            <v>4.3600000000000003</v>
          </cell>
          <cell r="E268">
            <v>12.5</v>
          </cell>
          <cell r="F268">
            <v>16.86</v>
          </cell>
          <cell r="G268" t="str">
            <v>CDHU 195</v>
          </cell>
        </row>
        <row r="269">
          <cell r="A269" t="str">
            <v>03.10.100</v>
          </cell>
          <cell r="B269" t="str">
            <v>Remoção de pintura em superfícies de madeira e/ou metálicas com lixamento</v>
          </cell>
          <cell r="C269" t="str">
            <v>M2</v>
          </cell>
          <cell r="D269">
            <v>0.36</v>
          </cell>
          <cell r="E269">
            <v>9.3699999999999992</v>
          </cell>
          <cell r="F269">
            <v>9.73</v>
          </cell>
          <cell r="G269" t="str">
            <v>CDHU 195</v>
          </cell>
        </row>
        <row r="270">
          <cell r="A270" t="str">
            <v>03.10.120</v>
          </cell>
          <cell r="B270" t="str">
            <v>Remoção de pintura em massa com produtos químicos</v>
          </cell>
          <cell r="C270" t="str">
            <v>M2</v>
          </cell>
          <cell r="D270">
            <v>4.3600000000000003</v>
          </cell>
          <cell r="E270">
            <v>9.3699999999999992</v>
          </cell>
          <cell r="F270">
            <v>13.73</v>
          </cell>
          <cell r="G270" t="str">
            <v>CDHU 195</v>
          </cell>
        </row>
        <row r="271">
          <cell r="A271" t="str">
            <v>03.10.140</v>
          </cell>
          <cell r="B271" t="str">
            <v>Remoção de pintura em massa com lixamento</v>
          </cell>
          <cell r="C271" t="str">
            <v>M2</v>
          </cell>
          <cell r="D271">
            <v>0.36</v>
          </cell>
          <cell r="E271">
            <v>6.25</v>
          </cell>
          <cell r="F271">
            <v>6.61</v>
          </cell>
          <cell r="G271" t="str">
            <v>CDHU 195</v>
          </cell>
        </row>
        <row r="272">
          <cell r="A272" t="str">
            <v>03.16</v>
          </cell>
          <cell r="B272" t="str">
            <v>Remoção de sinalização horizontal</v>
          </cell>
          <cell r="G272" t="str">
            <v>CDHU 195</v>
          </cell>
        </row>
        <row r="273">
          <cell r="A273" t="str">
            <v>03.16.010</v>
          </cell>
          <cell r="B273" t="str">
            <v>Remoção de sinalização horizontal existente</v>
          </cell>
          <cell r="C273" t="str">
            <v>M2</v>
          </cell>
          <cell r="D273">
            <v>92.36</v>
          </cell>
          <cell r="F273">
            <v>92.36</v>
          </cell>
          <cell r="G273" t="str">
            <v>CDHU 195</v>
          </cell>
        </row>
        <row r="274">
          <cell r="A274" t="str">
            <v>03.16.011</v>
          </cell>
          <cell r="B274" t="str">
            <v>Remoção de tacha/tachões</v>
          </cell>
          <cell r="C274" t="str">
            <v>UN</v>
          </cell>
          <cell r="D274">
            <v>3.69</v>
          </cell>
          <cell r="E274">
            <v>9.51</v>
          </cell>
          <cell r="F274">
            <v>13.2</v>
          </cell>
          <cell r="G274" t="str">
            <v>CDHU 195</v>
          </cell>
        </row>
        <row r="275">
          <cell r="A275" t="str">
            <v>04</v>
          </cell>
          <cell r="B275" t="str">
            <v>RETIRADA COM PROVAVEL REAPROVEITAMENTO</v>
          </cell>
          <cell r="G275" t="str">
            <v>CDHU 195</v>
          </cell>
        </row>
        <row r="276">
          <cell r="A276" t="str">
            <v>04.01</v>
          </cell>
          <cell r="B276" t="str">
            <v>Retirada de fechamento e elemento divisor</v>
          </cell>
          <cell r="G276" t="str">
            <v>CDHU 195</v>
          </cell>
        </row>
        <row r="277">
          <cell r="A277" t="str">
            <v>04.01.020</v>
          </cell>
          <cell r="B277" t="str">
            <v>Retirada de divisória em placa de madeira ou fibrocimento tarugada</v>
          </cell>
          <cell r="C277" t="str">
            <v>M2</v>
          </cell>
          <cell r="E277">
            <v>39.14</v>
          </cell>
          <cell r="F277">
            <v>39.14</v>
          </cell>
          <cell r="G277" t="str">
            <v>CDHU 195</v>
          </cell>
        </row>
        <row r="278">
          <cell r="A278" t="str">
            <v>04.01.040</v>
          </cell>
          <cell r="B278" t="str">
            <v>Retirada de divisória em placa de madeira ou fibrocimento com montantes metálicos</v>
          </cell>
          <cell r="C278" t="str">
            <v>M2</v>
          </cell>
          <cell r="E278">
            <v>33.92</v>
          </cell>
          <cell r="F278">
            <v>33.92</v>
          </cell>
          <cell r="G278" t="str">
            <v>CDHU 195</v>
          </cell>
        </row>
        <row r="279">
          <cell r="A279" t="str">
            <v>04.01.060</v>
          </cell>
          <cell r="B279" t="str">
            <v>Retirada de divisória em placa de concreto, granito, granilite ou mármore</v>
          </cell>
          <cell r="C279" t="str">
            <v>M2</v>
          </cell>
          <cell r="E279">
            <v>20.87</v>
          </cell>
          <cell r="F279">
            <v>20.87</v>
          </cell>
          <cell r="G279" t="str">
            <v>CDHU 195</v>
          </cell>
        </row>
        <row r="280">
          <cell r="A280" t="str">
            <v>04.01.080</v>
          </cell>
          <cell r="B280" t="str">
            <v>Retirada de fechamento em placas pré-moldadas, inclusive pilares</v>
          </cell>
          <cell r="C280" t="str">
            <v>M2</v>
          </cell>
          <cell r="D280">
            <v>2.64</v>
          </cell>
          <cell r="E280">
            <v>0.73</v>
          </cell>
          <cell r="F280">
            <v>3.37</v>
          </cell>
          <cell r="G280" t="str">
            <v>CDHU 195</v>
          </cell>
        </row>
        <row r="281">
          <cell r="A281" t="str">
            <v>04.01.090</v>
          </cell>
          <cell r="B281" t="str">
            <v>Retirada de barreira de proteção com arame de alta segurança, simples ou duplo</v>
          </cell>
          <cell r="C281" t="str">
            <v>M</v>
          </cell>
          <cell r="E281">
            <v>4.51</v>
          </cell>
          <cell r="F281">
            <v>4.51</v>
          </cell>
          <cell r="G281" t="str">
            <v>CDHU 195</v>
          </cell>
        </row>
        <row r="282">
          <cell r="A282" t="str">
            <v>04.01.100</v>
          </cell>
          <cell r="B282" t="str">
            <v>Retirada de cerca</v>
          </cell>
          <cell r="C282" t="str">
            <v>M</v>
          </cell>
          <cell r="E282">
            <v>13.29</v>
          </cell>
          <cell r="F282">
            <v>13.29</v>
          </cell>
          <cell r="G282" t="str">
            <v>CDHU 195</v>
          </cell>
        </row>
        <row r="283">
          <cell r="A283" t="str">
            <v>04.02</v>
          </cell>
          <cell r="B283" t="str">
            <v>Retirada de elementos de estrutura (concreto, ferro, alumínio e madeira)</v>
          </cell>
          <cell r="G283" t="str">
            <v>CDHU 195</v>
          </cell>
        </row>
        <row r="284">
          <cell r="A284" t="str">
            <v>04.02.020</v>
          </cell>
          <cell r="B284" t="str">
            <v>Retirada de peças lineares em madeira com seção até 60 cm²</v>
          </cell>
          <cell r="C284" t="str">
            <v>M</v>
          </cell>
          <cell r="E284">
            <v>1.42</v>
          </cell>
          <cell r="F284">
            <v>1.42</v>
          </cell>
          <cell r="G284" t="str">
            <v>CDHU 195</v>
          </cell>
        </row>
        <row r="285">
          <cell r="A285" t="str">
            <v>04.02.030</v>
          </cell>
          <cell r="B285" t="str">
            <v>Retirada de peças lineares em madeira com seção superior a 60 cm²</v>
          </cell>
          <cell r="C285" t="str">
            <v>M</v>
          </cell>
          <cell r="E285">
            <v>4.75</v>
          </cell>
          <cell r="F285">
            <v>4.75</v>
          </cell>
          <cell r="G285" t="str">
            <v>CDHU 195</v>
          </cell>
        </row>
        <row r="286">
          <cell r="A286" t="str">
            <v>04.02.050</v>
          </cell>
          <cell r="B286" t="str">
            <v>Retirada de estrutura em madeira tesoura - telhas de barro</v>
          </cell>
          <cell r="C286" t="str">
            <v>M2</v>
          </cell>
          <cell r="E286">
            <v>26.14</v>
          </cell>
          <cell r="F286">
            <v>26.14</v>
          </cell>
          <cell r="G286" t="str">
            <v>CDHU 195</v>
          </cell>
        </row>
        <row r="287">
          <cell r="A287" t="str">
            <v>04.02.070</v>
          </cell>
          <cell r="B287" t="str">
            <v>Retirada de estrutura em madeira tesoura - telhas perfil qualquer</v>
          </cell>
          <cell r="C287" t="str">
            <v>M2</v>
          </cell>
          <cell r="E287">
            <v>21.38</v>
          </cell>
          <cell r="F287">
            <v>21.38</v>
          </cell>
          <cell r="G287" t="str">
            <v>CDHU 195</v>
          </cell>
        </row>
        <row r="288">
          <cell r="A288" t="str">
            <v>04.02.090</v>
          </cell>
          <cell r="B288" t="str">
            <v>Retirada de estrutura em madeira pontaletada - telhas de barro</v>
          </cell>
          <cell r="C288" t="str">
            <v>M2</v>
          </cell>
          <cell r="E288">
            <v>19.010000000000002</v>
          </cell>
          <cell r="F288">
            <v>19.010000000000002</v>
          </cell>
          <cell r="G288" t="str">
            <v>CDHU 195</v>
          </cell>
        </row>
        <row r="289">
          <cell r="A289" t="str">
            <v>04.02.110</v>
          </cell>
          <cell r="B289" t="str">
            <v>Retirada de estrutura em madeira pontaletada - telhas perfil qualquer</v>
          </cell>
          <cell r="C289" t="str">
            <v>M2</v>
          </cell>
          <cell r="E289">
            <v>14.26</v>
          </cell>
          <cell r="F289">
            <v>14.26</v>
          </cell>
          <cell r="G289" t="str">
            <v>CDHU 195</v>
          </cell>
        </row>
        <row r="290">
          <cell r="A290" t="str">
            <v>04.02.140</v>
          </cell>
          <cell r="B290" t="str">
            <v>Retirada de estrutura metálica</v>
          </cell>
          <cell r="C290" t="str">
            <v>KG</v>
          </cell>
          <cell r="D290">
            <v>2.27</v>
          </cell>
          <cell r="F290">
            <v>2.27</v>
          </cell>
          <cell r="G290" t="str">
            <v>CDHU 195</v>
          </cell>
        </row>
        <row r="291">
          <cell r="A291" t="str">
            <v>04.03</v>
          </cell>
          <cell r="B291" t="str">
            <v>Retirada de telhamento e proteção</v>
          </cell>
          <cell r="G291" t="str">
            <v>CDHU 195</v>
          </cell>
        </row>
        <row r="292">
          <cell r="A292" t="str">
            <v>04.03.020</v>
          </cell>
          <cell r="B292" t="str">
            <v>Retirada de telhamento em barro</v>
          </cell>
          <cell r="C292" t="str">
            <v>M2</v>
          </cell>
          <cell r="E292">
            <v>17.14</v>
          </cell>
          <cell r="F292">
            <v>17.14</v>
          </cell>
          <cell r="G292" t="str">
            <v>CDHU 195</v>
          </cell>
        </row>
        <row r="293">
          <cell r="A293" t="str">
            <v>04.03.040</v>
          </cell>
          <cell r="B293" t="str">
            <v>Retirada de telhamento perfil e material qualquer, exceto barro</v>
          </cell>
          <cell r="C293" t="str">
            <v>M2</v>
          </cell>
          <cell r="E293">
            <v>8.57</v>
          </cell>
          <cell r="F293">
            <v>8.57</v>
          </cell>
          <cell r="G293" t="str">
            <v>CDHU 195</v>
          </cell>
        </row>
        <row r="294">
          <cell r="A294" t="str">
            <v>04.03.060</v>
          </cell>
          <cell r="B294" t="str">
            <v>Retirada de cumeeira ou espigão em barro</v>
          </cell>
          <cell r="C294" t="str">
            <v>M</v>
          </cell>
          <cell r="E294">
            <v>6.43</v>
          </cell>
          <cell r="F294">
            <v>6.43</v>
          </cell>
          <cell r="G294" t="str">
            <v>CDHU 195</v>
          </cell>
        </row>
        <row r="295">
          <cell r="A295" t="str">
            <v>04.03.080</v>
          </cell>
          <cell r="B295" t="str">
            <v>Retirada de cumeeira, espigão ou rufo perfil qualquer</v>
          </cell>
          <cell r="C295" t="str">
            <v>M</v>
          </cell>
          <cell r="E295">
            <v>10.72</v>
          </cell>
          <cell r="F295">
            <v>10.72</v>
          </cell>
          <cell r="G295" t="str">
            <v>CDHU 195</v>
          </cell>
        </row>
        <row r="296">
          <cell r="A296" t="str">
            <v>04.03.090</v>
          </cell>
          <cell r="B296" t="str">
            <v>Retirada de domo de acrílico, inclusive perfis metálicos de fixação</v>
          </cell>
          <cell r="C296" t="str">
            <v>M2</v>
          </cell>
          <cell r="E296">
            <v>13.05</v>
          </cell>
          <cell r="F296">
            <v>13.05</v>
          </cell>
          <cell r="G296" t="str">
            <v>CDHU 195</v>
          </cell>
        </row>
        <row r="297">
          <cell r="A297" t="str">
            <v>04.04</v>
          </cell>
          <cell r="B297" t="str">
            <v>Retirada de revestimento em pedra e blocos maciços</v>
          </cell>
          <cell r="G297" t="str">
            <v>CDHU 195</v>
          </cell>
        </row>
        <row r="298">
          <cell r="A298" t="str">
            <v>04.04.010</v>
          </cell>
          <cell r="B298" t="str">
            <v>Retirada de revestimento em pedra, granito ou mármore, em parede ou fachada</v>
          </cell>
          <cell r="C298" t="str">
            <v>M2</v>
          </cell>
          <cell r="E298">
            <v>45.85</v>
          </cell>
          <cell r="F298">
            <v>45.85</v>
          </cell>
          <cell r="G298" t="str">
            <v>CDHU 195</v>
          </cell>
        </row>
        <row r="299">
          <cell r="A299" t="str">
            <v>04.04.020</v>
          </cell>
          <cell r="B299" t="str">
            <v>Retirada de revestimento em pedra, granito ou mármore, em piso</v>
          </cell>
          <cell r="C299" t="str">
            <v>M2</v>
          </cell>
          <cell r="E299">
            <v>27.86</v>
          </cell>
          <cell r="F299">
            <v>27.86</v>
          </cell>
          <cell r="G299" t="str">
            <v>CDHU 195</v>
          </cell>
        </row>
        <row r="300">
          <cell r="A300" t="str">
            <v>04.04.030</v>
          </cell>
          <cell r="B300" t="str">
            <v>Retirada de soleira ou peitoril em pedra, granito ou mármore</v>
          </cell>
          <cell r="C300" t="str">
            <v>M</v>
          </cell>
          <cell r="E300">
            <v>19.29</v>
          </cell>
          <cell r="F300">
            <v>19.29</v>
          </cell>
          <cell r="G300" t="str">
            <v>CDHU 195</v>
          </cell>
        </row>
        <row r="301">
          <cell r="A301" t="str">
            <v>04.04.040</v>
          </cell>
          <cell r="B301" t="str">
            <v>Retirada de degrau em pedra, granito ou mármore</v>
          </cell>
          <cell r="C301" t="str">
            <v>M</v>
          </cell>
          <cell r="E301">
            <v>21.43</v>
          </cell>
          <cell r="F301">
            <v>21.43</v>
          </cell>
          <cell r="G301" t="str">
            <v>CDHU 195</v>
          </cell>
        </row>
        <row r="302">
          <cell r="A302" t="str">
            <v>04.04.060</v>
          </cell>
          <cell r="B302" t="str">
            <v>Retirada de rodapé em pedra, granito ou mármore</v>
          </cell>
          <cell r="C302" t="str">
            <v>M</v>
          </cell>
          <cell r="E302">
            <v>17.14</v>
          </cell>
          <cell r="F302">
            <v>17.14</v>
          </cell>
          <cell r="G302" t="str">
            <v>CDHU 195</v>
          </cell>
        </row>
        <row r="303">
          <cell r="A303" t="str">
            <v>04.05</v>
          </cell>
          <cell r="B303" t="str">
            <v>Retirada de revestimentos em madeira</v>
          </cell>
          <cell r="G303" t="str">
            <v>CDHU 195</v>
          </cell>
        </row>
        <row r="304">
          <cell r="A304" t="str">
            <v>04.05.010</v>
          </cell>
          <cell r="B304" t="str">
            <v>Retirada de revestimento em lambris de madeira</v>
          </cell>
          <cell r="C304" t="str">
            <v>M2</v>
          </cell>
          <cell r="E304">
            <v>60.1</v>
          </cell>
          <cell r="F304">
            <v>60.1</v>
          </cell>
          <cell r="G304" t="str">
            <v>CDHU 195</v>
          </cell>
        </row>
        <row r="305">
          <cell r="A305" t="str">
            <v>04.05.020</v>
          </cell>
          <cell r="B305" t="str">
            <v>Retirada de piso em tacos de madeira</v>
          </cell>
          <cell r="C305" t="str">
            <v>M2</v>
          </cell>
          <cell r="E305">
            <v>12.86</v>
          </cell>
          <cell r="F305">
            <v>12.86</v>
          </cell>
          <cell r="G305" t="str">
            <v>CDHU 195</v>
          </cell>
        </row>
        <row r="306">
          <cell r="A306" t="str">
            <v>04.05.040</v>
          </cell>
          <cell r="B306" t="str">
            <v>Retirada de soalho somente o tablado</v>
          </cell>
          <cell r="C306" t="str">
            <v>M2</v>
          </cell>
          <cell r="E306">
            <v>16.63</v>
          </cell>
          <cell r="F306">
            <v>16.63</v>
          </cell>
          <cell r="G306" t="str">
            <v>CDHU 195</v>
          </cell>
        </row>
        <row r="307">
          <cell r="A307" t="str">
            <v>04.05.060</v>
          </cell>
          <cell r="B307" t="str">
            <v>Retirada de soalho inclusive vigamento</v>
          </cell>
          <cell r="C307" t="str">
            <v>M2</v>
          </cell>
          <cell r="E307">
            <v>28.51</v>
          </cell>
          <cell r="F307">
            <v>28.51</v>
          </cell>
          <cell r="G307" t="str">
            <v>CDHU 195</v>
          </cell>
        </row>
        <row r="308">
          <cell r="A308" t="str">
            <v>04.05.080</v>
          </cell>
          <cell r="B308" t="str">
            <v>Retirada de degrau em madeira</v>
          </cell>
          <cell r="C308" t="str">
            <v>M</v>
          </cell>
          <cell r="E308">
            <v>14.26</v>
          </cell>
          <cell r="F308">
            <v>14.26</v>
          </cell>
          <cell r="G308" t="str">
            <v>CDHU 195</v>
          </cell>
        </row>
        <row r="309">
          <cell r="A309" t="str">
            <v>04.05.100</v>
          </cell>
          <cell r="B309" t="str">
            <v>Retirada de rodapé inclusive cordão em madeira</v>
          </cell>
          <cell r="C309" t="str">
            <v>M</v>
          </cell>
          <cell r="E309">
            <v>3.21</v>
          </cell>
          <cell r="F309">
            <v>3.21</v>
          </cell>
          <cell r="G309" t="str">
            <v>CDHU 195</v>
          </cell>
        </row>
        <row r="310">
          <cell r="A310" t="str">
            <v>04.06</v>
          </cell>
          <cell r="B310" t="str">
            <v>Retirada de revestimentos sintéticos e metálicos</v>
          </cell>
          <cell r="G310" t="str">
            <v>CDHU 195</v>
          </cell>
        </row>
        <row r="311">
          <cell r="A311" t="str">
            <v>04.06.010</v>
          </cell>
          <cell r="B311" t="str">
            <v>Retirada de revestimento em lambris metálicos</v>
          </cell>
          <cell r="C311" t="str">
            <v>M2</v>
          </cell>
          <cell r="E311">
            <v>60.1</v>
          </cell>
          <cell r="F311">
            <v>60.1</v>
          </cell>
          <cell r="G311" t="str">
            <v>CDHU 195</v>
          </cell>
        </row>
        <row r="312">
          <cell r="A312" t="str">
            <v>04.06.020</v>
          </cell>
          <cell r="B312" t="str">
            <v>Retirada de piso em material sintético assentado a cola</v>
          </cell>
          <cell r="C312" t="str">
            <v>M2</v>
          </cell>
          <cell r="E312">
            <v>4.75</v>
          </cell>
          <cell r="F312">
            <v>4.75</v>
          </cell>
          <cell r="G312" t="str">
            <v>CDHU 195</v>
          </cell>
        </row>
        <row r="313">
          <cell r="A313" t="str">
            <v>04.06.040</v>
          </cell>
          <cell r="B313" t="str">
            <v>Retirada de degrau em material sintético assentado a cola</v>
          </cell>
          <cell r="C313" t="str">
            <v>M</v>
          </cell>
          <cell r="E313">
            <v>4.42</v>
          </cell>
          <cell r="F313">
            <v>4.42</v>
          </cell>
          <cell r="G313" t="str">
            <v>CDHU 195</v>
          </cell>
        </row>
        <row r="314">
          <cell r="A314" t="str">
            <v>04.06.060</v>
          </cell>
          <cell r="B314" t="str">
            <v>Retirada de rodapé inclusive cordão em material sintético</v>
          </cell>
          <cell r="C314" t="str">
            <v>M</v>
          </cell>
          <cell r="E314">
            <v>1.07</v>
          </cell>
          <cell r="F314">
            <v>1.07</v>
          </cell>
          <cell r="G314" t="str">
            <v>CDHU 195</v>
          </cell>
        </row>
        <row r="315">
          <cell r="A315" t="str">
            <v>04.06.100</v>
          </cell>
          <cell r="B315" t="str">
            <v>Retirada de piso elevado telescópico metálico, inclusive estrutura de sustentação</v>
          </cell>
          <cell r="C315" t="str">
            <v>M2</v>
          </cell>
          <cell r="E315">
            <v>52.06</v>
          </cell>
          <cell r="F315">
            <v>52.06</v>
          </cell>
          <cell r="G315" t="str">
            <v>CDHU 195</v>
          </cell>
        </row>
        <row r="316">
          <cell r="A316" t="str">
            <v>04.07</v>
          </cell>
          <cell r="B316" t="str">
            <v>Retirada de forro, brise e fachada</v>
          </cell>
          <cell r="G316" t="str">
            <v>CDHU 195</v>
          </cell>
        </row>
        <row r="317">
          <cell r="A317" t="str">
            <v>04.07.020</v>
          </cell>
          <cell r="B317" t="str">
            <v>Retirada de forro qualquer em placas ou tiras fixadas</v>
          </cell>
          <cell r="C317" t="str">
            <v>M2</v>
          </cell>
          <cell r="E317">
            <v>13.31</v>
          </cell>
          <cell r="F317">
            <v>13.31</v>
          </cell>
          <cell r="G317" t="str">
            <v>CDHU 195</v>
          </cell>
        </row>
        <row r="318">
          <cell r="A318" t="str">
            <v>04.07.040</v>
          </cell>
          <cell r="B318" t="str">
            <v>Retirada de forro qualquer em placas ou tiras apoiadas</v>
          </cell>
          <cell r="C318" t="str">
            <v>M2</v>
          </cell>
          <cell r="E318">
            <v>7.12</v>
          </cell>
          <cell r="F318">
            <v>7.12</v>
          </cell>
          <cell r="G318" t="str">
            <v>CDHU 195</v>
          </cell>
        </row>
        <row r="319">
          <cell r="A319" t="str">
            <v>04.07.060</v>
          </cell>
          <cell r="B319" t="str">
            <v>Retirada de sistema de fixação ou tarugamento de forro</v>
          </cell>
          <cell r="C319" t="str">
            <v>M2</v>
          </cell>
          <cell r="E319">
            <v>5.36</v>
          </cell>
          <cell r="F319">
            <v>5.36</v>
          </cell>
          <cell r="G319" t="str">
            <v>CDHU 195</v>
          </cell>
        </row>
        <row r="320">
          <cell r="A320" t="str">
            <v>04.08</v>
          </cell>
          <cell r="B320" t="str">
            <v>Retirada de esquadria e elemento de madeira</v>
          </cell>
          <cell r="G320" t="str">
            <v>CDHU 195</v>
          </cell>
        </row>
        <row r="321">
          <cell r="A321" t="str">
            <v>04.08.020</v>
          </cell>
          <cell r="B321" t="str">
            <v>Retirada de folha de esquadria em madeira</v>
          </cell>
          <cell r="C321" t="str">
            <v>UN</v>
          </cell>
          <cell r="E321">
            <v>23.77</v>
          </cell>
          <cell r="F321">
            <v>23.77</v>
          </cell>
          <cell r="G321" t="str">
            <v>CDHU 195</v>
          </cell>
        </row>
        <row r="322">
          <cell r="A322" t="str">
            <v>04.08.040</v>
          </cell>
          <cell r="B322" t="str">
            <v>Retirada de guarnição, moldura e peças lineares em madeira, fixadas</v>
          </cell>
          <cell r="C322" t="str">
            <v>M</v>
          </cell>
          <cell r="E322">
            <v>1.83</v>
          </cell>
          <cell r="F322">
            <v>1.83</v>
          </cell>
          <cell r="G322" t="str">
            <v>CDHU 195</v>
          </cell>
        </row>
        <row r="323">
          <cell r="A323" t="str">
            <v>04.08.060</v>
          </cell>
          <cell r="B323" t="str">
            <v>Retirada de batente com guarnição e peças lineares em madeira, chumbados</v>
          </cell>
          <cell r="C323" t="str">
            <v>M</v>
          </cell>
          <cell r="E323">
            <v>14.26</v>
          </cell>
          <cell r="F323">
            <v>14.26</v>
          </cell>
          <cell r="G323" t="str">
            <v>CDHU 195</v>
          </cell>
        </row>
        <row r="324">
          <cell r="A324" t="str">
            <v>04.08.080</v>
          </cell>
          <cell r="B324" t="str">
            <v>Retirada de elemento em madeira e sistema de fixação tipo quadro, lousa, etc.</v>
          </cell>
          <cell r="C324" t="str">
            <v>M2</v>
          </cell>
          <cell r="E324">
            <v>6.43</v>
          </cell>
          <cell r="F324">
            <v>6.43</v>
          </cell>
          <cell r="G324" t="str">
            <v>CDHU 195</v>
          </cell>
        </row>
        <row r="325">
          <cell r="A325" t="str">
            <v>04.08.100</v>
          </cell>
          <cell r="B325" t="str">
            <v>Retirada de armário em madeira ou metal</v>
          </cell>
          <cell r="C325" t="str">
            <v>M2</v>
          </cell>
          <cell r="E325">
            <v>21.38</v>
          </cell>
          <cell r="F325">
            <v>21.38</v>
          </cell>
          <cell r="G325" t="str">
            <v>CDHU 195</v>
          </cell>
        </row>
        <row r="326">
          <cell r="A326" t="str">
            <v>04.09</v>
          </cell>
          <cell r="B326" t="str">
            <v>Retirada de esquadria e elementos metálicos</v>
          </cell>
          <cell r="G326" t="str">
            <v>CDHU 195</v>
          </cell>
        </row>
        <row r="327">
          <cell r="A327" t="str">
            <v>04.09.020</v>
          </cell>
          <cell r="B327" t="str">
            <v>Retirada de esquadria metálica em geral</v>
          </cell>
          <cell r="C327" t="str">
            <v>M2</v>
          </cell>
          <cell r="E327">
            <v>33.26</v>
          </cell>
          <cell r="F327">
            <v>33.26</v>
          </cell>
          <cell r="G327" t="str">
            <v>CDHU 195</v>
          </cell>
        </row>
        <row r="328">
          <cell r="A328" t="str">
            <v>04.09.040</v>
          </cell>
          <cell r="B328" t="str">
            <v>Retirada de folha de esquadria metálica</v>
          </cell>
          <cell r="C328" t="str">
            <v>UN</v>
          </cell>
          <cell r="E328">
            <v>27.74</v>
          </cell>
          <cell r="F328">
            <v>27.74</v>
          </cell>
          <cell r="G328" t="str">
            <v>CDHU 195</v>
          </cell>
        </row>
        <row r="329">
          <cell r="A329" t="str">
            <v>04.09.060</v>
          </cell>
          <cell r="B329" t="str">
            <v>Retirada de batente, corrimão ou peças lineares metálicas, chumbados</v>
          </cell>
          <cell r="C329" t="str">
            <v>M</v>
          </cell>
          <cell r="E329">
            <v>11.4</v>
          </cell>
          <cell r="F329">
            <v>11.4</v>
          </cell>
          <cell r="G329" t="str">
            <v>CDHU 195</v>
          </cell>
        </row>
        <row r="330">
          <cell r="A330" t="str">
            <v>04.09.080</v>
          </cell>
          <cell r="B330" t="str">
            <v>Retirada de batente, corrimão ou peças lineares metálicas, fixados</v>
          </cell>
          <cell r="C330" t="str">
            <v>M</v>
          </cell>
          <cell r="E330">
            <v>7.83</v>
          </cell>
          <cell r="F330">
            <v>7.83</v>
          </cell>
          <cell r="G330" t="str">
            <v>CDHU 195</v>
          </cell>
        </row>
        <row r="331">
          <cell r="A331" t="str">
            <v>04.09.100</v>
          </cell>
          <cell r="B331" t="str">
            <v>Retirada de guarda-corpo ou gradil em geral</v>
          </cell>
          <cell r="C331" t="str">
            <v>M2</v>
          </cell>
          <cell r="E331">
            <v>33.26</v>
          </cell>
          <cell r="F331">
            <v>33.26</v>
          </cell>
          <cell r="G331" t="str">
            <v>CDHU 195</v>
          </cell>
        </row>
        <row r="332">
          <cell r="A332" t="str">
            <v>04.09.120</v>
          </cell>
          <cell r="B332" t="str">
            <v>Retirada de escada de marinheiro com ou sem guarda-corpo</v>
          </cell>
          <cell r="C332" t="str">
            <v>M</v>
          </cell>
          <cell r="E332">
            <v>38.01</v>
          </cell>
          <cell r="F332">
            <v>38.01</v>
          </cell>
          <cell r="G332" t="str">
            <v>CDHU 195</v>
          </cell>
        </row>
        <row r="333">
          <cell r="A333" t="str">
            <v>04.09.140</v>
          </cell>
          <cell r="B333" t="str">
            <v>Retirada de poste ou sistema de sustentação para alambrado ou fechamento</v>
          </cell>
          <cell r="C333" t="str">
            <v>UN</v>
          </cell>
          <cell r="E333">
            <v>27.86</v>
          </cell>
          <cell r="F333">
            <v>27.86</v>
          </cell>
          <cell r="G333" t="str">
            <v>CDHU 195</v>
          </cell>
        </row>
        <row r="334">
          <cell r="A334" t="str">
            <v>04.09.160</v>
          </cell>
          <cell r="B334" t="str">
            <v>Retirada de entelamento metálico em geral</v>
          </cell>
          <cell r="C334" t="str">
            <v>M2</v>
          </cell>
          <cell r="E334">
            <v>4.51</v>
          </cell>
          <cell r="F334">
            <v>4.51</v>
          </cell>
          <cell r="G334" t="str">
            <v>CDHU 195</v>
          </cell>
        </row>
        <row r="335">
          <cell r="A335" t="str">
            <v>04.10</v>
          </cell>
          <cell r="B335" t="str">
            <v>Retirada de ferragens e acessórios para esquadrias</v>
          </cell>
          <cell r="G335" t="str">
            <v>CDHU 195</v>
          </cell>
        </row>
        <row r="336">
          <cell r="A336" t="str">
            <v>04.10.020</v>
          </cell>
          <cell r="B336" t="str">
            <v>Retirada de fechadura ou fecho de embutir</v>
          </cell>
          <cell r="C336" t="str">
            <v>UN</v>
          </cell>
          <cell r="E336">
            <v>13.05</v>
          </cell>
          <cell r="F336">
            <v>13.05</v>
          </cell>
          <cell r="G336" t="str">
            <v>CDHU 195</v>
          </cell>
        </row>
        <row r="337">
          <cell r="A337" t="str">
            <v>04.10.040</v>
          </cell>
          <cell r="B337" t="str">
            <v>Retirada de fechadura ou fecho de sobrepor</v>
          </cell>
          <cell r="C337" t="str">
            <v>UN</v>
          </cell>
          <cell r="E337">
            <v>5.22</v>
          </cell>
          <cell r="F337">
            <v>5.22</v>
          </cell>
          <cell r="G337" t="str">
            <v>CDHU 195</v>
          </cell>
        </row>
        <row r="338">
          <cell r="A338" t="str">
            <v>04.10.060</v>
          </cell>
          <cell r="B338" t="str">
            <v>Retirada de dobradiça</v>
          </cell>
          <cell r="C338" t="str">
            <v>UN</v>
          </cell>
          <cell r="E338">
            <v>2.61</v>
          </cell>
          <cell r="F338">
            <v>2.61</v>
          </cell>
          <cell r="G338" t="str">
            <v>CDHU 195</v>
          </cell>
        </row>
        <row r="339">
          <cell r="A339" t="str">
            <v>04.10.080</v>
          </cell>
          <cell r="B339" t="str">
            <v>Retirada de peça ou acessório complementar em geral de esquadria</v>
          </cell>
          <cell r="C339" t="str">
            <v>UN</v>
          </cell>
          <cell r="E339">
            <v>20.420000000000002</v>
          </cell>
          <cell r="F339">
            <v>20.420000000000002</v>
          </cell>
          <cell r="G339" t="str">
            <v>CDHU 195</v>
          </cell>
        </row>
        <row r="340">
          <cell r="A340" t="str">
            <v>04.11</v>
          </cell>
          <cell r="B340" t="str">
            <v>Retirada de aparelhos, metais sanitários e registro</v>
          </cell>
          <cell r="G340" t="str">
            <v>CDHU 195</v>
          </cell>
        </row>
        <row r="341">
          <cell r="A341" t="str">
            <v>04.11.020</v>
          </cell>
          <cell r="B341" t="str">
            <v>Retirada de aparelho sanitário incluindo acessórios</v>
          </cell>
          <cell r="C341" t="str">
            <v>UN</v>
          </cell>
          <cell r="E341">
            <v>46.86</v>
          </cell>
          <cell r="F341">
            <v>46.86</v>
          </cell>
          <cell r="G341" t="str">
            <v>CDHU 195</v>
          </cell>
        </row>
        <row r="342">
          <cell r="A342" t="str">
            <v>04.11.030</v>
          </cell>
          <cell r="B342" t="str">
            <v>Retirada de bancada incluindo pertences</v>
          </cell>
          <cell r="C342" t="str">
            <v>M2</v>
          </cell>
          <cell r="E342">
            <v>66.53</v>
          </cell>
          <cell r="F342">
            <v>66.53</v>
          </cell>
          <cell r="G342" t="str">
            <v>CDHU 195</v>
          </cell>
        </row>
        <row r="343">
          <cell r="A343" t="str">
            <v>04.11.040</v>
          </cell>
          <cell r="B343" t="str">
            <v>Retirada de complemento sanitário chumbado</v>
          </cell>
          <cell r="C343" t="str">
            <v>UN</v>
          </cell>
          <cell r="E343">
            <v>15.65</v>
          </cell>
          <cell r="F343">
            <v>15.65</v>
          </cell>
          <cell r="G343" t="str">
            <v>CDHU 195</v>
          </cell>
        </row>
        <row r="344">
          <cell r="A344" t="str">
            <v>04.11.060</v>
          </cell>
          <cell r="B344" t="str">
            <v>Retirada de complemento sanitário fixado ou de sobrepor</v>
          </cell>
          <cell r="C344" t="str">
            <v>UN</v>
          </cell>
          <cell r="E344">
            <v>6.52</v>
          </cell>
          <cell r="F344">
            <v>6.52</v>
          </cell>
          <cell r="G344" t="str">
            <v>CDHU 195</v>
          </cell>
        </row>
        <row r="345">
          <cell r="A345" t="str">
            <v>04.11.080</v>
          </cell>
          <cell r="B345" t="str">
            <v>Retirada de registro ou válvula embutidos</v>
          </cell>
          <cell r="C345" t="str">
            <v>UN</v>
          </cell>
          <cell r="E345">
            <v>59.91</v>
          </cell>
          <cell r="F345">
            <v>59.91</v>
          </cell>
          <cell r="G345" t="str">
            <v>CDHU 195</v>
          </cell>
        </row>
        <row r="346">
          <cell r="A346" t="str">
            <v>04.11.100</v>
          </cell>
          <cell r="B346" t="str">
            <v>Retirada de registro ou válvula aparentes</v>
          </cell>
          <cell r="C346" t="str">
            <v>UN</v>
          </cell>
          <cell r="E346">
            <v>34.36</v>
          </cell>
          <cell r="F346">
            <v>34.36</v>
          </cell>
          <cell r="G346" t="str">
            <v>CDHU 195</v>
          </cell>
        </row>
        <row r="347">
          <cell r="A347" t="str">
            <v>04.11.110</v>
          </cell>
          <cell r="B347" t="str">
            <v>Retirada de purificador/bebedouro</v>
          </cell>
          <cell r="C347" t="str">
            <v>UN</v>
          </cell>
          <cell r="E347">
            <v>34.36</v>
          </cell>
          <cell r="F347">
            <v>34.36</v>
          </cell>
          <cell r="G347" t="str">
            <v>CDHU 195</v>
          </cell>
        </row>
        <row r="348">
          <cell r="A348" t="str">
            <v>04.11.120</v>
          </cell>
          <cell r="B348" t="str">
            <v>Retirada de torneira ou chuveiro</v>
          </cell>
          <cell r="C348" t="str">
            <v>UN</v>
          </cell>
          <cell r="E348">
            <v>8.1199999999999992</v>
          </cell>
          <cell r="F348">
            <v>8.1199999999999992</v>
          </cell>
          <cell r="G348" t="str">
            <v>CDHU 195</v>
          </cell>
        </row>
        <row r="349">
          <cell r="A349" t="str">
            <v>04.11.140</v>
          </cell>
          <cell r="B349" t="str">
            <v>Retirada de sifão ou metais sanitários diversos</v>
          </cell>
          <cell r="C349" t="str">
            <v>UN</v>
          </cell>
          <cell r="E349">
            <v>12.5</v>
          </cell>
          <cell r="F349">
            <v>12.5</v>
          </cell>
          <cell r="G349" t="str">
            <v>CDHU 195</v>
          </cell>
        </row>
        <row r="350">
          <cell r="A350" t="str">
            <v>04.11.160</v>
          </cell>
          <cell r="B350" t="str">
            <v>Retirada de caixa de descarga de sobrepor ou acoplada</v>
          </cell>
          <cell r="C350" t="str">
            <v>UN</v>
          </cell>
          <cell r="E350">
            <v>23.74</v>
          </cell>
          <cell r="F350">
            <v>23.74</v>
          </cell>
          <cell r="G350" t="str">
            <v>CDHU 195</v>
          </cell>
        </row>
        <row r="351">
          <cell r="A351" t="str">
            <v>04.12</v>
          </cell>
          <cell r="B351" t="str">
            <v>Retirada de aparelhos elétricos e hidráulicos</v>
          </cell>
          <cell r="G351" t="str">
            <v>CDHU 195</v>
          </cell>
        </row>
        <row r="352">
          <cell r="A352" t="str">
            <v>04.12.020</v>
          </cell>
          <cell r="B352" t="str">
            <v>Retirada de conjunto motor-bomba</v>
          </cell>
          <cell r="C352" t="str">
            <v>UN</v>
          </cell>
          <cell r="E352">
            <v>99.53</v>
          </cell>
          <cell r="F352">
            <v>99.53</v>
          </cell>
          <cell r="G352" t="str">
            <v>CDHU 195</v>
          </cell>
        </row>
        <row r="353">
          <cell r="A353" t="str">
            <v>04.12.040</v>
          </cell>
          <cell r="B353" t="str">
            <v>Retirada de motor de bomba de recalque</v>
          </cell>
          <cell r="C353" t="str">
            <v>UN</v>
          </cell>
          <cell r="E353">
            <v>79.010000000000005</v>
          </cell>
          <cell r="F353">
            <v>79.010000000000005</v>
          </cell>
          <cell r="G353" t="str">
            <v>CDHU 195</v>
          </cell>
        </row>
        <row r="354">
          <cell r="A354" t="str">
            <v>04.13</v>
          </cell>
          <cell r="B354" t="str">
            <v>Retirada de impermeabilização e afins</v>
          </cell>
          <cell r="G354" t="str">
            <v>CDHU 195</v>
          </cell>
        </row>
        <row r="355">
          <cell r="A355" t="str">
            <v>04.13.020</v>
          </cell>
          <cell r="B355" t="str">
            <v>Retirada de isolamento térmico com material monolítico</v>
          </cell>
          <cell r="C355" t="str">
            <v>M2</v>
          </cell>
          <cell r="E355">
            <v>6.43</v>
          </cell>
          <cell r="F355">
            <v>6.43</v>
          </cell>
          <cell r="G355" t="str">
            <v>CDHU 195</v>
          </cell>
        </row>
        <row r="356">
          <cell r="A356" t="str">
            <v>04.13.060</v>
          </cell>
          <cell r="B356" t="str">
            <v>Retirada de isolamento térmico com material em panos</v>
          </cell>
          <cell r="C356" t="str">
            <v>M2</v>
          </cell>
          <cell r="E356">
            <v>1.07</v>
          </cell>
          <cell r="F356">
            <v>1.07</v>
          </cell>
          <cell r="G356" t="str">
            <v>CDHU 195</v>
          </cell>
        </row>
        <row r="357">
          <cell r="A357" t="str">
            <v>04.14</v>
          </cell>
          <cell r="B357" t="str">
            <v>Retirada de vidro</v>
          </cell>
          <cell r="G357" t="str">
            <v>CDHU 195</v>
          </cell>
        </row>
        <row r="358">
          <cell r="A358" t="str">
            <v>04.14.020</v>
          </cell>
          <cell r="B358" t="str">
            <v>Retirada de vidro ou espelho com raspagem da massa ou retirada de baguete</v>
          </cell>
          <cell r="C358" t="str">
            <v>M2</v>
          </cell>
          <cell r="E358">
            <v>15.62</v>
          </cell>
          <cell r="F358">
            <v>15.62</v>
          </cell>
          <cell r="G358" t="str">
            <v>CDHU 195</v>
          </cell>
        </row>
        <row r="359">
          <cell r="A359" t="str">
            <v>04.14.040</v>
          </cell>
          <cell r="B359" t="str">
            <v>Retirada de esquadria em vidro</v>
          </cell>
          <cell r="C359" t="str">
            <v>M2</v>
          </cell>
          <cell r="E359">
            <v>47.52</v>
          </cell>
          <cell r="F359">
            <v>47.52</v>
          </cell>
          <cell r="G359" t="str">
            <v>CDHU 195</v>
          </cell>
        </row>
        <row r="360">
          <cell r="A360" t="str">
            <v>04.17</v>
          </cell>
          <cell r="B360" t="str">
            <v>Retirada em instalação elétrica - letra A ate B</v>
          </cell>
          <cell r="G360" t="str">
            <v>CDHU 195</v>
          </cell>
        </row>
        <row r="361">
          <cell r="A361" t="str">
            <v>04.17.020</v>
          </cell>
          <cell r="B361" t="str">
            <v>Remoção de aparelho de iluminação ou projetor fixo em teto, piso ou parede</v>
          </cell>
          <cell r="C361" t="str">
            <v>UN</v>
          </cell>
          <cell r="E361">
            <v>21.07</v>
          </cell>
          <cell r="F361">
            <v>21.07</v>
          </cell>
          <cell r="G361" t="str">
            <v>CDHU 195</v>
          </cell>
        </row>
        <row r="362">
          <cell r="A362" t="str">
            <v>04.17.040</v>
          </cell>
          <cell r="B362" t="str">
            <v>Remoção de aparelho de iluminação ou projetor fixo em poste ou braço</v>
          </cell>
          <cell r="C362" t="str">
            <v>UN</v>
          </cell>
          <cell r="E362">
            <v>79.010000000000005</v>
          </cell>
          <cell r="F362">
            <v>79.010000000000005</v>
          </cell>
          <cell r="G362" t="str">
            <v>CDHU 195</v>
          </cell>
        </row>
        <row r="363">
          <cell r="A363" t="str">
            <v>04.17.060</v>
          </cell>
          <cell r="B363" t="str">
            <v>Remoção de suporte tipo braquet</v>
          </cell>
          <cell r="C363" t="str">
            <v>UN</v>
          </cell>
          <cell r="E363">
            <v>26.34</v>
          </cell>
          <cell r="F363">
            <v>26.34</v>
          </cell>
          <cell r="G363" t="str">
            <v>CDHU 195</v>
          </cell>
        </row>
        <row r="364">
          <cell r="A364" t="str">
            <v>04.17.080</v>
          </cell>
          <cell r="B364" t="str">
            <v>Remoção de barramento de cobre</v>
          </cell>
          <cell r="C364" t="str">
            <v>M</v>
          </cell>
          <cell r="E364">
            <v>21.07</v>
          </cell>
          <cell r="F364">
            <v>21.07</v>
          </cell>
          <cell r="G364" t="str">
            <v>CDHU 195</v>
          </cell>
        </row>
        <row r="365">
          <cell r="A365" t="str">
            <v>04.17.100</v>
          </cell>
          <cell r="B365" t="str">
            <v>Remoção de base de disjuntor tipo QUIK-LAG</v>
          </cell>
          <cell r="C365" t="str">
            <v>UN</v>
          </cell>
          <cell r="E365">
            <v>7.9</v>
          </cell>
          <cell r="F365">
            <v>7.9</v>
          </cell>
          <cell r="G365" t="str">
            <v>CDHU 195</v>
          </cell>
        </row>
        <row r="366">
          <cell r="A366" t="str">
            <v>04.17.120</v>
          </cell>
          <cell r="B366" t="str">
            <v>Remoção de base de fusível tipo Diazed</v>
          </cell>
          <cell r="C366" t="str">
            <v>UN</v>
          </cell>
          <cell r="E366">
            <v>7.9</v>
          </cell>
          <cell r="F366">
            <v>7.9</v>
          </cell>
          <cell r="G366" t="str">
            <v>CDHU 195</v>
          </cell>
        </row>
        <row r="367">
          <cell r="A367" t="str">
            <v>04.17.140</v>
          </cell>
          <cell r="B367" t="str">
            <v>Remoção de base e haste de para-raios</v>
          </cell>
          <cell r="C367" t="str">
            <v>UN</v>
          </cell>
          <cell r="E367">
            <v>52.67</v>
          </cell>
          <cell r="F367">
            <v>52.67</v>
          </cell>
          <cell r="G367" t="str">
            <v>CDHU 195</v>
          </cell>
        </row>
        <row r="368">
          <cell r="A368" t="str">
            <v>04.17.160</v>
          </cell>
          <cell r="B368" t="str">
            <v>Remoção de base ou chave para fusível NH tipo tripolar</v>
          </cell>
          <cell r="C368" t="str">
            <v>UN</v>
          </cell>
          <cell r="E368">
            <v>26.34</v>
          </cell>
          <cell r="F368">
            <v>26.34</v>
          </cell>
          <cell r="G368" t="str">
            <v>CDHU 195</v>
          </cell>
        </row>
        <row r="369">
          <cell r="A369" t="str">
            <v>04.17.180</v>
          </cell>
          <cell r="B369" t="str">
            <v>Remoção de base ou chave para fusível NH tipo unipolar</v>
          </cell>
          <cell r="C369" t="str">
            <v>UN</v>
          </cell>
          <cell r="E369">
            <v>23.7</v>
          </cell>
          <cell r="F369">
            <v>23.7</v>
          </cell>
          <cell r="G369" t="str">
            <v>CDHU 195</v>
          </cell>
        </row>
        <row r="370">
          <cell r="A370" t="str">
            <v>04.17.200</v>
          </cell>
          <cell r="B370" t="str">
            <v>Remoção de braçadeira para passagem de cordoalha</v>
          </cell>
          <cell r="C370" t="str">
            <v>UN</v>
          </cell>
          <cell r="E370">
            <v>21.07</v>
          </cell>
          <cell r="F370">
            <v>21.07</v>
          </cell>
          <cell r="G370" t="str">
            <v>CDHU 195</v>
          </cell>
        </row>
        <row r="371">
          <cell r="A371" t="str">
            <v>04.17.220</v>
          </cell>
          <cell r="B371" t="str">
            <v>Remoção de bucha de passagem interna ou externa</v>
          </cell>
          <cell r="C371" t="str">
            <v>UN</v>
          </cell>
          <cell r="E371">
            <v>21.07</v>
          </cell>
          <cell r="F371">
            <v>21.07</v>
          </cell>
          <cell r="G371" t="str">
            <v>CDHU 195</v>
          </cell>
        </row>
        <row r="372">
          <cell r="A372" t="str">
            <v>04.17.240</v>
          </cell>
          <cell r="B372" t="str">
            <v>Remoção de bucha de passagem para neutro</v>
          </cell>
          <cell r="C372" t="str">
            <v>UN</v>
          </cell>
          <cell r="E372">
            <v>15.8</v>
          </cell>
          <cell r="F372">
            <v>15.8</v>
          </cell>
          <cell r="G372" t="str">
            <v>CDHU 195</v>
          </cell>
        </row>
        <row r="373">
          <cell r="A373" t="str">
            <v>04.18</v>
          </cell>
          <cell r="B373" t="str">
            <v>Retirada em instalação elétrica - letra C</v>
          </cell>
          <cell r="G373" t="str">
            <v>CDHU 195</v>
          </cell>
        </row>
        <row r="374">
          <cell r="A374" t="str">
            <v>04.18.020</v>
          </cell>
          <cell r="B374" t="str">
            <v>Remoção de cabeçote em rede de telefonia</v>
          </cell>
          <cell r="C374" t="str">
            <v>UN</v>
          </cell>
          <cell r="E374">
            <v>13.17</v>
          </cell>
          <cell r="F374">
            <v>13.17</v>
          </cell>
          <cell r="G374" t="str">
            <v>CDHU 195</v>
          </cell>
        </row>
        <row r="375">
          <cell r="A375" t="str">
            <v>04.18.040</v>
          </cell>
          <cell r="B375" t="str">
            <v>Remoção de cabo de aço e esticadores de para-raios</v>
          </cell>
          <cell r="C375" t="str">
            <v>M</v>
          </cell>
          <cell r="E375">
            <v>18.43</v>
          </cell>
          <cell r="F375">
            <v>18.43</v>
          </cell>
          <cell r="G375" t="str">
            <v>CDHU 195</v>
          </cell>
        </row>
        <row r="376">
          <cell r="A376" t="str">
            <v>04.18.060</v>
          </cell>
          <cell r="B376" t="str">
            <v>Remoção de caixa de entrada de energia padrão medição indireta completa</v>
          </cell>
          <cell r="C376" t="str">
            <v>UN</v>
          </cell>
          <cell r="E376">
            <v>263.35000000000002</v>
          </cell>
          <cell r="F376">
            <v>263.35000000000002</v>
          </cell>
          <cell r="G376" t="str">
            <v>CDHU 195</v>
          </cell>
        </row>
        <row r="377">
          <cell r="A377" t="str">
            <v>04.18.070</v>
          </cell>
          <cell r="B377" t="str">
            <v>Remoção de caixa de entrada de energia padrão residencial completa</v>
          </cell>
          <cell r="C377" t="str">
            <v>UN</v>
          </cell>
          <cell r="E377">
            <v>210.68</v>
          </cell>
          <cell r="F377">
            <v>210.68</v>
          </cell>
          <cell r="G377" t="str">
            <v>CDHU 195</v>
          </cell>
        </row>
        <row r="378">
          <cell r="A378" t="str">
            <v>04.18.080</v>
          </cell>
          <cell r="B378" t="str">
            <v>Remoção de caixa de entrada telefônica completa</v>
          </cell>
          <cell r="C378" t="str">
            <v>UN</v>
          </cell>
          <cell r="E378">
            <v>105.34</v>
          </cell>
          <cell r="F378">
            <v>105.34</v>
          </cell>
          <cell r="G378" t="str">
            <v>CDHU 195</v>
          </cell>
        </row>
        <row r="379">
          <cell r="A379" t="str">
            <v>04.18.090</v>
          </cell>
          <cell r="B379" t="str">
            <v>Remoção de caixa de medição padrão completa</v>
          </cell>
          <cell r="C379" t="str">
            <v>UN</v>
          </cell>
          <cell r="E379">
            <v>58.48</v>
          </cell>
          <cell r="F379">
            <v>58.48</v>
          </cell>
          <cell r="G379" t="str">
            <v>CDHU 195</v>
          </cell>
        </row>
        <row r="380">
          <cell r="A380" t="str">
            <v>04.18.120</v>
          </cell>
          <cell r="B380" t="str">
            <v>Remoção de caixa estampada</v>
          </cell>
          <cell r="C380" t="str">
            <v>UN</v>
          </cell>
          <cell r="E380">
            <v>7.81</v>
          </cell>
          <cell r="F380">
            <v>7.81</v>
          </cell>
          <cell r="G380" t="str">
            <v>CDHU 195</v>
          </cell>
        </row>
        <row r="381">
          <cell r="A381" t="str">
            <v>04.18.130</v>
          </cell>
          <cell r="B381" t="str">
            <v>Remoção de caixa para fusível ou tomada instalada em perfilado</v>
          </cell>
          <cell r="C381" t="str">
            <v>UN</v>
          </cell>
          <cell r="E381">
            <v>9.3699999999999992</v>
          </cell>
          <cell r="F381">
            <v>9.3699999999999992</v>
          </cell>
          <cell r="G381" t="str">
            <v>CDHU 195</v>
          </cell>
        </row>
        <row r="382">
          <cell r="A382" t="str">
            <v>04.18.140</v>
          </cell>
          <cell r="B382" t="str">
            <v>Remoção de caixa para transformador de corrente</v>
          </cell>
          <cell r="C382" t="str">
            <v>UN</v>
          </cell>
          <cell r="E382">
            <v>58.48</v>
          </cell>
          <cell r="F382">
            <v>58.48</v>
          </cell>
          <cell r="G382" t="str">
            <v>CDHU 195</v>
          </cell>
        </row>
        <row r="383">
          <cell r="A383" t="str">
            <v>04.18.180</v>
          </cell>
          <cell r="B383" t="str">
            <v>Remoção de cantoneira metálica</v>
          </cell>
          <cell r="C383" t="str">
            <v>M</v>
          </cell>
          <cell r="E383">
            <v>13.17</v>
          </cell>
          <cell r="F383">
            <v>13.17</v>
          </cell>
          <cell r="G383" t="str">
            <v>CDHU 195</v>
          </cell>
        </row>
        <row r="384">
          <cell r="A384" t="str">
            <v>04.18.200</v>
          </cell>
          <cell r="B384" t="str">
            <v>Remoção de captor de para-raios tipo Franklin</v>
          </cell>
          <cell r="C384" t="str">
            <v>UN</v>
          </cell>
          <cell r="E384">
            <v>26.34</v>
          </cell>
          <cell r="F384">
            <v>26.34</v>
          </cell>
          <cell r="G384" t="str">
            <v>CDHU 195</v>
          </cell>
        </row>
        <row r="385">
          <cell r="A385" t="str">
            <v>04.18.220</v>
          </cell>
          <cell r="B385" t="str">
            <v>Remoção de chapa de ferro para bucha de passagem</v>
          </cell>
          <cell r="C385" t="str">
            <v>UN</v>
          </cell>
          <cell r="E385">
            <v>21.07</v>
          </cell>
          <cell r="F385">
            <v>21.07</v>
          </cell>
          <cell r="G385" t="str">
            <v>CDHU 195</v>
          </cell>
        </row>
        <row r="386">
          <cell r="A386" t="str">
            <v>04.18.240</v>
          </cell>
          <cell r="B386" t="str">
            <v>Remoção de chave automática da boia</v>
          </cell>
          <cell r="C386" t="str">
            <v>UN</v>
          </cell>
          <cell r="E386">
            <v>31.6</v>
          </cell>
          <cell r="F386">
            <v>31.6</v>
          </cell>
          <cell r="G386" t="str">
            <v>CDHU 195</v>
          </cell>
        </row>
        <row r="387">
          <cell r="A387" t="str">
            <v>04.18.250</v>
          </cell>
          <cell r="B387" t="str">
            <v>Remoção de chave base de mármore ou ardósia</v>
          </cell>
          <cell r="C387" t="str">
            <v>UN</v>
          </cell>
          <cell r="E387">
            <v>26.34</v>
          </cell>
          <cell r="F387">
            <v>26.34</v>
          </cell>
          <cell r="G387" t="str">
            <v>CDHU 195</v>
          </cell>
        </row>
        <row r="388">
          <cell r="A388" t="str">
            <v>04.18.260</v>
          </cell>
          <cell r="B388" t="str">
            <v>Remoção de chave de ação rápida comando frontal montado em painel</v>
          </cell>
          <cell r="C388" t="str">
            <v>UN</v>
          </cell>
          <cell r="E388">
            <v>52.67</v>
          </cell>
          <cell r="F388">
            <v>52.67</v>
          </cell>
          <cell r="G388" t="str">
            <v>CDHU 195</v>
          </cell>
        </row>
        <row r="389">
          <cell r="A389" t="str">
            <v>04.18.270</v>
          </cell>
          <cell r="B389" t="str">
            <v>Remoção de chave fusível indicadora tipo Matheus</v>
          </cell>
          <cell r="C389" t="str">
            <v>UN</v>
          </cell>
          <cell r="E389">
            <v>79.010000000000005</v>
          </cell>
          <cell r="F389">
            <v>79.010000000000005</v>
          </cell>
          <cell r="G389" t="str">
            <v>CDHU 195</v>
          </cell>
        </row>
        <row r="390">
          <cell r="A390" t="str">
            <v>04.18.280</v>
          </cell>
          <cell r="B390" t="str">
            <v>Remoção de chave seccionadora tripolar seca mecanismo de manobra frontal</v>
          </cell>
          <cell r="C390" t="str">
            <v>UN</v>
          </cell>
          <cell r="E390">
            <v>148.19999999999999</v>
          </cell>
          <cell r="F390">
            <v>148.19999999999999</v>
          </cell>
          <cell r="G390" t="str">
            <v>CDHU 195</v>
          </cell>
        </row>
        <row r="391">
          <cell r="A391" t="str">
            <v>04.18.290</v>
          </cell>
          <cell r="B391" t="str">
            <v>Remoção de chave tipo Pacco rotativo</v>
          </cell>
          <cell r="C391" t="str">
            <v>UN</v>
          </cell>
          <cell r="E391">
            <v>39.5</v>
          </cell>
          <cell r="F391">
            <v>39.5</v>
          </cell>
          <cell r="G391" t="str">
            <v>CDHU 195</v>
          </cell>
        </row>
        <row r="392">
          <cell r="A392" t="str">
            <v>04.18.320</v>
          </cell>
          <cell r="B392" t="str">
            <v>Remoção de cinta de fixação de eletroduto ou sela para cruzeta em poste</v>
          </cell>
          <cell r="C392" t="str">
            <v>UN</v>
          </cell>
          <cell r="E392">
            <v>10.72</v>
          </cell>
          <cell r="F392">
            <v>10.72</v>
          </cell>
          <cell r="G392" t="str">
            <v>CDHU 195</v>
          </cell>
        </row>
        <row r="393">
          <cell r="A393" t="str">
            <v>04.18.340</v>
          </cell>
          <cell r="B393" t="str">
            <v>Remoção de condulete</v>
          </cell>
          <cell r="C393" t="str">
            <v>UN</v>
          </cell>
          <cell r="E393">
            <v>20.98</v>
          </cell>
          <cell r="F393">
            <v>20.98</v>
          </cell>
          <cell r="G393" t="str">
            <v>CDHU 195</v>
          </cell>
        </row>
        <row r="394">
          <cell r="A394" t="str">
            <v>04.18.360</v>
          </cell>
          <cell r="B394" t="str">
            <v>Remoção de condutor aparente diâmetro externo acima de 6,5 mm</v>
          </cell>
          <cell r="C394" t="str">
            <v>M</v>
          </cell>
          <cell r="E394">
            <v>6.32</v>
          </cell>
          <cell r="F394">
            <v>6.32</v>
          </cell>
          <cell r="G394" t="str">
            <v>CDHU 195</v>
          </cell>
        </row>
        <row r="395">
          <cell r="A395" t="str">
            <v>04.18.370</v>
          </cell>
          <cell r="B395" t="str">
            <v>Remoção de condutor aparente diâmetro externo até 6,5 mm</v>
          </cell>
          <cell r="C395" t="str">
            <v>M</v>
          </cell>
          <cell r="E395">
            <v>3.16</v>
          </cell>
          <cell r="F395">
            <v>3.16</v>
          </cell>
          <cell r="G395" t="str">
            <v>CDHU 195</v>
          </cell>
        </row>
        <row r="396">
          <cell r="A396" t="str">
            <v>04.18.380</v>
          </cell>
          <cell r="B396" t="str">
            <v>Remoção de condutor embutido diâmetro externo acima de 6,5 mm</v>
          </cell>
          <cell r="C396" t="str">
            <v>M</v>
          </cell>
          <cell r="E396">
            <v>5.26</v>
          </cell>
          <cell r="F396">
            <v>5.26</v>
          </cell>
          <cell r="G396" t="str">
            <v>CDHU 195</v>
          </cell>
        </row>
        <row r="397">
          <cell r="A397" t="str">
            <v>04.18.390</v>
          </cell>
          <cell r="B397" t="str">
            <v>Remoção de condutor embutido diâmetro externo até 6,5 mm</v>
          </cell>
          <cell r="C397" t="str">
            <v>M</v>
          </cell>
          <cell r="E397">
            <v>2.63</v>
          </cell>
          <cell r="F397">
            <v>2.63</v>
          </cell>
          <cell r="G397" t="str">
            <v>CDHU 195</v>
          </cell>
        </row>
        <row r="398">
          <cell r="A398" t="str">
            <v>04.18.400</v>
          </cell>
          <cell r="B398" t="str">
            <v>Remoção de condutor especial</v>
          </cell>
          <cell r="C398" t="str">
            <v>M</v>
          </cell>
          <cell r="E398">
            <v>37.049999999999997</v>
          </cell>
          <cell r="F398">
            <v>37.049999999999997</v>
          </cell>
          <cell r="G398" t="str">
            <v>CDHU 195</v>
          </cell>
        </row>
        <row r="399">
          <cell r="A399" t="str">
            <v>04.18.410</v>
          </cell>
          <cell r="B399" t="str">
            <v>Remoção de cordoalha ou cabo de cobre nu</v>
          </cell>
          <cell r="C399" t="str">
            <v>M</v>
          </cell>
          <cell r="E399">
            <v>10.54</v>
          </cell>
          <cell r="F399">
            <v>10.54</v>
          </cell>
          <cell r="G399" t="str">
            <v>CDHU 195</v>
          </cell>
        </row>
        <row r="400">
          <cell r="A400" t="str">
            <v>04.18.420</v>
          </cell>
          <cell r="B400" t="str">
            <v>Remoção de contator magnético para comando de bomba</v>
          </cell>
          <cell r="C400" t="str">
            <v>UN</v>
          </cell>
          <cell r="E400">
            <v>52.67</v>
          </cell>
          <cell r="F400">
            <v>52.67</v>
          </cell>
          <cell r="G400" t="str">
            <v>CDHU 195</v>
          </cell>
        </row>
        <row r="401">
          <cell r="A401" t="str">
            <v>04.18.440</v>
          </cell>
          <cell r="B401" t="str">
            <v>Remoção de corrente para pendentes</v>
          </cell>
          <cell r="C401" t="str">
            <v>UN</v>
          </cell>
          <cell r="E401">
            <v>10.54</v>
          </cell>
          <cell r="F401">
            <v>10.54</v>
          </cell>
          <cell r="G401" t="str">
            <v>CDHU 195</v>
          </cell>
        </row>
        <row r="402">
          <cell r="A402" t="str">
            <v>04.18.460</v>
          </cell>
          <cell r="B402" t="str">
            <v>Remoção de cruzeta de ferro para fixação de projetores</v>
          </cell>
          <cell r="C402" t="str">
            <v>UN</v>
          </cell>
          <cell r="E402">
            <v>79.010000000000005</v>
          </cell>
          <cell r="F402">
            <v>79.010000000000005</v>
          </cell>
          <cell r="G402" t="str">
            <v>CDHU 195</v>
          </cell>
        </row>
        <row r="403">
          <cell r="A403" t="str">
            <v>04.18.470</v>
          </cell>
          <cell r="B403" t="str">
            <v>Remoção de cruzeta de madeira</v>
          </cell>
          <cell r="C403" t="str">
            <v>UN</v>
          </cell>
          <cell r="E403">
            <v>111.15</v>
          </cell>
          <cell r="F403">
            <v>111.15</v>
          </cell>
          <cell r="G403" t="str">
            <v>CDHU 195</v>
          </cell>
        </row>
        <row r="404">
          <cell r="A404" t="str">
            <v>04.19</v>
          </cell>
          <cell r="B404" t="str">
            <v>Retirada em instalação elétrica - letra D ate I</v>
          </cell>
          <cell r="G404" t="str">
            <v>CDHU 195</v>
          </cell>
        </row>
        <row r="405">
          <cell r="A405" t="str">
            <v>04.19.020</v>
          </cell>
          <cell r="B405" t="str">
            <v>Remoção de disjuntor de volume normal ou reduzido</v>
          </cell>
          <cell r="C405" t="str">
            <v>UN</v>
          </cell>
          <cell r="E405">
            <v>216.37</v>
          </cell>
          <cell r="F405">
            <v>216.37</v>
          </cell>
          <cell r="G405" t="str">
            <v>CDHU 195</v>
          </cell>
        </row>
        <row r="406">
          <cell r="A406" t="str">
            <v>04.19.030</v>
          </cell>
          <cell r="B406" t="str">
            <v>Remoção de disjuntor a seco aberto tripolar, 600 V de 800 A</v>
          </cell>
          <cell r="C406" t="str">
            <v>UN</v>
          </cell>
          <cell r="E406">
            <v>52.67</v>
          </cell>
          <cell r="F406">
            <v>52.67</v>
          </cell>
          <cell r="G406" t="str">
            <v>CDHU 195</v>
          </cell>
        </row>
        <row r="407">
          <cell r="A407" t="str">
            <v>04.19.060</v>
          </cell>
          <cell r="B407" t="str">
            <v>Remoção de disjuntor termomagnético</v>
          </cell>
          <cell r="C407" t="str">
            <v>UN</v>
          </cell>
          <cell r="E407">
            <v>13.17</v>
          </cell>
          <cell r="F407">
            <v>13.17</v>
          </cell>
          <cell r="G407" t="str">
            <v>CDHU 195</v>
          </cell>
        </row>
        <row r="408">
          <cell r="A408" t="str">
            <v>04.19.080</v>
          </cell>
          <cell r="B408" t="str">
            <v>Remoção de fundo de quadro de distribuição ou caixa de passagem</v>
          </cell>
          <cell r="C408" t="str">
            <v>M2</v>
          </cell>
          <cell r="E408">
            <v>52.67</v>
          </cell>
          <cell r="F408">
            <v>52.67</v>
          </cell>
          <cell r="G408" t="str">
            <v>CDHU 195</v>
          </cell>
        </row>
        <row r="409">
          <cell r="A409" t="str">
            <v>04.19.100</v>
          </cell>
          <cell r="B409" t="str">
            <v>Remoção de gancho de sustentação de luminária em perfilado</v>
          </cell>
          <cell r="C409" t="str">
            <v>UN</v>
          </cell>
          <cell r="E409">
            <v>10.54</v>
          </cell>
          <cell r="F409">
            <v>10.54</v>
          </cell>
          <cell r="G409" t="str">
            <v>CDHU 195</v>
          </cell>
        </row>
        <row r="410">
          <cell r="A410" t="str">
            <v>04.19.120</v>
          </cell>
          <cell r="B410" t="str">
            <v>Remoção de interruptores, tomadas, botão de campainha ou cigarra</v>
          </cell>
          <cell r="C410" t="str">
            <v>UN</v>
          </cell>
          <cell r="E410">
            <v>21.07</v>
          </cell>
          <cell r="F410">
            <v>21.07</v>
          </cell>
          <cell r="G410" t="str">
            <v>CDHU 195</v>
          </cell>
        </row>
        <row r="411">
          <cell r="A411" t="str">
            <v>04.19.140</v>
          </cell>
          <cell r="B411" t="str">
            <v>Remoção de isolador tipo castanha e gancho de sustentação</v>
          </cell>
          <cell r="C411" t="str">
            <v>UN</v>
          </cell>
          <cell r="E411">
            <v>5.26</v>
          </cell>
          <cell r="F411">
            <v>5.26</v>
          </cell>
          <cell r="G411" t="str">
            <v>CDHU 195</v>
          </cell>
        </row>
        <row r="412">
          <cell r="A412" t="str">
            <v>04.19.160</v>
          </cell>
          <cell r="B412" t="str">
            <v>Remoção de isolador tipo disco completo e gancho de suspensão</v>
          </cell>
          <cell r="C412" t="str">
            <v>UN</v>
          </cell>
          <cell r="E412">
            <v>7.9</v>
          </cell>
          <cell r="F412">
            <v>7.9</v>
          </cell>
          <cell r="G412" t="str">
            <v>CDHU 195</v>
          </cell>
        </row>
        <row r="413">
          <cell r="A413" t="str">
            <v>04.19.180</v>
          </cell>
          <cell r="B413" t="str">
            <v>Remoção de isolador tipo pino, inclusive o pino</v>
          </cell>
          <cell r="C413" t="str">
            <v>UN</v>
          </cell>
          <cell r="E413">
            <v>13.17</v>
          </cell>
          <cell r="F413">
            <v>13.17</v>
          </cell>
          <cell r="G413" t="str">
            <v>CDHU 195</v>
          </cell>
        </row>
        <row r="414">
          <cell r="A414" t="str">
            <v>04.19.190</v>
          </cell>
          <cell r="B414" t="str">
            <v>Remoção de isolador galvanizado uso geral</v>
          </cell>
          <cell r="C414" t="str">
            <v>UN</v>
          </cell>
          <cell r="E414">
            <v>13.17</v>
          </cell>
          <cell r="F414">
            <v>13.17</v>
          </cell>
          <cell r="G414" t="str">
            <v>CDHU 195</v>
          </cell>
        </row>
        <row r="415">
          <cell r="A415" t="str">
            <v>04.20</v>
          </cell>
          <cell r="B415" t="str">
            <v>Retirada em instalação elétrica - letra J ate N</v>
          </cell>
          <cell r="G415" t="str">
            <v>CDHU 195</v>
          </cell>
        </row>
        <row r="416">
          <cell r="A416" t="str">
            <v>04.20.020</v>
          </cell>
          <cell r="B416" t="str">
            <v>Remoção de janela de ventilação, iluminação ou ventilação e iluminação padrão</v>
          </cell>
          <cell r="C416" t="str">
            <v>UN</v>
          </cell>
          <cell r="E416">
            <v>37.049999999999997</v>
          </cell>
          <cell r="F416">
            <v>37.049999999999997</v>
          </cell>
          <cell r="G416" t="str">
            <v>CDHU 195</v>
          </cell>
        </row>
        <row r="417">
          <cell r="A417" t="str">
            <v>04.20.040</v>
          </cell>
          <cell r="B417" t="str">
            <v>Remoção de lâmpada</v>
          </cell>
          <cell r="C417" t="str">
            <v>UN</v>
          </cell>
          <cell r="E417">
            <v>4.29</v>
          </cell>
          <cell r="F417">
            <v>4.29</v>
          </cell>
          <cell r="G417" t="str">
            <v>CDHU 195</v>
          </cell>
        </row>
        <row r="418">
          <cell r="A418" t="str">
            <v>04.20.060</v>
          </cell>
          <cell r="B418" t="str">
            <v>Remoção de luz de obstáculo</v>
          </cell>
          <cell r="C418" t="str">
            <v>UN</v>
          </cell>
          <cell r="E418">
            <v>52.67</v>
          </cell>
          <cell r="F418">
            <v>52.67</v>
          </cell>
          <cell r="G418" t="str">
            <v>CDHU 195</v>
          </cell>
        </row>
        <row r="419">
          <cell r="A419" t="str">
            <v>04.20.080</v>
          </cell>
          <cell r="B419" t="str">
            <v>Remoção de manopla de comando de disjuntor</v>
          </cell>
          <cell r="C419" t="str">
            <v>UN</v>
          </cell>
          <cell r="E419">
            <v>26.34</v>
          </cell>
          <cell r="F419">
            <v>26.34</v>
          </cell>
          <cell r="G419" t="str">
            <v>CDHU 195</v>
          </cell>
        </row>
        <row r="420">
          <cell r="A420" t="str">
            <v>04.20.100</v>
          </cell>
          <cell r="B420" t="str">
            <v>Remoção de mão francesa</v>
          </cell>
          <cell r="C420" t="str">
            <v>UN</v>
          </cell>
          <cell r="E420">
            <v>21.43</v>
          </cell>
          <cell r="F420">
            <v>21.43</v>
          </cell>
          <cell r="G420" t="str">
            <v>CDHU 195</v>
          </cell>
        </row>
        <row r="421">
          <cell r="A421" t="str">
            <v>04.20.120</v>
          </cell>
          <cell r="B421" t="str">
            <v>Remoção de terminal modular (mufla) tripolar ou unipolar</v>
          </cell>
          <cell r="C421" t="str">
            <v>UN</v>
          </cell>
          <cell r="E421">
            <v>74.099999999999994</v>
          </cell>
          <cell r="F421">
            <v>74.099999999999994</v>
          </cell>
          <cell r="G421" t="str">
            <v>CDHU 195</v>
          </cell>
        </row>
        <row r="422">
          <cell r="A422" t="str">
            <v>04.21</v>
          </cell>
          <cell r="B422" t="str">
            <v>Retirada em instalação elétrica - letra O ate S</v>
          </cell>
          <cell r="G422" t="str">
            <v>CDHU 195</v>
          </cell>
        </row>
        <row r="423">
          <cell r="A423" t="str">
            <v>04.21.020</v>
          </cell>
          <cell r="B423" t="str">
            <v>Remoção de óleo de disjuntor ou transformador</v>
          </cell>
          <cell r="C423" t="str">
            <v>L</v>
          </cell>
          <cell r="E423">
            <v>0.86</v>
          </cell>
          <cell r="F423">
            <v>0.86</v>
          </cell>
          <cell r="G423" t="str">
            <v>CDHU 195</v>
          </cell>
        </row>
        <row r="424">
          <cell r="A424" t="str">
            <v>04.21.040</v>
          </cell>
          <cell r="B424" t="str">
            <v>Remoção de pára-raios tipo cristal-valve em cabine primária</v>
          </cell>
          <cell r="C424" t="str">
            <v>UN</v>
          </cell>
          <cell r="E424">
            <v>79.010000000000005</v>
          </cell>
          <cell r="F424">
            <v>79.010000000000005</v>
          </cell>
          <cell r="G424" t="str">
            <v>CDHU 195</v>
          </cell>
        </row>
        <row r="425">
          <cell r="A425" t="str">
            <v>04.21.050</v>
          </cell>
          <cell r="B425" t="str">
            <v>Remoção de pára-raios tipo cristal-valve em poste singelo ou estaleiro</v>
          </cell>
          <cell r="C425" t="str">
            <v>UN</v>
          </cell>
          <cell r="E425">
            <v>105.34</v>
          </cell>
          <cell r="F425">
            <v>105.34</v>
          </cell>
          <cell r="G425" t="str">
            <v>CDHU 195</v>
          </cell>
        </row>
        <row r="426">
          <cell r="A426" t="str">
            <v>04.21.060</v>
          </cell>
          <cell r="B426" t="str">
            <v>Remoção de perfilado</v>
          </cell>
          <cell r="C426" t="str">
            <v>M</v>
          </cell>
          <cell r="E426">
            <v>21.07</v>
          </cell>
          <cell r="F426">
            <v>21.07</v>
          </cell>
          <cell r="G426" t="str">
            <v>CDHU 195</v>
          </cell>
        </row>
        <row r="427">
          <cell r="A427" t="str">
            <v>04.21.100</v>
          </cell>
          <cell r="B427" t="str">
            <v>Remoção de porta de quadro ou painel</v>
          </cell>
          <cell r="C427" t="str">
            <v>M2</v>
          </cell>
          <cell r="E427">
            <v>52.67</v>
          </cell>
          <cell r="F427">
            <v>52.67</v>
          </cell>
          <cell r="G427" t="str">
            <v>CDHU 195</v>
          </cell>
        </row>
        <row r="428">
          <cell r="A428" t="str">
            <v>04.21.130</v>
          </cell>
          <cell r="B428" t="str">
            <v>Remoção de poste de concreto</v>
          </cell>
          <cell r="C428" t="str">
            <v>UN</v>
          </cell>
          <cell r="D428">
            <v>133.65</v>
          </cell>
          <cell r="E428">
            <v>148.19999999999999</v>
          </cell>
          <cell r="F428">
            <v>281.85000000000002</v>
          </cell>
          <cell r="G428" t="str">
            <v>CDHU 195</v>
          </cell>
        </row>
        <row r="429">
          <cell r="A429" t="str">
            <v>04.21.140</v>
          </cell>
          <cell r="B429" t="str">
            <v>Remoção de poste metálico</v>
          </cell>
          <cell r="C429" t="str">
            <v>UN</v>
          </cell>
          <cell r="D429">
            <v>133.65</v>
          </cell>
          <cell r="E429">
            <v>148.19999999999999</v>
          </cell>
          <cell r="F429">
            <v>281.85000000000002</v>
          </cell>
          <cell r="G429" t="str">
            <v>CDHU 195</v>
          </cell>
        </row>
        <row r="430">
          <cell r="A430" t="str">
            <v>04.21.150</v>
          </cell>
          <cell r="B430" t="str">
            <v>Remoção de poste de madeira</v>
          </cell>
          <cell r="C430" t="str">
            <v>UN</v>
          </cell>
          <cell r="E430">
            <v>165.96</v>
          </cell>
          <cell r="F430">
            <v>165.96</v>
          </cell>
          <cell r="G430" t="str">
            <v>CDHU 195</v>
          </cell>
        </row>
        <row r="431">
          <cell r="A431" t="str">
            <v>04.21.160</v>
          </cell>
          <cell r="B431" t="str">
            <v>Remoção de quadro de distribuição, chamada ou caixa de passagem</v>
          </cell>
          <cell r="C431" t="str">
            <v>M2</v>
          </cell>
          <cell r="E431">
            <v>105.34</v>
          </cell>
          <cell r="F431">
            <v>105.34</v>
          </cell>
          <cell r="G431" t="str">
            <v>CDHU 195</v>
          </cell>
        </row>
        <row r="432">
          <cell r="A432" t="str">
            <v>04.21.200</v>
          </cell>
          <cell r="B432" t="str">
            <v>Remoção de reator para lâmpada</v>
          </cell>
          <cell r="C432" t="str">
            <v>UN</v>
          </cell>
          <cell r="E432">
            <v>18.53</v>
          </cell>
          <cell r="F432">
            <v>18.53</v>
          </cell>
          <cell r="G432" t="str">
            <v>CDHU 195</v>
          </cell>
        </row>
        <row r="433">
          <cell r="A433" t="str">
            <v>04.21.210</v>
          </cell>
          <cell r="B433" t="str">
            <v>Remoção de reator para lâmpada fixo em poste</v>
          </cell>
          <cell r="C433" t="str">
            <v>UN</v>
          </cell>
          <cell r="E433">
            <v>105.34</v>
          </cell>
          <cell r="F433">
            <v>105.34</v>
          </cell>
          <cell r="G433" t="str">
            <v>CDHU 195</v>
          </cell>
        </row>
        <row r="434">
          <cell r="A434" t="str">
            <v>04.21.240</v>
          </cell>
          <cell r="B434" t="str">
            <v>Remoção de relé</v>
          </cell>
          <cell r="C434" t="str">
            <v>UN</v>
          </cell>
          <cell r="E434">
            <v>24.99</v>
          </cell>
          <cell r="F434">
            <v>24.99</v>
          </cell>
          <cell r="G434" t="str">
            <v>CDHU 195</v>
          </cell>
        </row>
        <row r="435">
          <cell r="A435" t="str">
            <v>04.21.260</v>
          </cell>
          <cell r="B435" t="str">
            <v>Remoção de roldana</v>
          </cell>
          <cell r="C435" t="str">
            <v>UN</v>
          </cell>
          <cell r="E435">
            <v>4.29</v>
          </cell>
          <cell r="F435">
            <v>4.29</v>
          </cell>
          <cell r="G435" t="str">
            <v>CDHU 195</v>
          </cell>
        </row>
        <row r="436">
          <cell r="A436" t="str">
            <v>04.21.280</v>
          </cell>
          <cell r="B436" t="str">
            <v>Remoção de soquete</v>
          </cell>
          <cell r="C436" t="str">
            <v>UN</v>
          </cell>
          <cell r="E436">
            <v>4.29</v>
          </cell>
          <cell r="F436">
            <v>4.29</v>
          </cell>
          <cell r="G436" t="str">
            <v>CDHU 195</v>
          </cell>
        </row>
        <row r="437">
          <cell r="A437" t="str">
            <v>04.21.300</v>
          </cell>
          <cell r="B437" t="str">
            <v>Remoção de suporte de transformador em poste singelo ou estaleiro</v>
          </cell>
          <cell r="C437" t="str">
            <v>UN</v>
          </cell>
          <cell r="E437">
            <v>34.29</v>
          </cell>
          <cell r="F437">
            <v>34.29</v>
          </cell>
          <cell r="G437" t="str">
            <v>CDHU 195</v>
          </cell>
        </row>
        <row r="438">
          <cell r="A438" t="str">
            <v>04.22</v>
          </cell>
          <cell r="B438" t="str">
            <v>Retirada em instalação elétrica - letra T ate o final</v>
          </cell>
          <cell r="G438" t="str">
            <v>CDHU 195</v>
          </cell>
        </row>
        <row r="439">
          <cell r="A439" t="str">
            <v>04.22.020</v>
          </cell>
          <cell r="B439" t="str">
            <v>Remoção de terminal ou conector para cabos</v>
          </cell>
          <cell r="C439" t="str">
            <v>UN</v>
          </cell>
          <cell r="E439">
            <v>5.36</v>
          </cell>
          <cell r="F439">
            <v>5.36</v>
          </cell>
          <cell r="G439" t="str">
            <v>CDHU 195</v>
          </cell>
        </row>
        <row r="440">
          <cell r="A440" t="str">
            <v>04.22.040</v>
          </cell>
          <cell r="B440" t="str">
            <v>Remoção de transformador de potência em cabine primária</v>
          </cell>
          <cell r="C440" t="str">
            <v>UN</v>
          </cell>
          <cell r="E440">
            <v>364.57</v>
          </cell>
          <cell r="F440">
            <v>364.57</v>
          </cell>
          <cell r="G440" t="str">
            <v>CDHU 195</v>
          </cell>
        </row>
        <row r="441">
          <cell r="A441" t="str">
            <v>04.22.050</v>
          </cell>
          <cell r="B441" t="str">
            <v>Remoção de transformador de potencial completo (pequeno)</v>
          </cell>
          <cell r="C441" t="str">
            <v>UN</v>
          </cell>
          <cell r="E441">
            <v>34.24</v>
          </cell>
          <cell r="F441">
            <v>34.24</v>
          </cell>
          <cell r="G441" t="str">
            <v>CDHU 195</v>
          </cell>
        </row>
        <row r="442">
          <cell r="A442" t="str">
            <v>04.22.060</v>
          </cell>
          <cell r="B442" t="str">
            <v>Remoção de transformador de potência trifásico até 225 kVA, a óleo, em poste singelo</v>
          </cell>
          <cell r="C442" t="str">
            <v>UN</v>
          </cell>
          <cell r="D442">
            <v>267.3</v>
          </cell>
          <cell r="E442">
            <v>421.36</v>
          </cell>
          <cell r="F442">
            <v>688.66</v>
          </cell>
          <cell r="G442" t="str">
            <v>CDHU 195</v>
          </cell>
        </row>
        <row r="443">
          <cell r="A443" t="str">
            <v>04.22.100</v>
          </cell>
          <cell r="B443" t="str">
            <v>Remoção de tubulação elétrica aparente com diâmetro externo acima de 50 mm</v>
          </cell>
          <cell r="C443" t="str">
            <v>M</v>
          </cell>
          <cell r="E443">
            <v>26.34</v>
          </cell>
          <cell r="F443">
            <v>26.34</v>
          </cell>
          <cell r="G443" t="str">
            <v>CDHU 195</v>
          </cell>
        </row>
        <row r="444">
          <cell r="A444" t="str">
            <v>04.22.110</v>
          </cell>
          <cell r="B444" t="str">
            <v>Remoção de tubulação elétrica aparente com diâmetro externo até 50 mm</v>
          </cell>
          <cell r="C444" t="str">
            <v>M</v>
          </cell>
          <cell r="E444">
            <v>13.17</v>
          </cell>
          <cell r="F444">
            <v>13.17</v>
          </cell>
          <cell r="G444" t="str">
            <v>CDHU 195</v>
          </cell>
        </row>
        <row r="445">
          <cell r="A445" t="str">
            <v>04.22.120</v>
          </cell>
          <cell r="B445" t="str">
            <v>Remoção de tubulação elétrica embutida com diâmetro externo acima de 50 mm</v>
          </cell>
          <cell r="C445" t="str">
            <v>M</v>
          </cell>
          <cell r="E445">
            <v>52.67</v>
          </cell>
          <cell r="F445">
            <v>52.67</v>
          </cell>
          <cell r="G445" t="str">
            <v>CDHU 195</v>
          </cell>
        </row>
        <row r="446">
          <cell r="A446" t="str">
            <v>04.22.130</v>
          </cell>
          <cell r="B446" t="str">
            <v>Remoção de tubulação elétrica embutida com diâmetro externo até 50 mm</v>
          </cell>
          <cell r="C446" t="str">
            <v>M</v>
          </cell>
          <cell r="E446">
            <v>26.34</v>
          </cell>
          <cell r="F446">
            <v>26.34</v>
          </cell>
          <cell r="G446" t="str">
            <v>CDHU 195</v>
          </cell>
        </row>
        <row r="447">
          <cell r="A447" t="str">
            <v>04.22.200</v>
          </cell>
          <cell r="B447" t="str">
            <v>Remoção de vergalhão</v>
          </cell>
          <cell r="C447" t="str">
            <v>M</v>
          </cell>
          <cell r="E447">
            <v>10.54</v>
          </cell>
          <cell r="F447">
            <v>10.54</v>
          </cell>
          <cell r="G447" t="str">
            <v>CDHU 195</v>
          </cell>
        </row>
        <row r="448">
          <cell r="A448" t="str">
            <v>04.30</v>
          </cell>
          <cell r="B448" t="str">
            <v>Retirada em instalação hidráulica</v>
          </cell>
          <cell r="G448" t="str">
            <v>CDHU 195</v>
          </cell>
        </row>
        <row r="449">
          <cell r="A449" t="str">
            <v>04.30.020</v>
          </cell>
          <cell r="B449" t="str">
            <v>Remoção de calha ou rufo</v>
          </cell>
          <cell r="C449" t="str">
            <v>M</v>
          </cell>
          <cell r="E449">
            <v>4.93</v>
          </cell>
          <cell r="F449">
            <v>4.93</v>
          </cell>
          <cell r="G449" t="str">
            <v>CDHU 195</v>
          </cell>
        </row>
        <row r="450">
          <cell r="A450" t="str">
            <v>04.30.040</v>
          </cell>
          <cell r="B450" t="str">
            <v>Remoção de condutor aparente</v>
          </cell>
          <cell r="C450" t="str">
            <v>M</v>
          </cell>
          <cell r="E450">
            <v>3.21</v>
          </cell>
          <cell r="F450">
            <v>3.21</v>
          </cell>
          <cell r="G450" t="str">
            <v>CDHU 195</v>
          </cell>
        </row>
        <row r="451">
          <cell r="A451" t="str">
            <v>04.30.060</v>
          </cell>
          <cell r="B451" t="str">
            <v>Remoção de tubulação hidráulica em geral, incluindo conexões, caixas e ralos</v>
          </cell>
          <cell r="C451" t="str">
            <v>M</v>
          </cell>
          <cell r="E451">
            <v>8.57</v>
          </cell>
          <cell r="F451">
            <v>8.57</v>
          </cell>
          <cell r="G451" t="str">
            <v>CDHU 195</v>
          </cell>
        </row>
        <row r="452">
          <cell r="A452" t="str">
            <v>04.30.080</v>
          </cell>
          <cell r="B452" t="str">
            <v>Remoção de hidrante de parede completo</v>
          </cell>
          <cell r="C452" t="str">
            <v>UN</v>
          </cell>
          <cell r="E452">
            <v>93.72</v>
          </cell>
          <cell r="F452">
            <v>93.72</v>
          </cell>
          <cell r="G452" t="str">
            <v>CDHU 195</v>
          </cell>
        </row>
        <row r="453">
          <cell r="A453" t="str">
            <v>04.30.100</v>
          </cell>
          <cell r="B453" t="str">
            <v>Remoção de reservatório em fibrocimento até 1000 litros</v>
          </cell>
          <cell r="C453" t="str">
            <v>UN</v>
          </cell>
          <cell r="E453">
            <v>158.01</v>
          </cell>
          <cell r="F453">
            <v>158.01</v>
          </cell>
          <cell r="G453" t="str">
            <v>CDHU 195</v>
          </cell>
        </row>
        <row r="454">
          <cell r="A454" t="str">
            <v>04.31</v>
          </cell>
          <cell r="B454" t="str">
            <v>Retirada em instalação de combate a incêndio</v>
          </cell>
          <cell r="G454" t="str">
            <v>CDHU 195</v>
          </cell>
        </row>
        <row r="455">
          <cell r="A455" t="str">
            <v>04.31.010</v>
          </cell>
          <cell r="B455" t="str">
            <v>Retirada de bico de sprinkler</v>
          </cell>
          <cell r="C455" t="str">
            <v>UN</v>
          </cell>
          <cell r="E455">
            <v>14.82</v>
          </cell>
          <cell r="F455">
            <v>14.82</v>
          </cell>
          <cell r="G455" t="str">
            <v>CDHU 195</v>
          </cell>
        </row>
        <row r="456">
          <cell r="A456" t="str">
            <v>04.35</v>
          </cell>
          <cell r="B456" t="str">
            <v>Retirada de sistema e equipamento de conforto mecânico</v>
          </cell>
          <cell r="G456" t="str">
            <v>CDHU 195</v>
          </cell>
        </row>
        <row r="457">
          <cell r="A457" t="str">
            <v>04.35.050</v>
          </cell>
          <cell r="B457" t="str">
            <v>Retirada de aparelho de ar condicionado portátil</v>
          </cell>
          <cell r="C457" t="str">
            <v>UN</v>
          </cell>
          <cell r="E457">
            <v>23.88</v>
          </cell>
          <cell r="F457">
            <v>23.88</v>
          </cell>
          <cell r="G457" t="str">
            <v>CDHU 195</v>
          </cell>
        </row>
        <row r="458">
          <cell r="A458" t="str">
            <v>04.40</v>
          </cell>
          <cell r="B458" t="str">
            <v>Retirada diversa de pecas pre-moldadas</v>
          </cell>
          <cell r="G458" t="str">
            <v>CDHU 195</v>
          </cell>
        </row>
        <row r="459">
          <cell r="A459" t="str">
            <v>04.40.010</v>
          </cell>
          <cell r="B459" t="str">
            <v>Retirada manual de guia pré-moldada, inclusive limpeza, carregamento, transporte até 1 quilômetro e descarregamento</v>
          </cell>
          <cell r="C459" t="str">
            <v>M</v>
          </cell>
          <cell r="D459">
            <v>0.91</v>
          </cell>
          <cell r="E459">
            <v>8.57</v>
          </cell>
          <cell r="F459">
            <v>9.48</v>
          </cell>
          <cell r="G459" t="str">
            <v>CDHU 195</v>
          </cell>
        </row>
        <row r="460">
          <cell r="A460" t="str">
            <v>04.40.020</v>
          </cell>
          <cell r="B460" t="str">
            <v>Retirada de soleira ou peitoril em geral</v>
          </cell>
          <cell r="C460" t="str">
            <v>M</v>
          </cell>
          <cell r="E460">
            <v>4.29</v>
          </cell>
          <cell r="F460">
            <v>4.29</v>
          </cell>
          <cell r="G460" t="str">
            <v>CDHU 195</v>
          </cell>
        </row>
        <row r="461">
          <cell r="A461" t="str">
            <v>04.40.030</v>
          </cell>
          <cell r="B461" t="str">
            <v>Retirada manual de guia pré-moldada, inclusive limpeza e empilhamento</v>
          </cell>
          <cell r="C461" t="str">
            <v>M</v>
          </cell>
          <cell r="E461">
            <v>8.57</v>
          </cell>
          <cell r="F461">
            <v>8.57</v>
          </cell>
          <cell r="G461" t="str">
            <v>CDHU 195</v>
          </cell>
        </row>
        <row r="462">
          <cell r="A462" t="str">
            <v>04.40.050</v>
          </cell>
          <cell r="B462" t="str">
            <v>Retirada manual de paralelepípedo ou lajota de concreto, inclusive limpeza, carregamento, transporte até 1 quilômetro e descarregamento</v>
          </cell>
          <cell r="C462" t="str">
            <v>M2</v>
          </cell>
          <cell r="D462">
            <v>7.31</v>
          </cell>
          <cell r="E462">
            <v>12.86</v>
          </cell>
          <cell r="F462">
            <v>20.170000000000002</v>
          </cell>
          <cell r="G462" t="str">
            <v>CDHU 195</v>
          </cell>
        </row>
        <row r="463">
          <cell r="A463" t="str">
            <v>04.40.070</v>
          </cell>
          <cell r="B463" t="str">
            <v>Retirada manual de paralelepípedo ou lajota de concreto, inclusive limpeza e empilhamento</v>
          </cell>
          <cell r="C463" t="str">
            <v>M2</v>
          </cell>
          <cell r="E463">
            <v>12.86</v>
          </cell>
          <cell r="F463">
            <v>12.86</v>
          </cell>
          <cell r="G463" t="str">
            <v>CDHU 195</v>
          </cell>
        </row>
        <row r="464">
          <cell r="A464" t="str">
            <v>04.41</v>
          </cell>
          <cell r="B464" t="str">
            <v>Retirada de dispositivos viários</v>
          </cell>
          <cell r="G464" t="str">
            <v>CDHU 195</v>
          </cell>
        </row>
        <row r="465">
          <cell r="A465" t="str">
            <v>04.41.001</v>
          </cell>
          <cell r="B465" t="str">
            <v>Retirada de placa de solo</v>
          </cell>
          <cell r="C465" t="str">
            <v>M2</v>
          </cell>
          <cell r="D465">
            <v>44.64</v>
          </cell>
          <cell r="E465">
            <v>19.010000000000002</v>
          </cell>
          <cell r="F465">
            <v>63.65</v>
          </cell>
          <cell r="G465" t="str">
            <v>CDHU 195</v>
          </cell>
        </row>
        <row r="466">
          <cell r="A466" t="str">
            <v>05</v>
          </cell>
          <cell r="B466" t="str">
            <v>TRANSPORTE E MOVIMENTACAO, DENTRO E FORA DA OBRA</v>
          </cell>
          <cell r="G466" t="str">
            <v>CDHU 195</v>
          </cell>
        </row>
        <row r="467">
          <cell r="A467" t="str">
            <v>05.04</v>
          </cell>
          <cell r="B467" t="str">
            <v>Transporte de material solto</v>
          </cell>
          <cell r="G467" t="str">
            <v>CDHU 195</v>
          </cell>
        </row>
        <row r="468">
          <cell r="A468" t="str">
            <v>05.04.060</v>
          </cell>
          <cell r="B468" t="str">
            <v>Transporte manual horizontal e/ou vertical de entulho até o local de despejo - ensacado</v>
          </cell>
          <cell r="C468" t="str">
            <v>M3</v>
          </cell>
          <cell r="D468">
            <v>27.99</v>
          </cell>
          <cell r="E468">
            <v>115.72</v>
          </cell>
          <cell r="F468">
            <v>143.71</v>
          </cell>
          <cell r="G468" t="str">
            <v>CDHU 195</v>
          </cell>
        </row>
        <row r="469">
          <cell r="A469" t="str">
            <v>05.07</v>
          </cell>
          <cell r="B469" t="str">
            <v>Transporte comercial, carreteiro e aluguel</v>
          </cell>
          <cell r="G469" t="str">
            <v>CDHU 195</v>
          </cell>
        </row>
        <row r="470">
          <cell r="A470" t="str">
            <v>05.07.040</v>
          </cell>
          <cell r="B470" t="str">
            <v>Remoção de entulho separado de obra com caçamba metálica - terra, alvenaria, concreto, argamassa, madeira, papel, plástico ou metal</v>
          </cell>
          <cell r="C470" t="str">
            <v>M3</v>
          </cell>
          <cell r="D470">
            <v>96.51</v>
          </cell>
          <cell r="E470">
            <v>12.86</v>
          </cell>
          <cell r="F470">
            <v>109.37</v>
          </cell>
          <cell r="G470" t="str">
            <v>CDHU 195</v>
          </cell>
        </row>
        <row r="471">
          <cell r="A471" t="str">
            <v>05.07.050</v>
          </cell>
          <cell r="B471" t="str">
            <v>Remoção de entulho de obra com caçamba metálica - material volumoso e misturado por alvenaria, terra, madeira, papel, plástico e metal</v>
          </cell>
          <cell r="C471" t="str">
            <v>M3</v>
          </cell>
          <cell r="D471">
            <v>109.3</v>
          </cell>
          <cell r="E471">
            <v>12.86</v>
          </cell>
          <cell r="F471">
            <v>122.16</v>
          </cell>
          <cell r="G471" t="str">
            <v>CDHU 195</v>
          </cell>
        </row>
        <row r="472">
          <cell r="A472" t="str">
            <v>05.07.060</v>
          </cell>
          <cell r="B472" t="str">
            <v>Remoção de entulho de obra com caçamba metálica - material rejeitado e misturado por vegetação, isopor, manta asfáltica e lã de vidro</v>
          </cell>
          <cell r="C472" t="str">
            <v>M3</v>
          </cell>
          <cell r="D472">
            <v>114.96</v>
          </cell>
          <cell r="E472">
            <v>12.86</v>
          </cell>
          <cell r="F472">
            <v>127.82</v>
          </cell>
          <cell r="G472" t="str">
            <v>CDHU 195</v>
          </cell>
        </row>
        <row r="473">
          <cell r="A473" t="str">
            <v>05.07.070</v>
          </cell>
          <cell r="B473" t="str">
            <v>Remoção de entulho de obra com caçamba metálica - gesso e/ou drywall</v>
          </cell>
          <cell r="C473" t="str">
            <v>M3</v>
          </cell>
          <cell r="D473">
            <v>110.68</v>
          </cell>
          <cell r="E473">
            <v>12.86</v>
          </cell>
          <cell r="F473">
            <v>123.54</v>
          </cell>
          <cell r="G473" t="str">
            <v>CDHU 195</v>
          </cell>
        </row>
        <row r="474">
          <cell r="A474" t="str">
            <v>05.07.100</v>
          </cell>
          <cell r="B474" t="str">
            <v>Transporte de resíduo sólido em aterro - telhas cimento amianto Classe D</v>
          </cell>
          <cell r="C474" t="str">
            <v>T</v>
          </cell>
          <cell r="D474">
            <v>260.89999999999998</v>
          </cell>
          <cell r="E474">
            <v>1.07</v>
          </cell>
          <cell r="F474">
            <v>261.97000000000003</v>
          </cell>
          <cell r="G474" t="str">
            <v>CDHU 195</v>
          </cell>
        </row>
        <row r="475">
          <cell r="A475" t="str">
            <v>05.08</v>
          </cell>
          <cell r="B475" t="str">
            <v>Transporte mecanizado de material solto</v>
          </cell>
          <cell r="G475" t="str">
            <v>CDHU 195</v>
          </cell>
        </row>
        <row r="476">
          <cell r="A476" t="str">
            <v>05.08.060</v>
          </cell>
          <cell r="B476" t="str">
            <v>Transporte de entulho, para distâncias superiores ao 3° km até o 5° km</v>
          </cell>
          <cell r="C476" t="str">
            <v>M3</v>
          </cell>
          <cell r="D476">
            <v>21.98</v>
          </cell>
          <cell r="F476">
            <v>21.98</v>
          </cell>
          <cell r="G476" t="str">
            <v>CDHU 195</v>
          </cell>
        </row>
        <row r="477">
          <cell r="A477" t="str">
            <v>05.08.080</v>
          </cell>
          <cell r="B477" t="str">
            <v>Transporte de entulho, para distâncias superiores ao 5° km até o 10° km</v>
          </cell>
          <cell r="C477" t="str">
            <v>M3</v>
          </cell>
          <cell r="D477">
            <v>41.21</v>
          </cell>
          <cell r="F477">
            <v>41.21</v>
          </cell>
          <cell r="G477" t="str">
            <v>CDHU 195</v>
          </cell>
        </row>
        <row r="478">
          <cell r="A478" t="str">
            <v>05.08.100</v>
          </cell>
          <cell r="B478" t="str">
            <v>Transporte de entulho, para distâncias superiores ao 10° km até o 15° km</v>
          </cell>
          <cell r="C478" t="str">
            <v>M3</v>
          </cell>
          <cell r="D478">
            <v>51.17</v>
          </cell>
          <cell r="F478">
            <v>51.17</v>
          </cell>
          <cell r="G478" t="str">
            <v>CDHU 195</v>
          </cell>
        </row>
        <row r="479">
          <cell r="A479" t="str">
            <v>05.08.120</v>
          </cell>
          <cell r="B479" t="str">
            <v>Transporte de entulho, para distâncias superiores ao 15° km até o 20° km</v>
          </cell>
          <cell r="C479" t="str">
            <v>M3</v>
          </cell>
          <cell r="D479">
            <v>58.19</v>
          </cell>
          <cell r="F479">
            <v>58.19</v>
          </cell>
          <cell r="G479" t="str">
            <v>CDHU 195</v>
          </cell>
        </row>
        <row r="480">
          <cell r="A480" t="str">
            <v>05.08.140</v>
          </cell>
          <cell r="B480" t="str">
            <v>Transporte de entulho, para distâncias superiores ao 20° km</v>
          </cell>
          <cell r="C480" t="str">
            <v>M3XKM</v>
          </cell>
          <cell r="D480">
            <v>2.91</v>
          </cell>
          <cell r="F480">
            <v>2.91</v>
          </cell>
          <cell r="G480" t="str">
            <v>CDHU 195</v>
          </cell>
        </row>
        <row r="481">
          <cell r="A481" t="str">
            <v>05.08.220</v>
          </cell>
          <cell r="B481" t="str">
            <v>Carregamento mecanizado de entulho fragmentado, com caminhão à disposição dentro da obra, até o raio de 1 km</v>
          </cell>
          <cell r="C481" t="str">
            <v>M3</v>
          </cell>
          <cell r="D481">
            <v>18.3</v>
          </cell>
          <cell r="F481">
            <v>18.3</v>
          </cell>
          <cell r="G481" t="str">
            <v>CDHU 195</v>
          </cell>
        </row>
        <row r="482">
          <cell r="A482" t="str">
            <v>05.09</v>
          </cell>
          <cell r="B482" t="str">
            <v>Taxas de recolhimento</v>
          </cell>
          <cell r="G482" t="str">
            <v>CDHU 195</v>
          </cell>
        </row>
        <row r="483">
          <cell r="A483" t="str">
            <v>05.09.006</v>
          </cell>
          <cell r="B483" t="str">
            <v>Taxa de destinação de resíduo sólido em aterro, tipo inerte</v>
          </cell>
          <cell r="C483" t="str">
            <v>T</v>
          </cell>
          <cell r="D483">
            <v>39.53</v>
          </cell>
          <cell r="F483">
            <v>39.53</v>
          </cell>
          <cell r="G483" t="str">
            <v>CDHU 195</v>
          </cell>
        </row>
        <row r="484">
          <cell r="A484" t="str">
            <v>05.09.007</v>
          </cell>
          <cell r="B484" t="str">
            <v>Taxa de destinação de resíduo sólido em aterro, tipo solo/terra</v>
          </cell>
          <cell r="C484" t="str">
            <v>M3</v>
          </cell>
          <cell r="D484">
            <v>30.27</v>
          </cell>
          <cell r="F484">
            <v>30.27</v>
          </cell>
          <cell r="G484" t="str">
            <v>CDHU 195</v>
          </cell>
        </row>
        <row r="485">
          <cell r="A485" t="str">
            <v>05.09.008</v>
          </cell>
          <cell r="B485" t="str">
            <v>Taxa de destinação de resíduo sólido em aterro - telhas cimento amianto</v>
          </cell>
          <cell r="C485" t="str">
            <v>T</v>
          </cell>
          <cell r="D485">
            <v>773.48</v>
          </cell>
          <cell r="F485">
            <v>773.48</v>
          </cell>
          <cell r="G485" t="str">
            <v>CDHU 195</v>
          </cell>
        </row>
        <row r="486">
          <cell r="A486" t="str">
            <v>05.10</v>
          </cell>
          <cell r="B486" t="str">
            <v>Transporte mecanizado de solo</v>
          </cell>
          <cell r="G486" t="str">
            <v>CDHU 195</v>
          </cell>
        </row>
        <row r="487">
          <cell r="A487" t="str">
            <v>05.10.010</v>
          </cell>
          <cell r="B487" t="str">
            <v>Carregamento mecanizado de solo de 1ª e 2ª categoria</v>
          </cell>
          <cell r="C487" t="str">
            <v>M3</v>
          </cell>
          <cell r="D487">
            <v>6.32</v>
          </cell>
          <cell r="F487">
            <v>6.32</v>
          </cell>
          <cell r="G487" t="str">
            <v>CDHU 195</v>
          </cell>
        </row>
        <row r="488">
          <cell r="A488" t="str">
            <v>05.10.020</v>
          </cell>
          <cell r="B488" t="str">
            <v>Transporte de solo de 1ª e 2ª categoria por caminhão até o 2° km</v>
          </cell>
          <cell r="C488" t="str">
            <v>M3</v>
          </cell>
          <cell r="D488">
            <v>8.66</v>
          </cell>
          <cell r="F488">
            <v>8.66</v>
          </cell>
          <cell r="G488" t="str">
            <v>CDHU 195</v>
          </cell>
        </row>
        <row r="489">
          <cell r="A489" t="str">
            <v>05.10.021</v>
          </cell>
          <cell r="B489" t="str">
            <v>Transporte de solo de 1ª e 2ª categoria por caminhão para distâncias superiores ao 2° km até o 3° km</v>
          </cell>
          <cell r="C489" t="str">
            <v>M3</v>
          </cell>
          <cell r="D489">
            <v>12.92</v>
          </cell>
          <cell r="F489">
            <v>12.92</v>
          </cell>
          <cell r="G489" t="str">
            <v>CDHU 195</v>
          </cell>
        </row>
        <row r="490">
          <cell r="A490" t="str">
            <v>05.10.022</v>
          </cell>
          <cell r="B490" t="str">
            <v>Transporte de solo de 1ª e 2ª categoria por caminhão para distâncias superiores ao 3° km até o 5° km</v>
          </cell>
          <cell r="C490" t="str">
            <v>M3</v>
          </cell>
          <cell r="D490">
            <v>14.28</v>
          </cell>
          <cell r="F490">
            <v>14.28</v>
          </cell>
          <cell r="G490" t="str">
            <v>CDHU 195</v>
          </cell>
        </row>
        <row r="491">
          <cell r="A491" t="str">
            <v>05.10.023</v>
          </cell>
          <cell r="B491" t="str">
            <v>Transporte de solo de 1ª e 2ª categoria por caminhão para distâncias superiores ao 5° km até o 10° km</v>
          </cell>
          <cell r="C491" t="str">
            <v>M3</v>
          </cell>
          <cell r="D491">
            <v>19.09</v>
          </cell>
          <cell r="F491">
            <v>19.09</v>
          </cell>
          <cell r="G491" t="str">
            <v>CDHU 195</v>
          </cell>
        </row>
        <row r="492">
          <cell r="A492" t="str">
            <v>05.10.024</v>
          </cell>
          <cell r="B492" t="str">
            <v>Transporte de solo de 1ª e 2ª categoria por caminhão para distâncias superiores ao 10° km até o 15° km</v>
          </cell>
          <cell r="C492" t="str">
            <v>M3</v>
          </cell>
          <cell r="D492">
            <v>28.6</v>
          </cell>
          <cell r="F492">
            <v>28.6</v>
          </cell>
          <cell r="G492" t="str">
            <v>CDHU 195</v>
          </cell>
        </row>
        <row r="493">
          <cell r="A493" t="str">
            <v>05.10.025</v>
          </cell>
          <cell r="B493" t="str">
            <v>Transporte de solo de 1ª e 2ª categoria por caminhão para distâncias superiores ao 15° km até o 20° km</v>
          </cell>
          <cell r="C493" t="str">
            <v>M3</v>
          </cell>
          <cell r="D493">
            <v>38.1</v>
          </cell>
          <cell r="F493">
            <v>38.1</v>
          </cell>
          <cell r="G493" t="str">
            <v>CDHU 195</v>
          </cell>
        </row>
        <row r="494">
          <cell r="A494" t="str">
            <v>05.10.026</v>
          </cell>
          <cell r="B494" t="str">
            <v>Transporte de solo de 1ª e 2ª categoria por caminhão para distâncias superiores ao 20° km</v>
          </cell>
          <cell r="C494" t="str">
            <v>M3XKM</v>
          </cell>
          <cell r="D494">
            <v>1.84</v>
          </cell>
          <cell r="F494">
            <v>1.84</v>
          </cell>
          <cell r="G494" t="str">
            <v>CDHU 195</v>
          </cell>
        </row>
        <row r="495">
          <cell r="A495" t="str">
            <v>05.10.030</v>
          </cell>
          <cell r="B495" t="str">
            <v>Transporte de solo brejoso por caminhão até o 2° km</v>
          </cell>
          <cell r="C495" t="str">
            <v>M3</v>
          </cell>
          <cell r="D495">
            <v>14.89</v>
          </cell>
          <cell r="F495">
            <v>14.89</v>
          </cell>
          <cell r="G495" t="str">
            <v>CDHU 195</v>
          </cell>
        </row>
        <row r="496">
          <cell r="A496" t="str">
            <v>05.10.031</v>
          </cell>
          <cell r="B496" t="str">
            <v>Transporte de solo brejoso por caminhão para distâncias superiores ao 2° km até o 3° km</v>
          </cell>
          <cell r="C496" t="str">
            <v>M3</v>
          </cell>
          <cell r="D496">
            <v>20.53</v>
          </cell>
          <cell r="F496">
            <v>20.53</v>
          </cell>
          <cell r="G496" t="str">
            <v>CDHU 195</v>
          </cell>
        </row>
        <row r="497">
          <cell r="A497" t="str">
            <v>05.10.032</v>
          </cell>
          <cell r="B497" t="str">
            <v>Transporte de solo brejoso por caminhão para distâncias superiores ao 3° km até o 5° km</v>
          </cell>
          <cell r="C497" t="str">
            <v>M3</v>
          </cell>
          <cell r="D497">
            <v>21.43</v>
          </cell>
          <cell r="F497">
            <v>21.43</v>
          </cell>
          <cell r="G497" t="str">
            <v>CDHU 195</v>
          </cell>
        </row>
        <row r="498">
          <cell r="A498" t="str">
            <v>05.10.033</v>
          </cell>
          <cell r="B498" t="str">
            <v>Transporte de solo brejoso por caminhão para distâncias superiores ao 5° km até o 10° km</v>
          </cell>
          <cell r="C498" t="str">
            <v>M3</v>
          </cell>
          <cell r="D498">
            <v>27.39</v>
          </cell>
          <cell r="F498">
            <v>27.39</v>
          </cell>
          <cell r="G498" t="str">
            <v>CDHU 195</v>
          </cell>
        </row>
        <row r="499">
          <cell r="A499" t="str">
            <v>05.10.034</v>
          </cell>
          <cell r="B499" t="str">
            <v>Transporte de solo brejoso por caminhão para distâncias superiores ao 10° km até o 15° km</v>
          </cell>
          <cell r="C499" t="str">
            <v>M3</v>
          </cell>
          <cell r="D499">
            <v>41.07</v>
          </cell>
          <cell r="F499">
            <v>41.07</v>
          </cell>
          <cell r="G499" t="str">
            <v>CDHU 195</v>
          </cell>
        </row>
        <row r="500">
          <cell r="A500" t="str">
            <v>05.10.035</v>
          </cell>
          <cell r="B500" t="str">
            <v>Transporte de solo brejoso por caminhão para distâncias superiores ao 15° km até o 20° km</v>
          </cell>
          <cell r="C500" t="str">
            <v>M3</v>
          </cell>
          <cell r="D500">
            <v>54.74</v>
          </cell>
          <cell r="F500">
            <v>54.74</v>
          </cell>
          <cell r="G500" t="str">
            <v>CDHU 195</v>
          </cell>
        </row>
        <row r="501">
          <cell r="A501" t="str">
            <v>05.10.036</v>
          </cell>
          <cell r="B501" t="str">
            <v>Transporte de solo brejoso por caminhão para distâncias superiores ao 20° km</v>
          </cell>
          <cell r="C501" t="str">
            <v>M3XKM</v>
          </cell>
          <cell r="D501">
            <v>2.66</v>
          </cell>
          <cell r="F501">
            <v>2.66</v>
          </cell>
          <cell r="G501" t="str">
            <v>CDHU 195</v>
          </cell>
        </row>
        <row r="502">
          <cell r="A502" t="str">
            <v>06</v>
          </cell>
          <cell r="B502" t="str">
            <v>SERVICO EM SOLO E ROCHA, MANUAL</v>
          </cell>
          <cell r="G502" t="str">
            <v>CDHU 195</v>
          </cell>
        </row>
        <row r="503">
          <cell r="A503" t="str">
            <v>06.01</v>
          </cell>
          <cell r="B503" t="str">
            <v>Escavação manual em campo aberto de solo, exceto rocha</v>
          </cell>
          <cell r="G503" t="str">
            <v>CDHU 195</v>
          </cell>
        </row>
        <row r="504">
          <cell r="A504" t="str">
            <v>06.01.020</v>
          </cell>
          <cell r="B504" t="str">
            <v>Escavação manual em solo de 1ª e 2ª categoria em campo aberto</v>
          </cell>
          <cell r="C504" t="str">
            <v>M3</v>
          </cell>
          <cell r="E504">
            <v>53.58</v>
          </cell>
          <cell r="F504">
            <v>53.58</v>
          </cell>
          <cell r="G504" t="str">
            <v>CDHU 195</v>
          </cell>
        </row>
        <row r="505">
          <cell r="A505" t="str">
            <v>06.01.040</v>
          </cell>
          <cell r="B505" t="str">
            <v>Escavação manual em solo brejoso em campo aberto</v>
          </cell>
          <cell r="C505" t="str">
            <v>M3</v>
          </cell>
          <cell r="E505">
            <v>66.86</v>
          </cell>
          <cell r="F505">
            <v>66.86</v>
          </cell>
          <cell r="G505" t="str">
            <v>CDHU 195</v>
          </cell>
        </row>
        <row r="506">
          <cell r="A506" t="str">
            <v>06.02</v>
          </cell>
          <cell r="B506" t="str">
            <v>Escavação manual em valas e buracos de solo, exceto rocha</v>
          </cell>
          <cell r="G506" t="str">
            <v>CDHU 195</v>
          </cell>
        </row>
        <row r="507">
          <cell r="A507" t="str">
            <v>06.02.020</v>
          </cell>
          <cell r="B507" t="str">
            <v>Escavação manual em solo de 1ª e 2ª categoria em vala ou cava até 1,5 m</v>
          </cell>
          <cell r="C507" t="str">
            <v>M3</v>
          </cell>
          <cell r="E507">
            <v>64.290000000000006</v>
          </cell>
          <cell r="F507">
            <v>64.290000000000006</v>
          </cell>
          <cell r="G507" t="str">
            <v>CDHU 195</v>
          </cell>
        </row>
        <row r="508">
          <cell r="A508" t="str">
            <v>06.02.040</v>
          </cell>
          <cell r="B508" t="str">
            <v>Escavação manual em solo de 1ª e 2ª categoria em vala ou cava além de 1,5 m</v>
          </cell>
          <cell r="C508" t="str">
            <v>M3</v>
          </cell>
          <cell r="E508">
            <v>83.15</v>
          </cell>
          <cell r="F508">
            <v>83.15</v>
          </cell>
          <cell r="G508" t="str">
            <v>CDHU 195</v>
          </cell>
        </row>
        <row r="509">
          <cell r="A509" t="str">
            <v>06.11</v>
          </cell>
          <cell r="B509" t="str">
            <v>Reaterro manual sem fornecimento de material</v>
          </cell>
          <cell r="G509" t="str">
            <v>CDHU 195</v>
          </cell>
        </row>
        <row r="510">
          <cell r="A510" t="str">
            <v>06.11.020</v>
          </cell>
          <cell r="B510" t="str">
            <v>Reaterro manual para simples regularização sem compactação</v>
          </cell>
          <cell r="C510" t="str">
            <v>M3</v>
          </cell>
          <cell r="E510">
            <v>9.2100000000000009</v>
          </cell>
          <cell r="F510">
            <v>9.2100000000000009</v>
          </cell>
          <cell r="G510" t="str">
            <v>CDHU 195</v>
          </cell>
        </row>
        <row r="511">
          <cell r="A511" t="str">
            <v>06.11.040</v>
          </cell>
          <cell r="B511" t="str">
            <v>Reaterro manual apiloado sem controle de compactação</v>
          </cell>
          <cell r="C511" t="str">
            <v>M3</v>
          </cell>
          <cell r="E511">
            <v>19.989999999999998</v>
          </cell>
          <cell r="F511">
            <v>19.989999999999998</v>
          </cell>
          <cell r="G511" t="str">
            <v>CDHU 195</v>
          </cell>
        </row>
        <row r="512">
          <cell r="A512" t="str">
            <v>06.11.060</v>
          </cell>
          <cell r="B512" t="str">
            <v>Reaterro manual com adição de 2% de cimento</v>
          </cell>
          <cell r="C512" t="str">
            <v>M3</v>
          </cell>
          <cell r="D512">
            <v>17.32</v>
          </cell>
          <cell r="E512">
            <v>72</v>
          </cell>
          <cell r="F512">
            <v>89.32</v>
          </cell>
          <cell r="G512" t="str">
            <v>CDHU 195</v>
          </cell>
        </row>
        <row r="513">
          <cell r="A513" t="str">
            <v>06.12</v>
          </cell>
          <cell r="B513" t="str">
            <v>Aterro manual sem fornecimento de material</v>
          </cell>
          <cell r="G513" t="str">
            <v>CDHU 195</v>
          </cell>
        </row>
        <row r="514">
          <cell r="A514" t="str">
            <v>06.12.020</v>
          </cell>
          <cell r="B514" t="str">
            <v>Aterro manual apiloado de área interna com maço de 30 kg</v>
          </cell>
          <cell r="C514" t="str">
            <v>M3</v>
          </cell>
          <cell r="E514">
            <v>66.19</v>
          </cell>
          <cell r="F514">
            <v>66.19</v>
          </cell>
          <cell r="G514" t="str">
            <v>CDHU 195</v>
          </cell>
        </row>
        <row r="515">
          <cell r="A515" t="str">
            <v>06.14</v>
          </cell>
          <cell r="B515" t="str">
            <v>Carga / carregamento e descarga manual</v>
          </cell>
          <cell r="G515" t="str">
            <v>CDHU 195</v>
          </cell>
        </row>
        <row r="516">
          <cell r="A516" t="str">
            <v>06.14.020</v>
          </cell>
          <cell r="B516" t="str">
            <v>Carga manual de solo</v>
          </cell>
          <cell r="C516" t="str">
            <v>M3</v>
          </cell>
          <cell r="E516">
            <v>12.86</v>
          </cell>
          <cell r="F516">
            <v>12.86</v>
          </cell>
          <cell r="G516" t="str">
            <v>CDHU 195</v>
          </cell>
        </row>
        <row r="517">
          <cell r="A517" t="str">
            <v>07</v>
          </cell>
          <cell r="B517" t="str">
            <v>SERVICO EM SOLO E ROCHA, MECANIZADO</v>
          </cell>
          <cell r="G517" t="str">
            <v>CDHU 195</v>
          </cell>
        </row>
        <row r="518">
          <cell r="A518" t="str">
            <v>07.01</v>
          </cell>
          <cell r="B518" t="str">
            <v>Escavação ou corte mecanizados em campo aberto de solo, exceto rocha</v>
          </cell>
          <cell r="G518" t="str">
            <v>CDHU 195</v>
          </cell>
        </row>
        <row r="519">
          <cell r="A519" t="str">
            <v>07.01.010</v>
          </cell>
          <cell r="B519" t="str">
            <v>Escavação e carga mecanizada para exploração de solo em jazida</v>
          </cell>
          <cell r="C519" t="str">
            <v>M3</v>
          </cell>
          <cell r="D519">
            <v>17.43</v>
          </cell>
          <cell r="E519">
            <v>0.3</v>
          </cell>
          <cell r="F519">
            <v>17.73</v>
          </cell>
          <cell r="G519" t="str">
            <v>CDHU 195</v>
          </cell>
        </row>
        <row r="520">
          <cell r="A520" t="str">
            <v>07.01.020</v>
          </cell>
          <cell r="B520" t="str">
            <v>Escavação e carga mecanizada em solo de 1ª categoria, em campo aberto</v>
          </cell>
          <cell r="C520" t="str">
            <v>M3</v>
          </cell>
          <cell r="D520">
            <v>17.87</v>
          </cell>
          <cell r="E520">
            <v>0.3</v>
          </cell>
          <cell r="F520">
            <v>18.170000000000002</v>
          </cell>
          <cell r="G520" t="str">
            <v>CDHU 195</v>
          </cell>
        </row>
        <row r="521">
          <cell r="A521" t="str">
            <v>07.01.060</v>
          </cell>
          <cell r="B521" t="str">
            <v>Escavação e carga mecanizada em solo de 2ª categoria, em campo aberto</v>
          </cell>
          <cell r="C521" t="str">
            <v>M3</v>
          </cell>
          <cell r="D521">
            <v>28.09</v>
          </cell>
          <cell r="E521">
            <v>1</v>
          </cell>
          <cell r="F521">
            <v>29.09</v>
          </cell>
          <cell r="G521" t="str">
            <v>CDHU 195</v>
          </cell>
        </row>
        <row r="522">
          <cell r="A522" t="str">
            <v>07.01.120</v>
          </cell>
          <cell r="B522" t="str">
            <v>Carga e remoção de terra até a distância média de 1 km</v>
          </cell>
          <cell r="C522" t="str">
            <v>M3</v>
          </cell>
          <cell r="D522">
            <v>16.2</v>
          </cell>
          <cell r="F522">
            <v>16.2</v>
          </cell>
          <cell r="G522" t="str">
            <v>CDHU 195</v>
          </cell>
        </row>
        <row r="523">
          <cell r="A523" t="str">
            <v>07.02</v>
          </cell>
          <cell r="B523" t="str">
            <v>Escavação mecanizada de valas e buracos em solo, exceto rocha</v>
          </cell>
          <cell r="G523" t="str">
            <v>CDHU 195</v>
          </cell>
        </row>
        <row r="524">
          <cell r="A524" t="str">
            <v>07.02.020</v>
          </cell>
          <cell r="B524" t="str">
            <v>Escavação mecanizada de valas ou cavas com profundidade de até 2 m</v>
          </cell>
          <cell r="C524" t="str">
            <v>M3</v>
          </cell>
          <cell r="D524">
            <v>9.98</v>
          </cell>
          <cell r="E524">
            <v>1.38</v>
          </cell>
          <cell r="F524">
            <v>11.36</v>
          </cell>
          <cell r="G524" t="str">
            <v>CDHU 195</v>
          </cell>
        </row>
        <row r="525">
          <cell r="A525" t="str">
            <v>07.02.040</v>
          </cell>
          <cell r="B525" t="str">
            <v>Escavação mecanizada de valas ou cavas com profundidade de até 3 m</v>
          </cell>
          <cell r="C525" t="str">
            <v>M3</v>
          </cell>
          <cell r="D525">
            <v>11.26</v>
          </cell>
          <cell r="E525">
            <v>1.56</v>
          </cell>
          <cell r="F525">
            <v>12.82</v>
          </cell>
          <cell r="G525" t="str">
            <v>CDHU 195</v>
          </cell>
        </row>
        <row r="526">
          <cell r="A526" t="str">
            <v>07.02.060</v>
          </cell>
          <cell r="B526" t="str">
            <v>Escavação mecanizada de valas ou cavas com profundidade de até 4 m</v>
          </cell>
          <cell r="C526" t="str">
            <v>M3</v>
          </cell>
          <cell r="D526">
            <v>20.36</v>
          </cell>
          <cell r="E526">
            <v>0.89</v>
          </cell>
          <cell r="F526">
            <v>21.25</v>
          </cell>
          <cell r="G526" t="str">
            <v>CDHU 195</v>
          </cell>
        </row>
        <row r="527">
          <cell r="A527" t="str">
            <v>07.02.080</v>
          </cell>
          <cell r="B527" t="str">
            <v>Escavação mecanizada de valas ou cavas com profundidade acima de 4 m, com escavadeira hidráulica</v>
          </cell>
          <cell r="C527" t="str">
            <v>M3</v>
          </cell>
          <cell r="D527">
            <v>21.56</v>
          </cell>
          <cell r="E527">
            <v>0.85</v>
          </cell>
          <cell r="F527">
            <v>22.41</v>
          </cell>
          <cell r="G527" t="str">
            <v>CDHU 195</v>
          </cell>
        </row>
        <row r="528">
          <cell r="A528" t="str">
            <v>07.05</v>
          </cell>
          <cell r="B528" t="str">
            <v>Escavação mecanizada em solo brejoso ou turfa</v>
          </cell>
          <cell r="G528" t="str">
            <v>CDHU 195</v>
          </cell>
        </row>
        <row r="529">
          <cell r="A529" t="str">
            <v>07.05.010</v>
          </cell>
          <cell r="B529" t="str">
            <v>Escavação e carga mecanizada em solo brejoso ou turfa</v>
          </cell>
          <cell r="C529" t="str">
            <v>M3</v>
          </cell>
          <cell r="D529">
            <v>38.53</v>
          </cell>
          <cell r="E529">
            <v>2</v>
          </cell>
          <cell r="F529">
            <v>40.53</v>
          </cell>
          <cell r="G529" t="str">
            <v>CDHU 195</v>
          </cell>
        </row>
        <row r="530">
          <cell r="A530" t="str">
            <v>07.05.020</v>
          </cell>
          <cell r="B530" t="str">
            <v>Escavação e carga mecanizada em solo vegetal superficial</v>
          </cell>
          <cell r="C530" t="str">
            <v>M3</v>
          </cell>
          <cell r="D530">
            <v>32.99</v>
          </cell>
          <cell r="E530">
            <v>1.61</v>
          </cell>
          <cell r="F530">
            <v>34.6</v>
          </cell>
          <cell r="G530" t="str">
            <v>CDHU 195</v>
          </cell>
        </row>
        <row r="531">
          <cell r="A531" t="str">
            <v>07.06</v>
          </cell>
          <cell r="B531" t="str">
            <v>Escavação ou carga mecanizada em campo aberto</v>
          </cell>
          <cell r="G531" t="str">
            <v>CDHU 195</v>
          </cell>
        </row>
        <row r="532">
          <cell r="A532" t="str">
            <v>07.06.010</v>
          </cell>
          <cell r="B532" t="str">
            <v>Escavação e carga mecanizada em campo aberto, com rompedor hidráulico, em rocha</v>
          </cell>
          <cell r="C532" t="str">
            <v>M3</v>
          </cell>
          <cell r="D532">
            <v>285.58999999999997</v>
          </cell>
          <cell r="F532">
            <v>285.58999999999997</v>
          </cell>
          <cell r="G532" t="str">
            <v>CDHU 195</v>
          </cell>
        </row>
        <row r="533">
          <cell r="A533" t="str">
            <v>07.10</v>
          </cell>
          <cell r="B533" t="str">
            <v>Apiloamento e nivelamento mecanizado de solo</v>
          </cell>
          <cell r="G533" t="str">
            <v>CDHU 195</v>
          </cell>
        </row>
        <row r="534">
          <cell r="A534" t="str">
            <v>07.10.020</v>
          </cell>
          <cell r="B534" t="str">
            <v>Espalhamento de solo em bota-fora com compactação sem controle</v>
          </cell>
          <cell r="C534" t="str">
            <v>M3</v>
          </cell>
          <cell r="D534">
            <v>6.83</v>
          </cell>
          <cell r="E534">
            <v>0.12</v>
          </cell>
          <cell r="F534">
            <v>6.95</v>
          </cell>
          <cell r="G534" t="str">
            <v>CDHU 195</v>
          </cell>
        </row>
        <row r="535">
          <cell r="A535" t="str">
            <v>07.11</v>
          </cell>
          <cell r="B535" t="str">
            <v>Reaterro mecanizado sem fornecimento de material</v>
          </cell>
          <cell r="G535" t="str">
            <v>CDHU 195</v>
          </cell>
        </row>
        <row r="536">
          <cell r="A536" t="str">
            <v>07.11.020</v>
          </cell>
          <cell r="B536" t="str">
            <v>Reaterro compactado mecanizado de vala ou cava com compactador</v>
          </cell>
          <cell r="C536" t="str">
            <v>M3</v>
          </cell>
          <cell r="D536">
            <v>4.25</v>
          </cell>
          <cell r="E536">
            <v>2.99</v>
          </cell>
          <cell r="F536">
            <v>7.24</v>
          </cell>
          <cell r="G536" t="str">
            <v>CDHU 195</v>
          </cell>
        </row>
        <row r="537">
          <cell r="A537" t="str">
            <v>07.11.040</v>
          </cell>
          <cell r="B537" t="str">
            <v>Reaterro compactado mecanizado de vala ou cava com rolo, mínimo de 95% PN</v>
          </cell>
          <cell r="C537" t="str">
            <v>M3</v>
          </cell>
          <cell r="D537">
            <v>21.14</v>
          </cell>
          <cell r="E537">
            <v>2.75</v>
          </cell>
          <cell r="F537">
            <v>23.89</v>
          </cell>
          <cell r="G537" t="str">
            <v>CDHU 195</v>
          </cell>
        </row>
        <row r="538">
          <cell r="A538" t="str">
            <v>07.12</v>
          </cell>
          <cell r="B538" t="str">
            <v>Aterro mecanizado sem fornecimento de material</v>
          </cell>
          <cell r="G538" t="str">
            <v>CDHU 195</v>
          </cell>
        </row>
        <row r="539">
          <cell r="A539" t="str">
            <v>07.12.010</v>
          </cell>
          <cell r="B539" t="str">
            <v>Compactação de aterro mecanizado mínimo de 95% PN, sem fornecimento de solo em áreas fechadas</v>
          </cell>
          <cell r="C539" t="str">
            <v>M3</v>
          </cell>
          <cell r="D539">
            <v>18.260000000000002</v>
          </cell>
          <cell r="E539">
            <v>0.45</v>
          </cell>
          <cell r="F539">
            <v>18.71</v>
          </cell>
          <cell r="G539" t="str">
            <v>CDHU 195</v>
          </cell>
        </row>
        <row r="540">
          <cell r="A540" t="str">
            <v>07.12.020</v>
          </cell>
          <cell r="B540" t="str">
            <v>Compactação de aterro mecanizado mínimo de 95% PN, sem fornecimento de solo em campo aberto</v>
          </cell>
          <cell r="C540" t="str">
            <v>M3</v>
          </cell>
          <cell r="D540">
            <v>12.99</v>
          </cell>
          <cell r="E540">
            <v>0.32</v>
          </cell>
          <cell r="F540">
            <v>13.31</v>
          </cell>
          <cell r="G540" t="str">
            <v>CDHU 195</v>
          </cell>
        </row>
        <row r="541">
          <cell r="A541" t="str">
            <v>07.12.030</v>
          </cell>
          <cell r="B541" t="str">
            <v>Compactação de aterro mecanizado a 100% PN, sem fornecimento de solo em campo aberto</v>
          </cell>
          <cell r="C541" t="str">
            <v>M3</v>
          </cell>
          <cell r="D541">
            <v>13.19</v>
          </cell>
          <cell r="E541">
            <v>0.14000000000000001</v>
          </cell>
          <cell r="F541">
            <v>13.33</v>
          </cell>
          <cell r="G541" t="str">
            <v>CDHU 195</v>
          </cell>
        </row>
        <row r="542">
          <cell r="A542" t="str">
            <v>07.12.040</v>
          </cell>
          <cell r="B542" t="str">
            <v>Aterro mecanizado por compensação, solo de 1ª categoria em campo aberto, sem compactação do aterro</v>
          </cell>
          <cell r="C542" t="str">
            <v>M3</v>
          </cell>
          <cell r="D542">
            <v>21.99</v>
          </cell>
          <cell r="E542">
            <v>0.43</v>
          </cell>
          <cell r="F542">
            <v>22.42</v>
          </cell>
          <cell r="G542" t="str">
            <v>CDHU 195</v>
          </cell>
        </row>
        <row r="543">
          <cell r="A543" t="str">
            <v>08</v>
          </cell>
          <cell r="B543" t="str">
            <v>ESCORAMENTO, CONTENCAO E DRENAGEM</v>
          </cell>
          <cell r="G543" t="str">
            <v>CDHU 195</v>
          </cell>
        </row>
        <row r="544">
          <cell r="A544" t="str">
            <v>08.01</v>
          </cell>
          <cell r="B544" t="str">
            <v>Escoramento</v>
          </cell>
          <cell r="G544" t="str">
            <v>CDHU 195</v>
          </cell>
        </row>
        <row r="545">
          <cell r="A545" t="str">
            <v>08.01.020</v>
          </cell>
          <cell r="B545" t="str">
            <v>Escoramento de solo contínuo</v>
          </cell>
          <cell r="C545" t="str">
            <v>M2</v>
          </cell>
          <cell r="D545">
            <v>35.520000000000003</v>
          </cell>
          <cell r="E545">
            <v>63.2</v>
          </cell>
          <cell r="F545">
            <v>98.72</v>
          </cell>
          <cell r="G545" t="str">
            <v>CDHU 195</v>
          </cell>
        </row>
        <row r="546">
          <cell r="A546" t="str">
            <v>08.01.040</v>
          </cell>
          <cell r="B546" t="str">
            <v>Escoramento de solo descontínuo</v>
          </cell>
          <cell r="C546" t="str">
            <v>M2</v>
          </cell>
          <cell r="D546">
            <v>19.43</v>
          </cell>
          <cell r="E546">
            <v>38.01</v>
          </cell>
          <cell r="F546">
            <v>57.44</v>
          </cell>
          <cell r="G546" t="str">
            <v>CDHU 195</v>
          </cell>
        </row>
        <row r="547">
          <cell r="A547" t="str">
            <v>08.01.060</v>
          </cell>
          <cell r="B547" t="str">
            <v>Escoramento de solo pontaletado</v>
          </cell>
          <cell r="C547" t="str">
            <v>M2</v>
          </cell>
          <cell r="D547">
            <v>13.12</v>
          </cell>
          <cell r="E547">
            <v>9.19</v>
          </cell>
          <cell r="F547">
            <v>22.31</v>
          </cell>
          <cell r="G547" t="str">
            <v>CDHU 195</v>
          </cell>
        </row>
        <row r="548">
          <cell r="A548" t="str">
            <v>08.01.080</v>
          </cell>
          <cell r="B548" t="str">
            <v>Escoramento de solo especial</v>
          </cell>
          <cell r="C548" t="str">
            <v>M2</v>
          </cell>
          <cell r="D548">
            <v>45.94</v>
          </cell>
          <cell r="E548">
            <v>73.55</v>
          </cell>
          <cell r="F548">
            <v>119.49</v>
          </cell>
          <cell r="G548" t="str">
            <v>CDHU 195</v>
          </cell>
        </row>
        <row r="549">
          <cell r="A549" t="str">
            <v>08.01.100</v>
          </cell>
          <cell r="B549" t="str">
            <v>Escoramento com estacas pranchas metálicas - profundidade até 4 m</v>
          </cell>
          <cell r="C549" t="str">
            <v>M2</v>
          </cell>
          <cell r="D549">
            <v>382.86</v>
          </cell>
          <cell r="F549">
            <v>382.86</v>
          </cell>
          <cell r="G549" t="str">
            <v>CDHU 195</v>
          </cell>
        </row>
        <row r="550">
          <cell r="A550" t="str">
            <v>08.01.110</v>
          </cell>
          <cell r="B550" t="str">
            <v>Escoramento com estacas pranchas metálicas - profundidade até 6 m</v>
          </cell>
          <cell r="C550" t="str">
            <v>M2</v>
          </cell>
          <cell r="D550">
            <v>418.13</v>
          </cell>
          <cell r="F550">
            <v>418.13</v>
          </cell>
          <cell r="G550" t="str">
            <v>CDHU 195</v>
          </cell>
        </row>
        <row r="551">
          <cell r="A551" t="str">
            <v>08.01.120</v>
          </cell>
          <cell r="B551" t="str">
            <v>Escoramento com estacas pranchas metálicas - profundidade até 8 m</v>
          </cell>
          <cell r="C551" t="str">
            <v>M2</v>
          </cell>
          <cell r="D551">
            <v>462.59</v>
          </cell>
          <cell r="F551">
            <v>462.59</v>
          </cell>
          <cell r="G551" t="str">
            <v>CDHU 195</v>
          </cell>
        </row>
        <row r="552">
          <cell r="A552" t="str">
            <v>08.02</v>
          </cell>
          <cell r="B552" t="str">
            <v>Cimbramento</v>
          </cell>
          <cell r="G552" t="str">
            <v>CDHU 195</v>
          </cell>
        </row>
        <row r="553">
          <cell r="A553" t="str">
            <v>08.02.020</v>
          </cell>
          <cell r="B553" t="str">
            <v>Cimbramento em madeira com estroncas de eucalipto</v>
          </cell>
          <cell r="C553" t="str">
            <v>M3</v>
          </cell>
          <cell r="D553">
            <v>19.88</v>
          </cell>
          <cell r="E553">
            <v>34.479999999999997</v>
          </cell>
          <cell r="F553">
            <v>54.36</v>
          </cell>
          <cell r="G553" t="str">
            <v>CDHU 195</v>
          </cell>
        </row>
        <row r="554">
          <cell r="A554" t="str">
            <v>08.02.040</v>
          </cell>
          <cell r="B554" t="str">
            <v>Cimbramento em perfil metálico para obras de arte</v>
          </cell>
          <cell r="C554" t="str">
            <v>KG</v>
          </cell>
          <cell r="D554">
            <v>9.15</v>
          </cell>
          <cell r="E554">
            <v>2.37</v>
          </cell>
          <cell r="F554">
            <v>11.52</v>
          </cell>
          <cell r="G554" t="str">
            <v>CDHU 195</v>
          </cell>
        </row>
        <row r="555">
          <cell r="A555" t="str">
            <v>08.02.050</v>
          </cell>
          <cell r="B555" t="str">
            <v>Cimbramento tubular metálico</v>
          </cell>
          <cell r="C555" t="str">
            <v>M3MES</v>
          </cell>
          <cell r="D555">
            <v>9.4700000000000006</v>
          </cell>
          <cell r="E555">
            <v>2.14</v>
          </cell>
          <cell r="F555">
            <v>11.61</v>
          </cell>
          <cell r="G555" t="str">
            <v>CDHU 195</v>
          </cell>
        </row>
        <row r="556">
          <cell r="A556" t="str">
            <v>08.02.060</v>
          </cell>
          <cell r="B556" t="str">
            <v>Montagem e desmontagem de cimbramento tubular metálico</v>
          </cell>
          <cell r="C556" t="str">
            <v>M3</v>
          </cell>
          <cell r="E556">
            <v>16.3</v>
          </cell>
          <cell r="F556">
            <v>16.3</v>
          </cell>
          <cell r="G556" t="str">
            <v>CDHU 195</v>
          </cell>
        </row>
        <row r="557">
          <cell r="A557" t="str">
            <v>08.03</v>
          </cell>
          <cell r="B557" t="str">
            <v>Descimbramento</v>
          </cell>
          <cell r="G557" t="str">
            <v>CDHU 195</v>
          </cell>
        </row>
        <row r="558">
          <cell r="A558" t="str">
            <v>08.03.020</v>
          </cell>
          <cell r="B558" t="str">
            <v>Descimbramento em madeira</v>
          </cell>
          <cell r="C558" t="str">
            <v>M3</v>
          </cell>
          <cell r="E558">
            <v>9.51</v>
          </cell>
          <cell r="F558">
            <v>9.51</v>
          </cell>
          <cell r="G558" t="str">
            <v>CDHU 195</v>
          </cell>
        </row>
        <row r="559">
          <cell r="A559" t="str">
            <v>08.05</v>
          </cell>
          <cell r="B559" t="str">
            <v>Manta, filtro e dreno</v>
          </cell>
          <cell r="G559" t="str">
            <v>CDHU 195</v>
          </cell>
        </row>
        <row r="560">
          <cell r="A560" t="str">
            <v>08.05.010</v>
          </cell>
          <cell r="B560" t="str">
            <v>Geomembrana em polietileno de alta densidade PEAD de 1 mm</v>
          </cell>
          <cell r="C560" t="str">
            <v>M2</v>
          </cell>
          <cell r="D560">
            <v>28.45</v>
          </cell>
          <cell r="E560">
            <v>0.81</v>
          </cell>
          <cell r="F560">
            <v>29.26</v>
          </cell>
          <cell r="G560" t="str">
            <v>CDHU 195</v>
          </cell>
        </row>
        <row r="561">
          <cell r="A561" t="str">
            <v>08.05.100</v>
          </cell>
          <cell r="B561" t="str">
            <v>Dreno com pedra britada</v>
          </cell>
          <cell r="C561" t="str">
            <v>M3</v>
          </cell>
          <cell r="D561">
            <v>149.22999999999999</v>
          </cell>
          <cell r="E561">
            <v>23.77</v>
          </cell>
          <cell r="F561">
            <v>173</v>
          </cell>
          <cell r="G561" t="str">
            <v>CDHU 195</v>
          </cell>
        </row>
        <row r="562">
          <cell r="A562" t="str">
            <v>08.05.110</v>
          </cell>
          <cell r="B562" t="str">
            <v>Dreno com areia grossa</v>
          </cell>
          <cell r="C562" t="str">
            <v>M3</v>
          </cell>
          <cell r="D562">
            <v>170.65</v>
          </cell>
          <cell r="E562">
            <v>14.26</v>
          </cell>
          <cell r="F562">
            <v>184.91</v>
          </cell>
          <cell r="G562" t="str">
            <v>CDHU 195</v>
          </cell>
        </row>
        <row r="563">
          <cell r="A563" t="str">
            <v>08.05.180</v>
          </cell>
          <cell r="B563" t="str">
            <v>Manta geotêxtil com resistência à tração longitudinal de 10kN/m e transversal de 9kN/m</v>
          </cell>
          <cell r="C563" t="str">
            <v>M2</v>
          </cell>
          <cell r="D563">
            <v>6.02</v>
          </cell>
          <cell r="E563">
            <v>14.26</v>
          </cell>
          <cell r="F563">
            <v>20.28</v>
          </cell>
          <cell r="G563" t="str">
            <v>CDHU 195</v>
          </cell>
        </row>
        <row r="564">
          <cell r="A564" t="str">
            <v>08.05.190</v>
          </cell>
          <cell r="B564" t="str">
            <v>Manta geotêxtil com resistência à tração longitudinal de 16kN/m e transversal de 14kN/m</v>
          </cell>
          <cell r="C564" t="str">
            <v>M2</v>
          </cell>
          <cell r="D564">
            <v>8.67</v>
          </cell>
          <cell r="E564">
            <v>14.26</v>
          </cell>
          <cell r="F564">
            <v>22.93</v>
          </cell>
          <cell r="G564" t="str">
            <v>CDHU 195</v>
          </cell>
        </row>
        <row r="565">
          <cell r="A565" t="str">
            <v>08.05.220</v>
          </cell>
          <cell r="B565" t="str">
            <v>Manta geotêxtil com resistência à tração longitudinal de 31kN/m e transversal de 27kN/m</v>
          </cell>
          <cell r="C565" t="str">
            <v>M2</v>
          </cell>
          <cell r="D565">
            <v>17.02</v>
          </cell>
          <cell r="E565">
            <v>14.26</v>
          </cell>
          <cell r="F565">
            <v>31.28</v>
          </cell>
          <cell r="G565" t="str">
            <v>CDHU 195</v>
          </cell>
        </row>
        <row r="566">
          <cell r="A566" t="str">
            <v>08.06</v>
          </cell>
          <cell r="B566" t="str">
            <v>Barbaca</v>
          </cell>
          <cell r="G566" t="str">
            <v>CDHU 195</v>
          </cell>
        </row>
        <row r="567">
          <cell r="A567" t="str">
            <v>08.06.040</v>
          </cell>
          <cell r="B567" t="str">
            <v>Barbacã em tubo de PVC com diâmetro 50 mm</v>
          </cell>
          <cell r="C567" t="str">
            <v>M</v>
          </cell>
          <cell r="D567">
            <v>11.74</v>
          </cell>
          <cell r="E567">
            <v>16.63</v>
          </cell>
          <cell r="F567">
            <v>28.37</v>
          </cell>
          <cell r="G567" t="str">
            <v>CDHU 195</v>
          </cell>
        </row>
        <row r="568">
          <cell r="A568" t="str">
            <v>08.06.060</v>
          </cell>
          <cell r="B568" t="str">
            <v>Barbacã em tubo de PVC com diâmetro 75 mm</v>
          </cell>
          <cell r="C568" t="str">
            <v>M</v>
          </cell>
          <cell r="D568">
            <v>16.21</v>
          </cell>
          <cell r="E568">
            <v>19.010000000000002</v>
          </cell>
          <cell r="F568">
            <v>35.22</v>
          </cell>
          <cell r="G568" t="str">
            <v>CDHU 195</v>
          </cell>
        </row>
        <row r="569">
          <cell r="A569" t="str">
            <v>08.06.080</v>
          </cell>
          <cell r="B569" t="str">
            <v>Barbacã em tubo de PVC com diâmetro 100 mm</v>
          </cell>
          <cell r="C569" t="str">
            <v>M</v>
          </cell>
          <cell r="D569">
            <v>14.7</v>
          </cell>
          <cell r="E569">
            <v>23.77</v>
          </cell>
          <cell r="F569">
            <v>38.47</v>
          </cell>
          <cell r="G569" t="str">
            <v>CDHU 195</v>
          </cell>
        </row>
        <row r="570">
          <cell r="A570" t="str">
            <v>08.07</v>
          </cell>
          <cell r="B570" t="str">
            <v>Esgotamento</v>
          </cell>
          <cell r="G570" t="str">
            <v>CDHU 195</v>
          </cell>
        </row>
        <row r="571">
          <cell r="A571" t="str">
            <v>08.07.050</v>
          </cell>
          <cell r="B571" t="str">
            <v>Taxa de mobilização e desmobilização de equipamentos para execução de rebaixamento de lençol freático</v>
          </cell>
          <cell r="C571" t="str">
            <v>TX</v>
          </cell>
          <cell r="D571">
            <v>11092.86</v>
          </cell>
          <cell r="F571">
            <v>11092.86</v>
          </cell>
          <cell r="G571" t="str">
            <v>CDHU 195</v>
          </cell>
        </row>
        <row r="572">
          <cell r="A572" t="str">
            <v>08.07.060</v>
          </cell>
          <cell r="B572" t="str">
            <v>Locação de conjunto de bombeamento a vácuo para rebaixamento de lençol freático, com até 50 ponteiras e potência até 15 HP, mínimo 30 dias</v>
          </cell>
          <cell r="C572" t="str">
            <v>CJxDI</v>
          </cell>
          <cell r="D572">
            <v>769.35</v>
          </cell>
          <cell r="F572">
            <v>769.35</v>
          </cell>
          <cell r="G572" t="str">
            <v>CDHU 195</v>
          </cell>
        </row>
        <row r="573">
          <cell r="A573" t="str">
            <v>08.07.070</v>
          </cell>
          <cell r="B573" t="str">
            <v>Ponteiras filtrantes, profundidade até 5 m</v>
          </cell>
          <cell r="C573" t="str">
            <v>UN</v>
          </cell>
          <cell r="D573">
            <v>453.57</v>
          </cell>
          <cell r="F573">
            <v>453.57</v>
          </cell>
          <cell r="G573" t="str">
            <v>CDHU 195</v>
          </cell>
        </row>
        <row r="574">
          <cell r="A574" t="str">
            <v>08.07.090</v>
          </cell>
          <cell r="B574" t="str">
            <v>Esgotamento de águas superficiais com bomba de superfície ou submersa</v>
          </cell>
          <cell r="C574" t="str">
            <v>HPXh</v>
          </cell>
          <cell r="D574">
            <v>2.72</v>
          </cell>
          <cell r="E574">
            <v>4.29</v>
          </cell>
          <cell r="F574">
            <v>7.01</v>
          </cell>
          <cell r="G574" t="str">
            <v>CDHU 195</v>
          </cell>
        </row>
        <row r="575">
          <cell r="A575" t="str">
            <v>08.10</v>
          </cell>
          <cell r="B575" t="str">
            <v>Contenção</v>
          </cell>
          <cell r="G575" t="str">
            <v>CDHU 195</v>
          </cell>
        </row>
        <row r="576">
          <cell r="A576" t="str">
            <v>08.10.040</v>
          </cell>
          <cell r="B576" t="str">
            <v>Enrocamento com pedra arrumada</v>
          </cell>
          <cell r="C576" t="str">
            <v>M3</v>
          </cell>
          <cell r="D576">
            <v>184.77</v>
          </cell>
          <cell r="E576">
            <v>142.56</v>
          </cell>
          <cell r="F576">
            <v>327.33</v>
          </cell>
          <cell r="G576" t="str">
            <v>CDHU 195</v>
          </cell>
        </row>
        <row r="577">
          <cell r="A577" t="str">
            <v>08.10.060</v>
          </cell>
          <cell r="B577" t="str">
            <v>Enrocamento com pedra assentada</v>
          </cell>
          <cell r="C577" t="str">
            <v>M3</v>
          </cell>
          <cell r="D577">
            <v>319.66000000000003</v>
          </cell>
          <cell r="E577">
            <v>275.8</v>
          </cell>
          <cell r="F577">
            <v>595.46</v>
          </cell>
          <cell r="G577" t="str">
            <v>CDHU 195</v>
          </cell>
        </row>
        <row r="578">
          <cell r="A578" t="str">
            <v>08.10.108</v>
          </cell>
          <cell r="B578" t="str">
            <v>Gabião tipo caixa em tela metálica, altura de 0,5 m, com revestimento liga zinco/alumínio, malha hexagonal 8/10 cm, fio diâmetro 2,7 mm, independente do formato ou utilização</v>
          </cell>
          <cell r="C578" t="str">
            <v>M3</v>
          </cell>
          <cell r="D578">
            <v>759.47</v>
          </cell>
          <cell r="E578">
            <v>128.25</v>
          </cell>
          <cell r="F578">
            <v>887.72</v>
          </cell>
          <cell r="G578" t="str">
            <v>CDHU 195</v>
          </cell>
        </row>
        <row r="579">
          <cell r="A579" t="str">
            <v>08.10.109</v>
          </cell>
          <cell r="B579" t="str">
            <v>Gabião tipo caixa em tela metálica, altura de 1 m, com revestimento liga zinco/alumínio, malha hexagonal 8/10 cm, fio diâmetro 2,7 mm, independente do formato ou utilização</v>
          </cell>
          <cell r="C579" t="str">
            <v>M3</v>
          </cell>
          <cell r="D579">
            <v>602.54999999999995</v>
          </cell>
          <cell r="E579">
            <v>157.5</v>
          </cell>
          <cell r="F579">
            <v>760.05</v>
          </cell>
          <cell r="G579" t="str">
            <v>CDHU 195</v>
          </cell>
        </row>
        <row r="580">
          <cell r="A580" t="str">
            <v>09</v>
          </cell>
          <cell r="B580" t="str">
            <v>FORMA</v>
          </cell>
          <cell r="G580" t="str">
            <v>CDHU 195</v>
          </cell>
        </row>
        <row r="581">
          <cell r="A581" t="str">
            <v>09.01</v>
          </cell>
          <cell r="B581" t="str">
            <v>Forma em tabua</v>
          </cell>
          <cell r="G581" t="str">
            <v>CDHU 195</v>
          </cell>
        </row>
        <row r="582">
          <cell r="A582" t="str">
            <v>09.01.020</v>
          </cell>
          <cell r="B582" t="str">
            <v>Forma em madeira comum para fundação</v>
          </cell>
          <cell r="C582" t="str">
            <v>M2</v>
          </cell>
          <cell r="D582">
            <v>42.76</v>
          </cell>
          <cell r="E582">
            <v>61.78</v>
          </cell>
          <cell r="F582">
            <v>104.54</v>
          </cell>
          <cell r="G582" t="str">
            <v>CDHU 195</v>
          </cell>
        </row>
        <row r="583">
          <cell r="A583" t="str">
            <v>09.01.030</v>
          </cell>
          <cell r="B583" t="str">
            <v>Forma em madeira comum para estrutura</v>
          </cell>
          <cell r="C583" t="str">
            <v>M2</v>
          </cell>
          <cell r="D583">
            <v>186.68</v>
          </cell>
          <cell r="E583">
            <v>71.290000000000006</v>
          </cell>
          <cell r="F583">
            <v>257.97000000000003</v>
          </cell>
          <cell r="G583" t="str">
            <v>CDHU 195</v>
          </cell>
        </row>
        <row r="584">
          <cell r="A584" t="str">
            <v>09.01.040</v>
          </cell>
          <cell r="B584" t="str">
            <v>Forma em madeira comum para caixão perdido</v>
          </cell>
          <cell r="C584" t="str">
            <v>M2</v>
          </cell>
          <cell r="D584">
            <v>65.2</v>
          </cell>
          <cell r="E584">
            <v>57.03</v>
          </cell>
          <cell r="F584">
            <v>122.23</v>
          </cell>
          <cell r="G584" t="str">
            <v>CDHU 195</v>
          </cell>
        </row>
        <row r="585">
          <cell r="A585" t="str">
            <v>09.01.150</v>
          </cell>
          <cell r="B585" t="str">
            <v>Desmontagem de forma em madeira para estrutura de laje, com tábuas</v>
          </cell>
          <cell r="C585" t="str">
            <v>M2</v>
          </cell>
          <cell r="E585">
            <v>7.32</v>
          </cell>
          <cell r="F585">
            <v>7.32</v>
          </cell>
          <cell r="G585" t="str">
            <v>CDHU 195</v>
          </cell>
        </row>
        <row r="586">
          <cell r="A586" t="str">
            <v>09.01.160</v>
          </cell>
          <cell r="B586" t="str">
            <v>Desmontagem de forma em madeira para estrutura de vigas, com tábuas</v>
          </cell>
          <cell r="C586" t="str">
            <v>M2</v>
          </cell>
          <cell r="E586">
            <v>8.7100000000000009</v>
          </cell>
          <cell r="F586">
            <v>8.7100000000000009</v>
          </cell>
          <cell r="G586" t="str">
            <v>CDHU 195</v>
          </cell>
        </row>
        <row r="587">
          <cell r="A587" t="str">
            <v>09.02</v>
          </cell>
          <cell r="B587" t="str">
            <v>Forma em madeira compensada</v>
          </cell>
          <cell r="G587" t="str">
            <v>CDHU 195</v>
          </cell>
        </row>
        <row r="588">
          <cell r="A588" t="str">
            <v>09.02.020</v>
          </cell>
          <cell r="B588" t="str">
            <v>Forma plana em compensado para estrutura convencional</v>
          </cell>
          <cell r="C588" t="str">
            <v>M2</v>
          </cell>
          <cell r="D588">
            <v>130.68</v>
          </cell>
          <cell r="E588">
            <v>66.53</v>
          </cell>
          <cell r="F588">
            <v>197.21</v>
          </cell>
          <cell r="G588" t="str">
            <v>CDHU 195</v>
          </cell>
        </row>
        <row r="589">
          <cell r="A589" t="str">
            <v>09.02.040</v>
          </cell>
          <cell r="B589" t="str">
            <v>Forma plana em compensado para estrutura aparente</v>
          </cell>
          <cell r="C589" t="str">
            <v>M2</v>
          </cell>
          <cell r="D589">
            <v>136.32</v>
          </cell>
          <cell r="E589">
            <v>66.53</v>
          </cell>
          <cell r="F589">
            <v>202.85</v>
          </cell>
          <cell r="G589" t="str">
            <v>CDHU 195</v>
          </cell>
        </row>
        <row r="590">
          <cell r="A590" t="str">
            <v>09.02.060</v>
          </cell>
          <cell r="B590" t="str">
            <v>Forma curva em compensado para estrutura aparente</v>
          </cell>
          <cell r="C590" t="str">
            <v>M2</v>
          </cell>
          <cell r="D590">
            <v>126.68</v>
          </cell>
          <cell r="E590">
            <v>118.81</v>
          </cell>
          <cell r="F590">
            <v>245.49</v>
          </cell>
          <cell r="G590" t="str">
            <v>CDHU 195</v>
          </cell>
        </row>
        <row r="591">
          <cell r="A591" t="str">
            <v>09.02.080</v>
          </cell>
          <cell r="B591" t="str">
            <v>Forma plana em compensado para obra de arte, sem cimbramento</v>
          </cell>
          <cell r="C591" t="str">
            <v>M2</v>
          </cell>
          <cell r="D591">
            <v>79.209999999999994</v>
          </cell>
          <cell r="E591">
            <v>64.150000000000006</v>
          </cell>
          <cell r="F591">
            <v>143.36000000000001</v>
          </cell>
          <cell r="G591" t="str">
            <v>CDHU 195</v>
          </cell>
        </row>
        <row r="592">
          <cell r="A592" t="str">
            <v>09.02.100</v>
          </cell>
          <cell r="B592" t="str">
            <v>Forma em compensado para encamisamento de tubulão</v>
          </cell>
          <cell r="C592" t="str">
            <v>M2</v>
          </cell>
          <cell r="D592">
            <v>41.04</v>
          </cell>
          <cell r="E592">
            <v>52.27</v>
          </cell>
          <cell r="F592">
            <v>93.31</v>
          </cell>
          <cell r="G592" t="str">
            <v>CDHU 195</v>
          </cell>
        </row>
        <row r="593">
          <cell r="A593" t="str">
            <v>09.02.120</v>
          </cell>
          <cell r="B593" t="str">
            <v>Forma ripada de 5 cm na vertical</v>
          </cell>
          <cell r="C593" t="str">
            <v>M2</v>
          </cell>
          <cell r="D593">
            <v>95.8</v>
          </cell>
          <cell r="E593">
            <v>103.99</v>
          </cell>
          <cell r="F593">
            <v>199.79</v>
          </cell>
          <cell r="G593" t="str">
            <v>CDHU 195</v>
          </cell>
        </row>
        <row r="594">
          <cell r="A594" t="str">
            <v>09.02.130</v>
          </cell>
          <cell r="B594" t="str">
            <v>Forma plana em compensado para estrutura convencional com cimbramento tubular metálico</v>
          </cell>
          <cell r="C594" t="str">
            <v>M2</v>
          </cell>
          <cell r="D594">
            <v>106.82</v>
          </cell>
          <cell r="E594">
            <v>40.909999999999997</v>
          </cell>
          <cell r="F594">
            <v>147.72999999999999</v>
          </cell>
          <cell r="G594" t="str">
            <v>CDHU 195</v>
          </cell>
        </row>
        <row r="595">
          <cell r="A595" t="str">
            <v>09.02.140</v>
          </cell>
          <cell r="B595" t="str">
            <v>Forma plana em compensado para estrutura aparente com cimbramento tubular metálico</v>
          </cell>
          <cell r="C595" t="str">
            <v>M2</v>
          </cell>
          <cell r="D595">
            <v>106.82</v>
          </cell>
          <cell r="E595">
            <v>72.959999999999994</v>
          </cell>
          <cell r="F595">
            <v>179.78</v>
          </cell>
          <cell r="G595" t="str">
            <v>CDHU 195</v>
          </cell>
        </row>
        <row r="596">
          <cell r="A596" t="str">
            <v>09.02.150</v>
          </cell>
          <cell r="B596" t="str">
            <v>Forma curva em compensado para estrutura convencional com cimbramento tubular metálico</v>
          </cell>
          <cell r="C596" t="str">
            <v>M2</v>
          </cell>
          <cell r="D596">
            <v>70.680000000000007</v>
          </cell>
          <cell r="E596">
            <v>125.24</v>
          </cell>
          <cell r="F596">
            <v>195.92</v>
          </cell>
          <cell r="G596" t="str">
            <v>CDHU 195</v>
          </cell>
        </row>
        <row r="597">
          <cell r="A597" t="str">
            <v>09.04</v>
          </cell>
          <cell r="B597" t="str">
            <v>Forma em papelão</v>
          </cell>
          <cell r="G597" t="str">
            <v>CDHU 195</v>
          </cell>
        </row>
        <row r="598">
          <cell r="A598" t="str">
            <v>09.04.020</v>
          </cell>
          <cell r="B598" t="str">
            <v>Forma em tubo de papelão com diâmetro de 25 cm</v>
          </cell>
          <cell r="C598" t="str">
            <v>M</v>
          </cell>
          <cell r="D598">
            <v>98.78</v>
          </cell>
          <cell r="E598">
            <v>11.28</v>
          </cell>
          <cell r="F598">
            <v>110.06</v>
          </cell>
          <cell r="G598" t="str">
            <v>CDHU 195</v>
          </cell>
        </row>
        <row r="599">
          <cell r="A599" t="str">
            <v>09.04.030</v>
          </cell>
          <cell r="B599" t="str">
            <v>Forma em tubo de papelão com diâmetro de 30 cm</v>
          </cell>
          <cell r="C599" t="str">
            <v>M</v>
          </cell>
          <cell r="D599">
            <v>156.16999999999999</v>
          </cell>
          <cell r="E599">
            <v>11.28</v>
          </cell>
          <cell r="F599">
            <v>167.45</v>
          </cell>
          <cell r="G599" t="str">
            <v>CDHU 195</v>
          </cell>
        </row>
        <row r="600">
          <cell r="A600" t="str">
            <v>09.04.040</v>
          </cell>
          <cell r="B600" t="str">
            <v>Forma em tubo de papelão com diâmetro de 35 cm</v>
          </cell>
          <cell r="C600" t="str">
            <v>M</v>
          </cell>
          <cell r="D600">
            <v>187.83</v>
          </cell>
          <cell r="E600">
            <v>11.28</v>
          </cell>
          <cell r="F600">
            <v>199.11</v>
          </cell>
          <cell r="G600" t="str">
            <v>CDHU 195</v>
          </cell>
        </row>
        <row r="601">
          <cell r="A601" t="str">
            <v>09.04.050</v>
          </cell>
          <cell r="B601" t="str">
            <v>Forma em tubo de papelão com diâmetro de 40 cm</v>
          </cell>
          <cell r="C601" t="str">
            <v>M</v>
          </cell>
          <cell r="D601">
            <v>219.26</v>
          </cell>
          <cell r="E601">
            <v>11.28</v>
          </cell>
          <cell r="F601">
            <v>230.54</v>
          </cell>
          <cell r="G601" t="str">
            <v>CDHU 195</v>
          </cell>
        </row>
        <row r="602">
          <cell r="A602" t="str">
            <v>09.04.060</v>
          </cell>
          <cell r="B602" t="str">
            <v>Forma em tubo de papelão com diâmetro de 45 cm</v>
          </cell>
          <cell r="C602" t="str">
            <v>M</v>
          </cell>
          <cell r="D602">
            <v>244.37</v>
          </cell>
          <cell r="E602">
            <v>11.28</v>
          </cell>
          <cell r="F602">
            <v>255.65</v>
          </cell>
          <cell r="G602" t="str">
            <v>CDHU 195</v>
          </cell>
        </row>
        <row r="603">
          <cell r="A603" t="str">
            <v>09.04.070</v>
          </cell>
          <cell r="B603" t="str">
            <v>Forma em tubo de papelão com diâmetro de 50 cm</v>
          </cell>
          <cell r="C603" t="str">
            <v>M</v>
          </cell>
          <cell r="D603">
            <v>219.91</v>
          </cell>
          <cell r="E603">
            <v>11.28</v>
          </cell>
          <cell r="F603">
            <v>231.19</v>
          </cell>
          <cell r="G603" t="str">
            <v>CDHU 195</v>
          </cell>
        </row>
        <row r="604">
          <cell r="A604" t="str">
            <v>09.07</v>
          </cell>
          <cell r="B604" t="str">
            <v>Forma em polipropileno</v>
          </cell>
          <cell r="G604" t="str">
            <v>CDHU 195</v>
          </cell>
        </row>
        <row r="605">
          <cell r="A605" t="str">
            <v>09.07.060</v>
          </cell>
          <cell r="B605" t="str">
            <v>Forma em polipropileno (cubeta) e acessórios para laje nervurada com dimensões variáveis - locação</v>
          </cell>
          <cell r="C605" t="str">
            <v>M3</v>
          </cell>
          <cell r="D605">
            <v>410.23</v>
          </cell>
          <cell r="E605">
            <v>83.17</v>
          </cell>
          <cell r="F605">
            <v>493.4</v>
          </cell>
          <cell r="G605" t="str">
            <v>CDHU 195</v>
          </cell>
        </row>
        <row r="606">
          <cell r="A606" t="str">
            <v>10</v>
          </cell>
          <cell r="B606" t="str">
            <v>ARMADURA E CORDOALHA ESTRUTURAL</v>
          </cell>
          <cell r="G606" t="str">
            <v>CDHU 195</v>
          </cell>
        </row>
        <row r="607">
          <cell r="A607" t="str">
            <v>10.01</v>
          </cell>
          <cell r="B607" t="str">
            <v>Armadura em barra</v>
          </cell>
          <cell r="G607" t="str">
            <v>CDHU 195</v>
          </cell>
        </row>
        <row r="608">
          <cell r="A608" t="str">
            <v>10.01.020</v>
          </cell>
          <cell r="B608" t="str">
            <v>Armadura em barra de aço CA-25 fyk = 250 MPa</v>
          </cell>
          <cell r="C608" t="str">
            <v>KG</v>
          </cell>
          <cell r="D608">
            <v>8.4</v>
          </cell>
          <cell r="E608">
            <v>2.75</v>
          </cell>
          <cell r="F608">
            <v>11.15</v>
          </cell>
          <cell r="G608" t="str">
            <v>CDHU 195</v>
          </cell>
        </row>
        <row r="609">
          <cell r="A609" t="str">
            <v>10.01.040</v>
          </cell>
          <cell r="B609" t="str">
            <v>Armadura em barra de aço CA-50 (A ou B) fyk = 500 MPa</v>
          </cell>
          <cell r="C609" t="str">
            <v>KG</v>
          </cell>
          <cell r="D609">
            <v>7.74</v>
          </cell>
          <cell r="E609">
            <v>2.75</v>
          </cell>
          <cell r="F609">
            <v>10.49</v>
          </cell>
          <cell r="G609" t="str">
            <v>CDHU 195</v>
          </cell>
        </row>
        <row r="610">
          <cell r="A610" t="str">
            <v>10.01.060</v>
          </cell>
          <cell r="B610" t="str">
            <v>Armadura em barra de aço CA-60 (A ou B) fyk = 600 MPa</v>
          </cell>
          <cell r="C610" t="str">
            <v>KG</v>
          </cell>
          <cell r="D610">
            <v>7.78</v>
          </cell>
          <cell r="E610">
            <v>2.75</v>
          </cell>
          <cell r="F610">
            <v>10.53</v>
          </cell>
          <cell r="G610" t="str">
            <v>CDHU 195</v>
          </cell>
        </row>
        <row r="611">
          <cell r="A611" t="str">
            <v>10.02</v>
          </cell>
          <cell r="B611" t="str">
            <v>Armadura em tela</v>
          </cell>
          <cell r="G611" t="str">
            <v>CDHU 195</v>
          </cell>
        </row>
        <row r="612">
          <cell r="A612" t="str">
            <v>10.02.020</v>
          </cell>
          <cell r="B612" t="str">
            <v>Armadura em tela soldada de aço</v>
          </cell>
          <cell r="C612" t="str">
            <v>KG</v>
          </cell>
          <cell r="D612">
            <v>8.6999999999999993</v>
          </cell>
          <cell r="E612">
            <v>1.38</v>
          </cell>
          <cell r="F612">
            <v>10.08</v>
          </cell>
          <cell r="G612" t="str">
            <v>CDHU 195</v>
          </cell>
        </row>
        <row r="613">
          <cell r="A613" t="str">
            <v>10.20</v>
          </cell>
          <cell r="B613" t="str">
            <v>Reparos, conservações e complementos - GRUPO 10</v>
          </cell>
          <cell r="G613" t="str">
            <v>CDHU 195</v>
          </cell>
        </row>
        <row r="614">
          <cell r="A614" t="str">
            <v>10.20.001</v>
          </cell>
          <cell r="B614" t="str">
            <v>Lubrificante em pasta para aplicação em barras de transferência de concreto</v>
          </cell>
          <cell r="C614" t="str">
            <v>KG</v>
          </cell>
          <cell r="D614">
            <v>52.28</v>
          </cell>
          <cell r="E614">
            <v>13.85</v>
          </cell>
          <cell r="F614">
            <v>66.13</v>
          </cell>
          <cell r="G614" t="str">
            <v>CDHU 195</v>
          </cell>
        </row>
        <row r="615">
          <cell r="A615" t="str">
            <v>11</v>
          </cell>
          <cell r="B615" t="str">
            <v>CONCRETO, MASSA E LASTRO</v>
          </cell>
          <cell r="G615" t="str">
            <v>CDHU 195</v>
          </cell>
        </row>
        <row r="616">
          <cell r="A616" t="str">
            <v>11.01</v>
          </cell>
          <cell r="B616" t="str">
            <v>Concreto usinado com controle fck - fornecimento do material</v>
          </cell>
          <cell r="G616" t="str">
            <v>CDHU 195</v>
          </cell>
        </row>
        <row r="617">
          <cell r="A617" t="str">
            <v>11.01.100</v>
          </cell>
          <cell r="B617" t="str">
            <v>Concreto usinado, fck = 20 MPa</v>
          </cell>
          <cell r="C617" t="str">
            <v>M3</v>
          </cell>
          <cell r="D617">
            <v>477.02</v>
          </cell>
          <cell r="F617">
            <v>477.02</v>
          </cell>
          <cell r="G617" t="str">
            <v>CDHU 195</v>
          </cell>
        </row>
        <row r="618">
          <cell r="A618" t="str">
            <v>11.01.130</v>
          </cell>
          <cell r="B618" t="str">
            <v>Concreto usinado, fck = 25 MPa</v>
          </cell>
          <cell r="C618" t="str">
            <v>M3</v>
          </cell>
          <cell r="D618">
            <v>500.13</v>
          </cell>
          <cell r="F618">
            <v>500.13</v>
          </cell>
          <cell r="G618" t="str">
            <v>CDHU 195</v>
          </cell>
        </row>
        <row r="619">
          <cell r="A619" t="str">
            <v>11.01.160</v>
          </cell>
          <cell r="B619" t="str">
            <v>Concreto usinado, fck = 30 MPa</v>
          </cell>
          <cell r="C619" t="str">
            <v>M3</v>
          </cell>
          <cell r="D619">
            <v>524.35</v>
          </cell>
          <cell r="F619">
            <v>524.35</v>
          </cell>
          <cell r="G619" t="str">
            <v>CDHU 195</v>
          </cell>
        </row>
        <row r="620">
          <cell r="A620" t="str">
            <v>11.01.170</v>
          </cell>
          <cell r="B620" t="str">
            <v>Concreto usinado, fck = 35 MPa</v>
          </cell>
          <cell r="C620" t="str">
            <v>M3</v>
          </cell>
          <cell r="D620">
            <v>549.75</v>
          </cell>
          <cell r="F620">
            <v>549.75</v>
          </cell>
          <cell r="G620" t="str">
            <v>CDHU 195</v>
          </cell>
        </row>
        <row r="621">
          <cell r="A621" t="str">
            <v>11.01.190</v>
          </cell>
          <cell r="B621" t="str">
            <v>Concreto usinado, fck = 40 MPa</v>
          </cell>
          <cell r="C621" t="str">
            <v>M3</v>
          </cell>
          <cell r="D621">
            <v>576.38</v>
          </cell>
          <cell r="F621">
            <v>576.38</v>
          </cell>
          <cell r="G621" t="str">
            <v>CDHU 195</v>
          </cell>
        </row>
        <row r="622">
          <cell r="A622" t="str">
            <v>11.01.260</v>
          </cell>
          <cell r="B622" t="str">
            <v>Concreto usinado, fck = 20 MPa - para bombeamento</v>
          </cell>
          <cell r="C622" t="str">
            <v>M3</v>
          </cell>
          <cell r="D622">
            <v>535.67999999999995</v>
          </cell>
          <cell r="F622">
            <v>535.67999999999995</v>
          </cell>
          <cell r="G622" t="str">
            <v>CDHU 195</v>
          </cell>
        </row>
        <row r="623">
          <cell r="A623" t="str">
            <v>11.01.290</v>
          </cell>
          <cell r="B623" t="str">
            <v>Concreto usinado, fck = 25 MPa - para bombeamento</v>
          </cell>
          <cell r="C623" t="str">
            <v>M3</v>
          </cell>
          <cell r="D623">
            <v>557.16999999999996</v>
          </cell>
          <cell r="F623">
            <v>557.16999999999996</v>
          </cell>
          <cell r="G623" t="str">
            <v>CDHU 195</v>
          </cell>
        </row>
        <row r="624">
          <cell r="A624" t="str">
            <v>11.01.320</v>
          </cell>
          <cell r="B624" t="str">
            <v>Concreto usinado, fck = 30 MPa - para bombeamento</v>
          </cell>
          <cell r="C624" t="str">
            <v>M3</v>
          </cell>
          <cell r="D624">
            <v>581.16</v>
          </cell>
          <cell r="F624">
            <v>581.16</v>
          </cell>
          <cell r="G624" t="str">
            <v>CDHU 195</v>
          </cell>
        </row>
        <row r="625">
          <cell r="A625" t="str">
            <v>11.01.321</v>
          </cell>
          <cell r="B625" t="str">
            <v>Concreto usinado, fck = 35 MPa - para bombeamento</v>
          </cell>
          <cell r="C625" t="str">
            <v>M3</v>
          </cell>
          <cell r="D625">
            <v>606.30999999999995</v>
          </cell>
          <cell r="F625">
            <v>606.30999999999995</v>
          </cell>
          <cell r="G625" t="str">
            <v>CDHU 195</v>
          </cell>
        </row>
        <row r="626">
          <cell r="A626" t="str">
            <v>11.01.350</v>
          </cell>
          <cell r="B626" t="str">
            <v>Concreto usinado, fck = 40 MPa - para bombeamento</v>
          </cell>
          <cell r="C626" t="str">
            <v>M3</v>
          </cell>
          <cell r="D626">
            <v>634.37</v>
          </cell>
          <cell r="F626">
            <v>634.37</v>
          </cell>
          <cell r="G626" t="str">
            <v>CDHU 195</v>
          </cell>
        </row>
        <row r="627">
          <cell r="A627" t="str">
            <v>11.01.520</v>
          </cell>
          <cell r="B627" t="str">
            <v>Concreto usinado, fck = 30 MPa - para bombeamento em estaca hélice contínua</v>
          </cell>
          <cell r="C627" t="str">
            <v>M3</v>
          </cell>
          <cell r="D627">
            <v>604.51</v>
          </cell>
          <cell r="F627">
            <v>604.51</v>
          </cell>
          <cell r="G627" t="str">
            <v>CDHU 195</v>
          </cell>
        </row>
        <row r="628">
          <cell r="A628" t="str">
            <v>11.01.621</v>
          </cell>
          <cell r="B628" t="str">
            <v>Concreto usinado, fck=30 MPa, fctm_k=4,2 Mpa</v>
          </cell>
          <cell r="C628" t="str">
            <v>M3</v>
          </cell>
          <cell r="D628">
            <v>519.46</v>
          </cell>
          <cell r="F628">
            <v>519.46</v>
          </cell>
          <cell r="G628" t="str">
            <v>CDHU 195</v>
          </cell>
        </row>
        <row r="629">
          <cell r="A629" t="str">
            <v>11.01.630</v>
          </cell>
          <cell r="B629" t="str">
            <v>Concreto usinado, fck = 25 MPa - para perfil extrudado</v>
          </cell>
          <cell r="C629" t="str">
            <v>M3</v>
          </cell>
          <cell r="D629">
            <v>585.4</v>
          </cell>
          <cell r="F629">
            <v>585.4</v>
          </cell>
          <cell r="G629" t="str">
            <v>CDHU 195</v>
          </cell>
        </row>
        <row r="630">
          <cell r="A630" t="str">
            <v>11.02</v>
          </cell>
          <cell r="B630" t="str">
            <v>Concreto usinado não estrutural - fornecimento do material</v>
          </cell>
          <cell r="G630" t="str">
            <v>CDHU 195</v>
          </cell>
        </row>
        <row r="631">
          <cell r="A631" t="str">
            <v>11.02.020</v>
          </cell>
          <cell r="B631" t="str">
            <v>Concreto usinado não estrutural mínimo 150 kg cimento / m³</v>
          </cell>
          <cell r="C631" t="str">
            <v>M3</v>
          </cell>
          <cell r="D631">
            <v>550.20000000000005</v>
          </cell>
          <cell r="F631">
            <v>550.20000000000005</v>
          </cell>
          <cell r="G631" t="str">
            <v>CDHU 195</v>
          </cell>
        </row>
        <row r="632">
          <cell r="A632" t="str">
            <v>11.02.040</v>
          </cell>
          <cell r="B632" t="str">
            <v>Concreto usinado não estrutural mínimo 200 kg cimento / m³</v>
          </cell>
          <cell r="C632" t="str">
            <v>M3</v>
          </cell>
          <cell r="D632">
            <v>560.70000000000005</v>
          </cell>
          <cell r="F632">
            <v>560.70000000000005</v>
          </cell>
          <cell r="G632" t="str">
            <v>CDHU 195</v>
          </cell>
        </row>
        <row r="633">
          <cell r="A633" t="str">
            <v>11.02.060</v>
          </cell>
          <cell r="B633" t="str">
            <v>Concreto usinado não estrutural mínimo 300 kg cimento / m³</v>
          </cell>
          <cell r="C633" t="str">
            <v>M3</v>
          </cell>
          <cell r="D633">
            <v>562.57000000000005</v>
          </cell>
          <cell r="F633">
            <v>562.57000000000005</v>
          </cell>
          <cell r="G633" t="str">
            <v>CDHU 195</v>
          </cell>
        </row>
        <row r="634">
          <cell r="A634" t="str">
            <v>11.03</v>
          </cell>
          <cell r="B634" t="str">
            <v>Concreto executado no local com controle fck - fornecimento do material</v>
          </cell>
          <cell r="G634" t="str">
            <v>CDHU 195</v>
          </cell>
        </row>
        <row r="635">
          <cell r="A635" t="str">
            <v>11.03.090</v>
          </cell>
          <cell r="B635" t="str">
            <v>Concreto preparado no local, fck = 20 MPa</v>
          </cell>
          <cell r="C635" t="str">
            <v>M3</v>
          </cell>
          <cell r="D635">
            <v>403.79</v>
          </cell>
          <cell r="E635">
            <v>128.58000000000001</v>
          </cell>
          <cell r="F635">
            <v>532.37</v>
          </cell>
          <cell r="G635" t="str">
            <v>CDHU 195</v>
          </cell>
        </row>
        <row r="636">
          <cell r="A636" t="str">
            <v>11.04</v>
          </cell>
          <cell r="B636" t="str">
            <v>Concreto não estrutural executado no local - fornecimento do material</v>
          </cell>
          <cell r="G636" t="str">
            <v>CDHU 195</v>
          </cell>
        </row>
        <row r="637">
          <cell r="A637" t="str">
            <v>11.04.020</v>
          </cell>
          <cell r="B637" t="str">
            <v>Concreto não estrutural executado no local, mínimo 150 kg cimento / m³</v>
          </cell>
          <cell r="C637" t="str">
            <v>M3</v>
          </cell>
          <cell r="D637">
            <v>335.63</v>
          </cell>
          <cell r="E637">
            <v>53.58</v>
          </cell>
          <cell r="F637">
            <v>389.21</v>
          </cell>
          <cell r="G637" t="str">
            <v>CDHU 195</v>
          </cell>
        </row>
        <row r="638">
          <cell r="A638" t="str">
            <v>11.04.040</v>
          </cell>
          <cell r="B638" t="str">
            <v>Concreto não estrutural executado no local, mínimo 200 kg cimento / m³</v>
          </cell>
          <cell r="C638" t="str">
            <v>M3</v>
          </cell>
          <cell r="D638">
            <v>366.13</v>
          </cell>
          <cell r="E638">
            <v>53.58</v>
          </cell>
          <cell r="F638">
            <v>419.71</v>
          </cell>
          <cell r="G638" t="str">
            <v>CDHU 195</v>
          </cell>
        </row>
        <row r="639">
          <cell r="A639" t="str">
            <v>11.04.060</v>
          </cell>
          <cell r="B639" t="str">
            <v>Concreto não estrutural executado no local, mínimo 300 kg cimento / m³</v>
          </cell>
          <cell r="C639" t="str">
            <v>M3</v>
          </cell>
          <cell r="D639">
            <v>431.07</v>
          </cell>
          <cell r="E639">
            <v>53.58</v>
          </cell>
          <cell r="F639">
            <v>484.65</v>
          </cell>
          <cell r="G639" t="str">
            <v>CDHU 195</v>
          </cell>
        </row>
        <row r="640">
          <cell r="A640" t="str">
            <v>11.05</v>
          </cell>
          <cell r="B640" t="str">
            <v>Concreto e argamassa especial</v>
          </cell>
          <cell r="G640" t="str">
            <v>CDHU 195</v>
          </cell>
        </row>
        <row r="641">
          <cell r="A641" t="str">
            <v>11.05.010</v>
          </cell>
          <cell r="B641" t="str">
            <v>Argamassa em solo e cimento a 5% em peso</v>
          </cell>
          <cell r="C641" t="str">
            <v>M3</v>
          </cell>
          <cell r="D641">
            <v>76.540000000000006</v>
          </cell>
          <cell r="E641">
            <v>53.58</v>
          </cell>
          <cell r="F641">
            <v>130.12</v>
          </cell>
          <cell r="G641" t="str">
            <v>CDHU 195</v>
          </cell>
        </row>
        <row r="642">
          <cell r="A642" t="str">
            <v>11.05.030</v>
          </cell>
          <cell r="B642" t="str">
            <v>Argamassa graute expansiva autonivelante de alta resistência</v>
          </cell>
          <cell r="C642" t="str">
            <v>M3</v>
          </cell>
          <cell r="D642">
            <v>3666.49</v>
          </cell>
          <cell r="E642">
            <v>60.1</v>
          </cell>
          <cell r="F642">
            <v>3726.59</v>
          </cell>
          <cell r="G642" t="str">
            <v>CDHU 195</v>
          </cell>
        </row>
        <row r="643">
          <cell r="A643" t="str">
            <v>11.05.040</v>
          </cell>
          <cell r="B643" t="str">
            <v>Argamassa graute</v>
          </cell>
          <cell r="C643" t="str">
            <v>M3</v>
          </cell>
          <cell r="D643">
            <v>370.77</v>
          </cell>
          <cell r="E643">
            <v>60.1</v>
          </cell>
          <cell r="F643">
            <v>430.87</v>
          </cell>
          <cell r="G643" t="str">
            <v>CDHU 195</v>
          </cell>
        </row>
        <row r="644">
          <cell r="A644" t="str">
            <v>11.05.060</v>
          </cell>
          <cell r="B644" t="str">
            <v>Concreto ciclópico - fornecimento e aplicação (com 30% de pedra rachão), concreto fck 15 Mpa</v>
          </cell>
          <cell r="C644" t="str">
            <v>M3</v>
          </cell>
          <cell r="D644">
            <v>389.91</v>
          </cell>
          <cell r="E644">
            <v>395.06</v>
          </cell>
          <cell r="F644">
            <v>784.97</v>
          </cell>
          <cell r="G644" t="str">
            <v>CDHU 195</v>
          </cell>
        </row>
        <row r="645">
          <cell r="A645" t="str">
            <v>11.05.120</v>
          </cell>
          <cell r="B645" t="str">
            <v>Execução de concreto projetado - consumo de cimento 350 kg/m³</v>
          </cell>
          <cell r="C645" t="str">
            <v>M3</v>
          </cell>
          <cell r="D645">
            <v>2336.14</v>
          </cell>
          <cell r="E645">
            <v>723.04</v>
          </cell>
          <cell r="F645">
            <v>3059.18</v>
          </cell>
          <cell r="G645" t="str">
            <v>CDHU 195</v>
          </cell>
        </row>
        <row r="646">
          <cell r="A646" t="str">
            <v>11.11</v>
          </cell>
          <cell r="B646" t="str">
            <v>Argamassas especiais</v>
          </cell>
          <cell r="G646" t="str">
            <v>CDHU 195</v>
          </cell>
        </row>
        <row r="647">
          <cell r="A647" t="str">
            <v>11.11.030</v>
          </cell>
          <cell r="B647" t="str">
            <v>Argamassa de cimento e areia, fck = 20 MPa, consumo de cimento 600 kg/m³ - material para injeção em estaca raiz</v>
          </cell>
          <cell r="C647" t="str">
            <v>M3</v>
          </cell>
          <cell r="D647">
            <v>511.6</v>
          </cell>
          <cell r="E647">
            <v>53.58</v>
          </cell>
          <cell r="F647">
            <v>565.17999999999995</v>
          </cell>
          <cell r="G647" t="str">
            <v>CDHU 195</v>
          </cell>
        </row>
        <row r="648">
          <cell r="A648" t="str">
            <v>11.16</v>
          </cell>
          <cell r="B648" t="str">
            <v>Lançamento e aplicação</v>
          </cell>
          <cell r="G648" t="str">
            <v>CDHU 195</v>
          </cell>
        </row>
        <row r="649">
          <cell r="A649" t="str">
            <v>11.16.020</v>
          </cell>
          <cell r="B649" t="str">
            <v>Lançamento, espalhamento e adensamento de concreto ou massa em lastro e/ou enchimento</v>
          </cell>
          <cell r="C649" t="str">
            <v>M3</v>
          </cell>
          <cell r="E649">
            <v>90.38</v>
          </cell>
          <cell r="F649">
            <v>90.38</v>
          </cell>
          <cell r="G649" t="str">
            <v>CDHU 195</v>
          </cell>
        </row>
        <row r="650">
          <cell r="A650" t="str">
            <v>11.16.040</v>
          </cell>
          <cell r="B650" t="str">
            <v>Lançamento e adensamento de concreto ou massa em fundação</v>
          </cell>
          <cell r="C650" t="str">
            <v>M3</v>
          </cell>
          <cell r="E650">
            <v>180.76</v>
          </cell>
          <cell r="F650">
            <v>180.76</v>
          </cell>
          <cell r="G650" t="str">
            <v>CDHU 195</v>
          </cell>
        </row>
        <row r="651">
          <cell r="A651" t="str">
            <v>11.16.060</v>
          </cell>
          <cell r="B651" t="str">
            <v>Lançamento e adensamento de concreto ou massa em estrutura</v>
          </cell>
          <cell r="C651" t="str">
            <v>M3</v>
          </cell>
          <cell r="E651">
            <v>124.86</v>
          </cell>
          <cell r="F651">
            <v>124.86</v>
          </cell>
          <cell r="G651" t="str">
            <v>CDHU 195</v>
          </cell>
        </row>
        <row r="652">
          <cell r="A652" t="str">
            <v>11.16.080</v>
          </cell>
          <cell r="B652" t="str">
            <v>Lançamento e adensamento de concreto ou massa por bombeamento</v>
          </cell>
          <cell r="C652" t="str">
            <v>M3</v>
          </cell>
          <cell r="D652">
            <v>60.1</v>
          </cell>
          <cell r="E652">
            <v>68.95</v>
          </cell>
          <cell r="F652">
            <v>129.05000000000001</v>
          </cell>
          <cell r="G652" t="str">
            <v>CDHU 195</v>
          </cell>
        </row>
        <row r="653">
          <cell r="A653" t="str">
            <v>11.16.220</v>
          </cell>
          <cell r="B653" t="str">
            <v>Nivelamento de piso em concreto com acabadora de superfície</v>
          </cell>
          <cell r="C653" t="str">
            <v>M2</v>
          </cell>
          <cell r="D653">
            <v>16.39</v>
          </cell>
          <cell r="F653">
            <v>16.39</v>
          </cell>
          <cell r="G653" t="str">
            <v>CDHU 195</v>
          </cell>
        </row>
        <row r="654">
          <cell r="A654" t="str">
            <v>11.18</v>
          </cell>
          <cell r="B654" t="str">
            <v>Lastro e enchimento</v>
          </cell>
          <cell r="G654" t="str">
            <v>CDHU 195</v>
          </cell>
        </row>
        <row r="655">
          <cell r="A655" t="str">
            <v>11.18.020</v>
          </cell>
          <cell r="B655" t="str">
            <v>Lastro de areia</v>
          </cell>
          <cell r="C655" t="str">
            <v>M3</v>
          </cell>
          <cell r="D655">
            <v>192.86</v>
          </cell>
          <cell r="E655">
            <v>75.010000000000005</v>
          </cell>
          <cell r="F655">
            <v>267.87</v>
          </cell>
          <cell r="G655" t="str">
            <v>CDHU 195</v>
          </cell>
        </row>
        <row r="656">
          <cell r="A656" t="str">
            <v>11.18.040</v>
          </cell>
          <cell r="B656" t="str">
            <v>Lastro de pedra britada</v>
          </cell>
          <cell r="C656" t="str">
            <v>M3</v>
          </cell>
          <cell r="D656">
            <v>179.08</v>
          </cell>
          <cell r="E656">
            <v>32.15</v>
          </cell>
          <cell r="F656">
            <v>211.23</v>
          </cell>
          <cell r="G656" t="str">
            <v>CDHU 195</v>
          </cell>
        </row>
        <row r="657">
          <cell r="A657" t="str">
            <v>11.18.060</v>
          </cell>
          <cell r="B657" t="str">
            <v>Lona plástica preta - uso geral</v>
          </cell>
          <cell r="C657" t="str">
            <v>M2</v>
          </cell>
          <cell r="D657">
            <v>1.02</v>
          </cell>
          <cell r="E657">
            <v>0.64</v>
          </cell>
          <cell r="F657">
            <v>1.66</v>
          </cell>
          <cell r="G657" t="str">
            <v>CDHU 195</v>
          </cell>
        </row>
        <row r="658">
          <cell r="A658" t="str">
            <v>11.18.070</v>
          </cell>
          <cell r="B658" t="str">
            <v>Enchimento de laje com concreto celular com densidade de 1.200 kg/m³</v>
          </cell>
          <cell r="C658" t="str">
            <v>M3</v>
          </cell>
          <cell r="D658">
            <v>1009.33</v>
          </cell>
          <cell r="E658">
            <v>98.77</v>
          </cell>
          <cell r="F658">
            <v>1108.0999999999999</v>
          </cell>
          <cell r="G658" t="str">
            <v>CDHU 195</v>
          </cell>
        </row>
        <row r="659">
          <cell r="A659" t="str">
            <v>11.18.080</v>
          </cell>
          <cell r="B659" t="str">
            <v>Enchimento de laje com tijolos cerâmicos furados</v>
          </cell>
          <cell r="C659" t="str">
            <v>M3</v>
          </cell>
          <cell r="D659">
            <v>338.63</v>
          </cell>
          <cell r="E659">
            <v>42.86</v>
          </cell>
          <cell r="F659">
            <v>381.49</v>
          </cell>
          <cell r="G659" t="str">
            <v>CDHU 195</v>
          </cell>
        </row>
        <row r="660">
          <cell r="A660" t="str">
            <v>11.18.110</v>
          </cell>
          <cell r="B660" t="str">
            <v>Enchimento de nichos em geral, com material proveniente de entulho</v>
          </cell>
          <cell r="C660" t="str">
            <v>M3</v>
          </cell>
          <cell r="E660">
            <v>42.86</v>
          </cell>
          <cell r="F660">
            <v>42.86</v>
          </cell>
          <cell r="G660" t="str">
            <v>CDHU 195</v>
          </cell>
        </row>
        <row r="661">
          <cell r="A661" t="str">
            <v>11.18.140</v>
          </cell>
          <cell r="B661" t="str">
            <v>Lastro e/ou fundação em rachão mecanizado</v>
          </cell>
          <cell r="C661" t="str">
            <v>M3</v>
          </cell>
          <cell r="D661">
            <v>235.42</v>
          </cell>
          <cell r="E661">
            <v>21.43</v>
          </cell>
          <cell r="F661">
            <v>256.85000000000002</v>
          </cell>
          <cell r="G661" t="str">
            <v>CDHU 195</v>
          </cell>
        </row>
        <row r="662">
          <cell r="A662" t="str">
            <v>11.18.150</v>
          </cell>
          <cell r="B662" t="str">
            <v>Lastro e/ou fundação em rachão manual</v>
          </cell>
          <cell r="C662" t="str">
            <v>M3</v>
          </cell>
          <cell r="D662">
            <v>198.75</v>
          </cell>
          <cell r="E662">
            <v>64.290000000000006</v>
          </cell>
          <cell r="F662">
            <v>263.04000000000002</v>
          </cell>
          <cell r="G662" t="str">
            <v>CDHU 195</v>
          </cell>
        </row>
        <row r="663">
          <cell r="A663" t="str">
            <v>11.18.160</v>
          </cell>
          <cell r="B663" t="str">
            <v>Enchimento de nichos em geral, com areia</v>
          </cell>
          <cell r="C663" t="str">
            <v>M3</v>
          </cell>
          <cell r="D663">
            <v>192.86</v>
          </cell>
          <cell r="E663">
            <v>101.1</v>
          </cell>
          <cell r="F663">
            <v>293.95999999999998</v>
          </cell>
          <cell r="G663" t="str">
            <v>CDHU 195</v>
          </cell>
        </row>
        <row r="664">
          <cell r="A664" t="str">
            <v>11.18.180</v>
          </cell>
          <cell r="B664" t="str">
            <v>Colchão de areia</v>
          </cell>
          <cell r="C664" t="str">
            <v>M3</v>
          </cell>
          <cell r="D664">
            <v>211.47</v>
          </cell>
          <cell r="E664">
            <v>0.21</v>
          </cell>
          <cell r="F664">
            <v>211.68</v>
          </cell>
          <cell r="G664" t="str">
            <v>CDHU 195</v>
          </cell>
        </row>
        <row r="665">
          <cell r="A665" t="str">
            <v>11.18.190</v>
          </cell>
          <cell r="B665" t="str">
            <v>Enchimento de nichos com poliestireno expandido do tipo P-1</v>
          </cell>
          <cell r="C665" t="str">
            <v>M3</v>
          </cell>
          <cell r="D665">
            <v>307.54000000000002</v>
          </cell>
          <cell r="E665">
            <v>17.14</v>
          </cell>
          <cell r="F665">
            <v>324.68</v>
          </cell>
          <cell r="G665" t="str">
            <v>CDHU 195</v>
          </cell>
        </row>
        <row r="666">
          <cell r="A666" t="str">
            <v>11.18.220</v>
          </cell>
          <cell r="B666" t="str">
            <v>Enchimento de nichos com poliestireno expandido do tipo EPS-5F</v>
          </cell>
          <cell r="C666" t="str">
            <v>M3</v>
          </cell>
          <cell r="D666">
            <v>1314.03</v>
          </cell>
          <cell r="E666">
            <v>17.14</v>
          </cell>
          <cell r="F666">
            <v>1331.17</v>
          </cell>
          <cell r="G666" t="str">
            <v>CDHU 195</v>
          </cell>
        </row>
        <row r="667">
          <cell r="A667" t="str">
            <v>11.20</v>
          </cell>
          <cell r="B667" t="str">
            <v>Reparos, conservações e complementos - GRUPO 11</v>
          </cell>
          <cell r="G667" t="str">
            <v>CDHU 195</v>
          </cell>
        </row>
        <row r="668">
          <cell r="A668" t="str">
            <v>11.20.030</v>
          </cell>
          <cell r="B668" t="str">
            <v>Cura química de concreto, membrana líquida</v>
          </cell>
          <cell r="C668" t="str">
            <v>M2</v>
          </cell>
          <cell r="D668">
            <v>2.69</v>
          </cell>
          <cell r="E668">
            <v>5.36</v>
          </cell>
          <cell r="F668">
            <v>8.0500000000000007</v>
          </cell>
          <cell r="G668" t="str">
            <v>CDHU 195</v>
          </cell>
        </row>
        <row r="669">
          <cell r="A669" t="str">
            <v>11.20.050</v>
          </cell>
          <cell r="B669" t="str">
            <v>Corte de junta de dilatação, com serra de disco diamantado para pisos</v>
          </cell>
          <cell r="C669" t="str">
            <v>M</v>
          </cell>
          <cell r="D669">
            <v>11.77</v>
          </cell>
          <cell r="F669">
            <v>11.77</v>
          </cell>
          <cell r="G669" t="str">
            <v>CDHU 195</v>
          </cell>
        </row>
        <row r="670">
          <cell r="A670" t="str">
            <v>11.20.090</v>
          </cell>
          <cell r="B670" t="str">
            <v>Selante endurecedor de concreto antipó</v>
          </cell>
          <cell r="C670" t="str">
            <v>M2</v>
          </cell>
          <cell r="D670">
            <v>3.71</v>
          </cell>
          <cell r="E670">
            <v>5.36</v>
          </cell>
          <cell r="F670">
            <v>9.07</v>
          </cell>
          <cell r="G670" t="str">
            <v>CDHU 195</v>
          </cell>
        </row>
        <row r="671">
          <cell r="A671" t="str">
            <v>11.20.120</v>
          </cell>
          <cell r="B671" t="str">
            <v>Reparo superficial com argamassa polimérica (tixotrópica), bicomponente</v>
          </cell>
          <cell r="C671" t="str">
            <v>M3</v>
          </cell>
          <cell r="D671">
            <v>9448.1299999999992</v>
          </cell>
          <cell r="E671">
            <v>1861.68</v>
          </cell>
          <cell r="F671">
            <v>11309.81</v>
          </cell>
          <cell r="G671" t="str">
            <v>CDHU 195</v>
          </cell>
        </row>
        <row r="672">
          <cell r="A672" t="str">
            <v>11.20.130</v>
          </cell>
          <cell r="B672" t="str">
            <v>Tratamento de fissuras estáveis (não ativas) em elementos de concreto</v>
          </cell>
          <cell r="C672" t="str">
            <v>M</v>
          </cell>
          <cell r="D672">
            <v>193.46</v>
          </cell>
          <cell r="E672">
            <v>142.56</v>
          </cell>
          <cell r="F672">
            <v>336.02</v>
          </cell>
          <cell r="G672" t="str">
            <v>CDHU 195</v>
          </cell>
        </row>
        <row r="673">
          <cell r="A673" t="str">
            <v>11.20.140</v>
          </cell>
          <cell r="B673" t="str">
            <v>Controlador de retração de concreto, a base de óxido de cálcio</v>
          </cell>
          <cell r="C673" t="str">
            <v>KG</v>
          </cell>
          <cell r="D673">
            <v>5.47</v>
          </cell>
          <cell r="E673">
            <v>0.36</v>
          </cell>
          <cell r="F673">
            <v>5.83</v>
          </cell>
          <cell r="G673" t="str">
            <v>CDHU 195</v>
          </cell>
        </row>
        <row r="674">
          <cell r="A674" t="str">
            <v>12</v>
          </cell>
          <cell r="B674" t="str">
            <v>FUNDACAO PROFUNDA</v>
          </cell>
          <cell r="G674" t="str">
            <v>CDHU 195</v>
          </cell>
        </row>
        <row r="675">
          <cell r="A675" t="str">
            <v>12.01</v>
          </cell>
          <cell r="B675" t="str">
            <v>Broca</v>
          </cell>
          <cell r="G675" t="str">
            <v>CDHU 195</v>
          </cell>
        </row>
        <row r="676">
          <cell r="A676" t="str">
            <v>12.01.021</v>
          </cell>
          <cell r="B676" t="str">
            <v>Broca em concreto armado diâmetro de 20 cm - completa</v>
          </cell>
          <cell r="C676" t="str">
            <v>M</v>
          </cell>
          <cell r="D676">
            <v>18.61</v>
          </cell>
          <cell r="E676">
            <v>50.01</v>
          </cell>
          <cell r="F676">
            <v>68.62</v>
          </cell>
          <cell r="G676" t="str">
            <v>CDHU 195</v>
          </cell>
        </row>
        <row r="677">
          <cell r="A677" t="str">
            <v>12.01.041</v>
          </cell>
          <cell r="B677" t="str">
            <v>Broca em concreto armado diâmetro de 25 cm - completa</v>
          </cell>
          <cell r="C677" t="str">
            <v>M</v>
          </cell>
          <cell r="D677">
            <v>30.09</v>
          </cell>
          <cell r="E677">
            <v>52.03</v>
          </cell>
          <cell r="F677">
            <v>82.12</v>
          </cell>
          <cell r="G677" t="str">
            <v>CDHU 195</v>
          </cell>
        </row>
        <row r="678">
          <cell r="A678" t="str">
            <v>12.01.061</v>
          </cell>
          <cell r="B678" t="str">
            <v>Broca em concreto armado diâmetro de 30 cm - completa</v>
          </cell>
          <cell r="C678" t="str">
            <v>M</v>
          </cell>
          <cell r="D678">
            <v>45.07</v>
          </cell>
          <cell r="E678">
            <v>82.81</v>
          </cell>
          <cell r="F678">
            <v>127.88</v>
          </cell>
          <cell r="G678" t="str">
            <v>CDHU 195</v>
          </cell>
        </row>
        <row r="679">
          <cell r="A679" t="str">
            <v>12.04</v>
          </cell>
          <cell r="B679" t="str">
            <v>Estaca pre-moldada de concreto</v>
          </cell>
          <cell r="G679" t="str">
            <v>CDHU 195</v>
          </cell>
        </row>
        <row r="680">
          <cell r="A680" t="str">
            <v>12.04.080</v>
          </cell>
          <cell r="B680" t="str">
            <v>Taxa de mobilização e desmobilização de equipamentos para execução de estaca pré-moldada</v>
          </cell>
          <cell r="C680" t="str">
            <v>TX</v>
          </cell>
          <cell r="D680">
            <v>29057.81</v>
          </cell>
          <cell r="F680">
            <v>29057.81</v>
          </cell>
          <cell r="G680" t="str">
            <v>CDHU 195</v>
          </cell>
        </row>
        <row r="681">
          <cell r="A681" t="str">
            <v>12.04.081</v>
          </cell>
          <cell r="B681" t="str">
            <v>Estaca pré-moldada protendida cravada para 20t</v>
          </cell>
          <cell r="C681" t="str">
            <v>M</v>
          </cell>
          <cell r="D681">
            <v>181.71</v>
          </cell>
          <cell r="E681">
            <v>2.14</v>
          </cell>
          <cell r="F681">
            <v>183.85</v>
          </cell>
          <cell r="G681" t="str">
            <v>CDHU 195</v>
          </cell>
        </row>
        <row r="682">
          <cell r="A682" t="str">
            <v>12.04.082</v>
          </cell>
          <cell r="B682" t="str">
            <v>Estaca pré-moldada protendida cravada para 30t</v>
          </cell>
          <cell r="C682" t="str">
            <v>M</v>
          </cell>
          <cell r="D682">
            <v>196.84</v>
          </cell>
          <cell r="E682">
            <v>2.14</v>
          </cell>
          <cell r="F682">
            <v>198.98</v>
          </cell>
          <cell r="G682" t="str">
            <v>CDHU 195</v>
          </cell>
        </row>
        <row r="683">
          <cell r="A683" t="str">
            <v>12.04.083</v>
          </cell>
          <cell r="B683" t="str">
            <v>Estaca pré-moldada protendida cravada para 40t</v>
          </cell>
          <cell r="C683" t="str">
            <v>M</v>
          </cell>
          <cell r="D683">
            <v>205.74</v>
          </cell>
          <cell r="E683">
            <v>2.14</v>
          </cell>
          <cell r="F683">
            <v>207.88</v>
          </cell>
          <cell r="G683" t="str">
            <v>CDHU 195</v>
          </cell>
        </row>
        <row r="684">
          <cell r="A684" t="str">
            <v>12.04.084</v>
          </cell>
          <cell r="B684" t="str">
            <v>Estaca pré-moldada protendida cravada para 50t</v>
          </cell>
          <cell r="C684" t="str">
            <v>M</v>
          </cell>
          <cell r="D684">
            <v>217.16</v>
          </cell>
          <cell r="E684">
            <v>2.14</v>
          </cell>
          <cell r="F684">
            <v>219.3</v>
          </cell>
          <cell r="G684" t="str">
            <v>CDHU 195</v>
          </cell>
        </row>
        <row r="685">
          <cell r="A685" t="str">
            <v>12.04.085</v>
          </cell>
          <cell r="B685" t="str">
            <v>Estaca pré-moldada protendida cravada para 60t</v>
          </cell>
          <cell r="C685" t="str">
            <v>M</v>
          </cell>
          <cell r="D685">
            <v>311.2</v>
          </cell>
          <cell r="E685">
            <v>2.14</v>
          </cell>
          <cell r="F685">
            <v>313.33999999999997</v>
          </cell>
          <cell r="G685" t="str">
            <v>CDHU 195</v>
          </cell>
        </row>
        <row r="686">
          <cell r="A686" t="str">
            <v>12.05</v>
          </cell>
          <cell r="B686" t="str">
            <v>Estaca escavada mecanicamente</v>
          </cell>
          <cell r="G686" t="str">
            <v>CDHU 195</v>
          </cell>
        </row>
        <row r="687">
          <cell r="A687" t="str">
            <v>12.05.010</v>
          </cell>
          <cell r="B687" t="str">
            <v>Taxa de mobilização e desmobilização de equipamentos para execução de estaca escavada</v>
          </cell>
          <cell r="C687" t="str">
            <v>TX</v>
          </cell>
          <cell r="D687">
            <v>2387.6799999999998</v>
          </cell>
          <cell r="F687">
            <v>2387.6799999999998</v>
          </cell>
          <cell r="G687" t="str">
            <v>CDHU 195</v>
          </cell>
        </row>
        <row r="688">
          <cell r="A688" t="str">
            <v>12.05.020</v>
          </cell>
          <cell r="B688" t="str">
            <v>Estaca escavada mecanicamente, diâmetro de 25 cm até 20 t</v>
          </cell>
          <cell r="C688" t="str">
            <v>M</v>
          </cell>
          <cell r="D688">
            <v>41.91</v>
          </cell>
          <cell r="E688">
            <v>15.85</v>
          </cell>
          <cell r="F688">
            <v>57.76</v>
          </cell>
          <cell r="G688" t="str">
            <v>CDHU 195</v>
          </cell>
        </row>
        <row r="689">
          <cell r="A689" t="str">
            <v>12.05.030</v>
          </cell>
          <cell r="B689" t="str">
            <v>Estaca escavada mecanicamente, diâmetro de 30 cm até 30 t</v>
          </cell>
          <cell r="C689" t="str">
            <v>M</v>
          </cell>
          <cell r="D689">
            <v>56.64</v>
          </cell>
          <cell r="E689">
            <v>22.89</v>
          </cell>
          <cell r="F689">
            <v>79.53</v>
          </cell>
          <cell r="G689" t="str">
            <v>CDHU 195</v>
          </cell>
        </row>
        <row r="690">
          <cell r="A690" t="str">
            <v>12.05.040</v>
          </cell>
          <cell r="B690" t="str">
            <v>Estaca escavada mecanicamente, diâmetro de 35 cm até 40 t</v>
          </cell>
          <cell r="C690" t="str">
            <v>M</v>
          </cell>
          <cell r="D690">
            <v>74.959999999999994</v>
          </cell>
          <cell r="E690">
            <v>31.36</v>
          </cell>
          <cell r="F690">
            <v>106.32</v>
          </cell>
          <cell r="G690" t="str">
            <v>CDHU 195</v>
          </cell>
        </row>
        <row r="691">
          <cell r="A691" t="str">
            <v>12.05.150</v>
          </cell>
          <cell r="B691" t="str">
            <v>Estaca escavada mecanicamente, diâmetro de 40 cm até 50 t</v>
          </cell>
          <cell r="C691" t="str">
            <v>M</v>
          </cell>
          <cell r="D691">
            <v>97.11</v>
          </cell>
          <cell r="E691">
            <v>41.49</v>
          </cell>
          <cell r="F691">
            <v>138.6</v>
          </cell>
          <cell r="G691" t="str">
            <v>CDHU 195</v>
          </cell>
        </row>
        <row r="692">
          <cell r="A692" t="str">
            <v>12.06</v>
          </cell>
          <cell r="B692" t="str">
            <v>Estaca tipo STRAUSS</v>
          </cell>
          <cell r="G692" t="str">
            <v>CDHU 195</v>
          </cell>
        </row>
        <row r="693">
          <cell r="A693" t="str">
            <v>12.06.010</v>
          </cell>
          <cell r="B693" t="str">
            <v>Taxa de mobilização e desmobilização de equipamentos para execução de estaca tipo Strauss</v>
          </cell>
          <cell r="C693" t="str">
            <v>TX</v>
          </cell>
          <cell r="D693">
            <v>3004.83</v>
          </cell>
          <cell r="F693">
            <v>3004.83</v>
          </cell>
          <cell r="G693" t="str">
            <v>CDHU 195</v>
          </cell>
        </row>
        <row r="694">
          <cell r="A694" t="str">
            <v>12.06.020</v>
          </cell>
          <cell r="B694" t="str">
            <v>Estaca tipo Strauss, diâmetro de 25 cm até 20 t</v>
          </cell>
          <cell r="C694" t="str">
            <v>M</v>
          </cell>
          <cell r="D694">
            <v>64</v>
          </cell>
          <cell r="E694">
            <v>13.33</v>
          </cell>
          <cell r="F694">
            <v>77.33</v>
          </cell>
          <cell r="G694" t="str">
            <v>CDHU 195</v>
          </cell>
        </row>
        <row r="695">
          <cell r="A695" t="str">
            <v>12.06.030</v>
          </cell>
          <cell r="B695" t="str">
            <v>Estaca tipo Strauss, diâmetro de 32 cm até 30 t</v>
          </cell>
          <cell r="C695" t="str">
            <v>M</v>
          </cell>
          <cell r="D695">
            <v>82.36</v>
          </cell>
          <cell r="E695">
            <v>19.25</v>
          </cell>
          <cell r="F695">
            <v>101.61</v>
          </cell>
          <cell r="G695" t="str">
            <v>CDHU 195</v>
          </cell>
        </row>
        <row r="696">
          <cell r="A696" t="str">
            <v>12.06.040</v>
          </cell>
          <cell r="B696" t="str">
            <v>Estaca tipo Strauss, diâmetro de 38 cm até 40 t</v>
          </cell>
          <cell r="C696" t="str">
            <v>M</v>
          </cell>
          <cell r="D696">
            <v>105.54</v>
          </cell>
          <cell r="E696">
            <v>26.23</v>
          </cell>
          <cell r="F696">
            <v>131.77000000000001</v>
          </cell>
          <cell r="G696" t="str">
            <v>CDHU 195</v>
          </cell>
        </row>
        <row r="697">
          <cell r="A697" t="str">
            <v>12.06.080</v>
          </cell>
          <cell r="B697" t="str">
            <v>Estaca tipo Strauss, diâmetro de 45 cm até 60 t</v>
          </cell>
          <cell r="C697" t="str">
            <v>M</v>
          </cell>
          <cell r="D697">
            <v>158.91999999999999</v>
          </cell>
          <cell r="E697">
            <v>34.22</v>
          </cell>
          <cell r="F697">
            <v>193.14</v>
          </cell>
          <cell r="G697" t="str">
            <v>CDHU 195</v>
          </cell>
        </row>
        <row r="698">
          <cell r="A698" t="str">
            <v>12.07</v>
          </cell>
          <cell r="B698" t="str">
            <v>Estaca tipo RAIZ</v>
          </cell>
          <cell r="G698" t="str">
            <v>CDHU 195</v>
          </cell>
        </row>
        <row r="699">
          <cell r="A699" t="str">
            <v>12.07.010</v>
          </cell>
          <cell r="B699" t="str">
            <v>Taxa de mobilização e desmobilização de equipamentos para execução de estaca tipo Raiz em solo</v>
          </cell>
          <cell r="C699" t="str">
            <v>TX</v>
          </cell>
          <cell r="D699">
            <v>27982.720000000001</v>
          </cell>
          <cell r="F699">
            <v>27982.720000000001</v>
          </cell>
          <cell r="G699" t="str">
            <v>CDHU 195</v>
          </cell>
        </row>
        <row r="700">
          <cell r="A700" t="str">
            <v>12.07.030</v>
          </cell>
          <cell r="B700" t="str">
            <v>Estaca tipo Raiz, diâmetro de 10 cm para 10 t, em solo</v>
          </cell>
          <cell r="C700" t="str">
            <v>M</v>
          </cell>
          <cell r="D700">
            <v>221.89</v>
          </cell>
          <cell r="E700">
            <v>9.6999999999999993</v>
          </cell>
          <cell r="F700">
            <v>231.59</v>
          </cell>
          <cell r="G700" t="str">
            <v>CDHU 195</v>
          </cell>
        </row>
        <row r="701">
          <cell r="A701" t="str">
            <v>12.07.050</v>
          </cell>
          <cell r="B701" t="str">
            <v>Estaca tipo Raiz, diâmetro de 12 cm para 15 t, em solo</v>
          </cell>
          <cell r="C701" t="str">
            <v>M</v>
          </cell>
          <cell r="D701">
            <v>265.45</v>
          </cell>
          <cell r="E701">
            <v>12.16</v>
          </cell>
          <cell r="F701">
            <v>277.61</v>
          </cell>
          <cell r="G701" t="str">
            <v>CDHU 195</v>
          </cell>
        </row>
        <row r="702">
          <cell r="A702" t="str">
            <v>12.07.060</v>
          </cell>
          <cell r="B702" t="str">
            <v>Estaca tipo Raiz, diâmetro de 15 cm para 25 t, em solo</v>
          </cell>
          <cell r="C702" t="str">
            <v>M</v>
          </cell>
          <cell r="D702">
            <v>293.66000000000003</v>
          </cell>
          <cell r="E702">
            <v>18.41</v>
          </cell>
          <cell r="F702">
            <v>312.07</v>
          </cell>
          <cell r="G702" t="str">
            <v>CDHU 195</v>
          </cell>
        </row>
        <row r="703">
          <cell r="A703" t="str">
            <v>12.07.070</v>
          </cell>
          <cell r="B703" t="str">
            <v>Estaca tipo Raiz, diâmetro de 16 cm para 35 t, em solo</v>
          </cell>
          <cell r="C703" t="str">
            <v>M</v>
          </cell>
          <cell r="D703">
            <v>320.7</v>
          </cell>
          <cell r="E703">
            <v>25.76</v>
          </cell>
          <cell r="F703">
            <v>346.46</v>
          </cell>
          <cell r="G703" t="str">
            <v>CDHU 195</v>
          </cell>
        </row>
        <row r="704">
          <cell r="A704" t="str">
            <v>12.07.090</v>
          </cell>
          <cell r="B704" t="str">
            <v>Estaca tipo Raiz, diâmetro de 20 cm para 50 t, em solo</v>
          </cell>
          <cell r="C704" t="str">
            <v>M</v>
          </cell>
          <cell r="D704">
            <v>408.92</v>
          </cell>
          <cell r="E704">
            <v>39.35</v>
          </cell>
          <cell r="F704">
            <v>448.27</v>
          </cell>
          <cell r="G704" t="str">
            <v>CDHU 195</v>
          </cell>
        </row>
        <row r="705">
          <cell r="A705" t="str">
            <v>12.07.100</v>
          </cell>
          <cell r="B705" t="str">
            <v>Estaca tipo Raiz, diâmetro de 25 cm para 80 t, em solo</v>
          </cell>
          <cell r="C705" t="str">
            <v>M</v>
          </cell>
          <cell r="D705">
            <v>461.92</v>
          </cell>
          <cell r="E705">
            <v>46.16</v>
          </cell>
          <cell r="F705">
            <v>508.08</v>
          </cell>
          <cell r="G705" t="str">
            <v>CDHU 195</v>
          </cell>
        </row>
        <row r="706">
          <cell r="A706" t="str">
            <v>12.07.110</v>
          </cell>
          <cell r="B706" t="str">
            <v>Estaca tipo Raiz, diâmetro de 31 cm para 100 t, em solo</v>
          </cell>
          <cell r="C706" t="str">
            <v>M</v>
          </cell>
          <cell r="D706">
            <v>561.02</v>
          </cell>
          <cell r="E706">
            <v>54.59</v>
          </cell>
          <cell r="F706">
            <v>615.61</v>
          </cell>
          <cell r="G706" t="str">
            <v>CDHU 195</v>
          </cell>
        </row>
        <row r="707">
          <cell r="A707" t="str">
            <v>12.07.130</v>
          </cell>
          <cell r="B707" t="str">
            <v>Estaca tipo Raiz, diâmetro de 40 cm para 130 t, em solo</v>
          </cell>
          <cell r="C707" t="str">
            <v>M</v>
          </cell>
          <cell r="D707">
            <v>665.45</v>
          </cell>
          <cell r="E707">
            <v>46.16</v>
          </cell>
          <cell r="F707">
            <v>711.61</v>
          </cell>
          <cell r="G707" t="str">
            <v>CDHU 195</v>
          </cell>
        </row>
        <row r="708">
          <cell r="A708" t="str">
            <v>12.07.151</v>
          </cell>
          <cell r="B708" t="str">
            <v>Estaca tipo Raiz, diâmetro de 31 cm, sem armação, em solo</v>
          </cell>
          <cell r="C708" t="str">
            <v>M</v>
          </cell>
          <cell r="D708">
            <v>360.43</v>
          </cell>
          <cell r="F708">
            <v>360.43</v>
          </cell>
          <cell r="G708" t="str">
            <v>CDHU 195</v>
          </cell>
        </row>
        <row r="709">
          <cell r="A709" t="str">
            <v>12.07.153</v>
          </cell>
          <cell r="B709" t="str">
            <v>Estaca tipo Raiz, diâmetro de 45 cm, sem armação, em solo</v>
          </cell>
          <cell r="C709" t="str">
            <v>M</v>
          </cell>
          <cell r="D709">
            <v>506.61</v>
          </cell>
          <cell r="F709">
            <v>506.61</v>
          </cell>
          <cell r="G709" t="str">
            <v>CDHU 195</v>
          </cell>
        </row>
        <row r="710">
          <cell r="A710" t="str">
            <v>12.07.270</v>
          </cell>
          <cell r="B710" t="str">
            <v>Taxa de mobilização e desmobilização de equipamentos para execução de estaca tipo Raiz em rocha</v>
          </cell>
          <cell r="C710" t="str">
            <v>TX</v>
          </cell>
          <cell r="D710">
            <v>27982.720000000001</v>
          </cell>
          <cell r="F710">
            <v>27982.720000000001</v>
          </cell>
          <cell r="G710" t="str">
            <v>CDHU 195</v>
          </cell>
        </row>
        <row r="711">
          <cell r="A711" t="str">
            <v>12.07.271</v>
          </cell>
          <cell r="B711" t="str">
            <v>Estaca tipo Raiz, diâmetro de 31 cm, sem armação, em rocha</v>
          </cell>
          <cell r="C711" t="str">
            <v>M</v>
          </cell>
          <cell r="D711">
            <v>1045.03</v>
          </cell>
          <cell r="F711">
            <v>1045.03</v>
          </cell>
          <cell r="G711" t="str">
            <v>CDHU 195</v>
          </cell>
        </row>
        <row r="712">
          <cell r="A712" t="str">
            <v>12.07.272</v>
          </cell>
          <cell r="B712" t="str">
            <v>Estaca tipo Raiz, diâmetro de 41 cm, sem armação, em rocha</v>
          </cell>
          <cell r="C712" t="str">
            <v>M</v>
          </cell>
          <cell r="D712">
            <v>1267.3800000000001</v>
          </cell>
          <cell r="F712">
            <v>1267.3800000000001</v>
          </cell>
          <cell r="G712" t="str">
            <v>CDHU 195</v>
          </cell>
        </row>
        <row r="713">
          <cell r="A713" t="str">
            <v>12.07.273</v>
          </cell>
          <cell r="B713" t="str">
            <v>Estaca tipo Raiz, diâmetro de 45 cm, sem armação, em rocha</v>
          </cell>
          <cell r="C713" t="str">
            <v>M</v>
          </cell>
          <cell r="D713">
            <v>1443.21</v>
          </cell>
          <cell r="F713">
            <v>1443.21</v>
          </cell>
          <cell r="G713" t="str">
            <v>CDHU 195</v>
          </cell>
        </row>
        <row r="714">
          <cell r="A714" t="str">
            <v>12.07.274</v>
          </cell>
          <cell r="B714" t="str">
            <v>Estaca tipo Raiz, diâmetro de 15 cm para 25 t, sem armação e sem argamassa, em rocha</v>
          </cell>
          <cell r="C714" t="str">
            <v>M</v>
          </cell>
          <cell r="D714">
            <v>644.30999999999995</v>
          </cell>
          <cell r="F714">
            <v>644.30999999999995</v>
          </cell>
          <cell r="G714" t="str">
            <v>CDHU 195</v>
          </cell>
        </row>
        <row r="715">
          <cell r="A715" t="str">
            <v>12.07.275</v>
          </cell>
          <cell r="B715" t="str">
            <v>Estaca tipo Raiz, diâmetro de 20 cm para 50 t, sem armação e sem argamassa, em rocha</v>
          </cell>
          <cell r="C715" t="str">
            <v>M</v>
          </cell>
          <cell r="D715">
            <v>777.03</v>
          </cell>
          <cell r="F715">
            <v>777.03</v>
          </cell>
          <cell r="G715" t="str">
            <v>CDHU 195</v>
          </cell>
        </row>
        <row r="716">
          <cell r="A716" t="str">
            <v>12.07.511</v>
          </cell>
          <cell r="B716" t="str">
            <v>Injeção de argamassa de cimento e areia em estaca raiz - sobreconsumo</v>
          </cell>
          <cell r="C716" t="str">
            <v>M3</v>
          </cell>
          <cell r="D716">
            <v>678.13</v>
          </cell>
          <cell r="F716">
            <v>678.13</v>
          </cell>
          <cell r="G716" t="str">
            <v>CDHU 195</v>
          </cell>
        </row>
        <row r="717">
          <cell r="A717" t="str">
            <v>12.09</v>
          </cell>
          <cell r="B717" t="str">
            <v>Tubulão</v>
          </cell>
          <cell r="G717" t="str">
            <v>CDHU 195</v>
          </cell>
        </row>
        <row r="718">
          <cell r="A718" t="str">
            <v>12.09.010</v>
          </cell>
          <cell r="B718" t="str">
            <v>Taxa de mobilização e desmobilização de equipamentos para execução de tubulão escavado mecanicamente</v>
          </cell>
          <cell r="C718" t="str">
            <v>TX</v>
          </cell>
          <cell r="D718">
            <v>2053.77</v>
          </cell>
          <cell r="F718">
            <v>2053.77</v>
          </cell>
          <cell r="G718" t="str">
            <v>CDHU 195</v>
          </cell>
        </row>
        <row r="719">
          <cell r="A719" t="str">
            <v>12.09.020</v>
          </cell>
          <cell r="B719" t="str">
            <v>Abertura de fuste mecanizado diâmetro de 50 cm</v>
          </cell>
          <cell r="C719" t="str">
            <v>M</v>
          </cell>
          <cell r="D719">
            <v>38.51</v>
          </cell>
          <cell r="F719">
            <v>38.51</v>
          </cell>
          <cell r="G719" t="str">
            <v>CDHU 195</v>
          </cell>
        </row>
        <row r="720">
          <cell r="A720" t="str">
            <v>12.09.040</v>
          </cell>
          <cell r="B720" t="str">
            <v>Abertura de fuste mecanizado diâmetro de 60 cm</v>
          </cell>
          <cell r="C720" t="str">
            <v>M</v>
          </cell>
          <cell r="D720">
            <v>45.56</v>
          </cell>
          <cell r="F720">
            <v>45.56</v>
          </cell>
          <cell r="G720" t="str">
            <v>CDHU 195</v>
          </cell>
        </row>
        <row r="721">
          <cell r="A721" t="str">
            <v>12.09.060</v>
          </cell>
          <cell r="B721" t="str">
            <v>Abertura de fuste mecanizado diâmetro de 80 cm</v>
          </cell>
          <cell r="C721" t="str">
            <v>M</v>
          </cell>
          <cell r="D721">
            <v>65.05</v>
          </cell>
          <cell r="F721">
            <v>65.05</v>
          </cell>
          <cell r="G721" t="str">
            <v>CDHU 195</v>
          </cell>
        </row>
        <row r="722">
          <cell r="A722" t="str">
            <v>12.09.140</v>
          </cell>
          <cell r="B722" t="str">
            <v>Escavação manual em campo aberto para tubulão, fuste e/ou base</v>
          </cell>
          <cell r="C722" t="str">
            <v>M3</v>
          </cell>
          <cell r="E722">
            <v>526.70000000000005</v>
          </cell>
          <cell r="F722">
            <v>526.70000000000005</v>
          </cell>
          <cell r="G722" t="str">
            <v>CDHU 195</v>
          </cell>
        </row>
        <row r="723">
          <cell r="A723" t="str">
            <v>12.12</v>
          </cell>
          <cell r="B723" t="str">
            <v>Estaca hélice continua</v>
          </cell>
          <cell r="G723" t="str">
            <v>CDHU 195</v>
          </cell>
        </row>
        <row r="724">
          <cell r="A724" t="str">
            <v>12.12.010</v>
          </cell>
          <cell r="B724" t="str">
            <v>Taxa de mobilização e desmobilização de equipamentos para execução de estaca tipo hélice contínua em solo</v>
          </cell>
          <cell r="C724" t="str">
            <v>TX</v>
          </cell>
          <cell r="D724">
            <v>37881.040000000001</v>
          </cell>
          <cell r="F724">
            <v>37881.040000000001</v>
          </cell>
          <cell r="G724" t="str">
            <v>CDHU 195</v>
          </cell>
        </row>
        <row r="725">
          <cell r="A725" t="str">
            <v>12.12.014</v>
          </cell>
          <cell r="B725" t="str">
            <v>Estaca tipo hélice contínua, diâmetro de 25 cm em solo</v>
          </cell>
          <cell r="C725" t="str">
            <v>M</v>
          </cell>
          <cell r="D725">
            <v>42.68</v>
          </cell>
          <cell r="E725">
            <v>5.72</v>
          </cell>
          <cell r="F725">
            <v>48.4</v>
          </cell>
          <cell r="G725" t="str">
            <v>CDHU 195</v>
          </cell>
        </row>
        <row r="726">
          <cell r="A726" t="str">
            <v>12.12.016</v>
          </cell>
          <cell r="B726" t="str">
            <v>Estaca tipo hélice contínua, diâmetro de 30 cm em solo</v>
          </cell>
          <cell r="C726" t="str">
            <v>M</v>
          </cell>
          <cell r="D726">
            <v>52.41</v>
          </cell>
          <cell r="E726">
            <v>5.72</v>
          </cell>
          <cell r="F726">
            <v>58.13</v>
          </cell>
          <cell r="G726" t="str">
            <v>CDHU 195</v>
          </cell>
        </row>
        <row r="727">
          <cell r="A727" t="str">
            <v>12.12.020</v>
          </cell>
          <cell r="B727" t="str">
            <v>Estaca tipo hélice contínua, diâmetro de 35 cm em solo</v>
          </cell>
          <cell r="C727" t="str">
            <v>M</v>
          </cell>
          <cell r="D727">
            <v>65.41</v>
          </cell>
          <cell r="E727">
            <v>5.72</v>
          </cell>
          <cell r="F727">
            <v>71.13</v>
          </cell>
          <cell r="G727" t="str">
            <v>CDHU 195</v>
          </cell>
        </row>
        <row r="728">
          <cell r="A728" t="str">
            <v>12.12.060</v>
          </cell>
          <cell r="B728" t="str">
            <v>Estaca tipo hélice contínua, diâmetro de 40 cm em solo</v>
          </cell>
          <cell r="C728" t="str">
            <v>M</v>
          </cell>
          <cell r="D728">
            <v>76.33</v>
          </cell>
          <cell r="E728">
            <v>5.72</v>
          </cell>
          <cell r="F728">
            <v>82.05</v>
          </cell>
          <cell r="G728" t="str">
            <v>CDHU 195</v>
          </cell>
        </row>
        <row r="729">
          <cell r="A729" t="str">
            <v>12.12.070</v>
          </cell>
          <cell r="B729" t="str">
            <v>Estaca tipo hélice contínua, diâmetro de 50 cm em solo</v>
          </cell>
          <cell r="C729" t="str">
            <v>M</v>
          </cell>
          <cell r="D729">
            <v>90.1</v>
          </cell>
          <cell r="E729">
            <v>5.72</v>
          </cell>
          <cell r="F729">
            <v>95.82</v>
          </cell>
          <cell r="G729" t="str">
            <v>CDHU 195</v>
          </cell>
        </row>
        <row r="730">
          <cell r="A730" t="str">
            <v>12.12.074</v>
          </cell>
          <cell r="B730" t="str">
            <v>Estaca tipo hélice contínua, diâmetro de 60 cm em solo</v>
          </cell>
          <cell r="C730" t="str">
            <v>M</v>
          </cell>
          <cell r="D730">
            <v>112.62</v>
          </cell>
          <cell r="E730">
            <v>5.72</v>
          </cell>
          <cell r="F730">
            <v>118.34</v>
          </cell>
          <cell r="G730" t="str">
            <v>CDHU 195</v>
          </cell>
        </row>
        <row r="731">
          <cell r="A731" t="str">
            <v>12.12.090</v>
          </cell>
          <cell r="B731" t="str">
            <v>Estaca tipo hélice contínua, diâmetro de 70 cm em solo</v>
          </cell>
          <cell r="C731" t="str">
            <v>M</v>
          </cell>
          <cell r="D731">
            <v>139.44999999999999</v>
          </cell>
          <cell r="E731">
            <v>5.72</v>
          </cell>
          <cell r="F731">
            <v>145.16999999999999</v>
          </cell>
          <cell r="G731" t="str">
            <v>CDHU 195</v>
          </cell>
        </row>
        <row r="732">
          <cell r="A732" t="str">
            <v>12.12.100</v>
          </cell>
          <cell r="B732" t="str">
            <v>Estaca tipo hélice contínua, diâmetro de 80 cm em solo</v>
          </cell>
          <cell r="C732" t="str">
            <v>M</v>
          </cell>
          <cell r="D732">
            <v>172.95</v>
          </cell>
          <cell r="E732">
            <v>5.72</v>
          </cell>
          <cell r="F732">
            <v>178.67</v>
          </cell>
          <cell r="G732" t="str">
            <v>CDHU 195</v>
          </cell>
        </row>
        <row r="733">
          <cell r="A733" t="str">
            <v>12.14</v>
          </cell>
          <cell r="B733" t="str">
            <v>Estaca escavada com injeção ou micro estaca</v>
          </cell>
          <cell r="G733" t="str">
            <v>CDHU 195</v>
          </cell>
        </row>
        <row r="734">
          <cell r="A734" t="str">
            <v>12.14.010</v>
          </cell>
          <cell r="B734" t="str">
            <v>Taxa de mobilização e desmobilização de equipamentos para execução de estacas escavadas com injeção ou microestaca</v>
          </cell>
          <cell r="C734" t="str">
            <v>TX</v>
          </cell>
          <cell r="D734">
            <v>24533.08</v>
          </cell>
          <cell r="F734">
            <v>24533.08</v>
          </cell>
          <cell r="G734" t="str">
            <v>CDHU 195</v>
          </cell>
        </row>
        <row r="735">
          <cell r="A735" t="str">
            <v>12.14.040</v>
          </cell>
          <cell r="B735" t="str">
            <v>Estaca escavada com injeção ou microestaca, diâmetro de 16 cm</v>
          </cell>
          <cell r="C735" t="str">
            <v>M</v>
          </cell>
          <cell r="D735">
            <v>310.86</v>
          </cell>
          <cell r="E735">
            <v>25.76</v>
          </cell>
          <cell r="F735">
            <v>336.62</v>
          </cell>
          <cell r="G735" t="str">
            <v>CDHU 195</v>
          </cell>
        </row>
        <row r="736">
          <cell r="A736" t="str">
            <v>12.14.050</v>
          </cell>
          <cell r="B736" t="str">
            <v>Estaca escavada com injeção ou microestaca, diâmetro de 20 cm</v>
          </cell>
          <cell r="C736" t="str">
            <v>M</v>
          </cell>
          <cell r="D736">
            <v>401.65</v>
          </cell>
          <cell r="E736">
            <v>39.35</v>
          </cell>
          <cell r="F736">
            <v>441</v>
          </cell>
          <cell r="G736" t="str">
            <v>CDHU 195</v>
          </cell>
        </row>
        <row r="737">
          <cell r="A737" t="str">
            <v>12.14.060</v>
          </cell>
          <cell r="B737" t="str">
            <v>Estaca escavada com injeção ou microestaca, diâmetro de 25 cm</v>
          </cell>
          <cell r="C737" t="str">
            <v>M</v>
          </cell>
          <cell r="D737">
            <v>475.92</v>
          </cell>
          <cell r="E737">
            <v>46.16</v>
          </cell>
          <cell r="F737">
            <v>522.08000000000004</v>
          </cell>
          <cell r="G737" t="str">
            <v>CDHU 195</v>
          </cell>
        </row>
        <row r="738">
          <cell r="A738" t="str">
            <v>13</v>
          </cell>
          <cell r="B738" t="str">
            <v>LAJE E PAINEL DE FECHAMENTO PRE-FABRICADOS</v>
          </cell>
          <cell r="G738" t="str">
            <v>CDHU 195</v>
          </cell>
        </row>
        <row r="739">
          <cell r="A739" t="str">
            <v>13.01</v>
          </cell>
          <cell r="B739" t="str">
            <v>Laje pre-fabricada mista em vigotas treplicadas e lajotas</v>
          </cell>
          <cell r="G739" t="str">
            <v>CDHU 195</v>
          </cell>
        </row>
        <row r="740">
          <cell r="A740" t="str">
            <v>13.01.130</v>
          </cell>
          <cell r="B740" t="str">
            <v>Laje pré-fabricada mista vigota treliçada/lajota cerâmica - LT 12 (8+4) e capa com concreto de 25 MPa</v>
          </cell>
          <cell r="C740" t="str">
            <v>M2</v>
          </cell>
          <cell r="D740">
            <v>129.44</v>
          </cell>
          <cell r="E740">
            <v>34.58</v>
          </cell>
          <cell r="F740">
            <v>164.02</v>
          </cell>
          <cell r="G740" t="str">
            <v>CDHU 195</v>
          </cell>
        </row>
        <row r="741">
          <cell r="A741" t="str">
            <v>13.01.150</v>
          </cell>
          <cell r="B741" t="str">
            <v>Laje pré-fabricada mista vigota treliçada/lajota cerâmica - LT 16 (12+4) e capa com concreto de 25 MPa</v>
          </cell>
          <cell r="C741" t="str">
            <v>M2</v>
          </cell>
          <cell r="D741">
            <v>127.44</v>
          </cell>
          <cell r="E741">
            <v>38.03</v>
          </cell>
          <cell r="F741">
            <v>165.47</v>
          </cell>
          <cell r="G741" t="str">
            <v>CDHU 195</v>
          </cell>
        </row>
        <row r="742">
          <cell r="A742" t="str">
            <v>13.01.170</v>
          </cell>
          <cell r="B742" t="str">
            <v>Laje pré-fabricada mista vigota treliçada/lajota cerâmica - LT 20 (16+4) e capa com concreto de 25 MPa</v>
          </cell>
          <cell r="C742" t="str">
            <v>M2</v>
          </cell>
          <cell r="D742">
            <v>159.28</v>
          </cell>
          <cell r="E742">
            <v>41.48</v>
          </cell>
          <cell r="F742">
            <v>200.76</v>
          </cell>
          <cell r="G742" t="str">
            <v>CDHU 195</v>
          </cell>
        </row>
        <row r="743">
          <cell r="A743" t="str">
            <v>13.01.190</v>
          </cell>
          <cell r="B743" t="str">
            <v>Laje pré-fabricada mista vigota treliçada/lajota cerâmica - LT 24 (20+4) e capa com concreto de 25 MPa</v>
          </cell>
          <cell r="C743" t="str">
            <v>M2</v>
          </cell>
          <cell r="D743">
            <v>165.52</v>
          </cell>
          <cell r="E743">
            <v>44.93</v>
          </cell>
          <cell r="F743">
            <v>210.45</v>
          </cell>
          <cell r="G743" t="str">
            <v>CDHU 195</v>
          </cell>
        </row>
        <row r="744">
          <cell r="A744" t="str">
            <v>13.01.210</v>
          </cell>
          <cell r="B744" t="str">
            <v>Laje pré-fabricada mista vigota treliçada/lajota cerâmica - LT 30 (24+6) e capa com concreto de 25 MPa</v>
          </cell>
          <cell r="C744" t="str">
            <v>M2</v>
          </cell>
          <cell r="D744">
            <v>216.26</v>
          </cell>
          <cell r="E744">
            <v>49.32</v>
          </cell>
          <cell r="F744">
            <v>265.58</v>
          </cell>
          <cell r="G744" t="str">
            <v>CDHU 195</v>
          </cell>
        </row>
        <row r="745">
          <cell r="A745" t="str">
            <v>13.01.310</v>
          </cell>
          <cell r="B745" t="str">
            <v>Laje pré-fabricada unidirecional em viga treliçada/lajota em EPS LT 12 (8 + 4), com capa de concreto de 25 MPa</v>
          </cell>
          <cell r="C745" t="str">
            <v>M2</v>
          </cell>
          <cell r="D745">
            <v>141.43</v>
          </cell>
          <cell r="E745">
            <v>38.03</v>
          </cell>
          <cell r="F745">
            <v>179.46</v>
          </cell>
          <cell r="G745" t="str">
            <v>CDHU 195</v>
          </cell>
        </row>
        <row r="746">
          <cell r="A746" t="str">
            <v>13.01.320</v>
          </cell>
          <cell r="B746" t="str">
            <v>Laje pré-fabricada unidirecional em viga treliçada/lajota em EPS LT 16 (12 + 4), com capa de concreto de 25 MPa</v>
          </cell>
          <cell r="C746" t="str">
            <v>M2</v>
          </cell>
          <cell r="D746">
            <v>163.44</v>
          </cell>
          <cell r="E746">
            <v>38.03</v>
          </cell>
          <cell r="F746">
            <v>201.47</v>
          </cell>
          <cell r="G746" t="str">
            <v>CDHU 195</v>
          </cell>
        </row>
        <row r="747">
          <cell r="A747" t="str">
            <v>13.01.330</v>
          </cell>
          <cell r="B747" t="str">
            <v>Laje pré-fabricada unidirecional em viga treliçada/lajota em EPS LT 20 (16 + 4), com capa de concreto de 25 MPa</v>
          </cell>
          <cell r="C747" t="str">
            <v>M2</v>
          </cell>
          <cell r="D747">
            <v>201.68</v>
          </cell>
          <cell r="E747">
            <v>41.48</v>
          </cell>
          <cell r="F747">
            <v>243.16</v>
          </cell>
          <cell r="G747" t="str">
            <v>CDHU 195</v>
          </cell>
        </row>
        <row r="748">
          <cell r="A748" t="str">
            <v>13.01.340</v>
          </cell>
          <cell r="B748" t="str">
            <v>Laje pré-fabricada unidirecional em viga treliçada/lajota em EPS LT 25 (20 + 5), com capa de concreto de 25 MPa</v>
          </cell>
          <cell r="C748" t="str">
            <v>M2</v>
          </cell>
          <cell r="D748">
            <v>220.21</v>
          </cell>
          <cell r="E748">
            <v>44.93</v>
          </cell>
          <cell r="F748">
            <v>265.14</v>
          </cell>
          <cell r="G748" t="str">
            <v>CDHU 195</v>
          </cell>
        </row>
        <row r="749">
          <cell r="A749" t="str">
            <v>13.01.350</v>
          </cell>
          <cell r="B749" t="str">
            <v>Laje pré-fabricada unidirecional em viga treliçada/lajota em EPS LT 30 (25 + 5), com capa de concreto de 25 MPa</v>
          </cell>
          <cell r="C749" t="str">
            <v>M2</v>
          </cell>
          <cell r="D749">
            <v>253.86</v>
          </cell>
          <cell r="E749">
            <v>49.32</v>
          </cell>
          <cell r="F749">
            <v>303.18</v>
          </cell>
          <cell r="G749" t="str">
            <v>CDHU 195</v>
          </cell>
        </row>
        <row r="750">
          <cell r="A750" t="str">
            <v>13.02</v>
          </cell>
          <cell r="B750" t="str">
            <v>Laje pre-fabricada mista em vigotas protendidas e lajotas</v>
          </cell>
          <cell r="G750" t="str">
            <v>CDHU 195</v>
          </cell>
        </row>
        <row r="751">
          <cell r="A751" t="str">
            <v>13.02.150</v>
          </cell>
          <cell r="B751" t="str">
            <v>Laje pré-fabricada mista vigota protendida/lajota cerâmica - LP 12 (8+4) e capa com concreto de 25 MPa</v>
          </cell>
          <cell r="C751" t="str">
            <v>M2</v>
          </cell>
          <cell r="D751">
            <v>168.49</v>
          </cell>
          <cell r="E751">
            <v>38.03</v>
          </cell>
          <cell r="F751">
            <v>206.52</v>
          </cell>
          <cell r="G751" t="str">
            <v>CDHU 195</v>
          </cell>
        </row>
        <row r="752">
          <cell r="A752" t="str">
            <v>13.02.170</v>
          </cell>
          <cell r="B752" t="str">
            <v>Laje pré-fabricada mista vigota protendida/lajota cerâmica - LP 16 (12+4) e capa com concreto de 25 MPa</v>
          </cell>
          <cell r="C752" t="str">
            <v>M2</v>
          </cell>
          <cell r="D752">
            <v>183.23</v>
          </cell>
          <cell r="E752">
            <v>41.48</v>
          </cell>
          <cell r="F752">
            <v>224.71</v>
          </cell>
          <cell r="G752" t="str">
            <v>CDHU 195</v>
          </cell>
        </row>
        <row r="753">
          <cell r="A753" t="str">
            <v>13.02.190</v>
          </cell>
          <cell r="B753" t="str">
            <v>Laje pré-fabricada mista vigota protendida/lajota cerâmica - LP 20 (16+4) e capa com concreto de 25 MPa</v>
          </cell>
          <cell r="C753" t="str">
            <v>M2</v>
          </cell>
          <cell r="D753">
            <v>196.15</v>
          </cell>
          <cell r="E753">
            <v>44.93</v>
          </cell>
          <cell r="F753">
            <v>241.08</v>
          </cell>
          <cell r="G753" t="str">
            <v>CDHU 195</v>
          </cell>
        </row>
        <row r="754">
          <cell r="A754" t="str">
            <v>13.02.210</v>
          </cell>
          <cell r="B754" t="str">
            <v>Laje pré-fabricada mista vigota protendida/lajota cerâmica - LP 25 (20+5) e capa com concreto de 25 MPa</v>
          </cell>
          <cell r="C754" t="str">
            <v>M2</v>
          </cell>
          <cell r="D754">
            <v>209.06</v>
          </cell>
          <cell r="E754">
            <v>49.32</v>
          </cell>
          <cell r="F754">
            <v>258.38</v>
          </cell>
          <cell r="G754" t="str">
            <v>CDHU 195</v>
          </cell>
        </row>
        <row r="755">
          <cell r="A755" t="str">
            <v>13.05</v>
          </cell>
          <cell r="B755" t="str">
            <v>Pre-laje</v>
          </cell>
          <cell r="G755" t="str">
            <v>CDHU 195</v>
          </cell>
        </row>
        <row r="756">
          <cell r="A756" t="str">
            <v>13.05.084</v>
          </cell>
          <cell r="B756" t="str">
            <v>Pré-laje em painel pré-fabricado treliçado, com EPS, H= 12 cm</v>
          </cell>
          <cell r="C756" t="str">
            <v>M2</v>
          </cell>
          <cell r="D756">
            <v>161.16</v>
          </cell>
          <cell r="E756">
            <v>11.59</v>
          </cell>
          <cell r="F756">
            <v>172.75</v>
          </cell>
          <cell r="G756" t="str">
            <v>CDHU 195</v>
          </cell>
        </row>
        <row r="757">
          <cell r="A757" t="str">
            <v>13.05.090</v>
          </cell>
          <cell r="B757" t="str">
            <v>Pré-laje em painel pré-fabricado treliçado, com EPS, H= 16 cm</v>
          </cell>
          <cell r="C757" t="str">
            <v>M2</v>
          </cell>
          <cell r="D757">
            <v>179.57</v>
          </cell>
          <cell r="E757">
            <v>12.19</v>
          </cell>
          <cell r="F757">
            <v>191.76</v>
          </cell>
          <cell r="G757" t="str">
            <v>CDHU 195</v>
          </cell>
        </row>
        <row r="758">
          <cell r="A758" t="str">
            <v>13.05.094</v>
          </cell>
          <cell r="B758" t="str">
            <v>Pré-laje em painel pré-fabricado treliçado, com EPS, H= 20 cm</v>
          </cell>
          <cell r="C758" t="str">
            <v>M2</v>
          </cell>
          <cell r="D758">
            <v>197.06</v>
          </cell>
          <cell r="E758">
            <v>12.78</v>
          </cell>
          <cell r="F758">
            <v>209.84</v>
          </cell>
          <cell r="G758" t="str">
            <v>CDHU 195</v>
          </cell>
        </row>
        <row r="759">
          <cell r="A759" t="str">
            <v>13.05.096</v>
          </cell>
          <cell r="B759" t="str">
            <v>Pré-laje em painel pré-fabricado treliçado, com EPS, H= 25 cm</v>
          </cell>
          <cell r="C759" t="str">
            <v>M2</v>
          </cell>
          <cell r="D759">
            <v>267.3</v>
          </cell>
          <cell r="E759">
            <v>13.02</v>
          </cell>
          <cell r="F759">
            <v>280.32</v>
          </cell>
          <cell r="G759" t="str">
            <v>CDHU 195</v>
          </cell>
        </row>
        <row r="760">
          <cell r="A760" t="str">
            <v>13.05.110</v>
          </cell>
          <cell r="B760" t="str">
            <v>Pré-laje em painel pré-fabricado treliçado, H= 12 cm</v>
          </cell>
          <cell r="C760" t="str">
            <v>M2</v>
          </cell>
          <cell r="D760">
            <v>156.53</v>
          </cell>
          <cell r="E760">
            <v>11.59</v>
          </cell>
          <cell r="F760">
            <v>168.12</v>
          </cell>
          <cell r="G760" t="str">
            <v>CDHU 195</v>
          </cell>
        </row>
        <row r="761">
          <cell r="A761" t="str">
            <v>13.05.150</v>
          </cell>
          <cell r="B761" t="str">
            <v>Pré-laje em painel pré-fabricado treliçado, H= 16 cm</v>
          </cell>
          <cell r="C761" t="str">
            <v>M2</v>
          </cell>
          <cell r="D761">
            <v>171.32</v>
          </cell>
          <cell r="E761">
            <v>12.18</v>
          </cell>
          <cell r="F761">
            <v>183.5</v>
          </cell>
          <cell r="G761" t="str">
            <v>CDHU 195</v>
          </cell>
        </row>
        <row r="762">
          <cell r="A762" t="str">
            <v>14</v>
          </cell>
          <cell r="B762" t="str">
            <v>ALVENARIA E ELEMENTO DIVISOR</v>
          </cell>
          <cell r="G762" t="str">
            <v>CDHU 195</v>
          </cell>
        </row>
        <row r="763">
          <cell r="A763" t="str">
            <v>14.01</v>
          </cell>
          <cell r="B763" t="str">
            <v>Alvenaria de fundação (embasamento)</v>
          </cell>
          <cell r="G763" t="str">
            <v>CDHU 195</v>
          </cell>
        </row>
        <row r="764">
          <cell r="A764" t="str">
            <v>14.01.020</v>
          </cell>
          <cell r="B764" t="str">
            <v>Alvenaria de embasamento em tijolo maciço comum</v>
          </cell>
          <cell r="C764" t="str">
            <v>M3</v>
          </cell>
          <cell r="D764">
            <v>587.58000000000004</v>
          </cell>
          <cell r="E764">
            <v>393.72</v>
          </cell>
          <cell r="F764">
            <v>981.3</v>
          </cell>
          <cell r="G764" t="str">
            <v>CDHU 195</v>
          </cell>
        </row>
        <row r="765">
          <cell r="A765" t="str">
            <v>14.01.050</v>
          </cell>
          <cell r="B765" t="str">
            <v>Alvenaria de embasamento em bloco de concreto de 14 x 19 x 39 cm - classe A</v>
          </cell>
          <cell r="C765" t="str">
            <v>M2</v>
          </cell>
          <cell r="D765">
            <v>71.459999999999994</v>
          </cell>
          <cell r="E765">
            <v>37.79</v>
          </cell>
          <cell r="F765">
            <v>109.25</v>
          </cell>
          <cell r="G765" t="str">
            <v>CDHU 195</v>
          </cell>
        </row>
        <row r="766">
          <cell r="A766" t="str">
            <v>14.01.060</v>
          </cell>
          <cell r="B766" t="str">
            <v>Alvenaria de embasamento em bloco de concreto de 19 x 19 x 39 cm - classe A</v>
          </cell>
          <cell r="C766" t="str">
            <v>M2</v>
          </cell>
          <cell r="D766">
            <v>93.84</v>
          </cell>
          <cell r="E766">
            <v>38.64</v>
          </cell>
          <cell r="F766">
            <v>132.47999999999999</v>
          </cell>
          <cell r="G766" t="str">
            <v>CDHU 195</v>
          </cell>
        </row>
        <row r="767">
          <cell r="A767" t="str">
            <v>14.02</v>
          </cell>
          <cell r="B767" t="str">
            <v>Alvenaria com tijolo maciço comum ou especial</v>
          </cell>
          <cell r="G767" t="str">
            <v>CDHU 195</v>
          </cell>
        </row>
        <row r="768">
          <cell r="A768" t="str">
            <v>14.02.020</v>
          </cell>
          <cell r="B768" t="str">
            <v>Alvenaria de elevação de 1/4 tijolo maciço comum</v>
          </cell>
          <cell r="C768" t="str">
            <v>M2</v>
          </cell>
          <cell r="D768">
            <v>36.18</v>
          </cell>
          <cell r="E768">
            <v>48.62</v>
          </cell>
          <cell r="F768">
            <v>84.8</v>
          </cell>
          <cell r="G768" t="str">
            <v>CDHU 195</v>
          </cell>
        </row>
        <row r="769">
          <cell r="A769" t="str">
            <v>14.02.030</v>
          </cell>
          <cell r="B769" t="str">
            <v>Alvenaria de elevação de 1/2 tijolo maciço comum</v>
          </cell>
          <cell r="C769" t="str">
            <v>M2</v>
          </cell>
          <cell r="D769">
            <v>49.95</v>
          </cell>
          <cell r="E769">
            <v>76.95</v>
          </cell>
          <cell r="F769">
            <v>126.9</v>
          </cell>
          <cell r="G769" t="str">
            <v>CDHU 195</v>
          </cell>
        </row>
        <row r="770">
          <cell r="A770" t="str">
            <v>14.02.040</v>
          </cell>
          <cell r="B770" t="str">
            <v>Alvenaria de elevação de 1 tijolo maciço comum</v>
          </cell>
          <cell r="C770" t="str">
            <v>M2</v>
          </cell>
          <cell r="D770">
            <v>110.16</v>
          </cell>
          <cell r="E770">
            <v>124.86</v>
          </cell>
          <cell r="F770">
            <v>235.02</v>
          </cell>
          <cell r="G770" t="str">
            <v>CDHU 195</v>
          </cell>
        </row>
        <row r="771">
          <cell r="A771" t="str">
            <v>14.02.050</v>
          </cell>
          <cell r="B771" t="str">
            <v>Alvenaria de elevação de 1 1/2 tijolo maciço comum</v>
          </cell>
          <cell r="C771" t="str">
            <v>M2</v>
          </cell>
          <cell r="D771">
            <v>159.22999999999999</v>
          </cell>
          <cell r="E771">
            <v>153.97</v>
          </cell>
          <cell r="F771">
            <v>313.2</v>
          </cell>
          <cell r="G771" t="str">
            <v>CDHU 195</v>
          </cell>
        </row>
        <row r="772">
          <cell r="A772" t="str">
            <v>14.02.070</v>
          </cell>
          <cell r="B772" t="str">
            <v>Alvenaria de elevação de 1/2 tijolo maciço aparente</v>
          </cell>
          <cell r="C772" t="str">
            <v>M2</v>
          </cell>
          <cell r="D772">
            <v>147.77000000000001</v>
          </cell>
          <cell r="E772">
            <v>76.95</v>
          </cell>
          <cell r="F772">
            <v>224.72</v>
          </cell>
          <cell r="G772" t="str">
            <v>CDHU 195</v>
          </cell>
        </row>
        <row r="773">
          <cell r="A773" t="str">
            <v>14.02.080</v>
          </cell>
          <cell r="B773" t="str">
            <v>Alvenaria de elevação de 1 tijolo maciço aparente</v>
          </cell>
          <cell r="C773" t="str">
            <v>M2</v>
          </cell>
          <cell r="D773">
            <v>335</v>
          </cell>
          <cell r="E773">
            <v>124.86</v>
          </cell>
          <cell r="F773">
            <v>459.86</v>
          </cell>
          <cell r="G773" t="str">
            <v>CDHU 195</v>
          </cell>
        </row>
        <row r="774">
          <cell r="A774" t="str">
            <v>14.03</v>
          </cell>
          <cell r="B774" t="str">
            <v>Alvenaria com tijolo laminado aparente</v>
          </cell>
          <cell r="G774" t="str">
            <v>CDHU 195</v>
          </cell>
        </row>
        <row r="775">
          <cell r="A775" t="str">
            <v>14.03.020</v>
          </cell>
          <cell r="B775" t="str">
            <v>Alvenaria de elevação de 1/4 tijolo laminado</v>
          </cell>
          <cell r="C775" t="str">
            <v>M2</v>
          </cell>
          <cell r="D775">
            <v>126.5</v>
          </cell>
          <cell r="E775">
            <v>68.569999999999993</v>
          </cell>
          <cell r="F775">
            <v>195.07</v>
          </cell>
          <cell r="G775" t="str">
            <v>CDHU 195</v>
          </cell>
        </row>
        <row r="776">
          <cell r="A776" t="str">
            <v>14.03.040</v>
          </cell>
          <cell r="B776" t="str">
            <v>Alvenaria de elevação de 1/2 tijolo laminado</v>
          </cell>
          <cell r="C776" t="str">
            <v>M2</v>
          </cell>
          <cell r="D776">
            <v>238.69</v>
          </cell>
          <cell r="E776">
            <v>129.33000000000001</v>
          </cell>
          <cell r="F776">
            <v>368.02</v>
          </cell>
          <cell r="G776" t="str">
            <v>CDHU 195</v>
          </cell>
        </row>
        <row r="777">
          <cell r="A777" t="str">
            <v>14.03.060</v>
          </cell>
          <cell r="B777" t="str">
            <v>Alvenaria de elevação de 1 tijolo laminado</v>
          </cell>
          <cell r="C777" t="str">
            <v>M2</v>
          </cell>
          <cell r="D777">
            <v>494.23</v>
          </cell>
          <cell r="E777">
            <v>180.9</v>
          </cell>
          <cell r="F777">
            <v>675.13</v>
          </cell>
          <cell r="G777" t="str">
            <v>CDHU 195</v>
          </cell>
        </row>
        <row r="778">
          <cell r="A778" t="str">
            <v>14.04</v>
          </cell>
          <cell r="B778" t="str">
            <v>Alvenaria com bloco cerâmico de vedação</v>
          </cell>
          <cell r="G778" t="str">
            <v>CDHU 195</v>
          </cell>
        </row>
        <row r="779">
          <cell r="A779" t="str">
            <v>14.04.200</v>
          </cell>
          <cell r="B779" t="str">
            <v>Alvenaria de bloco cerâmico de vedação de 9 cm</v>
          </cell>
          <cell r="C779" t="str">
            <v>M2</v>
          </cell>
          <cell r="D779">
            <v>38.82</v>
          </cell>
          <cell r="E779">
            <v>34.81</v>
          </cell>
          <cell r="F779">
            <v>73.63</v>
          </cell>
          <cell r="G779" t="str">
            <v>CDHU 195</v>
          </cell>
        </row>
        <row r="780">
          <cell r="A780" t="str">
            <v>14.04.210</v>
          </cell>
          <cell r="B780" t="str">
            <v>Alvenaria de bloco cerâmico de vedação de 14 cm</v>
          </cell>
          <cell r="C780" t="str">
            <v>M2</v>
          </cell>
          <cell r="D780">
            <v>47.54</v>
          </cell>
          <cell r="E780">
            <v>37.79</v>
          </cell>
          <cell r="F780">
            <v>85.33</v>
          </cell>
          <cell r="G780" t="str">
            <v>CDHU 195</v>
          </cell>
        </row>
        <row r="781">
          <cell r="A781" t="str">
            <v>14.04.220</v>
          </cell>
          <cell r="B781" t="str">
            <v>Alvenaria de bloco cerâmico de vedação de 19 cm</v>
          </cell>
          <cell r="C781" t="str">
            <v>M2</v>
          </cell>
          <cell r="D781">
            <v>58.87</v>
          </cell>
          <cell r="E781">
            <v>40.54</v>
          </cell>
          <cell r="F781">
            <v>99.41</v>
          </cell>
          <cell r="G781" t="str">
            <v>CDHU 195</v>
          </cell>
        </row>
        <row r="782">
          <cell r="A782" t="str">
            <v>14.05</v>
          </cell>
          <cell r="B782" t="str">
            <v>Alvenaria com bloco cerâmico estrutural</v>
          </cell>
          <cell r="G782" t="str">
            <v>CDHU 195</v>
          </cell>
        </row>
        <row r="783">
          <cell r="A783" t="str">
            <v>14.05.050</v>
          </cell>
          <cell r="B783" t="str">
            <v>Alvenaria de bloco cerâmico estrutural de 14 cm</v>
          </cell>
          <cell r="C783" t="str">
            <v>M2</v>
          </cell>
          <cell r="D783">
            <v>47.67</v>
          </cell>
          <cell r="E783">
            <v>37.79</v>
          </cell>
          <cell r="F783">
            <v>85.46</v>
          </cell>
          <cell r="G783" t="str">
            <v>CDHU 195</v>
          </cell>
        </row>
        <row r="784">
          <cell r="A784" t="str">
            <v>14.05.060</v>
          </cell>
          <cell r="B784" t="str">
            <v>Alvenaria de bloco cerâmico estrutural de 19 cm</v>
          </cell>
          <cell r="C784" t="str">
            <v>M2</v>
          </cell>
          <cell r="D784">
            <v>60.86</v>
          </cell>
          <cell r="E784">
            <v>40.54</v>
          </cell>
          <cell r="F784">
            <v>101.4</v>
          </cell>
          <cell r="G784" t="str">
            <v>CDHU 195</v>
          </cell>
        </row>
        <row r="785">
          <cell r="A785" t="str">
            <v>14.10</v>
          </cell>
          <cell r="B785" t="str">
            <v>Alvenaria com bloco de concreto de vedação</v>
          </cell>
          <cell r="G785" t="str">
            <v>CDHU 195</v>
          </cell>
        </row>
        <row r="786">
          <cell r="A786" t="str">
            <v>14.10.101</v>
          </cell>
          <cell r="B786" t="str">
            <v>Alvenaria de bloco de concreto de vedação de 9 cm - classe C</v>
          </cell>
          <cell r="C786" t="str">
            <v>M2</v>
          </cell>
          <cell r="D786">
            <v>43.35</v>
          </cell>
          <cell r="E786">
            <v>34.81</v>
          </cell>
          <cell r="F786">
            <v>78.16</v>
          </cell>
          <cell r="G786" t="str">
            <v>CDHU 195</v>
          </cell>
        </row>
        <row r="787">
          <cell r="A787" t="str">
            <v>14.10.111</v>
          </cell>
          <cell r="B787" t="str">
            <v>Alvenaria de bloco de concreto de vedação de 14 cm - classe C</v>
          </cell>
          <cell r="C787" t="str">
            <v>M2</v>
          </cell>
          <cell r="D787">
            <v>55.88</v>
          </cell>
          <cell r="E787">
            <v>37.79</v>
          </cell>
          <cell r="F787">
            <v>93.67</v>
          </cell>
          <cell r="G787" t="str">
            <v>CDHU 195</v>
          </cell>
        </row>
        <row r="788">
          <cell r="A788" t="str">
            <v>14.10.121</v>
          </cell>
          <cell r="B788" t="str">
            <v>Alvenaria de bloco de concreto de vedação de 19 cm - classe C</v>
          </cell>
          <cell r="C788" t="str">
            <v>M2</v>
          </cell>
          <cell r="D788">
            <v>73.349999999999994</v>
          </cell>
          <cell r="E788">
            <v>38.64</v>
          </cell>
          <cell r="F788">
            <v>111.99</v>
          </cell>
          <cell r="G788" t="str">
            <v>CDHU 195</v>
          </cell>
        </row>
        <row r="789">
          <cell r="A789" t="str">
            <v>14.11</v>
          </cell>
          <cell r="B789" t="str">
            <v>Alvenaria com bloco de concreto estrutural</v>
          </cell>
          <cell r="G789" t="str">
            <v>CDHU 195</v>
          </cell>
        </row>
        <row r="790">
          <cell r="A790" t="str">
            <v>14.11.221</v>
          </cell>
          <cell r="B790" t="str">
            <v>Alvenaria de bloco de concreto estrutural 14 cm - classe B</v>
          </cell>
          <cell r="C790" t="str">
            <v>M2</v>
          </cell>
          <cell r="D790">
            <v>63.95</v>
          </cell>
          <cell r="E790">
            <v>42.54</v>
          </cell>
          <cell r="F790">
            <v>106.49</v>
          </cell>
          <cell r="G790" t="str">
            <v>CDHU 195</v>
          </cell>
        </row>
        <row r="791">
          <cell r="A791" t="str">
            <v>14.11.231</v>
          </cell>
          <cell r="B791" t="str">
            <v>Alvenaria de bloco de concreto estrutural 19 cm - classe B</v>
          </cell>
          <cell r="C791" t="str">
            <v>M2</v>
          </cell>
          <cell r="D791">
            <v>78.39</v>
          </cell>
          <cell r="E791">
            <v>43.61</v>
          </cell>
          <cell r="F791">
            <v>122</v>
          </cell>
          <cell r="G791" t="str">
            <v>CDHU 195</v>
          </cell>
        </row>
        <row r="792">
          <cell r="A792" t="str">
            <v>14.11.261</v>
          </cell>
          <cell r="B792" t="str">
            <v>Alvenaria de bloco de concreto estrutural 14 cm - classe A</v>
          </cell>
          <cell r="C792" t="str">
            <v>M2</v>
          </cell>
          <cell r="D792">
            <v>72.27</v>
          </cell>
          <cell r="E792">
            <v>56.31</v>
          </cell>
          <cell r="F792">
            <v>128.58000000000001</v>
          </cell>
          <cell r="G792" t="str">
            <v>CDHU 195</v>
          </cell>
        </row>
        <row r="793">
          <cell r="A793" t="str">
            <v>14.11.271</v>
          </cell>
          <cell r="B793" t="str">
            <v>Alvenaria de bloco de concreto estrutural 19 cm - classe A</v>
          </cell>
          <cell r="C793" t="str">
            <v>M2</v>
          </cell>
          <cell r="D793">
            <v>95.03</v>
          </cell>
          <cell r="E793">
            <v>60.03</v>
          </cell>
          <cell r="F793">
            <v>155.06</v>
          </cell>
          <cell r="G793" t="str">
            <v>CDHU 195</v>
          </cell>
        </row>
        <row r="794">
          <cell r="A794" t="str">
            <v>14.15</v>
          </cell>
          <cell r="B794" t="str">
            <v>Alvenaria de concreto celular ou silico calcário</v>
          </cell>
          <cell r="G794" t="str">
            <v>CDHU 195</v>
          </cell>
        </row>
        <row r="795">
          <cell r="A795" t="str">
            <v>14.15.060</v>
          </cell>
          <cell r="B795" t="str">
            <v>Alvenaria em bloco de concreto celular autoclavado de 10 cm, uso revestido - classe C25</v>
          </cell>
          <cell r="C795" t="str">
            <v>M2</v>
          </cell>
          <cell r="D795">
            <v>94.76</v>
          </cell>
          <cell r="E795">
            <v>16.489999999999998</v>
          </cell>
          <cell r="F795">
            <v>111.25</v>
          </cell>
          <cell r="G795" t="str">
            <v>CDHU 195</v>
          </cell>
        </row>
        <row r="796">
          <cell r="A796" t="str">
            <v>14.15.100</v>
          </cell>
          <cell r="B796" t="str">
            <v>Alvenaria em bloco de concreto celular autoclavado de 12,5 cm, uso revestido - classe C25</v>
          </cell>
          <cell r="C796" t="str">
            <v>M2</v>
          </cell>
          <cell r="D796">
            <v>111.08</v>
          </cell>
          <cell r="E796">
            <v>16.920000000000002</v>
          </cell>
          <cell r="F796">
            <v>128</v>
          </cell>
          <cell r="G796" t="str">
            <v>CDHU 195</v>
          </cell>
        </row>
        <row r="797">
          <cell r="A797" t="str">
            <v>14.15.120</v>
          </cell>
          <cell r="B797" t="str">
            <v>Alvenaria em bloco de concreto celular autoclavado de 15 cm, uso revestido - classe C25</v>
          </cell>
          <cell r="C797" t="str">
            <v>M2</v>
          </cell>
          <cell r="D797">
            <v>135.82</v>
          </cell>
          <cell r="E797">
            <v>17.14</v>
          </cell>
          <cell r="F797">
            <v>152.96</v>
          </cell>
          <cell r="G797" t="str">
            <v>CDHU 195</v>
          </cell>
        </row>
        <row r="798">
          <cell r="A798" t="str">
            <v>14.15.140</v>
          </cell>
          <cell r="B798" t="str">
            <v>Alvenaria em bloco de concreto celular autoclavado de 20 cm, uso revestido - classe C25</v>
          </cell>
          <cell r="C798" t="str">
            <v>M2</v>
          </cell>
          <cell r="D798">
            <v>175.74</v>
          </cell>
          <cell r="E798">
            <v>17.78</v>
          </cell>
          <cell r="F798">
            <v>193.52</v>
          </cell>
          <cell r="G798" t="str">
            <v>CDHU 195</v>
          </cell>
        </row>
        <row r="799">
          <cell r="A799" t="str">
            <v>14.20</v>
          </cell>
          <cell r="B799" t="str">
            <v>Pecas moldadas no local (vergas, pilaretes, etc.)</v>
          </cell>
          <cell r="G799" t="str">
            <v>CDHU 195</v>
          </cell>
        </row>
        <row r="800">
          <cell r="A800" t="str">
            <v>14.20.010</v>
          </cell>
          <cell r="B800" t="str">
            <v>Vergas, contravergas e pilaretes de concreto armado</v>
          </cell>
          <cell r="C800" t="str">
            <v>M3</v>
          </cell>
          <cell r="D800">
            <v>952.57</v>
          </cell>
          <cell r="E800">
            <v>898.59</v>
          </cell>
          <cell r="F800">
            <v>1851.16</v>
          </cell>
          <cell r="G800" t="str">
            <v>CDHU 195</v>
          </cell>
        </row>
        <row r="801">
          <cell r="A801" t="str">
            <v>14.20.020</v>
          </cell>
          <cell r="B801" t="str">
            <v>Cimalha em concreto com pingadeira</v>
          </cell>
          <cell r="C801" t="str">
            <v>M</v>
          </cell>
          <cell r="D801">
            <v>4.0999999999999996</v>
          </cell>
          <cell r="E801">
            <v>8.1300000000000008</v>
          </cell>
          <cell r="F801">
            <v>12.23</v>
          </cell>
          <cell r="G801" t="str">
            <v>CDHU 195</v>
          </cell>
        </row>
        <row r="802">
          <cell r="A802" t="str">
            <v>14.28</v>
          </cell>
          <cell r="B802" t="str">
            <v>Elementos vazados (concreto, cerâmica e vidros)</v>
          </cell>
          <cell r="G802" t="str">
            <v>CDHU 195</v>
          </cell>
        </row>
        <row r="803">
          <cell r="A803" t="str">
            <v>14.28.012</v>
          </cell>
          <cell r="B803" t="str">
            <v>Elemento vazado em cerâmica, tipo quadriculado de 18 x 18 x 7 cm</v>
          </cell>
          <cell r="C803" t="str">
            <v>M2</v>
          </cell>
          <cell r="D803">
            <v>162.22</v>
          </cell>
          <cell r="E803">
            <v>85.49</v>
          </cell>
          <cell r="F803">
            <v>247.71</v>
          </cell>
          <cell r="G803" t="str">
            <v>CDHU 195</v>
          </cell>
        </row>
        <row r="804">
          <cell r="A804" t="str">
            <v>14.28.030</v>
          </cell>
          <cell r="B804" t="str">
            <v>Elemento vazado em concreto, tipo quadriculado de 39 x 39 x 10 cm</v>
          </cell>
          <cell r="C804" t="str">
            <v>M2</v>
          </cell>
          <cell r="D804">
            <v>143.66999999999999</v>
          </cell>
          <cell r="E804">
            <v>70.95</v>
          </cell>
          <cell r="F804">
            <v>214.62</v>
          </cell>
          <cell r="G804" t="str">
            <v>CDHU 195</v>
          </cell>
        </row>
        <row r="805">
          <cell r="A805" t="str">
            <v>14.28.096</v>
          </cell>
          <cell r="B805" t="str">
            <v>Elemento vazado em concreto, tipo veneziana de 39 x 39 x 10 cm</v>
          </cell>
          <cell r="C805" t="str">
            <v>M2</v>
          </cell>
          <cell r="D805">
            <v>144.97</v>
          </cell>
          <cell r="E805">
            <v>70.95</v>
          </cell>
          <cell r="F805">
            <v>215.92</v>
          </cell>
          <cell r="G805" t="str">
            <v>CDHU 195</v>
          </cell>
        </row>
        <row r="806">
          <cell r="A806" t="str">
            <v>14.28.100</v>
          </cell>
          <cell r="B806" t="str">
            <v>Elemento vazado em vidro, tipo veneziana capelinha de 20 x 10 x 10 cm</v>
          </cell>
          <cell r="C806" t="str">
            <v>M2</v>
          </cell>
          <cell r="D806">
            <v>1944.99</v>
          </cell>
          <cell r="E806">
            <v>192.46</v>
          </cell>
          <cell r="F806">
            <v>2137.4499999999998</v>
          </cell>
          <cell r="G806" t="str">
            <v>CDHU 195</v>
          </cell>
        </row>
        <row r="807">
          <cell r="A807" t="str">
            <v>14.28.140</v>
          </cell>
          <cell r="B807" t="str">
            <v>Elemento vazado em vidro, tipo veneziana de 20 x 20 x 6 cm</v>
          </cell>
          <cell r="C807" t="str">
            <v>M2</v>
          </cell>
          <cell r="D807">
            <v>1039.1199999999999</v>
          </cell>
          <cell r="E807">
            <v>127.79</v>
          </cell>
          <cell r="F807">
            <v>1166.9100000000001</v>
          </cell>
          <cell r="G807" t="str">
            <v>CDHU 195</v>
          </cell>
        </row>
        <row r="808">
          <cell r="A808" t="str">
            <v>14.30</v>
          </cell>
          <cell r="B808" t="str">
            <v>Divisória e fechamento</v>
          </cell>
          <cell r="G808" t="str">
            <v>CDHU 195</v>
          </cell>
        </row>
        <row r="809">
          <cell r="A809" t="str">
            <v>14.30.010</v>
          </cell>
          <cell r="B809" t="str">
            <v>Divisória em placas de granito com espessura de 3 cm</v>
          </cell>
          <cell r="C809" t="str">
            <v>M2</v>
          </cell>
          <cell r="D809">
            <v>1067.02</v>
          </cell>
          <cell r="E809">
            <v>82.74</v>
          </cell>
          <cell r="F809">
            <v>1149.76</v>
          </cell>
          <cell r="G809" t="str">
            <v>CDHU 195</v>
          </cell>
        </row>
        <row r="810">
          <cell r="A810" t="str">
            <v>14.30.020</v>
          </cell>
          <cell r="B810" t="str">
            <v>Divisória em placas de granilite com espessura de 3 cm</v>
          </cell>
          <cell r="C810" t="str">
            <v>M2</v>
          </cell>
          <cell r="D810">
            <v>274.64</v>
          </cell>
          <cell r="F810">
            <v>274.64</v>
          </cell>
          <cell r="G810" t="str">
            <v>CDHU 195</v>
          </cell>
        </row>
        <row r="811">
          <cell r="A811" t="str">
            <v>14.30.070</v>
          </cell>
          <cell r="B811" t="str">
            <v>Divisória sanitária em painel laminado melamínico estrutural com perfis em alumínio, inclusive ferragem completa para vão de porta</v>
          </cell>
          <cell r="C811" t="str">
            <v>M2</v>
          </cell>
          <cell r="D811">
            <v>809.43</v>
          </cell>
          <cell r="F811">
            <v>809.43</v>
          </cell>
          <cell r="G811" t="str">
            <v>CDHU 195</v>
          </cell>
        </row>
        <row r="812">
          <cell r="A812" t="str">
            <v>14.30.080</v>
          </cell>
          <cell r="B812" t="str">
            <v>Divisão para mictório em placas de mármore branco, com espessura de 3 cm</v>
          </cell>
          <cell r="C812" t="str">
            <v>M2</v>
          </cell>
          <cell r="D812">
            <v>1122.2</v>
          </cell>
          <cell r="E812">
            <v>82.74</v>
          </cell>
          <cell r="F812">
            <v>1204.94</v>
          </cell>
          <cell r="G812" t="str">
            <v>CDHU 195</v>
          </cell>
        </row>
        <row r="813">
          <cell r="A813" t="str">
            <v>14.30.110</v>
          </cell>
          <cell r="B813" t="str">
            <v>Divisória cega tipo naval, acabamento em laminado fenólico melamínico, com espessura de 3,5 cm</v>
          </cell>
          <cell r="C813" t="str">
            <v>M2</v>
          </cell>
          <cell r="D813">
            <v>155.53</v>
          </cell>
          <cell r="F813">
            <v>155.53</v>
          </cell>
          <cell r="G813" t="str">
            <v>CDHU 195</v>
          </cell>
        </row>
        <row r="814">
          <cell r="A814" t="str">
            <v>14.30.160</v>
          </cell>
          <cell r="B814" t="str">
            <v>Divisória em placas de gesso acartonado, resistência ao fogo 60 minutos, espessura 120/90mm - 1RF / 1RF LM</v>
          </cell>
          <cell r="C814" t="str">
            <v>M2</v>
          </cell>
          <cell r="D814">
            <v>215.84</v>
          </cell>
          <cell r="F814">
            <v>215.84</v>
          </cell>
          <cell r="G814" t="str">
            <v>CDHU 195</v>
          </cell>
        </row>
        <row r="815">
          <cell r="A815" t="str">
            <v>14.30.190</v>
          </cell>
          <cell r="B815" t="str">
            <v>Divisória cega tipo naval com miolo mineral, acabamento em laminado melamínico, com espessura de 3,5 cm</v>
          </cell>
          <cell r="C815" t="str">
            <v>M2</v>
          </cell>
          <cell r="D815">
            <v>184.92</v>
          </cell>
          <cell r="F815">
            <v>184.92</v>
          </cell>
          <cell r="G815" t="str">
            <v>CDHU 195</v>
          </cell>
        </row>
        <row r="816">
          <cell r="A816" t="str">
            <v>14.30.230</v>
          </cell>
          <cell r="B816" t="str">
            <v>Divisória painel/vidro/vidro tipo naval, acabamento em laminado fenólico melamínico, com espessura de 3,5 cm</v>
          </cell>
          <cell r="C816" t="str">
            <v>M2</v>
          </cell>
          <cell r="D816">
            <v>192.13</v>
          </cell>
          <cell r="F816">
            <v>192.13</v>
          </cell>
          <cell r="G816" t="str">
            <v>CDHU 195</v>
          </cell>
        </row>
        <row r="817">
          <cell r="A817" t="str">
            <v>14.30.260</v>
          </cell>
          <cell r="B817" t="str">
            <v>Divisória em placas de gesso acartonado, resistência ao fogo 30 minutos, espessura 73/48mm - 1ST / 1ST</v>
          </cell>
          <cell r="C817" t="str">
            <v>M2</v>
          </cell>
          <cell r="D817">
            <v>165.52</v>
          </cell>
          <cell r="F817">
            <v>165.52</v>
          </cell>
          <cell r="G817" t="str">
            <v>CDHU 195</v>
          </cell>
        </row>
        <row r="818">
          <cell r="A818" t="str">
            <v>14.30.270</v>
          </cell>
          <cell r="B818" t="str">
            <v>Divisória em placas de gesso acartonado, resistência ao fogo 30 minutos, espessura 73/48mm - 1ST / 1ST LM</v>
          </cell>
          <cell r="C818" t="str">
            <v>M2</v>
          </cell>
          <cell r="D818">
            <v>157.15</v>
          </cell>
          <cell r="F818">
            <v>157.15</v>
          </cell>
          <cell r="G818" t="str">
            <v>CDHU 195</v>
          </cell>
        </row>
        <row r="819">
          <cell r="A819" t="str">
            <v>14.30.300</v>
          </cell>
          <cell r="B819" t="str">
            <v>Divisória em placas de gesso acartonado, resistência ao fogo 30 minutos, espessura 100/70mm - 1ST / 1ST LM</v>
          </cell>
          <cell r="C819" t="str">
            <v>M2</v>
          </cell>
          <cell r="D819">
            <v>196.42</v>
          </cell>
          <cell r="F819">
            <v>196.42</v>
          </cell>
          <cell r="G819" t="str">
            <v>CDHU 195</v>
          </cell>
        </row>
        <row r="820">
          <cell r="A820" t="str">
            <v>14.30.310</v>
          </cell>
          <cell r="B820" t="str">
            <v>Divisória em placas de gesso acartonado, resistência ao fogo 30 minutos, espessura 100/70mm - 1ST / 1ST</v>
          </cell>
          <cell r="C820" t="str">
            <v>M2</v>
          </cell>
          <cell r="D820">
            <v>143.6</v>
          </cell>
          <cell r="F820">
            <v>143.6</v>
          </cell>
          <cell r="G820" t="str">
            <v>CDHU 195</v>
          </cell>
        </row>
        <row r="821">
          <cell r="A821" t="str">
            <v>14.30.410</v>
          </cell>
          <cell r="B821" t="str">
            <v>Divisória em placas de gesso acartonado, resistência ao fogo 30 minutos, espessura 100/70mm - 1RU / 1RU</v>
          </cell>
          <cell r="C821" t="str">
            <v>M2</v>
          </cell>
          <cell r="D821">
            <v>223.81</v>
          </cell>
          <cell r="F821">
            <v>223.81</v>
          </cell>
          <cell r="G821" t="str">
            <v>CDHU 195</v>
          </cell>
        </row>
        <row r="822">
          <cell r="A822" t="str">
            <v>14.30.440</v>
          </cell>
          <cell r="B822" t="str">
            <v>Divisória em placas duplas de gesso acartonado, resistência ao fogo 60 minutos, espessura 120/70mm - 2ST / 2ST LM</v>
          </cell>
          <cell r="C822" t="str">
            <v>M2</v>
          </cell>
          <cell r="D822">
            <v>240.35</v>
          </cell>
          <cell r="F822">
            <v>240.35</v>
          </cell>
          <cell r="G822" t="str">
            <v>CDHU 195</v>
          </cell>
        </row>
        <row r="823">
          <cell r="A823" t="str">
            <v>14.30.841</v>
          </cell>
          <cell r="B823" t="str">
            <v>Divisória cega tipo piso/teto em laminado melamínico de baixa pressão, com coluna estrutural em alumínio extrudado</v>
          </cell>
          <cell r="C823" t="str">
            <v>M2</v>
          </cell>
          <cell r="D823">
            <v>1445.69</v>
          </cell>
          <cell r="F823">
            <v>1445.69</v>
          </cell>
          <cell r="G823" t="str">
            <v>CDHU 195</v>
          </cell>
        </row>
        <row r="824">
          <cell r="A824" t="str">
            <v>14.30.842</v>
          </cell>
          <cell r="B824" t="str">
            <v>Divisória tipo piso/teto em vidro temperado simples, com coluna estrutural em alumínio extrudado</v>
          </cell>
          <cell r="C824" t="str">
            <v>M2</v>
          </cell>
          <cell r="D824">
            <v>903.39</v>
          </cell>
          <cell r="F824">
            <v>903.39</v>
          </cell>
          <cell r="G824" t="str">
            <v>CDHU 195</v>
          </cell>
        </row>
        <row r="825">
          <cell r="A825" t="str">
            <v>14.30.843</v>
          </cell>
          <cell r="B825" t="str">
            <v>Divisória tipo piso/teto em vidro temperado duplo e micro persianas, com coluna estrutural em alumínio extrudado</v>
          </cell>
          <cell r="C825" t="str">
            <v>M2</v>
          </cell>
          <cell r="D825">
            <v>1568.56</v>
          </cell>
          <cell r="F825">
            <v>1568.56</v>
          </cell>
          <cell r="G825" t="str">
            <v>CDHU 195</v>
          </cell>
        </row>
        <row r="826">
          <cell r="A826" t="str">
            <v>14.30.860</v>
          </cell>
          <cell r="B826" t="str">
            <v>Divisória em placas de granilite com espessura de 4 cm</v>
          </cell>
          <cell r="C826" t="str">
            <v>M2</v>
          </cell>
          <cell r="D826">
            <v>302.16000000000003</v>
          </cell>
          <cell r="E826">
            <v>76.78</v>
          </cell>
          <cell r="F826">
            <v>378.94</v>
          </cell>
          <cell r="G826" t="str">
            <v>CDHU 195</v>
          </cell>
        </row>
        <row r="827">
          <cell r="A827" t="str">
            <v>14.30.870</v>
          </cell>
          <cell r="B827" t="str">
            <v>Divisória em placas duplas de gesso acartonado, resistência ao fogo 120 minutos, espessura 130/70mm - 2RF / 2RF</v>
          </cell>
          <cell r="C827" t="str">
            <v>M2</v>
          </cell>
          <cell r="D827">
            <v>265.25</v>
          </cell>
          <cell r="F827">
            <v>265.25</v>
          </cell>
          <cell r="G827" t="str">
            <v>CDHU 195</v>
          </cell>
        </row>
        <row r="828">
          <cell r="A828" t="str">
            <v>14.30.880</v>
          </cell>
          <cell r="B828" t="str">
            <v>Divisória em placas duplas de gesso acartonado, resistência ao fogo 60 minutos, espessura 120/70mm - 2ST / 2RU</v>
          </cell>
          <cell r="C828" t="str">
            <v>M2</v>
          </cell>
          <cell r="D828">
            <v>287.51</v>
          </cell>
          <cell r="F828">
            <v>287.51</v>
          </cell>
          <cell r="G828" t="str">
            <v>CDHU 195</v>
          </cell>
        </row>
        <row r="829">
          <cell r="A829" t="str">
            <v>14.30.890</v>
          </cell>
          <cell r="B829" t="str">
            <v>Divisória em placas duplas de gesso acartonado, resistência ao fogo 60 minutos, espessura 120/70mm - 2RU / 2RU</v>
          </cell>
          <cell r="C829" t="str">
            <v>M2</v>
          </cell>
          <cell r="D829">
            <v>294.72000000000003</v>
          </cell>
          <cell r="F829">
            <v>294.72000000000003</v>
          </cell>
          <cell r="G829" t="str">
            <v>CDHU 195</v>
          </cell>
        </row>
        <row r="830">
          <cell r="A830" t="str">
            <v>14.30.900</v>
          </cell>
          <cell r="B830" t="str">
            <v>Divisória em placas duplas de gesso acartonado, resistência ao fogo 60 minutos, espessura 98/48mm - 2ST / 2ST LM</v>
          </cell>
          <cell r="C830" t="str">
            <v>M2</v>
          </cell>
          <cell r="D830">
            <v>241.45</v>
          </cell>
          <cell r="F830">
            <v>241.45</v>
          </cell>
          <cell r="G830" t="str">
            <v>CDHU 195</v>
          </cell>
        </row>
        <row r="831">
          <cell r="A831" t="str">
            <v>14.30.910</v>
          </cell>
          <cell r="B831" t="str">
            <v>Divisória em placas duplas de gesso acartonado, resistência ao fogo 60 minutos, espessura 98/48mm - 2RU / 2RU LM</v>
          </cell>
          <cell r="C831" t="str">
            <v>M2</v>
          </cell>
          <cell r="D831">
            <v>261.55</v>
          </cell>
          <cell r="F831">
            <v>261.55</v>
          </cell>
          <cell r="G831" t="str">
            <v>CDHU 195</v>
          </cell>
        </row>
        <row r="832">
          <cell r="A832" t="str">
            <v>14.30.920</v>
          </cell>
          <cell r="B832" t="str">
            <v>Divisória em placas duplas de gesso acartonado, resistência ao fogo 60 minutos, espessura 98/48mm - 2ST / 2RU LM</v>
          </cell>
          <cell r="C832" t="str">
            <v>M2</v>
          </cell>
          <cell r="D832">
            <v>261.73</v>
          </cell>
          <cell r="F832">
            <v>261.73</v>
          </cell>
          <cell r="G832" t="str">
            <v>CDHU 195</v>
          </cell>
        </row>
        <row r="833">
          <cell r="A833" t="str">
            <v>14.31</v>
          </cell>
          <cell r="B833" t="str">
            <v>Divisória e fechamento.</v>
          </cell>
          <cell r="G833" t="str">
            <v>CDHU 195</v>
          </cell>
        </row>
        <row r="834">
          <cell r="A834" t="str">
            <v>14.31.030</v>
          </cell>
          <cell r="B834" t="str">
            <v>Fechamento em placa cimentícia com espessura de 12 mm</v>
          </cell>
          <cell r="C834" t="str">
            <v>M2</v>
          </cell>
          <cell r="D834">
            <v>102.76</v>
          </cell>
          <cell r="E834">
            <v>137.01</v>
          </cell>
          <cell r="F834">
            <v>239.77</v>
          </cell>
          <cell r="G834" t="str">
            <v>CDHU 195</v>
          </cell>
        </row>
        <row r="835">
          <cell r="A835" t="str">
            <v>14.40</v>
          </cell>
          <cell r="B835" t="str">
            <v>Reparos, conservações e complementos - GRUPO 14</v>
          </cell>
          <cell r="G835" t="str">
            <v>CDHU 195</v>
          </cell>
        </row>
        <row r="836">
          <cell r="A836" t="str">
            <v>14.40.040</v>
          </cell>
          <cell r="B836" t="str">
            <v>Recolocação de divisórias em chapas com montantes metálicos</v>
          </cell>
          <cell r="C836" t="str">
            <v>M2</v>
          </cell>
          <cell r="E836">
            <v>47.52</v>
          </cell>
          <cell r="F836">
            <v>47.52</v>
          </cell>
          <cell r="G836" t="str">
            <v>CDHU 195</v>
          </cell>
        </row>
        <row r="837">
          <cell r="A837" t="str">
            <v>14.40.060</v>
          </cell>
          <cell r="B837" t="str">
            <v>Tela galvanizada para fixação de alvenaria com dimensão de 6x50cm</v>
          </cell>
          <cell r="C837" t="str">
            <v>UN</v>
          </cell>
          <cell r="D837">
            <v>2.06</v>
          </cell>
          <cell r="E837">
            <v>6.52</v>
          </cell>
          <cell r="F837">
            <v>8.58</v>
          </cell>
          <cell r="G837" t="str">
            <v>CDHU 195</v>
          </cell>
        </row>
        <row r="838">
          <cell r="A838" t="str">
            <v>14.40.070</v>
          </cell>
          <cell r="B838" t="str">
            <v>Tela galvanizada para fixação de alvenaria com dimensão de 7,5x50cm</v>
          </cell>
          <cell r="C838" t="str">
            <v>UN</v>
          </cell>
          <cell r="D838">
            <v>2.64</v>
          </cell>
          <cell r="E838">
            <v>6.52</v>
          </cell>
          <cell r="F838">
            <v>9.16</v>
          </cell>
          <cell r="G838" t="str">
            <v>CDHU 195</v>
          </cell>
        </row>
        <row r="839">
          <cell r="A839" t="str">
            <v>14.40.080</v>
          </cell>
          <cell r="B839" t="str">
            <v>Tela galvanizada para fixação de alvenaria com dimensão de 10,5x50cm</v>
          </cell>
          <cell r="C839" t="str">
            <v>UN</v>
          </cell>
          <cell r="D839">
            <v>2.91</v>
          </cell>
          <cell r="E839">
            <v>6.52</v>
          </cell>
          <cell r="F839">
            <v>9.43</v>
          </cell>
          <cell r="G839" t="str">
            <v>CDHU 195</v>
          </cell>
        </row>
        <row r="840">
          <cell r="A840" t="str">
            <v>14.40.090</v>
          </cell>
          <cell r="B840" t="str">
            <v>Tela galvanizada para fixação de alvenaria com dimensão de 12x50cm</v>
          </cell>
          <cell r="C840" t="str">
            <v>UN</v>
          </cell>
          <cell r="D840">
            <v>3.18</v>
          </cell>
          <cell r="E840">
            <v>6.52</v>
          </cell>
          <cell r="F840">
            <v>9.6999999999999993</v>
          </cell>
          <cell r="G840" t="str">
            <v>CDHU 195</v>
          </cell>
        </row>
        <row r="841">
          <cell r="A841" t="str">
            <v>14.40.100</v>
          </cell>
          <cell r="B841" t="str">
            <v>Tela galvanizada para fixação de alvenaria com dimensão de 17x50cm</v>
          </cell>
          <cell r="C841" t="str">
            <v>UN</v>
          </cell>
          <cell r="D841">
            <v>4.59</v>
          </cell>
          <cell r="E841">
            <v>6.52</v>
          </cell>
          <cell r="F841">
            <v>11.11</v>
          </cell>
          <cell r="G841" t="str">
            <v>CDHU 195</v>
          </cell>
        </row>
        <row r="842">
          <cell r="A842" t="str">
            <v>15</v>
          </cell>
          <cell r="B842" t="str">
            <v>ESTRUTURA EM MADEIRA, FERRO, ALUMINIO E CONCRETO</v>
          </cell>
          <cell r="G842" t="str">
            <v>CDHU 195</v>
          </cell>
        </row>
        <row r="843">
          <cell r="A843" t="str">
            <v>15.01</v>
          </cell>
          <cell r="B843" t="str">
            <v>Estrutura em madeira para cobertura</v>
          </cell>
          <cell r="G843" t="str">
            <v>CDHU 195</v>
          </cell>
        </row>
        <row r="844">
          <cell r="A844" t="str">
            <v>15.01.010</v>
          </cell>
          <cell r="B844" t="str">
            <v>Estrutura de madeira tesourada para telha de barro - vãos até 7,00 m</v>
          </cell>
          <cell r="C844" t="str">
            <v>M2</v>
          </cell>
          <cell r="D844">
            <v>122.07</v>
          </cell>
          <cell r="E844">
            <v>59.4</v>
          </cell>
          <cell r="F844">
            <v>181.47</v>
          </cell>
          <cell r="G844" t="str">
            <v>CDHU 195</v>
          </cell>
        </row>
        <row r="845">
          <cell r="A845" t="str">
            <v>15.01.020</v>
          </cell>
          <cell r="B845" t="str">
            <v>Estrutura de madeira tesourada para telha de barro - vãos de 7,01 a 10,00 m</v>
          </cell>
          <cell r="C845" t="str">
            <v>M2</v>
          </cell>
          <cell r="D845">
            <v>130.96</v>
          </cell>
          <cell r="E845">
            <v>61.78</v>
          </cell>
          <cell r="F845">
            <v>192.74</v>
          </cell>
          <cell r="G845" t="str">
            <v>CDHU 195</v>
          </cell>
        </row>
        <row r="846">
          <cell r="A846" t="str">
            <v>15.01.030</v>
          </cell>
          <cell r="B846" t="str">
            <v>Estrutura de madeira tesourada para telha de barro - vãos de 10,01 a 13,00 m</v>
          </cell>
          <cell r="C846" t="str">
            <v>M2</v>
          </cell>
          <cell r="D846">
            <v>139.86000000000001</v>
          </cell>
          <cell r="E846">
            <v>64.150000000000006</v>
          </cell>
          <cell r="F846">
            <v>204.01</v>
          </cell>
          <cell r="G846" t="str">
            <v>CDHU 195</v>
          </cell>
        </row>
        <row r="847">
          <cell r="A847" t="str">
            <v>15.01.040</v>
          </cell>
          <cell r="B847" t="str">
            <v>Estrutura de madeira tesourada para telha de barro - vãos de 13,01 a 18,00 m</v>
          </cell>
          <cell r="C847" t="str">
            <v>M2</v>
          </cell>
          <cell r="D847">
            <v>153.4</v>
          </cell>
          <cell r="E847">
            <v>68.900000000000006</v>
          </cell>
          <cell r="F847">
            <v>222.3</v>
          </cell>
          <cell r="G847" t="str">
            <v>CDHU 195</v>
          </cell>
        </row>
        <row r="848">
          <cell r="A848" t="str">
            <v>15.01.110</v>
          </cell>
          <cell r="B848" t="str">
            <v>Estrutura de madeira tesourada para telha perfil ondulado - vãos até 7,00 m</v>
          </cell>
          <cell r="C848" t="str">
            <v>M2</v>
          </cell>
          <cell r="D848">
            <v>83.47</v>
          </cell>
          <cell r="E848">
            <v>45.15</v>
          </cell>
          <cell r="F848">
            <v>128.62</v>
          </cell>
          <cell r="G848" t="str">
            <v>CDHU 195</v>
          </cell>
        </row>
        <row r="849">
          <cell r="A849" t="str">
            <v>15.01.120</v>
          </cell>
          <cell r="B849" t="str">
            <v>Estrutura de madeira tesourada para telha perfil ondulado - vãos 7,01 a 10,00 m</v>
          </cell>
          <cell r="C849" t="str">
            <v>M2</v>
          </cell>
          <cell r="D849">
            <v>92.37</v>
          </cell>
          <cell r="E849">
            <v>47.52</v>
          </cell>
          <cell r="F849">
            <v>139.88999999999999</v>
          </cell>
          <cell r="G849" t="str">
            <v>CDHU 195</v>
          </cell>
        </row>
        <row r="850">
          <cell r="A850" t="str">
            <v>15.01.130</v>
          </cell>
          <cell r="B850" t="str">
            <v>Estrutura de madeira tesourada para telha perfil ondulado - vãos 10,01 a 13,00 m</v>
          </cell>
          <cell r="C850" t="str">
            <v>M2</v>
          </cell>
          <cell r="D850">
            <v>101.27</v>
          </cell>
          <cell r="E850">
            <v>49.89</v>
          </cell>
          <cell r="F850">
            <v>151.16</v>
          </cell>
          <cell r="G850" t="str">
            <v>CDHU 195</v>
          </cell>
        </row>
        <row r="851">
          <cell r="A851" t="str">
            <v>15.01.140</v>
          </cell>
          <cell r="B851" t="str">
            <v>Estrutura de madeira tesourada para telha perfil ondulado - vãos 13,01 a 18,00 m</v>
          </cell>
          <cell r="C851" t="str">
            <v>M2</v>
          </cell>
          <cell r="D851">
            <v>110.54</v>
          </cell>
          <cell r="E851">
            <v>54.64</v>
          </cell>
          <cell r="F851">
            <v>165.18</v>
          </cell>
          <cell r="G851" t="str">
            <v>CDHU 195</v>
          </cell>
        </row>
        <row r="852">
          <cell r="A852" t="str">
            <v>15.01.210</v>
          </cell>
          <cell r="B852" t="str">
            <v>Estrutura pontaletada para telhas de barro</v>
          </cell>
          <cell r="C852" t="str">
            <v>M2</v>
          </cell>
          <cell r="D852">
            <v>92.1</v>
          </cell>
          <cell r="E852">
            <v>57.03</v>
          </cell>
          <cell r="F852">
            <v>149.13</v>
          </cell>
          <cell r="G852" t="str">
            <v>CDHU 195</v>
          </cell>
        </row>
        <row r="853">
          <cell r="A853" t="str">
            <v>15.01.220</v>
          </cell>
          <cell r="B853" t="str">
            <v>Estrutura pontaletada para telhas onduladas</v>
          </cell>
          <cell r="C853" t="str">
            <v>M2</v>
          </cell>
          <cell r="D853">
            <v>69.510000000000005</v>
          </cell>
          <cell r="E853">
            <v>42.77</v>
          </cell>
          <cell r="F853">
            <v>112.28</v>
          </cell>
          <cell r="G853" t="str">
            <v>CDHU 195</v>
          </cell>
        </row>
        <row r="854">
          <cell r="A854" t="str">
            <v>15.01.310</v>
          </cell>
          <cell r="B854" t="str">
            <v>Estrutura em terças para telhas de barro</v>
          </cell>
          <cell r="C854" t="str">
            <v>M2</v>
          </cell>
          <cell r="D854">
            <v>85.94</v>
          </cell>
          <cell r="E854">
            <v>30.89</v>
          </cell>
          <cell r="F854">
            <v>116.83</v>
          </cell>
          <cell r="G854" t="str">
            <v>CDHU 195</v>
          </cell>
        </row>
        <row r="855">
          <cell r="A855" t="str">
            <v>15.01.320</v>
          </cell>
          <cell r="B855" t="str">
            <v>Estrutura em terças para telhas perfil e material qualquer, exceto barro</v>
          </cell>
          <cell r="C855" t="str">
            <v>M2</v>
          </cell>
          <cell r="D855">
            <v>26.12</v>
          </cell>
          <cell r="E855">
            <v>6.05</v>
          </cell>
          <cell r="F855">
            <v>32.17</v>
          </cell>
          <cell r="G855" t="str">
            <v>CDHU 195</v>
          </cell>
        </row>
        <row r="856">
          <cell r="A856" t="str">
            <v>15.01.330</v>
          </cell>
          <cell r="B856" t="str">
            <v>Estrutura em terças para telhas perfil trapezoidal</v>
          </cell>
          <cell r="C856" t="str">
            <v>M2</v>
          </cell>
          <cell r="D856">
            <v>16.309999999999999</v>
          </cell>
          <cell r="E856">
            <v>6.05</v>
          </cell>
          <cell r="F856">
            <v>22.36</v>
          </cell>
          <cell r="G856" t="str">
            <v>CDHU 195</v>
          </cell>
        </row>
        <row r="857">
          <cell r="A857" t="str">
            <v>15.03</v>
          </cell>
          <cell r="B857" t="str">
            <v>Estrutura em aço</v>
          </cell>
          <cell r="G857" t="str">
            <v>CDHU 195</v>
          </cell>
        </row>
        <row r="858">
          <cell r="A858" t="str">
            <v>15.03.030</v>
          </cell>
          <cell r="B858" t="str">
            <v>Fornecimento e montagem de estrutura em aço ASTM-A36, sem pintura</v>
          </cell>
          <cell r="C858" t="str">
            <v>KG</v>
          </cell>
          <cell r="D858">
            <v>26.14</v>
          </cell>
          <cell r="F858">
            <v>26.14</v>
          </cell>
          <cell r="G858" t="str">
            <v>CDHU 195</v>
          </cell>
        </row>
        <row r="859">
          <cell r="A859" t="str">
            <v>15.03.090</v>
          </cell>
          <cell r="B859" t="str">
            <v>Montagem de estrutura metálica em aço, sem pintura</v>
          </cell>
          <cell r="C859" t="str">
            <v>KG</v>
          </cell>
          <cell r="E859">
            <v>6.1</v>
          </cell>
          <cell r="F859">
            <v>6.1</v>
          </cell>
          <cell r="G859" t="str">
            <v>CDHU 195</v>
          </cell>
        </row>
        <row r="860">
          <cell r="A860" t="str">
            <v>15.03.110</v>
          </cell>
          <cell r="B860" t="str">
            <v>Fornecimento e montagem de estrutura em aço patinável, sem pintura</v>
          </cell>
          <cell r="C860" t="str">
            <v>KG</v>
          </cell>
          <cell r="D860">
            <v>26.91</v>
          </cell>
          <cell r="F860">
            <v>26.91</v>
          </cell>
          <cell r="G860" t="str">
            <v>CDHU 195</v>
          </cell>
        </row>
        <row r="861">
          <cell r="A861" t="str">
            <v>15.03.131</v>
          </cell>
          <cell r="B861" t="str">
            <v>Fornecimento e montagem de estrutura em aço ASTM-A572 Grau 50, sem pintura</v>
          </cell>
          <cell r="C861" t="str">
            <v>KG</v>
          </cell>
          <cell r="D861">
            <v>26.18</v>
          </cell>
          <cell r="F861">
            <v>26.18</v>
          </cell>
          <cell r="G861" t="str">
            <v>CDHU 195</v>
          </cell>
        </row>
        <row r="862">
          <cell r="A862" t="str">
            <v>15.03.140</v>
          </cell>
          <cell r="B862" t="str">
            <v>Fornecimento e montagem de estrutura tubular em aço ASTM-A572 Grau 50, sem pintura</v>
          </cell>
          <cell r="C862" t="str">
            <v>KG</v>
          </cell>
          <cell r="D862">
            <v>28.19</v>
          </cell>
          <cell r="F862">
            <v>28.19</v>
          </cell>
          <cell r="G862" t="str">
            <v>CDHU 195</v>
          </cell>
        </row>
        <row r="863">
          <cell r="A863" t="str">
            <v>15.03.150</v>
          </cell>
          <cell r="B863" t="str">
            <v>Fornecimento e montagem de estrutura metálica em perfil metalon, sem pintura</v>
          </cell>
          <cell r="C863" t="str">
            <v>KG</v>
          </cell>
          <cell r="D863">
            <v>11.36</v>
          </cell>
          <cell r="E863">
            <v>6.1</v>
          </cell>
          <cell r="F863">
            <v>17.46</v>
          </cell>
          <cell r="G863" t="str">
            <v>CDHU 195</v>
          </cell>
        </row>
        <row r="864">
          <cell r="A864" t="str">
            <v>15.05</v>
          </cell>
          <cell r="B864" t="str">
            <v>Estrutura pre-fabricada de concreto</v>
          </cell>
          <cell r="G864" t="str">
            <v>CDHU 195</v>
          </cell>
        </row>
        <row r="865">
          <cell r="A865" t="str">
            <v>15.05.290</v>
          </cell>
          <cell r="B865" t="str">
            <v>Placas, vigas e pilares em concreto armado pré-moldado - fck= 40 MPa</v>
          </cell>
          <cell r="C865" t="str">
            <v>M3</v>
          </cell>
          <cell r="D865">
            <v>2547.71</v>
          </cell>
          <cell r="E865">
            <v>914.38</v>
          </cell>
          <cell r="F865">
            <v>3462.09</v>
          </cell>
          <cell r="G865" t="str">
            <v>CDHU 195</v>
          </cell>
        </row>
        <row r="866">
          <cell r="A866" t="str">
            <v>15.05.300</v>
          </cell>
          <cell r="B866" t="str">
            <v>Mobiliário em concreto armado pré-moldado - fck= 40 MPa</v>
          </cell>
          <cell r="C866" t="str">
            <v>M3</v>
          </cell>
          <cell r="D866">
            <v>2459.77</v>
          </cell>
          <cell r="E866">
            <v>1008.85</v>
          </cell>
          <cell r="F866">
            <v>3468.62</v>
          </cell>
          <cell r="G866" t="str">
            <v>CDHU 195</v>
          </cell>
        </row>
        <row r="867">
          <cell r="A867" t="str">
            <v>15.05.520</v>
          </cell>
          <cell r="B867" t="str">
            <v>Placas, vigas e pilares em concreto armado pré-moldado - fck= 35 MPa</v>
          </cell>
          <cell r="C867" t="str">
            <v>M3</v>
          </cell>
          <cell r="D867">
            <v>2278.16</v>
          </cell>
          <cell r="E867">
            <v>869.34</v>
          </cell>
          <cell r="F867">
            <v>3147.5</v>
          </cell>
          <cell r="G867" t="str">
            <v>CDHU 195</v>
          </cell>
        </row>
        <row r="868">
          <cell r="A868" t="str">
            <v>15.05.530</v>
          </cell>
          <cell r="B868" t="str">
            <v>Placas, vigas e pilares em concreto armado pré-moldado - fck= 25 MPa</v>
          </cell>
          <cell r="C868" t="str">
            <v>M3</v>
          </cell>
          <cell r="D868">
            <v>1993.24</v>
          </cell>
          <cell r="E868">
            <v>860.56</v>
          </cell>
          <cell r="F868">
            <v>2853.8</v>
          </cell>
          <cell r="G868" t="str">
            <v>CDHU 195</v>
          </cell>
        </row>
        <row r="869">
          <cell r="A869" t="str">
            <v>15.05.540</v>
          </cell>
          <cell r="B869" t="str">
            <v>Mobiliário em concreto armado pré-moldado - fck= 25 MPa</v>
          </cell>
          <cell r="C869" t="str">
            <v>M3</v>
          </cell>
          <cell r="D869">
            <v>2237.73</v>
          </cell>
          <cell r="E869">
            <v>922.06</v>
          </cell>
          <cell r="F869">
            <v>3159.79</v>
          </cell>
          <cell r="G869" t="str">
            <v>CDHU 195</v>
          </cell>
        </row>
        <row r="870">
          <cell r="A870" t="str">
            <v>15.20</v>
          </cell>
          <cell r="B870" t="str">
            <v>Reparos, conservações e complementos - GRUPO 15</v>
          </cell>
          <cell r="G870" t="str">
            <v>CDHU 195</v>
          </cell>
        </row>
        <row r="871">
          <cell r="A871" t="str">
            <v>15.20.020</v>
          </cell>
          <cell r="B871" t="str">
            <v>Fornecimento de peças diversas para estrutura em madeira</v>
          </cell>
          <cell r="C871" t="str">
            <v>M3</v>
          </cell>
          <cell r="D871">
            <v>4296.72</v>
          </cell>
          <cell r="E871">
            <v>1425.6</v>
          </cell>
          <cell r="F871">
            <v>5722.32</v>
          </cell>
          <cell r="G871" t="str">
            <v>CDHU 195</v>
          </cell>
        </row>
        <row r="872">
          <cell r="A872" t="str">
            <v>15.20.040</v>
          </cell>
          <cell r="B872" t="str">
            <v>Recolocação de peças lineares em madeira com seção até 60 cm²</v>
          </cell>
          <cell r="C872" t="str">
            <v>M</v>
          </cell>
          <cell r="D872">
            <v>0.11</v>
          </cell>
          <cell r="E872">
            <v>6.65</v>
          </cell>
          <cell r="F872">
            <v>6.76</v>
          </cell>
          <cell r="G872" t="str">
            <v>CDHU 195</v>
          </cell>
        </row>
        <row r="873">
          <cell r="A873" t="str">
            <v>15.20.060</v>
          </cell>
          <cell r="B873" t="str">
            <v>Recolocação de peças lineares em madeira com seção superior a 60 cm²</v>
          </cell>
          <cell r="C873" t="str">
            <v>M</v>
          </cell>
          <cell r="D873">
            <v>0.27</v>
          </cell>
          <cell r="E873">
            <v>17.579999999999998</v>
          </cell>
          <cell r="F873">
            <v>17.850000000000001</v>
          </cell>
          <cell r="G873" t="str">
            <v>CDHU 195</v>
          </cell>
        </row>
        <row r="874">
          <cell r="A874" t="str">
            <v>16</v>
          </cell>
          <cell r="B874" t="str">
            <v>TELHAMENTO</v>
          </cell>
          <cell r="G874" t="str">
            <v>CDHU 195</v>
          </cell>
        </row>
        <row r="875">
          <cell r="A875" t="str">
            <v>16.02</v>
          </cell>
          <cell r="B875" t="str">
            <v>Telhamento em barro</v>
          </cell>
          <cell r="G875" t="str">
            <v>CDHU 195</v>
          </cell>
        </row>
        <row r="876">
          <cell r="A876" t="str">
            <v>16.02.010</v>
          </cell>
          <cell r="B876" t="str">
            <v>Telha de barro tipo italiana</v>
          </cell>
          <cell r="C876" t="str">
            <v>M2</v>
          </cell>
          <cell r="D876">
            <v>45.12</v>
          </cell>
          <cell r="E876">
            <v>34.479999999999997</v>
          </cell>
          <cell r="F876">
            <v>79.599999999999994</v>
          </cell>
          <cell r="G876" t="str">
            <v>CDHU 195</v>
          </cell>
        </row>
        <row r="877">
          <cell r="A877" t="str">
            <v>16.02.020</v>
          </cell>
          <cell r="B877" t="str">
            <v>Telha de barro tipo francesa</v>
          </cell>
          <cell r="C877" t="str">
            <v>M2</v>
          </cell>
          <cell r="D877">
            <v>61.12</v>
          </cell>
          <cell r="E877">
            <v>34.479999999999997</v>
          </cell>
          <cell r="F877">
            <v>95.6</v>
          </cell>
          <cell r="G877" t="str">
            <v>CDHU 195</v>
          </cell>
        </row>
        <row r="878">
          <cell r="A878" t="str">
            <v>16.02.030</v>
          </cell>
          <cell r="B878" t="str">
            <v>Telha de barro tipo romana</v>
          </cell>
          <cell r="C878" t="str">
            <v>M2</v>
          </cell>
          <cell r="D878">
            <v>36.64</v>
          </cell>
          <cell r="E878">
            <v>34.479999999999997</v>
          </cell>
          <cell r="F878">
            <v>71.12</v>
          </cell>
          <cell r="G878" t="str">
            <v>CDHU 195</v>
          </cell>
        </row>
        <row r="879">
          <cell r="A879" t="str">
            <v>16.02.045</v>
          </cell>
          <cell r="B879" t="str">
            <v>Telha de barro colonial/paulista</v>
          </cell>
          <cell r="C879" t="str">
            <v>M2</v>
          </cell>
          <cell r="D879">
            <v>86.13</v>
          </cell>
          <cell r="E879">
            <v>51.72</v>
          </cell>
          <cell r="F879">
            <v>137.85</v>
          </cell>
          <cell r="G879" t="str">
            <v>CDHU 195</v>
          </cell>
        </row>
        <row r="880">
          <cell r="A880" t="str">
            <v>16.02.060</v>
          </cell>
          <cell r="B880" t="str">
            <v>Telha de barro tipo plan</v>
          </cell>
          <cell r="C880" t="str">
            <v>M2</v>
          </cell>
          <cell r="D880">
            <v>101.25</v>
          </cell>
          <cell r="E880">
            <v>51.72</v>
          </cell>
          <cell r="F880">
            <v>152.97</v>
          </cell>
          <cell r="G880" t="str">
            <v>CDHU 195</v>
          </cell>
        </row>
        <row r="881">
          <cell r="A881" t="str">
            <v>16.02.120</v>
          </cell>
          <cell r="B881" t="str">
            <v>Emboçamento de beiral em telhas de barro</v>
          </cell>
          <cell r="C881" t="str">
            <v>M</v>
          </cell>
          <cell r="D881">
            <v>0.97</v>
          </cell>
          <cell r="E881">
            <v>15.21</v>
          </cell>
          <cell r="F881">
            <v>16.18</v>
          </cell>
          <cell r="G881" t="str">
            <v>CDHU 195</v>
          </cell>
        </row>
        <row r="882">
          <cell r="A882" t="str">
            <v>16.02.230</v>
          </cell>
          <cell r="B882" t="str">
            <v>Cumeeira de barro emboçado tipos: plan, romana, italiana, francesa e paulistinha</v>
          </cell>
          <cell r="C882" t="str">
            <v>M</v>
          </cell>
          <cell r="D882">
            <v>13.57</v>
          </cell>
          <cell r="E882">
            <v>19.010000000000002</v>
          </cell>
          <cell r="F882">
            <v>32.58</v>
          </cell>
          <cell r="G882" t="str">
            <v>CDHU 195</v>
          </cell>
        </row>
        <row r="883">
          <cell r="A883" t="str">
            <v>16.02.270</v>
          </cell>
          <cell r="B883" t="str">
            <v>Espigão de barro emboçado</v>
          </cell>
          <cell r="C883" t="str">
            <v>M</v>
          </cell>
          <cell r="D883">
            <v>21.05</v>
          </cell>
          <cell r="E883">
            <v>19.010000000000002</v>
          </cell>
          <cell r="F883">
            <v>40.06</v>
          </cell>
          <cell r="G883" t="str">
            <v>CDHU 195</v>
          </cell>
        </row>
        <row r="884">
          <cell r="A884" t="str">
            <v>16.03</v>
          </cell>
          <cell r="B884" t="str">
            <v>Telhamento em cimento reforçado com fio sintético (CRFS)</v>
          </cell>
          <cell r="G884" t="str">
            <v>CDHU 195</v>
          </cell>
        </row>
        <row r="885">
          <cell r="A885" t="str">
            <v>16.03.010</v>
          </cell>
          <cell r="B885" t="str">
            <v>Telhamento em cimento reforçado com fio sintético CRFS - perfil ondulado de 6 mm</v>
          </cell>
          <cell r="C885" t="str">
            <v>M2</v>
          </cell>
          <cell r="D885">
            <v>39.58</v>
          </cell>
          <cell r="E885">
            <v>19.010000000000002</v>
          </cell>
          <cell r="F885">
            <v>58.59</v>
          </cell>
          <cell r="G885" t="str">
            <v>CDHU 195</v>
          </cell>
        </row>
        <row r="886">
          <cell r="A886" t="str">
            <v>16.03.020</v>
          </cell>
          <cell r="B886" t="str">
            <v>Telhamento em cimento reforçado com fio sintético CRFS - perfil ondulado de 8 mm</v>
          </cell>
          <cell r="C886" t="str">
            <v>M2</v>
          </cell>
          <cell r="D886">
            <v>61.4</v>
          </cell>
          <cell r="E886">
            <v>19.010000000000002</v>
          </cell>
          <cell r="F886">
            <v>80.41</v>
          </cell>
          <cell r="G886" t="str">
            <v>CDHU 195</v>
          </cell>
        </row>
        <row r="887">
          <cell r="A887" t="str">
            <v>16.03.030</v>
          </cell>
          <cell r="B887" t="str">
            <v>Telhamento em cimento reforçado com fio sintético CRFS - perfil trapezoidal de 44 cm</v>
          </cell>
          <cell r="C887" t="str">
            <v>M2</v>
          </cell>
          <cell r="D887">
            <v>147.38</v>
          </cell>
          <cell r="E887">
            <v>19.010000000000002</v>
          </cell>
          <cell r="F887">
            <v>166.39</v>
          </cell>
          <cell r="G887" t="str">
            <v>CDHU 195</v>
          </cell>
        </row>
        <row r="888">
          <cell r="A888" t="str">
            <v>16.03.040</v>
          </cell>
          <cell r="B888" t="str">
            <v>Telhamento em cimento reforçado com fio sintético CRFS - perfil modulado</v>
          </cell>
          <cell r="C888" t="str">
            <v>M2</v>
          </cell>
          <cell r="D888">
            <v>161.03</v>
          </cell>
          <cell r="E888">
            <v>19.010000000000002</v>
          </cell>
          <cell r="F888">
            <v>180.04</v>
          </cell>
          <cell r="G888" t="str">
            <v>CDHU 195</v>
          </cell>
        </row>
        <row r="889">
          <cell r="A889" t="str">
            <v>16.03.300</v>
          </cell>
          <cell r="B889" t="str">
            <v>Cumeeira normal em cimento reforçado com fio sintético CRFS - perfil ondulado</v>
          </cell>
          <cell r="C889" t="str">
            <v>M</v>
          </cell>
          <cell r="D889">
            <v>82.87</v>
          </cell>
          <cell r="E889">
            <v>9.51</v>
          </cell>
          <cell r="F889">
            <v>92.38</v>
          </cell>
          <cell r="G889" t="str">
            <v>CDHU 195</v>
          </cell>
        </row>
        <row r="890">
          <cell r="A890" t="str">
            <v>16.03.310</v>
          </cell>
          <cell r="B890" t="str">
            <v>Cumeeira universal em cimento reforçado com fio sintético CRFS - perfil ondulado</v>
          </cell>
          <cell r="C890" t="str">
            <v>M</v>
          </cell>
          <cell r="D890">
            <v>77.8</v>
          </cell>
          <cell r="E890">
            <v>9.51</v>
          </cell>
          <cell r="F890">
            <v>87.31</v>
          </cell>
          <cell r="G890" t="str">
            <v>CDHU 195</v>
          </cell>
        </row>
        <row r="891">
          <cell r="A891" t="str">
            <v>16.03.320</v>
          </cell>
          <cell r="B891" t="str">
            <v>Cumeeira normal em cimento reforçado com fio sintético CRFS - perfil trapezoidal 44 cm</v>
          </cell>
          <cell r="C891" t="str">
            <v>M</v>
          </cell>
          <cell r="D891">
            <v>107.3</v>
          </cell>
          <cell r="E891">
            <v>9.51</v>
          </cell>
          <cell r="F891">
            <v>116.81</v>
          </cell>
          <cell r="G891" t="str">
            <v>CDHU 195</v>
          </cell>
        </row>
        <row r="892">
          <cell r="A892" t="str">
            <v>16.03.330</v>
          </cell>
          <cell r="B892" t="str">
            <v>Cumeeira normal em cimento reforçado com fio sintético CRFS - perfil modulado</v>
          </cell>
          <cell r="C892" t="str">
            <v>M</v>
          </cell>
          <cell r="D892">
            <v>166.24</v>
          </cell>
          <cell r="E892">
            <v>9.51</v>
          </cell>
          <cell r="F892">
            <v>175.75</v>
          </cell>
          <cell r="G892" t="str">
            <v>CDHU 195</v>
          </cell>
        </row>
        <row r="893">
          <cell r="A893" t="str">
            <v>16.03.360</v>
          </cell>
          <cell r="B893" t="str">
            <v>Espigão em cimento reforçado com fio sintético CRFS - perfil ondulado</v>
          </cell>
          <cell r="C893" t="str">
            <v>M</v>
          </cell>
          <cell r="D893">
            <v>54.02</v>
          </cell>
          <cell r="E893">
            <v>9.51</v>
          </cell>
          <cell r="F893">
            <v>63.53</v>
          </cell>
          <cell r="G893" t="str">
            <v>CDHU 195</v>
          </cell>
        </row>
        <row r="894">
          <cell r="A894" t="str">
            <v>16.03.370</v>
          </cell>
          <cell r="B894" t="str">
            <v>Espigão em cimento reforçado com fio sintético CRFS - perfil modulado</v>
          </cell>
          <cell r="C894" t="str">
            <v>M</v>
          </cell>
          <cell r="D894">
            <v>103.3</v>
          </cell>
          <cell r="E894">
            <v>9.51</v>
          </cell>
          <cell r="F894">
            <v>112.81</v>
          </cell>
          <cell r="G894" t="str">
            <v>CDHU 195</v>
          </cell>
        </row>
        <row r="895">
          <cell r="A895" t="str">
            <v>16.03.400</v>
          </cell>
          <cell r="B895" t="str">
            <v>Rufo em cimento reforçado com fio sintético CRFS - perfil ondulado</v>
          </cell>
          <cell r="C895" t="str">
            <v>M</v>
          </cell>
          <cell r="D895">
            <v>69.33</v>
          </cell>
          <cell r="E895">
            <v>9.51</v>
          </cell>
          <cell r="F895">
            <v>78.84</v>
          </cell>
          <cell r="G895" t="str">
            <v>CDHU 195</v>
          </cell>
        </row>
        <row r="896">
          <cell r="A896" t="str">
            <v>16.10</v>
          </cell>
          <cell r="B896" t="str">
            <v>Telhamento em madeira ou fibra vegetal</v>
          </cell>
          <cell r="G896" t="str">
            <v>CDHU 195</v>
          </cell>
        </row>
        <row r="897">
          <cell r="A897" t="str">
            <v>16.10.020</v>
          </cell>
          <cell r="B897" t="str">
            <v>Telha em fibra vegetal, perfil ondulado, com espessura de 3 mm</v>
          </cell>
          <cell r="C897" t="str">
            <v>M2</v>
          </cell>
          <cell r="D897">
            <v>81.19</v>
          </cell>
          <cell r="E897">
            <v>30.89</v>
          </cell>
          <cell r="F897">
            <v>112.08</v>
          </cell>
          <cell r="G897" t="str">
            <v>CDHU 195</v>
          </cell>
        </row>
        <row r="898">
          <cell r="A898" t="str">
            <v>16.10.100</v>
          </cell>
          <cell r="B898" t="str">
            <v>Cumeeira em fibra vegetal, lisa, com espessura de 3 mm</v>
          </cell>
          <cell r="C898" t="str">
            <v>M</v>
          </cell>
          <cell r="D898">
            <v>107.89</v>
          </cell>
          <cell r="E898">
            <v>10.45</v>
          </cell>
          <cell r="F898">
            <v>118.34</v>
          </cell>
          <cell r="G898" t="str">
            <v>CDHU 195</v>
          </cell>
        </row>
        <row r="899">
          <cell r="A899" t="str">
            <v>16.12</v>
          </cell>
          <cell r="B899" t="str">
            <v>Telhamento metálico comum</v>
          </cell>
          <cell r="G899" t="str">
            <v>CDHU 195</v>
          </cell>
        </row>
        <row r="900">
          <cell r="A900" t="str">
            <v>16.12.020</v>
          </cell>
          <cell r="B900" t="str">
            <v>Telhamento em chapa de aço pré-pintada com epóxi e poliéster, perfil ondulado, com espessura de 0,50 mm</v>
          </cell>
          <cell r="C900" t="str">
            <v>M2</v>
          </cell>
          <cell r="D900">
            <v>84.36</v>
          </cell>
          <cell r="E900">
            <v>19.010000000000002</v>
          </cell>
          <cell r="F900">
            <v>103.37</v>
          </cell>
          <cell r="G900" t="str">
            <v>CDHU 195</v>
          </cell>
        </row>
        <row r="901">
          <cell r="A901" t="str">
            <v>16.12.040</v>
          </cell>
          <cell r="B901" t="str">
            <v>Telhamento em chapa de aço pré-pintada com epóxi e poliéster, perfil ondulado calandrado, com espessura de 0,80 mm</v>
          </cell>
          <cell r="C901" t="str">
            <v>M2</v>
          </cell>
          <cell r="D901">
            <v>149.69</v>
          </cell>
          <cell r="E901">
            <v>19.010000000000002</v>
          </cell>
          <cell r="F901">
            <v>168.7</v>
          </cell>
          <cell r="G901" t="str">
            <v>CDHU 195</v>
          </cell>
        </row>
        <row r="902">
          <cell r="A902" t="str">
            <v>16.12.050</v>
          </cell>
          <cell r="B902" t="str">
            <v>Telhamento em chapa de aço pré-pintada com epóxi e poliéster, perfil trapezoidal, com espessura de 0,80 mm e altura de 100 mm</v>
          </cell>
          <cell r="C902" t="str">
            <v>M2</v>
          </cell>
          <cell r="D902">
            <v>162.9</v>
          </cell>
          <cell r="E902">
            <v>19.010000000000002</v>
          </cell>
          <cell r="F902">
            <v>181.91</v>
          </cell>
          <cell r="G902" t="str">
            <v>CDHU 195</v>
          </cell>
        </row>
        <row r="903">
          <cell r="A903" t="str">
            <v>16.12.060</v>
          </cell>
          <cell r="B903" t="str">
            <v>Telhamento em chapa de aço pré-pintada com epóxi e poliéster, perfil trapezoidal, com espessura de 0,50 mm e altura de 40 mm</v>
          </cell>
          <cell r="C903" t="str">
            <v>M2</v>
          </cell>
          <cell r="D903">
            <v>80.69</v>
          </cell>
          <cell r="E903">
            <v>19.010000000000002</v>
          </cell>
          <cell r="F903">
            <v>99.7</v>
          </cell>
          <cell r="G903" t="str">
            <v>CDHU 195</v>
          </cell>
        </row>
        <row r="904">
          <cell r="A904" t="str">
            <v>16.12.200</v>
          </cell>
          <cell r="B904" t="str">
            <v>Cumeeira em chapa de aço pré-pintada com epóxi e poliéster, perfil trapezoidal, com espessura de 0,50 mm</v>
          </cell>
          <cell r="C904" t="str">
            <v>M</v>
          </cell>
          <cell r="D904">
            <v>64.23</v>
          </cell>
          <cell r="E904">
            <v>9.51</v>
          </cell>
          <cell r="F904">
            <v>73.739999999999995</v>
          </cell>
          <cell r="G904" t="str">
            <v>CDHU 195</v>
          </cell>
        </row>
        <row r="905">
          <cell r="A905" t="str">
            <v>16.12.220</v>
          </cell>
          <cell r="B905" t="str">
            <v>Cumeeira em chapa de aço pré-pintada com epóxi e poliéster, perfil ondulado, com espessura de 0,50 mm</v>
          </cell>
          <cell r="C905" t="str">
            <v>M</v>
          </cell>
          <cell r="D905">
            <v>81.11</v>
          </cell>
          <cell r="E905">
            <v>9.51</v>
          </cell>
          <cell r="F905">
            <v>90.62</v>
          </cell>
          <cell r="G905" t="str">
            <v>CDHU 195</v>
          </cell>
        </row>
        <row r="906">
          <cell r="A906" t="str">
            <v>16.13</v>
          </cell>
          <cell r="B906" t="str">
            <v>Telhamento metálico especial</v>
          </cell>
          <cell r="G906" t="str">
            <v>CDHU 195</v>
          </cell>
        </row>
        <row r="907">
          <cell r="A907" t="str">
            <v>16.13.060</v>
          </cell>
          <cell r="B907" t="str">
            <v>Telhamento em chapa de aço pré-pintada com epóxi e poliéster, tipo sanduíche, espessura de 0,50 mm, com lã de rocha</v>
          </cell>
          <cell r="C907" t="str">
            <v>M2</v>
          </cell>
          <cell r="D907">
            <v>234.08</v>
          </cell>
          <cell r="E907">
            <v>47.8</v>
          </cell>
          <cell r="F907">
            <v>281.88</v>
          </cell>
          <cell r="G907" t="str">
            <v>CDHU 195</v>
          </cell>
        </row>
        <row r="908">
          <cell r="A908" t="str">
            <v>16.13.070</v>
          </cell>
          <cell r="B908" t="str">
            <v>Telhamento em chapa de aço pré-pintada com epóxi e poliéster, tipo sanduíche, espessura de 0,50 mm, com poliuretano</v>
          </cell>
          <cell r="C908" t="str">
            <v>M2</v>
          </cell>
          <cell r="D908">
            <v>144.36000000000001</v>
          </cell>
          <cell r="E908">
            <v>20.69</v>
          </cell>
          <cell r="F908">
            <v>165.05</v>
          </cell>
          <cell r="G908" t="str">
            <v>CDHU 195</v>
          </cell>
        </row>
        <row r="909">
          <cell r="A909" t="str">
            <v>16.13.130</v>
          </cell>
          <cell r="B909" t="str">
            <v>Telhamento em chapa de aço com pintura poliéster, tipo sanduíche, espessura de 0,50 mm, com poliestireno expandido</v>
          </cell>
          <cell r="C909" t="str">
            <v>M2</v>
          </cell>
          <cell r="D909">
            <v>131.04</v>
          </cell>
          <cell r="E909">
            <v>20.69</v>
          </cell>
          <cell r="F909">
            <v>151.72999999999999</v>
          </cell>
          <cell r="G909" t="str">
            <v>CDHU 195</v>
          </cell>
        </row>
        <row r="910">
          <cell r="A910" t="str">
            <v>16.13.140</v>
          </cell>
          <cell r="B910" t="str">
            <v>Telhamento em chapa de aço galvanizado autoportante, perfil trapezoidal, com espessura de 0,80 mm e altura de 120 mm</v>
          </cell>
          <cell r="C910" t="str">
            <v>M2</v>
          </cell>
          <cell r="D910">
            <v>123.03</v>
          </cell>
          <cell r="E910">
            <v>19.010000000000002</v>
          </cell>
          <cell r="F910">
            <v>142.04</v>
          </cell>
          <cell r="G910" t="str">
            <v>CDHU 195</v>
          </cell>
        </row>
        <row r="911">
          <cell r="A911" t="str">
            <v>16.16</v>
          </cell>
          <cell r="B911" t="str">
            <v>Telhamento em material sintético</v>
          </cell>
          <cell r="G911" t="str">
            <v>CDHU 195</v>
          </cell>
        </row>
        <row r="912">
          <cell r="A912" t="str">
            <v>16.16.040</v>
          </cell>
          <cell r="B912" t="str">
            <v>Telha ondulada translúcida em polipropileno</v>
          </cell>
          <cell r="C912" t="str">
            <v>M2</v>
          </cell>
          <cell r="D912">
            <v>75.14</v>
          </cell>
          <cell r="E912">
            <v>19.010000000000002</v>
          </cell>
          <cell r="F912">
            <v>94.15</v>
          </cell>
          <cell r="G912" t="str">
            <v>CDHU 195</v>
          </cell>
        </row>
        <row r="913">
          <cell r="A913" t="str">
            <v>16.16.160</v>
          </cell>
          <cell r="B913" t="str">
            <v>Telha em poliéster reforçado com fibras de vidro, perfil trapezoidal 49</v>
          </cell>
          <cell r="C913" t="str">
            <v>M2</v>
          </cell>
          <cell r="D913">
            <v>120.78</v>
          </cell>
          <cell r="E913">
            <v>19.010000000000002</v>
          </cell>
          <cell r="F913">
            <v>139.79</v>
          </cell>
          <cell r="G913" t="str">
            <v>CDHU 195</v>
          </cell>
        </row>
        <row r="914">
          <cell r="A914" t="str">
            <v>16.16.400</v>
          </cell>
          <cell r="B914" t="str">
            <v>Cumeeira para telha de poliéster, tipo perfil trapezoidal 49</v>
          </cell>
          <cell r="C914" t="str">
            <v>M</v>
          </cell>
          <cell r="D914">
            <v>169.88</v>
          </cell>
          <cell r="E914">
            <v>9.51</v>
          </cell>
          <cell r="F914">
            <v>179.39</v>
          </cell>
          <cell r="G914" t="str">
            <v>CDHU 195</v>
          </cell>
        </row>
        <row r="915">
          <cell r="A915" t="str">
            <v>16.20</v>
          </cell>
          <cell r="B915" t="str">
            <v>Telhamento em vidro</v>
          </cell>
          <cell r="G915" t="str">
            <v>CDHU 195</v>
          </cell>
        </row>
        <row r="916">
          <cell r="A916" t="str">
            <v>16.20.020</v>
          </cell>
          <cell r="B916" t="str">
            <v>Telhas de vidro para iluminação tipo francesa</v>
          </cell>
          <cell r="C916" t="str">
            <v>UN</v>
          </cell>
          <cell r="D916">
            <v>66.28</v>
          </cell>
          <cell r="E916">
            <v>4.75</v>
          </cell>
          <cell r="F916">
            <v>71.03</v>
          </cell>
          <cell r="G916" t="str">
            <v>CDHU 195</v>
          </cell>
        </row>
        <row r="917">
          <cell r="A917" t="str">
            <v>16.20.040</v>
          </cell>
          <cell r="B917" t="str">
            <v>Telhas de vidro para iluminação tipo colonial/paulistinha</v>
          </cell>
          <cell r="C917" t="str">
            <v>UN</v>
          </cell>
          <cell r="D917">
            <v>66.28</v>
          </cell>
          <cell r="E917">
            <v>4.75</v>
          </cell>
          <cell r="F917">
            <v>71.03</v>
          </cell>
          <cell r="G917" t="str">
            <v>CDHU 195</v>
          </cell>
        </row>
        <row r="918">
          <cell r="A918" t="str">
            <v>16.30</v>
          </cell>
          <cell r="B918" t="str">
            <v>Domos</v>
          </cell>
          <cell r="G918" t="str">
            <v>CDHU 195</v>
          </cell>
        </row>
        <row r="919">
          <cell r="A919" t="str">
            <v>16.30.020</v>
          </cell>
          <cell r="B919" t="str">
            <v>Domo de acrílico fixado em perfis de alumínio</v>
          </cell>
          <cell r="C919" t="str">
            <v>M2</v>
          </cell>
          <cell r="D919">
            <v>762.79</v>
          </cell>
          <cell r="F919">
            <v>762.79</v>
          </cell>
          <cell r="G919" t="str">
            <v>CDHU 195</v>
          </cell>
        </row>
        <row r="920">
          <cell r="A920" t="str">
            <v>16.32</v>
          </cell>
          <cell r="B920" t="str">
            <v>Painel, chapas e fechamento</v>
          </cell>
          <cell r="G920" t="str">
            <v>CDHU 195</v>
          </cell>
        </row>
        <row r="921">
          <cell r="A921" t="str">
            <v>16.32.070</v>
          </cell>
          <cell r="B921" t="str">
            <v>Cobertura curva em chapa de policarbonato alveolar bronze de 6 mm</v>
          </cell>
          <cell r="C921" t="str">
            <v>M2</v>
          </cell>
          <cell r="D921">
            <v>126.6</v>
          </cell>
          <cell r="E921">
            <v>96.93</v>
          </cell>
          <cell r="F921">
            <v>223.53</v>
          </cell>
          <cell r="G921" t="str">
            <v>CDHU 195</v>
          </cell>
        </row>
        <row r="922">
          <cell r="A922" t="str">
            <v>16.32.120</v>
          </cell>
          <cell r="B922" t="str">
            <v>Cobertura plana em chapa de policarbonato alveolar de 10 mm</v>
          </cell>
          <cell r="C922" t="str">
            <v>M2</v>
          </cell>
          <cell r="D922">
            <v>159.53</v>
          </cell>
          <cell r="E922">
            <v>87.24</v>
          </cell>
          <cell r="F922">
            <v>246.77</v>
          </cell>
          <cell r="G922" t="str">
            <v>CDHU 195</v>
          </cell>
        </row>
        <row r="923">
          <cell r="A923" t="str">
            <v>16.32.130</v>
          </cell>
          <cell r="B923" t="str">
            <v>Cobertura curva em chapa de policarbonato alveolar bronze de 10 mm</v>
          </cell>
          <cell r="C923" t="str">
            <v>M2</v>
          </cell>
          <cell r="D923">
            <v>182.88</v>
          </cell>
          <cell r="E923">
            <v>96.93</v>
          </cell>
          <cell r="F923">
            <v>279.81</v>
          </cell>
          <cell r="G923" t="str">
            <v>CDHU 195</v>
          </cell>
        </row>
        <row r="924">
          <cell r="A924" t="str">
            <v>16.33</v>
          </cell>
          <cell r="B924" t="str">
            <v>Calhas e rufos</v>
          </cell>
          <cell r="G924" t="str">
            <v>CDHU 195</v>
          </cell>
        </row>
        <row r="925">
          <cell r="A925" t="str">
            <v>16.33.022</v>
          </cell>
          <cell r="B925" t="str">
            <v>Calha, rufo, afins em chapa galvanizada nº 24 - corte 0,33 m</v>
          </cell>
          <cell r="C925" t="str">
            <v>M</v>
          </cell>
          <cell r="D925">
            <v>55.49</v>
          </cell>
          <cell r="E925">
            <v>57.93</v>
          </cell>
          <cell r="F925">
            <v>113.42</v>
          </cell>
          <cell r="G925" t="str">
            <v>CDHU 195</v>
          </cell>
        </row>
        <row r="926">
          <cell r="A926" t="str">
            <v>16.33.052</v>
          </cell>
          <cell r="B926" t="str">
            <v>Calha, rufo, afins em chapa galvanizada nº 24 - corte 0,50 m</v>
          </cell>
          <cell r="C926" t="str">
            <v>M</v>
          </cell>
          <cell r="D926">
            <v>86.21</v>
          </cell>
          <cell r="E926">
            <v>68.47</v>
          </cell>
          <cell r="F926">
            <v>154.68</v>
          </cell>
          <cell r="G926" t="str">
            <v>CDHU 195</v>
          </cell>
        </row>
        <row r="927">
          <cell r="A927" t="str">
            <v>16.33.062</v>
          </cell>
          <cell r="B927" t="str">
            <v>Calha, rufo, afins em chapa galvanizada nº 24 - corte 1,00 m</v>
          </cell>
          <cell r="C927" t="str">
            <v>M</v>
          </cell>
          <cell r="D927">
            <v>159.16999999999999</v>
          </cell>
          <cell r="E927">
            <v>73.739999999999995</v>
          </cell>
          <cell r="F927">
            <v>232.91</v>
          </cell>
          <cell r="G927" t="str">
            <v>CDHU 195</v>
          </cell>
        </row>
        <row r="928">
          <cell r="A928" t="str">
            <v>16.33.082</v>
          </cell>
          <cell r="B928" t="str">
            <v>Calha, rufo, afins em chapa galvanizada nº 26 - corte 0,33 m</v>
          </cell>
          <cell r="C928" t="str">
            <v>M</v>
          </cell>
          <cell r="D928">
            <v>42.16</v>
          </cell>
          <cell r="E928">
            <v>57.93</v>
          </cell>
          <cell r="F928">
            <v>100.09</v>
          </cell>
          <cell r="G928" t="str">
            <v>CDHU 195</v>
          </cell>
        </row>
        <row r="929">
          <cell r="A929" t="str">
            <v>16.33.102</v>
          </cell>
          <cell r="B929" t="str">
            <v>Calha, rufo, afins em chapa galvanizada nº 26 - corte 0,50 m</v>
          </cell>
          <cell r="C929" t="str">
            <v>M</v>
          </cell>
          <cell r="D929">
            <v>64.88</v>
          </cell>
          <cell r="E929">
            <v>68.47</v>
          </cell>
          <cell r="F929">
            <v>133.35</v>
          </cell>
          <cell r="G929" t="str">
            <v>CDHU 195</v>
          </cell>
        </row>
        <row r="930">
          <cell r="A930" t="str">
            <v>16.33.250</v>
          </cell>
          <cell r="B930" t="str">
            <v>Calha em PVC 125mm, inclusive conexões - AP</v>
          </cell>
          <cell r="C930" t="str">
            <v>M</v>
          </cell>
          <cell r="D930">
            <v>104.68</v>
          </cell>
          <cell r="E930">
            <v>50.04</v>
          </cell>
          <cell r="F930">
            <v>154.72</v>
          </cell>
          <cell r="G930" t="str">
            <v>CDHU 195</v>
          </cell>
        </row>
        <row r="931">
          <cell r="A931" t="str">
            <v>16.33.400</v>
          </cell>
          <cell r="B931" t="str">
            <v>Rufo pré-moldado em concreto, de 14 x 50 x 18,5 cm</v>
          </cell>
          <cell r="C931" t="str">
            <v>UN</v>
          </cell>
          <cell r="D931">
            <v>14.81</v>
          </cell>
          <cell r="E931">
            <v>1.5</v>
          </cell>
          <cell r="F931">
            <v>16.309999999999999</v>
          </cell>
          <cell r="G931" t="str">
            <v>CDHU 195</v>
          </cell>
        </row>
        <row r="932">
          <cell r="A932" t="str">
            <v>16.33.410</v>
          </cell>
          <cell r="B932" t="str">
            <v>Rufo pré-moldado em concreto, de 20 x 50 x 26 cm</v>
          </cell>
          <cell r="C932" t="str">
            <v>UN</v>
          </cell>
          <cell r="D932">
            <v>17.72</v>
          </cell>
          <cell r="E932">
            <v>2.14</v>
          </cell>
          <cell r="F932">
            <v>19.86</v>
          </cell>
          <cell r="G932" t="str">
            <v>CDHU 195</v>
          </cell>
        </row>
        <row r="933">
          <cell r="A933" t="str">
            <v>16.33.412</v>
          </cell>
          <cell r="B933" t="str">
            <v>Rufo pré-moldado em concreto, largura 24 cm</v>
          </cell>
          <cell r="C933" t="str">
            <v>UN</v>
          </cell>
          <cell r="D933">
            <v>19.02</v>
          </cell>
          <cell r="E933">
            <v>3</v>
          </cell>
          <cell r="F933">
            <v>22.02</v>
          </cell>
          <cell r="G933" t="str">
            <v>CDHU 195</v>
          </cell>
        </row>
        <row r="934">
          <cell r="A934" t="str">
            <v>16.40</v>
          </cell>
          <cell r="B934" t="str">
            <v>Reparos, conservações e complementos - GRUPO 16</v>
          </cell>
          <cell r="G934" t="str">
            <v>CDHU 195</v>
          </cell>
        </row>
        <row r="935">
          <cell r="A935" t="str">
            <v>16.40.040</v>
          </cell>
          <cell r="B935" t="str">
            <v>Recolocação de cumeeiras e espigões de barro</v>
          </cell>
          <cell r="C935" t="str">
            <v>M</v>
          </cell>
          <cell r="D935">
            <v>2.5</v>
          </cell>
          <cell r="E935">
            <v>19.010000000000002</v>
          </cell>
          <cell r="F935">
            <v>21.51</v>
          </cell>
          <cell r="G935" t="str">
            <v>CDHU 195</v>
          </cell>
        </row>
        <row r="936">
          <cell r="A936" t="str">
            <v>16.40.060</v>
          </cell>
          <cell r="B936" t="str">
            <v>Recolocação de telha de barro tipo colonial/paulistinha</v>
          </cell>
          <cell r="C936" t="str">
            <v>M2</v>
          </cell>
          <cell r="E936">
            <v>51.72</v>
          </cell>
          <cell r="F936">
            <v>51.72</v>
          </cell>
          <cell r="G936" t="str">
            <v>CDHU 195</v>
          </cell>
        </row>
        <row r="937">
          <cell r="A937" t="str">
            <v>16.40.080</v>
          </cell>
          <cell r="B937" t="str">
            <v>Recolocação de telha de barro tipo plan</v>
          </cell>
          <cell r="C937" t="str">
            <v>M2</v>
          </cell>
          <cell r="E937">
            <v>51.72</v>
          </cell>
          <cell r="F937">
            <v>51.72</v>
          </cell>
          <cell r="G937" t="str">
            <v>CDHU 195</v>
          </cell>
        </row>
        <row r="938">
          <cell r="A938" t="str">
            <v>16.40.090</v>
          </cell>
          <cell r="B938" t="str">
            <v>Recolocação de domo de acrílico, inclusive perfis metálicos de fixação</v>
          </cell>
          <cell r="C938" t="str">
            <v>M2</v>
          </cell>
          <cell r="E938">
            <v>23.77</v>
          </cell>
          <cell r="F938">
            <v>23.77</v>
          </cell>
          <cell r="G938" t="str">
            <v>CDHU 195</v>
          </cell>
        </row>
        <row r="939">
          <cell r="A939" t="str">
            <v>16.40.120</v>
          </cell>
          <cell r="B939" t="str">
            <v>Recolocação de telha de barro tipo francesa</v>
          </cell>
          <cell r="C939" t="str">
            <v>M2</v>
          </cell>
          <cell r="E939">
            <v>34.479999999999997</v>
          </cell>
          <cell r="F939">
            <v>34.479999999999997</v>
          </cell>
          <cell r="G939" t="str">
            <v>CDHU 195</v>
          </cell>
        </row>
        <row r="940">
          <cell r="A940" t="str">
            <v>16.40.140</v>
          </cell>
          <cell r="B940" t="str">
            <v>Recolocação de telha em fibrocimento ou CRFS, perfil ondulado</v>
          </cell>
          <cell r="C940" t="str">
            <v>M2</v>
          </cell>
          <cell r="D940">
            <v>3.22</v>
          </cell>
          <cell r="E940">
            <v>19.010000000000002</v>
          </cell>
          <cell r="F940">
            <v>22.23</v>
          </cell>
          <cell r="G940" t="str">
            <v>CDHU 195</v>
          </cell>
        </row>
        <row r="941">
          <cell r="A941" t="str">
            <v>16.40.150</v>
          </cell>
          <cell r="B941" t="str">
            <v>Recolocação de telha em fibrocimento ou CRFS, perfil modulado ou trapezoidal</v>
          </cell>
          <cell r="C941" t="str">
            <v>M2</v>
          </cell>
          <cell r="D941">
            <v>9.66</v>
          </cell>
          <cell r="E941">
            <v>19.010000000000002</v>
          </cell>
          <cell r="F941">
            <v>28.67</v>
          </cell>
          <cell r="G941" t="str">
            <v>CDHU 195</v>
          </cell>
        </row>
        <row r="942">
          <cell r="A942" t="str">
            <v>17</v>
          </cell>
          <cell r="B942" t="str">
            <v>REVESTIMENTO EM MASSA OU FUNDIDO NO LOCAL</v>
          </cell>
          <cell r="G942" t="str">
            <v>CDHU 195</v>
          </cell>
        </row>
        <row r="943">
          <cell r="A943" t="str">
            <v>17.01</v>
          </cell>
          <cell r="B943" t="str">
            <v>Regularização de base</v>
          </cell>
          <cell r="G943" t="str">
            <v>CDHU 195</v>
          </cell>
        </row>
        <row r="944">
          <cell r="A944" t="str">
            <v>17.01.010</v>
          </cell>
          <cell r="B944" t="str">
            <v>Argamassa de proteção com argila expandida</v>
          </cell>
          <cell r="C944" t="str">
            <v>M3</v>
          </cell>
          <cell r="D944">
            <v>973.77</v>
          </cell>
          <cell r="E944">
            <v>338.7</v>
          </cell>
          <cell r="F944">
            <v>1312.47</v>
          </cell>
          <cell r="G944" t="str">
            <v>CDHU 195</v>
          </cell>
        </row>
        <row r="945">
          <cell r="A945" t="str">
            <v>17.01.020</v>
          </cell>
          <cell r="B945" t="str">
            <v>Argamassa de regularização e/ou proteção</v>
          </cell>
          <cell r="C945" t="str">
            <v>M3</v>
          </cell>
          <cell r="D945">
            <v>464.07</v>
          </cell>
          <cell r="E945">
            <v>338.7</v>
          </cell>
          <cell r="F945">
            <v>802.77</v>
          </cell>
          <cell r="G945" t="str">
            <v>CDHU 195</v>
          </cell>
        </row>
        <row r="946">
          <cell r="A946" t="str">
            <v>17.01.040</v>
          </cell>
          <cell r="B946" t="str">
            <v>Lastro de concreto impermeabilizado</v>
          </cell>
          <cell r="C946" t="str">
            <v>M3</v>
          </cell>
          <cell r="D946">
            <v>421.38</v>
          </cell>
          <cell r="E946">
            <v>338.7</v>
          </cell>
          <cell r="F946">
            <v>760.08</v>
          </cell>
          <cell r="G946" t="str">
            <v>CDHU 195</v>
          </cell>
        </row>
        <row r="947">
          <cell r="A947" t="str">
            <v>17.01.050</v>
          </cell>
          <cell r="B947" t="str">
            <v>Regularização de piso com nata de cimento</v>
          </cell>
          <cell r="C947" t="str">
            <v>M2</v>
          </cell>
          <cell r="D947">
            <v>3.96</v>
          </cell>
          <cell r="E947">
            <v>26.37</v>
          </cell>
          <cell r="F947">
            <v>30.33</v>
          </cell>
          <cell r="G947" t="str">
            <v>CDHU 195</v>
          </cell>
        </row>
        <row r="948">
          <cell r="A948" t="str">
            <v>17.01.060</v>
          </cell>
          <cell r="B948" t="str">
            <v>Regularização de piso com nata de cimento e adesivo de alto desempenho</v>
          </cell>
          <cell r="C948" t="str">
            <v>M2</v>
          </cell>
          <cell r="D948">
            <v>8.92</v>
          </cell>
          <cell r="E948">
            <v>25.91</v>
          </cell>
          <cell r="F948">
            <v>34.83</v>
          </cell>
          <cell r="G948" t="str">
            <v>CDHU 195</v>
          </cell>
        </row>
        <row r="949">
          <cell r="A949" t="str">
            <v>17.01.120</v>
          </cell>
          <cell r="B949" t="str">
            <v>Argamassa de cimento e areia traço 1:3, com adesivo acrílico</v>
          </cell>
          <cell r="C949" t="str">
            <v>M3</v>
          </cell>
          <cell r="D949">
            <v>1142.6199999999999</v>
          </cell>
          <cell r="E949">
            <v>338.7</v>
          </cell>
          <cell r="F949">
            <v>1481.32</v>
          </cell>
          <cell r="G949" t="str">
            <v>CDHU 195</v>
          </cell>
        </row>
        <row r="950">
          <cell r="A950" t="str">
            <v>17.02</v>
          </cell>
          <cell r="B950" t="str">
            <v>Revestimento em argamassa</v>
          </cell>
          <cell r="G950" t="str">
            <v>CDHU 195</v>
          </cell>
        </row>
        <row r="951">
          <cell r="A951" t="str">
            <v>17.02.020</v>
          </cell>
          <cell r="B951" t="str">
            <v>Chapisco</v>
          </cell>
          <cell r="C951" t="str">
            <v>M2</v>
          </cell>
          <cell r="D951">
            <v>2.31</v>
          </cell>
          <cell r="E951">
            <v>5.0199999999999996</v>
          </cell>
          <cell r="F951">
            <v>7.33</v>
          </cell>
          <cell r="G951" t="str">
            <v>CDHU 195</v>
          </cell>
        </row>
        <row r="952">
          <cell r="A952" t="str">
            <v>17.02.030</v>
          </cell>
          <cell r="B952" t="str">
            <v>Chapisco 1:4 com areia grossa</v>
          </cell>
          <cell r="C952" t="str">
            <v>M2</v>
          </cell>
          <cell r="D952">
            <v>1.47</v>
          </cell>
          <cell r="E952">
            <v>5.0199999999999996</v>
          </cell>
          <cell r="F952">
            <v>6.49</v>
          </cell>
          <cell r="G952" t="str">
            <v>CDHU 195</v>
          </cell>
        </row>
        <row r="953">
          <cell r="A953" t="str">
            <v>17.02.040</v>
          </cell>
          <cell r="B953" t="str">
            <v>Chapisco com adesivo de alto desempenho</v>
          </cell>
          <cell r="C953" t="str">
            <v>M2</v>
          </cell>
          <cell r="D953">
            <v>7.2</v>
          </cell>
          <cell r="E953">
            <v>5.0199999999999996</v>
          </cell>
          <cell r="F953">
            <v>12.22</v>
          </cell>
          <cell r="G953" t="str">
            <v>CDHU 195</v>
          </cell>
        </row>
        <row r="954">
          <cell r="A954" t="str">
            <v>17.02.060</v>
          </cell>
          <cell r="B954" t="str">
            <v>Chapisco fino peneirado</v>
          </cell>
          <cell r="C954" t="str">
            <v>M2</v>
          </cell>
          <cell r="D954">
            <v>2.36</v>
          </cell>
          <cell r="E954">
            <v>7.32</v>
          </cell>
          <cell r="F954">
            <v>9.68</v>
          </cell>
          <cell r="G954" t="str">
            <v>CDHU 195</v>
          </cell>
        </row>
        <row r="955">
          <cell r="A955" t="str">
            <v>17.02.080</v>
          </cell>
          <cell r="B955" t="str">
            <v>Chapisco rústico com pedra britada nº 1</v>
          </cell>
          <cell r="C955" t="str">
            <v>M2</v>
          </cell>
          <cell r="D955">
            <v>4.1399999999999997</v>
          </cell>
          <cell r="E955">
            <v>7.77</v>
          </cell>
          <cell r="F955">
            <v>11.91</v>
          </cell>
          <cell r="G955" t="str">
            <v>CDHU 195</v>
          </cell>
        </row>
        <row r="956">
          <cell r="A956" t="str">
            <v>17.02.120</v>
          </cell>
          <cell r="B956" t="str">
            <v>Emboço comum</v>
          </cell>
          <cell r="C956" t="str">
            <v>M2</v>
          </cell>
          <cell r="D956">
            <v>9.7799999999999994</v>
          </cell>
          <cell r="E956">
            <v>13.79</v>
          </cell>
          <cell r="F956">
            <v>23.57</v>
          </cell>
          <cell r="G956" t="str">
            <v>CDHU 195</v>
          </cell>
        </row>
        <row r="957">
          <cell r="A957" t="str">
            <v>17.02.140</v>
          </cell>
          <cell r="B957" t="str">
            <v>Emboço desempenado com espuma de poliéster</v>
          </cell>
          <cell r="C957" t="str">
            <v>M2</v>
          </cell>
          <cell r="D957">
            <v>9.7799999999999994</v>
          </cell>
          <cell r="E957">
            <v>19.010000000000002</v>
          </cell>
          <cell r="F957">
            <v>28.79</v>
          </cell>
          <cell r="G957" t="str">
            <v>CDHU 195</v>
          </cell>
        </row>
        <row r="958">
          <cell r="A958" t="str">
            <v>17.02.160</v>
          </cell>
          <cell r="B958" t="str">
            <v>Emboço desempenado com argamassa industrializada</v>
          </cell>
          <cell r="C958" t="str">
            <v>M2</v>
          </cell>
          <cell r="D958">
            <v>42.93</v>
          </cell>
          <cell r="E958">
            <v>11.88</v>
          </cell>
          <cell r="F958">
            <v>54.81</v>
          </cell>
          <cell r="G958" t="str">
            <v>CDHU 195</v>
          </cell>
        </row>
        <row r="959">
          <cell r="A959" t="str">
            <v>17.02.220</v>
          </cell>
          <cell r="B959" t="str">
            <v>Reboco</v>
          </cell>
          <cell r="C959" t="str">
            <v>M2</v>
          </cell>
          <cell r="D959">
            <v>1.94</v>
          </cell>
          <cell r="E959">
            <v>11.88</v>
          </cell>
          <cell r="F959">
            <v>13.82</v>
          </cell>
          <cell r="G959" t="str">
            <v>CDHU 195</v>
          </cell>
        </row>
        <row r="960">
          <cell r="A960" t="str">
            <v>17.02.260</v>
          </cell>
          <cell r="B960" t="str">
            <v>Barra lisa com acabamento em nata de cimento</v>
          </cell>
          <cell r="C960" t="str">
            <v>M2</v>
          </cell>
          <cell r="D960">
            <v>9.5399999999999991</v>
          </cell>
          <cell r="E960">
            <v>30.89</v>
          </cell>
          <cell r="F960">
            <v>40.43</v>
          </cell>
          <cell r="G960" t="str">
            <v>CDHU 195</v>
          </cell>
        </row>
        <row r="961">
          <cell r="A961" t="str">
            <v>17.03</v>
          </cell>
          <cell r="B961" t="str">
            <v>Revestimento em cimentado</v>
          </cell>
          <cell r="G961" t="str">
            <v>CDHU 195</v>
          </cell>
        </row>
        <row r="962">
          <cell r="A962" t="str">
            <v>17.03.020</v>
          </cell>
          <cell r="B962" t="str">
            <v>Cimentado desempenado</v>
          </cell>
          <cell r="C962" t="str">
            <v>M2</v>
          </cell>
          <cell r="D962">
            <v>9.2799999999999994</v>
          </cell>
          <cell r="E962">
            <v>26.14</v>
          </cell>
          <cell r="F962">
            <v>35.42</v>
          </cell>
          <cell r="G962" t="str">
            <v>CDHU 195</v>
          </cell>
        </row>
        <row r="963">
          <cell r="A963" t="str">
            <v>17.03.040</v>
          </cell>
          <cell r="B963" t="str">
            <v>Cimentado desempenado e alisado (queimado)</v>
          </cell>
          <cell r="C963" t="str">
            <v>M2</v>
          </cell>
          <cell r="D963">
            <v>9.89</v>
          </cell>
          <cell r="E963">
            <v>30.89</v>
          </cell>
          <cell r="F963">
            <v>40.78</v>
          </cell>
          <cell r="G963" t="str">
            <v>CDHU 195</v>
          </cell>
        </row>
        <row r="964">
          <cell r="A964" t="str">
            <v>17.03.060</v>
          </cell>
          <cell r="B964" t="str">
            <v>Cimentado desempenado e alisado com corante (queimado)</v>
          </cell>
          <cell r="C964" t="str">
            <v>M2</v>
          </cell>
          <cell r="D964">
            <v>27.42</v>
          </cell>
          <cell r="E964">
            <v>30.89</v>
          </cell>
          <cell r="F964">
            <v>58.31</v>
          </cell>
          <cell r="G964" t="str">
            <v>CDHU 195</v>
          </cell>
        </row>
        <row r="965">
          <cell r="A965" t="str">
            <v>17.03.080</v>
          </cell>
          <cell r="B965" t="str">
            <v>Cimentado semi-áspero</v>
          </cell>
          <cell r="C965" t="str">
            <v>M2</v>
          </cell>
          <cell r="D965">
            <v>9.2799999999999994</v>
          </cell>
          <cell r="E965">
            <v>19.010000000000002</v>
          </cell>
          <cell r="F965">
            <v>28.29</v>
          </cell>
          <cell r="G965" t="str">
            <v>CDHU 195</v>
          </cell>
        </row>
        <row r="966">
          <cell r="A966" t="str">
            <v>17.03.100</v>
          </cell>
          <cell r="B966" t="str">
            <v>Cimentado áspero com caneluras</v>
          </cell>
          <cell r="C966" t="str">
            <v>M2</v>
          </cell>
          <cell r="D966">
            <v>9.2799999999999994</v>
          </cell>
          <cell r="E966">
            <v>33.26</v>
          </cell>
          <cell r="F966">
            <v>42.54</v>
          </cell>
          <cell r="G966" t="str">
            <v>CDHU 195</v>
          </cell>
        </row>
        <row r="967">
          <cell r="A967" t="str">
            <v>17.03.200</v>
          </cell>
          <cell r="B967" t="str">
            <v>Degrau em cimentado</v>
          </cell>
          <cell r="C967" t="str">
            <v>M</v>
          </cell>
          <cell r="D967">
            <v>6.68</v>
          </cell>
          <cell r="E967">
            <v>53.81</v>
          </cell>
          <cell r="F967">
            <v>60.49</v>
          </cell>
          <cell r="G967" t="str">
            <v>CDHU 195</v>
          </cell>
        </row>
        <row r="968">
          <cell r="A968" t="str">
            <v>17.03.300</v>
          </cell>
          <cell r="B968" t="str">
            <v>Rodapé em cimentado desempenado e alisado com altura 5 cm</v>
          </cell>
          <cell r="C968" t="str">
            <v>M</v>
          </cell>
          <cell r="D968">
            <v>1.1499999999999999</v>
          </cell>
          <cell r="E968">
            <v>25.05</v>
          </cell>
          <cell r="F968">
            <v>26.2</v>
          </cell>
          <cell r="G968" t="str">
            <v>CDHU 195</v>
          </cell>
        </row>
        <row r="969">
          <cell r="A969" t="str">
            <v>17.03.310</v>
          </cell>
          <cell r="B969" t="str">
            <v>Rodapé em cimentado desempenado e alisado com altura 7 cm</v>
          </cell>
          <cell r="C969" t="str">
            <v>M</v>
          </cell>
          <cell r="D969">
            <v>1.34</v>
          </cell>
          <cell r="E969">
            <v>25.05</v>
          </cell>
          <cell r="F969">
            <v>26.39</v>
          </cell>
          <cell r="G969" t="str">
            <v>CDHU 195</v>
          </cell>
        </row>
        <row r="970">
          <cell r="A970" t="str">
            <v>17.03.320</v>
          </cell>
          <cell r="B970" t="str">
            <v>Rodapé em cimentado desempenado e alisado com altura 10 cm</v>
          </cell>
          <cell r="C970" t="str">
            <v>M</v>
          </cell>
          <cell r="D970">
            <v>1.59</v>
          </cell>
          <cell r="E970">
            <v>25.05</v>
          </cell>
          <cell r="F970">
            <v>26.64</v>
          </cell>
          <cell r="G970" t="str">
            <v>CDHU 195</v>
          </cell>
        </row>
        <row r="971">
          <cell r="A971" t="str">
            <v>17.03.330</v>
          </cell>
          <cell r="B971" t="str">
            <v>Rodapé em cimentado desempenado e alisado com altura 15 cm</v>
          </cell>
          <cell r="C971" t="str">
            <v>M</v>
          </cell>
          <cell r="D971">
            <v>2.0499999999999998</v>
          </cell>
          <cell r="E971">
            <v>25.05</v>
          </cell>
          <cell r="F971">
            <v>27.1</v>
          </cell>
          <cell r="G971" t="str">
            <v>CDHU 195</v>
          </cell>
        </row>
        <row r="972">
          <cell r="A972" t="str">
            <v>17.04</v>
          </cell>
          <cell r="B972" t="str">
            <v>Revestimento em gesso</v>
          </cell>
          <cell r="G972" t="str">
            <v>CDHU 195</v>
          </cell>
        </row>
        <row r="973">
          <cell r="A973" t="str">
            <v>17.04.020</v>
          </cell>
          <cell r="B973" t="str">
            <v>Revestimento em gesso liso desempenado sobre emboço</v>
          </cell>
          <cell r="C973" t="str">
            <v>M2</v>
          </cell>
          <cell r="D973">
            <v>4.8499999999999996</v>
          </cell>
          <cell r="E973">
            <v>15.8</v>
          </cell>
          <cell r="F973">
            <v>20.65</v>
          </cell>
          <cell r="G973" t="str">
            <v>CDHU 195</v>
          </cell>
        </row>
        <row r="974">
          <cell r="A974" t="str">
            <v>17.04.040</v>
          </cell>
          <cell r="B974" t="str">
            <v>Revestimento em gesso liso desempenado sobre bloco</v>
          </cell>
          <cell r="C974" t="str">
            <v>M2</v>
          </cell>
          <cell r="D974">
            <v>6.79</v>
          </cell>
          <cell r="E974">
            <v>15.8</v>
          </cell>
          <cell r="F974">
            <v>22.59</v>
          </cell>
          <cell r="G974" t="str">
            <v>CDHU 195</v>
          </cell>
        </row>
        <row r="975">
          <cell r="A975" t="str">
            <v>17.05</v>
          </cell>
          <cell r="B975" t="str">
            <v>Revestimento em concreto</v>
          </cell>
          <cell r="G975" t="str">
            <v>CDHU 195</v>
          </cell>
        </row>
        <row r="976">
          <cell r="A976" t="str">
            <v>17.05.020</v>
          </cell>
          <cell r="B976" t="str">
            <v>Piso com requadro em concreto simples sem controle de fck</v>
          </cell>
          <cell r="C976" t="str">
            <v>M3</v>
          </cell>
          <cell r="D976">
            <v>470.12</v>
          </cell>
          <cell r="E976">
            <v>456.11</v>
          </cell>
          <cell r="F976">
            <v>926.23</v>
          </cell>
          <cell r="G976" t="str">
            <v>CDHU 195</v>
          </cell>
        </row>
        <row r="977">
          <cell r="A977" t="str">
            <v>17.05.070</v>
          </cell>
          <cell r="B977" t="str">
            <v>Piso com requadro em concreto simples com controle de fck= 20 MPa</v>
          </cell>
          <cell r="C977" t="str">
            <v>M3</v>
          </cell>
          <cell r="D977">
            <v>543.29</v>
          </cell>
          <cell r="E977">
            <v>456.11</v>
          </cell>
          <cell r="F977">
            <v>999.4</v>
          </cell>
          <cell r="G977" t="str">
            <v>CDHU 195</v>
          </cell>
        </row>
        <row r="978">
          <cell r="A978" t="str">
            <v>17.05.100</v>
          </cell>
          <cell r="B978" t="str">
            <v>Piso com requadro em concreto simples com controle de fck= 25 MPa</v>
          </cell>
          <cell r="C978" t="str">
            <v>M3</v>
          </cell>
          <cell r="D978">
            <v>582.35</v>
          </cell>
          <cell r="E978">
            <v>456.11</v>
          </cell>
          <cell r="F978">
            <v>1038.46</v>
          </cell>
          <cell r="G978" t="str">
            <v>CDHU 195</v>
          </cell>
        </row>
        <row r="979">
          <cell r="A979" t="str">
            <v>17.05.320</v>
          </cell>
          <cell r="B979" t="str">
            <v>Soleira em concreto simples</v>
          </cell>
          <cell r="C979" t="str">
            <v>M</v>
          </cell>
          <cell r="D979">
            <v>26.25</v>
          </cell>
          <cell r="E979">
            <v>53</v>
          </cell>
          <cell r="F979">
            <v>79.25</v>
          </cell>
          <cell r="G979" t="str">
            <v>CDHU 195</v>
          </cell>
        </row>
        <row r="980">
          <cell r="A980" t="str">
            <v>17.05.420</v>
          </cell>
          <cell r="B980" t="str">
            <v>Peitoril em concreto simples</v>
          </cell>
          <cell r="C980" t="str">
            <v>M</v>
          </cell>
          <cell r="D980">
            <v>14.01</v>
          </cell>
          <cell r="E980">
            <v>72.150000000000006</v>
          </cell>
          <cell r="F980">
            <v>86.16</v>
          </cell>
          <cell r="G980" t="str">
            <v>CDHU 195</v>
          </cell>
        </row>
        <row r="981">
          <cell r="A981" t="str">
            <v>17.10</v>
          </cell>
          <cell r="B981" t="str">
            <v>Revestimento em granilite fundido no local</v>
          </cell>
          <cell r="G981" t="str">
            <v>CDHU 195</v>
          </cell>
        </row>
        <row r="982">
          <cell r="A982" t="str">
            <v>17.10.020</v>
          </cell>
          <cell r="B982" t="str">
            <v>Piso em granilite moldado no local</v>
          </cell>
          <cell r="C982" t="str">
            <v>M2</v>
          </cell>
          <cell r="D982">
            <v>88.52</v>
          </cell>
          <cell r="E982">
            <v>8.57</v>
          </cell>
          <cell r="F982">
            <v>97.09</v>
          </cell>
          <cell r="G982" t="str">
            <v>CDHU 195</v>
          </cell>
        </row>
        <row r="983">
          <cell r="A983" t="str">
            <v>17.10.100</v>
          </cell>
          <cell r="B983" t="str">
            <v>Soleira em granilite moldado no local</v>
          </cell>
          <cell r="C983" t="str">
            <v>M</v>
          </cell>
          <cell r="D983">
            <v>52.09</v>
          </cell>
          <cell r="E983">
            <v>2.14</v>
          </cell>
          <cell r="F983">
            <v>54.23</v>
          </cell>
          <cell r="G983" t="str">
            <v>CDHU 195</v>
          </cell>
        </row>
        <row r="984">
          <cell r="A984" t="str">
            <v>17.10.120</v>
          </cell>
          <cell r="B984" t="str">
            <v>Degrau em granilite moldado no local</v>
          </cell>
          <cell r="C984" t="str">
            <v>M</v>
          </cell>
          <cell r="D984">
            <v>87.85</v>
          </cell>
          <cell r="E984">
            <v>2.57</v>
          </cell>
          <cell r="F984">
            <v>90.42</v>
          </cell>
          <cell r="G984" t="str">
            <v>CDHU 195</v>
          </cell>
        </row>
        <row r="985">
          <cell r="A985" t="str">
            <v>17.10.200</v>
          </cell>
          <cell r="B985" t="str">
            <v>Rodapé qualquer em granilite moldado no local até 10 cm</v>
          </cell>
          <cell r="C985" t="str">
            <v>M</v>
          </cell>
          <cell r="D985">
            <v>47.87</v>
          </cell>
          <cell r="E985">
            <v>4.29</v>
          </cell>
          <cell r="F985">
            <v>52.16</v>
          </cell>
          <cell r="G985" t="str">
            <v>CDHU 195</v>
          </cell>
        </row>
        <row r="986">
          <cell r="A986" t="str">
            <v>17.10.410</v>
          </cell>
          <cell r="B986" t="str">
            <v>Rodapé em placas pré-moldadas de granilite, acabamento encerado, até 10 cm</v>
          </cell>
          <cell r="C986" t="str">
            <v>M</v>
          </cell>
          <cell r="D986">
            <v>120.78</v>
          </cell>
          <cell r="E986">
            <v>0.51</v>
          </cell>
          <cell r="F986">
            <v>121.29</v>
          </cell>
          <cell r="G986" t="str">
            <v>CDHU 195</v>
          </cell>
        </row>
        <row r="987">
          <cell r="A987" t="str">
            <v>17.10.430</v>
          </cell>
          <cell r="B987" t="str">
            <v>Piso em placas de granilite, acabamento encerado</v>
          </cell>
          <cell r="C987" t="str">
            <v>M2</v>
          </cell>
          <cell r="D987">
            <v>252.66</v>
          </cell>
          <cell r="E987">
            <v>5.14</v>
          </cell>
          <cell r="F987">
            <v>257.8</v>
          </cell>
          <cell r="G987" t="str">
            <v>CDHU 195</v>
          </cell>
        </row>
        <row r="988">
          <cell r="A988" t="str">
            <v>17.12</v>
          </cell>
          <cell r="B988" t="str">
            <v>Revestimento industrial fundido no local</v>
          </cell>
          <cell r="G988" t="str">
            <v>CDHU 195</v>
          </cell>
        </row>
        <row r="989">
          <cell r="A989" t="str">
            <v>17.12.060</v>
          </cell>
          <cell r="B989" t="str">
            <v>Piso em alta resistência moldado no local 12 mm</v>
          </cell>
          <cell r="C989" t="str">
            <v>M2</v>
          </cell>
          <cell r="D989">
            <v>88.71</v>
          </cell>
          <cell r="E989">
            <v>8.57</v>
          </cell>
          <cell r="F989">
            <v>97.28</v>
          </cell>
          <cell r="G989" t="str">
            <v>CDHU 195</v>
          </cell>
        </row>
        <row r="990">
          <cell r="A990" t="str">
            <v>17.12.100</v>
          </cell>
          <cell r="B990" t="str">
            <v>Soleira em alta resistência moldada no local</v>
          </cell>
          <cell r="C990" t="str">
            <v>M</v>
          </cell>
          <cell r="D990">
            <v>40.79</v>
          </cell>
          <cell r="E990">
            <v>2.14</v>
          </cell>
          <cell r="F990">
            <v>42.93</v>
          </cell>
          <cell r="G990" t="str">
            <v>CDHU 195</v>
          </cell>
        </row>
        <row r="991">
          <cell r="A991" t="str">
            <v>17.12.120</v>
          </cell>
          <cell r="B991" t="str">
            <v>Degrau em alta resistência 8 mm</v>
          </cell>
          <cell r="C991" t="str">
            <v>M</v>
          </cell>
          <cell r="D991">
            <v>80.34</v>
          </cell>
          <cell r="E991">
            <v>2.57</v>
          </cell>
          <cell r="F991">
            <v>82.91</v>
          </cell>
          <cell r="G991" t="str">
            <v>CDHU 195</v>
          </cell>
        </row>
        <row r="992">
          <cell r="A992" t="str">
            <v>17.12.140</v>
          </cell>
          <cell r="B992" t="str">
            <v>Degrau em alta resistência 12 mm</v>
          </cell>
          <cell r="C992" t="str">
            <v>M</v>
          </cell>
          <cell r="D992">
            <v>84.34</v>
          </cell>
          <cell r="E992">
            <v>2.57</v>
          </cell>
          <cell r="F992">
            <v>86.91</v>
          </cell>
          <cell r="G992" t="str">
            <v>CDHU 195</v>
          </cell>
        </row>
        <row r="993">
          <cell r="A993" t="str">
            <v>17.12.240</v>
          </cell>
          <cell r="B993" t="str">
            <v>Rodapé qualquer em alta resistência moldado no local até 10 cm</v>
          </cell>
          <cell r="C993" t="str">
            <v>M</v>
          </cell>
          <cell r="D993">
            <v>41.81</v>
          </cell>
          <cell r="E993">
            <v>4.29</v>
          </cell>
          <cell r="F993">
            <v>46.1</v>
          </cell>
          <cell r="G993" t="str">
            <v>CDHU 195</v>
          </cell>
        </row>
        <row r="994">
          <cell r="A994" t="str">
            <v>17.12.241</v>
          </cell>
          <cell r="B994" t="str">
            <v>Rodapé abaulado, com argamassa epoxi, altura entre 5 a 10 cm</v>
          </cell>
          <cell r="C994" t="str">
            <v>M</v>
          </cell>
          <cell r="D994">
            <v>84.76</v>
          </cell>
          <cell r="F994">
            <v>84.76</v>
          </cell>
          <cell r="G994" t="str">
            <v>CDHU 195</v>
          </cell>
        </row>
        <row r="995">
          <cell r="A995" t="str">
            <v>17.12.302</v>
          </cell>
          <cell r="B995" t="str">
            <v>Piso epóxi autonivelante, múltiplas camadas, espessura 4 mm</v>
          </cell>
          <cell r="C995" t="str">
            <v>M2</v>
          </cell>
          <cell r="D995">
            <v>159.87</v>
          </cell>
          <cell r="F995">
            <v>159.87</v>
          </cell>
          <cell r="G995" t="str">
            <v>CDHU 195</v>
          </cell>
        </row>
        <row r="996">
          <cell r="A996" t="str">
            <v>17.12.310</v>
          </cell>
          <cell r="B996" t="str">
            <v>Taxa de mobilização e desmobilização de equipe e equipamentos para execução de piso epóxi</v>
          </cell>
          <cell r="C996" t="str">
            <v>TX</v>
          </cell>
          <cell r="D996">
            <v>2127.39</v>
          </cell>
          <cell r="F996">
            <v>2127.39</v>
          </cell>
          <cell r="G996" t="str">
            <v>CDHU 195</v>
          </cell>
        </row>
        <row r="997">
          <cell r="A997" t="str">
            <v>17.20</v>
          </cell>
          <cell r="B997" t="str">
            <v>Revestimento especial fundido no local</v>
          </cell>
          <cell r="G997" t="str">
            <v>CDHU 195</v>
          </cell>
        </row>
        <row r="998">
          <cell r="A998" t="str">
            <v>17.20.020</v>
          </cell>
          <cell r="B998" t="str">
            <v>Massa raspada</v>
          </cell>
          <cell r="C998" t="str">
            <v>M2</v>
          </cell>
          <cell r="D998">
            <v>31.92</v>
          </cell>
          <cell r="E998">
            <v>60.24</v>
          </cell>
          <cell r="F998">
            <v>92.16</v>
          </cell>
          <cell r="G998" t="str">
            <v>CDHU 195</v>
          </cell>
        </row>
        <row r="999">
          <cell r="A999" t="str">
            <v>17.20.040</v>
          </cell>
          <cell r="B999" t="str">
            <v>Revestimento em granito lavado tipo Fulget uso externo, em faixas até 40 cm</v>
          </cell>
          <cell r="C999" t="str">
            <v>M</v>
          </cell>
          <cell r="D999">
            <v>81.099999999999994</v>
          </cell>
          <cell r="E999">
            <v>21.43</v>
          </cell>
          <cell r="F999">
            <v>102.53</v>
          </cell>
          <cell r="G999" t="str">
            <v>CDHU 195</v>
          </cell>
        </row>
        <row r="1000">
          <cell r="A1000" t="str">
            <v>17.20.050</v>
          </cell>
          <cell r="B1000" t="str">
            <v>Friso para junta de dilatação em revestimento de granito lavado tipo Fulget</v>
          </cell>
          <cell r="C1000" t="str">
            <v>M</v>
          </cell>
          <cell r="D1000">
            <v>10.95</v>
          </cell>
          <cell r="F1000">
            <v>10.95</v>
          </cell>
          <cell r="G1000" t="str">
            <v>CDHU 195</v>
          </cell>
        </row>
        <row r="1001">
          <cell r="A1001" t="str">
            <v>17.20.060</v>
          </cell>
          <cell r="B1001" t="str">
            <v>Revestimento em granito lavado tipo Fulget uso externo</v>
          </cell>
          <cell r="C1001" t="str">
            <v>M2</v>
          </cell>
          <cell r="D1001">
            <v>143.25</v>
          </cell>
          <cell r="E1001">
            <v>21.43</v>
          </cell>
          <cell r="F1001">
            <v>164.68</v>
          </cell>
          <cell r="G1001" t="str">
            <v>CDHU 195</v>
          </cell>
        </row>
        <row r="1002">
          <cell r="A1002" t="str">
            <v>17.20.140</v>
          </cell>
          <cell r="B1002" t="str">
            <v>Revestimento texturizado acrílico com microagregados minerais</v>
          </cell>
          <cell r="C1002" t="str">
            <v>M2</v>
          </cell>
          <cell r="D1002">
            <v>13.87</v>
          </cell>
          <cell r="E1002">
            <v>23.61</v>
          </cell>
          <cell r="F1002">
            <v>37.479999999999997</v>
          </cell>
          <cell r="G1002" t="str">
            <v>CDHU 195</v>
          </cell>
        </row>
        <row r="1003">
          <cell r="A1003" t="str">
            <v>17.40</v>
          </cell>
          <cell r="B1003" t="str">
            <v>Reparos e conservações em massa e concreto - GRUPO 17</v>
          </cell>
          <cell r="G1003" t="str">
            <v>CDHU 195</v>
          </cell>
        </row>
        <row r="1004">
          <cell r="A1004" t="str">
            <v>17.40.010</v>
          </cell>
          <cell r="B1004" t="str">
            <v>Reparos em piso de granilite - estucamento e polimento</v>
          </cell>
          <cell r="C1004" t="str">
            <v>M2</v>
          </cell>
          <cell r="D1004">
            <v>46.62</v>
          </cell>
          <cell r="F1004">
            <v>46.62</v>
          </cell>
          <cell r="G1004" t="str">
            <v>CDHU 195</v>
          </cell>
        </row>
        <row r="1005">
          <cell r="A1005" t="str">
            <v>17.40.020</v>
          </cell>
          <cell r="B1005" t="str">
            <v>Reparos em pisos de alta resistência fundidos no local - estucamento e polimento</v>
          </cell>
          <cell r="C1005" t="str">
            <v>M2</v>
          </cell>
          <cell r="D1005">
            <v>43.99</v>
          </cell>
          <cell r="F1005">
            <v>43.99</v>
          </cell>
          <cell r="G1005" t="str">
            <v>CDHU 195</v>
          </cell>
        </row>
        <row r="1006">
          <cell r="A1006" t="str">
            <v>17.40.030</v>
          </cell>
          <cell r="B1006" t="str">
            <v>Reparos em degrau e espelho de granilite - estucamento e polimento</v>
          </cell>
          <cell r="C1006" t="str">
            <v>M</v>
          </cell>
          <cell r="D1006">
            <v>51.49</v>
          </cell>
          <cell r="F1006">
            <v>51.49</v>
          </cell>
          <cell r="G1006" t="str">
            <v>CDHU 195</v>
          </cell>
        </row>
        <row r="1007">
          <cell r="A1007" t="str">
            <v>17.40.070</v>
          </cell>
          <cell r="B1007" t="str">
            <v>Reparos em rodapé de granilite - estucamento e polimento</v>
          </cell>
          <cell r="C1007" t="str">
            <v>M</v>
          </cell>
          <cell r="D1007">
            <v>47.19</v>
          </cell>
          <cell r="F1007">
            <v>47.19</v>
          </cell>
          <cell r="G1007" t="str">
            <v>CDHU 195</v>
          </cell>
        </row>
        <row r="1008">
          <cell r="A1008" t="str">
            <v>17.40.110</v>
          </cell>
          <cell r="B1008" t="str">
            <v>Faixa antiderrapante definitiva para degraus, soleiras, patamares ou pisos</v>
          </cell>
          <cell r="C1008" t="str">
            <v>M</v>
          </cell>
          <cell r="E1008">
            <v>47.52</v>
          </cell>
          <cell r="F1008">
            <v>47.52</v>
          </cell>
          <cell r="G1008" t="str">
            <v>CDHU 195</v>
          </cell>
        </row>
        <row r="1009">
          <cell r="A1009" t="str">
            <v>17.40.150</v>
          </cell>
          <cell r="B1009" t="str">
            <v>Resina acrílica para piso de granilite</v>
          </cell>
          <cell r="C1009" t="str">
            <v>M2</v>
          </cell>
          <cell r="D1009">
            <v>11.68</v>
          </cell>
          <cell r="E1009">
            <v>24.19</v>
          </cell>
          <cell r="F1009">
            <v>35.869999999999997</v>
          </cell>
          <cell r="G1009" t="str">
            <v>CDHU 195</v>
          </cell>
        </row>
        <row r="1010">
          <cell r="A1010" t="str">
            <v>17.40.160</v>
          </cell>
          <cell r="B1010" t="str">
            <v>Resina epóxi para piso de granilite</v>
          </cell>
          <cell r="C1010" t="str">
            <v>M2</v>
          </cell>
          <cell r="D1010">
            <v>26.18</v>
          </cell>
          <cell r="E1010">
            <v>24.19</v>
          </cell>
          <cell r="F1010">
            <v>50.37</v>
          </cell>
          <cell r="G1010" t="str">
            <v>CDHU 195</v>
          </cell>
        </row>
        <row r="1011">
          <cell r="A1011" t="str">
            <v>17.40.180</v>
          </cell>
          <cell r="B1011" t="str">
            <v>Resina acrílica para degrau de granilite</v>
          </cell>
          <cell r="C1011" t="str">
            <v>M</v>
          </cell>
          <cell r="D1011">
            <v>6.23</v>
          </cell>
          <cell r="E1011">
            <v>12.62</v>
          </cell>
          <cell r="F1011">
            <v>18.850000000000001</v>
          </cell>
          <cell r="G1011" t="str">
            <v>CDHU 195</v>
          </cell>
        </row>
        <row r="1012">
          <cell r="A1012" t="str">
            <v>17.40.190</v>
          </cell>
          <cell r="B1012" t="str">
            <v>Resina epóxi para degrau de granilite</v>
          </cell>
          <cell r="C1012" t="str">
            <v>M</v>
          </cell>
          <cell r="D1012">
            <v>13.96</v>
          </cell>
          <cell r="E1012">
            <v>12.62</v>
          </cell>
          <cell r="F1012">
            <v>26.58</v>
          </cell>
          <cell r="G1012" t="str">
            <v>CDHU 195</v>
          </cell>
        </row>
        <row r="1013">
          <cell r="A1013" t="str">
            <v>18</v>
          </cell>
          <cell r="B1013" t="str">
            <v>REVESTIMENTO CERAMICO</v>
          </cell>
          <cell r="G1013" t="str">
            <v>CDHU 195</v>
          </cell>
        </row>
        <row r="1014">
          <cell r="A1014" t="str">
            <v>18.05</v>
          </cell>
          <cell r="B1014" t="str">
            <v>Plaqueta laminada para revestimento</v>
          </cell>
          <cell r="G1014" t="str">
            <v>CDHU 195</v>
          </cell>
        </row>
        <row r="1015">
          <cell r="A1015" t="str">
            <v>18.05.020</v>
          </cell>
          <cell r="B1015" t="str">
            <v>Revestimento em plaqueta laminada, para área interna e externa, sem rejunte</v>
          </cell>
          <cell r="C1015" t="str">
            <v>M2</v>
          </cell>
          <cell r="D1015">
            <v>52.71</v>
          </cell>
          <cell r="E1015">
            <v>13.68</v>
          </cell>
          <cell r="F1015">
            <v>66.39</v>
          </cell>
          <cell r="G1015" t="str">
            <v>CDHU 195</v>
          </cell>
        </row>
        <row r="1016">
          <cell r="A1016" t="str">
            <v>18.06</v>
          </cell>
          <cell r="B1016" t="str">
            <v>Placa cerâmica esmaltada prensada</v>
          </cell>
          <cell r="G1016" t="str">
            <v>CDHU 195</v>
          </cell>
        </row>
        <row r="1017">
          <cell r="A1017" t="str">
            <v>18.06.102</v>
          </cell>
          <cell r="B1017" t="str">
            <v>Placa cerâmica esmaltada PEI-5 para área interna, grupo de absorção BIIb, resistência química B, assentado com argamassa colante industrializada</v>
          </cell>
          <cell r="C1017" t="str">
            <v>M2</v>
          </cell>
          <cell r="D1017">
            <v>31.41</v>
          </cell>
          <cell r="E1017">
            <v>16.190000000000001</v>
          </cell>
          <cell r="F1017">
            <v>47.6</v>
          </cell>
          <cell r="G1017" t="str">
            <v>CDHU 195</v>
          </cell>
        </row>
        <row r="1018">
          <cell r="A1018" t="str">
            <v>18.06.103</v>
          </cell>
          <cell r="B1018" t="str">
            <v>Rodapé em placa cerâmica esmaltada PEI-5 para área interna, grupo de absorção BIIb, resistência química B, assentado com argamassa colante industrializada</v>
          </cell>
          <cell r="C1018" t="str">
            <v>M</v>
          </cell>
          <cell r="D1018">
            <v>5.16</v>
          </cell>
          <cell r="E1018">
            <v>1.3</v>
          </cell>
          <cell r="F1018">
            <v>6.46</v>
          </cell>
          <cell r="G1018" t="str">
            <v>CDHU 195</v>
          </cell>
        </row>
        <row r="1019">
          <cell r="A1019" t="str">
            <v>18.06.142</v>
          </cell>
          <cell r="B1019" t="str">
            <v>Placa cerâmica esmaltada antiderrapante PEI-5 para área interna com saída para o exterior, grupo de absorção BIIa, resistência química A, assentado com argamassa colante industrializada</v>
          </cell>
          <cell r="C1019" t="str">
            <v>M2</v>
          </cell>
          <cell r="D1019">
            <v>130.61000000000001</v>
          </cell>
          <cell r="E1019">
            <v>16.190000000000001</v>
          </cell>
          <cell r="F1019">
            <v>146.80000000000001</v>
          </cell>
          <cell r="G1019" t="str">
            <v>CDHU 195</v>
          </cell>
        </row>
        <row r="1020">
          <cell r="A1020" t="str">
            <v>18.06.143</v>
          </cell>
          <cell r="B1020" t="str">
            <v>Rodapé em placa cerâmica esmaltada antiderrapante PEI-5 para área interna com saída para o exterior, grupo de absorção BIIa, resistência química A, assentado com argamassa colante industrializada</v>
          </cell>
          <cell r="C1020" t="str">
            <v>M</v>
          </cell>
          <cell r="D1020">
            <v>21.9</v>
          </cell>
          <cell r="E1020">
            <v>1.3</v>
          </cell>
          <cell r="F1020">
            <v>23.2</v>
          </cell>
          <cell r="G1020" t="str">
            <v>CDHU 195</v>
          </cell>
        </row>
        <row r="1021">
          <cell r="A1021" t="str">
            <v>18.06.152</v>
          </cell>
          <cell r="B1021" t="str">
            <v>Placa cerâmica esmaltada PEI-4 para área interna com saída para o exterior, grupo de absorção BIIb, tráfego médio, assentado com argamassa colante industrializada</v>
          </cell>
          <cell r="C1021" t="str">
            <v>M2</v>
          </cell>
          <cell r="D1021">
            <v>44.24</v>
          </cell>
          <cell r="E1021">
            <v>16.190000000000001</v>
          </cell>
          <cell r="F1021">
            <v>60.43</v>
          </cell>
          <cell r="G1021" t="str">
            <v>CDHU 195</v>
          </cell>
        </row>
        <row r="1022">
          <cell r="A1022" t="str">
            <v>18.06.153</v>
          </cell>
          <cell r="B1022" t="str">
            <v>Rodapé em placa cerâmica esmaltada PEI-4 para área interna com saída para o exterior, grupo de absorção BIIb, tráfego médio, assentado com argamassa colante industrializada</v>
          </cell>
          <cell r="C1022" t="str">
            <v>M</v>
          </cell>
          <cell r="D1022">
            <v>7.14</v>
          </cell>
          <cell r="E1022">
            <v>1.3</v>
          </cell>
          <cell r="F1022">
            <v>8.44</v>
          </cell>
          <cell r="G1022" t="str">
            <v>CDHU 195</v>
          </cell>
        </row>
        <row r="1023">
          <cell r="A1023" t="str">
            <v>18.06.182</v>
          </cell>
          <cell r="B1023" t="str">
            <v>Placa cerâmica esmaltada rústica PEI-5 para área interna com saída para o exterior, grupo de absorção BIIb, resistência química B, assentado com argamassa colante industrializada</v>
          </cell>
          <cell r="C1023" t="str">
            <v>M2</v>
          </cell>
          <cell r="D1023">
            <v>44.66</v>
          </cell>
          <cell r="E1023">
            <v>16.190000000000001</v>
          </cell>
          <cell r="F1023">
            <v>60.85</v>
          </cell>
          <cell r="G1023" t="str">
            <v>CDHU 195</v>
          </cell>
        </row>
        <row r="1024">
          <cell r="A1024" t="str">
            <v>18.06.183</v>
          </cell>
          <cell r="B1024" t="str">
            <v>Rodapé em placa cerâmica esmaltada rústica PEI-5 para área interna com saída para o exterior, grupo de absorção BIIb, resistência química B, assentado com argamassa colante industrializada</v>
          </cell>
          <cell r="C1024" t="str">
            <v>M</v>
          </cell>
          <cell r="D1024">
            <v>7.21</v>
          </cell>
          <cell r="E1024">
            <v>1.3</v>
          </cell>
          <cell r="F1024">
            <v>8.51</v>
          </cell>
          <cell r="G1024" t="str">
            <v>CDHU 195</v>
          </cell>
        </row>
        <row r="1025">
          <cell r="A1025" t="str">
            <v>18.06.350</v>
          </cell>
          <cell r="B1025" t="str">
            <v>Assentamento de pisos e revestimentos cerâmicos com argamassa mista</v>
          </cell>
          <cell r="C1025" t="str">
            <v>M2</v>
          </cell>
          <cell r="D1025">
            <v>11.91</v>
          </cell>
          <cell r="E1025">
            <v>68.069999999999993</v>
          </cell>
          <cell r="F1025">
            <v>79.98</v>
          </cell>
          <cell r="G1025" t="str">
            <v>CDHU 195</v>
          </cell>
        </row>
        <row r="1026">
          <cell r="A1026" t="str">
            <v>18.06.400</v>
          </cell>
          <cell r="B1026" t="str">
            <v>Rejuntamento em placas cerâmicas com cimento branco, juntas acima de 3 até 5 mm</v>
          </cell>
          <cell r="C1026" t="str">
            <v>M2</v>
          </cell>
          <cell r="D1026">
            <v>1.1599999999999999</v>
          </cell>
          <cell r="E1026">
            <v>10.81</v>
          </cell>
          <cell r="F1026">
            <v>11.97</v>
          </cell>
          <cell r="G1026" t="str">
            <v>CDHU 195</v>
          </cell>
        </row>
        <row r="1027">
          <cell r="A1027" t="str">
            <v>18.06.410</v>
          </cell>
          <cell r="B1027" t="str">
            <v>Rejuntamento em placas cerâmicas com argamassa industrializada para rejunte, juntas acima de 3 até 5 mm</v>
          </cell>
          <cell r="C1027" t="str">
            <v>M2</v>
          </cell>
          <cell r="D1027">
            <v>2.76</v>
          </cell>
          <cell r="E1027">
            <v>10.81</v>
          </cell>
          <cell r="F1027">
            <v>13.57</v>
          </cell>
          <cell r="G1027" t="str">
            <v>CDHU 195</v>
          </cell>
        </row>
        <row r="1028">
          <cell r="A1028" t="str">
            <v>18.06.420</v>
          </cell>
          <cell r="B1028" t="str">
            <v>Rejuntamento em placas cerâmicas com cimento branco, juntas acima de 5 até 10 mm</v>
          </cell>
          <cell r="C1028" t="str">
            <v>M2</v>
          </cell>
          <cell r="D1028">
            <v>2.3199999999999998</v>
          </cell>
          <cell r="E1028">
            <v>10.81</v>
          </cell>
          <cell r="F1028">
            <v>13.13</v>
          </cell>
          <cell r="G1028" t="str">
            <v>CDHU 195</v>
          </cell>
        </row>
        <row r="1029">
          <cell r="A1029" t="str">
            <v>18.06.430</v>
          </cell>
          <cell r="B1029" t="str">
            <v>Rejuntamento em placas cerâmicas com argamassa industrializada para rejunte, juntas acima de 5 até 10 mm</v>
          </cell>
          <cell r="C1029" t="str">
            <v>M2</v>
          </cell>
          <cell r="D1029">
            <v>6.89</v>
          </cell>
          <cell r="E1029">
            <v>10.81</v>
          </cell>
          <cell r="F1029">
            <v>17.7</v>
          </cell>
          <cell r="G1029" t="str">
            <v>CDHU 195</v>
          </cell>
        </row>
        <row r="1030">
          <cell r="A1030" t="str">
            <v>18.06.500</v>
          </cell>
          <cell r="B1030" t="str">
            <v>Rejuntamento de rodapé em placas cerâmicas com cimento branco, altura até 10 cm, juntas acima de 3 até 5 mm</v>
          </cell>
          <cell r="C1030" t="str">
            <v>M</v>
          </cell>
          <cell r="D1030">
            <v>0.12</v>
          </cell>
          <cell r="E1030">
            <v>1.21</v>
          </cell>
          <cell r="F1030">
            <v>1.33</v>
          </cell>
          <cell r="G1030" t="str">
            <v>CDHU 195</v>
          </cell>
        </row>
        <row r="1031">
          <cell r="A1031" t="str">
            <v>18.06.510</v>
          </cell>
          <cell r="B1031" t="str">
            <v>Rejuntamento de rodapé em placas cerâmicas com argamassa industrializada para rejunte, altura até 10 cm, juntas acima de 3 até 5 mm</v>
          </cell>
          <cell r="C1031" t="str">
            <v>M</v>
          </cell>
          <cell r="D1031">
            <v>0.28000000000000003</v>
          </cell>
          <cell r="E1031">
            <v>1.21</v>
          </cell>
          <cell r="F1031">
            <v>1.49</v>
          </cell>
          <cell r="G1031" t="str">
            <v>CDHU 195</v>
          </cell>
        </row>
        <row r="1032">
          <cell r="A1032" t="str">
            <v>18.06.520</v>
          </cell>
          <cell r="B1032" t="str">
            <v>Rejuntamento de rodapé em placas cerâmicas com cimento branco, altura até 10 cm, juntas acima de 5 até 10 mm</v>
          </cell>
          <cell r="C1032" t="str">
            <v>M</v>
          </cell>
          <cell r="D1032">
            <v>0.23</v>
          </cell>
          <cell r="E1032">
            <v>1.21</v>
          </cell>
          <cell r="F1032">
            <v>1.44</v>
          </cell>
          <cell r="G1032" t="str">
            <v>CDHU 195</v>
          </cell>
        </row>
        <row r="1033">
          <cell r="A1033" t="str">
            <v>18.06.530</v>
          </cell>
          <cell r="B1033" t="str">
            <v>Rejuntamento de rodapé em placas cerâmicas com argamassa industrializada para rejunte, altura até 10 cm, juntas acima de 5 até 10 mm</v>
          </cell>
          <cell r="C1033" t="str">
            <v>M</v>
          </cell>
          <cell r="D1033">
            <v>0.69</v>
          </cell>
          <cell r="E1033">
            <v>1.21</v>
          </cell>
          <cell r="F1033">
            <v>1.9</v>
          </cell>
          <cell r="G1033" t="str">
            <v>CDHU 195</v>
          </cell>
        </row>
        <row r="1034">
          <cell r="A1034" t="str">
            <v>18.07</v>
          </cell>
          <cell r="B1034" t="str">
            <v>Placa ceramica nao esmaltada extrudada</v>
          </cell>
          <cell r="G1034" t="str">
            <v>CDHU 195</v>
          </cell>
        </row>
        <row r="1035">
          <cell r="A1035" t="str">
            <v>18.07.020</v>
          </cell>
          <cell r="B1035" t="str">
            <v>Placa cerâmica não esmaltada extrudada de alta resistência química e mecânica, espessura de 9 mm, uso industrial, assentado com argamassa química bicomponente</v>
          </cell>
          <cell r="C1035" t="str">
            <v>M2</v>
          </cell>
          <cell r="D1035">
            <v>134.33000000000001</v>
          </cell>
          <cell r="E1035">
            <v>16.190000000000001</v>
          </cell>
          <cell r="F1035">
            <v>150.52000000000001</v>
          </cell>
          <cell r="G1035" t="str">
            <v>CDHU 195</v>
          </cell>
        </row>
        <row r="1036">
          <cell r="A1036" t="str">
            <v>18.07.021</v>
          </cell>
          <cell r="B1036" t="str">
            <v>Placa cerâmica não esmaltada extrudada de alta resistência química e mecânica, espessura de 9 mm, uso industrial, assentado com argamassa colante industrial</v>
          </cell>
          <cell r="C1036" t="str">
            <v>M2</v>
          </cell>
          <cell r="D1036">
            <v>193.04</v>
          </cell>
          <cell r="E1036">
            <v>16.190000000000001</v>
          </cell>
          <cell r="F1036">
            <v>209.23</v>
          </cell>
          <cell r="G1036" t="str">
            <v>CDHU 195</v>
          </cell>
        </row>
        <row r="1037">
          <cell r="A1037" t="str">
            <v>18.07.040</v>
          </cell>
          <cell r="B1037" t="str">
            <v>Placa cerâmica não esmaltada extrudada de alta resistência química e mecânica, espessura de 14 mm, uso industrial, assentado com argamassa química bicomponente</v>
          </cell>
          <cell r="C1037" t="str">
            <v>M2</v>
          </cell>
          <cell r="D1037">
            <v>148.35</v>
          </cell>
          <cell r="E1037">
            <v>16.190000000000001</v>
          </cell>
          <cell r="F1037">
            <v>164.54</v>
          </cell>
          <cell r="G1037" t="str">
            <v>CDHU 195</v>
          </cell>
        </row>
        <row r="1038">
          <cell r="A1038" t="str">
            <v>18.07.080</v>
          </cell>
          <cell r="B1038" t="str">
            <v>Rodapé em placa cerâmica não esmaltada extrudada de alta resistência química e mecânica, altura de 10 cm, uso industrial, assentado com argamassa química bicomponente</v>
          </cell>
          <cell r="C1038" t="str">
            <v>M</v>
          </cell>
          <cell r="D1038">
            <v>40.33</v>
          </cell>
          <cell r="E1038">
            <v>1.62</v>
          </cell>
          <cell r="F1038">
            <v>41.95</v>
          </cell>
          <cell r="G1038" t="str">
            <v>CDHU 195</v>
          </cell>
        </row>
        <row r="1039">
          <cell r="A1039" t="str">
            <v>18.07.160</v>
          </cell>
          <cell r="B1039" t="str">
            <v>Placa cerâmica não esmaltada extrudada para área com altas temperaturas, de alta resistência química e mecânica, espessura mínima de 13 mm, uso industrial e cozinhas profissionais, assentado com argamassa industrializada</v>
          </cell>
          <cell r="C1039" t="str">
            <v>M2</v>
          </cell>
          <cell r="D1039">
            <v>237.98</v>
          </cell>
          <cell r="E1039">
            <v>16.190000000000001</v>
          </cell>
          <cell r="F1039">
            <v>254.17</v>
          </cell>
          <cell r="G1039" t="str">
            <v>CDHU 195</v>
          </cell>
        </row>
        <row r="1040">
          <cell r="A1040" t="str">
            <v>18.07.170</v>
          </cell>
          <cell r="B1040" t="str">
            <v>Rodapé em placa cerâmica não esmaltada extrudada para área com altas temperaturas, de alta resistência química e mecânica, altura de 10cm, uso industrial e cozinhas profissionais, assentado com argamassa industrializada</v>
          </cell>
          <cell r="C1040" t="str">
            <v>M</v>
          </cell>
          <cell r="D1040">
            <v>52.29</v>
          </cell>
          <cell r="E1040">
            <v>1.62</v>
          </cell>
          <cell r="F1040">
            <v>53.91</v>
          </cell>
          <cell r="G1040" t="str">
            <v>CDHU 195</v>
          </cell>
        </row>
        <row r="1041">
          <cell r="A1041" t="str">
            <v>18.07.200</v>
          </cell>
          <cell r="B1041" t="str">
            <v>Rejuntamento em placa cerâmica extrudada antiácida de 9 mm, com argamassa industrializada bicomponente à base de resina furânica, juntas acima de 3 até 6 mm</v>
          </cell>
          <cell r="C1041" t="str">
            <v>M2</v>
          </cell>
          <cell r="D1041">
            <v>31.99</v>
          </cell>
          <cell r="E1041">
            <v>10.81</v>
          </cell>
          <cell r="F1041">
            <v>42.8</v>
          </cell>
          <cell r="G1041" t="str">
            <v>CDHU 195</v>
          </cell>
        </row>
        <row r="1042">
          <cell r="A1042" t="str">
            <v>18.07.210</v>
          </cell>
          <cell r="B1042" t="str">
            <v>Rejuntamento de placa cerâmica extrudada de 9 mm, com argamassa sintética industrializada tricomponente à base de resina epóxi, juntas acima de 3 até 6 mm</v>
          </cell>
          <cell r="C1042" t="str">
            <v>M2</v>
          </cell>
          <cell r="D1042">
            <v>32.35</v>
          </cell>
          <cell r="E1042">
            <v>10.81</v>
          </cell>
          <cell r="F1042">
            <v>43.16</v>
          </cell>
          <cell r="G1042" t="str">
            <v>CDHU 195</v>
          </cell>
        </row>
        <row r="1043">
          <cell r="A1043" t="str">
            <v>18.07.220</v>
          </cell>
          <cell r="B1043" t="str">
            <v>Rejuntamento em placa cerâmica extrudada antiácida, espessura de 14 mm, com argamassa industrializada bicomponente, à base de resina furânica, juntas acima de 3 até 6 mm</v>
          </cell>
          <cell r="C1043" t="str">
            <v>M2</v>
          </cell>
          <cell r="D1043">
            <v>53.32</v>
          </cell>
          <cell r="E1043">
            <v>10.81</v>
          </cell>
          <cell r="F1043">
            <v>64.13</v>
          </cell>
          <cell r="G1043" t="str">
            <v>CDHU 195</v>
          </cell>
        </row>
        <row r="1044">
          <cell r="A1044" t="str">
            <v>18.07.230</v>
          </cell>
          <cell r="B1044" t="str">
            <v>Rejuntamento em placa cerâmica extrudada antiácida de 14 mm, com argamassa sintética industrializada tricomponente, à base de resina epóxi, juntas de 3 até 6 mm</v>
          </cell>
          <cell r="C1044" t="str">
            <v>M2</v>
          </cell>
          <cell r="D1044">
            <v>53.92</v>
          </cell>
          <cell r="E1044">
            <v>10.81</v>
          </cell>
          <cell r="F1044">
            <v>64.73</v>
          </cell>
          <cell r="G1044" t="str">
            <v>CDHU 195</v>
          </cell>
        </row>
        <row r="1045">
          <cell r="A1045" t="str">
            <v>18.07.250</v>
          </cell>
          <cell r="B1045" t="str">
            <v>Rejuntamento em placa cerâmica extrudada antiácida, com argamassa industrializada anticorrosiva bicomponente à base de bauxita, para área de altas temperaturas, juntas acima de 3 até 6 mm</v>
          </cell>
          <cell r="C1045" t="str">
            <v>M2</v>
          </cell>
          <cell r="D1045">
            <v>46.7</v>
          </cell>
          <cell r="E1045">
            <v>10.81</v>
          </cell>
          <cell r="F1045">
            <v>57.51</v>
          </cell>
          <cell r="G1045" t="str">
            <v>CDHU 195</v>
          </cell>
        </row>
        <row r="1046">
          <cell r="A1046" t="str">
            <v>18.07.300</v>
          </cell>
          <cell r="B1046" t="str">
            <v>Rejuntamento de rodapé em placa cerâmica extrudada antiácida de 9 mm, com argamassa industrializada bicomponente à base de resina furânica, juntas acima de 3 até 6 mm</v>
          </cell>
          <cell r="C1046" t="str">
            <v>M</v>
          </cell>
          <cell r="D1046">
            <v>3.2</v>
          </cell>
          <cell r="E1046">
            <v>1.08</v>
          </cell>
          <cell r="F1046">
            <v>4.28</v>
          </cell>
          <cell r="G1046" t="str">
            <v>CDHU 195</v>
          </cell>
        </row>
        <row r="1047">
          <cell r="A1047" t="str">
            <v>18.07.310</v>
          </cell>
          <cell r="B1047" t="str">
            <v>Rejuntamento de rodapé em placa cerâmica extrudada antiácida de 9 mm, com argamassa sintética  industrializada tricomponente à base de resina epóxi, juntas acima de 3 até 6 mm</v>
          </cell>
          <cell r="C1047" t="str">
            <v>M</v>
          </cell>
          <cell r="D1047">
            <v>3.24</v>
          </cell>
          <cell r="E1047">
            <v>1.08</v>
          </cell>
          <cell r="F1047">
            <v>4.32</v>
          </cell>
          <cell r="G1047" t="str">
            <v>CDHU 195</v>
          </cell>
        </row>
        <row r="1048">
          <cell r="A1048" t="str">
            <v>18.08</v>
          </cell>
          <cell r="B1048" t="str">
            <v>Revestimento em porcelanato</v>
          </cell>
          <cell r="G1048" t="str">
            <v>CDHU 195</v>
          </cell>
        </row>
        <row r="1049">
          <cell r="A1049" t="str">
            <v>18.08.032</v>
          </cell>
          <cell r="B1049" t="str">
            <v>Revestimento em porcelanato esmaltado antiderrapante para área externa e ambiente com alto tráfego, grupo de absorção BIa, assentado com argamassa colante industrializada, rejuntado</v>
          </cell>
          <cell r="C1049" t="str">
            <v>M2</v>
          </cell>
          <cell r="D1049">
            <v>94.16</v>
          </cell>
          <cell r="E1049">
            <v>42.77</v>
          </cell>
          <cell r="F1049">
            <v>136.93</v>
          </cell>
          <cell r="G1049" t="str">
            <v>CDHU 195</v>
          </cell>
        </row>
        <row r="1050">
          <cell r="A1050" t="str">
            <v>18.08.042</v>
          </cell>
          <cell r="B1050" t="str">
            <v>Rodapé em porcelanato esmaltado antiderrapante para área externa e ambiente com alto tráfego, grupo de absorção BIa, assentado com argamassa colante industrializada, rejuntado</v>
          </cell>
          <cell r="C1050" t="str">
            <v>M</v>
          </cell>
          <cell r="D1050">
            <v>16.88</v>
          </cell>
          <cell r="E1050">
            <v>11.88</v>
          </cell>
          <cell r="F1050">
            <v>28.76</v>
          </cell>
          <cell r="G1050" t="str">
            <v>CDHU 195</v>
          </cell>
        </row>
        <row r="1051">
          <cell r="A1051" t="str">
            <v>18.08.062</v>
          </cell>
          <cell r="B1051" t="str">
            <v>Revestimento em porcelanato esmaltado polido para área interna e ambiente com tráfego médio, grupo de absorção BIa, assentado com argamassa colante industrializada, rejuntado</v>
          </cell>
          <cell r="C1051" t="str">
            <v>M2</v>
          </cell>
          <cell r="D1051">
            <v>169.26</v>
          </cell>
          <cell r="E1051">
            <v>42.77</v>
          </cell>
          <cell r="F1051">
            <v>212.03</v>
          </cell>
          <cell r="G1051" t="str">
            <v>CDHU 195</v>
          </cell>
        </row>
        <row r="1052">
          <cell r="A1052" t="str">
            <v>18.08.072</v>
          </cell>
          <cell r="B1052" t="str">
            <v>Rodapé em porcelanato esmaltado polido para área interna e ambiente com tráfego médio, grupo de absorção BIa, assentado com argamassa colante industrializada, rejuntado</v>
          </cell>
          <cell r="C1052" t="str">
            <v>M</v>
          </cell>
          <cell r="D1052">
            <v>29.96</v>
          </cell>
          <cell r="E1052">
            <v>11.88</v>
          </cell>
          <cell r="F1052">
            <v>41.84</v>
          </cell>
          <cell r="G1052" t="str">
            <v>CDHU 195</v>
          </cell>
        </row>
        <row r="1053">
          <cell r="A1053" t="str">
            <v>18.08.090</v>
          </cell>
          <cell r="B1053" t="str">
            <v>Revestimento em porcelanato esmaltado acetinado para área interna e ambiente com acesso ao exterior, grupo de absorção BIa, resistência química B, assentado com argamassa colante industrializada, rejuntado</v>
          </cell>
          <cell r="C1053" t="str">
            <v>M2</v>
          </cell>
          <cell r="D1053">
            <v>101.22</v>
          </cell>
          <cell r="E1053">
            <v>42.77</v>
          </cell>
          <cell r="F1053">
            <v>143.99</v>
          </cell>
          <cell r="G1053" t="str">
            <v>CDHU 195</v>
          </cell>
        </row>
        <row r="1054">
          <cell r="A1054" t="str">
            <v>18.08.100</v>
          </cell>
          <cell r="B1054" t="str">
            <v>Rodapé em porcelanato esmaltado acetinado para área interna e ambiente com acesso ao exterior, grupo de absorção BIa, resistência química B, assentado com argamassa colante industrializada, rejuntado</v>
          </cell>
          <cell r="C1054" t="str">
            <v>M</v>
          </cell>
          <cell r="D1054">
            <v>18.11</v>
          </cell>
          <cell r="E1054">
            <v>11.88</v>
          </cell>
          <cell r="F1054">
            <v>29.99</v>
          </cell>
          <cell r="G1054" t="str">
            <v>CDHU 195</v>
          </cell>
        </row>
        <row r="1055">
          <cell r="A1055" t="str">
            <v>18.08.110</v>
          </cell>
          <cell r="B1055" t="str">
            <v>Revestimento em porcelanato técnico antiderrapante para área externa, grupo de absorção BIa, assentado com argamassa colante industrializada, rejuntado</v>
          </cell>
          <cell r="C1055" t="str">
            <v>M2</v>
          </cell>
          <cell r="D1055">
            <v>152.13</v>
          </cell>
          <cell r="E1055">
            <v>42.77</v>
          </cell>
          <cell r="F1055">
            <v>194.9</v>
          </cell>
          <cell r="G1055" t="str">
            <v>CDHU 195</v>
          </cell>
        </row>
        <row r="1056">
          <cell r="A1056" t="str">
            <v>18.08.120</v>
          </cell>
          <cell r="B1056" t="str">
            <v>Rodapé em porcelanato técnico antiderrapante para área interna, grupo de absorção BIa, assentado com argamassa colante industrializada, rejuntado</v>
          </cell>
          <cell r="C1056" t="str">
            <v>M</v>
          </cell>
          <cell r="D1056">
            <v>27.25</v>
          </cell>
          <cell r="E1056">
            <v>11.88</v>
          </cell>
          <cell r="F1056">
            <v>39.130000000000003</v>
          </cell>
          <cell r="G1056" t="str">
            <v>CDHU 195</v>
          </cell>
        </row>
        <row r="1057">
          <cell r="A1057" t="str">
            <v>18.08.152</v>
          </cell>
          <cell r="B1057" t="str">
            <v>Revestimento em porcelanato técnico natural para área interna e ambiente com acesso ao exterior, grupo de absorção BIa, assentado com argamassa colante industrializada, rejuntado</v>
          </cell>
          <cell r="C1057" t="str">
            <v>M2</v>
          </cell>
          <cell r="D1057">
            <v>150.78</v>
          </cell>
          <cell r="E1057">
            <v>42.77</v>
          </cell>
          <cell r="F1057">
            <v>193.55</v>
          </cell>
          <cell r="G1057" t="str">
            <v>CDHU 195</v>
          </cell>
        </row>
        <row r="1058">
          <cell r="A1058" t="str">
            <v>18.08.162</v>
          </cell>
          <cell r="B1058" t="str">
            <v>Rodapé em porcelanato técnico natural, para área interna e ambiente com acesso ao exterior, grupo de absorção BIa, assentado com argamassa colante industrializada, rejuntado</v>
          </cell>
          <cell r="C1058" t="str">
            <v>M</v>
          </cell>
          <cell r="D1058">
            <v>27.01</v>
          </cell>
          <cell r="E1058">
            <v>11.88</v>
          </cell>
          <cell r="F1058">
            <v>38.89</v>
          </cell>
          <cell r="G1058" t="str">
            <v>CDHU 195</v>
          </cell>
        </row>
        <row r="1059">
          <cell r="A1059" t="str">
            <v>18.08.170</v>
          </cell>
          <cell r="B1059" t="str">
            <v>Revestimento em porcelanato técnico polido para área interna e ambiente de médio tráfego, grupo de absorção BIa, coeficiente de atrito I, assentado com argamassa colante industrializada, rejuntado</v>
          </cell>
          <cell r="C1059" t="str">
            <v>M2</v>
          </cell>
          <cell r="D1059">
            <v>193.73</v>
          </cell>
          <cell r="E1059">
            <v>42.77</v>
          </cell>
          <cell r="F1059">
            <v>236.5</v>
          </cell>
          <cell r="G1059" t="str">
            <v>CDHU 195</v>
          </cell>
        </row>
        <row r="1060">
          <cell r="A1060" t="str">
            <v>18.08.180</v>
          </cell>
          <cell r="B1060" t="str">
            <v>Rodapé em porcelanato técnico polido para área interna e ambiente de médio tráfego, grupo de absorção BIa, assentado com argamassa colante industrializada, rejuntado</v>
          </cell>
          <cell r="C1060" t="str">
            <v>M</v>
          </cell>
          <cell r="D1060">
            <v>34.49</v>
          </cell>
          <cell r="E1060">
            <v>11.88</v>
          </cell>
          <cell r="F1060">
            <v>46.37</v>
          </cell>
          <cell r="G1060" t="str">
            <v>CDHU 195</v>
          </cell>
        </row>
        <row r="1061">
          <cell r="A1061" t="str">
            <v>18.11</v>
          </cell>
          <cell r="B1061" t="str">
            <v>Revestimento em placa ceramica esmaltada</v>
          </cell>
          <cell r="G1061" t="str">
            <v>CDHU 195</v>
          </cell>
        </row>
        <row r="1062">
          <cell r="A1062" t="str">
            <v>18.11.012</v>
          </cell>
          <cell r="B1062" t="str">
            <v>Revestimento em placa cerâmica esmaltada de 7,5x7,5 cm, assentado e rejuntado com argamassa industrializada</v>
          </cell>
          <cell r="C1062" t="str">
            <v>M2</v>
          </cell>
          <cell r="D1062">
            <v>147.09</v>
          </cell>
          <cell r="E1062">
            <v>24.22</v>
          </cell>
          <cell r="F1062">
            <v>171.31</v>
          </cell>
          <cell r="G1062" t="str">
            <v>CDHU 195</v>
          </cell>
        </row>
        <row r="1063">
          <cell r="A1063" t="str">
            <v>18.11.022</v>
          </cell>
          <cell r="B1063" t="str">
            <v>Revestimento em placa cerâmica esmaltada de 10x10 cm, assentado e rejuntado com argamassa industrializada</v>
          </cell>
          <cell r="C1063" t="str">
            <v>M2</v>
          </cell>
          <cell r="D1063">
            <v>100.48</v>
          </cell>
          <cell r="E1063">
            <v>24.22</v>
          </cell>
          <cell r="F1063">
            <v>124.7</v>
          </cell>
          <cell r="G1063" t="str">
            <v>CDHU 195</v>
          </cell>
        </row>
        <row r="1064">
          <cell r="A1064" t="str">
            <v>18.11.032</v>
          </cell>
          <cell r="B1064" t="str">
            <v>Revestimento em placa cerâmica esmaltada de 15x15 cm, tipo monocolor, assentado e rejuntado com argamassa industrializada</v>
          </cell>
          <cell r="C1064" t="str">
            <v>M2</v>
          </cell>
          <cell r="D1064">
            <v>81.17</v>
          </cell>
          <cell r="E1064">
            <v>24.22</v>
          </cell>
          <cell r="F1064">
            <v>105.39</v>
          </cell>
          <cell r="G1064" t="str">
            <v>CDHU 195</v>
          </cell>
        </row>
        <row r="1065">
          <cell r="A1065" t="str">
            <v>18.11.042</v>
          </cell>
          <cell r="B1065" t="str">
            <v>Revestimento em placa cerâmica esmaltada de 20x20 cm, tipo monocolor, assentado e rejuntado com argamassa industrializada</v>
          </cell>
          <cell r="C1065" t="str">
            <v>M2</v>
          </cell>
          <cell r="D1065">
            <v>73.42</v>
          </cell>
          <cell r="E1065">
            <v>24.22</v>
          </cell>
          <cell r="F1065">
            <v>97.64</v>
          </cell>
          <cell r="G1065" t="str">
            <v>CDHU 195</v>
          </cell>
        </row>
        <row r="1066">
          <cell r="A1066" t="str">
            <v>18.11.052</v>
          </cell>
          <cell r="B1066" t="str">
            <v>Revestimento em placa cerâmica esmaltada, tipo monoporosa, assentado e rejuntado com argamassa industrializada</v>
          </cell>
          <cell r="C1066" t="str">
            <v>M2</v>
          </cell>
          <cell r="D1066">
            <v>65.989999999999995</v>
          </cell>
          <cell r="E1066">
            <v>24.22</v>
          </cell>
          <cell r="F1066">
            <v>90.21</v>
          </cell>
          <cell r="G1066" t="str">
            <v>CDHU 195</v>
          </cell>
        </row>
        <row r="1067">
          <cell r="A1067" t="str">
            <v>18.12</v>
          </cell>
          <cell r="B1067" t="str">
            <v>Revestimento em pastilha e mosaico</v>
          </cell>
          <cell r="G1067" t="str">
            <v>CDHU 195</v>
          </cell>
        </row>
        <row r="1068">
          <cell r="A1068" t="str">
            <v>18.12.020</v>
          </cell>
          <cell r="B1068" t="str">
            <v>Revestimento em pastilha de porcelana natural ou esmaltada de 5x5 cm, assentado e rejuntado com argamassa colante industrializada</v>
          </cell>
          <cell r="C1068" t="str">
            <v>M2</v>
          </cell>
          <cell r="D1068">
            <v>177.48</v>
          </cell>
          <cell r="E1068">
            <v>30.65</v>
          </cell>
          <cell r="F1068">
            <v>208.13</v>
          </cell>
          <cell r="G1068" t="str">
            <v>CDHU 195</v>
          </cell>
        </row>
        <row r="1069">
          <cell r="A1069" t="str">
            <v>18.12.120</v>
          </cell>
          <cell r="B1069" t="str">
            <v>Revestimento em pastilha de porcelana natural ou esmaltada de 2,5x2,5 cm, assentado e rejuntado com argamassa colante industrializada</v>
          </cell>
          <cell r="C1069" t="str">
            <v>M2</v>
          </cell>
          <cell r="D1069">
            <v>346.71</v>
          </cell>
          <cell r="E1069">
            <v>30.65</v>
          </cell>
          <cell r="F1069">
            <v>377.36</v>
          </cell>
          <cell r="G1069" t="str">
            <v>CDHU 195</v>
          </cell>
        </row>
        <row r="1070">
          <cell r="A1070" t="str">
            <v>18.12.140</v>
          </cell>
          <cell r="B1070" t="str">
            <v>Revestimento em pastilha de porcelana natural ou esmaltada de 2,5x5 cm, assentado e rejuntado com argamassa colante industrializada</v>
          </cell>
          <cell r="C1070" t="str">
            <v>M2</v>
          </cell>
          <cell r="D1070">
            <v>357.25</v>
          </cell>
          <cell r="E1070">
            <v>30.65</v>
          </cell>
          <cell r="F1070">
            <v>387.9</v>
          </cell>
          <cell r="G1070" t="str">
            <v>CDHU 195</v>
          </cell>
        </row>
        <row r="1071">
          <cell r="A1071" t="str">
            <v>18.13</v>
          </cell>
          <cell r="B1071" t="str">
            <v>Revestimento ceramico nao esmaltado extrudado</v>
          </cell>
          <cell r="G1071" t="str">
            <v>CDHU 195</v>
          </cell>
        </row>
        <row r="1072">
          <cell r="A1072" t="str">
            <v>18.13.010</v>
          </cell>
          <cell r="B1072" t="str">
            <v>Revestimento em placa cerâmica não esmaltada extrudada, de alta resistência química e mecânica, espessura de 9 mm, assentado com argamassa colante industrializada</v>
          </cell>
          <cell r="C1072" t="str">
            <v>M2</v>
          </cell>
          <cell r="D1072">
            <v>122.15</v>
          </cell>
          <cell r="E1072">
            <v>19.62</v>
          </cell>
          <cell r="F1072">
            <v>141.77000000000001</v>
          </cell>
          <cell r="G1072" t="str">
            <v>CDHU 195</v>
          </cell>
        </row>
        <row r="1073">
          <cell r="A1073" t="str">
            <v>18.13.020</v>
          </cell>
          <cell r="B1073" t="str">
            <v>Revestimento em placa cerâmica extrudada de alta resistência química e mecânica, espessura entre 9 e 10 mm, assentado com argamassa industrializada de alta aderência</v>
          </cell>
          <cell r="C1073" t="str">
            <v>M2</v>
          </cell>
          <cell r="D1073">
            <v>133.46</v>
          </cell>
          <cell r="E1073">
            <v>19.62</v>
          </cell>
          <cell r="F1073">
            <v>153.08000000000001</v>
          </cell>
          <cell r="G1073" t="str">
            <v>CDHU 195</v>
          </cell>
        </row>
        <row r="1074">
          <cell r="A1074" t="str">
            <v>18.13.202</v>
          </cell>
          <cell r="B1074" t="str">
            <v>Rejuntamento em placa cerâmica extrudada, espessura entre 9 e 10 mm, com argamassa industrial anticorrosiva à base de resina epóxi, juntas de 6 a 10 mm</v>
          </cell>
          <cell r="C1074" t="str">
            <v>M2</v>
          </cell>
          <cell r="D1074">
            <v>47.18</v>
          </cell>
          <cell r="E1074">
            <v>10.81</v>
          </cell>
          <cell r="F1074">
            <v>57.99</v>
          </cell>
          <cell r="G1074" t="str">
            <v>CDHU 195</v>
          </cell>
        </row>
        <row r="1075">
          <cell r="A1075" t="str">
            <v>19</v>
          </cell>
          <cell r="B1075" t="str">
            <v>REVESTIMENTO EM PEDRA</v>
          </cell>
          <cell r="G1075" t="str">
            <v>CDHU 195</v>
          </cell>
        </row>
        <row r="1076">
          <cell r="A1076" t="str">
            <v>19.01</v>
          </cell>
          <cell r="B1076" t="str">
            <v>Granito</v>
          </cell>
          <cell r="G1076" t="str">
            <v>CDHU 195</v>
          </cell>
        </row>
        <row r="1077">
          <cell r="A1077" t="str">
            <v>19.01.022</v>
          </cell>
          <cell r="B1077" t="str">
            <v>Revestimento em granito, espessura de 2 cm, acabamento polido</v>
          </cell>
          <cell r="C1077" t="str">
            <v>M2</v>
          </cell>
          <cell r="D1077">
            <v>409.84</v>
          </cell>
          <cell r="E1077">
            <v>47.41</v>
          </cell>
          <cell r="F1077">
            <v>457.25</v>
          </cell>
          <cell r="G1077" t="str">
            <v>CDHU 195</v>
          </cell>
        </row>
        <row r="1078">
          <cell r="A1078" t="str">
            <v>19.01.062</v>
          </cell>
          <cell r="B1078" t="str">
            <v>Peitoril e/ou soleira em granito, espessura de 2 cm e largura até 20 cm, acabamento polido</v>
          </cell>
          <cell r="C1078" t="str">
            <v>M</v>
          </cell>
          <cell r="D1078">
            <v>152.72</v>
          </cell>
          <cell r="E1078">
            <v>14.22</v>
          </cell>
          <cell r="F1078">
            <v>166.94</v>
          </cell>
          <cell r="G1078" t="str">
            <v>CDHU 195</v>
          </cell>
        </row>
        <row r="1079">
          <cell r="A1079" t="str">
            <v>19.01.064</v>
          </cell>
          <cell r="B1079" t="str">
            <v>Peitoril e/ou soleira em granito, espessura de 2 cm e largura de 21 cm até 30 cm, acabamento polido</v>
          </cell>
          <cell r="C1079" t="str">
            <v>M</v>
          </cell>
          <cell r="D1079">
            <v>174.71</v>
          </cell>
          <cell r="E1079">
            <v>21.33</v>
          </cell>
          <cell r="F1079">
            <v>196.04</v>
          </cell>
          <cell r="G1079" t="str">
            <v>CDHU 195</v>
          </cell>
        </row>
        <row r="1080">
          <cell r="A1080" t="str">
            <v>19.01.122</v>
          </cell>
          <cell r="B1080" t="str">
            <v>Degrau e espelho de granito, espessura de 2 cm, acabamento polido</v>
          </cell>
          <cell r="C1080" t="str">
            <v>M</v>
          </cell>
          <cell r="D1080">
            <v>382.74</v>
          </cell>
          <cell r="E1080">
            <v>35.56</v>
          </cell>
          <cell r="F1080">
            <v>418.3</v>
          </cell>
          <cell r="G1080" t="str">
            <v>CDHU 195</v>
          </cell>
        </row>
        <row r="1081">
          <cell r="A1081" t="str">
            <v>19.01.322</v>
          </cell>
          <cell r="B1081" t="str">
            <v>Rodapé em granito, espessura de 2 cm e altura de 7 cm, acabamento polido</v>
          </cell>
          <cell r="C1081" t="str">
            <v>M</v>
          </cell>
          <cell r="D1081">
            <v>78.86</v>
          </cell>
          <cell r="E1081">
            <v>7.11</v>
          </cell>
          <cell r="F1081">
            <v>85.97</v>
          </cell>
          <cell r="G1081" t="str">
            <v>CDHU 195</v>
          </cell>
        </row>
        <row r="1082">
          <cell r="A1082" t="str">
            <v>19.01.324</v>
          </cell>
          <cell r="B1082" t="str">
            <v>Rodapé em granito, espessura de 2 cm e altura de 7,1 cm até 10 cm, acabamento polido</v>
          </cell>
          <cell r="C1082" t="str">
            <v>M</v>
          </cell>
          <cell r="D1082">
            <v>89.11</v>
          </cell>
          <cell r="E1082">
            <v>7.11</v>
          </cell>
          <cell r="F1082">
            <v>96.22</v>
          </cell>
          <cell r="G1082" t="str">
            <v>CDHU 195</v>
          </cell>
        </row>
        <row r="1083">
          <cell r="A1083" t="str">
            <v>19.02</v>
          </cell>
          <cell r="B1083" t="str">
            <v>Marmore</v>
          </cell>
          <cell r="G1083" t="str">
            <v>CDHU 195</v>
          </cell>
        </row>
        <row r="1084">
          <cell r="A1084" t="str">
            <v>19.02.020</v>
          </cell>
          <cell r="B1084" t="str">
            <v>Revestimento em mármore branco, espessura de 2 cm, assente com massa</v>
          </cell>
          <cell r="C1084" t="str">
            <v>M2</v>
          </cell>
          <cell r="D1084">
            <v>846.36</v>
          </cell>
          <cell r="E1084">
            <v>47.41</v>
          </cell>
          <cell r="F1084">
            <v>893.77</v>
          </cell>
          <cell r="G1084" t="str">
            <v>CDHU 195</v>
          </cell>
        </row>
        <row r="1085">
          <cell r="A1085" t="str">
            <v>19.02.040</v>
          </cell>
          <cell r="B1085" t="str">
            <v>Revestimento em mármore travertino nacional, espessura de 2 cm, assente com massa</v>
          </cell>
          <cell r="C1085" t="str">
            <v>M2</v>
          </cell>
          <cell r="D1085">
            <v>859.3</v>
          </cell>
          <cell r="E1085">
            <v>47.41</v>
          </cell>
          <cell r="F1085">
            <v>906.71</v>
          </cell>
          <cell r="G1085" t="str">
            <v>CDHU 195</v>
          </cell>
        </row>
        <row r="1086">
          <cell r="A1086" t="str">
            <v>19.02.060</v>
          </cell>
          <cell r="B1086" t="str">
            <v>Revestimento em mármore branco, espessura de 3 cm, assente com massa</v>
          </cell>
          <cell r="C1086" t="str">
            <v>M2</v>
          </cell>
          <cell r="D1086">
            <v>907.35</v>
          </cell>
          <cell r="E1086">
            <v>47.41</v>
          </cell>
          <cell r="F1086">
            <v>954.76</v>
          </cell>
          <cell r="G1086" t="str">
            <v>CDHU 195</v>
          </cell>
        </row>
        <row r="1087">
          <cell r="A1087" t="str">
            <v>19.02.080</v>
          </cell>
          <cell r="B1087" t="str">
            <v>Revestimento em mármore travertino nacional, espessura de 3 cm, assente com massa</v>
          </cell>
          <cell r="C1087" t="str">
            <v>M2</v>
          </cell>
          <cell r="D1087">
            <v>1002.35</v>
          </cell>
          <cell r="E1087">
            <v>47.41</v>
          </cell>
          <cell r="F1087">
            <v>1049.76</v>
          </cell>
          <cell r="G1087" t="str">
            <v>CDHU 195</v>
          </cell>
        </row>
        <row r="1088">
          <cell r="A1088" t="str">
            <v>19.02.220</v>
          </cell>
          <cell r="B1088" t="str">
            <v>Degrau e espelho em mármore branco, espessura de 2 cm</v>
          </cell>
          <cell r="C1088" t="str">
            <v>M</v>
          </cell>
          <cell r="D1088">
            <v>450.35</v>
          </cell>
          <cell r="E1088">
            <v>35.56</v>
          </cell>
          <cell r="F1088">
            <v>485.91</v>
          </cell>
          <cell r="G1088" t="str">
            <v>CDHU 195</v>
          </cell>
        </row>
        <row r="1089">
          <cell r="A1089" t="str">
            <v>19.02.240</v>
          </cell>
          <cell r="B1089" t="str">
            <v>Degrau e espelho em mármore travertino nacional, espessura de 2 cm</v>
          </cell>
          <cell r="C1089" t="str">
            <v>M</v>
          </cell>
          <cell r="D1089">
            <v>420.81</v>
          </cell>
          <cell r="E1089">
            <v>35.56</v>
          </cell>
          <cell r="F1089">
            <v>456.37</v>
          </cell>
          <cell r="G1089" t="str">
            <v>CDHU 195</v>
          </cell>
        </row>
        <row r="1090">
          <cell r="A1090" t="str">
            <v>19.02.250</v>
          </cell>
          <cell r="B1090" t="str">
            <v>Rodapé em mármore branco, espessura de 2 cm e altura de 7 cm</v>
          </cell>
          <cell r="C1090" t="str">
            <v>M</v>
          </cell>
          <cell r="D1090">
            <v>57.18</v>
          </cell>
          <cell r="E1090">
            <v>9.48</v>
          </cell>
          <cell r="F1090">
            <v>66.66</v>
          </cell>
          <cell r="G1090" t="str">
            <v>CDHU 195</v>
          </cell>
        </row>
        <row r="1091">
          <cell r="A1091" t="str">
            <v>19.03</v>
          </cell>
          <cell r="B1091" t="str">
            <v>Pedra</v>
          </cell>
          <cell r="G1091" t="str">
            <v>CDHU 195</v>
          </cell>
        </row>
        <row r="1092">
          <cell r="A1092" t="str">
            <v>19.03.060</v>
          </cell>
          <cell r="B1092" t="str">
            <v>Revestimento em pedra mineira comum</v>
          </cell>
          <cell r="C1092" t="str">
            <v>M2</v>
          </cell>
          <cell r="D1092">
            <v>246.02</v>
          </cell>
          <cell r="E1092">
            <v>42.77</v>
          </cell>
          <cell r="F1092">
            <v>288.79000000000002</v>
          </cell>
          <cell r="G1092" t="str">
            <v>CDHU 195</v>
          </cell>
        </row>
        <row r="1093">
          <cell r="A1093" t="str">
            <v>19.03.090</v>
          </cell>
          <cell r="B1093" t="str">
            <v>Revestimento em pedra Miracema</v>
          </cell>
          <cell r="C1093" t="str">
            <v>M2</v>
          </cell>
          <cell r="D1093">
            <v>60.26</v>
          </cell>
          <cell r="E1093">
            <v>42.77</v>
          </cell>
          <cell r="F1093">
            <v>103.03</v>
          </cell>
          <cell r="G1093" t="str">
            <v>CDHU 195</v>
          </cell>
        </row>
        <row r="1094">
          <cell r="A1094" t="str">
            <v>19.03.110</v>
          </cell>
          <cell r="B1094" t="str">
            <v>Rodapé em pedra Miracema, altura de 11,5 cm</v>
          </cell>
          <cell r="C1094" t="str">
            <v>M</v>
          </cell>
          <cell r="D1094">
            <v>8.2200000000000006</v>
          </cell>
          <cell r="E1094">
            <v>12.83</v>
          </cell>
          <cell r="F1094">
            <v>21.05</v>
          </cell>
          <cell r="G1094" t="str">
            <v>CDHU 195</v>
          </cell>
        </row>
        <row r="1095">
          <cell r="A1095" t="str">
            <v>19.03.220</v>
          </cell>
          <cell r="B1095" t="str">
            <v>Rodapé em pedra mineira simples, altura de 10 cm</v>
          </cell>
          <cell r="C1095" t="str">
            <v>M</v>
          </cell>
          <cell r="D1095">
            <v>52.57</v>
          </cell>
          <cell r="E1095">
            <v>6.41</v>
          </cell>
          <cell r="F1095">
            <v>58.98</v>
          </cell>
          <cell r="G1095" t="str">
            <v>CDHU 195</v>
          </cell>
        </row>
        <row r="1096">
          <cell r="A1096" t="str">
            <v>19.03.260</v>
          </cell>
          <cell r="B1096" t="str">
            <v>Revestimento em pedra ardósia selecionada</v>
          </cell>
          <cell r="C1096" t="str">
            <v>M2</v>
          </cell>
          <cell r="D1096">
            <v>270.54000000000002</v>
          </cell>
          <cell r="E1096">
            <v>19.010000000000002</v>
          </cell>
          <cell r="F1096">
            <v>289.55</v>
          </cell>
          <cell r="G1096" t="str">
            <v>CDHU 195</v>
          </cell>
        </row>
        <row r="1097">
          <cell r="A1097" t="str">
            <v>19.03.270</v>
          </cell>
          <cell r="B1097" t="str">
            <v>Rodapé em pedra ardósia, altura de 7 cm</v>
          </cell>
          <cell r="C1097" t="str">
            <v>M</v>
          </cell>
          <cell r="D1097">
            <v>35.72</v>
          </cell>
          <cell r="E1097">
            <v>6.41</v>
          </cell>
          <cell r="F1097">
            <v>42.13</v>
          </cell>
          <cell r="G1097" t="str">
            <v>CDHU 195</v>
          </cell>
        </row>
        <row r="1098">
          <cell r="A1098" t="str">
            <v>19.03.290</v>
          </cell>
          <cell r="B1098" t="str">
            <v>Peitoril e/ou soleira em ardósia, espessura de 2 cm e largura até 20 cm</v>
          </cell>
          <cell r="C1098" t="str">
            <v>M</v>
          </cell>
          <cell r="D1098">
            <v>126.27</v>
          </cell>
          <cell r="E1098">
            <v>12.83</v>
          </cell>
          <cell r="F1098">
            <v>139.1</v>
          </cell>
          <cell r="G1098" t="str">
            <v>CDHU 195</v>
          </cell>
        </row>
        <row r="1099">
          <cell r="A1099" t="str">
            <v>19.20</v>
          </cell>
          <cell r="B1099" t="str">
            <v>Reparos, conservacoes e complementos - GRUPO 19</v>
          </cell>
          <cell r="G1099" t="str">
            <v>CDHU 195</v>
          </cell>
        </row>
        <row r="1100">
          <cell r="A1100" t="str">
            <v>19.20.020</v>
          </cell>
          <cell r="B1100" t="str">
            <v>Recolocação de mármore, pedras e granitos, assentes com massa</v>
          </cell>
          <cell r="C1100" t="str">
            <v>M2</v>
          </cell>
          <cell r="D1100">
            <v>24.58</v>
          </cell>
          <cell r="E1100">
            <v>42.77</v>
          </cell>
          <cell r="F1100">
            <v>67.349999999999994</v>
          </cell>
          <cell r="G1100" t="str">
            <v>CDHU 195</v>
          </cell>
        </row>
        <row r="1101">
          <cell r="A1101" t="str">
            <v>20</v>
          </cell>
          <cell r="B1101" t="str">
            <v>REVESTIMENTO EM MADEIRA</v>
          </cell>
          <cell r="G1101" t="str">
            <v>CDHU 195</v>
          </cell>
        </row>
        <row r="1102">
          <cell r="A1102" t="str">
            <v>20.01</v>
          </cell>
          <cell r="B1102" t="str">
            <v>Lambris de madeira</v>
          </cell>
          <cell r="G1102" t="str">
            <v>CDHU 195</v>
          </cell>
        </row>
        <row r="1103">
          <cell r="A1103" t="str">
            <v>20.01.040</v>
          </cell>
          <cell r="B1103" t="str">
            <v>Lambril em madeira macho/fêmea tarugado, exceto pinus</v>
          </cell>
          <cell r="C1103" t="str">
            <v>M2</v>
          </cell>
          <cell r="D1103">
            <v>105.73</v>
          </cell>
          <cell r="E1103">
            <v>73.430000000000007</v>
          </cell>
          <cell r="F1103">
            <v>179.16</v>
          </cell>
          <cell r="G1103" t="str">
            <v>CDHU 195</v>
          </cell>
        </row>
        <row r="1104">
          <cell r="A1104" t="str">
            <v>20.03</v>
          </cell>
          <cell r="B1104" t="str">
            <v>Soalho de madeira</v>
          </cell>
          <cell r="G1104" t="str">
            <v>CDHU 195</v>
          </cell>
        </row>
        <row r="1105">
          <cell r="A1105" t="str">
            <v>20.03.010</v>
          </cell>
          <cell r="B1105" t="str">
            <v>Soalho em tábua de madeira aparelhada</v>
          </cell>
          <cell r="C1105" t="str">
            <v>M2</v>
          </cell>
          <cell r="D1105">
            <v>737</v>
          </cell>
          <cell r="F1105">
            <v>737</v>
          </cell>
          <cell r="G1105" t="str">
            <v>CDHU 195</v>
          </cell>
        </row>
        <row r="1106">
          <cell r="A1106" t="str">
            <v>20.04</v>
          </cell>
          <cell r="B1106" t="str">
            <v>Tacos</v>
          </cell>
          <cell r="G1106" t="str">
            <v>CDHU 195</v>
          </cell>
        </row>
        <row r="1107">
          <cell r="A1107" t="str">
            <v>20.04.020</v>
          </cell>
          <cell r="B1107" t="str">
            <v>Piso em tacos de Ipê colado</v>
          </cell>
          <cell r="C1107" t="str">
            <v>M2</v>
          </cell>
          <cell r="D1107">
            <v>351.75</v>
          </cell>
          <cell r="E1107">
            <v>24.13</v>
          </cell>
          <cell r="F1107">
            <v>375.88</v>
          </cell>
          <cell r="G1107" t="str">
            <v>CDHU 195</v>
          </cell>
        </row>
        <row r="1108">
          <cell r="A1108" t="str">
            <v>20.10</v>
          </cell>
          <cell r="B1108" t="str">
            <v>Rodape de madeira</v>
          </cell>
          <cell r="G1108" t="str">
            <v>CDHU 195</v>
          </cell>
        </row>
        <row r="1109">
          <cell r="A1109" t="str">
            <v>20.10.040</v>
          </cell>
          <cell r="B1109" t="str">
            <v>Rodapé de madeira de 7 x 1,5 cm</v>
          </cell>
          <cell r="C1109" t="str">
            <v>M</v>
          </cell>
          <cell r="D1109">
            <v>22.21</v>
          </cell>
          <cell r="E1109">
            <v>16.03</v>
          </cell>
          <cell r="F1109">
            <v>38.24</v>
          </cell>
          <cell r="G1109" t="str">
            <v>CDHU 195</v>
          </cell>
        </row>
        <row r="1110">
          <cell r="A1110" t="str">
            <v>20.10.120</v>
          </cell>
          <cell r="B1110" t="str">
            <v>Cordão de madeira</v>
          </cell>
          <cell r="C1110" t="str">
            <v>M</v>
          </cell>
          <cell r="D1110">
            <v>3.93</v>
          </cell>
          <cell r="E1110">
            <v>3.91</v>
          </cell>
          <cell r="F1110">
            <v>7.84</v>
          </cell>
          <cell r="G1110" t="str">
            <v>CDHU 195</v>
          </cell>
        </row>
        <row r="1111">
          <cell r="A1111" t="str">
            <v>20.20</v>
          </cell>
          <cell r="B1111" t="str">
            <v>Reparos, conservacoes e complementos - GRUPO 20</v>
          </cell>
          <cell r="G1111" t="str">
            <v>CDHU 195</v>
          </cell>
        </row>
        <row r="1112">
          <cell r="A1112" t="str">
            <v>20.20.020</v>
          </cell>
          <cell r="B1112" t="str">
            <v>Recolocação de soalho em madeira</v>
          </cell>
          <cell r="C1112" t="str">
            <v>M2</v>
          </cell>
          <cell r="D1112">
            <v>0.42</v>
          </cell>
          <cell r="E1112">
            <v>9.51</v>
          </cell>
          <cell r="F1112">
            <v>9.93</v>
          </cell>
          <cell r="G1112" t="str">
            <v>CDHU 195</v>
          </cell>
        </row>
        <row r="1113">
          <cell r="A1113" t="str">
            <v>20.20.040</v>
          </cell>
          <cell r="B1113" t="str">
            <v>Recolocação de tacos soltos com cola</v>
          </cell>
          <cell r="C1113" t="str">
            <v>M2</v>
          </cell>
          <cell r="D1113">
            <v>27.31</v>
          </cell>
          <cell r="E1113">
            <v>24.13</v>
          </cell>
          <cell r="F1113">
            <v>51.44</v>
          </cell>
          <cell r="G1113" t="str">
            <v>CDHU 195</v>
          </cell>
        </row>
        <row r="1114">
          <cell r="A1114" t="str">
            <v>20.20.100</v>
          </cell>
          <cell r="B1114" t="str">
            <v>Recolocação de rodapé e cordão de madeira</v>
          </cell>
          <cell r="C1114" t="str">
            <v>M</v>
          </cell>
          <cell r="D1114">
            <v>0.42</v>
          </cell>
          <cell r="E1114">
            <v>12.12</v>
          </cell>
          <cell r="F1114">
            <v>12.54</v>
          </cell>
          <cell r="G1114" t="str">
            <v>CDHU 195</v>
          </cell>
        </row>
        <row r="1115">
          <cell r="A1115" t="str">
            <v>20.20.202</v>
          </cell>
          <cell r="B1115" t="str">
            <v>Raspagem com calafetação e aplicação de verniz</v>
          </cell>
          <cell r="C1115" t="str">
            <v>M2</v>
          </cell>
          <cell r="D1115">
            <v>145.68</v>
          </cell>
          <cell r="F1115">
            <v>145.68</v>
          </cell>
          <cell r="G1115" t="str">
            <v>CDHU 195</v>
          </cell>
        </row>
        <row r="1116">
          <cell r="A1116" t="str">
            <v>21</v>
          </cell>
          <cell r="B1116" t="str">
            <v>REVESTIMENTO SINTETICO E METALICO</v>
          </cell>
          <cell r="G1116" t="str">
            <v>CDHU 195</v>
          </cell>
        </row>
        <row r="1117">
          <cell r="A1117" t="str">
            <v>21.01</v>
          </cell>
          <cell r="B1117" t="str">
            <v>Revestimento em borracha</v>
          </cell>
          <cell r="G1117" t="str">
            <v>CDHU 195</v>
          </cell>
        </row>
        <row r="1118">
          <cell r="A1118" t="str">
            <v>21.01.100</v>
          </cell>
          <cell r="B1118" t="str">
            <v>Revestimento em borracha sintética preta, espessura de 4 mm - colado</v>
          </cell>
          <cell r="C1118" t="str">
            <v>M2</v>
          </cell>
          <cell r="D1118">
            <v>111.74</v>
          </cell>
          <cell r="E1118">
            <v>10.93</v>
          </cell>
          <cell r="F1118">
            <v>122.67</v>
          </cell>
          <cell r="G1118" t="str">
            <v>CDHU 195</v>
          </cell>
        </row>
        <row r="1119">
          <cell r="A1119" t="str">
            <v>21.01.160</v>
          </cell>
          <cell r="B1119" t="str">
            <v>Revestimento em grama sintética, com espessura de 20 a 32 mm</v>
          </cell>
          <cell r="C1119" t="str">
            <v>M2</v>
          </cell>
          <cell r="D1119">
            <v>70.319999999999993</v>
          </cell>
          <cell r="F1119">
            <v>70.319999999999993</v>
          </cell>
          <cell r="G1119" t="str">
            <v>CDHU 195</v>
          </cell>
        </row>
        <row r="1120">
          <cell r="A1120" t="str">
            <v>21.02</v>
          </cell>
          <cell r="B1120" t="str">
            <v>Revestimento vinilico</v>
          </cell>
          <cell r="G1120" t="str">
            <v>CDHU 195</v>
          </cell>
        </row>
        <row r="1121">
          <cell r="A1121" t="str">
            <v>21.02.050</v>
          </cell>
          <cell r="B1121" t="str">
            <v>Revestimento vinílico, espessura de 2 mm, para tráfego médio, com impermeabilizante acrílico</v>
          </cell>
          <cell r="C1121" t="str">
            <v>M2</v>
          </cell>
          <cell r="D1121">
            <v>148.56</v>
          </cell>
          <cell r="E1121">
            <v>24.25</v>
          </cell>
          <cell r="F1121">
            <v>172.81</v>
          </cell>
          <cell r="G1121" t="str">
            <v>CDHU 195</v>
          </cell>
        </row>
        <row r="1122">
          <cell r="A1122" t="str">
            <v>21.02.060</v>
          </cell>
          <cell r="B1122" t="str">
            <v>Revestimento vinílico, espessura de 3,2 mm, para tráfego intenso, com impermeabilizante acrílico</v>
          </cell>
          <cell r="C1122" t="str">
            <v>M2</v>
          </cell>
          <cell r="D1122">
            <v>230.27</v>
          </cell>
          <cell r="E1122">
            <v>24.25</v>
          </cell>
          <cell r="F1122">
            <v>254.52</v>
          </cell>
          <cell r="G1122" t="str">
            <v>CDHU 195</v>
          </cell>
        </row>
        <row r="1123">
          <cell r="A1123" t="str">
            <v>21.02.071</v>
          </cell>
          <cell r="B1123" t="str">
            <v>Revestimento vinílico em manta, espessura total de 2mm, resistente a lavagem com hipoclorito</v>
          </cell>
          <cell r="C1123" t="str">
            <v>M2</v>
          </cell>
          <cell r="D1123">
            <v>176.52</v>
          </cell>
          <cell r="F1123">
            <v>176.52</v>
          </cell>
          <cell r="G1123" t="str">
            <v>CDHU 195</v>
          </cell>
        </row>
        <row r="1124">
          <cell r="A1124" t="str">
            <v>21.02.271</v>
          </cell>
          <cell r="B1124" t="str">
            <v>Revestimento vinílico em manta heterogênea, espessura de 2 mm, com impermeabilizante acrílico</v>
          </cell>
          <cell r="C1124" t="str">
            <v>M2</v>
          </cell>
          <cell r="D1124">
            <v>260.11</v>
          </cell>
          <cell r="E1124">
            <v>24.25</v>
          </cell>
          <cell r="F1124">
            <v>284.36</v>
          </cell>
          <cell r="G1124" t="str">
            <v>CDHU 195</v>
          </cell>
        </row>
        <row r="1125">
          <cell r="A1125" t="str">
            <v>21.02.281</v>
          </cell>
          <cell r="B1125" t="str">
            <v>Revestimento vinílico flexível em manta homogênea, espessura de 2 mm, com impermeabilizante acrílico</v>
          </cell>
          <cell r="C1125" t="str">
            <v>M2</v>
          </cell>
          <cell r="D1125">
            <v>384.14</v>
          </cell>
          <cell r="E1125">
            <v>24.25</v>
          </cell>
          <cell r="F1125">
            <v>408.39</v>
          </cell>
          <cell r="G1125" t="str">
            <v>CDHU 195</v>
          </cell>
        </row>
        <row r="1126">
          <cell r="A1126" t="str">
            <v>21.02.291</v>
          </cell>
          <cell r="B1126" t="str">
            <v>Revestimento vinílico heterogêneo flexível em réguas, espessura de 3 mm, com impermeabilizante acrílico</v>
          </cell>
          <cell r="C1126" t="str">
            <v>M2</v>
          </cell>
          <cell r="D1126">
            <v>238.23</v>
          </cell>
          <cell r="E1126">
            <v>24.25</v>
          </cell>
          <cell r="F1126">
            <v>262.48</v>
          </cell>
          <cell r="G1126" t="str">
            <v>CDHU 195</v>
          </cell>
        </row>
        <row r="1127">
          <cell r="A1127" t="str">
            <v>21.02.310</v>
          </cell>
          <cell r="B1127" t="str">
            <v>Revestimento vinílico autoportante acústico, espessura de 4,5 mm, com impermeabilizante acrílico</v>
          </cell>
          <cell r="C1127" t="str">
            <v>M2</v>
          </cell>
          <cell r="D1127">
            <v>520.78</v>
          </cell>
          <cell r="E1127">
            <v>24.25</v>
          </cell>
          <cell r="F1127">
            <v>545.03</v>
          </cell>
          <cell r="G1127" t="str">
            <v>CDHU 195</v>
          </cell>
        </row>
        <row r="1128">
          <cell r="A1128" t="str">
            <v>21.02.311</v>
          </cell>
          <cell r="B1128" t="str">
            <v>Revestimento vinílico autoportante, espessura de 4 mm, com impermeabilizante acrílico</v>
          </cell>
          <cell r="C1128" t="str">
            <v>M2</v>
          </cell>
          <cell r="D1128">
            <v>396.45</v>
          </cell>
          <cell r="E1128">
            <v>24.25</v>
          </cell>
          <cell r="F1128">
            <v>420.7</v>
          </cell>
          <cell r="G1128" t="str">
            <v>CDHU 195</v>
          </cell>
        </row>
        <row r="1129">
          <cell r="A1129" t="str">
            <v>21.02.320</v>
          </cell>
          <cell r="B1129" t="str">
            <v>Revestimento vinílico antiestático acústico, espessura de 5 mm, com impermeabilizante acrílico</v>
          </cell>
          <cell r="C1129" t="str">
            <v>M2</v>
          </cell>
          <cell r="D1129">
            <v>258.31</v>
          </cell>
          <cell r="E1129">
            <v>49.24</v>
          </cell>
          <cell r="F1129">
            <v>307.55</v>
          </cell>
          <cell r="G1129" t="str">
            <v>CDHU 195</v>
          </cell>
        </row>
        <row r="1130">
          <cell r="A1130" t="str">
            <v>21.03</v>
          </cell>
          <cell r="B1130" t="str">
            <v>Revestimento metalico</v>
          </cell>
          <cell r="G1130" t="str">
            <v>CDHU 195</v>
          </cell>
        </row>
        <row r="1131">
          <cell r="A1131" t="str">
            <v>21.03.010</v>
          </cell>
          <cell r="B1131" t="str">
            <v>Revestimento em aço inoxidável AISI 304, liga 18,8, chapa 20, espessura de 1 mm, acabamento escovado com grana especial</v>
          </cell>
          <cell r="C1131" t="str">
            <v>M2</v>
          </cell>
          <cell r="D1131">
            <v>1100.04</v>
          </cell>
          <cell r="F1131">
            <v>1100.04</v>
          </cell>
          <cell r="G1131" t="str">
            <v>CDHU 195</v>
          </cell>
        </row>
        <row r="1132">
          <cell r="A1132" t="str">
            <v>21.03.090</v>
          </cell>
          <cell r="B1132" t="str">
            <v>Piso elevado tipo telescópico em chapa de aço, sem revestimento</v>
          </cell>
          <cell r="C1132" t="str">
            <v>M2</v>
          </cell>
          <cell r="D1132">
            <v>375.57</v>
          </cell>
          <cell r="F1132">
            <v>375.57</v>
          </cell>
          <cell r="G1132" t="str">
            <v>CDHU 195</v>
          </cell>
        </row>
        <row r="1133">
          <cell r="A1133" t="str">
            <v>21.03.151</v>
          </cell>
          <cell r="B1133" t="str">
            <v>Revestimento em placa de alumínio composto "ACM", espessura de 4 mm e acabamento em PVDF</v>
          </cell>
          <cell r="C1133" t="str">
            <v>M2</v>
          </cell>
          <cell r="D1133">
            <v>443.99</v>
          </cell>
          <cell r="E1133">
            <v>301.47000000000003</v>
          </cell>
          <cell r="F1133">
            <v>745.46</v>
          </cell>
          <cell r="G1133" t="str">
            <v>CDHU 195</v>
          </cell>
        </row>
        <row r="1134">
          <cell r="A1134" t="str">
            <v>21.03.153</v>
          </cell>
          <cell r="B1134" t="str">
            <v>Revestimento em placa de alumínio composto "ACM", espessura de 3 mm e acabamento em poliéster - uso interno</v>
          </cell>
          <cell r="C1134" t="str">
            <v>M2</v>
          </cell>
          <cell r="D1134">
            <v>337.54</v>
          </cell>
          <cell r="E1134">
            <v>301.47000000000003</v>
          </cell>
          <cell r="F1134">
            <v>639.01</v>
          </cell>
          <cell r="G1134" t="str">
            <v>CDHU 195</v>
          </cell>
        </row>
        <row r="1135">
          <cell r="A1135" t="str">
            <v>21.04</v>
          </cell>
          <cell r="B1135" t="str">
            <v>Forracao e carpete</v>
          </cell>
          <cell r="G1135" t="str">
            <v>CDHU 195</v>
          </cell>
        </row>
        <row r="1136">
          <cell r="A1136" t="str">
            <v>21.04.100</v>
          </cell>
          <cell r="B1136" t="str">
            <v>Revestimento com carpete para tráfego moderado, uso comercial, tipo bouclê de 5,4 até 8 mm</v>
          </cell>
          <cell r="C1136" t="str">
            <v>M2</v>
          </cell>
          <cell r="D1136">
            <v>149.11000000000001</v>
          </cell>
          <cell r="F1136">
            <v>149.11000000000001</v>
          </cell>
          <cell r="G1136" t="str">
            <v>CDHU 195</v>
          </cell>
        </row>
        <row r="1137">
          <cell r="A1137" t="str">
            <v>21.04.110</v>
          </cell>
          <cell r="B1137" t="str">
            <v>Revestimento com carpete para tráfego intenso, uso comercial, tipo bouclê de 6 mm</v>
          </cell>
          <cell r="C1137" t="str">
            <v>M2</v>
          </cell>
          <cell r="D1137">
            <v>182.43</v>
          </cell>
          <cell r="F1137">
            <v>182.43</v>
          </cell>
          <cell r="G1137" t="str">
            <v>CDHU 195</v>
          </cell>
        </row>
        <row r="1138">
          <cell r="A1138" t="str">
            <v>21.05</v>
          </cell>
          <cell r="B1138" t="str">
            <v>Revestimento em cimento reforcado com fio sintetico (CRFS)</v>
          </cell>
          <cell r="G1138" t="str">
            <v>CDHU 195</v>
          </cell>
        </row>
        <row r="1139">
          <cell r="A1139" t="str">
            <v>21.05.010</v>
          </cell>
          <cell r="B1139" t="str">
            <v>Piso em painel com miolo de madeira contraplacado por lâminas de madeira e externamente por chapas em CRFS, espessura de 40 mm</v>
          </cell>
          <cell r="C1139" t="str">
            <v>M2</v>
          </cell>
          <cell r="D1139">
            <v>154.08000000000001</v>
          </cell>
          <cell r="E1139">
            <v>103.43</v>
          </cell>
          <cell r="F1139">
            <v>257.51</v>
          </cell>
          <cell r="G1139" t="str">
            <v>CDHU 195</v>
          </cell>
        </row>
        <row r="1140">
          <cell r="A1140" t="str">
            <v>21.05.100</v>
          </cell>
          <cell r="B1140" t="str">
            <v>Piso elevado de concreto em placas de 600 x 600 mm, antiderrapante, sem acabamento</v>
          </cell>
          <cell r="C1140" t="str">
            <v>M2</v>
          </cell>
          <cell r="D1140">
            <v>445.33</v>
          </cell>
          <cell r="F1140">
            <v>445.33</v>
          </cell>
          <cell r="G1140" t="str">
            <v>CDHU 195</v>
          </cell>
        </row>
        <row r="1141">
          <cell r="A1141" t="str">
            <v>21.07</v>
          </cell>
          <cell r="B1141" t="str">
            <v>Revestimento sintetico</v>
          </cell>
          <cell r="G1141" t="str">
            <v>CDHU 195</v>
          </cell>
        </row>
        <row r="1142">
          <cell r="A1142" t="str">
            <v>21.07.010</v>
          </cell>
          <cell r="B1142" t="str">
            <v>Revestimento em laminado melamínico dissipativo</v>
          </cell>
          <cell r="C1142" t="str">
            <v>M2</v>
          </cell>
          <cell r="D1142">
            <v>788.21</v>
          </cell>
          <cell r="F1142">
            <v>788.21</v>
          </cell>
          <cell r="G1142" t="str">
            <v>CDHU 195</v>
          </cell>
        </row>
        <row r="1143">
          <cell r="A1143" t="str">
            <v>21.10</v>
          </cell>
          <cell r="B1143" t="str">
            <v>Rodape sintetico</v>
          </cell>
          <cell r="G1143" t="str">
            <v>CDHU 195</v>
          </cell>
        </row>
        <row r="1144">
          <cell r="A1144" t="str">
            <v>21.10.050</v>
          </cell>
          <cell r="B1144" t="str">
            <v>Rodapé de poliestireno, espessura de 7 cm</v>
          </cell>
          <cell r="C1144" t="str">
            <v>M</v>
          </cell>
          <cell r="D1144">
            <v>43.75</v>
          </cell>
          <cell r="E1144">
            <v>8.3800000000000008</v>
          </cell>
          <cell r="F1144">
            <v>52.13</v>
          </cell>
          <cell r="G1144" t="str">
            <v>CDHU 195</v>
          </cell>
        </row>
        <row r="1145">
          <cell r="A1145" t="str">
            <v>21.10.051</v>
          </cell>
          <cell r="B1145" t="str">
            <v>Rodapé de poliestireno, espessura de 8 cm</v>
          </cell>
          <cell r="C1145" t="str">
            <v>M</v>
          </cell>
          <cell r="D1145">
            <v>60.38</v>
          </cell>
          <cell r="E1145">
            <v>8.3800000000000008</v>
          </cell>
          <cell r="F1145">
            <v>68.760000000000005</v>
          </cell>
          <cell r="G1145" t="str">
            <v>CDHU 195</v>
          </cell>
        </row>
        <row r="1146">
          <cell r="A1146" t="str">
            <v>21.10.061</v>
          </cell>
          <cell r="B1146" t="str">
            <v>Rodapé para piso vinílico em PVC, espessura de 2 mm e altura de 5 cm, curvo/plano, com impermeabilizante acrílico</v>
          </cell>
          <cell r="C1146" t="str">
            <v>M</v>
          </cell>
          <cell r="D1146">
            <v>29.13</v>
          </cell>
          <cell r="E1146">
            <v>10.95</v>
          </cell>
          <cell r="F1146">
            <v>40.08</v>
          </cell>
          <cell r="G1146" t="str">
            <v>CDHU 195</v>
          </cell>
        </row>
        <row r="1147">
          <cell r="A1147" t="str">
            <v>21.10.071</v>
          </cell>
          <cell r="B1147" t="str">
            <v>Rodapé flexível para piso vinílico em PVC, espessura de 2 mm e altura de 7,5 cm, curvo/plano, com impermeabilizante acrílico</v>
          </cell>
          <cell r="C1147" t="str">
            <v>M</v>
          </cell>
          <cell r="D1147">
            <v>35.18</v>
          </cell>
          <cell r="E1147">
            <v>10.95</v>
          </cell>
          <cell r="F1147">
            <v>46.13</v>
          </cell>
          <cell r="G1147" t="str">
            <v>CDHU 195</v>
          </cell>
        </row>
        <row r="1148">
          <cell r="A1148" t="str">
            <v>21.10.081</v>
          </cell>
          <cell r="B1148" t="str">
            <v>Rodapé hospitalar flexível em PVC para piso vinílico, espessura de 2 mm e altura de 7,5 cm, com impermeabilizante acrílico</v>
          </cell>
          <cell r="C1148" t="str">
            <v>M</v>
          </cell>
          <cell r="D1148">
            <v>47.51</v>
          </cell>
          <cell r="E1148">
            <v>8.3800000000000008</v>
          </cell>
          <cell r="F1148">
            <v>55.89</v>
          </cell>
          <cell r="G1148" t="str">
            <v>CDHU 195</v>
          </cell>
        </row>
        <row r="1149">
          <cell r="A1149" t="str">
            <v>21.10.210</v>
          </cell>
          <cell r="B1149" t="str">
            <v>Rodapé em borracha sintética preta, altura até 7 cm - colado</v>
          </cell>
          <cell r="C1149" t="str">
            <v>M</v>
          </cell>
          <cell r="D1149">
            <v>21.91</v>
          </cell>
          <cell r="E1149">
            <v>3.33</v>
          </cell>
          <cell r="F1149">
            <v>25.24</v>
          </cell>
          <cell r="G1149" t="str">
            <v>CDHU 195</v>
          </cell>
        </row>
        <row r="1150">
          <cell r="A1150" t="str">
            <v>21.10.220</v>
          </cell>
          <cell r="B1150" t="str">
            <v>Rodapé de cordão de poliamida</v>
          </cell>
          <cell r="C1150" t="str">
            <v>M</v>
          </cell>
          <cell r="D1150">
            <v>9.7100000000000009</v>
          </cell>
          <cell r="F1150">
            <v>9.7100000000000009</v>
          </cell>
          <cell r="G1150" t="str">
            <v>CDHU 195</v>
          </cell>
        </row>
        <row r="1151">
          <cell r="A1151" t="str">
            <v>21.10.250</v>
          </cell>
          <cell r="B1151" t="str">
            <v>Rodapé em laminado melamínico dissipativo, espessura de 2 mm e altura de 10 cm</v>
          </cell>
          <cell r="C1151" t="str">
            <v>M</v>
          </cell>
          <cell r="D1151">
            <v>82.57</v>
          </cell>
          <cell r="F1151">
            <v>82.57</v>
          </cell>
          <cell r="G1151" t="str">
            <v>CDHU 195</v>
          </cell>
        </row>
        <row r="1152">
          <cell r="A1152" t="str">
            <v>21.11</v>
          </cell>
          <cell r="B1152" t="str">
            <v>Degrau sintetico</v>
          </cell>
          <cell r="G1152" t="str">
            <v>CDHU 195</v>
          </cell>
        </row>
        <row r="1153">
          <cell r="A1153" t="str">
            <v>21.11.050</v>
          </cell>
          <cell r="B1153" t="str">
            <v>Degrau (piso e espelho) em borracha sintética preta com testeira - colado</v>
          </cell>
          <cell r="C1153" t="str">
            <v>M</v>
          </cell>
          <cell r="D1153">
            <v>204.61</v>
          </cell>
          <cell r="E1153">
            <v>9.0299999999999994</v>
          </cell>
          <cell r="F1153">
            <v>213.64</v>
          </cell>
          <cell r="G1153" t="str">
            <v>CDHU 195</v>
          </cell>
        </row>
        <row r="1154">
          <cell r="A1154" t="str">
            <v>21.11.131</v>
          </cell>
          <cell r="B1154" t="str">
            <v>Testeira flexível para arremate de degrau vinílico em PVC, espessura de 2 mm, com impermeabilizante acrílico</v>
          </cell>
          <cell r="C1154" t="str">
            <v>M</v>
          </cell>
          <cell r="D1154">
            <v>50.75</v>
          </cell>
          <cell r="E1154">
            <v>8.3800000000000008</v>
          </cell>
          <cell r="F1154">
            <v>59.13</v>
          </cell>
          <cell r="G1154" t="str">
            <v>CDHU 195</v>
          </cell>
        </row>
        <row r="1155">
          <cell r="A1155" t="str">
            <v>21.20</v>
          </cell>
          <cell r="B1155" t="str">
            <v>Reparos, conservacoes e complementos - GRUPO 21</v>
          </cell>
          <cell r="G1155" t="str">
            <v>CDHU 195</v>
          </cell>
        </row>
        <row r="1156">
          <cell r="A1156" t="str">
            <v>21.20.020</v>
          </cell>
          <cell r="B1156" t="str">
            <v>Recolocação de piso sintético com cola</v>
          </cell>
          <cell r="C1156" t="str">
            <v>M2</v>
          </cell>
          <cell r="D1156">
            <v>11.74</v>
          </cell>
          <cell r="E1156">
            <v>9.51</v>
          </cell>
          <cell r="F1156">
            <v>21.25</v>
          </cell>
          <cell r="G1156" t="str">
            <v>CDHU 195</v>
          </cell>
        </row>
        <row r="1157">
          <cell r="A1157" t="str">
            <v>21.20.040</v>
          </cell>
          <cell r="B1157" t="str">
            <v>Recolocação de piso sintético argamassado</v>
          </cell>
          <cell r="C1157" t="str">
            <v>M2</v>
          </cell>
          <cell r="D1157">
            <v>3.89</v>
          </cell>
          <cell r="E1157">
            <v>33.26</v>
          </cell>
          <cell r="F1157">
            <v>37.15</v>
          </cell>
          <cell r="G1157" t="str">
            <v>CDHU 195</v>
          </cell>
        </row>
        <row r="1158">
          <cell r="A1158" t="str">
            <v>21.20.050</v>
          </cell>
          <cell r="B1158" t="str">
            <v>Recolocação de piso elevado telescópico metálico, inclusive estrutura de sustentação</v>
          </cell>
          <cell r="C1158" t="str">
            <v>M2</v>
          </cell>
          <cell r="E1158">
            <v>72.48</v>
          </cell>
          <cell r="F1158">
            <v>72.48</v>
          </cell>
          <cell r="G1158" t="str">
            <v>CDHU 195</v>
          </cell>
        </row>
        <row r="1159">
          <cell r="A1159" t="str">
            <v>21.20.060</v>
          </cell>
          <cell r="B1159" t="str">
            <v>Furação de piso elevado telescópico em chapa de aço</v>
          </cell>
          <cell r="C1159" t="str">
            <v>UN</v>
          </cell>
          <cell r="D1159">
            <v>54.05</v>
          </cell>
          <cell r="F1159">
            <v>54.05</v>
          </cell>
          <cell r="G1159" t="str">
            <v>CDHU 195</v>
          </cell>
        </row>
        <row r="1160">
          <cell r="A1160" t="str">
            <v>21.20.100</v>
          </cell>
          <cell r="B1160" t="str">
            <v>Recolocação de rodapé e cordões sintéticos</v>
          </cell>
          <cell r="C1160" t="str">
            <v>M</v>
          </cell>
          <cell r="E1160">
            <v>12.12</v>
          </cell>
          <cell r="F1160">
            <v>12.12</v>
          </cell>
          <cell r="G1160" t="str">
            <v>CDHU 195</v>
          </cell>
        </row>
        <row r="1161">
          <cell r="A1161" t="str">
            <v>21.20.300</v>
          </cell>
          <cell r="B1161" t="str">
            <v>Fita adesiva antiderrapante com largura de 5 cm</v>
          </cell>
          <cell r="C1161" t="str">
            <v>M</v>
          </cell>
          <cell r="D1161">
            <v>15.84</v>
          </cell>
          <cell r="E1161">
            <v>13.05</v>
          </cell>
          <cell r="F1161">
            <v>28.89</v>
          </cell>
          <cell r="G1161" t="str">
            <v>CDHU 195</v>
          </cell>
        </row>
        <row r="1162">
          <cell r="A1162" t="str">
            <v>21.20.302</v>
          </cell>
          <cell r="B1162" t="str">
            <v>Fita adesiva antiderrapante fosforescente, alto tráfego, largura de 5 cm</v>
          </cell>
          <cell r="C1162" t="str">
            <v>M</v>
          </cell>
          <cell r="D1162">
            <v>15.21</v>
          </cell>
          <cell r="E1162">
            <v>13.05</v>
          </cell>
          <cell r="F1162">
            <v>28.26</v>
          </cell>
          <cell r="G1162" t="str">
            <v>CDHU 195</v>
          </cell>
        </row>
        <row r="1163">
          <cell r="A1163" t="str">
            <v>21.20.410</v>
          </cell>
          <cell r="B1163" t="str">
            <v>Cantoneira de sobrepor em PVC de 4 x 4 cm</v>
          </cell>
          <cell r="C1163" t="str">
            <v>M</v>
          </cell>
          <cell r="D1163">
            <v>54.84</v>
          </cell>
          <cell r="E1163">
            <v>3.33</v>
          </cell>
          <cell r="F1163">
            <v>58.17</v>
          </cell>
          <cell r="G1163" t="str">
            <v>CDHU 195</v>
          </cell>
        </row>
        <row r="1164">
          <cell r="A1164" t="str">
            <v>21.20.460</v>
          </cell>
          <cell r="B1164" t="str">
            <v>Canto externo de acabamento em PVC</v>
          </cell>
          <cell r="C1164" t="str">
            <v>M</v>
          </cell>
          <cell r="D1164">
            <v>11.44</v>
          </cell>
          <cell r="E1164">
            <v>1.66</v>
          </cell>
          <cell r="F1164">
            <v>13.1</v>
          </cell>
          <cell r="G1164" t="str">
            <v>CDHU 195</v>
          </cell>
        </row>
        <row r="1165">
          <cell r="A1165" t="str">
            <v>21.20.500</v>
          </cell>
          <cell r="B1165" t="str">
            <v>Cantoneira em alumínio antiderrapante de 50 x 30 mm</v>
          </cell>
          <cell r="C1165" t="str">
            <v>M</v>
          </cell>
          <cell r="D1165">
            <v>43.19</v>
          </cell>
          <cell r="E1165">
            <v>7.12</v>
          </cell>
          <cell r="F1165">
            <v>50.31</v>
          </cell>
          <cell r="G1165" t="str">
            <v>CDHU 195</v>
          </cell>
        </row>
        <row r="1166">
          <cell r="A1166" t="str">
            <v>22</v>
          </cell>
          <cell r="B1166" t="str">
            <v>FORRO, BRISE E FACHADA</v>
          </cell>
          <cell r="G1166" t="str">
            <v>CDHU 195</v>
          </cell>
        </row>
        <row r="1167">
          <cell r="A1167" t="str">
            <v>22.01</v>
          </cell>
          <cell r="B1167" t="str">
            <v>Forro de madeira</v>
          </cell>
          <cell r="G1167" t="str">
            <v>CDHU 195</v>
          </cell>
        </row>
        <row r="1168">
          <cell r="A1168" t="str">
            <v>22.01.010</v>
          </cell>
          <cell r="B1168" t="str">
            <v>Forro em tábuas aparelhadas macho e fêmea de pinus</v>
          </cell>
          <cell r="C1168" t="str">
            <v>M2</v>
          </cell>
          <cell r="D1168">
            <v>59.23</v>
          </cell>
          <cell r="E1168">
            <v>28.51</v>
          </cell>
          <cell r="F1168">
            <v>87.74</v>
          </cell>
          <cell r="G1168" t="str">
            <v>CDHU 195</v>
          </cell>
        </row>
        <row r="1169">
          <cell r="A1169" t="str">
            <v>22.01.020</v>
          </cell>
          <cell r="B1169" t="str">
            <v>Forro em tábuas aparelhadas macho e fêmea de pinus tarugado</v>
          </cell>
          <cell r="C1169" t="str">
            <v>M2</v>
          </cell>
          <cell r="D1169">
            <v>78.97</v>
          </cell>
          <cell r="E1169">
            <v>57.03</v>
          </cell>
          <cell r="F1169">
            <v>136</v>
          </cell>
          <cell r="G1169" t="str">
            <v>CDHU 195</v>
          </cell>
        </row>
        <row r="1170">
          <cell r="A1170" t="str">
            <v>22.01.080</v>
          </cell>
          <cell r="B1170" t="str">
            <v>Forro xadrez em ripas de angelim-vermelho / bacuri / maçaranduba tarugado</v>
          </cell>
          <cell r="C1170" t="str">
            <v>M2</v>
          </cell>
          <cell r="D1170">
            <v>102.03</v>
          </cell>
          <cell r="E1170">
            <v>61.78</v>
          </cell>
          <cell r="F1170">
            <v>163.81</v>
          </cell>
          <cell r="G1170" t="str">
            <v>CDHU 195</v>
          </cell>
        </row>
        <row r="1171">
          <cell r="A1171" t="str">
            <v>22.01.210</v>
          </cell>
          <cell r="B1171" t="str">
            <v>Testeira em tábua aparelhada, largura até 20cm</v>
          </cell>
          <cell r="C1171" t="str">
            <v>M</v>
          </cell>
          <cell r="D1171">
            <v>21.47</v>
          </cell>
          <cell r="E1171">
            <v>19.010000000000002</v>
          </cell>
          <cell r="F1171">
            <v>40.479999999999997</v>
          </cell>
          <cell r="G1171" t="str">
            <v>CDHU 195</v>
          </cell>
        </row>
        <row r="1172">
          <cell r="A1172" t="str">
            <v>22.01.220</v>
          </cell>
          <cell r="B1172" t="str">
            <v>Beiral em tábua de angelim-vermelho / bacuri / maçaranduba macho e fêmea com tarugamento</v>
          </cell>
          <cell r="C1172" t="str">
            <v>M2</v>
          </cell>
          <cell r="D1172">
            <v>130.85</v>
          </cell>
          <cell r="E1172">
            <v>57.03</v>
          </cell>
          <cell r="F1172">
            <v>187.88</v>
          </cell>
          <cell r="G1172" t="str">
            <v>CDHU 195</v>
          </cell>
        </row>
        <row r="1173">
          <cell r="A1173" t="str">
            <v>22.01.240</v>
          </cell>
          <cell r="B1173" t="str">
            <v>Beiral em tábua de angelim-vermelho / bacuri / maçaranduba macho e fêmea</v>
          </cell>
          <cell r="C1173" t="str">
            <v>M2</v>
          </cell>
          <cell r="D1173">
            <v>100.01</v>
          </cell>
          <cell r="E1173">
            <v>28.51</v>
          </cell>
          <cell r="F1173">
            <v>128.52000000000001</v>
          </cell>
          <cell r="G1173" t="str">
            <v>CDHU 195</v>
          </cell>
        </row>
        <row r="1174">
          <cell r="A1174" t="str">
            <v>22.02</v>
          </cell>
          <cell r="B1174" t="str">
            <v>Forro de gesso</v>
          </cell>
          <cell r="G1174" t="str">
            <v>CDHU 195</v>
          </cell>
        </row>
        <row r="1175">
          <cell r="A1175" t="str">
            <v>22.02.010</v>
          </cell>
          <cell r="B1175" t="str">
            <v>Forro em placa de gesso liso fixo</v>
          </cell>
          <cell r="C1175" t="str">
            <v>M2</v>
          </cell>
          <cell r="D1175">
            <v>88.71</v>
          </cell>
          <cell r="F1175">
            <v>88.71</v>
          </cell>
          <cell r="G1175" t="str">
            <v>CDHU 195</v>
          </cell>
        </row>
        <row r="1176">
          <cell r="A1176" t="str">
            <v>22.02.030</v>
          </cell>
          <cell r="B1176" t="str">
            <v>Forro em painéis de gesso acartonado, espessura de 12,5mm, fixo</v>
          </cell>
          <cell r="C1176" t="str">
            <v>M2</v>
          </cell>
          <cell r="D1176">
            <v>101.92</v>
          </cell>
          <cell r="F1176">
            <v>101.92</v>
          </cell>
          <cell r="G1176" t="str">
            <v>CDHU 195</v>
          </cell>
        </row>
        <row r="1177">
          <cell r="A1177" t="str">
            <v>22.02.100</v>
          </cell>
          <cell r="B1177" t="str">
            <v>Forro em painéis de gesso acartonado, acabamento liso com película em PVC - removível</v>
          </cell>
          <cell r="C1177" t="str">
            <v>M2</v>
          </cell>
          <cell r="D1177">
            <v>96.47</v>
          </cell>
          <cell r="F1177">
            <v>96.47</v>
          </cell>
          <cell r="G1177" t="str">
            <v>CDHU 195</v>
          </cell>
        </row>
        <row r="1178">
          <cell r="A1178" t="str">
            <v>22.03</v>
          </cell>
          <cell r="B1178" t="str">
            <v>Forro sintetico</v>
          </cell>
          <cell r="G1178" t="str">
            <v>CDHU 195</v>
          </cell>
        </row>
        <row r="1179">
          <cell r="A1179" t="str">
            <v>22.03.020</v>
          </cell>
          <cell r="B1179" t="str">
            <v>Forro em lã de vidro revestido em PVC, espessura de 20mm</v>
          </cell>
          <cell r="C1179" t="str">
            <v>M2</v>
          </cell>
          <cell r="D1179">
            <v>74.760000000000005</v>
          </cell>
          <cell r="F1179">
            <v>74.760000000000005</v>
          </cell>
          <cell r="G1179" t="str">
            <v>CDHU 195</v>
          </cell>
        </row>
        <row r="1180">
          <cell r="A1180" t="str">
            <v>22.03.030</v>
          </cell>
          <cell r="B1180" t="str">
            <v>Forro em fibra mineral NRC 0.55 acústico, revestido em látex</v>
          </cell>
          <cell r="C1180" t="str">
            <v>M2</v>
          </cell>
          <cell r="D1180">
            <v>161.56</v>
          </cell>
          <cell r="F1180">
            <v>161.56</v>
          </cell>
          <cell r="G1180" t="str">
            <v>CDHU 195</v>
          </cell>
        </row>
        <row r="1181">
          <cell r="A1181" t="str">
            <v>22.03.040</v>
          </cell>
          <cell r="B1181" t="str">
            <v>Forro modular removível em PVC de 618mm x 1243mm</v>
          </cell>
          <cell r="C1181" t="str">
            <v>M2</v>
          </cell>
          <cell r="D1181">
            <v>114.29</v>
          </cell>
          <cell r="F1181">
            <v>114.29</v>
          </cell>
          <cell r="G1181" t="str">
            <v>CDHU 195</v>
          </cell>
        </row>
        <row r="1182">
          <cell r="A1182" t="str">
            <v>22.03.050</v>
          </cell>
          <cell r="B1182" t="str">
            <v>Forro em fibra mineral NRC 0.50, revestido em látex</v>
          </cell>
          <cell r="C1182" t="str">
            <v>M2</v>
          </cell>
          <cell r="D1182">
            <v>159.99</v>
          </cell>
          <cell r="F1182">
            <v>159.99</v>
          </cell>
          <cell r="G1182" t="str">
            <v>CDHU 195</v>
          </cell>
        </row>
        <row r="1183">
          <cell r="A1183" t="str">
            <v>22.03.070</v>
          </cell>
          <cell r="B1183" t="str">
            <v>Forro em lâmina de PVC</v>
          </cell>
          <cell r="C1183" t="str">
            <v>M2</v>
          </cell>
          <cell r="D1183">
            <v>90.27</v>
          </cell>
          <cell r="F1183">
            <v>90.27</v>
          </cell>
          <cell r="G1183" t="str">
            <v>CDHU 195</v>
          </cell>
        </row>
        <row r="1184">
          <cell r="A1184" t="str">
            <v>22.03.122</v>
          </cell>
          <cell r="B1184" t="str">
            <v>Forro em fibra mineral NRC 0.85, em placas acústicas removíveis de 625mm x 1250mm</v>
          </cell>
          <cell r="C1184" t="str">
            <v>M2</v>
          </cell>
          <cell r="D1184">
            <v>317.75</v>
          </cell>
          <cell r="F1184">
            <v>317.75</v>
          </cell>
          <cell r="G1184" t="str">
            <v>CDHU 195</v>
          </cell>
        </row>
        <row r="1185">
          <cell r="A1185" t="str">
            <v>22.03.140</v>
          </cell>
          <cell r="B1185" t="str">
            <v>Forro em fibra mineral NRC 0.65, em placas acústicas removíveis de 625mm x 625mm</v>
          </cell>
          <cell r="C1185" t="str">
            <v>M2</v>
          </cell>
          <cell r="D1185">
            <v>210.57</v>
          </cell>
          <cell r="F1185">
            <v>210.57</v>
          </cell>
          <cell r="G1185" t="str">
            <v>CDHU 195</v>
          </cell>
        </row>
        <row r="1186">
          <cell r="A1186" t="str">
            <v>22.03.200</v>
          </cell>
          <cell r="B1186" t="str">
            <v>Forro em fibra mineral NRC 0.70, em placas acústicas removíveis</v>
          </cell>
          <cell r="C1186" t="str">
            <v>M2</v>
          </cell>
          <cell r="D1186">
            <v>319.72000000000003</v>
          </cell>
          <cell r="F1186">
            <v>319.72000000000003</v>
          </cell>
          <cell r="G1186" t="str">
            <v>CDHU 195</v>
          </cell>
        </row>
        <row r="1187">
          <cell r="A1187" t="str">
            <v>22.04</v>
          </cell>
          <cell r="B1187" t="str">
            <v>Forro metalico</v>
          </cell>
          <cell r="G1187" t="str">
            <v>CDHU 195</v>
          </cell>
        </row>
        <row r="1188">
          <cell r="A1188" t="str">
            <v>22.04.020</v>
          </cell>
          <cell r="B1188" t="str">
            <v>Forro metálico removível, em painéis de 625mm x 625mm, tipo colmeia</v>
          </cell>
          <cell r="C1188" t="str">
            <v>M2</v>
          </cell>
          <cell r="D1188">
            <v>846.24</v>
          </cell>
          <cell r="F1188">
            <v>846.24</v>
          </cell>
          <cell r="G1188" t="str">
            <v>CDHU 195</v>
          </cell>
        </row>
        <row r="1189">
          <cell r="A1189" t="str">
            <v>22.04.030</v>
          </cell>
          <cell r="B1189" t="str">
            <v>Forro metálico removível, em painéis de 625mm x 625mm, tile tegular perfurada</v>
          </cell>
          <cell r="C1189" t="str">
            <v>M2</v>
          </cell>
          <cell r="D1189">
            <v>390.38</v>
          </cell>
          <cell r="F1189">
            <v>390.38</v>
          </cell>
          <cell r="G1189" t="str">
            <v>CDHU 195</v>
          </cell>
        </row>
        <row r="1190">
          <cell r="A1190" t="str">
            <v>22.06</v>
          </cell>
          <cell r="B1190" t="str">
            <v>Brise-soleil</v>
          </cell>
          <cell r="G1190" t="str">
            <v>CDHU 195</v>
          </cell>
        </row>
        <row r="1191">
          <cell r="A1191" t="str">
            <v>22.06.130</v>
          </cell>
          <cell r="B1191" t="str">
            <v>Brise em placa cimentícia, montado em perfil e chapa metálica</v>
          </cell>
          <cell r="C1191" t="str">
            <v>M2</v>
          </cell>
          <cell r="D1191">
            <v>253.58</v>
          </cell>
          <cell r="E1191">
            <v>137.01</v>
          </cell>
          <cell r="F1191">
            <v>390.59</v>
          </cell>
          <cell r="G1191" t="str">
            <v>CDHU 195</v>
          </cell>
        </row>
        <row r="1192">
          <cell r="A1192" t="str">
            <v>22.06.240</v>
          </cell>
          <cell r="B1192" t="str">
            <v>Brise metálico fixo em chapa lisa aluzinc pré-pintada, formato ogiva, lâmina frontal de 200mm</v>
          </cell>
          <cell r="C1192" t="str">
            <v>M2</v>
          </cell>
          <cell r="D1192">
            <v>843.59</v>
          </cell>
          <cell r="F1192">
            <v>843.59</v>
          </cell>
          <cell r="G1192" t="str">
            <v>CDHU 195</v>
          </cell>
        </row>
        <row r="1193">
          <cell r="A1193" t="str">
            <v>22.06.300</v>
          </cell>
          <cell r="B1193" t="str">
            <v>Brise metálico curvo e móvel em chapa microperfurada de alumínio pré-pintada</v>
          </cell>
          <cell r="C1193" t="str">
            <v>M2</v>
          </cell>
          <cell r="D1193">
            <v>637.80999999999995</v>
          </cell>
          <cell r="F1193">
            <v>637.80999999999995</v>
          </cell>
          <cell r="G1193" t="str">
            <v>CDHU 195</v>
          </cell>
        </row>
        <row r="1194">
          <cell r="A1194" t="str">
            <v>22.06.350</v>
          </cell>
          <cell r="B1194" t="str">
            <v>Brise metálico curvo e móvel termoacústico em chapa lisa de alumínio pré-pintada</v>
          </cell>
          <cell r="C1194" t="str">
            <v>M2</v>
          </cell>
          <cell r="D1194">
            <v>1063.02</v>
          </cell>
          <cell r="F1194">
            <v>1063.02</v>
          </cell>
          <cell r="G1194" t="str">
            <v>CDHU 195</v>
          </cell>
        </row>
        <row r="1195">
          <cell r="A1195" t="str">
            <v>22.20</v>
          </cell>
          <cell r="B1195" t="str">
            <v>Reparos, conservacoes e complementos - GRUPO 22</v>
          </cell>
          <cell r="G1195" t="str">
            <v>CDHU 195</v>
          </cell>
        </row>
        <row r="1196">
          <cell r="A1196" t="str">
            <v>22.20.011</v>
          </cell>
          <cell r="B1196" t="str">
            <v>Placa em lã de vidro revestida em PVC, auto extinguível</v>
          </cell>
          <cell r="C1196" t="str">
            <v>M2</v>
          </cell>
          <cell r="D1196">
            <v>58.23</v>
          </cell>
          <cell r="F1196">
            <v>58.23</v>
          </cell>
          <cell r="G1196" t="str">
            <v>CDHU 195</v>
          </cell>
        </row>
        <row r="1197">
          <cell r="A1197" t="str">
            <v>22.20.020</v>
          </cell>
          <cell r="B1197" t="str">
            <v>Recolocação de forros fixados</v>
          </cell>
          <cell r="C1197" t="str">
            <v>M2</v>
          </cell>
          <cell r="D1197">
            <v>0.85</v>
          </cell>
          <cell r="E1197">
            <v>14.26</v>
          </cell>
          <cell r="F1197">
            <v>15.11</v>
          </cell>
          <cell r="G1197" t="str">
            <v>CDHU 195</v>
          </cell>
        </row>
        <row r="1198">
          <cell r="A1198" t="str">
            <v>22.20.040</v>
          </cell>
          <cell r="B1198" t="str">
            <v>Recolocação de forros apoiados ou encaixados</v>
          </cell>
          <cell r="C1198" t="str">
            <v>M2</v>
          </cell>
          <cell r="E1198">
            <v>7.12</v>
          </cell>
          <cell r="F1198">
            <v>7.12</v>
          </cell>
          <cell r="G1198" t="str">
            <v>CDHU 195</v>
          </cell>
        </row>
        <row r="1199">
          <cell r="A1199" t="str">
            <v>22.20.050</v>
          </cell>
          <cell r="B1199" t="str">
            <v>Moldura de gesso simples, largura até 6,0cm</v>
          </cell>
          <cell r="C1199" t="str">
            <v>M</v>
          </cell>
          <cell r="D1199">
            <v>21.6</v>
          </cell>
          <cell r="F1199">
            <v>21.6</v>
          </cell>
          <cell r="G1199" t="str">
            <v>CDHU 195</v>
          </cell>
        </row>
        <row r="1200">
          <cell r="A1200" t="str">
            <v>22.20.090</v>
          </cell>
          <cell r="B1200" t="str">
            <v>Abertura para vão de luminária em forro de PVC modular</v>
          </cell>
          <cell r="C1200" t="str">
            <v>UN</v>
          </cell>
          <cell r="D1200">
            <v>24.15</v>
          </cell>
          <cell r="F1200">
            <v>24.15</v>
          </cell>
          <cell r="G1200" t="str">
            <v>CDHU 195</v>
          </cell>
        </row>
        <row r="1201">
          <cell r="A1201" t="str">
            <v>23</v>
          </cell>
          <cell r="B1201" t="str">
            <v>ESQUADRIA, MARCENARIA E ELEMENTO EM MADEIRA</v>
          </cell>
          <cell r="G1201" t="str">
            <v>CDHU 195</v>
          </cell>
        </row>
        <row r="1202">
          <cell r="A1202" t="str">
            <v>23.01</v>
          </cell>
          <cell r="B1202" t="str">
            <v>Janela e veneziana em madeira</v>
          </cell>
          <cell r="G1202" t="str">
            <v>CDHU 195</v>
          </cell>
        </row>
        <row r="1203">
          <cell r="A1203" t="str">
            <v>23.01.050</v>
          </cell>
          <cell r="B1203" t="str">
            <v>Caixilho em madeira maxim-ar</v>
          </cell>
          <cell r="C1203" t="str">
            <v>M2</v>
          </cell>
          <cell r="D1203">
            <v>929.82</v>
          </cell>
          <cell r="E1203">
            <v>62.25</v>
          </cell>
          <cell r="F1203">
            <v>992.07</v>
          </cell>
          <cell r="G1203" t="str">
            <v>CDHU 195</v>
          </cell>
        </row>
        <row r="1204">
          <cell r="A1204" t="str">
            <v>23.01.060</v>
          </cell>
          <cell r="B1204" t="str">
            <v>Caixilho em madeira tipo veneziana de correr</v>
          </cell>
          <cell r="C1204" t="str">
            <v>M2</v>
          </cell>
          <cell r="D1204">
            <v>818.3</v>
          </cell>
          <cell r="E1204">
            <v>62.25</v>
          </cell>
          <cell r="F1204">
            <v>880.55</v>
          </cell>
          <cell r="G1204" t="str">
            <v>CDHU 195</v>
          </cell>
        </row>
        <row r="1205">
          <cell r="A1205" t="str">
            <v>23.02</v>
          </cell>
          <cell r="B1205" t="str">
            <v>Porta macho / femea montada com batente</v>
          </cell>
          <cell r="G1205" t="str">
            <v>CDHU 195</v>
          </cell>
        </row>
        <row r="1206">
          <cell r="A1206" t="str">
            <v>23.02.010</v>
          </cell>
          <cell r="B1206" t="str">
            <v>Acréscimo de bandeira - porta macho e fêmea com batente de madeira</v>
          </cell>
          <cell r="C1206" t="str">
            <v>M2</v>
          </cell>
          <cell r="D1206">
            <v>653.34</v>
          </cell>
          <cell r="E1206">
            <v>65.569999999999993</v>
          </cell>
          <cell r="F1206">
            <v>718.91</v>
          </cell>
          <cell r="G1206" t="str">
            <v>CDHU 195</v>
          </cell>
        </row>
        <row r="1207">
          <cell r="A1207" t="str">
            <v>23.02.030</v>
          </cell>
          <cell r="B1207" t="str">
            <v>Porta macho e fêmea com batente de madeira - 70 x 210 cm</v>
          </cell>
          <cell r="C1207" t="str">
            <v>UN</v>
          </cell>
          <cell r="D1207">
            <v>1113.3800000000001</v>
          </cell>
          <cell r="E1207">
            <v>133.07</v>
          </cell>
          <cell r="F1207">
            <v>1246.45</v>
          </cell>
          <cell r="G1207" t="str">
            <v>CDHU 195</v>
          </cell>
        </row>
        <row r="1208">
          <cell r="A1208" t="str">
            <v>23.02.040</v>
          </cell>
          <cell r="B1208" t="str">
            <v>Porta macho e fêmea com batente de madeira - 80 x 210 cm</v>
          </cell>
          <cell r="C1208" t="str">
            <v>UN</v>
          </cell>
          <cell r="D1208">
            <v>1118.5</v>
          </cell>
          <cell r="E1208">
            <v>133.07</v>
          </cell>
          <cell r="F1208">
            <v>1251.57</v>
          </cell>
          <cell r="G1208" t="str">
            <v>CDHU 195</v>
          </cell>
        </row>
        <row r="1209">
          <cell r="A1209" t="str">
            <v>23.02.050</v>
          </cell>
          <cell r="B1209" t="str">
            <v>Porta macho e fêmea com batente de madeira - 90 x 210 cm</v>
          </cell>
          <cell r="C1209" t="str">
            <v>UN</v>
          </cell>
          <cell r="D1209">
            <v>1200.52</v>
          </cell>
          <cell r="E1209">
            <v>133.07</v>
          </cell>
          <cell r="F1209">
            <v>1333.59</v>
          </cell>
          <cell r="G1209" t="str">
            <v>CDHU 195</v>
          </cell>
        </row>
        <row r="1210">
          <cell r="A1210" t="str">
            <v>23.02.060</v>
          </cell>
          <cell r="B1210" t="str">
            <v>Porta macho e fêmea com batente de madeira - 120 x 210 cm</v>
          </cell>
          <cell r="C1210" t="str">
            <v>UN</v>
          </cell>
          <cell r="D1210">
            <v>2098.6799999999998</v>
          </cell>
          <cell r="E1210">
            <v>166.33</v>
          </cell>
          <cell r="F1210">
            <v>2265.0100000000002</v>
          </cell>
          <cell r="G1210" t="str">
            <v>CDHU 195</v>
          </cell>
        </row>
        <row r="1211">
          <cell r="A1211" t="str">
            <v>23.04</v>
          </cell>
          <cell r="B1211" t="str">
            <v>Porta lisa laminada montada com batente</v>
          </cell>
          <cell r="G1211" t="str">
            <v>CDHU 195</v>
          </cell>
        </row>
        <row r="1212">
          <cell r="A1212" t="str">
            <v>23.04.070</v>
          </cell>
          <cell r="B1212" t="str">
            <v>Porta em laminado fenólico melamínico com batente em alumínio - 80 x 180 cm</v>
          </cell>
          <cell r="C1212" t="str">
            <v>UN</v>
          </cell>
          <cell r="D1212">
            <v>1284.49</v>
          </cell>
          <cell r="E1212">
            <v>66.53</v>
          </cell>
          <cell r="F1212">
            <v>1351.02</v>
          </cell>
          <cell r="G1212" t="str">
            <v>CDHU 195</v>
          </cell>
        </row>
        <row r="1213">
          <cell r="A1213" t="str">
            <v>23.04.080</v>
          </cell>
          <cell r="B1213" t="str">
            <v>Porta em laminado fenólico melamínico com batente em alumínio - 60 x 160 cm</v>
          </cell>
          <cell r="C1213" t="str">
            <v>UN</v>
          </cell>
          <cell r="D1213">
            <v>1095.94</v>
          </cell>
          <cell r="E1213">
            <v>66.53</v>
          </cell>
          <cell r="F1213">
            <v>1162.47</v>
          </cell>
          <cell r="G1213" t="str">
            <v>CDHU 195</v>
          </cell>
        </row>
        <row r="1214">
          <cell r="A1214" t="str">
            <v>23.04.090</v>
          </cell>
          <cell r="B1214" t="str">
            <v>Porta em laminado fenólico melamínico com acabamento liso, batente de madeira sem revestimento - 70 x 210 cm</v>
          </cell>
          <cell r="C1214" t="str">
            <v>UN</v>
          </cell>
          <cell r="D1214">
            <v>1267.67</v>
          </cell>
          <cell r="E1214">
            <v>133.07</v>
          </cell>
          <cell r="F1214">
            <v>1400.74</v>
          </cell>
          <cell r="G1214" t="str">
            <v>CDHU 195</v>
          </cell>
        </row>
        <row r="1215">
          <cell r="A1215" t="str">
            <v>23.04.100</v>
          </cell>
          <cell r="B1215" t="str">
            <v>Porta em laminado fenólico melamínico com acabamento liso, batente de madeira sem revestimento - 80 x 210 cm</v>
          </cell>
          <cell r="C1215" t="str">
            <v>UN</v>
          </cell>
          <cell r="D1215">
            <v>1375.08</v>
          </cell>
          <cell r="E1215">
            <v>133.07</v>
          </cell>
          <cell r="F1215">
            <v>1508.15</v>
          </cell>
          <cell r="G1215" t="str">
            <v>CDHU 195</v>
          </cell>
        </row>
        <row r="1216">
          <cell r="A1216" t="str">
            <v>23.04.110</v>
          </cell>
          <cell r="B1216" t="str">
            <v>Porta em laminado fenólico melamínico com acabamento liso, batente de madeira sem revestimento - 90 x 210 cm</v>
          </cell>
          <cell r="C1216" t="str">
            <v>UN</v>
          </cell>
          <cell r="D1216">
            <v>1388.56</v>
          </cell>
          <cell r="E1216">
            <v>133.07</v>
          </cell>
          <cell r="F1216">
            <v>1521.63</v>
          </cell>
          <cell r="G1216" t="str">
            <v>CDHU 195</v>
          </cell>
        </row>
        <row r="1217">
          <cell r="A1217" t="str">
            <v>23.04.120</v>
          </cell>
          <cell r="B1217" t="str">
            <v>Porta em laminado fenólico melamínico com acabamento liso, batente de madeira sem revestimento - 120 x 210 cm</v>
          </cell>
          <cell r="C1217" t="str">
            <v>UN</v>
          </cell>
          <cell r="D1217">
            <v>2257.6</v>
          </cell>
          <cell r="E1217">
            <v>166.33</v>
          </cell>
          <cell r="F1217">
            <v>2423.9299999999998</v>
          </cell>
          <cell r="G1217" t="str">
            <v>CDHU 195</v>
          </cell>
        </row>
        <row r="1218">
          <cell r="A1218" t="str">
            <v>23.04.130</v>
          </cell>
          <cell r="B1218" t="str">
            <v>Porta em laminado fenólico melamínico com acabamento liso, batente de madeira sem revestimento - 140 x 210 cm</v>
          </cell>
          <cell r="C1218" t="str">
            <v>UN</v>
          </cell>
          <cell r="D1218">
            <v>2392.7399999999998</v>
          </cell>
          <cell r="E1218">
            <v>166.33</v>
          </cell>
          <cell r="F1218">
            <v>2559.0700000000002</v>
          </cell>
          <cell r="G1218" t="str">
            <v>CDHU 195</v>
          </cell>
        </row>
        <row r="1219">
          <cell r="A1219" t="str">
            <v>23.04.140</v>
          </cell>
          <cell r="B1219" t="str">
            <v>Porta em laminado fenólico melamínico com acabamento liso, batente de madeira sem revestimento - 220 x 210 cm</v>
          </cell>
          <cell r="C1219" t="str">
            <v>UN</v>
          </cell>
          <cell r="D1219">
            <v>4328.45</v>
          </cell>
          <cell r="E1219">
            <v>190.1</v>
          </cell>
          <cell r="F1219">
            <v>4518.55</v>
          </cell>
          <cell r="G1219" t="str">
            <v>CDHU 195</v>
          </cell>
        </row>
        <row r="1220">
          <cell r="A1220" t="str">
            <v>23.04.570</v>
          </cell>
          <cell r="B1220" t="str">
            <v>Porta em laminado melamínico estrutural com acabamento texturizado, batente em alumínio com ferragens - 60 x 180 cm</v>
          </cell>
          <cell r="C1220" t="str">
            <v>UN</v>
          </cell>
          <cell r="D1220">
            <v>962.84</v>
          </cell>
          <cell r="E1220">
            <v>16.63</v>
          </cell>
          <cell r="F1220">
            <v>979.47</v>
          </cell>
          <cell r="G1220" t="str">
            <v>CDHU 195</v>
          </cell>
        </row>
        <row r="1221">
          <cell r="A1221" t="str">
            <v>23.04.580</v>
          </cell>
          <cell r="B1221" t="str">
            <v>Porta em laminado fenólico melamínico com acabamento liso, batente metálico - 60 x 160 cm</v>
          </cell>
          <cell r="C1221" t="str">
            <v>UN</v>
          </cell>
          <cell r="D1221">
            <v>2123.96</v>
          </cell>
          <cell r="E1221">
            <v>128.31</v>
          </cell>
          <cell r="F1221">
            <v>2252.27</v>
          </cell>
          <cell r="G1221" t="str">
            <v>CDHU 195</v>
          </cell>
        </row>
        <row r="1222">
          <cell r="A1222" t="str">
            <v>23.04.590</v>
          </cell>
          <cell r="B1222" t="str">
            <v>Porta em laminado fenólico melamínico com acabamento liso, batente metálico - 70 x 210 cm</v>
          </cell>
          <cell r="C1222" t="str">
            <v>UN</v>
          </cell>
          <cell r="D1222">
            <v>2215.0300000000002</v>
          </cell>
          <cell r="E1222">
            <v>123.56</v>
          </cell>
          <cell r="F1222">
            <v>2338.59</v>
          </cell>
          <cell r="G1222" t="str">
            <v>CDHU 195</v>
          </cell>
        </row>
        <row r="1223">
          <cell r="A1223" t="str">
            <v>23.04.600</v>
          </cell>
          <cell r="B1223" t="str">
            <v>Porta em laminado fenólico melamínico com acabamento liso, batente metálico - 80 x 210 cm</v>
          </cell>
          <cell r="C1223" t="str">
            <v>UN</v>
          </cell>
          <cell r="D1223">
            <v>2370.9699999999998</v>
          </cell>
          <cell r="E1223">
            <v>123.56</v>
          </cell>
          <cell r="F1223">
            <v>2494.5300000000002</v>
          </cell>
          <cell r="G1223" t="str">
            <v>CDHU 195</v>
          </cell>
        </row>
        <row r="1224">
          <cell r="A1224" t="str">
            <v>23.04.610</v>
          </cell>
          <cell r="B1224" t="str">
            <v>Porta em laminado fenólico melamínico com acabamento liso, batente metálico - 90 x 210 cm</v>
          </cell>
          <cell r="C1224" t="str">
            <v>UN</v>
          </cell>
          <cell r="D1224">
            <v>2384.4499999999998</v>
          </cell>
          <cell r="E1224">
            <v>123.56</v>
          </cell>
          <cell r="F1224">
            <v>2508.0100000000002</v>
          </cell>
          <cell r="G1224" t="str">
            <v>CDHU 195</v>
          </cell>
        </row>
        <row r="1225">
          <cell r="A1225" t="str">
            <v>23.04.620</v>
          </cell>
          <cell r="B1225" t="str">
            <v>Porta em laminado fenólico melamínico com acabamento liso, batente metálico - 120 x 210 cm</v>
          </cell>
          <cell r="C1225" t="str">
            <v>UN</v>
          </cell>
          <cell r="D1225">
            <v>3199.96</v>
          </cell>
          <cell r="E1225">
            <v>161.56</v>
          </cell>
          <cell r="F1225">
            <v>3361.52</v>
          </cell>
          <cell r="G1225" t="str">
            <v>CDHU 195</v>
          </cell>
        </row>
        <row r="1226">
          <cell r="A1226" t="str">
            <v>23.08</v>
          </cell>
          <cell r="B1226" t="str">
            <v>Marcenaria em geral</v>
          </cell>
          <cell r="G1226" t="str">
            <v>CDHU 195</v>
          </cell>
        </row>
        <row r="1227">
          <cell r="A1227" t="str">
            <v>23.08.010</v>
          </cell>
          <cell r="B1227" t="str">
            <v>Estrado em madeira</v>
          </cell>
          <cell r="C1227" t="str">
            <v>M2</v>
          </cell>
          <cell r="D1227">
            <v>98.23</v>
          </cell>
          <cell r="E1227">
            <v>47.52</v>
          </cell>
          <cell r="F1227">
            <v>145.75</v>
          </cell>
          <cell r="G1227" t="str">
            <v>CDHU 195</v>
          </cell>
        </row>
        <row r="1228">
          <cell r="A1228" t="str">
            <v>23.08.020</v>
          </cell>
          <cell r="B1228" t="str">
            <v>Faixa/batedor de proteção em madeira aparelhada natural de 10 x 2,5 cm</v>
          </cell>
          <cell r="C1228" t="str">
            <v>M</v>
          </cell>
          <cell r="D1228">
            <v>7.97</v>
          </cell>
          <cell r="E1228">
            <v>9.51</v>
          </cell>
          <cell r="F1228">
            <v>17.48</v>
          </cell>
          <cell r="G1228" t="str">
            <v>CDHU 195</v>
          </cell>
        </row>
        <row r="1229">
          <cell r="A1229" t="str">
            <v>23.08.030</v>
          </cell>
          <cell r="B1229" t="str">
            <v>Faixa/batedor de proteção em madeira de 20 x 5 cm, com acabamento em laminado fenólico melamínico</v>
          </cell>
          <cell r="C1229" t="str">
            <v>M</v>
          </cell>
          <cell r="D1229">
            <v>99.41</v>
          </cell>
          <cell r="E1229">
            <v>95.04</v>
          </cell>
          <cell r="F1229">
            <v>194.45</v>
          </cell>
          <cell r="G1229" t="str">
            <v>CDHU 195</v>
          </cell>
        </row>
        <row r="1230">
          <cell r="A1230" t="str">
            <v>23.08.040</v>
          </cell>
          <cell r="B1230" t="str">
            <v>Armário/gabinete embutido em MDF sob medida, revestido em laminado melamínico, com portas e prateleiras</v>
          </cell>
          <cell r="C1230" t="str">
            <v>M2</v>
          </cell>
          <cell r="D1230">
            <v>2322.2600000000002</v>
          </cell>
          <cell r="F1230">
            <v>2322.2600000000002</v>
          </cell>
          <cell r="G1230" t="str">
            <v>CDHU 195</v>
          </cell>
        </row>
        <row r="1231">
          <cell r="A1231" t="str">
            <v>23.08.060</v>
          </cell>
          <cell r="B1231" t="str">
            <v>Tampo sob medida em compensado, revestido na face superior em laminado fenólico melamínico</v>
          </cell>
          <cell r="C1231" t="str">
            <v>M2</v>
          </cell>
          <cell r="D1231">
            <v>818.25</v>
          </cell>
          <cell r="F1231">
            <v>818.25</v>
          </cell>
          <cell r="G1231" t="str">
            <v>CDHU 195</v>
          </cell>
        </row>
        <row r="1232">
          <cell r="A1232" t="str">
            <v>23.08.080</v>
          </cell>
          <cell r="B1232" t="str">
            <v>Prateleira sob medida em compensado, revestida nas duas faces em laminado fenólico melamínico</v>
          </cell>
          <cell r="C1232" t="str">
            <v>M2</v>
          </cell>
          <cell r="D1232">
            <v>640.84</v>
          </cell>
          <cell r="E1232">
            <v>19.010000000000002</v>
          </cell>
          <cell r="F1232">
            <v>659.85</v>
          </cell>
          <cell r="G1232" t="str">
            <v>CDHU 195</v>
          </cell>
        </row>
        <row r="1233">
          <cell r="A1233" t="str">
            <v>23.08.100</v>
          </cell>
          <cell r="B1233" t="str">
            <v>Armário tipo prateleira com subdivisão em compensado, revestido totalmente em laminado fenólico melamínico</v>
          </cell>
          <cell r="C1233" t="str">
            <v>M2</v>
          </cell>
          <cell r="D1233">
            <v>2064.6799999999998</v>
          </cell>
          <cell r="F1233">
            <v>2064.6799999999998</v>
          </cell>
          <cell r="G1233" t="str">
            <v>CDHU 195</v>
          </cell>
        </row>
        <row r="1234">
          <cell r="A1234" t="str">
            <v>23.08.110</v>
          </cell>
          <cell r="B1234" t="str">
            <v>Painel em compensado naval, espessura de 25 mm</v>
          </cell>
          <cell r="C1234" t="str">
            <v>M2</v>
          </cell>
          <cell r="D1234">
            <v>188.24</v>
          </cell>
          <cell r="E1234">
            <v>47.52</v>
          </cell>
          <cell r="F1234">
            <v>235.76</v>
          </cell>
          <cell r="G1234" t="str">
            <v>CDHU 195</v>
          </cell>
        </row>
        <row r="1235">
          <cell r="A1235" t="str">
            <v>23.08.160</v>
          </cell>
          <cell r="B1235" t="str">
            <v>Porta lisa com balcão, batente de madeira, completa - 80 x 210 cm</v>
          </cell>
          <cell r="C1235" t="str">
            <v>CJ</v>
          </cell>
          <cell r="D1235">
            <v>1150.43</v>
          </cell>
          <cell r="E1235">
            <v>204.34</v>
          </cell>
          <cell r="F1235">
            <v>1354.77</v>
          </cell>
          <cell r="G1235" t="str">
            <v>CDHU 195</v>
          </cell>
        </row>
        <row r="1236">
          <cell r="A1236" t="str">
            <v>23.08.170</v>
          </cell>
          <cell r="B1236" t="str">
            <v>Lousa em laminado melamínico, branco - linha comercial</v>
          </cell>
          <cell r="C1236" t="str">
            <v>M2</v>
          </cell>
          <cell r="D1236">
            <v>251.95</v>
          </cell>
          <cell r="E1236">
            <v>9.31</v>
          </cell>
          <cell r="F1236">
            <v>261.26</v>
          </cell>
          <cell r="G1236" t="str">
            <v>CDHU 195</v>
          </cell>
        </row>
        <row r="1237">
          <cell r="A1237" t="str">
            <v>23.08.210</v>
          </cell>
          <cell r="B1237" t="str">
            <v>Armário sob medida em compensado de madeira totalmente revestido em folheado de madeira, completo</v>
          </cell>
          <cell r="C1237" t="str">
            <v>M2</v>
          </cell>
          <cell r="D1237">
            <v>2088.9899999999998</v>
          </cell>
          <cell r="F1237">
            <v>2088.9899999999998</v>
          </cell>
          <cell r="G1237" t="str">
            <v>CDHU 195</v>
          </cell>
        </row>
        <row r="1238">
          <cell r="A1238" t="str">
            <v>23.08.220</v>
          </cell>
          <cell r="B1238" t="str">
            <v>Armário sob medida em compensado de madeira totalmente revestido em laminado melamínico texturizado, completo</v>
          </cell>
          <cell r="C1238" t="str">
            <v>M2</v>
          </cell>
          <cell r="D1238">
            <v>1855.83</v>
          </cell>
          <cell r="F1238">
            <v>1855.83</v>
          </cell>
          <cell r="G1238" t="str">
            <v>CDHU 195</v>
          </cell>
        </row>
        <row r="1239">
          <cell r="A1239" t="str">
            <v>23.08.242</v>
          </cell>
          <cell r="B1239" t="str">
            <v>Porta lisa de correr suspensa em madeira com batente</v>
          </cell>
          <cell r="C1239" t="str">
            <v>M2</v>
          </cell>
          <cell r="D1239">
            <v>571.97</v>
          </cell>
          <cell r="E1239">
            <v>39.14</v>
          </cell>
          <cell r="F1239">
            <v>611.11</v>
          </cell>
          <cell r="G1239" t="str">
            <v>CDHU 195</v>
          </cell>
        </row>
        <row r="1240">
          <cell r="A1240" t="str">
            <v>23.08.244</v>
          </cell>
          <cell r="B1240" t="str">
            <v>Porta articulada em MDF revestida com laminado melamínico, batente em alumínio - completa</v>
          </cell>
          <cell r="C1240" t="str">
            <v>M2</v>
          </cell>
          <cell r="D1240">
            <v>789.17</v>
          </cell>
          <cell r="E1240">
            <v>190.08</v>
          </cell>
          <cell r="F1240">
            <v>979.25</v>
          </cell>
          <cell r="G1240" t="str">
            <v>CDHU 195</v>
          </cell>
        </row>
        <row r="1241">
          <cell r="A1241" t="str">
            <v>23.08.320</v>
          </cell>
          <cell r="B1241" t="str">
            <v>Porta acústica de madeira</v>
          </cell>
          <cell r="C1241" t="str">
            <v>M2</v>
          </cell>
          <cell r="D1241">
            <v>482.47</v>
          </cell>
          <cell r="E1241">
            <v>94.75</v>
          </cell>
          <cell r="F1241">
            <v>577.22</v>
          </cell>
          <cell r="G1241" t="str">
            <v>CDHU 195</v>
          </cell>
        </row>
        <row r="1242">
          <cell r="A1242" t="str">
            <v>23.08.380</v>
          </cell>
          <cell r="B1242" t="str">
            <v>Faixa/batedor de proteção em madeira de 290 x 15 mm, com acabamento em laminado fenólico melamínico</v>
          </cell>
          <cell r="C1242" t="str">
            <v>M</v>
          </cell>
          <cell r="D1242">
            <v>257.44</v>
          </cell>
          <cell r="E1242">
            <v>9.51</v>
          </cell>
          <cell r="F1242">
            <v>266.95</v>
          </cell>
          <cell r="G1242" t="str">
            <v>CDHU 195</v>
          </cell>
        </row>
        <row r="1243">
          <cell r="A1243" t="str">
            <v>23.09</v>
          </cell>
          <cell r="B1243" t="str">
            <v>Porta lisa comum montada com batente</v>
          </cell>
          <cell r="G1243" t="str">
            <v>CDHU 195</v>
          </cell>
        </row>
        <row r="1244">
          <cell r="A1244" t="str">
            <v>23.09.010</v>
          </cell>
          <cell r="B1244" t="str">
            <v>Acréscimo de bandeira - porta lisa comum com batente de madeira</v>
          </cell>
          <cell r="C1244" t="str">
            <v>M2</v>
          </cell>
          <cell r="D1244">
            <v>243.86</v>
          </cell>
          <cell r="E1244">
            <v>65.569999999999993</v>
          </cell>
          <cell r="F1244">
            <v>309.43</v>
          </cell>
          <cell r="G1244" t="str">
            <v>CDHU 195</v>
          </cell>
        </row>
        <row r="1245">
          <cell r="A1245" t="str">
            <v>23.09.020</v>
          </cell>
          <cell r="B1245" t="str">
            <v>Porta lisa com batente madeira - 60 x 210 cm</v>
          </cell>
          <cell r="C1245" t="str">
            <v>UN</v>
          </cell>
          <cell r="D1245">
            <v>480.85</v>
          </cell>
          <cell r="E1245">
            <v>133.07</v>
          </cell>
          <cell r="F1245">
            <v>613.91999999999996</v>
          </cell>
          <cell r="G1245" t="str">
            <v>CDHU 195</v>
          </cell>
        </row>
        <row r="1246">
          <cell r="A1246" t="str">
            <v>23.09.030</v>
          </cell>
          <cell r="B1246" t="str">
            <v>Porta lisa com batente madeira - 70 x 210 cm</v>
          </cell>
          <cell r="C1246" t="str">
            <v>UN</v>
          </cell>
          <cell r="D1246">
            <v>492.95</v>
          </cell>
          <cell r="E1246">
            <v>133.07</v>
          </cell>
          <cell r="F1246">
            <v>626.02</v>
          </cell>
          <cell r="G1246" t="str">
            <v>CDHU 195</v>
          </cell>
        </row>
        <row r="1247">
          <cell r="A1247" t="str">
            <v>23.09.040</v>
          </cell>
          <cell r="B1247" t="str">
            <v>Porta lisa com batente madeira - 80 x 210 cm</v>
          </cell>
          <cell r="C1247" t="str">
            <v>UN</v>
          </cell>
          <cell r="D1247">
            <v>499.23</v>
          </cell>
          <cell r="E1247">
            <v>133.07</v>
          </cell>
          <cell r="F1247">
            <v>632.29999999999995</v>
          </cell>
          <cell r="G1247" t="str">
            <v>CDHU 195</v>
          </cell>
        </row>
        <row r="1248">
          <cell r="A1248" t="str">
            <v>23.09.050</v>
          </cell>
          <cell r="B1248" t="str">
            <v>Porta lisa com batente madeira - 90 x 210 cm</v>
          </cell>
          <cell r="C1248" t="str">
            <v>UN</v>
          </cell>
          <cell r="D1248">
            <v>518.91</v>
          </cell>
          <cell r="E1248">
            <v>133.07</v>
          </cell>
          <cell r="F1248">
            <v>651.98</v>
          </cell>
          <cell r="G1248" t="str">
            <v>CDHU 195</v>
          </cell>
        </row>
        <row r="1249">
          <cell r="A1249" t="str">
            <v>23.09.052</v>
          </cell>
          <cell r="B1249" t="str">
            <v>Porta lisa com batente madeira - 110 x 210 cm</v>
          </cell>
          <cell r="C1249" t="str">
            <v>UN</v>
          </cell>
          <cell r="D1249">
            <v>677.5</v>
          </cell>
          <cell r="E1249">
            <v>133.07</v>
          </cell>
          <cell r="F1249">
            <v>810.57</v>
          </cell>
          <cell r="G1249" t="str">
            <v>CDHU 195</v>
          </cell>
        </row>
        <row r="1250">
          <cell r="A1250" t="str">
            <v>23.09.060</v>
          </cell>
          <cell r="B1250" t="str">
            <v>Porta lisa com batente madeira - 120 x 210 cm</v>
          </cell>
          <cell r="C1250" t="str">
            <v>UN</v>
          </cell>
          <cell r="D1250">
            <v>819.52</v>
          </cell>
          <cell r="E1250">
            <v>166.33</v>
          </cell>
          <cell r="F1250">
            <v>985.85</v>
          </cell>
          <cell r="G1250" t="str">
            <v>CDHU 195</v>
          </cell>
        </row>
        <row r="1251">
          <cell r="A1251" t="str">
            <v>23.09.100</v>
          </cell>
          <cell r="B1251" t="str">
            <v>Porta lisa com batente madeira - 160 x 210 cm</v>
          </cell>
          <cell r="C1251" t="str">
            <v>UN</v>
          </cell>
          <cell r="D1251">
            <v>882.52</v>
          </cell>
          <cell r="E1251">
            <v>192.46</v>
          </cell>
          <cell r="F1251">
            <v>1074.98</v>
          </cell>
          <cell r="G1251" t="str">
            <v>CDHU 195</v>
          </cell>
        </row>
        <row r="1252">
          <cell r="A1252" t="str">
            <v>23.09.420</v>
          </cell>
          <cell r="B1252" t="str">
            <v>Porta lisa com batente em alumínio, largura 60 cm, altura de 105 a 200 cm</v>
          </cell>
          <cell r="C1252" t="str">
            <v>UN</v>
          </cell>
          <cell r="D1252">
            <v>314.89</v>
          </cell>
          <cell r="E1252">
            <v>66.53</v>
          </cell>
          <cell r="F1252">
            <v>381.42</v>
          </cell>
          <cell r="G1252" t="str">
            <v>CDHU 195</v>
          </cell>
        </row>
        <row r="1253">
          <cell r="A1253" t="str">
            <v>23.09.430</v>
          </cell>
          <cell r="B1253" t="str">
            <v>Porta lisa com batente em alumínio, largura 80 cm, altura de 105 a 200 cm</v>
          </cell>
          <cell r="C1253" t="str">
            <v>UN</v>
          </cell>
          <cell r="D1253">
            <v>333.27</v>
          </cell>
          <cell r="E1253">
            <v>66.53</v>
          </cell>
          <cell r="F1253">
            <v>399.8</v>
          </cell>
          <cell r="G1253" t="str">
            <v>CDHU 195</v>
          </cell>
        </row>
        <row r="1254">
          <cell r="A1254" t="str">
            <v>23.09.440</v>
          </cell>
          <cell r="B1254" t="str">
            <v>Porta lisa com batente em alumínio, largura 90 cm, altura de 105 a 200 cm</v>
          </cell>
          <cell r="C1254" t="str">
            <v>UN</v>
          </cell>
          <cell r="D1254">
            <v>352.95</v>
          </cell>
          <cell r="E1254">
            <v>66.53</v>
          </cell>
          <cell r="F1254">
            <v>419.48</v>
          </cell>
          <cell r="G1254" t="str">
            <v>CDHU 195</v>
          </cell>
        </row>
        <row r="1255">
          <cell r="A1255" t="str">
            <v>23.09.520</v>
          </cell>
          <cell r="B1255" t="str">
            <v>Porta lisa com batente metálico - 60 x 160 cm</v>
          </cell>
          <cell r="C1255" t="str">
            <v>UN</v>
          </cell>
          <cell r="D1255">
            <v>991.53</v>
          </cell>
          <cell r="E1255">
            <v>66.53</v>
          </cell>
          <cell r="F1255">
            <v>1058.06</v>
          </cell>
          <cell r="G1255" t="str">
            <v>CDHU 195</v>
          </cell>
        </row>
        <row r="1256">
          <cell r="A1256" t="str">
            <v>23.09.530</v>
          </cell>
          <cell r="B1256" t="str">
            <v>Porta lisa com batente metálico - 80 x 160 cm</v>
          </cell>
          <cell r="C1256" t="str">
            <v>UN</v>
          </cell>
          <cell r="D1256">
            <v>1009.91</v>
          </cell>
          <cell r="E1256">
            <v>66.53</v>
          </cell>
          <cell r="F1256">
            <v>1076.44</v>
          </cell>
          <cell r="G1256" t="str">
            <v>CDHU 195</v>
          </cell>
        </row>
        <row r="1257">
          <cell r="A1257" t="str">
            <v>23.09.540</v>
          </cell>
          <cell r="B1257" t="str">
            <v>Porta lisa com batente metálico - 70 x 210 cm</v>
          </cell>
          <cell r="C1257" t="str">
            <v>UN</v>
          </cell>
          <cell r="D1257">
            <v>1440.31</v>
          </cell>
          <cell r="E1257">
            <v>123.56</v>
          </cell>
          <cell r="F1257">
            <v>1563.87</v>
          </cell>
          <cell r="G1257" t="str">
            <v>CDHU 195</v>
          </cell>
        </row>
        <row r="1258">
          <cell r="A1258" t="str">
            <v>23.09.550</v>
          </cell>
          <cell r="B1258" t="str">
            <v>Porta lisa com batente metálico - 80 x 210 cm</v>
          </cell>
          <cell r="C1258" t="str">
            <v>UN</v>
          </cell>
          <cell r="D1258">
            <v>1470.85</v>
          </cell>
          <cell r="E1258">
            <v>123.56</v>
          </cell>
          <cell r="F1258">
            <v>1594.41</v>
          </cell>
          <cell r="G1258" t="str">
            <v>CDHU 195</v>
          </cell>
        </row>
        <row r="1259">
          <cell r="A1259" t="str">
            <v>23.09.560</v>
          </cell>
          <cell r="B1259" t="str">
            <v>Porta lisa com batente metálico - 90 x 210 cm</v>
          </cell>
          <cell r="C1259" t="str">
            <v>UN</v>
          </cell>
          <cell r="D1259">
            <v>1514.8</v>
          </cell>
          <cell r="E1259">
            <v>123.56</v>
          </cell>
          <cell r="F1259">
            <v>1638.36</v>
          </cell>
          <cell r="G1259" t="str">
            <v>CDHU 195</v>
          </cell>
        </row>
        <row r="1260">
          <cell r="A1260" t="str">
            <v>23.09.570</v>
          </cell>
          <cell r="B1260" t="str">
            <v>Porta lisa com batente metálico - 120 x 210 cm</v>
          </cell>
          <cell r="C1260" t="str">
            <v>UN</v>
          </cell>
          <cell r="D1260">
            <v>1761.88</v>
          </cell>
          <cell r="E1260">
            <v>161.56</v>
          </cell>
          <cell r="F1260">
            <v>1923.44</v>
          </cell>
          <cell r="G1260" t="str">
            <v>CDHU 195</v>
          </cell>
        </row>
        <row r="1261">
          <cell r="A1261" t="str">
            <v>23.09.590</v>
          </cell>
          <cell r="B1261" t="str">
            <v>Porta lisa com batente metálico - 160 x 210 cm</v>
          </cell>
          <cell r="C1261" t="str">
            <v>UN</v>
          </cell>
          <cell r="D1261">
            <v>1895.69</v>
          </cell>
          <cell r="E1261">
            <v>161.56</v>
          </cell>
          <cell r="F1261">
            <v>2057.25</v>
          </cell>
          <cell r="G1261" t="str">
            <v>CDHU 195</v>
          </cell>
        </row>
        <row r="1262">
          <cell r="A1262" t="str">
            <v>23.09.600</v>
          </cell>
          <cell r="B1262" t="str">
            <v>Porta lisa com batente metálico - 60 x 180 cm</v>
          </cell>
          <cell r="C1262" t="str">
            <v>UN</v>
          </cell>
          <cell r="D1262">
            <v>1186.55</v>
          </cell>
          <cell r="E1262">
            <v>66.53</v>
          </cell>
          <cell r="F1262">
            <v>1253.08</v>
          </cell>
          <cell r="G1262" t="str">
            <v>CDHU 195</v>
          </cell>
        </row>
        <row r="1263">
          <cell r="A1263" t="str">
            <v>23.09.610</v>
          </cell>
          <cell r="B1263" t="str">
            <v>Porta lisa com batente metálico - 60 x 210 cm</v>
          </cell>
          <cell r="C1263" t="str">
            <v>UN</v>
          </cell>
          <cell r="D1263">
            <v>1403.95</v>
          </cell>
          <cell r="E1263">
            <v>66.53</v>
          </cell>
          <cell r="F1263">
            <v>1470.48</v>
          </cell>
          <cell r="G1263" t="str">
            <v>CDHU 195</v>
          </cell>
        </row>
        <row r="1264">
          <cell r="A1264" t="str">
            <v>23.09.630</v>
          </cell>
          <cell r="B1264" t="str">
            <v>Porta lisa com batente madeira, 2 folhas - 140 x 210 cm</v>
          </cell>
          <cell r="C1264" t="str">
            <v>UN</v>
          </cell>
          <cell r="D1264">
            <v>767.93</v>
          </cell>
          <cell r="E1264">
            <v>166.33</v>
          </cell>
          <cell r="F1264">
            <v>934.26</v>
          </cell>
          <cell r="G1264" t="str">
            <v>CDHU 195</v>
          </cell>
        </row>
        <row r="1265">
          <cell r="A1265" t="str">
            <v>23.11</v>
          </cell>
          <cell r="B1265" t="str">
            <v>Porta lisa para acabamento em verniz montada com batente</v>
          </cell>
          <cell r="G1265" t="str">
            <v>CDHU 195</v>
          </cell>
        </row>
        <row r="1266">
          <cell r="A1266" t="str">
            <v>23.11.010</v>
          </cell>
          <cell r="B1266" t="str">
            <v>Acréscimo de bandeira - porta lisa para acabamento em verniz, com batente de madeira</v>
          </cell>
          <cell r="C1266" t="str">
            <v>M2</v>
          </cell>
          <cell r="D1266">
            <v>256.58</v>
          </cell>
          <cell r="E1266">
            <v>65.569999999999993</v>
          </cell>
          <cell r="F1266">
            <v>322.14999999999998</v>
          </cell>
          <cell r="G1266" t="str">
            <v>CDHU 195</v>
          </cell>
        </row>
        <row r="1267">
          <cell r="A1267" t="str">
            <v>23.11.030</v>
          </cell>
          <cell r="B1267" t="str">
            <v>Porta lisa para acabamento em verniz, com batente de madeira - 70 x 210 cm</v>
          </cell>
          <cell r="C1267" t="str">
            <v>UN</v>
          </cell>
          <cell r="D1267">
            <v>502.24</v>
          </cell>
          <cell r="E1267">
            <v>133.07</v>
          </cell>
          <cell r="F1267">
            <v>635.30999999999995</v>
          </cell>
          <cell r="G1267" t="str">
            <v>CDHU 195</v>
          </cell>
        </row>
        <row r="1268">
          <cell r="A1268" t="str">
            <v>23.11.040</v>
          </cell>
          <cell r="B1268" t="str">
            <v>Porta lisa para acabamento em verniz, com batente de madeira - 80 x 210 cm</v>
          </cell>
          <cell r="C1268" t="str">
            <v>UN</v>
          </cell>
          <cell r="D1268">
            <v>505.76</v>
          </cell>
          <cell r="E1268">
            <v>133.07</v>
          </cell>
          <cell r="F1268">
            <v>638.83000000000004</v>
          </cell>
          <cell r="G1268" t="str">
            <v>CDHU 195</v>
          </cell>
        </row>
        <row r="1269">
          <cell r="A1269" t="str">
            <v>23.11.050</v>
          </cell>
          <cell r="B1269" t="str">
            <v>Porta lisa para acabamento em verniz, com batente de madeira - 90 x 210 cm</v>
          </cell>
          <cell r="C1269" t="str">
            <v>UN</v>
          </cell>
          <cell r="D1269">
            <v>540.28</v>
          </cell>
          <cell r="E1269">
            <v>133.07</v>
          </cell>
          <cell r="F1269">
            <v>673.35</v>
          </cell>
          <cell r="G1269" t="str">
            <v>CDHU 195</v>
          </cell>
        </row>
        <row r="1270">
          <cell r="A1270" t="str">
            <v>23.12</v>
          </cell>
          <cell r="B1270" t="str">
            <v>Porta comum completa - uso coletivo (padrao dimensional medio)</v>
          </cell>
          <cell r="G1270" t="str">
            <v>CDHU 195</v>
          </cell>
        </row>
        <row r="1271">
          <cell r="A1271" t="str">
            <v>23.12.001</v>
          </cell>
          <cell r="B1271" t="str">
            <v>Porta lisa de madeira, interna "PIM", para acabamento em pintura, padrão dimensional médio, com ferragens, completo - 80 x 210 cm</v>
          </cell>
          <cell r="C1271" t="str">
            <v>UN</v>
          </cell>
          <cell r="D1271">
            <v>611.57000000000005</v>
          </cell>
          <cell r="F1271">
            <v>611.57000000000005</v>
          </cell>
          <cell r="G1271" t="str">
            <v>CDHU 195</v>
          </cell>
        </row>
        <row r="1272">
          <cell r="A1272" t="str">
            <v>23.13</v>
          </cell>
          <cell r="B1272" t="str">
            <v>Porta comum completa - uso publico (padrao dimensional medio/pesado)</v>
          </cell>
          <cell r="G1272" t="str">
            <v>CDHU 195</v>
          </cell>
        </row>
        <row r="1273">
          <cell r="A1273" t="str">
            <v>23.13.001</v>
          </cell>
          <cell r="B1273" t="str">
            <v>Porta lisa de madeira, interna "PIM", para acabamento em pintura, padrão dimensional médio/pesado, com ferragens, completo - 80 x 210 cm</v>
          </cell>
          <cell r="C1273" t="str">
            <v>UN</v>
          </cell>
          <cell r="D1273">
            <v>611.57000000000005</v>
          </cell>
          <cell r="F1273">
            <v>611.57000000000005</v>
          </cell>
          <cell r="G1273" t="str">
            <v>CDHU 195</v>
          </cell>
        </row>
        <row r="1274">
          <cell r="A1274" t="str">
            <v>23.13.002</v>
          </cell>
          <cell r="B1274" t="str">
            <v>Porta lisa de madeira, interna "PIM", para acabamento em pintura, padrão dimensional médio/pesado, com ferragens, completo - 90 x 210 cm</v>
          </cell>
          <cell r="C1274" t="str">
            <v>UN</v>
          </cell>
          <cell r="D1274">
            <v>628.76</v>
          </cell>
          <cell r="F1274">
            <v>628.76</v>
          </cell>
          <cell r="G1274" t="str">
            <v>CDHU 195</v>
          </cell>
        </row>
        <row r="1275">
          <cell r="A1275" t="str">
            <v>23.13.020</v>
          </cell>
          <cell r="B1275" t="str">
            <v>Porta lisa de madeira, interna, resistente a umidade "PIM RU", para acabamento em pintura, padrão dimensional médio/pesado, com ferragens, completo - 80 x 210 cm</v>
          </cell>
          <cell r="C1275" t="str">
            <v>UN</v>
          </cell>
          <cell r="D1275">
            <v>611.57000000000005</v>
          </cell>
          <cell r="F1275">
            <v>611.57000000000005</v>
          </cell>
          <cell r="G1275" t="str">
            <v>CDHU 195</v>
          </cell>
        </row>
        <row r="1276">
          <cell r="A1276" t="str">
            <v>23.13.040</v>
          </cell>
          <cell r="B1276" t="str">
            <v>Porta lisa de madeira, interna, resistente a umidade "PIM RU", para acabamento revestido ou em pintura, para divisória sanitária, padrão dimensional médio/pesado, com ferragens, completo - 80 x 190 cm</v>
          </cell>
          <cell r="C1276" t="str">
            <v>UN</v>
          </cell>
          <cell r="D1276">
            <v>759.73</v>
          </cell>
          <cell r="F1276">
            <v>759.73</v>
          </cell>
          <cell r="G1276" t="str">
            <v>CDHU 195</v>
          </cell>
        </row>
        <row r="1277">
          <cell r="A1277" t="str">
            <v>23.13.052</v>
          </cell>
          <cell r="B1277" t="str">
            <v>Porta lisa de madeira, interna, resistente a umidade "PIM RU", para acabamento em pintura, tipo acessível, padrão dimensional médio/pesado, com ferragens, completo - 90 x 210 cm</v>
          </cell>
          <cell r="C1277" t="str">
            <v>UN</v>
          </cell>
          <cell r="D1277">
            <v>796.21</v>
          </cell>
          <cell r="F1277">
            <v>796.21</v>
          </cell>
          <cell r="G1277" t="str">
            <v>CDHU 195</v>
          </cell>
        </row>
        <row r="1278">
          <cell r="A1278" t="str">
            <v>23.13.064</v>
          </cell>
          <cell r="B1278" t="str">
            <v>Porta lisa de madeira, interna, resistente a umidade "PIM RU", para acabamento em pintura, de correr ou deslizante, tipo acessível, padrão dimensional pesado, com sistema deslizante e ferragens, completo - 100 x 210 cm</v>
          </cell>
          <cell r="C1278" t="str">
            <v>UN</v>
          </cell>
          <cell r="D1278">
            <v>889.98</v>
          </cell>
          <cell r="F1278">
            <v>889.98</v>
          </cell>
          <cell r="G1278" t="str">
            <v>CDHU 195</v>
          </cell>
        </row>
        <row r="1279">
          <cell r="A1279" t="str">
            <v>23.20</v>
          </cell>
          <cell r="B1279" t="str">
            <v>Reparos, conservacoes e complementos - GRUPO 23</v>
          </cell>
          <cell r="G1279" t="str">
            <v>CDHU 195</v>
          </cell>
        </row>
        <row r="1280">
          <cell r="A1280" t="str">
            <v>23.20.020</v>
          </cell>
          <cell r="B1280" t="str">
            <v>Recolocação de batentes de madeira</v>
          </cell>
          <cell r="C1280" t="str">
            <v>UN</v>
          </cell>
          <cell r="E1280">
            <v>61.78</v>
          </cell>
          <cell r="F1280">
            <v>61.78</v>
          </cell>
          <cell r="G1280" t="str">
            <v>CDHU 195</v>
          </cell>
        </row>
        <row r="1281">
          <cell r="A1281" t="str">
            <v>23.20.040</v>
          </cell>
          <cell r="B1281" t="str">
            <v>Recolocação de folhas de porta ou janela</v>
          </cell>
          <cell r="C1281" t="str">
            <v>UN</v>
          </cell>
          <cell r="E1281">
            <v>76.03</v>
          </cell>
          <cell r="F1281">
            <v>76.03</v>
          </cell>
          <cell r="G1281" t="str">
            <v>CDHU 195</v>
          </cell>
        </row>
        <row r="1282">
          <cell r="A1282" t="str">
            <v>23.20.060</v>
          </cell>
          <cell r="B1282" t="str">
            <v>Recolocação de guarnição ou molduras</v>
          </cell>
          <cell r="C1282" t="str">
            <v>M</v>
          </cell>
          <cell r="E1282">
            <v>2.37</v>
          </cell>
          <cell r="F1282">
            <v>2.37</v>
          </cell>
          <cell r="G1282" t="str">
            <v>CDHU 195</v>
          </cell>
        </row>
        <row r="1283">
          <cell r="A1283" t="str">
            <v>23.20.100</v>
          </cell>
          <cell r="B1283" t="str">
            <v>Batente de madeira para porta</v>
          </cell>
          <cell r="C1283" t="str">
            <v>M</v>
          </cell>
          <cell r="D1283">
            <v>41.34</v>
          </cell>
          <cell r="E1283">
            <v>14.26</v>
          </cell>
          <cell r="F1283">
            <v>55.6</v>
          </cell>
          <cell r="G1283" t="str">
            <v>CDHU 195</v>
          </cell>
        </row>
        <row r="1284">
          <cell r="A1284" t="str">
            <v>23.20.110</v>
          </cell>
          <cell r="B1284" t="str">
            <v>Visor fixo e requadro de madeira para porta, para receber vidro</v>
          </cell>
          <cell r="C1284" t="str">
            <v>M2</v>
          </cell>
          <cell r="D1284">
            <v>1520.05</v>
          </cell>
          <cell r="E1284">
            <v>190.08</v>
          </cell>
          <cell r="F1284">
            <v>1710.13</v>
          </cell>
          <cell r="G1284" t="str">
            <v>CDHU 195</v>
          </cell>
        </row>
        <row r="1285">
          <cell r="A1285" t="str">
            <v>23.20.120</v>
          </cell>
          <cell r="B1285" t="str">
            <v>Guarnição de madeira</v>
          </cell>
          <cell r="C1285" t="str">
            <v>M</v>
          </cell>
          <cell r="D1285">
            <v>7.11</v>
          </cell>
          <cell r="E1285">
            <v>2.37</v>
          </cell>
          <cell r="F1285">
            <v>9.48</v>
          </cell>
          <cell r="G1285" t="str">
            <v>CDHU 195</v>
          </cell>
        </row>
        <row r="1286">
          <cell r="A1286" t="str">
            <v>23.20.140</v>
          </cell>
          <cell r="B1286" t="str">
            <v>Acréscimo de visor completo em porta de madeira</v>
          </cell>
          <cell r="C1286" t="str">
            <v>UN</v>
          </cell>
          <cell r="D1286">
            <v>298.02</v>
          </cell>
          <cell r="F1286">
            <v>298.02</v>
          </cell>
          <cell r="G1286" t="str">
            <v>CDHU 195</v>
          </cell>
        </row>
        <row r="1287">
          <cell r="A1287" t="str">
            <v>23.20.160</v>
          </cell>
          <cell r="B1287" t="str">
            <v>Folha de porta veneziana maciça, sob medida</v>
          </cell>
          <cell r="C1287" t="str">
            <v>M2</v>
          </cell>
          <cell r="D1287">
            <v>1111.79</v>
          </cell>
          <cell r="E1287">
            <v>23.77</v>
          </cell>
          <cell r="F1287">
            <v>1135.56</v>
          </cell>
          <cell r="G1287" t="str">
            <v>CDHU 195</v>
          </cell>
        </row>
        <row r="1288">
          <cell r="A1288" t="str">
            <v>23.20.170</v>
          </cell>
          <cell r="B1288" t="str">
            <v>Folha de porta lisa folheada com madeira, sob medida</v>
          </cell>
          <cell r="C1288" t="str">
            <v>M2</v>
          </cell>
          <cell r="D1288">
            <v>127.05</v>
          </cell>
          <cell r="E1288">
            <v>23.77</v>
          </cell>
          <cell r="F1288">
            <v>150.82</v>
          </cell>
          <cell r="G1288" t="str">
            <v>CDHU 195</v>
          </cell>
        </row>
        <row r="1289">
          <cell r="A1289" t="str">
            <v>23.20.180</v>
          </cell>
          <cell r="B1289" t="str">
            <v>Folha de porta em madeira para receber vidro, sob medida</v>
          </cell>
          <cell r="C1289" t="str">
            <v>M2</v>
          </cell>
          <cell r="D1289">
            <v>444.7</v>
          </cell>
          <cell r="E1289">
            <v>23.77</v>
          </cell>
          <cell r="F1289">
            <v>468.47</v>
          </cell>
          <cell r="G1289" t="str">
            <v>CDHU 195</v>
          </cell>
        </row>
        <row r="1290">
          <cell r="A1290" t="str">
            <v>23.20.310</v>
          </cell>
          <cell r="B1290" t="str">
            <v>Folha de porta lisa comum - 60 x 210 cm</v>
          </cell>
          <cell r="C1290" t="str">
            <v>UN</v>
          </cell>
          <cell r="D1290">
            <v>212.35</v>
          </cell>
          <cell r="E1290">
            <v>71.290000000000006</v>
          </cell>
          <cell r="F1290">
            <v>283.64</v>
          </cell>
          <cell r="G1290" t="str">
            <v>CDHU 195</v>
          </cell>
        </row>
        <row r="1291">
          <cell r="A1291" t="str">
            <v>23.20.320</v>
          </cell>
          <cell r="B1291" t="str">
            <v>Folha de porta lisa comum - 70 x 210 cm</v>
          </cell>
          <cell r="C1291" t="str">
            <v>UN</v>
          </cell>
          <cell r="D1291">
            <v>224.45</v>
          </cell>
          <cell r="E1291">
            <v>71.290000000000006</v>
          </cell>
          <cell r="F1291">
            <v>295.74</v>
          </cell>
          <cell r="G1291" t="str">
            <v>CDHU 195</v>
          </cell>
        </row>
        <row r="1292">
          <cell r="A1292" t="str">
            <v>23.20.330</v>
          </cell>
          <cell r="B1292" t="str">
            <v>Folha de porta lisa comum - 80 x 210 cm</v>
          </cell>
          <cell r="C1292" t="str">
            <v>UN</v>
          </cell>
          <cell r="D1292">
            <v>230.73</v>
          </cell>
          <cell r="E1292">
            <v>71.290000000000006</v>
          </cell>
          <cell r="F1292">
            <v>302.02</v>
          </cell>
          <cell r="G1292" t="str">
            <v>CDHU 195</v>
          </cell>
        </row>
        <row r="1293">
          <cell r="A1293" t="str">
            <v>23.20.340</v>
          </cell>
          <cell r="B1293" t="str">
            <v>Folha de porta lisa comum - 90 x 210 cm</v>
          </cell>
          <cell r="C1293" t="str">
            <v>UN</v>
          </cell>
          <cell r="D1293">
            <v>250.41</v>
          </cell>
          <cell r="E1293">
            <v>71.290000000000006</v>
          </cell>
          <cell r="F1293">
            <v>321.7</v>
          </cell>
          <cell r="G1293" t="str">
            <v>CDHU 195</v>
          </cell>
        </row>
        <row r="1294">
          <cell r="A1294" t="str">
            <v>23.20.450</v>
          </cell>
          <cell r="B1294" t="str">
            <v>Folha de porta em laminado fenólico melamínico com acabamento liso - 70 x 210 cm</v>
          </cell>
          <cell r="C1294" t="str">
            <v>UN</v>
          </cell>
          <cell r="D1294">
            <v>999.17</v>
          </cell>
          <cell r="E1294">
            <v>71.290000000000006</v>
          </cell>
          <cell r="F1294">
            <v>1070.46</v>
          </cell>
          <cell r="G1294" t="str">
            <v>CDHU 195</v>
          </cell>
        </row>
        <row r="1295">
          <cell r="A1295" t="str">
            <v>23.20.460</v>
          </cell>
          <cell r="B1295" t="str">
            <v>Folha de porta em laminado fenólico melamínico com acabamento liso - 90 x 210 cm</v>
          </cell>
          <cell r="C1295" t="str">
            <v>UN</v>
          </cell>
          <cell r="D1295">
            <v>1120.06</v>
          </cell>
          <cell r="E1295">
            <v>71.290000000000006</v>
          </cell>
          <cell r="F1295">
            <v>1191.3499999999999</v>
          </cell>
          <cell r="G1295" t="str">
            <v>CDHU 195</v>
          </cell>
        </row>
        <row r="1296">
          <cell r="A1296" t="str">
            <v>23.20.550</v>
          </cell>
          <cell r="B1296" t="str">
            <v>Folha de porta em laminado fenólico melamínico com acabamento liso - 80 x 210 cm</v>
          </cell>
          <cell r="C1296" t="str">
            <v>UN</v>
          </cell>
          <cell r="D1296">
            <v>1106.58</v>
          </cell>
          <cell r="E1296">
            <v>71.290000000000006</v>
          </cell>
          <cell r="F1296">
            <v>1177.8699999999999</v>
          </cell>
          <cell r="G1296" t="str">
            <v>CDHU 195</v>
          </cell>
        </row>
        <row r="1297">
          <cell r="A1297" t="str">
            <v>23.20.560</v>
          </cell>
          <cell r="B1297" t="str">
            <v>Folha de madeira sarrafeada, revestida nas 2 faces com laminado melamínico</v>
          </cell>
          <cell r="C1297" t="str">
            <v>M2</v>
          </cell>
          <cell r="D1297">
            <v>643.66999999999996</v>
          </cell>
          <cell r="E1297">
            <v>38.58</v>
          </cell>
          <cell r="F1297">
            <v>682.25</v>
          </cell>
          <cell r="G1297" t="str">
            <v>CDHU 195</v>
          </cell>
        </row>
        <row r="1298">
          <cell r="A1298" t="str">
            <v>23.20.600</v>
          </cell>
          <cell r="B1298" t="str">
            <v>Folha de porta em madeira com tela de proteção tipo mosqueteira</v>
          </cell>
          <cell r="C1298" t="str">
            <v>M2</v>
          </cell>
          <cell r="D1298">
            <v>1198.45</v>
          </cell>
          <cell r="E1298">
            <v>71.290000000000006</v>
          </cell>
          <cell r="F1298">
            <v>1269.74</v>
          </cell>
          <cell r="G1298" t="str">
            <v>CDHU 195</v>
          </cell>
        </row>
        <row r="1299">
          <cell r="A1299" t="str">
            <v>24</v>
          </cell>
          <cell r="B1299" t="str">
            <v>ESQUADRIA, SERRALHERIA E ELEMENTO EM FERRO</v>
          </cell>
          <cell r="G1299" t="str">
            <v>CDHU 195</v>
          </cell>
        </row>
        <row r="1300">
          <cell r="A1300" t="str">
            <v>24.01</v>
          </cell>
          <cell r="B1300" t="str">
            <v>Caixilho em ferro</v>
          </cell>
          <cell r="G1300" t="str">
            <v>CDHU 195</v>
          </cell>
        </row>
        <row r="1301">
          <cell r="A1301" t="str">
            <v>24.01.010</v>
          </cell>
          <cell r="B1301" t="str">
            <v>Caixilho em ferro fixo, sob medida</v>
          </cell>
          <cell r="C1301" t="str">
            <v>M2</v>
          </cell>
          <cell r="D1301">
            <v>441.41</v>
          </cell>
          <cell r="E1301">
            <v>30.16</v>
          </cell>
          <cell r="F1301">
            <v>471.57</v>
          </cell>
          <cell r="G1301" t="str">
            <v>CDHU 195</v>
          </cell>
        </row>
        <row r="1302">
          <cell r="A1302" t="str">
            <v>24.01.030</v>
          </cell>
          <cell r="B1302" t="str">
            <v>Caixilho em ferro basculante, sob medida</v>
          </cell>
          <cell r="C1302" t="str">
            <v>M2</v>
          </cell>
          <cell r="D1302">
            <v>1386.58</v>
          </cell>
          <cell r="E1302">
            <v>30.16</v>
          </cell>
          <cell r="F1302">
            <v>1416.74</v>
          </cell>
          <cell r="G1302" t="str">
            <v>CDHU 195</v>
          </cell>
        </row>
        <row r="1303">
          <cell r="A1303" t="str">
            <v>24.01.070</v>
          </cell>
          <cell r="B1303" t="str">
            <v>Caixilho em ferro de correr, sob medida</v>
          </cell>
          <cell r="C1303" t="str">
            <v>M2</v>
          </cell>
          <cell r="D1303">
            <v>849.97</v>
          </cell>
          <cell r="E1303">
            <v>30.16</v>
          </cell>
          <cell r="F1303">
            <v>880.13</v>
          </cell>
          <cell r="G1303" t="str">
            <v>CDHU 195</v>
          </cell>
        </row>
        <row r="1304">
          <cell r="A1304" t="str">
            <v>24.01.090</v>
          </cell>
          <cell r="B1304" t="str">
            <v>Caixilho em ferro com ventilação permanente, sob medida</v>
          </cell>
          <cell r="C1304" t="str">
            <v>M2</v>
          </cell>
          <cell r="D1304">
            <v>778.6</v>
          </cell>
          <cell r="E1304">
            <v>30.16</v>
          </cell>
          <cell r="F1304">
            <v>808.76</v>
          </cell>
          <cell r="G1304" t="str">
            <v>CDHU 195</v>
          </cell>
        </row>
        <row r="1305">
          <cell r="A1305" t="str">
            <v>24.01.100</v>
          </cell>
          <cell r="B1305" t="str">
            <v>Caixilho em ferro tipo veneziana, linha comercial</v>
          </cell>
          <cell r="C1305" t="str">
            <v>M2</v>
          </cell>
          <cell r="D1305">
            <v>392.25</v>
          </cell>
          <cell r="E1305">
            <v>30.16</v>
          </cell>
          <cell r="F1305">
            <v>422.41</v>
          </cell>
          <cell r="G1305" t="str">
            <v>CDHU 195</v>
          </cell>
        </row>
        <row r="1306">
          <cell r="A1306" t="str">
            <v>24.01.110</v>
          </cell>
          <cell r="B1306" t="str">
            <v>Caixilho em ferro tipo veneziana, sob medida</v>
          </cell>
          <cell r="C1306" t="str">
            <v>M2</v>
          </cell>
          <cell r="D1306">
            <v>885.84</v>
          </cell>
          <cell r="E1306">
            <v>30.16</v>
          </cell>
          <cell r="F1306">
            <v>916</v>
          </cell>
          <cell r="G1306" t="str">
            <v>CDHU 195</v>
          </cell>
        </row>
        <row r="1307">
          <cell r="A1307" t="str">
            <v>24.01.120</v>
          </cell>
          <cell r="B1307" t="str">
            <v>Caixilho tipo veneziana industrial com montantes em aço galvanizado e aletas em fibra de vidro</v>
          </cell>
          <cell r="C1307" t="str">
            <v>M2</v>
          </cell>
          <cell r="D1307">
            <v>268.68</v>
          </cell>
          <cell r="F1307">
            <v>268.68</v>
          </cell>
          <cell r="G1307" t="str">
            <v>CDHU 195</v>
          </cell>
        </row>
        <row r="1308">
          <cell r="A1308" t="str">
            <v>24.01.180</v>
          </cell>
          <cell r="B1308" t="str">
            <v>Caixilho removível em tela de aço galvanizado, tipo ondulada com malha de 1", fio 12, com requadro tubular de aço carbono, sob medida</v>
          </cell>
          <cell r="C1308" t="str">
            <v>M2</v>
          </cell>
          <cell r="D1308">
            <v>820.55</v>
          </cell>
          <cell r="E1308">
            <v>28.96</v>
          </cell>
          <cell r="F1308">
            <v>849.51</v>
          </cell>
          <cell r="G1308" t="str">
            <v>CDHU 195</v>
          </cell>
        </row>
        <row r="1309">
          <cell r="A1309" t="str">
            <v>24.01.190</v>
          </cell>
          <cell r="B1309" t="str">
            <v>Caixilho fixo em tela de aço galvanizado tipo ondulada com malha de 1/2", fio 12, com requadro em cantoneira de aço carbono, sob medida</v>
          </cell>
          <cell r="C1309" t="str">
            <v>M2</v>
          </cell>
          <cell r="D1309">
            <v>738.46</v>
          </cell>
          <cell r="E1309">
            <v>28.96</v>
          </cell>
          <cell r="F1309">
            <v>767.42</v>
          </cell>
          <cell r="G1309" t="str">
            <v>CDHU 195</v>
          </cell>
        </row>
        <row r="1310">
          <cell r="A1310" t="str">
            <v>24.01.200</v>
          </cell>
          <cell r="B1310" t="str">
            <v>Caixilho fixo em aço SAE 1010/1020 para vidro à prova de bala, sob medida</v>
          </cell>
          <cell r="C1310" t="str">
            <v>M2</v>
          </cell>
          <cell r="D1310">
            <v>1913.04</v>
          </cell>
          <cell r="E1310">
            <v>76.64</v>
          </cell>
          <cell r="F1310">
            <v>1989.68</v>
          </cell>
          <cell r="G1310" t="str">
            <v>CDHU 195</v>
          </cell>
        </row>
        <row r="1311">
          <cell r="A1311" t="str">
            <v>24.01.280</v>
          </cell>
          <cell r="B1311" t="str">
            <v>Caixilho tipo guichê em chapa de aço</v>
          </cell>
          <cell r="C1311" t="str">
            <v>M2</v>
          </cell>
          <cell r="D1311">
            <v>1117.3800000000001</v>
          </cell>
          <cell r="E1311">
            <v>90.38</v>
          </cell>
          <cell r="F1311">
            <v>1207.76</v>
          </cell>
          <cell r="G1311" t="str">
            <v>CDHU 195</v>
          </cell>
        </row>
        <row r="1312">
          <cell r="A1312" t="str">
            <v>24.02</v>
          </cell>
          <cell r="B1312" t="str">
            <v>Portas, portoes e gradis</v>
          </cell>
          <cell r="G1312" t="str">
            <v>CDHU 195</v>
          </cell>
        </row>
        <row r="1313">
          <cell r="A1313" t="str">
            <v>24.02.010</v>
          </cell>
          <cell r="B1313" t="str">
            <v>Porta em ferro de abrir, para receber vidro, sob medida</v>
          </cell>
          <cell r="C1313" t="str">
            <v>M2</v>
          </cell>
          <cell r="D1313">
            <v>933.63</v>
          </cell>
          <cell r="E1313">
            <v>90.38</v>
          </cell>
          <cell r="F1313">
            <v>1024.01</v>
          </cell>
          <cell r="G1313" t="str">
            <v>CDHU 195</v>
          </cell>
        </row>
        <row r="1314">
          <cell r="A1314" t="str">
            <v>24.02.040</v>
          </cell>
          <cell r="B1314" t="str">
            <v>Porta/portão tipo gradil sob medida</v>
          </cell>
          <cell r="C1314" t="str">
            <v>M2</v>
          </cell>
          <cell r="D1314">
            <v>853.33</v>
          </cell>
          <cell r="E1314">
            <v>90.38</v>
          </cell>
          <cell r="F1314">
            <v>943.71</v>
          </cell>
          <cell r="G1314" t="str">
            <v>CDHU 195</v>
          </cell>
        </row>
        <row r="1315">
          <cell r="A1315" t="str">
            <v>24.02.050</v>
          </cell>
          <cell r="B1315" t="str">
            <v>Porta corta-fogo classe P.90 de 90 x 210 cm, completa, com maçaneta tipo alavanca</v>
          </cell>
          <cell r="C1315" t="str">
            <v>UN</v>
          </cell>
          <cell r="D1315">
            <v>1443.82</v>
          </cell>
          <cell r="E1315">
            <v>159.33000000000001</v>
          </cell>
          <cell r="F1315">
            <v>1603.15</v>
          </cell>
          <cell r="G1315" t="str">
            <v>CDHU 195</v>
          </cell>
        </row>
        <row r="1316">
          <cell r="A1316" t="str">
            <v>24.02.052</v>
          </cell>
          <cell r="B1316" t="str">
            <v>Porta corta-fogo classe P.90 de 100 x 210 cm, completa, com maçaneta tipo alavanca</v>
          </cell>
          <cell r="C1316" t="str">
            <v>UN</v>
          </cell>
          <cell r="D1316">
            <v>1273.1600000000001</v>
          </cell>
          <cell r="E1316">
            <v>159.33000000000001</v>
          </cell>
          <cell r="F1316">
            <v>1432.49</v>
          </cell>
          <cell r="G1316" t="str">
            <v>CDHU 195</v>
          </cell>
        </row>
        <row r="1317">
          <cell r="A1317" t="str">
            <v>24.02.054</v>
          </cell>
          <cell r="B1317" t="str">
            <v>Porta corta-fogo classe P.90, com barra antipânico numa face e maçaneta na outra, completa</v>
          </cell>
          <cell r="C1317" t="str">
            <v>M2</v>
          </cell>
          <cell r="D1317">
            <v>891.35</v>
          </cell>
          <cell r="E1317">
            <v>90.38</v>
          </cell>
          <cell r="F1317">
            <v>981.73</v>
          </cell>
          <cell r="G1317" t="str">
            <v>CDHU 195</v>
          </cell>
        </row>
        <row r="1318">
          <cell r="A1318" t="str">
            <v>24.02.056</v>
          </cell>
          <cell r="B1318" t="str">
            <v>Porta corta-fogo classe P.120 de 80 x 210 cm, com uma folha de abrir, completa</v>
          </cell>
          <cell r="C1318" t="str">
            <v>UN</v>
          </cell>
          <cell r="D1318">
            <v>2078.2600000000002</v>
          </cell>
          <cell r="E1318">
            <v>159.33000000000001</v>
          </cell>
          <cell r="F1318">
            <v>2237.59</v>
          </cell>
          <cell r="G1318" t="str">
            <v>CDHU 195</v>
          </cell>
        </row>
        <row r="1319">
          <cell r="A1319" t="str">
            <v>24.02.058</v>
          </cell>
          <cell r="B1319" t="str">
            <v>Porta corta-fogo classe P.120 de 90 x 210 cm, com uma folha de abrir, completa</v>
          </cell>
          <cell r="C1319" t="str">
            <v>UN</v>
          </cell>
          <cell r="D1319">
            <v>2311.5300000000002</v>
          </cell>
          <cell r="E1319">
            <v>159.33000000000001</v>
          </cell>
          <cell r="F1319">
            <v>2470.86</v>
          </cell>
          <cell r="G1319" t="str">
            <v>CDHU 195</v>
          </cell>
        </row>
        <row r="1320">
          <cell r="A1320" t="str">
            <v>24.02.060</v>
          </cell>
          <cell r="B1320" t="str">
            <v>Porta/portão de abrir em chapa, sob medida</v>
          </cell>
          <cell r="C1320" t="str">
            <v>M2</v>
          </cell>
          <cell r="D1320">
            <v>888.26</v>
          </cell>
          <cell r="E1320">
            <v>90.38</v>
          </cell>
          <cell r="F1320">
            <v>978.64</v>
          </cell>
          <cell r="G1320" t="str">
            <v>CDHU 195</v>
          </cell>
        </row>
        <row r="1321">
          <cell r="A1321" t="str">
            <v>24.02.070</v>
          </cell>
          <cell r="B1321" t="str">
            <v>Porta de ferro de abrir tipo veneziana, linha comercial</v>
          </cell>
          <cell r="C1321" t="str">
            <v>M2</v>
          </cell>
          <cell r="D1321">
            <v>439.44</v>
          </cell>
          <cell r="E1321">
            <v>90.38</v>
          </cell>
          <cell r="F1321">
            <v>529.82000000000005</v>
          </cell>
          <cell r="G1321" t="str">
            <v>CDHU 195</v>
          </cell>
        </row>
        <row r="1322">
          <cell r="A1322" t="str">
            <v>24.02.080</v>
          </cell>
          <cell r="B1322" t="str">
            <v>Porta/portão de abrir tipo veneziana de ferro, sob medida</v>
          </cell>
          <cell r="C1322" t="str">
            <v>M2</v>
          </cell>
          <cell r="D1322">
            <v>1490.87</v>
          </cell>
          <cell r="E1322">
            <v>90.38</v>
          </cell>
          <cell r="F1322">
            <v>1581.25</v>
          </cell>
          <cell r="G1322" t="str">
            <v>CDHU 195</v>
          </cell>
        </row>
        <row r="1323">
          <cell r="A1323" t="str">
            <v>24.02.100</v>
          </cell>
          <cell r="B1323" t="str">
            <v>Portão tubular em tela de aço galvanizado até 2,50 m de altura, completo</v>
          </cell>
          <cell r="C1323" t="str">
            <v>M2</v>
          </cell>
          <cell r="D1323">
            <v>914.45</v>
          </cell>
          <cell r="E1323">
            <v>68.95</v>
          </cell>
          <cell r="F1323">
            <v>983.4</v>
          </cell>
          <cell r="G1323" t="str">
            <v>CDHU 195</v>
          </cell>
        </row>
        <row r="1324">
          <cell r="A1324" t="str">
            <v>24.02.270</v>
          </cell>
          <cell r="B1324" t="str">
            <v>Portão de 2 folhas, tubular em tela de aço galvanizado acima de 2,50 m de altura, completo</v>
          </cell>
          <cell r="C1324" t="str">
            <v>M2</v>
          </cell>
          <cell r="D1324">
            <v>803.03</v>
          </cell>
          <cell r="E1324">
            <v>90.38</v>
          </cell>
          <cell r="F1324">
            <v>893.41</v>
          </cell>
          <cell r="G1324" t="str">
            <v>CDHU 195</v>
          </cell>
        </row>
        <row r="1325">
          <cell r="A1325" t="str">
            <v>24.02.280</v>
          </cell>
          <cell r="B1325" t="str">
            <v>Porta/portão de correr em tela ondulada de aço galvanizado, sob medida</v>
          </cell>
          <cell r="C1325" t="str">
            <v>M2</v>
          </cell>
          <cell r="D1325">
            <v>652.66</v>
          </cell>
          <cell r="E1325">
            <v>90.38</v>
          </cell>
          <cell r="F1325">
            <v>743.04</v>
          </cell>
          <cell r="G1325" t="str">
            <v>CDHU 195</v>
          </cell>
        </row>
        <row r="1326">
          <cell r="A1326" t="str">
            <v>24.02.290</v>
          </cell>
          <cell r="B1326" t="str">
            <v>Porta/portão de correr em chapa cega dupla, sob medida</v>
          </cell>
          <cell r="C1326" t="str">
            <v>M2</v>
          </cell>
          <cell r="D1326">
            <v>1212.32</v>
          </cell>
          <cell r="E1326">
            <v>90.38</v>
          </cell>
          <cell r="F1326">
            <v>1302.7</v>
          </cell>
          <cell r="G1326" t="str">
            <v>CDHU 195</v>
          </cell>
        </row>
        <row r="1327">
          <cell r="A1327" t="str">
            <v>24.02.410</v>
          </cell>
          <cell r="B1327" t="str">
            <v>Porta em ferro de correr, para receber vidro, sob medida</v>
          </cell>
          <cell r="C1327" t="str">
            <v>M2</v>
          </cell>
          <cell r="D1327">
            <v>1721.56</v>
          </cell>
          <cell r="E1327">
            <v>90.38</v>
          </cell>
          <cell r="F1327">
            <v>1811.94</v>
          </cell>
          <cell r="G1327" t="str">
            <v>CDHU 195</v>
          </cell>
        </row>
        <row r="1328">
          <cell r="A1328" t="str">
            <v>24.02.430</v>
          </cell>
          <cell r="B1328" t="str">
            <v>Porta em ferro de abrir, parte inferior chapeada, parte superior para receber vidro, sob medida</v>
          </cell>
          <cell r="C1328" t="str">
            <v>M2</v>
          </cell>
          <cell r="D1328">
            <v>1506.88</v>
          </cell>
          <cell r="E1328">
            <v>90.38</v>
          </cell>
          <cell r="F1328">
            <v>1597.26</v>
          </cell>
          <cell r="G1328" t="str">
            <v>CDHU 195</v>
          </cell>
        </row>
        <row r="1329">
          <cell r="A1329" t="str">
            <v>24.02.450</v>
          </cell>
          <cell r="B1329" t="str">
            <v>Grade de proteção para caixilhos</v>
          </cell>
          <cell r="C1329" t="str">
            <v>M2</v>
          </cell>
          <cell r="D1329">
            <v>1053.73</v>
          </cell>
          <cell r="E1329">
            <v>60.07</v>
          </cell>
          <cell r="F1329">
            <v>1113.8</v>
          </cell>
          <cell r="G1329" t="str">
            <v>CDHU 195</v>
          </cell>
        </row>
        <row r="1330">
          <cell r="A1330" t="str">
            <v>24.02.460</v>
          </cell>
          <cell r="B1330" t="str">
            <v>Porta de abrir em tela ondulada de aço galvanizado, completa</v>
          </cell>
          <cell r="C1330" t="str">
            <v>M2</v>
          </cell>
          <cell r="D1330">
            <v>976.43</v>
          </cell>
          <cell r="E1330">
            <v>68.95</v>
          </cell>
          <cell r="F1330">
            <v>1045.3800000000001</v>
          </cell>
          <cell r="G1330" t="str">
            <v>CDHU 195</v>
          </cell>
        </row>
        <row r="1331">
          <cell r="A1331" t="str">
            <v>24.02.470</v>
          </cell>
          <cell r="B1331" t="str">
            <v>Portinhola de correr em chapa, para ´passa pacote´, completa, sob medida</v>
          </cell>
          <cell r="C1331" t="str">
            <v>M2</v>
          </cell>
          <cell r="D1331">
            <v>1984.93</v>
          </cell>
          <cell r="E1331">
            <v>60.07</v>
          </cell>
          <cell r="F1331">
            <v>2045</v>
          </cell>
          <cell r="G1331" t="str">
            <v>CDHU 195</v>
          </cell>
        </row>
        <row r="1332">
          <cell r="A1332" t="str">
            <v>24.02.480</v>
          </cell>
          <cell r="B1332" t="str">
            <v>Portinhola de abrir em chapa, para ´passa pacote´, completa, sob medida</v>
          </cell>
          <cell r="C1332" t="str">
            <v>M2</v>
          </cell>
          <cell r="D1332">
            <v>1372.98</v>
          </cell>
          <cell r="E1332">
            <v>60.07</v>
          </cell>
          <cell r="F1332">
            <v>1433.05</v>
          </cell>
          <cell r="G1332" t="str">
            <v>CDHU 195</v>
          </cell>
        </row>
        <row r="1333">
          <cell r="A1333" t="str">
            <v>24.02.490</v>
          </cell>
          <cell r="B1333" t="str">
            <v>Grade em barra chata soldada de 1 1/2´ x 1/4´, sob medida</v>
          </cell>
          <cell r="C1333" t="str">
            <v>M2</v>
          </cell>
          <cell r="D1333">
            <v>1514.77</v>
          </cell>
          <cell r="E1333">
            <v>30.16</v>
          </cell>
          <cell r="F1333">
            <v>1544.93</v>
          </cell>
          <cell r="G1333" t="str">
            <v>CDHU 195</v>
          </cell>
        </row>
        <row r="1334">
          <cell r="A1334" t="str">
            <v>24.02.590</v>
          </cell>
          <cell r="B1334" t="str">
            <v>Porta de enrolar manual, cega ou vazada</v>
          </cell>
          <cell r="C1334" t="str">
            <v>M2</v>
          </cell>
          <cell r="D1334">
            <v>284.89999999999998</v>
          </cell>
          <cell r="E1334">
            <v>47.52</v>
          </cell>
          <cell r="F1334">
            <v>332.42</v>
          </cell>
          <cell r="G1334" t="str">
            <v>CDHU 195</v>
          </cell>
        </row>
        <row r="1335">
          <cell r="A1335" t="str">
            <v>24.02.630</v>
          </cell>
          <cell r="B1335" t="str">
            <v>Portão de 2 folhas tubular diâmetro de 3´, com tela em aço galvanizado de 2´, altura acima de 3,00 m, completo</v>
          </cell>
          <cell r="C1335" t="str">
            <v>M2</v>
          </cell>
          <cell r="D1335">
            <v>787.38</v>
          </cell>
          <cell r="E1335">
            <v>90.38</v>
          </cell>
          <cell r="F1335">
            <v>877.76</v>
          </cell>
          <cell r="G1335" t="str">
            <v>CDHU 195</v>
          </cell>
        </row>
        <row r="1336">
          <cell r="A1336" t="str">
            <v>24.02.810</v>
          </cell>
          <cell r="B1336" t="str">
            <v>Porta/portão de abrir em chapa cega com isolamento acústico, sob medida</v>
          </cell>
          <cell r="C1336" t="str">
            <v>M2</v>
          </cell>
          <cell r="D1336">
            <v>1157.29</v>
          </cell>
          <cell r="E1336">
            <v>143.41999999999999</v>
          </cell>
          <cell r="F1336">
            <v>1300.71</v>
          </cell>
          <cell r="G1336" t="str">
            <v>CDHU 195</v>
          </cell>
        </row>
        <row r="1337">
          <cell r="A1337" t="str">
            <v>24.02.811</v>
          </cell>
          <cell r="B1337" t="str">
            <v>Porta de ferro acústica, espessura de 80mm, batente tripla vedação 185mm, com fechadura e maçaneta - 50 dB</v>
          </cell>
          <cell r="C1337" t="str">
            <v>M2</v>
          </cell>
          <cell r="D1337">
            <v>6636.81</v>
          </cell>
          <cell r="E1337">
            <v>177.04</v>
          </cell>
          <cell r="F1337">
            <v>6813.85</v>
          </cell>
          <cell r="G1337" t="str">
            <v>CDHU 195</v>
          </cell>
        </row>
        <row r="1338">
          <cell r="A1338" t="str">
            <v>24.02.840</v>
          </cell>
          <cell r="B1338" t="str">
            <v>Portão basculante em chapa metálica, estruturado com perfis metálicos</v>
          </cell>
          <cell r="C1338" t="str">
            <v>M2</v>
          </cell>
          <cell r="D1338">
            <v>991.28</v>
          </cell>
          <cell r="E1338">
            <v>60.07</v>
          </cell>
          <cell r="F1338">
            <v>1051.3499999999999</v>
          </cell>
          <cell r="G1338" t="str">
            <v>CDHU 195</v>
          </cell>
        </row>
        <row r="1339">
          <cell r="A1339" t="str">
            <v>24.02.900</v>
          </cell>
          <cell r="B1339" t="str">
            <v>Porta de abrir em chapa dupla com visor, batente envolvente, completa</v>
          </cell>
          <cell r="C1339" t="str">
            <v>M2</v>
          </cell>
          <cell r="D1339">
            <v>1548.58</v>
          </cell>
          <cell r="E1339">
            <v>68.64</v>
          </cell>
          <cell r="F1339">
            <v>1617.22</v>
          </cell>
          <cell r="G1339" t="str">
            <v>CDHU 195</v>
          </cell>
        </row>
        <row r="1340">
          <cell r="A1340" t="str">
            <v>24.02.930</v>
          </cell>
          <cell r="B1340" t="str">
            <v>Portão de 2 folhas tubular, com tela em aço galvanizado de 2´ e fio 10, completo</v>
          </cell>
          <cell r="C1340" t="str">
            <v>M2</v>
          </cell>
          <cell r="D1340">
            <v>1318.02</v>
          </cell>
          <cell r="E1340">
            <v>90.38</v>
          </cell>
          <cell r="F1340">
            <v>1408.4</v>
          </cell>
          <cell r="G1340" t="str">
            <v>CDHU 195</v>
          </cell>
        </row>
        <row r="1341">
          <cell r="A1341" t="str">
            <v>24.03</v>
          </cell>
          <cell r="B1341" t="str">
            <v>Elementos em ferro</v>
          </cell>
          <cell r="G1341" t="str">
            <v>CDHU 195</v>
          </cell>
        </row>
        <row r="1342">
          <cell r="A1342" t="str">
            <v>24.03.040</v>
          </cell>
          <cell r="B1342" t="str">
            <v>Guarda-corpo tubular com tela em aço galvanizado, diâmetro de 1 1/2´</v>
          </cell>
          <cell r="C1342" t="str">
            <v>M</v>
          </cell>
          <cell r="D1342">
            <v>850.57</v>
          </cell>
          <cell r="E1342">
            <v>47.52</v>
          </cell>
          <cell r="F1342">
            <v>898.09</v>
          </cell>
          <cell r="G1342" t="str">
            <v>CDHU 195</v>
          </cell>
        </row>
        <row r="1343">
          <cell r="A1343" t="str">
            <v>24.03.060</v>
          </cell>
          <cell r="B1343" t="str">
            <v>Escada marinheiro (em aço galvanizado)</v>
          </cell>
          <cell r="C1343" t="str">
            <v>M</v>
          </cell>
          <cell r="D1343">
            <v>822.09</v>
          </cell>
          <cell r="E1343">
            <v>19.010000000000002</v>
          </cell>
          <cell r="F1343">
            <v>841.1</v>
          </cell>
          <cell r="G1343" t="str">
            <v>CDHU 195</v>
          </cell>
        </row>
        <row r="1344">
          <cell r="A1344" t="str">
            <v>24.03.080</v>
          </cell>
          <cell r="B1344" t="str">
            <v>Escada marinheiro com guarda corpo (em aço galvanizado)</v>
          </cell>
          <cell r="C1344" t="str">
            <v>M</v>
          </cell>
          <cell r="D1344">
            <v>1329.84</v>
          </cell>
          <cell r="E1344">
            <v>47.52</v>
          </cell>
          <cell r="F1344">
            <v>1377.36</v>
          </cell>
          <cell r="G1344" t="str">
            <v>CDHU 195</v>
          </cell>
        </row>
        <row r="1345">
          <cell r="A1345" t="str">
            <v>24.03.100</v>
          </cell>
          <cell r="B1345" t="str">
            <v>Alçapão/tampa em chapa de ferro com porta cadeado</v>
          </cell>
          <cell r="C1345" t="str">
            <v>M2</v>
          </cell>
          <cell r="D1345">
            <v>1293.6600000000001</v>
          </cell>
          <cell r="E1345">
            <v>95.04</v>
          </cell>
          <cell r="F1345">
            <v>1388.7</v>
          </cell>
          <cell r="G1345" t="str">
            <v>CDHU 195</v>
          </cell>
        </row>
        <row r="1346">
          <cell r="A1346" t="str">
            <v>24.03.200</v>
          </cell>
          <cell r="B1346" t="str">
            <v>Tela de proteção tipo mosquiteira em aço galvanizado, com requadro em perfis de ferro</v>
          </cell>
          <cell r="C1346" t="str">
            <v>M2</v>
          </cell>
          <cell r="D1346">
            <v>1059.5999999999999</v>
          </cell>
          <cell r="E1346">
            <v>15.68</v>
          </cell>
          <cell r="F1346">
            <v>1075.28</v>
          </cell>
          <cell r="G1346" t="str">
            <v>CDHU 195</v>
          </cell>
        </row>
        <row r="1347">
          <cell r="A1347" t="str">
            <v>24.03.210</v>
          </cell>
          <cell r="B1347" t="str">
            <v>Tela de proteção em malha ondulada de 1´, fio 12 (BWG), com requadro</v>
          </cell>
          <cell r="C1347" t="str">
            <v>M2</v>
          </cell>
          <cell r="D1347">
            <v>382.96</v>
          </cell>
          <cell r="E1347">
            <v>206.79</v>
          </cell>
          <cell r="F1347">
            <v>589.75</v>
          </cell>
          <cell r="G1347" t="str">
            <v>CDHU 195</v>
          </cell>
        </row>
        <row r="1348">
          <cell r="A1348" t="str">
            <v>24.03.290</v>
          </cell>
          <cell r="B1348" t="str">
            <v>Fechamento em chapa de aço galvanizada nº 14 MSG, perfurada com diâmetro de 12,7 mm, requadro em chapa dobrada</v>
          </cell>
          <cell r="C1348" t="str">
            <v>M2</v>
          </cell>
          <cell r="D1348">
            <v>1014.75</v>
          </cell>
          <cell r="E1348">
            <v>30.16</v>
          </cell>
          <cell r="F1348">
            <v>1044.9100000000001</v>
          </cell>
          <cell r="G1348" t="str">
            <v>CDHU 195</v>
          </cell>
        </row>
        <row r="1349">
          <cell r="A1349" t="str">
            <v>24.03.300</v>
          </cell>
          <cell r="B1349" t="str">
            <v>Fechamento em chapa expandida losangular de 10 x 20 mm, com requadro em cantoneira de aço carbono</v>
          </cell>
          <cell r="C1349" t="str">
            <v>M2</v>
          </cell>
          <cell r="D1349">
            <v>701.16</v>
          </cell>
          <cell r="E1349">
            <v>60.07</v>
          </cell>
          <cell r="F1349">
            <v>761.23</v>
          </cell>
          <cell r="G1349" t="str">
            <v>CDHU 195</v>
          </cell>
        </row>
        <row r="1350">
          <cell r="A1350" t="str">
            <v>24.03.310</v>
          </cell>
          <cell r="B1350" t="str">
            <v>Corrimão tubular em aço galvanizado, diâmetro 1 1/2´</v>
          </cell>
          <cell r="C1350" t="str">
            <v>M</v>
          </cell>
          <cell r="D1350">
            <v>197.79</v>
          </cell>
          <cell r="E1350">
            <v>23.77</v>
          </cell>
          <cell r="F1350">
            <v>221.56</v>
          </cell>
          <cell r="G1350" t="str">
            <v>CDHU 195</v>
          </cell>
        </row>
        <row r="1351">
          <cell r="A1351" t="str">
            <v>24.03.320</v>
          </cell>
          <cell r="B1351" t="str">
            <v>Corrimão tubular em aço galvanizado, diâmetro 2´</v>
          </cell>
          <cell r="C1351" t="str">
            <v>M</v>
          </cell>
          <cell r="D1351">
            <v>229.29</v>
          </cell>
          <cell r="E1351">
            <v>23.77</v>
          </cell>
          <cell r="F1351">
            <v>253.06</v>
          </cell>
          <cell r="G1351" t="str">
            <v>CDHU 195</v>
          </cell>
        </row>
        <row r="1352">
          <cell r="A1352" t="str">
            <v>24.03.340</v>
          </cell>
          <cell r="B1352" t="str">
            <v>Tampa em chapa de segurança tipo xadrez, aço galvanizado a fogo antiderrapante de 1/4´</v>
          </cell>
          <cell r="C1352" t="str">
            <v>M2</v>
          </cell>
          <cell r="D1352">
            <v>1237.5</v>
          </cell>
          <cell r="E1352">
            <v>68.95</v>
          </cell>
          <cell r="F1352">
            <v>1306.45</v>
          </cell>
          <cell r="G1352" t="str">
            <v>CDHU 195</v>
          </cell>
        </row>
        <row r="1353">
          <cell r="A1353" t="str">
            <v>24.03.410</v>
          </cell>
          <cell r="B1353" t="str">
            <v>Fechamento em chapa perfurada, furos quadrados 4 x 4 mm, com requadro em cantoneira de aço carbono</v>
          </cell>
          <cell r="C1353" t="str">
            <v>M2</v>
          </cell>
          <cell r="D1353">
            <v>1202.3599999999999</v>
          </cell>
          <cell r="E1353">
            <v>30.16</v>
          </cell>
          <cell r="F1353">
            <v>1232.52</v>
          </cell>
          <cell r="G1353" t="str">
            <v>CDHU 195</v>
          </cell>
        </row>
        <row r="1354">
          <cell r="A1354" t="str">
            <v>24.03.680</v>
          </cell>
          <cell r="B1354" t="str">
            <v>Grade para piso eletrofundida, malha 30 x 100 mm, com barra de 40 x 2 mm</v>
          </cell>
          <cell r="C1354" t="str">
            <v>M2</v>
          </cell>
          <cell r="D1354">
            <v>1131.3599999999999</v>
          </cell>
          <cell r="E1354">
            <v>60.07</v>
          </cell>
          <cell r="F1354">
            <v>1191.43</v>
          </cell>
          <cell r="G1354" t="str">
            <v>CDHU 195</v>
          </cell>
        </row>
        <row r="1355">
          <cell r="A1355" t="str">
            <v>24.03.690</v>
          </cell>
          <cell r="B1355" t="str">
            <v>Grade para forro eletrofundida, malha 25 x 100 mm, com barra de 25 x 2 mm</v>
          </cell>
          <cell r="C1355" t="str">
            <v>M2</v>
          </cell>
          <cell r="D1355">
            <v>682.08</v>
          </cell>
          <cell r="E1355">
            <v>19.010000000000002</v>
          </cell>
          <cell r="F1355">
            <v>701.09</v>
          </cell>
          <cell r="G1355" t="str">
            <v>CDHU 195</v>
          </cell>
        </row>
        <row r="1356">
          <cell r="A1356" t="str">
            <v>24.03.930</v>
          </cell>
          <cell r="B1356" t="str">
            <v>Porta de enrolar automatizada, em chapa de aço galvanizada microperfurada, com pintura eletrostática, com controle remoto</v>
          </cell>
          <cell r="C1356" t="str">
            <v>M2</v>
          </cell>
          <cell r="D1356">
            <v>601.55999999999995</v>
          </cell>
          <cell r="F1356">
            <v>601.55999999999995</v>
          </cell>
          <cell r="G1356" t="str">
            <v>CDHU 195</v>
          </cell>
        </row>
        <row r="1357">
          <cell r="A1357" t="str">
            <v>24.04</v>
          </cell>
          <cell r="B1357" t="str">
            <v>Esquadria, serralheria de seguranca</v>
          </cell>
          <cell r="G1357" t="str">
            <v>CDHU 195</v>
          </cell>
        </row>
        <row r="1358">
          <cell r="A1358" t="str">
            <v>24.04.150</v>
          </cell>
          <cell r="B1358" t="str">
            <v>Porta de segurança de correr suspensa em grade de aço SAE 1045, diâmetro de 1´, completa, sem têmpera e revenimento</v>
          </cell>
          <cell r="C1358" t="str">
            <v>M2</v>
          </cell>
          <cell r="D1358">
            <v>3148.15</v>
          </cell>
          <cell r="E1358">
            <v>66.739999999999995</v>
          </cell>
          <cell r="F1358">
            <v>3214.89</v>
          </cell>
          <cell r="G1358" t="str">
            <v>CDHU 195</v>
          </cell>
        </row>
        <row r="1359">
          <cell r="A1359" t="str">
            <v>24.04.220</v>
          </cell>
          <cell r="B1359" t="str">
            <v>Grade de segurança em aço SAE 1045, diâmetro 1´, sem têmpera e revenimento</v>
          </cell>
          <cell r="C1359" t="str">
            <v>M2</v>
          </cell>
          <cell r="D1359">
            <v>1853.4</v>
          </cell>
          <cell r="E1359">
            <v>66.739999999999995</v>
          </cell>
          <cell r="F1359">
            <v>1920.14</v>
          </cell>
          <cell r="G1359" t="str">
            <v>CDHU 195</v>
          </cell>
        </row>
        <row r="1360">
          <cell r="A1360" t="str">
            <v>24.04.230</v>
          </cell>
          <cell r="B1360" t="str">
            <v>Grade de segurança em aço SAE 1045, para janela, diâmetro 1´, sem têmpera e revenimento</v>
          </cell>
          <cell r="C1360" t="str">
            <v>M2</v>
          </cell>
          <cell r="D1360">
            <v>1987.89</v>
          </cell>
          <cell r="E1360">
            <v>66.739999999999995</v>
          </cell>
          <cell r="F1360">
            <v>2054.63</v>
          </cell>
          <cell r="G1360" t="str">
            <v>CDHU 195</v>
          </cell>
        </row>
        <row r="1361">
          <cell r="A1361" t="str">
            <v>24.04.240</v>
          </cell>
          <cell r="B1361" t="str">
            <v>Grade de segurança em aço SAE 1045 chapeada, diâmetro 1´, sem têmpera e revenimento</v>
          </cell>
          <cell r="C1361" t="str">
            <v>M2</v>
          </cell>
          <cell r="D1361">
            <v>3011.25</v>
          </cell>
          <cell r="E1361">
            <v>66.739999999999995</v>
          </cell>
          <cell r="F1361">
            <v>3077.99</v>
          </cell>
          <cell r="G1361" t="str">
            <v>CDHU 195</v>
          </cell>
        </row>
        <row r="1362">
          <cell r="A1362" t="str">
            <v>24.04.250</v>
          </cell>
          <cell r="B1362" t="str">
            <v>Porta de segurança de abrir em grade de aço SAE 1045, diâmetro 1´, completa, sem têmpera e revenimento</v>
          </cell>
          <cell r="C1362" t="str">
            <v>M2</v>
          </cell>
          <cell r="D1362">
            <v>2427.44</v>
          </cell>
          <cell r="E1362">
            <v>122.2</v>
          </cell>
          <cell r="F1362">
            <v>2549.64</v>
          </cell>
          <cell r="G1362" t="str">
            <v>CDHU 195</v>
          </cell>
        </row>
        <row r="1363">
          <cell r="A1363" t="str">
            <v>24.04.260</v>
          </cell>
          <cell r="B1363" t="str">
            <v>Porta de segurança de abrir em grade de aço SAE 1045 chapeada, diâmetro 1´, completa, sem têmpera e revenimento</v>
          </cell>
          <cell r="C1363" t="str">
            <v>M2</v>
          </cell>
          <cell r="D1363">
            <v>3657.43</v>
          </cell>
          <cell r="E1363">
            <v>122.2</v>
          </cell>
          <cell r="F1363">
            <v>3779.63</v>
          </cell>
          <cell r="G1363" t="str">
            <v>CDHU 195</v>
          </cell>
        </row>
        <row r="1364">
          <cell r="A1364" t="str">
            <v>24.04.270</v>
          </cell>
          <cell r="B1364" t="str">
            <v>Porta de segurança de abrir em grade de aço SAE 1045, diâmetro 1´, com ferrolho longo embutido em caixa, completa, sem têmpera e revenimento</v>
          </cell>
          <cell r="C1364" t="str">
            <v>M2</v>
          </cell>
          <cell r="D1364">
            <v>2925.27</v>
          </cell>
          <cell r="E1364">
            <v>122.2</v>
          </cell>
          <cell r="F1364">
            <v>3047.47</v>
          </cell>
          <cell r="G1364" t="str">
            <v>CDHU 195</v>
          </cell>
        </row>
        <row r="1365">
          <cell r="A1365" t="str">
            <v>24.04.280</v>
          </cell>
          <cell r="B1365" t="str">
            <v>Portão de segurança de abrir em grade de aço SAE 1045 chapeado, para muralha, diâmetro 1´, completo, sem têmpera e revenimento</v>
          </cell>
          <cell r="C1365" t="str">
            <v>M2</v>
          </cell>
          <cell r="D1365">
            <v>3702.39</v>
          </cell>
          <cell r="E1365">
            <v>122.2</v>
          </cell>
          <cell r="F1365">
            <v>3824.59</v>
          </cell>
          <cell r="G1365" t="str">
            <v>CDHU 195</v>
          </cell>
        </row>
        <row r="1366">
          <cell r="A1366" t="str">
            <v>24.04.300</v>
          </cell>
          <cell r="B1366" t="str">
            <v>Grade de segurança em aço SAE 1045, diâmetro 1´, com têmpera e revenimento</v>
          </cell>
          <cell r="C1366" t="str">
            <v>M2</v>
          </cell>
          <cell r="D1366">
            <v>2404.37</v>
          </cell>
          <cell r="E1366">
            <v>66.739999999999995</v>
          </cell>
          <cell r="F1366">
            <v>2471.11</v>
          </cell>
          <cell r="G1366" t="str">
            <v>CDHU 195</v>
          </cell>
        </row>
        <row r="1367">
          <cell r="A1367" t="str">
            <v>24.04.310</v>
          </cell>
          <cell r="B1367" t="str">
            <v>Grade de segurança em aço SAE 1045, para janela, diâmetro 1´, com têmpera e revenimento</v>
          </cell>
          <cell r="C1367" t="str">
            <v>M2</v>
          </cell>
          <cell r="D1367">
            <v>2426.52</v>
          </cell>
          <cell r="E1367">
            <v>66.739999999999995</v>
          </cell>
          <cell r="F1367">
            <v>2493.2600000000002</v>
          </cell>
          <cell r="G1367" t="str">
            <v>CDHU 195</v>
          </cell>
        </row>
        <row r="1368">
          <cell r="A1368" t="str">
            <v>24.04.320</v>
          </cell>
          <cell r="B1368" t="str">
            <v>Grade de segurança em aço SAE 1045 chapeada, diâmetro 1´, com têmpera e revenimento</v>
          </cell>
          <cell r="C1368" t="str">
            <v>M2</v>
          </cell>
          <cell r="D1368">
            <v>3600.69</v>
          </cell>
          <cell r="E1368">
            <v>66.739999999999995</v>
          </cell>
          <cell r="F1368">
            <v>3667.43</v>
          </cell>
          <cell r="G1368" t="str">
            <v>CDHU 195</v>
          </cell>
        </row>
        <row r="1369">
          <cell r="A1369" t="str">
            <v>24.04.330</v>
          </cell>
          <cell r="B1369" t="str">
            <v>Porta de segurança de abrir em grade de aço SAE 1045, diâmetro 1´, completa, com têmpera e revenimento</v>
          </cell>
          <cell r="C1369" t="str">
            <v>M2</v>
          </cell>
          <cell r="D1369">
            <v>2994.97</v>
          </cell>
          <cell r="E1369">
            <v>122.2</v>
          </cell>
          <cell r="F1369">
            <v>3117.17</v>
          </cell>
          <cell r="G1369" t="str">
            <v>CDHU 195</v>
          </cell>
        </row>
        <row r="1370">
          <cell r="A1370" t="str">
            <v>24.04.340</v>
          </cell>
          <cell r="B1370" t="str">
            <v>Porta de segurança de abrir em grade de aço SAE 1045 chapeada, diâmetro 1´, completa, com têmpera e revenimento</v>
          </cell>
          <cell r="C1370" t="str">
            <v>M2</v>
          </cell>
          <cell r="D1370">
            <v>4238.97</v>
          </cell>
          <cell r="E1370">
            <v>122.2</v>
          </cell>
          <cell r="F1370">
            <v>4361.17</v>
          </cell>
          <cell r="G1370" t="str">
            <v>CDHU 195</v>
          </cell>
        </row>
        <row r="1371">
          <cell r="A1371" t="str">
            <v>24.04.350</v>
          </cell>
          <cell r="B1371" t="str">
            <v>Porta de segurança de abrir em grade de aço SAE 1045, diâmetro 1´, com ferrolho longo embutido em caixa, completa, com têmpera e revenimento</v>
          </cell>
          <cell r="C1371" t="str">
            <v>M2</v>
          </cell>
          <cell r="D1371">
            <v>3244.58</v>
          </cell>
          <cell r="E1371">
            <v>122.2</v>
          </cell>
          <cell r="F1371">
            <v>3366.78</v>
          </cell>
          <cell r="G1371" t="str">
            <v>CDHU 195</v>
          </cell>
        </row>
        <row r="1372">
          <cell r="A1372" t="str">
            <v>24.04.360</v>
          </cell>
          <cell r="B1372" t="str">
            <v>Porta de segurança de abrir em grade de aço SAE 1045 chapeada, com isolamento acústico, diâmetro 1´, completa, com têmpera e revenimento</v>
          </cell>
          <cell r="C1372" t="str">
            <v>M2</v>
          </cell>
          <cell r="D1372">
            <v>4270.95</v>
          </cell>
          <cell r="E1372">
            <v>122.2</v>
          </cell>
          <cell r="F1372">
            <v>4393.1499999999996</v>
          </cell>
          <cell r="G1372" t="str">
            <v>CDHU 195</v>
          </cell>
        </row>
        <row r="1373">
          <cell r="A1373" t="str">
            <v>24.04.370</v>
          </cell>
          <cell r="B1373" t="str">
            <v>Portão de segurança de abrir em grade de aço SAE 1045 chapeado, para muralha, diâmetro 1´, completo, com têmpera e revenimento</v>
          </cell>
          <cell r="C1373" t="str">
            <v>M2</v>
          </cell>
          <cell r="D1373">
            <v>4338.12</v>
          </cell>
          <cell r="E1373">
            <v>122.2</v>
          </cell>
          <cell r="F1373">
            <v>4460.32</v>
          </cell>
          <cell r="G1373" t="str">
            <v>CDHU 195</v>
          </cell>
        </row>
        <row r="1374">
          <cell r="A1374" t="str">
            <v>24.04.380</v>
          </cell>
          <cell r="B1374" t="str">
            <v>Porta de segurança de correr suspensa em grade de aço SAE 1045, chapeada, diâmetro de 1´, completa, sem têmpera e revenimento</v>
          </cell>
          <cell r="C1374" t="str">
            <v>M2</v>
          </cell>
          <cell r="D1374">
            <v>4163.22</v>
          </cell>
          <cell r="E1374">
            <v>66.739999999999995</v>
          </cell>
          <cell r="F1374">
            <v>4229.96</v>
          </cell>
          <cell r="G1374" t="str">
            <v>CDHU 195</v>
          </cell>
        </row>
        <row r="1375">
          <cell r="A1375" t="str">
            <v>24.04.400</v>
          </cell>
          <cell r="B1375" t="str">
            <v>Porta de segurança de correr em grade de aço SAE 1045, diâmetro de 1´, completa, com têmpera e revenimento</v>
          </cell>
          <cell r="C1375" t="str">
            <v>M2</v>
          </cell>
          <cell r="D1375">
            <v>2636.24</v>
          </cell>
          <cell r="E1375">
            <v>66.739999999999995</v>
          </cell>
          <cell r="F1375">
            <v>2702.98</v>
          </cell>
          <cell r="G1375" t="str">
            <v>CDHU 195</v>
          </cell>
        </row>
        <row r="1376">
          <cell r="A1376" t="str">
            <v>24.04.410</v>
          </cell>
          <cell r="B1376" t="str">
            <v>Porta de segurança de correr suspensa em grade de aço SAE 1045 chapeada, diâmetro de 1´, completa, com têmpera e revenimento</v>
          </cell>
          <cell r="C1376" t="str">
            <v>M2</v>
          </cell>
          <cell r="D1376">
            <v>4471.09</v>
          </cell>
          <cell r="E1376">
            <v>66.739999999999995</v>
          </cell>
          <cell r="F1376">
            <v>4537.83</v>
          </cell>
          <cell r="G1376" t="str">
            <v>CDHU 195</v>
          </cell>
        </row>
        <row r="1377">
          <cell r="A1377" t="str">
            <v>24.04.420</v>
          </cell>
          <cell r="B1377" t="str">
            <v>Porta de segurança de correr em grade de aço SAE 1045 chapeada, diâmetro de 1´, completa, sem têmpera e revenimento</v>
          </cell>
          <cell r="C1377" t="str">
            <v>M2</v>
          </cell>
          <cell r="D1377">
            <v>3901.38</v>
          </cell>
          <cell r="E1377">
            <v>267.69</v>
          </cell>
          <cell r="F1377">
            <v>4169.07</v>
          </cell>
          <cell r="G1377" t="str">
            <v>CDHU 195</v>
          </cell>
        </row>
        <row r="1378">
          <cell r="A1378" t="str">
            <v>24.04.430</v>
          </cell>
          <cell r="B1378" t="str">
            <v>Porta de segurança de correr em grade de aço SAE 1045, diâmetro de 1´, completa, sem têmpera e revenimento</v>
          </cell>
          <cell r="C1378" t="str">
            <v>M2</v>
          </cell>
          <cell r="D1378">
            <v>3464.97</v>
          </cell>
          <cell r="E1378">
            <v>66.739999999999995</v>
          </cell>
          <cell r="F1378">
            <v>3531.71</v>
          </cell>
          <cell r="G1378" t="str">
            <v>CDHU 195</v>
          </cell>
        </row>
        <row r="1379">
          <cell r="A1379" t="str">
            <v>24.04.610</v>
          </cell>
          <cell r="B1379" t="str">
            <v>Caixilho de segurança em aço SAE 1010/1020 tipo fixo e de correr, para receber vidro, com bandeira tipo veneziana</v>
          </cell>
          <cell r="C1379" t="str">
            <v>M2</v>
          </cell>
          <cell r="D1379">
            <v>1699.71</v>
          </cell>
          <cell r="E1379">
            <v>66.739999999999995</v>
          </cell>
          <cell r="F1379">
            <v>1766.45</v>
          </cell>
          <cell r="G1379" t="str">
            <v>CDHU 195</v>
          </cell>
        </row>
        <row r="1380">
          <cell r="A1380" t="str">
            <v>24.04.620</v>
          </cell>
          <cell r="B1380" t="str">
            <v>Guichê de segurança em grade de aço SAE 1045, diâmetro de 1´', com têmpera e revenimento</v>
          </cell>
          <cell r="C1380" t="str">
            <v>M2</v>
          </cell>
          <cell r="D1380">
            <v>2758.08</v>
          </cell>
          <cell r="E1380">
            <v>66.739999999999995</v>
          </cell>
          <cell r="F1380">
            <v>2824.82</v>
          </cell>
          <cell r="G1380" t="str">
            <v>CDHU 195</v>
          </cell>
        </row>
        <row r="1381">
          <cell r="A1381" t="str">
            <v>24.04.630</v>
          </cell>
          <cell r="B1381" t="str">
            <v>Guichê de segurança em grade de aço SAE 1045, diâmetro de 1´', sem têmpera e revenimento</v>
          </cell>
          <cell r="C1381" t="str">
            <v>M2</v>
          </cell>
          <cell r="D1381">
            <v>2259.62</v>
          </cell>
          <cell r="E1381">
            <v>66.739999999999995</v>
          </cell>
          <cell r="F1381">
            <v>2326.36</v>
          </cell>
          <cell r="G1381" t="str">
            <v>CDHU 195</v>
          </cell>
        </row>
        <row r="1382">
          <cell r="A1382" t="str">
            <v>24.06</v>
          </cell>
          <cell r="B1382" t="str">
            <v>Esquadria, serralheria e elemento em ferro.</v>
          </cell>
          <cell r="G1382" t="str">
            <v>CDHU 195</v>
          </cell>
        </row>
        <row r="1383">
          <cell r="A1383" t="str">
            <v>24.06.030</v>
          </cell>
          <cell r="B1383" t="str">
            <v>Guarda-corpo com vidro de 8 mm, em tubo de aço galvanizado, diâmetro 1 1/2´</v>
          </cell>
          <cell r="C1383" t="str">
            <v>M</v>
          </cell>
          <cell r="D1383">
            <v>948.26</v>
          </cell>
          <cell r="E1383">
            <v>55.46</v>
          </cell>
          <cell r="F1383">
            <v>1003.72</v>
          </cell>
          <cell r="G1383" t="str">
            <v>CDHU 195</v>
          </cell>
        </row>
        <row r="1384">
          <cell r="A1384" t="str">
            <v>24.07</v>
          </cell>
          <cell r="B1384" t="str">
            <v>Portas, portoes e gradis.</v>
          </cell>
          <cell r="G1384" t="str">
            <v>CDHU 195</v>
          </cell>
        </row>
        <row r="1385">
          <cell r="A1385" t="str">
            <v>24.07.030</v>
          </cell>
          <cell r="B1385" t="str">
            <v>Porta de enrolar automatizado, em perfil meia cana perfurado, tipo transvision</v>
          </cell>
          <cell r="C1385" t="str">
            <v>M2</v>
          </cell>
          <cell r="D1385">
            <v>678.58</v>
          </cell>
          <cell r="E1385">
            <v>47.52</v>
          </cell>
          <cell r="F1385">
            <v>726.1</v>
          </cell>
          <cell r="G1385" t="str">
            <v>CDHU 195</v>
          </cell>
        </row>
        <row r="1386">
          <cell r="A1386" t="str">
            <v>24.07.040</v>
          </cell>
          <cell r="B1386" t="str">
            <v>Porta de abrir em chapa de aço galvanizado, com requadro em tela ondulada malha 2´ e fio 12</v>
          </cell>
          <cell r="C1386" t="str">
            <v>M2</v>
          </cell>
          <cell r="D1386">
            <v>911.73</v>
          </cell>
          <cell r="E1386">
            <v>133.30000000000001</v>
          </cell>
          <cell r="F1386">
            <v>1045.03</v>
          </cell>
          <cell r="G1386" t="str">
            <v>CDHU 195</v>
          </cell>
        </row>
        <row r="1387">
          <cell r="A1387" t="str">
            <v>24.08</v>
          </cell>
          <cell r="B1387" t="str">
            <v>Esquadria, serralheria e elemento em aco inoxidavel</v>
          </cell>
          <cell r="G1387" t="str">
            <v>CDHU 195</v>
          </cell>
        </row>
        <row r="1388">
          <cell r="A1388" t="str">
            <v>24.08.020</v>
          </cell>
          <cell r="B1388" t="str">
            <v>Corrimão duplo em tubo de aço inoxidável escovado, com diâmetro de 1 1/2´ e montantes com diâmetro de 2´</v>
          </cell>
          <cell r="C1388" t="str">
            <v>M</v>
          </cell>
          <cell r="D1388">
            <v>718.13</v>
          </cell>
          <cell r="E1388">
            <v>57.03</v>
          </cell>
          <cell r="F1388">
            <v>775.16</v>
          </cell>
          <cell r="G1388" t="str">
            <v>CDHU 195</v>
          </cell>
        </row>
        <row r="1389">
          <cell r="A1389" t="str">
            <v>24.08.031</v>
          </cell>
          <cell r="B1389" t="str">
            <v>Corrimão em tubo de aço inoxidável escovado, diâmetro de 1 1/2"</v>
          </cell>
          <cell r="C1389" t="str">
            <v>M</v>
          </cell>
          <cell r="D1389">
            <v>528.63</v>
          </cell>
          <cell r="E1389">
            <v>23.77</v>
          </cell>
          <cell r="F1389">
            <v>552.4</v>
          </cell>
          <cell r="G1389" t="str">
            <v>CDHU 195</v>
          </cell>
        </row>
        <row r="1390">
          <cell r="A1390" t="str">
            <v>24.08.040</v>
          </cell>
          <cell r="B1390" t="str">
            <v>Corrimão em tubo de aço inoxidável escovado, diâmetro de 1 1/2´ e montantes com diâmetro de 2´</v>
          </cell>
          <cell r="C1390" t="str">
            <v>M</v>
          </cell>
          <cell r="D1390">
            <v>646.80999999999995</v>
          </cell>
          <cell r="E1390">
            <v>47.52</v>
          </cell>
          <cell r="F1390">
            <v>694.33</v>
          </cell>
          <cell r="G1390" t="str">
            <v>CDHU 195</v>
          </cell>
        </row>
        <row r="1391">
          <cell r="A1391" t="str">
            <v>24.20</v>
          </cell>
          <cell r="B1391" t="str">
            <v>Reparos, conservacoes e complementos - GRUPO 24</v>
          </cell>
          <cell r="G1391" t="str">
            <v>CDHU 195</v>
          </cell>
        </row>
        <row r="1392">
          <cell r="A1392" t="str">
            <v>24.20.020</v>
          </cell>
          <cell r="B1392" t="str">
            <v>Recolocação de esquadrias metálicas</v>
          </cell>
          <cell r="C1392" t="str">
            <v>M2</v>
          </cell>
          <cell r="E1392">
            <v>47.52</v>
          </cell>
          <cell r="F1392">
            <v>47.52</v>
          </cell>
          <cell r="G1392" t="str">
            <v>CDHU 195</v>
          </cell>
        </row>
        <row r="1393">
          <cell r="A1393" t="str">
            <v>24.20.040</v>
          </cell>
          <cell r="B1393" t="str">
            <v>Recolocação de batentes</v>
          </cell>
          <cell r="C1393" t="str">
            <v>M</v>
          </cell>
          <cell r="D1393">
            <v>2.0099999999999998</v>
          </cell>
          <cell r="E1393">
            <v>12.35</v>
          </cell>
          <cell r="F1393">
            <v>14.36</v>
          </cell>
          <cell r="G1393" t="str">
            <v>CDHU 195</v>
          </cell>
        </row>
        <row r="1394">
          <cell r="A1394" t="str">
            <v>24.20.060</v>
          </cell>
          <cell r="B1394" t="str">
            <v>Recolocação de escada de marinheiro</v>
          </cell>
          <cell r="C1394" t="str">
            <v>M</v>
          </cell>
          <cell r="E1394">
            <v>28.51</v>
          </cell>
          <cell r="F1394">
            <v>28.51</v>
          </cell>
          <cell r="G1394" t="str">
            <v>CDHU 195</v>
          </cell>
        </row>
        <row r="1395">
          <cell r="A1395" t="str">
            <v>24.20.090</v>
          </cell>
          <cell r="B1395" t="str">
            <v>Solda MIG em esquadrias metálicas</v>
          </cell>
          <cell r="C1395" t="str">
            <v>M</v>
          </cell>
          <cell r="D1395">
            <v>31.04</v>
          </cell>
          <cell r="E1395">
            <v>29.68</v>
          </cell>
          <cell r="F1395">
            <v>60.72</v>
          </cell>
          <cell r="G1395" t="str">
            <v>CDHU 195</v>
          </cell>
        </row>
        <row r="1396">
          <cell r="A1396" t="str">
            <v>24.20.100</v>
          </cell>
          <cell r="B1396" t="str">
            <v>Brete para instalação lateral em grade de segurança</v>
          </cell>
          <cell r="C1396" t="str">
            <v>CJ</v>
          </cell>
          <cell r="D1396">
            <v>3914.72</v>
          </cell>
          <cell r="E1396">
            <v>110.92</v>
          </cell>
          <cell r="F1396">
            <v>4025.64</v>
          </cell>
          <cell r="G1396" t="str">
            <v>CDHU 195</v>
          </cell>
        </row>
        <row r="1397">
          <cell r="A1397" t="str">
            <v>24.20.120</v>
          </cell>
          <cell r="B1397" t="str">
            <v>Batente em chapa dobrada para portas</v>
          </cell>
          <cell r="C1397" t="str">
            <v>M</v>
          </cell>
          <cell r="D1397">
            <v>245.51</v>
          </cell>
          <cell r="E1397">
            <v>12.35</v>
          </cell>
          <cell r="F1397">
            <v>257.86</v>
          </cell>
          <cell r="G1397" t="str">
            <v>CDHU 195</v>
          </cell>
        </row>
        <row r="1398">
          <cell r="A1398" t="str">
            <v>24.20.140</v>
          </cell>
          <cell r="B1398" t="str">
            <v>Batente em chapa de aço SAE 1010/1020, espessura de 3/16´, para obras de segurança</v>
          </cell>
          <cell r="C1398" t="str">
            <v>M</v>
          </cell>
          <cell r="D1398">
            <v>320.38</v>
          </cell>
          <cell r="E1398">
            <v>12.35</v>
          </cell>
          <cell r="F1398">
            <v>332.73</v>
          </cell>
          <cell r="G1398" t="str">
            <v>CDHU 195</v>
          </cell>
        </row>
        <row r="1399">
          <cell r="A1399" t="str">
            <v>24.20.200</v>
          </cell>
          <cell r="B1399" t="str">
            <v>Chapa de ferro nº 14, inclusive soldagem</v>
          </cell>
          <cell r="C1399" t="str">
            <v>M2</v>
          </cell>
          <cell r="D1399">
            <v>253.04</v>
          </cell>
          <cell r="E1399">
            <v>57.03</v>
          </cell>
          <cell r="F1399">
            <v>310.07</v>
          </cell>
          <cell r="G1399" t="str">
            <v>CDHU 195</v>
          </cell>
        </row>
        <row r="1400">
          <cell r="A1400" t="str">
            <v>24.20.230</v>
          </cell>
          <cell r="B1400" t="str">
            <v>Tela ondulada em aço galvanizado fio 10 BWG, malha de 1´</v>
          </cell>
          <cell r="C1400" t="str">
            <v>M2</v>
          </cell>
          <cell r="D1400">
            <v>101.58</v>
          </cell>
          <cell r="E1400">
            <v>10.34</v>
          </cell>
          <cell r="F1400">
            <v>111.92</v>
          </cell>
          <cell r="G1400" t="str">
            <v>CDHU 195</v>
          </cell>
        </row>
        <row r="1401">
          <cell r="A1401" t="str">
            <v>24.20.270</v>
          </cell>
          <cell r="B1401" t="str">
            <v>Tela em aço galvanizado fio 16 BWG, malha de 1´ - tipo alambrado</v>
          </cell>
          <cell r="C1401" t="str">
            <v>M2</v>
          </cell>
          <cell r="D1401">
            <v>37.42</v>
          </cell>
          <cell r="E1401">
            <v>10.34</v>
          </cell>
          <cell r="F1401">
            <v>47.76</v>
          </cell>
          <cell r="G1401" t="str">
            <v>CDHU 195</v>
          </cell>
        </row>
        <row r="1402">
          <cell r="A1402" t="str">
            <v>24.20.300</v>
          </cell>
          <cell r="B1402" t="str">
            <v>Chapa perfurada em aço SAE 1020, furos redondos de diâmetro 7,5 mm, espessura 1/8´ - soldagem tipo MIG</v>
          </cell>
          <cell r="C1402" t="str">
            <v>M2</v>
          </cell>
          <cell r="D1402">
            <v>521.59</v>
          </cell>
          <cell r="E1402">
            <v>101.77</v>
          </cell>
          <cell r="F1402">
            <v>623.36</v>
          </cell>
          <cell r="G1402" t="str">
            <v>CDHU 195</v>
          </cell>
        </row>
        <row r="1403">
          <cell r="A1403" t="str">
            <v>24.20.310</v>
          </cell>
          <cell r="B1403" t="str">
            <v>Chapa perfurada em aço SAE 1020, furos redondos de diâmetro 25 mm, espessura 1/4´ - inclusive soldagem</v>
          </cell>
          <cell r="C1403" t="str">
            <v>M2</v>
          </cell>
          <cell r="D1403">
            <v>895.78</v>
          </cell>
          <cell r="E1403">
            <v>101.77</v>
          </cell>
          <cell r="F1403">
            <v>997.55</v>
          </cell>
          <cell r="G1403" t="str">
            <v>CDHU 195</v>
          </cell>
        </row>
        <row r="1404">
          <cell r="A1404" t="str">
            <v>25</v>
          </cell>
          <cell r="B1404" t="str">
            <v>ESQUADRIA, SERRALHERIA E ELEMENTO EM ALUMINIO</v>
          </cell>
          <cell r="G1404" t="str">
            <v>CDHU 195</v>
          </cell>
        </row>
        <row r="1405">
          <cell r="A1405" t="str">
            <v>25.01</v>
          </cell>
          <cell r="B1405" t="str">
            <v>Caixilho em aluminio</v>
          </cell>
          <cell r="G1405" t="str">
            <v>CDHU 195</v>
          </cell>
        </row>
        <row r="1406">
          <cell r="A1406" t="str">
            <v>25.01.020</v>
          </cell>
          <cell r="B1406" t="str">
            <v>Caixilho em alumínio fixo, sob medida</v>
          </cell>
          <cell r="C1406" t="str">
            <v>M2</v>
          </cell>
          <cell r="D1406">
            <v>752.04</v>
          </cell>
          <cell r="E1406">
            <v>71.290000000000006</v>
          </cell>
          <cell r="F1406">
            <v>823.33</v>
          </cell>
          <cell r="G1406" t="str">
            <v>CDHU 195</v>
          </cell>
        </row>
        <row r="1407">
          <cell r="A1407" t="str">
            <v>25.01.030</v>
          </cell>
          <cell r="B1407" t="str">
            <v>Caixilho em alumínio basculante com vidro, linha comercial</v>
          </cell>
          <cell r="C1407" t="str">
            <v>M2</v>
          </cell>
          <cell r="D1407">
            <v>339.95</v>
          </cell>
          <cell r="E1407">
            <v>71.290000000000006</v>
          </cell>
          <cell r="F1407">
            <v>411.24</v>
          </cell>
          <cell r="G1407" t="str">
            <v>CDHU 195</v>
          </cell>
        </row>
        <row r="1408">
          <cell r="A1408" t="str">
            <v>25.01.040</v>
          </cell>
          <cell r="B1408" t="str">
            <v>Caixilho em alumínio basculante, sob medida</v>
          </cell>
          <cell r="C1408" t="str">
            <v>M2</v>
          </cell>
          <cell r="D1408">
            <v>1126.1500000000001</v>
          </cell>
          <cell r="E1408">
            <v>71.290000000000006</v>
          </cell>
          <cell r="F1408">
            <v>1197.44</v>
          </cell>
          <cell r="G1408" t="str">
            <v>CDHU 195</v>
          </cell>
        </row>
        <row r="1409">
          <cell r="A1409" t="str">
            <v>25.01.050</v>
          </cell>
          <cell r="B1409" t="str">
            <v>Caixilho em alumínio maxim-ar com vidro, linha comercial</v>
          </cell>
          <cell r="C1409" t="str">
            <v>M2</v>
          </cell>
          <cell r="D1409">
            <v>343.51</v>
          </cell>
          <cell r="E1409">
            <v>71.290000000000006</v>
          </cell>
          <cell r="F1409">
            <v>414.8</v>
          </cell>
          <cell r="G1409" t="str">
            <v>CDHU 195</v>
          </cell>
        </row>
        <row r="1410">
          <cell r="A1410" t="str">
            <v>25.01.060</v>
          </cell>
          <cell r="B1410" t="str">
            <v>Caixilho em alumínio maxim-ar, sob medida</v>
          </cell>
          <cell r="C1410" t="str">
            <v>M2</v>
          </cell>
          <cell r="D1410">
            <v>877.78</v>
          </cell>
          <cell r="E1410">
            <v>71.290000000000006</v>
          </cell>
          <cell r="F1410">
            <v>949.07</v>
          </cell>
          <cell r="G1410" t="str">
            <v>CDHU 195</v>
          </cell>
        </row>
        <row r="1411">
          <cell r="A1411" t="str">
            <v>25.01.070</v>
          </cell>
          <cell r="B1411" t="str">
            <v>Caixilho em alumínio de correr com vidro, linha comercial</v>
          </cell>
          <cell r="C1411" t="str">
            <v>M2</v>
          </cell>
          <cell r="D1411">
            <v>255.46</v>
          </cell>
          <cell r="E1411">
            <v>71.290000000000006</v>
          </cell>
          <cell r="F1411">
            <v>326.75</v>
          </cell>
          <cell r="G1411" t="str">
            <v>CDHU 195</v>
          </cell>
        </row>
        <row r="1412">
          <cell r="A1412" t="str">
            <v>25.01.080</v>
          </cell>
          <cell r="B1412" t="str">
            <v>Caixilho em alumínio de correr, sob medida</v>
          </cell>
          <cell r="C1412" t="str">
            <v>M2</v>
          </cell>
          <cell r="D1412">
            <v>809.49</v>
          </cell>
          <cell r="E1412">
            <v>71.290000000000006</v>
          </cell>
          <cell r="F1412">
            <v>880.78</v>
          </cell>
          <cell r="G1412" t="str">
            <v>CDHU 195</v>
          </cell>
        </row>
        <row r="1413">
          <cell r="A1413" t="str">
            <v>25.01.090</v>
          </cell>
          <cell r="B1413" t="str">
            <v>Caixilho em alumínio tipo veneziana com vidro, linha comercial</v>
          </cell>
          <cell r="C1413" t="str">
            <v>M2</v>
          </cell>
          <cell r="D1413">
            <v>324.98</v>
          </cell>
          <cell r="E1413">
            <v>71.290000000000006</v>
          </cell>
          <cell r="F1413">
            <v>396.27</v>
          </cell>
          <cell r="G1413" t="str">
            <v>CDHU 195</v>
          </cell>
        </row>
        <row r="1414">
          <cell r="A1414" t="str">
            <v>25.01.100</v>
          </cell>
          <cell r="B1414" t="str">
            <v>Caixilho em alumínio tipo veneziana, sob medida</v>
          </cell>
          <cell r="C1414" t="str">
            <v>M2</v>
          </cell>
          <cell r="D1414">
            <v>1215.82</v>
          </cell>
          <cell r="E1414">
            <v>71.290000000000006</v>
          </cell>
          <cell r="F1414">
            <v>1287.1099999999999</v>
          </cell>
          <cell r="G1414" t="str">
            <v>CDHU 195</v>
          </cell>
        </row>
        <row r="1415">
          <cell r="A1415" t="str">
            <v>25.01.110</v>
          </cell>
          <cell r="B1415" t="str">
            <v>Caixilho guilhotina em alumínio anodizado, sob medida</v>
          </cell>
          <cell r="C1415" t="str">
            <v>M2</v>
          </cell>
          <cell r="D1415">
            <v>1058.8800000000001</v>
          </cell>
          <cell r="E1415">
            <v>71.290000000000006</v>
          </cell>
          <cell r="F1415">
            <v>1130.17</v>
          </cell>
          <cell r="G1415" t="str">
            <v>CDHU 195</v>
          </cell>
        </row>
        <row r="1416">
          <cell r="A1416" t="str">
            <v>25.01.120</v>
          </cell>
          <cell r="B1416" t="str">
            <v>Caixilho tipo veneziana industrial com montantes em alumínio e aletas em fibra de vidro</v>
          </cell>
          <cell r="C1416" t="str">
            <v>M2</v>
          </cell>
          <cell r="D1416">
            <v>480.24</v>
          </cell>
          <cell r="F1416">
            <v>480.24</v>
          </cell>
          <cell r="G1416" t="str">
            <v>CDHU 195</v>
          </cell>
        </row>
        <row r="1417">
          <cell r="A1417" t="str">
            <v>25.01.240</v>
          </cell>
          <cell r="B1417" t="str">
            <v>Caixilho fixo em alumínio, sob medida - branco</v>
          </cell>
          <cell r="C1417" t="str">
            <v>M2</v>
          </cell>
          <cell r="D1417">
            <v>1074.07</v>
          </cell>
          <cell r="E1417">
            <v>54.78</v>
          </cell>
          <cell r="F1417">
            <v>1128.8499999999999</v>
          </cell>
          <cell r="G1417" t="str">
            <v>CDHU 195</v>
          </cell>
        </row>
        <row r="1418">
          <cell r="A1418" t="str">
            <v>25.01.361</v>
          </cell>
          <cell r="B1418" t="str">
            <v>Caixilho em alumínio maxim-ar com vidro - branco</v>
          </cell>
          <cell r="C1418" t="str">
            <v>M2</v>
          </cell>
          <cell r="D1418">
            <v>1413.19</v>
          </cell>
          <cell r="E1418">
            <v>71.290000000000006</v>
          </cell>
          <cell r="F1418">
            <v>1484.48</v>
          </cell>
          <cell r="G1418" t="str">
            <v>CDHU 195</v>
          </cell>
        </row>
        <row r="1419">
          <cell r="A1419" t="str">
            <v>25.01.371</v>
          </cell>
          <cell r="B1419" t="str">
            <v>Caixilho em alumínio basculante com vidro - branco</v>
          </cell>
          <cell r="C1419" t="str">
            <v>M2</v>
          </cell>
          <cell r="D1419">
            <v>1238.05</v>
          </cell>
          <cell r="E1419">
            <v>71.290000000000006</v>
          </cell>
          <cell r="F1419">
            <v>1309.3399999999999</v>
          </cell>
          <cell r="G1419" t="str">
            <v>CDHU 195</v>
          </cell>
        </row>
        <row r="1420">
          <cell r="A1420" t="str">
            <v>25.01.380</v>
          </cell>
          <cell r="B1420" t="str">
            <v>Caixilho em alumínio de correr com vidro - branco</v>
          </cell>
          <cell r="C1420" t="str">
            <v>M2</v>
          </cell>
          <cell r="D1420">
            <v>680.53</v>
          </cell>
          <cell r="E1420">
            <v>71.290000000000006</v>
          </cell>
          <cell r="F1420">
            <v>751.82</v>
          </cell>
          <cell r="G1420" t="str">
            <v>CDHU 195</v>
          </cell>
        </row>
        <row r="1421">
          <cell r="A1421" t="str">
            <v>25.01.400</v>
          </cell>
          <cell r="B1421" t="str">
            <v>Caixilho em alumínio anodizado fixo</v>
          </cell>
          <cell r="C1421" t="str">
            <v>M2</v>
          </cell>
          <cell r="D1421">
            <v>606.44000000000005</v>
          </cell>
          <cell r="E1421">
            <v>54.78</v>
          </cell>
          <cell r="F1421">
            <v>661.22</v>
          </cell>
          <cell r="G1421" t="str">
            <v>CDHU 195</v>
          </cell>
        </row>
        <row r="1422">
          <cell r="A1422" t="str">
            <v>25.01.410</v>
          </cell>
          <cell r="B1422" t="str">
            <v>Caixilho em alumínio anodizado maxim-ar</v>
          </cell>
          <cell r="C1422" t="str">
            <v>M2</v>
          </cell>
          <cell r="D1422">
            <v>953.63</v>
          </cell>
          <cell r="E1422">
            <v>54.78</v>
          </cell>
          <cell r="F1422">
            <v>1008.41</v>
          </cell>
          <cell r="G1422" t="str">
            <v>CDHU 195</v>
          </cell>
        </row>
        <row r="1423">
          <cell r="A1423" t="str">
            <v>25.01.430</v>
          </cell>
          <cell r="B1423" t="str">
            <v>Caixilho em alumínio fixo, tipo fachada</v>
          </cell>
          <cell r="C1423" t="str">
            <v>M2</v>
          </cell>
          <cell r="D1423">
            <v>886.46</v>
          </cell>
          <cell r="E1423">
            <v>41.09</v>
          </cell>
          <cell r="F1423">
            <v>927.55</v>
          </cell>
          <cell r="G1423" t="str">
            <v>CDHU 195</v>
          </cell>
        </row>
        <row r="1424">
          <cell r="A1424" t="str">
            <v>25.01.440</v>
          </cell>
          <cell r="B1424" t="str">
            <v>Caixilho em alumínio maxim-ar, tipo fachada</v>
          </cell>
          <cell r="C1424" t="str">
            <v>M2</v>
          </cell>
          <cell r="D1424">
            <v>856.49</v>
          </cell>
          <cell r="E1424">
            <v>41.09</v>
          </cell>
          <cell r="F1424">
            <v>897.58</v>
          </cell>
          <cell r="G1424" t="str">
            <v>CDHU 195</v>
          </cell>
        </row>
        <row r="1425">
          <cell r="A1425" t="str">
            <v>25.01.450</v>
          </cell>
          <cell r="B1425" t="str">
            <v>Caixilho em alumínio para pele de vidro, tipo fachada</v>
          </cell>
          <cell r="C1425" t="str">
            <v>M2</v>
          </cell>
          <cell r="D1425">
            <v>1229.07</v>
          </cell>
          <cell r="E1425">
            <v>41.09</v>
          </cell>
          <cell r="F1425">
            <v>1270.1600000000001</v>
          </cell>
          <cell r="G1425" t="str">
            <v>CDHU 195</v>
          </cell>
        </row>
        <row r="1426">
          <cell r="A1426" t="str">
            <v>25.01.460</v>
          </cell>
          <cell r="B1426" t="str">
            <v>Gradil em alumínio natural, sob medida</v>
          </cell>
          <cell r="C1426" t="str">
            <v>M2</v>
          </cell>
          <cell r="D1426">
            <v>693.31</v>
          </cell>
          <cell r="F1426">
            <v>693.31</v>
          </cell>
          <cell r="G1426" t="str">
            <v>CDHU 195</v>
          </cell>
        </row>
        <row r="1427">
          <cell r="A1427" t="str">
            <v>25.01.470</v>
          </cell>
          <cell r="B1427" t="str">
            <v>Caixilho fixo tipo veneziana em alumínio anodizado, sob medida - branco</v>
          </cell>
          <cell r="C1427" t="str">
            <v>M2</v>
          </cell>
          <cell r="D1427">
            <v>1391.78</v>
          </cell>
          <cell r="F1427">
            <v>1391.78</v>
          </cell>
          <cell r="G1427" t="str">
            <v>CDHU 195</v>
          </cell>
        </row>
        <row r="1428">
          <cell r="A1428" t="str">
            <v>25.01.480</v>
          </cell>
          <cell r="B1428" t="str">
            <v>Caixilho em alumínio com pintura eletrostática, basculante, sob medida - branco</v>
          </cell>
          <cell r="C1428" t="str">
            <v>M2</v>
          </cell>
          <cell r="D1428">
            <v>836.9</v>
          </cell>
          <cell r="F1428">
            <v>836.9</v>
          </cell>
          <cell r="G1428" t="str">
            <v>CDHU 195</v>
          </cell>
        </row>
        <row r="1429">
          <cell r="A1429" t="str">
            <v>25.01.490</v>
          </cell>
          <cell r="B1429" t="str">
            <v>Caixilho em alumínio com pintura eletrostática, maxim-ar, sob medida - branco</v>
          </cell>
          <cell r="C1429" t="str">
            <v>M2</v>
          </cell>
          <cell r="D1429">
            <v>874.33</v>
          </cell>
          <cell r="F1429">
            <v>874.33</v>
          </cell>
          <cell r="G1429" t="str">
            <v>CDHU 195</v>
          </cell>
        </row>
        <row r="1430">
          <cell r="A1430" t="str">
            <v>25.01.500</v>
          </cell>
          <cell r="B1430" t="str">
            <v>Caixilho em alumínio anodizado fixo, sob medida - bronze/preto</v>
          </cell>
          <cell r="C1430" t="str">
            <v>M2</v>
          </cell>
          <cell r="D1430">
            <v>1020.38</v>
          </cell>
          <cell r="E1430">
            <v>71.290000000000006</v>
          </cell>
          <cell r="F1430">
            <v>1091.67</v>
          </cell>
          <cell r="G1430" t="str">
            <v>CDHU 195</v>
          </cell>
        </row>
        <row r="1431">
          <cell r="A1431" t="str">
            <v>25.01.510</v>
          </cell>
          <cell r="B1431" t="str">
            <v>Caixilho em alumínio anodizado basculante, sob medida - bronze/preto</v>
          </cell>
          <cell r="C1431" t="str">
            <v>M2</v>
          </cell>
          <cell r="D1431">
            <v>1114.74</v>
          </cell>
          <cell r="E1431">
            <v>71.290000000000006</v>
          </cell>
          <cell r="F1431">
            <v>1186.03</v>
          </cell>
          <cell r="G1431" t="str">
            <v>CDHU 195</v>
          </cell>
        </row>
        <row r="1432">
          <cell r="A1432" t="str">
            <v>25.01.520</v>
          </cell>
          <cell r="B1432" t="str">
            <v>Caixilho em alumínio anodizado maxim-ar, sob medida - bronze/preto</v>
          </cell>
          <cell r="C1432" t="str">
            <v>M2</v>
          </cell>
          <cell r="D1432">
            <v>1119.32</v>
          </cell>
          <cell r="E1432">
            <v>71.290000000000006</v>
          </cell>
          <cell r="F1432">
            <v>1190.6099999999999</v>
          </cell>
          <cell r="G1432" t="str">
            <v>CDHU 195</v>
          </cell>
        </row>
        <row r="1433">
          <cell r="A1433" t="str">
            <v>25.01.530</v>
          </cell>
          <cell r="B1433" t="str">
            <v>Caixilho em alumínio anodizado de correr, sob medida - bronze/preto</v>
          </cell>
          <cell r="C1433" t="str">
            <v>M2</v>
          </cell>
          <cell r="D1433">
            <v>1092.3800000000001</v>
          </cell>
          <cell r="E1433">
            <v>71.290000000000006</v>
          </cell>
          <cell r="F1433">
            <v>1163.67</v>
          </cell>
          <cell r="G1433" t="str">
            <v>CDHU 195</v>
          </cell>
        </row>
        <row r="1434">
          <cell r="A1434" t="str">
            <v>25.02</v>
          </cell>
          <cell r="B1434" t="str">
            <v>Porta em aluminio</v>
          </cell>
          <cell r="G1434" t="str">
            <v>CDHU 195</v>
          </cell>
        </row>
        <row r="1435">
          <cell r="A1435" t="str">
            <v>25.02.010</v>
          </cell>
          <cell r="B1435" t="str">
            <v>Porta de entrada de abrir em alumínio com vidro, linha comercial</v>
          </cell>
          <cell r="C1435" t="str">
            <v>M2</v>
          </cell>
          <cell r="D1435">
            <v>359.81</v>
          </cell>
          <cell r="E1435">
            <v>142.56</v>
          </cell>
          <cell r="F1435">
            <v>502.37</v>
          </cell>
          <cell r="G1435" t="str">
            <v>CDHU 195</v>
          </cell>
        </row>
        <row r="1436">
          <cell r="A1436" t="str">
            <v>25.02.020</v>
          </cell>
          <cell r="B1436" t="str">
            <v>Porta de entrada de abrir em alumínio, sob medida</v>
          </cell>
          <cell r="C1436" t="str">
            <v>M2</v>
          </cell>
          <cell r="D1436">
            <v>870.23</v>
          </cell>
          <cell r="E1436">
            <v>142.56</v>
          </cell>
          <cell r="F1436">
            <v>1012.79</v>
          </cell>
          <cell r="G1436" t="str">
            <v>CDHU 195</v>
          </cell>
        </row>
        <row r="1437">
          <cell r="A1437" t="str">
            <v>25.02.040</v>
          </cell>
          <cell r="B1437" t="str">
            <v>Porta de entrada de correr em alumínio, sob medida</v>
          </cell>
          <cell r="C1437" t="str">
            <v>M2</v>
          </cell>
          <cell r="D1437">
            <v>994.59</v>
          </cell>
          <cell r="E1437">
            <v>142.56</v>
          </cell>
          <cell r="F1437">
            <v>1137.1500000000001</v>
          </cell>
          <cell r="G1437" t="str">
            <v>CDHU 195</v>
          </cell>
        </row>
        <row r="1438">
          <cell r="A1438" t="str">
            <v>25.02.042</v>
          </cell>
          <cell r="B1438" t="str">
            <v>Porta de correr em alumínio tipo lambri branco, sob medida</v>
          </cell>
          <cell r="C1438" t="str">
            <v>M2</v>
          </cell>
          <cell r="D1438">
            <v>853.9</v>
          </cell>
          <cell r="E1438">
            <v>71.290000000000006</v>
          </cell>
          <cell r="F1438">
            <v>925.19</v>
          </cell>
          <cell r="G1438" t="str">
            <v>CDHU 195</v>
          </cell>
        </row>
        <row r="1439">
          <cell r="A1439" t="str">
            <v>25.02.050</v>
          </cell>
          <cell r="B1439" t="str">
            <v>Porta veneziana de abrir em alumínio, linha comercial</v>
          </cell>
          <cell r="C1439" t="str">
            <v>M2</v>
          </cell>
          <cell r="D1439">
            <v>359.14</v>
          </cell>
          <cell r="E1439">
            <v>142.56</v>
          </cell>
          <cell r="F1439">
            <v>501.7</v>
          </cell>
          <cell r="G1439" t="str">
            <v>CDHU 195</v>
          </cell>
        </row>
        <row r="1440">
          <cell r="A1440" t="str">
            <v>25.02.060</v>
          </cell>
          <cell r="B1440" t="str">
            <v>Porta/portinhola tipo veneziana de abrir em alumínio, sob medida</v>
          </cell>
          <cell r="C1440" t="str">
            <v>M2</v>
          </cell>
          <cell r="D1440">
            <v>765.99</v>
          </cell>
          <cell r="E1440">
            <v>142.56</v>
          </cell>
          <cell r="F1440">
            <v>908.55</v>
          </cell>
          <cell r="G1440" t="str">
            <v>CDHU 195</v>
          </cell>
        </row>
        <row r="1441">
          <cell r="A1441" t="str">
            <v>25.02.070</v>
          </cell>
          <cell r="B1441" t="str">
            <v>Portinhola tipo veneziana de abrir em alumínio, linha comercial</v>
          </cell>
          <cell r="C1441" t="str">
            <v>M2</v>
          </cell>
          <cell r="D1441">
            <v>519.08000000000004</v>
          </cell>
          <cell r="E1441">
            <v>142.56</v>
          </cell>
          <cell r="F1441">
            <v>661.64</v>
          </cell>
          <cell r="G1441" t="str">
            <v>CDHU 195</v>
          </cell>
        </row>
        <row r="1442">
          <cell r="A1442" t="str">
            <v>25.02.110</v>
          </cell>
          <cell r="B1442" t="str">
            <v>Porta veneziana de abrir em alumínio, sob medida</v>
          </cell>
          <cell r="C1442" t="str">
            <v>M2</v>
          </cell>
          <cell r="D1442">
            <v>974</v>
          </cell>
          <cell r="E1442">
            <v>142.56</v>
          </cell>
          <cell r="F1442">
            <v>1116.56</v>
          </cell>
          <cell r="G1442" t="str">
            <v>CDHU 195</v>
          </cell>
        </row>
        <row r="1443">
          <cell r="A1443" t="str">
            <v>25.02.211</v>
          </cell>
          <cell r="B1443" t="str">
            <v>Porta veneziana de abrir em alumínio - cor branca</v>
          </cell>
          <cell r="C1443" t="str">
            <v>M2</v>
          </cell>
          <cell r="D1443">
            <v>562.29999999999995</v>
          </cell>
          <cell r="E1443">
            <v>142.56</v>
          </cell>
          <cell r="F1443">
            <v>704.86</v>
          </cell>
          <cell r="G1443" t="str">
            <v>CDHU 195</v>
          </cell>
        </row>
        <row r="1444">
          <cell r="A1444" t="str">
            <v>25.02.221</v>
          </cell>
          <cell r="B1444" t="str">
            <v>Porta de correr em alumínio com veneziana e vidro - cor branca</v>
          </cell>
          <cell r="C1444" t="str">
            <v>M2</v>
          </cell>
          <cell r="D1444">
            <v>617.54999999999995</v>
          </cell>
          <cell r="E1444">
            <v>142.56</v>
          </cell>
          <cell r="F1444">
            <v>760.11</v>
          </cell>
          <cell r="G1444" t="str">
            <v>CDHU 195</v>
          </cell>
        </row>
        <row r="1445">
          <cell r="A1445" t="str">
            <v>25.02.230</v>
          </cell>
          <cell r="B1445" t="str">
            <v>Porta em alumínio anodizado de abrir, sob medida - bronze/preto</v>
          </cell>
          <cell r="C1445" t="str">
            <v>M2</v>
          </cell>
          <cell r="D1445">
            <v>975.61</v>
          </cell>
          <cell r="E1445">
            <v>71.290000000000006</v>
          </cell>
          <cell r="F1445">
            <v>1046.9000000000001</v>
          </cell>
          <cell r="G1445" t="str">
            <v>CDHU 195</v>
          </cell>
        </row>
        <row r="1446">
          <cell r="A1446" t="str">
            <v>25.02.240</v>
          </cell>
          <cell r="B1446" t="str">
            <v>Porta em alumínio anodizado de correr, sob medida - bronze/preto</v>
          </cell>
          <cell r="C1446" t="str">
            <v>M2</v>
          </cell>
          <cell r="D1446">
            <v>926.57</v>
          </cell>
          <cell r="E1446">
            <v>71.290000000000006</v>
          </cell>
          <cell r="F1446">
            <v>997.86</v>
          </cell>
          <cell r="G1446" t="str">
            <v>CDHU 195</v>
          </cell>
        </row>
        <row r="1447">
          <cell r="A1447" t="str">
            <v>25.02.250</v>
          </cell>
          <cell r="B1447" t="str">
            <v>Porta em alumínio anodizado de abrir, tipo veneziana, sob medida - bronze/preto</v>
          </cell>
          <cell r="C1447" t="str">
            <v>M2</v>
          </cell>
          <cell r="D1447">
            <v>889.46</v>
          </cell>
          <cell r="E1447">
            <v>71.290000000000006</v>
          </cell>
          <cell r="F1447">
            <v>960.75</v>
          </cell>
          <cell r="G1447" t="str">
            <v>CDHU 195</v>
          </cell>
        </row>
        <row r="1448">
          <cell r="A1448" t="str">
            <v>25.02.260</v>
          </cell>
          <cell r="B1448" t="str">
            <v>Portinhola em alumínio anodizado de correr, tipo veneziana, sob medida - bronze/preto</v>
          </cell>
          <cell r="C1448" t="str">
            <v>M2</v>
          </cell>
          <cell r="D1448">
            <v>1245.73</v>
          </cell>
          <cell r="E1448">
            <v>71.290000000000006</v>
          </cell>
          <cell r="F1448">
            <v>1317.02</v>
          </cell>
          <cell r="G1448" t="str">
            <v>CDHU 195</v>
          </cell>
        </row>
        <row r="1449">
          <cell r="A1449" t="str">
            <v>25.02.300</v>
          </cell>
          <cell r="B1449" t="str">
            <v>Porta de abrir em alumínio com pintura eletrostática, sob medida - cor branca</v>
          </cell>
          <cell r="C1449" t="str">
            <v>M2</v>
          </cell>
          <cell r="D1449">
            <v>1331.45</v>
          </cell>
          <cell r="E1449">
            <v>142.56</v>
          </cell>
          <cell r="F1449">
            <v>1474.01</v>
          </cell>
          <cell r="G1449" t="str">
            <v>CDHU 195</v>
          </cell>
        </row>
        <row r="1450">
          <cell r="A1450" t="str">
            <v>25.02.310</v>
          </cell>
          <cell r="B1450" t="str">
            <v>Porta de abrir em alumínio tipo lambri, sob medida - cor branca</v>
          </cell>
          <cell r="C1450" t="str">
            <v>M2</v>
          </cell>
          <cell r="D1450">
            <v>1142.07</v>
          </cell>
          <cell r="E1450">
            <v>142.56</v>
          </cell>
          <cell r="F1450">
            <v>1284.6300000000001</v>
          </cell>
          <cell r="G1450" t="str">
            <v>CDHU 195</v>
          </cell>
        </row>
        <row r="1451">
          <cell r="A1451" t="str">
            <v>25.20</v>
          </cell>
          <cell r="B1451" t="str">
            <v>Reparos, conservacoes e complementos - GRUPO 25</v>
          </cell>
          <cell r="G1451" t="str">
            <v>CDHU 195</v>
          </cell>
        </row>
        <row r="1452">
          <cell r="A1452" t="str">
            <v>25.20.020</v>
          </cell>
          <cell r="B1452" t="str">
            <v>Tela de proteção tipo mosquiteira removível, em fibra de vidro com revestimento em PVC e requadro em alumínio</v>
          </cell>
          <cell r="C1452" t="str">
            <v>M2</v>
          </cell>
          <cell r="D1452">
            <v>238.28</v>
          </cell>
          <cell r="E1452">
            <v>15.83</v>
          </cell>
          <cell r="F1452">
            <v>254.11</v>
          </cell>
          <cell r="G1452" t="str">
            <v>CDHU 195</v>
          </cell>
        </row>
        <row r="1453">
          <cell r="A1453" t="str">
            <v>26</v>
          </cell>
          <cell r="B1453" t="str">
            <v>ESQUADRIA E ELEMENTO EM VIDRO</v>
          </cell>
          <cell r="G1453" t="str">
            <v>CDHU 195</v>
          </cell>
        </row>
        <row r="1454">
          <cell r="A1454" t="str">
            <v>26.01</v>
          </cell>
          <cell r="B1454" t="str">
            <v>Vidro comum e laminado</v>
          </cell>
          <cell r="G1454" t="str">
            <v>CDHU 195</v>
          </cell>
        </row>
        <row r="1455">
          <cell r="A1455" t="str">
            <v>26.01.020</v>
          </cell>
          <cell r="B1455" t="str">
            <v>Vidro liso transparente de 3 mm</v>
          </cell>
          <cell r="C1455" t="str">
            <v>M2</v>
          </cell>
          <cell r="D1455">
            <v>103.95</v>
          </cell>
          <cell r="E1455">
            <v>22.76</v>
          </cell>
          <cell r="F1455">
            <v>126.71</v>
          </cell>
          <cell r="G1455" t="str">
            <v>CDHU 195</v>
          </cell>
        </row>
        <row r="1456">
          <cell r="A1456" t="str">
            <v>26.01.040</v>
          </cell>
          <cell r="B1456" t="str">
            <v>Vidro liso transparente de 4 mm</v>
          </cell>
          <cell r="C1456" t="str">
            <v>M2</v>
          </cell>
          <cell r="D1456">
            <v>142.08000000000001</v>
          </cell>
          <cell r="E1456">
            <v>22.76</v>
          </cell>
          <cell r="F1456">
            <v>164.84</v>
          </cell>
          <cell r="G1456" t="str">
            <v>CDHU 195</v>
          </cell>
        </row>
        <row r="1457">
          <cell r="A1457" t="str">
            <v>26.01.060</v>
          </cell>
          <cell r="B1457" t="str">
            <v>Vidro liso transparente de 5 mm</v>
          </cell>
          <cell r="C1457" t="str">
            <v>M2</v>
          </cell>
          <cell r="D1457">
            <v>144.86000000000001</v>
          </cell>
          <cell r="E1457">
            <v>22.76</v>
          </cell>
          <cell r="F1457">
            <v>167.62</v>
          </cell>
          <cell r="G1457" t="str">
            <v>CDHU 195</v>
          </cell>
        </row>
        <row r="1458">
          <cell r="A1458" t="str">
            <v>26.01.080</v>
          </cell>
          <cell r="B1458" t="str">
            <v>Vidro liso transparente de 6 mm</v>
          </cell>
          <cell r="C1458" t="str">
            <v>M2</v>
          </cell>
          <cell r="D1458">
            <v>170.98</v>
          </cell>
          <cell r="E1458">
            <v>29.78</v>
          </cell>
          <cell r="F1458">
            <v>200.76</v>
          </cell>
          <cell r="G1458" t="str">
            <v>CDHU 195</v>
          </cell>
        </row>
        <row r="1459">
          <cell r="A1459" t="str">
            <v>26.01.140</v>
          </cell>
          <cell r="B1459" t="str">
            <v>Vidro liso laminado colorido de 6 mm</v>
          </cell>
          <cell r="C1459" t="str">
            <v>M2</v>
          </cell>
          <cell r="D1459">
            <v>399.16</v>
          </cell>
          <cell r="E1459">
            <v>29.78</v>
          </cell>
          <cell r="F1459">
            <v>428.94</v>
          </cell>
          <cell r="G1459" t="str">
            <v>CDHU 195</v>
          </cell>
        </row>
        <row r="1460">
          <cell r="A1460" t="str">
            <v>26.01.142</v>
          </cell>
          <cell r="B1460" t="str">
            <v>Vidro liso laminado colorido de 8 mm</v>
          </cell>
          <cell r="C1460" t="str">
            <v>M2</v>
          </cell>
          <cell r="D1460">
            <v>397.93</v>
          </cell>
          <cell r="E1460">
            <v>34.15</v>
          </cell>
          <cell r="F1460">
            <v>432.08</v>
          </cell>
          <cell r="G1460" t="str">
            <v>CDHU 195</v>
          </cell>
        </row>
        <row r="1461">
          <cell r="A1461" t="str">
            <v>26.01.155</v>
          </cell>
          <cell r="B1461" t="str">
            <v>Vidro liso laminado colorido de 10 mm</v>
          </cell>
          <cell r="C1461" t="str">
            <v>M2</v>
          </cell>
          <cell r="D1461">
            <v>470.53</v>
          </cell>
          <cell r="E1461">
            <v>35.93</v>
          </cell>
          <cell r="F1461">
            <v>506.46</v>
          </cell>
          <cell r="G1461" t="str">
            <v>CDHU 195</v>
          </cell>
        </row>
        <row r="1462">
          <cell r="A1462" t="str">
            <v>26.01.160</v>
          </cell>
          <cell r="B1462" t="str">
            <v>Vidro liso laminado leitoso de 6 mm</v>
          </cell>
          <cell r="C1462" t="str">
            <v>M2</v>
          </cell>
          <cell r="D1462">
            <v>416.18</v>
          </cell>
          <cell r="E1462">
            <v>29.78</v>
          </cell>
          <cell r="F1462">
            <v>445.96</v>
          </cell>
          <cell r="G1462" t="str">
            <v>CDHU 195</v>
          </cell>
        </row>
        <row r="1463">
          <cell r="A1463" t="str">
            <v>26.01.168</v>
          </cell>
          <cell r="B1463" t="str">
            <v>Vidro liso laminado incolor de 6 mm</v>
          </cell>
          <cell r="C1463" t="str">
            <v>M2</v>
          </cell>
          <cell r="D1463">
            <v>251.79</v>
          </cell>
          <cell r="E1463">
            <v>29.78</v>
          </cell>
          <cell r="F1463">
            <v>281.57</v>
          </cell>
          <cell r="G1463" t="str">
            <v>CDHU 195</v>
          </cell>
        </row>
        <row r="1464">
          <cell r="A1464" t="str">
            <v>26.01.169</v>
          </cell>
          <cell r="B1464" t="str">
            <v>Vidro liso laminado incolor de 8 mm</v>
          </cell>
          <cell r="C1464" t="str">
            <v>M2</v>
          </cell>
          <cell r="D1464">
            <v>284.73</v>
          </cell>
          <cell r="E1464">
            <v>34.15</v>
          </cell>
          <cell r="F1464">
            <v>318.88</v>
          </cell>
          <cell r="G1464" t="str">
            <v>CDHU 195</v>
          </cell>
        </row>
        <row r="1465">
          <cell r="A1465" t="str">
            <v>26.01.170</v>
          </cell>
          <cell r="B1465" t="str">
            <v>Vidro liso laminado incolor de 10 mm</v>
          </cell>
          <cell r="C1465" t="str">
            <v>M2</v>
          </cell>
          <cell r="D1465">
            <v>358.64</v>
          </cell>
          <cell r="E1465">
            <v>35.92</v>
          </cell>
          <cell r="F1465">
            <v>394.56</v>
          </cell>
          <cell r="G1465" t="str">
            <v>CDHU 195</v>
          </cell>
        </row>
        <row r="1466">
          <cell r="A1466" t="str">
            <v>26.01.230</v>
          </cell>
          <cell r="B1466" t="str">
            <v>Vidro fantasia de 3/4 mm</v>
          </cell>
          <cell r="C1466" t="str">
            <v>M2</v>
          </cell>
          <cell r="D1466">
            <v>188.25</v>
          </cell>
          <cell r="E1466">
            <v>22.76</v>
          </cell>
          <cell r="F1466">
            <v>211.01</v>
          </cell>
          <cell r="G1466" t="str">
            <v>CDHU 195</v>
          </cell>
        </row>
        <row r="1467">
          <cell r="A1467" t="str">
            <v>26.01.348</v>
          </cell>
          <cell r="B1467" t="str">
            <v>Vidro multilaminado de alta segurança, proteção balística nível III</v>
          </cell>
          <cell r="C1467" t="str">
            <v>M2</v>
          </cell>
          <cell r="D1467">
            <v>3966.12</v>
          </cell>
          <cell r="F1467">
            <v>3966.12</v>
          </cell>
          <cell r="G1467" t="str">
            <v>CDHU 195</v>
          </cell>
        </row>
        <row r="1468">
          <cell r="A1468" t="str">
            <v>26.01.350</v>
          </cell>
          <cell r="B1468" t="str">
            <v>Vidro multilaminado de alta segurança em policarbonato, proteção balística nível III</v>
          </cell>
          <cell r="C1468" t="str">
            <v>M2</v>
          </cell>
          <cell r="D1468">
            <v>5964.81</v>
          </cell>
          <cell r="E1468">
            <v>89.64</v>
          </cell>
          <cell r="F1468">
            <v>6054.45</v>
          </cell>
          <cell r="G1468" t="str">
            <v>CDHU 195</v>
          </cell>
        </row>
        <row r="1469">
          <cell r="A1469" t="str">
            <v>26.01.460</v>
          </cell>
          <cell r="B1469" t="str">
            <v>Vidro float monolítico verde de 6 mm</v>
          </cell>
          <cell r="C1469" t="str">
            <v>M2</v>
          </cell>
          <cell r="D1469">
            <v>200.44</v>
          </cell>
          <cell r="E1469">
            <v>29.78</v>
          </cell>
          <cell r="F1469">
            <v>230.22</v>
          </cell>
          <cell r="G1469" t="str">
            <v>CDHU 195</v>
          </cell>
        </row>
        <row r="1470">
          <cell r="A1470" t="str">
            <v>26.02</v>
          </cell>
          <cell r="B1470" t="str">
            <v>Vidro temperado</v>
          </cell>
          <cell r="G1470" t="str">
            <v>CDHU 195</v>
          </cell>
        </row>
        <row r="1471">
          <cell r="A1471" t="str">
            <v>26.02.020</v>
          </cell>
          <cell r="B1471" t="str">
            <v>Vidro temperado incolor de 6 mm</v>
          </cell>
          <cell r="C1471" t="str">
            <v>M2</v>
          </cell>
          <cell r="D1471">
            <v>217.29</v>
          </cell>
          <cell r="E1471">
            <v>29.78</v>
          </cell>
          <cell r="F1471">
            <v>247.07</v>
          </cell>
          <cell r="G1471" t="str">
            <v>CDHU 195</v>
          </cell>
        </row>
        <row r="1472">
          <cell r="A1472" t="str">
            <v>26.02.040</v>
          </cell>
          <cell r="B1472" t="str">
            <v>Vidro temperado incolor de 8 mm</v>
          </cell>
          <cell r="C1472" t="str">
            <v>M2</v>
          </cell>
          <cell r="D1472">
            <v>228.54</v>
          </cell>
          <cell r="E1472">
            <v>34.15</v>
          </cell>
          <cell r="F1472">
            <v>262.69</v>
          </cell>
          <cell r="G1472" t="str">
            <v>CDHU 195</v>
          </cell>
        </row>
        <row r="1473">
          <cell r="A1473" t="str">
            <v>26.02.060</v>
          </cell>
          <cell r="B1473" t="str">
            <v>Vidro temperado incolor de 10 mm</v>
          </cell>
          <cell r="C1473" t="str">
            <v>M2</v>
          </cell>
          <cell r="D1473">
            <v>261.60000000000002</v>
          </cell>
          <cell r="E1473">
            <v>35.92</v>
          </cell>
          <cell r="F1473">
            <v>297.52</v>
          </cell>
          <cell r="G1473" t="str">
            <v>CDHU 195</v>
          </cell>
        </row>
        <row r="1474">
          <cell r="A1474" t="str">
            <v>26.02.120</v>
          </cell>
          <cell r="B1474" t="str">
            <v>Vidro temperado cinza ou bronze de 6 mm</v>
          </cell>
          <cell r="C1474" t="str">
            <v>M2</v>
          </cell>
          <cell r="D1474">
            <v>260.83</v>
          </cell>
          <cell r="E1474">
            <v>29.76</v>
          </cell>
          <cell r="F1474">
            <v>290.58999999999997</v>
          </cell>
          <cell r="G1474" t="str">
            <v>CDHU 195</v>
          </cell>
        </row>
        <row r="1475">
          <cell r="A1475" t="str">
            <v>26.02.140</v>
          </cell>
          <cell r="B1475" t="str">
            <v>Vidro temperado cinza ou bronze de 8 mm</v>
          </cell>
          <cell r="C1475" t="str">
            <v>M2</v>
          </cell>
          <cell r="D1475">
            <v>304.49</v>
          </cell>
          <cell r="E1475">
            <v>34.15</v>
          </cell>
          <cell r="F1475">
            <v>338.64</v>
          </cell>
          <cell r="G1475" t="str">
            <v>CDHU 195</v>
          </cell>
        </row>
        <row r="1476">
          <cell r="A1476" t="str">
            <v>26.02.160</v>
          </cell>
          <cell r="B1476" t="str">
            <v>Vidro temperado cinza ou bronze de 10 mm</v>
          </cell>
          <cell r="C1476" t="str">
            <v>M2</v>
          </cell>
          <cell r="D1476">
            <v>430.88</v>
          </cell>
          <cell r="E1476">
            <v>35.92</v>
          </cell>
          <cell r="F1476">
            <v>466.8</v>
          </cell>
          <cell r="G1476" t="str">
            <v>CDHU 195</v>
          </cell>
        </row>
        <row r="1477">
          <cell r="A1477" t="str">
            <v>26.02.170</v>
          </cell>
          <cell r="B1477" t="str">
            <v>Vidro temperado serigrafado incolor de 8 mm</v>
          </cell>
          <cell r="C1477" t="str">
            <v>M2</v>
          </cell>
          <cell r="D1477">
            <v>534.33000000000004</v>
          </cell>
          <cell r="E1477">
            <v>34.15</v>
          </cell>
          <cell r="F1477">
            <v>568.48</v>
          </cell>
          <cell r="G1477" t="str">
            <v>CDHU 195</v>
          </cell>
        </row>
        <row r="1478">
          <cell r="A1478" t="str">
            <v>26.02.300</v>
          </cell>
          <cell r="B1478" t="str">
            <v>Vidro temperado neutro verde de 10 mm</v>
          </cell>
          <cell r="C1478" t="str">
            <v>M2</v>
          </cell>
          <cell r="D1478">
            <v>483.15</v>
          </cell>
          <cell r="E1478">
            <v>35.92</v>
          </cell>
          <cell r="F1478">
            <v>519.07000000000005</v>
          </cell>
          <cell r="G1478" t="str">
            <v>CDHU 195</v>
          </cell>
        </row>
        <row r="1479">
          <cell r="A1479" t="str">
            <v>26.03</v>
          </cell>
          <cell r="B1479" t="str">
            <v>Vidro especial</v>
          </cell>
          <cell r="G1479" t="str">
            <v>CDHU 195</v>
          </cell>
        </row>
        <row r="1480">
          <cell r="A1480" t="str">
            <v>26.03.070</v>
          </cell>
          <cell r="B1480" t="str">
            <v>Vidro laminado temperado incolor de 8mm</v>
          </cell>
          <cell r="C1480" t="str">
            <v>M2</v>
          </cell>
          <cell r="D1480">
            <v>381.97</v>
          </cell>
          <cell r="E1480">
            <v>34.15</v>
          </cell>
          <cell r="F1480">
            <v>416.12</v>
          </cell>
          <cell r="G1480" t="str">
            <v>CDHU 195</v>
          </cell>
        </row>
        <row r="1481">
          <cell r="A1481" t="str">
            <v>26.03.074</v>
          </cell>
          <cell r="B1481" t="str">
            <v>Vidro laminado temperado incolor de 16 mm</v>
          </cell>
          <cell r="C1481" t="str">
            <v>M2</v>
          </cell>
          <cell r="D1481">
            <v>1007.35</v>
          </cell>
          <cell r="E1481">
            <v>45.53</v>
          </cell>
          <cell r="F1481">
            <v>1052.8800000000001</v>
          </cell>
          <cell r="G1481" t="str">
            <v>CDHU 195</v>
          </cell>
        </row>
        <row r="1482">
          <cell r="A1482" t="str">
            <v>26.04</v>
          </cell>
          <cell r="B1482" t="str">
            <v>Espelhos</v>
          </cell>
          <cell r="G1482" t="str">
            <v>CDHU 195</v>
          </cell>
        </row>
        <row r="1483">
          <cell r="A1483" t="str">
            <v>26.04.010</v>
          </cell>
          <cell r="B1483" t="str">
            <v>Espelho em vidro cristal liso, espessura de 4 mm</v>
          </cell>
          <cell r="C1483" t="str">
            <v>M2</v>
          </cell>
          <cell r="D1483">
            <v>586.66</v>
          </cell>
          <cell r="F1483">
            <v>586.66</v>
          </cell>
          <cell r="G1483" t="str">
            <v>CDHU 195</v>
          </cell>
        </row>
        <row r="1484">
          <cell r="A1484" t="str">
            <v>26.04.030</v>
          </cell>
          <cell r="B1484" t="str">
            <v>Espelho comum de 3 mm com moldura em alumínio</v>
          </cell>
          <cell r="C1484" t="str">
            <v>M2</v>
          </cell>
          <cell r="D1484">
            <v>726.47</v>
          </cell>
          <cell r="E1484">
            <v>23.77</v>
          </cell>
          <cell r="F1484">
            <v>750.24</v>
          </cell>
          <cell r="G1484" t="str">
            <v>CDHU 195</v>
          </cell>
        </row>
        <row r="1485">
          <cell r="A1485" t="str">
            <v>26.20</v>
          </cell>
          <cell r="B1485" t="str">
            <v>Reparos, conservacoes e complementos - GRUPO 26</v>
          </cell>
          <cell r="G1485" t="str">
            <v>CDHU 195</v>
          </cell>
        </row>
        <row r="1486">
          <cell r="A1486" t="str">
            <v>26.20.010</v>
          </cell>
          <cell r="B1486" t="str">
            <v>Massa para vidro</v>
          </cell>
          <cell r="C1486" t="str">
            <v>M</v>
          </cell>
          <cell r="D1486">
            <v>1.65</v>
          </cell>
          <cell r="E1486">
            <v>4.6900000000000004</v>
          </cell>
          <cell r="F1486">
            <v>6.34</v>
          </cell>
          <cell r="G1486" t="str">
            <v>CDHU 195</v>
          </cell>
        </row>
        <row r="1487">
          <cell r="A1487" t="str">
            <v>26.20.020</v>
          </cell>
          <cell r="B1487" t="str">
            <v>Recolocação de vidro inclusive emassamento ou recolocação de baguetes</v>
          </cell>
          <cell r="C1487" t="str">
            <v>M2</v>
          </cell>
          <cell r="D1487">
            <v>8.26</v>
          </cell>
          <cell r="E1487">
            <v>62.48</v>
          </cell>
          <cell r="F1487">
            <v>70.739999999999995</v>
          </cell>
          <cell r="G1487" t="str">
            <v>CDHU 195</v>
          </cell>
        </row>
        <row r="1488">
          <cell r="A1488" t="str">
            <v>27</v>
          </cell>
          <cell r="B1488" t="str">
            <v>ESQUADRIA E ELEMENTO EM MATERIAL ESPECIAL</v>
          </cell>
          <cell r="G1488" t="str">
            <v>CDHU 195</v>
          </cell>
        </row>
        <row r="1489">
          <cell r="A1489" t="str">
            <v>27.02</v>
          </cell>
          <cell r="B1489" t="str">
            <v>Policarbonato</v>
          </cell>
          <cell r="G1489" t="str">
            <v>CDHU 195</v>
          </cell>
        </row>
        <row r="1490">
          <cell r="A1490" t="str">
            <v>27.02.001</v>
          </cell>
          <cell r="B1490" t="str">
            <v>Chapa em policarbonato compacta, fumê, espessura de 6 mm</v>
          </cell>
          <cell r="C1490" t="str">
            <v>M2</v>
          </cell>
          <cell r="D1490">
            <v>468.63</v>
          </cell>
          <cell r="E1490">
            <v>109.26</v>
          </cell>
          <cell r="F1490">
            <v>577.89</v>
          </cell>
          <cell r="G1490" t="str">
            <v>CDHU 195</v>
          </cell>
        </row>
        <row r="1491">
          <cell r="A1491" t="str">
            <v>27.02.011</v>
          </cell>
          <cell r="B1491" t="str">
            <v>Chapa em policarbonato compacta, cristal, espessura de 6 mm</v>
          </cell>
          <cell r="C1491" t="str">
            <v>M2</v>
          </cell>
          <cell r="D1491">
            <v>409.3</v>
          </cell>
          <cell r="E1491">
            <v>109.26</v>
          </cell>
          <cell r="F1491">
            <v>518.55999999999995</v>
          </cell>
          <cell r="G1491" t="str">
            <v>CDHU 195</v>
          </cell>
        </row>
        <row r="1492">
          <cell r="A1492" t="str">
            <v>27.02.041</v>
          </cell>
          <cell r="B1492" t="str">
            <v>Chapa em policarbonato compacta, cristal, espessura de 10 mm</v>
          </cell>
          <cell r="C1492" t="str">
            <v>M2</v>
          </cell>
          <cell r="D1492">
            <v>646.36</v>
          </cell>
          <cell r="E1492">
            <v>109.26</v>
          </cell>
          <cell r="F1492">
            <v>755.62</v>
          </cell>
          <cell r="G1492" t="str">
            <v>CDHU 195</v>
          </cell>
        </row>
        <row r="1493">
          <cell r="A1493" t="str">
            <v>27.02.050</v>
          </cell>
          <cell r="B1493" t="str">
            <v>Chapa de policarbonato alveolar de 6 mm</v>
          </cell>
          <cell r="C1493" t="str">
            <v>M2</v>
          </cell>
          <cell r="D1493">
            <v>69.739999999999995</v>
          </cell>
          <cell r="E1493">
            <v>109.26</v>
          </cell>
          <cell r="F1493">
            <v>179</v>
          </cell>
          <cell r="G1493" t="str">
            <v>CDHU 195</v>
          </cell>
        </row>
        <row r="1494">
          <cell r="A1494" t="str">
            <v>27.03</v>
          </cell>
          <cell r="B1494" t="str">
            <v>Chapa de fibra de vidro</v>
          </cell>
          <cell r="G1494" t="str">
            <v>CDHU 195</v>
          </cell>
        </row>
        <row r="1495">
          <cell r="A1495" t="str">
            <v>27.03.030</v>
          </cell>
          <cell r="B1495" t="str">
            <v>Placa de poliéster reforçada com fibra de vidro de 3 mm</v>
          </cell>
          <cell r="C1495" t="str">
            <v>M2</v>
          </cell>
          <cell r="D1495">
            <v>117.48</v>
          </cell>
          <cell r="E1495">
            <v>62.48</v>
          </cell>
          <cell r="F1495">
            <v>179.96</v>
          </cell>
          <cell r="G1495" t="str">
            <v>CDHU 195</v>
          </cell>
        </row>
        <row r="1496">
          <cell r="A1496" t="str">
            <v>27.04</v>
          </cell>
          <cell r="B1496" t="str">
            <v>PVC / VINIL</v>
          </cell>
          <cell r="G1496" t="str">
            <v>CDHU 195</v>
          </cell>
        </row>
        <row r="1497">
          <cell r="A1497" t="str">
            <v>27.04.031</v>
          </cell>
          <cell r="B1497" t="str">
            <v>Caixilho de correr em PVC com vidro e persiana</v>
          </cell>
          <cell r="C1497" t="str">
            <v>M2</v>
          </cell>
          <cell r="D1497">
            <v>2552.91</v>
          </cell>
          <cell r="E1497">
            <v>107.89</v>
          </cell>
          <cell r="F1497">
            <v>2660.8</v>
          </cell>
          <cell r="G1497" t="str">
            <v>CDHU 195</v>
          </cell>
        </row>
        <row r="1498">
          <cell r="A1498" t="str">
            <v>27.04.040</v>
          </cell>
          <cell r="B1498" t="str">
            <v>Corrimão, bate-maca ou protetor de parede em PVC, com amortecimento à impacto</v>
          </cell>
          <cell r="C1498" t="str">
            <v>M</v>
          </cell>
          <cell r="D1498">
            <v>239.72</v>
          </cell>
          <cell r="E1498">
            <v>87.68</v>
          </cell>
          <cell r="F1498">
            <v>327.39999999999998</v>
          </cell>
          <cell r="G1498" t="str">
            <v>CDHU 195</v>
          </cell>
        </row>
        <row r="1499">
          <cell r="A1499" t="str">
            <v>27.04.050</v>
          </cell>
          <cell r="B1499" t="str">
            <v>Protetor de parede ou bate-maca em PVC flexível, com amortecimento à impacto, altura de 150 mm</v>
          </cell>
          <cell r="C1499" t="str">
            <v>M</v>
          </cell>
          <cell r="D1499">
            <v>106.16</v>
          </cell>
          <cell r="E1499">
            <v>28.51</v>
          </cell>
          <cell r="F1499">
            <v>134.66999999999999</v>
          </cell>
          <cell r="G1499" t="str">
            <v>CDHU 195</v>
          </cell>
        </row>
        <row r="1500">
          <cell r="A1500" t="str">
            <v>27.04.051</v>
          </cell>
          <cell r="B1500" t="str">
            <v>Faixa em vinil para proteção de paredes, com amortecimento à alto impacto, altura de 400 mm</v>
          </cell>
          <cell r="C1500" t="str">
            <v>M</v>
          </cell>
          <cell r="D1500">
            <v>59.28</v>
          </cell>
          <cell r="E1500">
            <v>13.05</v>
          </cell>
          <cell r="F1500">
            <v>72.33</v>
          </cell>
          <cell r="G1500" t="str">
            <v>CDHU 195</v>
          </cell>
        </row>
        <row r="1501">
          <cell r="A1501" t="str">
            <v>27.04.052</v>
          </cell>
          <cell r="B1501" t="str">
            <v>Cantoneira adesiva em vinil de alto impacto</v>
          </cell>
          <cell r="C1501" t="str">
            <v>M</v>
          </cell>
          <cell r="D1501">
            <v>62.37</v>
          </cell>
          <cell r="E1501">
            <v>7.12</v>
          </cell>
          <cell r="F1501">
            <v>69.489999999999995</v>
          </cell>
          <cell r="G1501" t="str">
            <v>CDHU 195</v>
          </cell>
        </row>
        <row r="1502">
          <cell r="A1502" t="str">
            <v>27.04.060</v>
          </cell>
          <cell r="B1502" t="str">
            <v>Bate-maca ou protetor de parede curvo em PVC, com amortecimento à impacto, altura de 200 mm</v>
          </cell>
          <cell r="C1502" t="str">
            <v>M</v>
          </cell>
          <cell r="D1502">
            <v>92.39</v>
          </cell>
          <cell r="E1502">
            <v>77.709999999999994</v>
          </cell>
          <cell r="F1502">
            <v>170.1</v>
          </cell>
          <cell r="G1502" t="str">
            <v>CDHU 195</v>
          </cell>
        </row>
        <row r="1503">
          <cell r="A1503" t="str">
            <v>27.04.070</v>
          </cell>
          <cell r="B1503" t="str">
            <v>Bate-maca ou protetor de parede em PVC, com amortecimento à impacto, altura de 200 mm</v>
          </cell>
          <cell r="C1503" t="str">
            <v>M</v>
          </cell>
          <cell r="D1503">
            <v>114.44</v>
          </cell>
          <cell r="E1503">
            <v>39.69</v>
          </cell>
          <cell r="F1503">
            <v>154.13</v>
          </cell>
          <cell r="G1503" t="str">
            <v>CDHU 195</v>
          </cell>
        </row>
        <row r="1504">
          <cell r="A1504" t="str">
            <v>28</v>
          </cell>
          <cell r="B1504" t="str">
            <v>FERRAGEM COMPLEMENTAR PARA ESQUADRIAS</v>
          </cell>
          <cell r="G1504" t="str">
            <v>CDHU 195</v>
          </cell>
        </row>
        <row r="1505">
          <cell r="A1505" t="str">
            <v>28.01</v>
          </cell>
          <cell r="B1505" t="str">
            <v>Ferragem para porta</v>
          </cell>
          <cell r="G1505" t="str">
            <v>CDHU 195</v>
          </cell>
        </row>
        <row r="1506">
          <cell r="A1506" t="str">
            <v>28.01.020</v>
          </cell>
          <cell r="B1506" t="str">
            <v>Ferragem completa com maçaneta tipo alavanca, para porta externa com 1 folha</v>
          </cell>
          <cell r="C1506" t="str">
            <v>CJ</v>
          </cell>
          <cell r="D1506">
            <v>440.72</v>
          </cell>
          <cell r="E1506">
            <v>71.290000000000006</v>
          </cell>
          <cell r="F1506">
            <v>512.01</v>
          </cell>
          <cell r="G1506" t="str">
            <v>CDHU 195</v>
          </cell>
        </row>
        <row r="1507">
          <cell r="A1507" t="str">
            <v>28.01.030</v>
          </cell>
          <cell r="B1507" t="str">
            <v>Ferragem completa com maçaneta tipo alavanca, para porta externa com 2 folhas</v>
          </cell>
          <cell r="C1507" t="str">
            <v>CJ</v>
          </cell>
          <cell r="D1507">
            <v>800.21</v>
          </cell>
          <cell r="E1507">
            <v>95.04</v>
          </cell>
          <cell r="F1507">
            <v>895.25</v>
          </cell>
          <cell r="G1507" t="str">
            <v>CDHU 195</v>
          </cell>
        </row>
        <row r="1508">
          <cell r="A1508" t="str">
            <v>28.01.040</v>
          </cell>
          <cell r="B1508" t="str">
            <v>Ferragem completa com maçaneta tipo alavanca, para porta interna com 1 folha</v>
          </cell>
          <cell r="C1508" t="str">
            <v>CJ</v>
          </cell>
          <cell r="D1508">
            <v>330.26</v>
          </cell>
          <cell r="E1508">
            <v>71.290000000000006</v>
          </cell>
          <cell r="F1508">
            <v>401.55</v>
          </cell>
          <cell r="G1508" t="str">
            <v>CDHU 195</v>
          </cell>
        </row>
        <row r="1509">
          <cell r="A1509" t="str">
            <v>28.01.050</v>
          </cell>
          <cell r="B1509" t="str">
            <v>Ferragem completa com maçaneta tipo alavanca, para porta interna com 2 folhas</v>
          </cell>
          <cell r="C1509" t="str">
            <v>CJ</v>
          </cell>
          <cell r="D1509">
            <v>649.49</v>
          </cell>
          <cell r="E1509">
            <v>95.04</v>
          </cell>
          <cell r="F1509">
            <v>744.53</v>
          </cell>
          <cell r="G1509" t="str">
            <v>CDHU 195</v>
          </cell>
        </row>
        <row r="1510">
          <cell r="A1510" t="str">
            <v>28.01.070</v>
          </cell>
          <cell r="B1510" t="str">
            <v>Ferragem completa para porta de box de WC tipo livre/ocupado</v>
          </cell>
          <cell r="C1510" t="str">
            <v>CJ</v>
          </cell>
          <cell r="D1510">
            <v>262.88</v>
          </cell>
          <cell r="E1510">
            <v>71.290000000000006</v>
          </cell>
          <cell r="F1510">
            <v>334.17</v>
          </cell>
          <cell r="G1510" t="str">
            <v>CDHU 195</v>
          </cell>
        </row>
        <row r="1511">
          <cell r="A1511" t="str">
            <v>28.01.080</v>
          </cell>
          <cell r="B1511" t="str">
            <v>Ferragem adicional para porta vão simples em divisória</v>
          </cell>
          <cell r="C1511" t="str">
            <v>CJ</v>
          </cell>
          <cell r="D1511">
            <v>271.7</v>
          </cell>
          <cell r="F1511">
            <v>271.7</v>
          </cell>
          <cell r="G1511" t="str">
            <v>CDHU 195</v>
          </cell>
        </row>
        <row r="1512">
          <cell r="A1512" t="str">
            <v>28.01.090</v>
          </cell>
          <cell r="B1512" t="str">
            <v>Ferragem adicional para porta vão duplo em divisória</v>
          </cell>
          <cell r="C1512" t="str">
            <v>CJ</v>
          </cell>
          <cell r="D1512">
            <v>366.99</v>
          </cell>
          <cell r="F1512">
            <v>366.99</v>
          </cell>
          <cell r="G1512" t="str">
            <v>CDHU 195</v>
          </cell>
        </row>
        <row r="1513">
          <cell r="A1513" t="str">
            <v>28.01.146</v>
          </cell>
          <cell r="B1513" t="str">
            <v>Fechadura eletromagnética para capacidade de atraque de 150 kgf</v>
          </cell>
          <cell r="C1513" t="str">
            <v>UN</v>
          </cell>
          <cell r="D1513">
            <v>277.35000000000002</v>
          </cell>
          <cell r="E1513">
            <v>79.010000000000005</v>
          </cell>
          <cell r="F1513">
            <v>356.36</v>
          </cell>
          <cell r="G1513" t="str">
            <v>CDHU 195</v>
          </cell>
        </row>
        <row r="1514">
          <cell r="A1514" t="str">
            <v>28.01.150</v>
          </cell>
          <cell r="B1514" t="str">
            <v>Fechadura elétrica de sobrepor para porta ou portão com peso até 400 kg</v>
          </cell>
          <cell r="C1514" t="str">
            <v>CJ</v>
          </cell>
          <cell r="D1514">
            <v>468.27</v>
          </cell>
          <cell r="E1514">
            <v>79.010000000000005</v>
          </cell>
          <cell r="F1514">
            <v>547.28</v>
          </cell>
          <cell r="G1514" t="str">
            <v>CDHU 195</v>
          </cell>
        </row>
        <row r="1515">
          <cell r="A1515" t="str">
            <v>28.01.160</v>
          </cell>
          <cell r="B1515" t="str">
            <v>Mola aérea para porta, com esforço acima de 50 kg até 60 kg</v>
          </cell>
          <cell r="C1515" t="str">
            <v>UN</v>
          </cell>
          <cell r="D1515">
            <v>284.42</v>
          </cell>
          <cell r="E1515">
            <v>22.18</v>
          </cell>
          <cell r="F1515">
            <v>306.60000000000002</v>
          </cell>
          <cell r="G1515" t="str">
            <v>CDHU 195</v>
          </cell>
        </row>
        <row r="1516">
          <cell r="A1516" t="str">
            <v>28.01.171</v>
          </cell>
          <cell r="B1516" t="str">
            <v>Mola aérea para porta, com esforço acima de 60 kg até 80 kg</v>
          </cell>
          <cell r="C1516" t="str">
            <v>UN</v>
          </cell>
          <cell r="D1516">
            <v>316.73</v>
          </cell>
          <cell r="E1516">
            <v>22.18</v>
          </cell>
          <cell r="F1516">
            <v>338.91</v>
          </cell>
          <cell r="G1516" t="str">
            <v>CDHU 195</v>
          </cell>
        </row>
        <row r="1517">
          <cell r="A1517" t="str">
            <v>28.01.180</v>
          </cell>
          <cell r="B1517" t="str">
            <v>Mola aérea hidráulica, para porta com largura até 1,60 m</v>
          </cell>
          <cell r="C1517" t="str">
            <v>UN</v>
          </cell>
          <cell r="D1517">
            <v>2824.91</v>
          </cell>
          <cell r="E1517">
            <v>55.46</v>
          </cell>
          <cell r="F1517">
            <v>2880.37</v>
          </cell>
          <cell r="G1517" t="str">
            <v>CDHU 195</v>
          </cell>
        </row>
        <row r="1518">
          <cell r="A1518" t="str">
            <v>28.01.210</v>
          </cell>
          <cell r="B1518" t="str">
            <v>Fechadura tipo alavanca com chave para porta corta-fogo</v>
          </cell>
          <cell r="C1518" t="str">
            <v>UN</v>
          </cell>
          <cell r="D1518">
            <v>494.47</v>
          </cell>
          <cell r="E1518">
            <v>41.59</v>
          </cell>
          <cell r="F1518">
            <v>536.05999999999995</v>
          </cell>
          <cell r="G1518" t="str">
            <v>CDHU 195</v>
          </cell>
        </row>
        <row r="1519">
          <cell r="A1519" t="str">
            <v>28.01.250</v>
          </cell>
          <cell r="B1519" t="str">
            <v>Visor tipo olho mágico</v>
          </cell>
          <cell r="C1519" t="str">
            <v>UN</v>
          </cell>
          <cell r="D1519">
            <v>28.05</v>
          </cell>
          <cell r="E1519">
            <v>14.26</v>
          </cell>
          <cell r="F1519">
            <v>42.31</v>
          </cell>
          <cell r="G1519" t="str">
            <v>CDHU 195</v>
          </cell>
        </row>
        <row r="1520">
          <cell r="A1520" t="str">
            <v>28.01.330</v>
          </cell>
          <cell r="B1520" t="str">
            <v>Mola hidráulica de piso, para porta com largura até 1,10 m e peso até 120 kg</v>
          </cell>
          <cell r="C1520" t="str">
            <v>UN</v>
          </cell>
          <cell r="D1520">
            <v>944.83</v>
          </cell>
          <cell r="E1520">
            <v>55.46</v>
          </cell>
          <cell r="F1520">
            <v>1000.29</v>
          </cell>
          <cell r="G1520" t="str">
            <v>CDHU 195</v>
          </cell>
        </row>
        <row r="1521">
          <cell r="A1521" t="str">
            <v>28.01.400</v>
          </cell>
          <cell r="B1521" t="str">
            <v>Ferrolho de segurança de 1,20 m, para adaptação em portas de celas, embutido em caixa</v>
          </cell>
          <cell r="C1521" t="str">
            <v>UN</v>
          </cell>
          <cell r="D1521">
            <v>1034.57</v>
          </cell>
          <cell r="E1521">
            <v>110.92</v>
          </cell>
          <cell r="F1521">
            <v>1145.49</v>
          </cell>
          <cell r="G1521" t="str">
            <v>CDHU 195</v>
          </cell>
        </row>
        <row r="1522">
          <cell r="A1522" t="str">
            <v>28.01.550</v>
          </cell>
          <cell r="B1522" t="str">
            <v>Fechadura com maçaneta tipo alavanca em aço inoxidável, para porta externa</v>
          </cell>
          <cell r="C1522" t="str">
            <v>UN</v>
          </cell>
          <cell r="D1522">
            <v>248.53</v>
          </cell>
          <cell r="E1522">
            <v>71.290000000000006</v>
          </cell>
          <cell r="F1522">
            <v>319.82</v>
          </cell>
          <cell r="G1522" t="str">
            <v>CDHU 195</v>
          </cell>
        </row>
        <row r="1523">
          <cell r="A1523" t="str">
            <v>28.05</v>
          </cell>
          <cell r="B1523" t="str">
            <v>Cadeado</v>
          </cell>
          <cell r="G1523" t="str">
            <v>CDHU 195</v>
          </cell>
        </row>
        <row r="1524">
          <cell r="A1524" t="str">
            <v>28.05.020</v>
          </cell>
          <cell r="B1524" t="str">
            <v>Cadeado de latão com cilindro - trava dupla - 25/27mm</v>
          </cell>
          <cell r="C1524" t="str">
            <v>UN</v>
          </cell>
          <cell r="D1524">
            <v>19.04</v>
          </cell>
          <cell r="F1524">
            <v>19.04</v>
          </cell>
          <cell r="G1524" t="str">
            <v>CDHU 195</v>
          </cell>
        </row>
        <row r="1525">
          <cell r="A1525" t="str">
            <v>28.05.040</v>
          </cell>
          <cell r="B1525" t="str">
            <v>Cadeado de latão com cilindro - trava dupla - 35/36mm</v>
          </cell>
          <cell r="C1525" t="str">
            <v>UN</v>
          </cell>
          <cell r="D1525">
            <v>27.88</v>
          </cell>
          <cell r="F1525">
            <v>27.88</v>
          </cell>
          <cell r="G1525" t="str">
            <v>CDHU 195</v>
          </cell>
        </row>
        <row r="1526">
          <cell r="A1526" t="str">
            <v>28.05.060</v>
          </cell>
          <cell r="B1526" t="str">
            <v>Cadeado de latão com cilindro - trava dupla - 50mm</v>
          </cell>
          <cell r="C1526" t="str">
            <v>UN</v>
          </cell>
          <cell r="D1526">
            <v>47.85</v>
          </cell>
          <cell r="F1526">
            <v>47.85</v>
          </cell>
          <cell r="G1526" t="str">
            <v>CDHU 195</v>
          </cell>
        </row>
        <row r="1527">
          <cell r="A1527" t="str">
            <v>28.05.070</v>
          </cell>
          <cell r="B1527" t="str">
            <v>Cadeado de latão com cilindro de alta segurança, com 16 pinos e tetra-chave - 70mm</v>
          </cell>
          <cell r="C1527" t="str">
            <v>UN</v>
          </cell>
          <cell r="D1527">
            <v>216.18</v>
          </cell>
          <cell r="F1527">
            <v>216.18</v>
          </cell>
          <cell r="G1527" t="str">
            <v>CDHU 195</v>
          </cell>
        </row>
        <row r="1528">
          <cell r="A1528" t="str">
            <v>28.05.080</v>
          </cell>
          <cell r="B1528" t="str">
            <v>Cadeado de latão com cilindro - trava dupla - 60mm</v>
          </cell>
          <cell r="C1528" t="str">
            <v>UN</v>
          </cell>
          <cell r="D1528">
            <v>79.89</v>
          </cell>
          <cell r="F1528">
            <v>79.89</v>
          </cell>
          <cell r="G1528" t="str">
            <v>CDHU 195</v>
          </cell>
        </row>
        <row r="1529">
          <cell r="A1529" t="str">
            <v>28.20</v>
          </cell>
          <cell r="B1529" t="str">
            <v>Reparos, conservacoes e complementos - GRUPO 28</v>
          </cell>
          <cell r="G1529" t="str">
            <v>CDHU 195</v>
          </cell>
        </row>
        <row r="1530">
          <cell r="A1530" t="str">
            <v>28.20.020</v>
          </cell>
          <cell r="B1530" t="str">
            <v>Recolocação de fechaduras de embutir</v>
          </cell>
          <cell r="C1530" t="str">
            <v>UN</v>
          </cell>
          <cell r="E1530">
            <v>71.290000000000006</v>
          </cell>
          <cell r="F1530">
            <v>71.290000000000006</v>
          </cell>
          <cell r="G1530" t="str">
            <v>CDHU 195</v>
          </cell>
        </row>
        <row r="1531">
          <cell r="A1531" t="str">
            <v>28.20.030</v>
          </cell>
          <cell r="B1531" t="str">
            <v>Barra antipânico de sobrepor para porta de 1 folha</v>
          </cell>
          <cell r="C1531" t="str">
            <v>UN</v>
          </cell>
          <cell r="D1531">
            <v>1072.03</v>
          </cell>
          <cell r="E1531">
            <v>55.46</v>
          </cell>
          <cell r="F1531">
            <v>1127.49</v>
          </cell>
          <cell r="G1531" t="str">
            <v>CDHU 195</v>
          </cell>
        </row>
        <row r="1532">
          <cell r="A1532" t="str">
            <v>28.20.040</v>
          </cell>
          <cell r="B1532" t="str">
            <v>Recolocação de fechaduras e fechos de sobrepor</v>
          </cell>
          <cell r="C1532" t="str">
            <v>UN</v>
          </cell>
          <cell r="E1532">
            <v>61.3</v>
          </cell>
          <cell r="F1532">
            <v>61.3</v>
          </cell>
          <cell r="G1532" t="str">
            <v>CDHU 195</v>
          </cell>
        </row>
        <row r="1533">
          <cell r="A1533" t="str">
            <v>28.20.050</v>
          </cell>
          <cell r="B1533" t="str">
            <v>Barra antipânico de sobrepor e maçaneta livre para porta de 1 folha</v>
          </cell>
          <cell r="C1533" t="str">
            <v>CJ</v>
          </cell>
          <cell r="D1533">
            <v>1053.73</v>
          </cell>
          <cell r="E1533">
            <v>72.099999999999994</v>
          </cell>
          <cell r="F1533">
            <v>1125.83</v>
          </cell>
          <cell r="G1533" t="str">
            <v>CDHU 195</v>
          </cell>
        </row>
        <row r="1534">
          <cell r="A1534" t="str">
            <v>28.20.060</v>
          </cell>
          <cell r="B1534" t="str">
            <v>Recolocação de dobradiças</v>
          </cell>
          <cell r="C1534" t="str">
            <v>UN</v>
          </cell>
          <cell r="E1534">
            <v>8.08</v>
          </cell>
          <cell r="F1534">
            <v>8.08</v>
          </cell>
          <cell r="G1534" t="str">
            <v>CDHU 195</v>
          </cell>
        </row>
        <row r="1535">
          <cell r="A1535" t="str">
            <v>28.20.070</v>
          </cell>
          <cell r="B1535" t="str">
            <v>Ferragem para portão de tapume</v>
          </cell>
          <cell r="C1535" t="str">
            <v>CJ</v>
          </cell>
          <cell r="D1535">
            <v>617.37</v>
          </cell>
          <cell r="E1535">
            <v>142.56</v>
          </cell>
          <cell r="F1535">
            <v>759.93</v>
          </cell>
          <cell r="G1535" t="str">
            <v>CDHU 195</v>
          </cell>
        </row>
        <row r="1536">
          <cell r="A1536" t="str">
            <v>28.20.090</v>
          </cell>
          <cell r="B1536" t="str">
            <v>Dobradiça tipo gonzo, diâmetro de 1 1/2´ com abas de 2´ x 3/8´</v>
          </cell>
          <cell r="C1536" t="str">
            <v>UN</v>
          </cell>
          <cell r="D1536">
            <v>161.27000000000001</v>
          </cell>
          <cell r="E1536">
            <v>26.91</v>
          </cell>
          <cell r="F1536">
            <v>188.18</v>
          </cell>
          <cell r="G1536" t="str">
            <v>CDHU 195</v>
          </cell>
        </row>
        <row r="1537">
          <cell r="A1537" t="str">
            <v>28.20.170</v>
          </cell>
          <cell r="B1537" t="str">
            <v>Brete para instalação superior em porta chapa/grade de segurança</v>
          </cell>
          <cell r="C1537" t="str">
            <v>CJ</v>
          </cell>
          <cell r="D1537">
            <v>4288.93</v>
          </cell>
          <cell r="E1537">
            <v>166.38</v>
          </cell>
          <cell r="F1537">
            <v>4455.3100000000004</v>
          </cell>
          <cell r="G1537" t="str">
            <v>CDHU 195</v>
          </cell>
        </row>
        <row r="1538">
          <cell r="A1538" t="str">
            <v>28.20.210</v>
          </cell>
          <cell r="B1538" t="str">
            <v>Ferrolho de segurança para adaptação em portas de celas</v>
          </cell>
          <cell r="C1538" t="str">
            <v>UN</v>
          </cell>
          <cell r="D1538">
            <v>416.93</v>
          </cell>
          <cell r="E1538">
            <v>55.46</v>
          </cell>
          <cell r="F1538">
            <v>472.39</v>
          </cell>
          <cell r="G1538" t="str">
            <v>CDHU 195</v>
          </cell>
        </row>
        <row r="1539">
          <cell r="A1539" t="str">
            <v>28.20.211</v>
          </cell>
          <cell r="B1539" t="str">
            <v>Maçaneta tipo alavanca, acionamento com chave, para porta corta-fogo</v>
          </cell>
          <cell r="C1539" t="str">
            <v>UN</v>
          </cell>
          <cell r="D1539">
            <v>178.18</v>
          </cell>
          <cell r="E1539">
            <v>41.59</v>
          </cell>
          <cell r="F1539">
            <v>219.77</v>
          </cell>
          <cell r="G1539" t="str">
            <v>CDHU 195</v>
          </cell>
        </row>
        <row r="1540">
          <cell r="A1540" t="str">
            <v>28.20.220</v>
          </cell>
          <cell r="B1540" t="str">
            <v>Dobradiça inferior para porta de vidro temperado</v>
          </cell>
          <cell r="C1540" t="str">
            <v>UN</v>
          </cell>
          <cell r="D1540">
            <v>106.04</v>
          </cell>
          <cell r="E1540">
            <v>9.43</v>
          </cell>
          <cell r="F1540">
            <v>115.47</v>
          </cell>
          <cell r="G1540" t="str">
            <v>CDHU 195</v>
          </cell>
        </row>
        <row r="1541">
          <cell r="A1541" t="str">
            <v>28.20.230</v>
          </cell>
          <cell r="B1541" t="str">
            <v>Dobradiça superior para porta de vidro temperado</v>
          </cell>
          <cell r="C1541" t="str">
            <v>UN</v>
          </cell>
          <cell r="D1541">
            <v>69.87</v>
          </cell>
          <cell r="E1541">
            <v>9.43</v>
          </cell>
          <cell r="F1541">
            <v>79.3</v>
          </cell>
          <cell r="G1541" t="str">
            <v>CDHU 195</v>
          </cell>
        </row>
        <row r="1542">
          <cell r="A1542" t="str">
            <v>28.20.360</v>
          </cell>
          <cell r="B1542" t="str">
            <v>Suporte duplo para vidro temperado fixado em alvenaria</v>
          </cell>
          <cell r="C1542" t="str">
            <v>UN</v>
          </cell>
          <cell r="D1542">
            <v>176.12</v>
          </cell>
          <cell r="E1542">
            <v>9.43</v>
          </cell>
          <cell r="F1542">
            <v>185.55</v>
          </cell>
          <cell r="G1542" t="str">
            <v>CDHU 195</v>
          </cell>
        </row>
        <row r="1543">
          <cell r="A1543" t="str">
            <v>28.20.411</v>
          </cell>
          <cell r="B1543" t="str">
            <v>Dobradiça em aço cromado de 3 1/2", para porta de até 21 kg</v>
          </cell>
          <cell r="C1543" t="str">
            <v>CJ</v>
          </cell>
          <cell r="D1543">
            <v>27.37</v>
          </cell>
          <cell r="E1543">
            <v>8.08</v>
          </cell>
          <cell r="F1543">
            <v>35.450000000000003</v>
          </cell>
          <cell r="G1543" t="str">
            <v>CDHU 195</v>
          </cell>
        </row>
        <row r="1544">
          <cell r="A1544" t="str">
            <v>28.20.412</v>
          </cell>
          <cell r="B1544" t="str">
            <v>Dobradiça em aço inoxidável de 3" x 2 1/2", para porta de até 25 kg</v>
          </cell>
          <cell r="C1544" t="str">
            <v>UN</v>
          </cell>
          <cell r="D1544">
            <v>56.68</v>
          </cell>
          <cell r="E1544">
            <v>8.08</v>
          </cell>
          <cell r="F1544">
            <v>64.760000000000005</v>
          </cell>
          <cell r="G1544" t="str">
            <v>CDHU 195</v>
          </cell>
        </row>
        <row r="1545">
          <cell r="A1545" t="str">
            <v>28.20.413</v>
          </cell>
          <cell r="B1545" t="str">
            <v>Dobradiça em latão cromado reforçada de 3 1/2" x 3", para porta de até 35 kg</v>
          </cell>
          <cell r="C1545" t="str">
            <v>UN</v>
          </cell>
          <cell r="D1545">
            <v>88.13</v>
          </cell>
          <cell r="E1545">
            <v>8.08</v>
          </cell>
          <cell r="F1545">
            <v>96.21</v>
          </cell>
          <cell r="G1545" t="str">
            <v>CDHU 195</v>
          </cell>
        </row>
        <row r="1546">
          <cell r="A1546" t="str">
            <v>28.20.430</v>
          </cell>
          <cell r="B1546" t="str">
            <v>Dobradiça em latão cromado, com mola tipo vai e vem, de 3"</v>
          </cell>
          <cell r="C1546" t="str">
            <v>CJ</v>
          </cell>
          <cell r="D1546">
            <v>223.68</v>
          </cell>
          <cell r="E1546">
            <v>17.100000000000001</v>
          </cell>
          <cell r="F1546">
            <v>240.78</v>
          </cell>
          <cell r="G1546" t="str">
            <v>CDHU 195</v>
          </cell>
        </row>
        <row r="1547">
          <cell r="A1547" t="str">
            <v>28.20.510</v>
          </cell>
          <cell r="B1547" t="str">
            <v>Pivô superior lateral para porta em vidro temperado</v>
          </cell>
          <cell r="C1547" t="str">
            <v>UN</v>
          </cell>
          <cell r="D1547">
            <v>72.69</v>
          </cell>
          <cell r="E1547">
            <v>9.43</v>
          </cell>
          <cell r="F1547">
            <v>82.12</v>
          </cell>
          <cell r="G1547" t="str">
            <v>CDHU 195</v>
          </cell>
        </row>
        <row r="1548">
          <cell r="A1548" t="str">
            <v>28.20.550</v>
          </cell>
          <cell r="B1548" t="str">
            <v>Mancal inferior com rolamento para porta em vidro temperado</v>
          </cell>
          <cell r="C1548" t="str">
            <v>UN</v>
          </cell>
          <cell r="D1548">
            <v>89.42</v>
          </cell>
          <cell r="E1548">
            <v>9.43</v>
          </cell>
          <cell r="F1548">
            <v>98.85</v>
          </cell>
          <cell r="G1548" t="str">
            <v>CDHU 195</v>
          </cell>
        </row>
        <row r="1549">
          <cell r="A1549" t="str">
            <v>28.20.590</v>
          </cell>
          <cell r="B1549" t="str">
            <v>Contra fechadura de centro para porta em vidro temperado</v>
          </cell>
          <cell r="C1549" t="str">
            <v>UN</v>
          </cell>
          <cell r="D1549">
            <v>192.62</v>
          </cell>
          <cell r="E1549">
            <v>6.81</v>
          </cell>
          <cell r="F1549">
            <v>199.43</v>
          </cell>
          <cell r="G1549" t="str">
            <v>CDHU 195</v>
          </cell>
        </row>
        <row r="1550">
          <cell r="A1550" t="str">
            <v>28.20.600</v>
          </cell>
          <cell r="B1550" t="str">
            <v>Fechadura de centro com cilindro para porta em vidro temperado</v>
          </cell>
          <cell r="C1550" t="str">
            <v>UN</v>
          </cell>
          <cell r="D1550">
            <v>219.03</v>
          </cell>
          <cell r="E1550">
            <v>9.43</v>
          </cell>
          <cell r="F1550">
            <v>228.46</v>
          </cell>
          <cell r="G1550" t="str">
            <v>CDHU 195</v>
          </cell>
        </row>
        <row r="1551">
          <cell r="A1551" t="str">
            <v>28.20.650</v>
          </cell>
          <cell r="B1551" t="str">
            <v>Puxador duplo em aço inoxidável, para porta de madeira, alumínio ou vidro, de 350 mm</v>
          </cell>
          <cell r="C1551" t="str">
            <v>UN</v>
          </cell>
          <cell r="D1551">
            <v>389.67</v>
          </cell>
          <cell r="E1551">
            <v>83.2</v>
          </cell>
          <cell r="F1551">
            <v>472.87</v>
          </cell>
          <cell r="G1551" t="str">
            <v>CDHU 195</v>
          </cell>
        </row>
        <row r="1552">
          <cell r="A1552" t="str">
            <v>28.20.655</v>
          </cell>
          <cell r="B1552" t="str">
            <v>Puxador duplo em aço inoxidável de 300 mm, para porta</v>
          </cell>
          <cell r="C1552" t="str">
            <v>UN</v>
          </cell>
          <cell r="D1552">
            <v>137.54</v>
          </cell>
          <cell r="E1552">
            <v>83.2</v>
          </cell>
          <cell r="F1552">
            <v>220.74</v>
          </cell>
          <cell r="G1552" t="str">
            <v>CDHU 195</v>
          </cell>
        </row>
        <row r="1553">
          <cell r="A1553" t="str">
            <v>28.20.750</v>
          </cell>
          <cell r="B1553" t="str">
            <v>Capa de proteção para fechadura / ferrolho</v>
          </cell>
          <cell r="C1553" t="str">
            <v>UN</v>
          </cell>
          <cell r="D1553">
            <v>23.98</v>
          </cell>
          <cell r="E1553">
            <v>53.82</v>
          </cell>
          <cell r="F1553">
            <v>77.8</v>
          </cell>
          <cell r="G1553" t="str">
            <v>CDHU 195</v>
          </cell>
        </row>
        <row r="1554">
          <cell r="A1554" t="str">
            <v>28.20.770</v>
          </cell>
          <cell r="B1554" t="str">
            <v>Trinco de piso para porta em vidro temperado</v>
          </cell>
          <cell r="C1554" t="str">
            <v>UN</v>
          </cell>
          <cell r="D1554">
            <v>179.63</v>
          </cell>
          <cell r="E1554">
            <v>9.43</v>
          </cell>
          <cell r="F1554">
            <v>189.06</v>
          </cell>
          <cell r="G1554" t="str">
            <v>CDHU 195</v>
          </cell>
        </row>
        <row r="1555">
          <cell r="A1555" t="str">
            <v>28.20.800</v>
          </cell>
          <cell r="B1555" t="str">
            <v>Equipamento automatizador de portas deslizantes para folha dupla</v>
          </cell>
          <cell r="C1555" t="str">
            <v>UN</v>
          </cell>
          <cell r="D1555">
            <v>13719.43</v>
          </cell>
          <cell r="F1555">
            <v>13719.43</v>
          </cell>
          <cell r="G1555" t="str">
            <v>CDHU 195</v>
          </cell>
        </row>
        <row r="1556">
          <cell r="A1556" t="str">
            <v>28.20.810</v>
          </cell>
          <cell r="B1556" t="str">
            <v>Equipamento automatizador telescópico unilateral de portas deslizantes para folha dupla</v>
          </cell>
          <cell r="C1556" t="str">
            <v>UN</v>
          </cell>
          <cell r="D1556">
            <v>15707.76</v>
          </cell>
          <cell r="F1556">
            <v>15707.76</v>
          </cell>
          <cell r="G1556" t="str">
            <v>CDHU 195</v>
          </cell>
        </row>
        <row r="1557">
          <cell r="A1557" t="str">
            <v>28.20.820</v>
          </cell>
          <cell r="B1557" t="str">
            <v>Barra antipânico de sobrepor com maçaneta e chave, para porta em vidro de 1 folha</v>
          </cell>
          <cell r="C1557" t="str">
            <v>CJ</v>
          </cell>
          <cell r="D1557">
            <v>477.89</v>
          </cell>
          <cell r="E1557">
            <v>110.92</v>
          </cell>
          <cell r="F1557">
            <v>588.80999999999995</v>
          </cell>
          <cell r="G1557" t="str">
            <v>CDHU 195</v>
          </cell>
        </row>
        <row r="1558">
          <cell r="A1558" t="str">
            <v>28.20.830</v>
          </cell>
          <cell r="B1558" t="str">
            <v>Barra antipânico de sobrepor com maçaneta e chave, para porta dupla em vidro</v>
          </cell>
          <cell r="C1558" t="str">
            <v>CJ</v>
          </cell>
          <cell r="D1558">
            <v>1132.92</v>
          </cell>
          <cell r="E1558">
            <v>221.84</v>
          </cell>
          <cell r="F1558">
            <v>1354.76</v>
          </cell>
          <cell r="G1558" t="str">
            <v>CDHU 195</v>
          </cell>
        </row>
        <row r="1559">
          <cell r="A1559" t="str">
            <v>28.20.840</v>
          </cell>
          <cell r="B1559" t="str">
            <v>Barra antipânico para porta dupla com travamentos horizontal e vertical completa, com maçaneta tipo alavanca e chave, para vãos de 1,40 a 1,60 m</v>
          </cell>
          <cell r="C1559" t="str">
            <v>CJ</v>
          </cell>
          <cell r="D1559">
            <v>1178.43</v>
          </cell>
          <cell r="E1559">
            <v>221.84</v>
          </cell>
          <cell r="F1559">
            <v>1400.27</v>
          </cell>
          <cell r="G1559" t="str">
            <v>CDHU 195</v>
          </cell>
        </row>
        <row r="1560">
          <cell r="A1560" t="str">
            <v>28.20.850</v>
          </cell>
          <cell r="B1560" t="str">
            <v>Barra antipânico para porta dupla com travamentos horizontal e vertical completa, com maçaneta tipo alavanca e chave, para vãos de 1,70 a 2,60 m</v>
          </cell>
          <cell r="C1560" t="str">
            <v>CJ</v>
          </cell>
          <cell r="D1560">
            <v>1037.96</v>
          </cell>
          <cell r="E1560">
            <v>221.84</v>
          </cell>
          <cell r="F1560">
            <v>1259.8</v>
          </cell>
          <cell r="G1560" t="str">
            <v>CDHU 195</v>
          </cell>
        </row>
        <row r="1561">
          <cell r="A1561" t="str">
            <v>28.20.860</v>
          </cell>
          <cell r="B1561" t="str">
            <v>Veda porta/veda fresta com escova em alumínio branco</v>
          </cell>
          <cell r="C1561" t="str">
            <v>M</v>
          </cell>
          <cell r="D1561">
            <v>50.13</v>
          </cell>
          <cell r="E1561">
            <v>13.05</v>
          </cell>
          <cell r="F1561">
            <v>63.18</v>
          </cell>
          <cell r="G1561" t="str">
            <v>CDHU 195</v>
          </cell>
        </row>
        <row r="1562">
          <cell r="A1562" t="str">
            <v>29</v>
          </cell>
          <cell r="B1562" t="str">
            <v>INSERTE METALICO</v>
          </cell>
          <cell r="G1562" t="str">
            <v>CDHU 195</v>
          </cell>
        </row>
        <row r="1563">
          <cell r="A1563" t="str">
            <v>29.01</v>
          </cell>
          <cell r="B1563" t="str">
            <v>Cantoneira</v>
          </cell>
          <cell r="G1563" t="str">
            <v>CDHU 195</v>
          </cell>
        </row>
        <row r="1564">
          <cell r="A1564" t="str">
            <v>29.01.020</v>
          </cell>
          <cell r="B1564" t="str">
            <v>Cantoneira em alumínio perfil sextavado</v>
          </cell>
          <cell r="C1564" t="str">
            <v>M</v>
          </cell>
          <cell r="D1564">
            <v>6.8</v>
          </cell>
          <cell r="E1564">
            <v>16.87</v>
          </cell>
          <cell r="F1564">
            <v>23.67</v>
          </cell>
          <cell r="G1564" t="str">
            <v>CDHU 195</v>
          </cell>
        </row>
        <row r="1565">
          <cell r="A1565" t="str">
            <v>29.01.030</v>
          </cell>
          <cell r="B1565" t="str">
            <v>Perfil em alumínio natural</v>
          </cell>
          <cell r="C1565" t="str">
            <v>KG</v>
          </cell>
          <cell r="D1565">
            <v>34.950000000000003</v>
          </cell>
          <cell r="E1565">
            <v>75.430000000000007</v>
          </cell>
          <cell r="F1565">
            <v>110.38</v>
          </cell>
          <cell r="G1565" t="str">
            <v>CDHU 195</v>
          </cell>
        </row>
        <row r="1566">
          <cell r="A1566" t="str">
            <v>29.01.040</v>
          </cell>
          <cell r="B1566" t="str">
            <v>Cantoneira em alumínio perfil ´Y´</v>
          </cell>
          <cell r="C1566" t="str">
            <v>M</v>
          </cell>
          <cell r="D1566">
            <v>7.48</v>
          </cell>
          <cell r="E1566">
            <v>16.87</v>
          </cell>
          <cell r="F1566">
            <v>24.35</v>
          </cell>
          <cell r="G1566" t="str">
            <v>CDHU 195</v>
          </cell>
        </row>
        <row r="1567">
          <cell r="A1567" t="str">
            <v>29.01.210</v>
          </cell>
          <cell r="B1567" t="str">
            <v>Cantoneira em aço galvanizado</v>
          </cell>
          <cell r="C1567" t="str">
            <v>KG</v>
          </cell>
          <cell r="D1567">
            <v>14.47</v>
          </cell>
          <cell r="E1567">
            <v>16.87</v>
          </cell>
          <cell r="F1567">
            <v>31.34</v>
          </cell>
          <cell r="G1567" t="str">
            <v>CDHU 195</v>
          </cell>
        </row>
        <row r="1568">
          <cell r="A1568" t="str">
            <v>29.01.230</v>
          </cell>
          <cell r="B1568" t="str">
            <v>Cantoneira e perfis em ferro</v>
          </cell>
          <cell r="C1568" t="str">
            <v>KG</v>
          </cell>
          <cell r="D1568">
            <v>9.23</v>
          </cell>
          <cell r="E1568">
            <v>16.87</v>
          </cell>
          <cell r="F1568">
            <v>26.1</v>
          </cell>
          <cell r="G1568" t="str">
            <v>CDHU 195</v>
          </cell>
        </row>
        <row r="1569">
          <cell r="A1569" t="str">
            <v>29.03</v>
          </cell>
          <cell r="B1569" t="str">
            <v>Cabos e cordoalhas</v>
          </cell>
          <cell r="G1569" t="str">
            <v>CDHU 195</v>
          </cell>
        </row>
        <row r="1570">
          <cell r="A1570" t="str">
            <v>29.03.010</v>
          </cell>
          <cell r="B1570" t="str">
            <v>Cabo em aço galvanizado com alma de aço, diâmetro de 3/16´ (4,76 mm)</v>
          </cell>
          <cell r="C1570" t="str">
            <v>M</v>
          </cell>
          <cell r="D1570">
            <v>8.33</v>
          </cell>
          <cell r="E1570">
            <v>14.26</v>
          </cell>
          <cell r="F1570">
            <v>22.59</v>
          </cell>
          <cell r="G1570" t="str">
            <v>CDHU 195</v>
          </cell>
        </row>
        <row r="1571">
          <cell r="A1571" t="str">
            <v>29.03.020</v>
          </cell>
          <cell r="B1571" t="str">
            <v>Cabo em aço galvanizado com alma de aço, diâmetro de 5/16´ (7,94 mm)</v>
          </cell>
          <cell r="C1571" t="str">
            <v>M</v>
          </cell>
          <cell r="D1571">
            <v>13.46</v>
          </cell>
          <cell r="E1571">
            <v>14.26</v>
          </cell>
          <cell r="F1571">
            <v>27.72</v>
          </cell>
          <cell r="G1571" t="str">
            <v>CDHU 195</v>
          </cell>
        </row>
        <row r="1572">
          <cell r="A1572" t="str">
            <v>29.03.030</v>
          </cell>
          <cell r="B1572" t="str">
            <v>Cordoalha de aço galvanizado, diâmetro de 1/4´ (6,35 mm)</v>
          </cell>
          <cell r="C1572" t="str">
            <v>M</v>
          </cell>
          <cell r="D1572">
            <v>9.5500000000000007</v>
          </cell>
          <cell r="E1572">
            <v>14.26</v>
          </cell>
          <cell r="F1572">
            <v>23.81</v>
          </cell>
          <cell r="G1572" t="str">
            <v>CDHU 195</v>
          </cell>
        </row>
        <row r="1573">
          <cell r="A1573" t="str">
            <v>29.03.040</v>
          </cell>
          <cell r="B1573" t="str">
            <v>Cabo em aço galvanizado com alma de aço, diâmetro de 3/8´ (9,52 mm)</v>
          </cell>
          <cell r="C1573" t="str">
            <v>M</v>
          </cell>
          <cell r="D1573">
            <v>17.739999999999998</v>
          </cell>
          <cell r="E1573">
            <v>14.26</v>
          </cell>
          <cell r="F1573">
            <v>32</v>
          </cell>
          <cell r="G1573" t="str">
            <v>CDHU 195</v>
          </cell>
        </row>
        <row r="1574">
          <cell r="A1574" t="str">
            <v>29.20</v>
          </cell>
          <cell r="B1574" t="str">
            <v>Reparos, conservacoes e complementos - GRUPO 29</v>
          </cell>
          <cell r="G1574" t="str">
            <v>CDHU 195</v>
          </cell>
        </row>
        <row r="1575">
          <cell r="A1575" t="str">
            <v>29.20.030</v>
          </cell>
          <cell r="B1575" t="str">
            <v>Alumínio liso para complementos e reparos</v>
          </cell>
          <cell r="C1575" t="str">
            <v>KG</v>
          </cell>
          <cell r="D1575">
            <v>50.74</v>
          </cell>
          <cell r="E1575">
            <v>17.27</v>
          </cell>
          <cell r="F1575">
            <v>68.010000000000005</v>
          </cell>
          <cell r="G1575" t="str">
            <v>CDHU 195</v>
          </cell>
        </row>
        <row r="1576">
          <cell r="A1576" t="str">
            <v>30</v>
          </cell>
          <cell r="B1576" t="str">
            <v>ACESSIBILIDADE</v>
          </cell>
          <cell r="G1576" t="str">
            <v>CDHU 195</v>
          </cell>
        </row>
        <row r="1577">
          <cell r="A1577" t="str">
            <v>30.01</v>
          </cell>
          <cell r="B1577" t="str">
            <v>Barra de apoio</v>
          </cell>
          <cell r="G1577" t="str">
            <v>CDHU 195</v>
          </cell>
        </row>
        <row r="1578">
          <cell r="A1578" t="str">
            <v>30.01.010</v>
          </cell>
          <cell r="B1578" t="str">
            <v>Barra de apoio reta, para pessoas com mobilidade reduzida, em tubo de aço inoxidável de 1 1/2´</v>
          </cell>
          <cell r="C1578" t="str">
            <v>M</v>
          </cell>
          <cell r="D1578">
            <v>177.37</v>
          </cell>
          <cell r="E1578">
            <v>14.26</v>
          </cell>
          <cell r="F1578">
            <v>191.63</v>
          </cell>
          <cell r="G1578" t="str">
            <v>CDHU 195</v>
          </cell>
        </row>
        <row r="1579">
          <cell r="A1579" t="str">
            <v>30.01.020</v>
          </cell>
          <cell r="B1579" t="str">
            <v>Barra de apoio reta, para pessoas com mobilidade reduzida, em tubo de aço inoxidável de 1 1/2´ x 500 mm</v>
          </cell>
          <cell r="C1579" t="str">
            <v>UN</v>
          </cell>
          <cell r="D1579">
            <v>118.04</v>
          </cell>
          <cell r="E1579">
            <v>14.26</v>
          </cell>
          <cell r="F1579">
            <v>132.30000000000001</v>
          </cell>
          <cell r="G1579" t="str">
            <v>CDHU 195</v>
          </cell>
        </row>
        <row r="1580">
          <cell r="A1580" t="str">
            <v>30.01.030</v>
          </cell>
          <cell r="B1580" t="str">
            <v>Barra de apoio reta, para pessoas com mobilidade reduzida, em tubo de aço inoxidável de 1 1/2´ x 800 mm</v>
          </cell>
          <cell r="C1580" t="str">
            <v>UN</v>
          </cell>
          <cell r="D1580">
            <v>147.81</v>
          </cell>
          <cell r="E1580">
            <v>14.26</v>
          </cell>
          <cell r="F1580">
            <v>162.07</v>
          </cell>
          <cell r="G1580" t="str">
            <v>CDHU 195</v>
          </cell>
        </row>
        <row r="1581">
          <cell r="A1581" t="str">
            <v>30.01.050</v>
          </cell>
          <cell r="B1581" t="str">
            <v>Barra de apoio em ângulo de 90°, para pessoas com mobilidade reduzida, em tubo de aço inoxidável de 1 1/2´ x 800 x 800 mm</v>
          </cell>
          <cell r="C1581" t="str">
            <v>UN</v>
          </cell>
          <cell r="D1581">
            <v>336.43</v>
          </cell>
          <cell r="E1581">
            <v>14.26</v>
          </cell>
          <cell r="F1581">
            <v>350.69</v>
          </cell>
          <cell r="G1581" t="str">
            <v>CDHU 195</v>
          </cell>
        </row>
        <row r="1582">
          <cell r="A1582" t="str">
            <v>30.01.061</v>
          </cell>
          <cell r="B1582" t="str">
            <v>Barra de apoio lateral para lavatório, para pessoas com mobilidade reduzida, em tubo de aço inoxidável de 1.1/4", comprimento 25 a 30 cm</v>
          </cell>
          <cell r="C1582" t="str">
            <v>UN</v>
          </cell>
          <cell r="D1582">
            <v>151.94999999999999</v>
          </cell>
          <cell r="E1582">
            <v>14.26</v>
          </cell>
          <cell r="F1582">
            <v>166.21</v>
          </cell>
          <cell r="G1582" t="str">
            <v>CDHU 195</v>
          </cell>
        </row>
        <row r="1583">
          <cell r="A1583" t="str">
            <v>30.01.080</v>
          </cell>
          <cell r="B1583" t="str">
            <v>Barra de apoio reta, para pessoas com mobilidade reduzida, em tubo de alumínio, comprimento de 800 mm, acabamento com pintura epóxi</v>
          </cell>
          <cell r="C1583" t="str">
            <v>UN</v>
          </cell>
          <cell r="D1583">
            <v>119.57</v>
          </cell>
          <cell r="E1583">
            <v>14.26</v>
          </cell>
          <cell r="F1583">
            <v>133.83000000000001</v>
          </cell>
          <cell r="G1583" t="str">
            <v>CDHU 195</v>
          </cell>
        </row>
        <row r="1584">
          <cell r="A1584" t="str">
            <v>30.01.090</v>
          </cell>
          <cell r="B1584" t="str">
            <v>Barra de apoio em ângulo de 90°, para pessoas com mobilidade reduzida, em tubo de alumínio de 800 x 800 mm, acabamento com pintura epóxi</v>
          </cell>
          <cell r="C1584" t="str">
            <v>UN</v>
          </cell>
          <cell r="D1584">
            <v>292.33</v>
          </cell>
          <cell r="E1584">
            <v>14.26</v>
          </cell>
          <cell r="F1584">
            <v>306.58999999999997</v>
          </cell>
          <cell r="G1584" t="str">
            <v>CDHU 195</v>
          </cell>
        </row>
        <row r="1585">
          <cell r="A1585" t="str">
            <v>30.01.110</v>
          </cell>
          <cell r="B1585" t="str">
            <v>Barra de proteção para sifão, para pessoas com mobilidade reduzida, em tubo de alumínio, acabamento com pintura epóxi</v>
          </cell>
          <cell r="C1585" t="str">
            <v>UN</v>
          </cell>
          <cell r="D1585">
            <v>242.65</v>
          </cell>
          <cell r="E1585">
            <v>14.26</v>
          </cell>
          <cell r="F1585">
            <v>256.91000000000003</v>
          </cell>
          <cell r="G1585" t="str">
            <v>CDHU 195</v>
          </cell>
        </row>
        <row r="1586">
          <cell r="A1586" t="str">
            <v>30.01.120</v>
          </cell>
          <cell r="B1586" t="str">
            <v>Barra de apoio reta, para pessoas com mobilidade reduzida, em tubo de aço inoxidável de 1 1/4´ x 400 mm</v>
          </cell>
          <cell r="C1586" t="str">
            <v>UN</v>
          </cell>
          <cell r="D1586">
            <v>136.37</v>
          </cell>
          <cell r="E1586">
            <v>14.26</v>
          </cell>
          <cell r="F1586">
            <v>150.63</v>
          </cell>
          <cell r="G1586" t="str">
            <v>CDHU 195</v>
          </cell>
        </row>
        <row r="1587">
          <cell r="A1587" t="str">
            <v>30.01.130</v>
          </cell>
          <cell r="B1587" t="str">
            <v>Barra de proteção para lavatório, para pessoas com mobilidade reduzida, em tubo de alumínio acabamento com pintura epóxi</v>
          </cell>
          <cell r="C1587" t="str">
            <v>UN</v>
          </cell>
          <cell r="D1587">
            <v>365.42</v>
          </cell>
          <cell r="E1587">
            <v>23.77</v>
          </cell>
          <cell r="F1587">
            <v>389.19</v>
          </cell>
          <cell r="G1587" t="str">
            <v>CDHU 195</v>
          </cell>
        </row>
        <row r="1588">
          <cell r="A1588" t="str">
            <v>30.03</v>
          </cell>
          <cell r="B1588" t="str">
            <v>Aparelhos eletricos, hidraulicos e a gas</v>
          </cell>
          <cell r="G1588" t="str">
            <v>CDHU 195</v>
          </cell>
        </row>
        <row r="1589">
          <cell r="A1589" t="str">
            <v>30.03.032</v>
          </cell>
          <cell r="B1589" t="str">
            <v>Purificador de pressão elétrico em chapa eletrozincado pré-pintada e tampo em aço inoxidável, capacidade de refrigeração de 2,75 l/h</v>
          </cell>
          <cell r="C1589" t="str">
            <v>UN</v>
          </cell>
          <cell r="D1589">
            <v>2784.5</v>
          </cell>
          <cell r="E1589">
            <v>74.099999999999994</v>
          </cell>
          <cell r="F1589">
            <v>2858.6</v>
          </cell>
          <cell r="G1589" t="str">
            <v>CDHU 195</v>
          </cell>
        </row>
        <row r="1590">
          <cell r="A1590" t="str">
            <v>30.03.042</v>
          </cell>
          <cell r="B1590" t="str">
            <v>Purificador de pressão elétrico em chapa eletrozincado pré-pintada e tampo em aço inoxidável, capacidade de refrigeração de 7,2 l/h</v>
          </cell>
          <cell r="C1590" t="str">
            <v>UN</v>
          </cell>
          <cell r="D1590">
            <v>3485.58</v>
          </cell>
          <cell r="E1590">
            <v>74.099999999999994</v>
          </cell>
          <cell r="F1590">
            <v>3559.68</v>
          </cell>
          <cell r="G1590" t="str">
            <v>CDHU 195</v>
          </cell>
        </row>
        <row r="1591">
          <cell r="A1591" t="str">
            <v>30.04</v>
          </cell>
          <cell r="B1591" t="str">
            <v>Revestimento</v>
          </cell>
          <cell r="G1591" t="str">
            <v>CDHU 195</v>
          </cell>
        </row>
        <row r="1592">
          <cell r="A1592" t="str">
            <v>30.04.010</v>
          </cell>
          <cell r="B1592" t="str">
            <v>Revestimento sintético de borracha ou PVC colorido, para sinalização tátil de alerta / direcional - assentamento argamassado</v>
          </cell>
          <cell r="C1592" t="str">
            <v>M2</v>
          </cell>
          <cell r="D1592">
            <v>388.9</v>
          </cell>
          <cell r="E1592">
            <v>26.12</v>
          </cell>
          <cell r="F1592">
            <v>415.02</v>
          </cell>
          <cell r="G1592" t="str">
            <v>CDHU 195</v>
          </cell>
        </row>
        <row r="1593">
          <cell r="A1593" t="str">
            <v>30.04.020</v>
          </cell>
          <cell r="B1593" t="str">
            <v>Revestimento sintético de borracha ou PVC colorido, para sinalização tátil de alerta / direcional - colado</v>
          </cell>
          <cell r="C1593" t="str">
            <v>M2</v>
          </cell>
          <cell r="D1593">
            <v>183.96</v>
          </cell>
          <cell r="E1593">
            <v>10.93</v>
          </cell>
          <cell r="F1593">
            <v>194.89</v>
          </cell>
          <cell r="G1593" t="str">
            <v>CDHU 195</v>
          </cell>
        </row>
        <row r="1594">
          <cell r="A1594" t="str">
            <v>30.04.030</v>
          </cell>
          <cell r="B1594" t="str">
            <v>Piso em ladrilho hidráulico podotátil várias cores (25x25cm), assentado com argamassa mista</v>
          </cell>
          <cell r="C1594" t="str">
            <v>M2</v>
          </cell>
          <cell r="D1594">
            <v>102.5</v>
          </cell>
          <cell r="E1594">
            <v>30.65</v>
          </cell>
          <cell r="F1594">
            <v>133.15</v>
          </cell>
          <cell r="G1594" t="str">
            <v>CDHU 195</v>
          </cell>
        </row>
        <row r="1595">
          <cell r="A1595" t="str">
            <v>30.04.034</v>
          </cell>
          <cell r="B1595" t="str">
            <v>Piso em ladrilho hidráulico podotátil várias cores, assentado com argamassa mista</v>
          </cell>
          <cell r="C1595" t="str">
            <v>M2</v>
          </cell>
          <cell r="D1595">
            <v>138.59</v>
          </cell>
          <cell r="E1595">
            <v>30.65</v>
          </cell>
          <cell r="F1595">
            <v>169.24</v>
          </cell>
          <cell r="G1595" t="str">
            <v>CDHU 195</v>
          </cell>
        </row>
        <row r="1596">
          <cell r="A1596" t="str">
            <v>30.04.040</v>
          </cell>
          <cell r="B1596" t="str">
            <v>Faixa em policarbonato para sinalização visual fotoluminescente, para degraus, comprimento de 20 cm</v>
          </cell>
          <cell r="C1596" t="str">
            <v>UN</v>
          </cell>
          <cell r="D1596">
            <v>4.53</v>
          </cell>
          <cell r="E1596">
            <v>1.66</v>
          </cell>
          <cell r="F1596">
            <v>6.19</v>
          </cell>
          <cell r="G1596" t="str">
            <v>CDHU 195</v>
          </cell>
        </row>
        <row r="1597">
          <cell r="A1597" t="str">
            <v>30.04.060</v>
          </cell>
          <cell r="B1597" t="str">
            <v>Revestimento em chapa de aço inoxidável para proteção de portas, altura de 40 cm</v>
          </cell>
          <cell r="C1597" t="str">
            <v>M</v>
          </cell>
          <cell r="D1597">
            <v>440.02</v>
          </cell>
          <cell r="F1597">
            <v>440.02</v>
          </cell>
          <cell r="G1597" t="str">
            <v>CDHU 195</v>
          </cell>
        </row>
        <row r="1598">
          <cell r="A1598" t="str">
            <v>30.04.070</v>
          </cell>
          <cell r="B1598" t="str">
            <v>Rejuntamento de piso em ladrilho hidráulico (25x25cm) com argamassa industrializada para rejunte, juntas de 2 mm</v>
          </cell>
          <cell r="C1598" t="str">
            <v>M2</v>
          </cell>
          <cell r="D1598">
            <v>6.03</v>
          </cell>
          <cell r="E1598">
            <v>10.81</v>
          </cell>
          <cell r="F1598">
            <v>16.84</v>
          </cell>
          <cell r="G1598" t="str">
            <v>CDHU 195</v>
          </cell>
        </row>
        <row r="1599">
          <cell r="A1599" t="str">
            <v>30.04.090</v>
          </cell>
          <cell r="B1599" t="str">
            <v>Sinalização visual de degraus com pintura esmalte epóxi, comprimento de 20 cm</v>
          </cell>
          <cell r="C1599" t="str">
            <v>UN</v>
          </cell>
          <cell r="D1599">
            <v>0.56999999999999995</v>
          </cell>
          <cell r="E1599">
            <v>17.38</v>
          </cell>
          <cell r="F1599">
            <v>17.95</v>
          </cell>
          <cell r="G1599" t="str">
            <v>CDHU 195</v>
          </cell>
        </row>
        <row r="1600">
          <cell r="A1600" t="str">
            <v>30.04.100</v>
          </cell>
          <cell r="B1600" t="str">
            <v>Piso tátil de concreto intertravado alerta / direcional, espessura de 6 cm, com rejunte em areia</v>
          </cell>
          <cell r="C1600" t="str">
            <v>M2</v>
          </cell>
          <cell r="D1600">
            <v>114.92</v>
          </cell>
          <cell r="E1600">
            <v>16.93</v>
          </cell>
          <cell r="F1600">
            <v>131.85</v>
          </cell>
          <cell r="G1600" t="str">
            <v>CDHU 195</v>
          </cell>
        </row>
        <row r="1601">
          <cell r="A1601" t="str">
            <v>30.06</v>
          </cell>
          <cell r="B1601" t="str">
            <v>Comunicacao visual e sonora</v>
          </cell>
          <cell r="G1601" t="str">
            <v>CDHU 195</v>
          </cell>
        </row>
        <row r="1602">
          <cell r="A1602" t="str">
            <v>30.06.010</v>
          </cell>
          <cell r="B1602" t="str">
            <v>Placa para sinalização tátil (início ou final) em braile para corrimão</v>
          </cell>
          <cell r="C1602" t="str">
            <v>UN</v>
          </cell>
          <cell r="D1602">
            <v>11.01</v>
          </cell>
          <cell r="E1602">
            <v>1.66</v>
          </cell>
          <cell r="F1602">
            <v>12.67</v>
          </cell>
          <cell r="G1602" t="str">
            <v>CDHU 195</v>
          </cell>
        </row>
        <row r="1603">
          <cell r="A1603" t="str">
            <v>30.06.020</v>
          </cell>
          <cell r="B1603" t="str">
            <v>Placa para sinalização tátil (pavimento) em braile para corrimão</v>
          </cell>
          <cell r="C1603" t="str">
            <v>UN</v>
          </cell>
          <cell r="D1603">
            <v>10.130000000000001</v>
          </cell>
          <cell r="E1603">
            <v>1.66</v>
          </cell>
          <cell r="F1603">
            <v>11.79</v>
          </cell>
          <cell r="G1603" t="str">
            <v>CDHU 195</v>
          </cell>
        </row>
        <row r="1604">
          <cell r="A1604" t="str">
            <v>30.06.050</v>
          </cell>
          <cell r="B1604" t="str">
            <v>Tinta acrílica para sinalização visual de piso, com acabamento microtexturizado e antiderrapante</v>
          </cell>
          <cell r="C1604" t="str">
            <v>M</v>
          </cell>
          <cell r="D1604">
            <v>41.27</v>
          </cell>
          <cell r="E1604">
            <v>26.34</v>
          </cell>
          <cell r="F1604">
            <v>67.61</v>
          </cell>
          <cell r="G1604" t="str">
            <v>CDHU 195</v>
          </cell>
        </row>
        <row r="1605">
          <cell r="A1605" t="str">
            <v>30.06.061</v>
          </cell>
          <cell r="B1605" t="str">
            <v>Sistema de alarme PNE com indicador audiovisual, para pessoas com mobilidade reduzida ou cadeirante</v>
          </cell>
          <cell r="C1605" t="str">
            <v>CJ</v>
          </cell>
          <cell r="D1605">
            <v>263.89</v>
          </cell>
          <cell r="E1605">
            <v>26.34</v>
          </cell>
          <cell r="F1605">
            <v>290.23</v>
          </cell>
          <cell r="G1605" t="str">
            <v>CDHU 195</v>
          </cell>
        </row>
        <row r="1606">
          <cell r="A1606" t="str">
            <v>30.06.064</v>
          </cell>
          <cell r="B1606" t="str">
            <v>Sistema de alarme PNE com indicador audiovisual, sistema sem fio (Wireless), para pessoas com mobilidade reduzida ou cadeirante</v>
          </cell>
          <cell r="C1606" t="str">
            <v>CJ</v>
          </cell>
          <cell r="D1606">
            <v>639.64</v>
          </cell>
          <cell r="E1606">
            <v>26.34</v>
          </cell>
          <cell r="F1606">
            <v>665.98</v>
          </cell>
          <cell r="G1606" t="str">
            <v>CDHU 195</v>
          </cell>
        </row>
        <row r="1607">
          <cell r="A1607" t="str">
            <v>30.06.080</v>
          </cell>
          <cell r="B1607" t="str">
            <v>Placa de identificação em alumínio para WC, com desenho universal de acessibilidade</v>
          </cell>
          <cell r="C1607" t="str">
            <v>UN</v>
          </cell>
          <cell r="D1607">
            <v>31.36</v>
          </cell>
          <cell r="E1607">
            <v>4.29</v>
          </cell>
          <cell r="F1607">
            <v>35.65</v>
          </cell>
          <cell r="G1607" t="str">
            <v>CDHU 195</v>
          </cell>
        </row>
        <row r="1608">
          <cell r="A1608" t="str">
            <v>30.06.090</v>
          </cell>
          <cell r="B1608" t="str">
            <v>Placa de identificação para estacionamento, com desenho universal de acessibilidade, tipo pedestal</v>
          </cell>
          <cell r="C1608" t="str">
            <v>UN</v>
          </cell>
          <cell r="D1608">
            <v>830.27</v>
          </cell>
          <cell r="E1608">
            <v>5.36</v>
          </cell>
          <cell r="F1608">
            <v>835.63</v>
          </cell>
          <cell r="G1608" t="str">
            <v>CDHU 195</v>
          </cell>
        </row>
        <row r="1609">
          <cell r="A1609" t="str">
            <v>30.06.100</v>
          </cell>
          <cell r="B1609" t="str">
            <v>Sinalização com pictograma para vaga de estacionamento</v>
          </cell>
          <cell r="C1609" t="str">
            <v>UN</v>
          </cell>
          <cell r="D1609">
            <v>138.97</v>
          </cell>
          <cell r="E1609">
            <v>92.17</v>
          </cell>
          <cell r="F1609">
            <v>231.14</v>
          </cell>
          <cell r="G1609" t="str">
            <v>CDHU 195</v>
          </cell>
        </row>
        <row r="1610">
          <cell r="A1610" t="str">
            <v>30.06.110</v>
          </cell>
          <cell r="B1610" t="str">
            <v>Sinalização com pictograma para vaga de estacionamento, com faixas demarcatórias</v>
          </cell>
          <cell r="C1610" t="str">
            <v>UN</v>
          </cell>
          <cell r="D1610">
            <v>285.83</v>
          </cell>
          <cell r="E1610">
            <v>210.68</v>
          </cell>
          <cell r="F1610">
            <v>496.51</v>
          </cell>
          <cell r="G1610" t="str">
            <v>CDHU 195</v>
          </cell>
        </row>
        <row r="1611">
          <cell r="A1611" t="str">
            <v>30.06.124</v>
          </cell>
          <cell r="B1611" t="str">
            <v>Sinalização com pictograma autoadesivo em policarbonato para piso 80 cm x 120 cm - área de resgate</v>
          </cell>
          <cell r="C1611" t="str">
            <v>UN</v>
          </cell>
          <cell r="D1611">
            <v>186.59</v>
          </cell>
          <cell r="E1611">
            <v>23.77</v>
          </cell>
          <cell r="F1611">
            <v>210.36</v>
          </cell>
          <cell r="G1611" t="str">
            <v>CDHU 195</v>
          </cell>
        </row>
        <row r="1612">
          <cell r="A1612" t="str">
            <v>30.06.132</v>
          </cell>
          <cell r="B1612" t="str">
            <v>Placa de sinalização tátil em poliestireno com alto relevo em braile, para identificação de pavimentos</v>
          </cell>
          <cell r="C1612" t="str">
            <v>UN</v>
          </cell>
          <cell r="D1612">
            <v>24.59</v>
          </cell>
          <cell r="E1612">
            <v>4.29</v>
          </cell>
          <cell r="F1612">
            <v>28.88</v>
          </cell>
          <cell r="G1612" t="str">
            <v>CDHU 195</v>
          </cell>
        </row>
        <row r="1613">
          <cell r="A1613" t="str">
            <v>30.08</v>
          </cell>
          <cell r="B1613" t="str">
            <v>Aparelhos sanitarios</v>
          </cell>
          <cell r="G1613" t="str">
            <v>CDHU 195</v>
          </cell>
        </row>
        <row r="1614">
          <cell r="A1614" t="str">
            <v>30.08.030</v>
          </cell>
          <cell r="B1614" t="str">
            <v>Assento articulado para banho, em alumínio com pintura epóxi de 700 x 450 mm</v>
          </cell>
          <cell r="C1614" t="str">
            <v>UN</v>
          </cell>
          <cell r="D1614">
            <v>686.78</v>
          </cell>
          <cell r="E1614">
            <v>5.36</v>
          </cell>
          <cell r="F1614">
            <v>692.14</v>
          </cell>
          <cell r="G1614" t="str">
            <v>CDHU 195</v>
          </cell>
        </row>
        <row r="1615">
          <cell r="A1615" t="str">
            <v>30.08.040</v>
          </cell>
          <cell r="B1615" t="str">
            <v>Lavatório de louça para canto sem coluna para pessoas com mobilidade reduzida</v>
          </cell>
          <cell r="C1615" t="str">
            <v>UN</v>
          </cell>
          <cell r="D1615">
            <v>1687.56</v>
          </cell>
          <cell r="E1615">
            <v>74.099999999999994</v>
          </cell>
          <cell r="F1615">
            <v>1761.66</v>
          </cell>
          <cell r="G1615" t="str">
            <v>CDHU 195</v>
          </cell>
        </row>
        <row r="1616">
          <cell r="A1616" t="str">
            <v>30.08.050</v>
          </cell>
          <cell r="B1616" t="str">
            <v>Trocador acessível em MDF com revestimento em laminado melamínico de 180x80 cm</v>
          </cell>
          <cell r="C1616" t="str">
            <v>UN</v>
          </cell>
          <cell r="D1616">
            <v>2635.55</v>
          </cell>
          <cell r="E1616">
            <v>386.52</v>
          </cell>
          <cell r="F1616">
            <v>3022.07</v>
          </cell>
          <cell r="G1616" t="str">
            <v>CDHU 195</v>
          </cell>
        </row>
        <row r="1617">
          <cell r="A1617" t="str">
            <v>30.08.060</v>
          </cell>
          <cell r="B1617" t="str">
            <v>Bacia sifonada de louça para pessoas com mobilidade reduzida - capacidade de 6 litros</v>
          </cell>
          <cell r="C1617" t="str">
            <v>UN</v>
          </cell>
          <cell r="D1617">
            <v>1142.6199999999999</v>
          </cell>
          <cell r="E1617">
            <v>63.39</v>
          </cell>
          <cell r="F1617">
            <v>1206.01</v>
          </cell>
          <cell r="G1617" t="str">
            <v>CDHU 195</v>
          </cell>
        </row>
        <row r="1618">
          <cell r="A1618" t="str">
            <v>30.14</v>
          </cell>
          <cell r="B1618" t="str">
            <v>Elevador e plataforma</v>
          </cell>
          <cell r="G1618" t="str">
            <v>CDHU 195</v>
          </cell>
        </row>
        <row r="1619">
          <cell r="A1619" t="str">
            <v>30.14.010</v>
          </cell>
          <cell r="B1619" t="str">
            <v>Elevador de uso restrito a pessoas com mobilidade reduzida com 02 paradas, capacidade de 225 kg - uso interno em alvenaria</v>
          </cell>
          <cell r="C1619" t="str">
            <v>CJ</v>
          </cell>
          <cell r="D1619">
            <v>134999.69</v>
          </cell>
          <cell r="F1619">
            <v>134999.69</v>
          </cell>
          <cell r="G1619" t="str">
            <v>CDHU 195</v>
          </cell>
        </row>
        <row r="1620">
          <cell r="A1620" t="str">
            <v>30.14.020</v>
          </cell>
          <cell r="B1620" t="str">
            <v>Elevador de uso restrito a pessoas com mobilidade reduzida com 03 paradas, capacidade de 225 kg - uso interno em alvenaria</v>
          </cell>
          <cell r="C1620" t="str">
            <v>CJ</v>
          </cell>
          <cell r="D1620">
            <v>124282.04</v>
          </cell>
          <cell r="F1620">
            <v>124282.04</v>
          </cell>
          <cell r="G1620" t="str">
            <v>CDHU 195</v>
          </cell>
        </row>
        <row r="1621">
          <cell r="A1621" t="str">
            <v>30.14.030</v>
          </cell>
          <cell r="B1621" t="str">
            <v>Plataforma para elevação até 2,00 m, nas dimensões de 900 x 1400 mm, capacidade de 250 kg- percurso até 1,00 m de altura</v>
          </cell>
          <cell r="C1621" t="str">
            <v>CJ</v>
          </cell>
          <cell r="D1621">
            <v>28769.88</v>
          </cell>
          <cell r="F1621">
            <v>28769.88</v>
          </cell>
          <cell r="G1621" t="str">
            <v>CDHU 195</v>
          </cell>
        </row>
        <row r="1622">
          <cell r="A1622" t="str">
            <v>30.14.040</v>
          </cell>
          <cell r="B1622" t="str">
            <v>Plataforma para elevação até 2,00 m, nas dimensões de 900 x 1400 mm, capacidade de 250 kg - percurso superior a 1,00 m de altura</v>
          </cell>
          <cell r="C1622" t="str">
            <v>CJ</v>
          </cell>
          <cell r="D1622">
            <v>29478.41</v>
          </cell>
          <cell r="F1622">
            <v>29478.41</v>
          </cell>
          <cell r="G1622" t="str">
            <v>CDHU 195</v>
          </cell>
        </row>
        <row r="1623">
          <cell r="A1623" t="str">
            <v>32</v>
          </cell>
          <cell r="B1623" t="str">
            <v>IMPERMEABILIZACAO, PROTECAO E JUNTA</v>
          </cell>
          <cell r="G1623" t="str">
            <v>CDHU 195</v>
          </cell>
        </row>
        <row r="1624">
          <cell r="A1624" t="str">
            <v>32.06</v>
          </cell>
          <cell r="B1624" t="str">
            <v>Isolamentos termicos / acusticos</v>
          </cell>
          <cell r="G1624" t="str">
            <v>CDHU 195</v>
          </cell>
        </row>
        <row r="1625">
          <cell r="A1625" t="str">
            <v>32.06.010</v>
          </cell>
          <cell r="B1625" t="str">
            <v>Lã de vidro e/ou lã de rocha com espessura de 1´</v>
          </cell>
          <cell r="C1625" t="str">
            <v>M2</v>
          </cell>
          <cell r="D1625">
            <v>15.99</v>
          </cell>
          <cell r="E1625">
            <v>4.29</v>
          </cell>
          <cell r="F1625">
            <v>20.28</v>
          </cell>
          <cell r="G1625" t="str">
            <v>CDHU 195</v>
          </cell>
        </row>
        <row r="1626">
          <cell r="A1626" t="str">
            <v>32.06.030</v>
          </cell>
          <cell r="B1626" t="str">
            <v>Lã de vidro e/ou lã de rocha com espessura de 2´</v>
          </cell>
          <cell r="C1626" t="str">
            <v>M2</v>
          </cell>
          <cell r="D1626">
            <v>29.29</v>
          </cell>
          <cell r="E1626">
            <v>4.29</v>
          </cell>
          <cell r="F1626">
            <v>33.58</v>
          </cell>
          <cell r="G1626" t="str">
            <v>CDHU 195</v>
          </cell>
        </row>
        <row r="1627">
          <cell r="A1627" t="str">
            <v>32.06.120</v>
          </cell>
          <cell r="B1627" t="str">
            <v>Argila expandida</v>
          </cell>
          <cell r="C1627" t="str">
            <v>M3</v>
          </cell>
          <cell r="D1627">
            <v>591.5</v>
          </cell>
          <cell r="E1627">
            <v>60</v>
          </cell>
          <cell r="F1627">
            <v>651.5</v>
          </cell>
          <cell r="G1627" t="str">
            <v>CDHU 195</v>
          </cell>
        </row>
        <row r="1628">
          <cell r="A1628" t="str">
            <v>32.06.130</v>
          </cell>
          <cell r="B1628" t="str">
            <v>Espuma flexível de poliuretano poliéter/poliéster para absorção acústica, espessura de 50 mm</v>
          </cell>
          <cell r="C1628" t="str">
            <v>M2</v>
          </cell>
          <cell r="D1628">
            <v>170.56</v>
          </cell>
          <cell r="E1628">
            <v>7.89</v>
          </cell>
          <cell r="F1628">
            <v>178.45</v>
          </cell>
          <cell r="G1628" t="str">
            <v>CDHU 195</v>
          </cell>
        </row>
        <row r="1629">
          <cell r="A1629" t="str">
            <v>32.06.151</v>
          </cell>
          <cell r="B1629" t="str">
            <v>Lâmina refletiva revestida com dupla face em alumínio, dupla malha de reforço e laminação entre camadas, para isolação térmica</v>
          </cell>
          <cell r="C1629" t="str">
            <v>M2</v>
          </cell>
          <cell r="D1629">
            <v>17.829999999999998</v>
          </cell>
          <cell r="E1629">
            <v>11.65</v>
          </cell>
          <cell r="F1629">
            <v>29.48</v>
          </cell>
          <cell r="G1629" t="str">
            <v>CDHU 195</v>
          </cell>
        </row>
        <row r="1630">
          <cell r="A1630" t="str">
            <v>32.06.231</v>
          </cell>
          <cell r="B1630" t="str">
            <v>Película de controle solar refletiva na cor prata, aplicado em vidros</v>
          </cell>
          <cell r="C1630" t="str">
            <v>M2</v>
          </cell>
          <cell r="D1630">
            <v>78.47</v>
          </cell>
          <cell r="F1630">
            <v>78.47</v>
          </cell>
          <cell r="G1630" t="str">
            <v>CDHU 195</v>
          </cell>
        </row>
        <row r="1631">
          <cell r="A1631" t="str">
            <v>32.06.240</v>
          </cell>
          <cell r="B1631" t="str">
            <v>Película adesiva jateada para vidros - uso interno</v>
          </cell>
          <cell r="C1631" t="str">
            <v>M2</v>
          </cell>
          <cell r="D1631">
            <v>42.83</v>
          </cell>
          <cell r="E1631">
            <v>36.869999999999997</v>
          </cell>
          <cell r="F1631">
            <v>79.7</v>
          </cell>
          <cell r="G1631" t="str">
            <v>CDHU 195</v>
          </cell>
        </row>
        <row r="1632">
          <cell r="A1632" t="str">
            <v>32.06.380</v>
          </cell>
          <cell r="B1632" t="str">
            <v>Isolamento acústico em placas de espuma semirrígida, com uma camada de manta HD, espessura de 50 mm</v>
          </cell>
          <cell r="C1632" t="str">
            <v>M2</v>
          </cell>
          <cell r="D1632">
            <v>1337.64</v>
          </cell>
          <cell r="F1632">
            <v>1337.64</v>
          </cell>
          <cell r="G1632" t="str">
            <v>CDHU 195</v>
          </cell>
        </row>
        <row r="1633">
          <cell r="A1633" t="str">
            <v>32.06.396</v>
          </cell>
          <cell r="B1633" t="str">
            <v>Manta termoacústica em fibra cerâmica aluminizada, espessura de 38 mm</v>
          </cell>
          <cell r="C1633" t="str">
            <v>M2</v>
          </cell>
          <cell r="D1633">
            <v>81.58</v>
          </cell>
          <cell r="E1633">
            <v>31.6</v>
          </cell>
          <cell r="F1633">
            <v>113.18</v>
          </cell>
          <cell r="G1633" t="str">
            <v>CDHU 195</v>
          </cell>
        </row>
        <row r="1634">
          <cell r="A1634" t="str">
            <v>32.06.400</v>
          </cell>
          <cell r="B1634" t="str">
            <v>Isolamento acústico em placas de espuma semirrígida incombustível, com superfície em cunhas anecóicas, espessura de 50 mm</v>
          </cell>
          <cell r="C1634" t="str">
            <v>M2</v>
          </cell>
          <cell r="D1634">
            <v>539.61</v>
          </cell>
          <cell r="F1634">
            <v>539.61</v>
          </cell>
          <cell r="G1634" t="str">
            <v>CDHU 195</v>
          </cell>
        </row>
        <row r="1635">
          <cell r="A1635" t="str">
            <v>32.07</v>
          </cell>
          <cell r="B1635" t="str">
            <v>Junta de dilatacao</v>
          </cell>
          <cell r="G1635" t="str">
            <v>CDHU 195</v>
          </cell>
        </row>
        <row r="1636">
          <cell r="A1636" t="str">
            <v>32.07.040</v>
          </cell>
          <cell r="B1636" t="str">
            <v>Junta plástica de 3/4´ x 1/8´</v>
          </cell>
          <cell r="C1636" t="str">
            <v>M</v>
          </cell>
          <cell r="D1636">
            <v>1.44</v>
          </cell>
          <cell r="E1636">
            <v>7.81</v>
          </cell>
          <cell r="F1636">
            <v>9.25</v>
          </cell>
          <cell r="G1636" t="str">
            <v>CDHU 195</v>
          </cell>
        </row>
        <row r="1637">
          <cell r="A1637" t="str">
            <v>32.07.060</v>
          </cell>
          <cell r="B1637" t="str">
            <v>Junta de latão bitola de 1/8´</v>
          </cell>
          <cell r="C1637" t="str">
            <v>M</v>
          </cell>
          <cell r="D1637">
            <v>77.17</v>
          </cell>
          <cell r="E1637">
            <v>7.81</v>
          </cell>
          <cell r="F1637">
            <v>84.98</v>
          </cell>
          <cell r="G1637" t="str">
            <v>CDHU 195</v>
          </cell>
        </row>
        <row r="1638">
          <cell r="A1638" t="str">
            <v>32.07.090</v>
          </cell>
          <cell r="B1638" t="str">
            <v>Junta de dilatação ou vedação com mastique de silicone, 1,0 x 0,5 cm - inclusive guia de apoio em polietileno</v>
          </cell>
          <cell r="C1638" t="str">
            <v>M</v>
          </cell>
          <cell r="D1638">
            <v>6.53</v>
          </cell>
          <cell r="E1638">
            <v>3.26</v>
          </cell>
          <cell r="F1638">
            <v>9.7899999999999991</v>
          </cell>
          <cell r="G1638" t="str">
            <v>CDHU 195</v>
          </cell>
        </row>
        <row r="1639">
          <cell r="A1639" t="str">
            <v>32.07.110</v>
          </cell>
          <cell r="B1639" t="str">
            <v>Junta a base de asfalto oxidado a quente</v>
          </cell>
          <cell r="C1639" t="str">
            <v>CM3</v>
          </cell>
          <cell r="D1639">
            <v>0.14000000000000001</v>
          </cell>
          <cell r="E1639">
            <v>0.06</v>
          </cell>
          <cell r="F1639">
            <v>0.2</v>
          </cell>
          <cell r="G1639" t="str">
            <v>CDHU 195</v>
          </cell>
        </row>
        <row r="1640">
          <cell r="A1640" t="str">
            <v>32.07.120</v>
          </cell>
          <cell r="B1640" t="str">
            <v>Mangueira plástica flexível para junta de dilatação</v>
          </cell>
          <cell r="C1640" t="str">
            <v>M</v>
          </cell>
          <cell r="D1640">
            <v>6.71</v>
          </cell>
          <cell r="E1640">
            <v>5.22</v>
          </cell>
          <cell r="F1640">
            <v>11.93</v>
          </cell>
          <cell r="G1640" t="str">
            <v>CDHU 195</v>
          </cell>
        </row>
        <row r="1641">
          <cell r="A1641" t="str">
            <v>32.07.160</v>
          </cell>
          <cell r="B1641" t="str">
            <v>Junta de dilatação elástica a base de poliuretano</v>
          </cell>
          <cell r="C1641" t="str">
            <v>CM3</v>
          </cell>
          <cell r="D1641">
            <v>0.16</v>
          </cell>
          <cell r="E1641">
            <v>0.13</v>
          </cell>
          <cell r="F1641">
            <v>0.28999999999999998</v>
          </cell>
          <cell r="G1641" t="str">
            <v>CDHU 195</v>
          </cell>
        </row>
        <row r="1642">
          <cell r="A1642" t="str">
            <v>32.07.226</v>
          </cell>
          <cell r="B1642" t="str">
            <v>Selante elástico monocomponente a base de poliuretano (PU) para juntas de dilatação</v>
          </cell>
          <cell r="C1642" t="str">
            <v>M</v>
          </cell>
          <cell r="D1642">
            <v>7.63</v>
          </cell>
          <cell r="E1642">
            <v>0.1</v>
          </cell>
          <cell r="F1642">
            <v>7.73</v>
          </cell>
          <cell r="G1642" t="str">
            <v>CDHU 195</v>
          </cell>
        </row>
        <row r="1643">
          <cell r="A1643" t="str">
            <v>32.07.230</v>
          </cell>
          <cell r="B1643" t="str">
            <v>Perfil de acabamento com borracha termoplástica vulcanizada contínua flexível, para junta de dilatação de embutir - piso-piso</v>
          </cell>
          <cell r="C1643" t="str">
            <v>M</v>
          </cell>
          <cell r="D1643">
            <v>221.48</v>
          </cell>
          <cell r="E1643">
            <v>4.75</v>
          </cell>
          <cell r="F1643">
            <v>226.23</v>
          </cell>
          <cell r="G1643" t="str">
            <v>CDHU 195</v>
          </cell>
        </row>
        <row r="1644">
          <cell r="A1644" t="str">
            <v>32.07.240</v>
          </cell>
          <cell r="B1644" t="str">
            <v>Perfil de acabamento com borracha termoplástica vulcanizada contínua flexível, para junta de dilatação de embutir - piso-parede</v>
          </cell>
          <cell r="C1644" t="str">
            <v>M</v>
          </cell>
          <cell r="D1644">
            <v>273.66000000000003</v>
          </cell>
          <cell r="E1644">
            <v>4.75</v>
          </cell>
          <cell r="F1644">
            <v>278.41000000000003</v>
          </cell>
          <cell r="G1644" t="str">
            <v>CDHU 195</v>
          </cell>
        </row>
        <row r="1645">
          <cell r="A1645" t="str">
            <v>32.07.250</v>
          </cell>
          <cell r="B1645" t="str">
            <v>Perfil de acabamento com borracha termoplástica vulcanizada contínua flexível, para junta de dilatação de embutir - parede-parede ou forro-forro</v>
          </cell>
          <cell r="C1645" t="str">
            <v>M</v>
          </cell>
          <cell r="D1645">
            <v>106.27</v>
          </cell>
          <cell r="E1645">
            <v>4.75</v>
          </cell>
          <cell r="F1645">
            <v>111.02</v>
          </cell>
          <cell r="G1645" t="str">
            <v>CDHU 195</v>
          </cell>
        </row>
        <row r="1646">
          <cell r="A1646" t="str">
            <v>32.07.260</v>
          </cell>
          <cell r="B1646" t="str">
            <v>Perfil de acabamento com borracha termoplástica vulcanizada contínua flexível, para junta de dilatação de embutir - parede-parede ou forro-forro - canto</v>
          </cell>
          <cell r="C1646" t="str">
            <v>M</v>
          </cell>
          <cell r="D1646">
            <v>100.96</v>
          </cell>
          <cell r="E1646">
            <v>4.75</v>
          </cell>
          <cell r="F1646">
            <v>105.71</v>
          </cell>
          <cell r="G1646" t="str">
            <v>CDHU 195</v>
          </cell>
        </row>
        <row r="1647">
          <cell r="A1647" t="str">
            <v>32.08</v>
          </cell>
          <cell r="B1647" t="str">
            <v>Junta de dilatacao estrutural</v>
          </cell>
          <cell r="G1647" t="str">
            <v>CDHU 195</v>
          </cell>
        </row>
        <row r="1648">
          <cell r="A1648" t="str">
            <v>32.08.010</v>
          </cell>
          <cell r="B1648" t="str">
            <v>Junta estrutural com poliestireno expandido de alta densidade P-III, espessura de 10 mm</v>
          </cell>
          <cell r="C1648" t="str">
            <v>M2</v>
          </cell>
          <cell r="D1648">
            <v>9.7899999999999991</v>
          </cell>
          <cell r="E1648">
            <v>3.21</v>
          </cell>
          <cell r="F1648">
            <v>13</v>
          </cell>
          <cell r="G1648" t="str">
            <v>CDHU 195</v>
          </cell>
        </row>
        <row r="1649">
          <cell r="A1649" t="str">
            <v>32.08.030</v>
          </cell>
          <cell r="B1649" t="str">
            <v>Junta estrutural com poliestireno expandido de alta densidade P-III, espessura de 20 mm</v>
          </cell>
          <cell r="C1649" t="str">
            <v>M2</v>
          </cell>
          <cell r="D1649">
            <v>26.11</v>
          </cell>
          <cell r="E1649">
            <v>3.21</v>
          </cell>
          <cell r="F1649">
            <v>29.32</v>
          </cell>
          <cell r="G1649" t="str">
            <v>CDHU 195</v>
          </cell>
        </row>
        <row r="1650">
          <cell r="A1650" t="str">
            <v>32.08.050</v>
          </cell>
          <cell r="B1650" t="str">
            <v>Junta estrutural com perfilado termoplástico em PVC, perfil O-12</v>
          </cell>
          <cell r="C1650" t="str">
            <v>M</v>
          </cell>
          <cell r="D1650">
            <v>48.87</v>
          </cell>
          <cell r="E1650">
            <v>22.08</v>
          </cell>
          <cell r="F1650">
            <v>70.95</v>
          </cell>
          <cell r="G1650" t="str">
            <v>CDHU 195</v>
          </cell>
        </row>
        <row r="1651">
          <cell r="A1651" t="str">
            <v>32.08.060</v>
          </cell>
          <cell r="B1651" t="str">
            <v>Junta estrutural com perfilado termoplástico em PVC, perfil O-22</v>
          </cell>
          <cell r="C1651" t="str">
            <v>M</v>
          </cell>
          <cell r="D1651">
            <v>95.69</v>
          </cell>
          <cell r="E1651">
            <v>22.08</v>
          </cell>
          <cell r="F1651">
            <v>117.77</v>
          </cell>
          <cell r="G1651" t="str">
            <v>CDHU 195</v>
          </cell>
        </row>
        <row r="1652">
          <cell r="A1652" t="str">
            <v>32.08.070</v>
          </cell>
          <cell r="B1652" t="str">
            <v>Junta estrutural com perfil elastomérico para fissuras, painéis e estruturas em geral, movimentação máxima 15 mm</v>
          </cell>
          <cell r="C1652" t="str">
            <v>M</v>
          </cell>
          <cell r="D1652">
            <v>194.17</v>
          </cell>
          <cell r="F1652">
            <v>194.17</v>
          </cell>
          <cell r="G1652" t="str">
            <v>CDHU 195</v>
          </cell>
        </row>
        <row r="1653">
          <cell r="A1653" t="str">
            <v>32.08.090</v>
          </cell>
          <cell r="B1653" t="str">
            <v>Junta estrutural com perfil elastomérico para fissuras, painéis e estruturas em geral, movimentação máxima 30 mm</v>
          </cell>
          <cell r="C1653" t="str">
            <v>M</v>
          </cell>
          <cell r="D1653">
            <v>403.36</v>
          </cell>
          <cell r="F1653">
            <v>403.36</v>
          </cell>
          <cell r="G1653" t="str">
            <v>CDHU 195</v>
          </cell>
        </row>
        <row r="1654">
          <cell r="A1654" t="str">
            <v>32.08.110</v>
          </cell>
          <cell r="B1654" t="str">
            <v>Junta estrutural com perfil elastomérico e lábios poliméricos para obras de arte, movimentação máxima 40 mm</v>
          </cell>
          <cell r="C1654" t="str">
            <v>M</v>
          </cell>
          <cell r="D1654">
            <v>870.84</v>
          </cell>
          <cell r="E1654">
            <v>10.72</v>
          </cell>
          <cell r="F1654">
            <v>881.56</v>
          </cell>
          <cell r="G1654" t="str">
            <v>CDHU 195</v>
          </cell>
        </row>
        <row r="1655">
          <cell r="A1655" t="str">
            <v>32.08.130</v>
          </cell>
          <cell r="B1655" t="str">
            <v>Junta estrutural com perfil elastomérico e lábios poliméricos para obras de arte, movimentação máxima 55 mm</v>
          </cell>
          <cell r="C1655" t="str">
            <v>M</v>
          </cell>
          <cell r="D1655">
            <v>1227</v>
          </cell>
          <cell r="E1655">
            <v>10.72</v>
          </cell>
          <cell r="F1655">
            <v>1237.72</v>
          </cell>
          <cell r="G1655" t="str">
            <v>CDHU 195</v>
          </cell>
        </row>
        <row r="1656">
          <cell r="A1656" t="str">
            <v>32.08.160</v>
          </cell>
          <cell r="B1656" t="str">
            <v>Junta elástica estrutural de neoprene</v>
          </cell>
          <cell r="C1656" t="str">
            <v>M</v>
          </cell>
          <cell r="D1656">
            <v>199.43</v>
          </cell>
          <cell r="F1656">
            <v>199.43</v>
          </cell>
          <cell r="G1656" t="str">
            <v>CDHU 195</v>
          </cell>
        </row>
        <row r="1657">
          <cell r="A1657" t="str">
            <v>32.09</v>
          </cell>
          <cell r="B1657" t="str">
            <v>Apoios e afins</v>
          </cell>
          <cell r="G1657" t="str">
            <v>CDHU 195</v>
          </cell>
        </row>
        <row r="1658">
          <cell r="A1658" t="str">
            <v>32.09.020</v>
          </cell>
          <cell r="B1658" t="str">
            <v>Chapa de aço em bitolas medias</v>
          </cell>
          <cell r="C1658" t="str">
            <v>KG</v>
          </cell>
          <cell r="D1658">
            <v>10.28</v>
          </cell>
          <cell r="E1658">
            <v>14.26</v>
          </cell>
          <cell r="F1658">
            <v>24.54</v>
          </cell>
          <cell r="G1658" t="str">
            <v>CDHU 195</v>
          </cell>
        </row>
        <row r="1659">
          <cell r="A1659" t="str">
            <v>32.09.040</v>
          </cell>
          <cell r="B1659" t="str">
            <v>Apoio em placa de neoprene fretado</v>
          </cell>
          <cell r="C1659" t="str">
            <v>DM3</v>
          </cell>
          <cell r="D1659">
            <v>148.31</v>
          </cell>
          <cell r="E1659">
            <v>9.51</v>
          </cell>
          <cell r="F1659">
            <v>157.82</v>
          </cell>
          <cell r="G1659" t="str">
            <v>CDHU 195</v>
          </cell>
        </row>
        <row r="1660">
          <cell r="A1660" t="str">
            <v>32.10</v>
          </cell>
          <cell r="B1660" t="str">
            <v>Envelope de concreto e protecao de tubos</v>
          </cell>
          <cell r="G1660" t="str">
            <v>CDHU 195</v>
          </cell>
        </row>
        <row r="1661">
          <cell r="A1661" t="str">
            <v>32.10.050</v>
          </cell>
          <cell r="B1661" t="str">
            <v>Proteção anticorrosiva, a base de resina epóxi com alcatrão, para ramais sob a terra, com DN até 1´</v>
          </cell>
          <cell r="C1661" t="str">
            <v>M</v>
          </cell>
          <cell r="D1661">
            <v>4.6399999999999997</v>
          </cell>
          <cell r="E1661">
            <v>2.89</v>
          </cell>
          <cell r="F1661">
            <v>7.53</v>
          </cell>
          <cell r="G1661" t="str">
            <v>CDHU 195</v>
          </cell>
        </row>
        <row r="1662">
          <cell r="A1662" t="str">
            <v>32.10.060</v>
          </cell>
          <cell r="B1662" t="str">
            <v>Proteção anticorrosiva, a base de resina epóxi com alcatrão, para ramais sob a terra, com DN acima de 1´ até 2´</v>
          </cell>
          <cell r="C1662" t="str">
            <v>M</v>
          </cell>
          <cell r="D1662">
            <v>9.2899999999999991</v>
          </cell>
          <cell r="E1662">
            <v>5.79</v>
          </cell>
          <cell r="F1662">
            <v>15.08</v>
          </cell>
          <cell r="G1662" t="str">
            <v>CDHU 195</v>
          </cell>
        </row>
        <row r="1663">
          <cell r="A1663" t="str">
            <v>32.10.070</v>
          </cell>
          <cell r="B1663" t="str">
            <v>Proteção anticorrosiva, a base de resina epóxi com alcatrão, para ramais sob a terra, com DN acima de 2´ até 3´</v>
          </cell>
          <cell r="C1663" t="str">
            <v>M</v>
          </cell>
          <cell r="D1663">
            <v>13.93</v>
          </cell>
          <cell r="E1663">
            <v>8.68</v>
          </cell>
          <cell r="F1663">
            <v>22.61</v>
          </cell>
          <cell r="G1663" t="str">
            <v>CDHU 195</v>
          </cell>
        </row>
        <row r="1664">
          <cell r="A1664" t="str">
            <v>32.10.080</v>
          </cell>
          <cell r="B1664" t="str">
            <v>Proteção anticorrosiva, a base de resina epóxi com alcatrão, para ramais sob a terra, com DN acima de 3´ até 4´</v>
          </cell>
          <cell r="C1664" t="str">
            <v>M</v>
          </cell>
          <cell r="D1664">
            <v>18.57</v>
          </cell>
          <cell r="E1664">
            <v>11.57</v>
          </cell>
          <cell r="F1664">
            <v>30.14</v>
          </cell>
          <cell r="G1664" t="str">
            <v>CDHU 195</v>
          </cell>
        </row>
        <row r="1665">
          <cell r="A1665" t="str">
            <v>32.10.082</v>
          </cell>
          <cell r="B1665" t="str">
            <v>Proteção anticorrosiva, a base de resina epóxi com alcatrão, para ramais sob a terra, com DN acima de 5´ até 6´</v>
          </cell>
          <cell r="C1665" t="str">
            <v>M</v>
          </cell>
          <cell r="D1665">
            <v>27.89</v>
          </cell>
          <cell r="E1665">
            <v>17.38</v>
          </cell>
          <cell r="F1665">
            <v>45.27</v>
          </cell>
          <cell r="G1665" t="str">
            <v>CDHU 195</v>
          </cell>
        </row>
        <row r="1666">
          <cell r="A1666" t="str">
            <v>32.10.090</v>
          </cell>
          <cell r="B1666" t="str">
            <v>Proteção anticorrosiva, com fita adesiva, para ramais sob a terra, com DN até 1´</v>
          </cell>
          <cell r="C1666" t="str">
            <v>M</v>
          </cell>
          <cell r="D1666">
            <v>25.56</v>
          </cell>
          <cell r="E1666">
            <v>1.79</v>
          </cell>
          <cell r="F1666">
            <v>27.35</v>
          </cell>
          <cell r="G1666" t="str">
            <v>CDHU 195</v>
          </cell>
        </row>
        <row r="1667">
          <cell r="A1667" t="str">
            <v>32.10.100</v>
          </cell>
          <cell r="B1667" t="str">
            <v>Proteção anticorrosiva, com fita adesiva, para ramais sob a terra, com DN acima de 1´ até 2´</v>
          </cell>
          <cell r="C1667" t="str">
            <v>M</v>
          </cell>
          <cell r="D1667">
            <v>46.1</v>
          </cell>
          <cell r="E1667">
            <v>2.5</v>
          </cell>
          <cell r="F1667">
            <v>48.6</v>
          </cell>
          <cell r="G1667" t="str">
            <v>CDHU 195</v>
          </cell>
        </row>
        <row r="1668">
          <cell r="A1668" t="str">
            <v>32.10.110</v>
          </cell>
          <cell r="B1668" t="str">
            <v>Proteção anticorrosiva, com fita adesiva, para ramais sob a terra, com DN acima de 2´ até 3´</v>
          </cell>
          <cell r="C1668" t="str">
            <v>M</v>
          </cell>
          <cell r="D1668">
            <v>73.599999999999994</v>
          </cell>
          <cell r="E1668">
            <v>3.21</v>
          </cell>
          <cell r="F1668">
            <v>76.81</v>
          </cell>
          <cell r="G1668" t="str">
            <v>CDHU 195</v>
          </cell>
        </row>
        <row r="1669">
          <cell r="A1669" t="str">
            <v>32.11</v>
          </cell>
          <cell r="B1669" t="str">
            <v>Isolante termico para tubos e dutos</v>
          </cell>
          <cell r="G1669" t="str">
            <v>CDHU 195</v>
          </cell>
        </row>
        <row r="1670">
          <cell r="A1670" t="str">
            <v>32.11.150</v>
          </cell>
          <cell r="B1670" t="str">
            <v>Proteção para isolamento térmico em alumínio</v>
          </cell>
          <cell r="C1670" t="str">
            <v>M2</v>
          </cell>
          <cell r="D1670">
            <v>26.51</v>
          </cell>
          <cell r="E1670">
            <v>12.12</v>
          </cell>
          <cell r="F1670">
            <v>38.630000000000003</v>
          </cell>
          <cell r="G1670" t="str">
            <v>CDHU 195</v>
          </cell>
        </row>
        <row r="1671">
          <cell r="A1671" t="str">
            <v>32.11.200</v>
          </cell>
          <cell r="B1671" t="str">
            <v>Isolamento térmico em polietileno expandido, espessura de 5 mm, para tubulação de 1/2´ (15 mm)</v>
          </cell>
          <cell r="C1671" t="str">
            <v>M</v>
          </cell>
          <cell r="D1671">
            <v>1.62</v>
          </cell>
          <cell r="E1671">
            <v>12.12</v>
          </cell>
          <cell r="F1671">
            <v>13.74</v>
          </cell>
          <cell r="G1671" t="str">
            <v>CDHU 195</v>
          </cell>
        </row>
        <row r="1672">
          <cell r="A1672" t="str">
            <v>32.11.210</v>
          </cell>
          <cell r="B1672" t="str">
            <v>Isolamento térmico em polietileno expandido, espessura de 5 mm, para tubulação de 3/4´ (22 mm)</v>
          </cell>
          <cell r="C1672" t="str">
            <v>M</v>
          </cell>
          <cell r="D1672">
            <v>2.5</v>
          </cell>
          <cell r="E1672">
            <v>12.12</v>
          </cell>
          <cell r="F1672">
            <v>14.62</v>
          </cell>
          <cell r="G1672" t="str">
            <v>CDHU 195</v>
          </cell>
        </row>
        <row r="1673">
          <cell r="A1673" t="str">
            <v>32.11.220</v>
          </cell>
          <cell r="B1673" t="str">
            <v>Isolamento térmico em polietileno expandido, espessura de 5 mm, para tubulação de 1´ (28 mm)</v>
          </cell>
          <cell r="C1673" t="str">
            <v>M</v>
          </cell>
          <cell r="D1673">
            <v>3.05</v>
          </cell>
          <cell r="E1673">
            <v>12.12</v>
          </cell>
          <cell r="F1673">
            <v>15.17</v>
          </cell>
          <cell r="G1673" t="str">
            <v>CDHU 195</v>
          </cell>
        </row>
        <row r="1674">
          <cell r="A1674" t="str">
            <v>32.11.230</v>
          </cell>
          <cell r="B1674" t="str">
            <v>Isolamento térmico em polietileno expandido, espessura de 10 mm, para tubulação de 1 1/4´ (35 mm)</v>
          </cell>
          <cell r="C1674" t="str">
            <v>M</v>
          </cell>
          <cell r="D1674">
            <v>3.56</v>
          </cell>
          <cell r="E1674">
            <v>12.12</v>
          </cell>
          <cell r="F1674">
            <v>15.68</v>
          </cell>
          <cell r="G1674" t="str">
            <v>CDHU 195</v>
          </cell>
        </row>
        <row r="1675">
          <cell r="A1675" t="str">
            <v>32.11.240</v>
          </cell>
          <cell r="B1675" t="str">
            <v>Isolamento térmico em polietileno expandido, espessura de 10 mm, para tubulação de 1 1/2´ (42 mm)</v>
          </cell>
          <cell r="C1675" t="str">
            <v>M</v>
          </cell>
          <cell r="D1675">
            <v>5.03</v>
          </cell>
          <cell r="E1675">
            <v>12.12</v>
          </cell>
          <cell r="F1675">
            <v>17.149999999999999</v>
          </cell>
          <cell r="G1675" t="str">
            <v>CDHU 195</v>
          </cell>
        </row>
        <row r="1676">
          <cell r="A1676" t="str">
            <v>32.11.250</v>
          </cell>
          <cell r="B1676" t="str">
            <v>Isolamento térmico em polietileno expandido, espessura de 10 mm, para tubulação de 2´ (54 mm)</v>
          </cell>
          <cell r="C1676" t="str">
            <v>M</v>
          </cell>
          <cell r="D1676">
            <v>8.6300000000000008</v>
          </cell>
          <cell r="E1676">
            <v>12.12</v>
          </cell>
          <cell r="F1676">
            <v>20.75</v>
          </cell>
          <cell r="G1676" t="str">
            <v>CDHU 195</v>
          </cell>
        </row>
        <row r="1677">
          <cell r="A1677" t="str">
            <v>32.11.270</v>
          </cell>
          <cell r="B1677" t="str">
            <v>Isolamento térmico em espuma elastomérica, espessura de 9 a 12 mm, para tubulação de 1/4´ (cobre)</v>
          </cell>
          <cell r="C1677" t="str">
            <v>M</v>
          </cell>
          <cell r="D1677">
            <v>7.04</v>
          </cell>
          <cell r="E1677">
            <v>12.12</v>
          </cell>
          <cell r="F1677">
            <v>19.16</v>
          </cell>
          <cell r="G1677" t="str">
            <v>CDHU 195</v>
          </cell>
        </row>
        <row r="1678">
          <cell r="A1678" t="str">
            <v>32.11.280</v>
          </cell>
          <cell r="B1678" t="str">
            <v>Isolamento térmico em espuma elastomérica, espessura de 9 a 12 mm, para tubulação de 1/2´ (cobre)</v>
          </cell>
          <cell r="C1678" t="str">
            <v>M</v>
          </cell>
          <cell r="D1678">
            <v>6.96</v>
          </cell>
          <cell r="E1678">
            <v>12.12</v>
          </cell>
          <cell r="F1678">
            <v>19.079999999999998</v>
          </cell>
          <cell r="G1678" t="str">
            <v>CDHU 195</v>
          </cell>
        </row>
        <row r="1679">
          <cell r="A1679" t="str">
            <v>32.11.290</v>
          </cell>
          <cell r="B1679" t="str">
            <v>Isolamento térmico em espuma elastomérica, espessura de 9 a 12 mm, para tubulação de 5/8´ (cobre) ou 1/4´ (ferro)</v>
          </cell>
          <cell r="C1679" t="str">
            <v>M</v>
          </cell>
          <cell r="D1679">
            <v>7.81</v>
          </cell>
          <cell r="E1679">
            <v>12.12</v>
          </cell>
          <cell r="F1679">
            <v>19.93</v>
          </cell>
          <cell r="G1679" t="str">
            <v>CDHU 195</v>
          </cell>
        </row>
        <row r="1680">
          <cell r="A1680" t="str">
            <v>32.11.300</v>
          </cell>
          <cell r="B1680" t="str">
            <v>Isolamento térmico em espuma elastomérica, espessura de 9 a 12 mm, para tubulação de 1´ (cobre)</v>
          </cell>
          <cell r="C1680" t="str">
            <v>M</v>
          </cell>
          <cell r="D1680">
            <v>9.0399999999999991</v>
          </cell>
          <cell r="E1680">
            <v>12.12</v>
          </cell>
          <cell r="F1680">
            <v>21.16</v>
          </cell>
          <cell r="G1680" t="str">
            <v>CDHU 195</v>
          </cell>
        </row>
        <row r="1681">
          <cell r="A1681" t="str">
            <v>32.11.310</v>
          </cell>
          <cell r="B1681" t="str">
            <v>Isolamento térmico em espuma elastomérica, espessura de 19 a 26 mm, para tubulação de 7/8´ (cobre) ou 1/2´ (ferro)</v>
          </cell>
          <cell r="C1681" t="str">
            <v>M</v>
          </cell>
          <cell r="D1681">
            <v>21.09</v>
          </cell>
          <cell r="E1681">
            <v>12.12</v>
          </cell>
          <cell r="F1681">
            <v>33.21</v>
          </cell>
          <cell r="G1681" t="str">
            <v>CDHU 195</v>
          </cell>
        </row>
        <row r="1682">
          <cell r="A1682" t="str">
            <v>32.11.320</v>
          </cell>
          <cell r="B1682" t="str">
            <v>Isolamento térmico em espuma elastomérica, espessura de 19 a 26 mm, para tubulação de 1 1/8´ (cobre) ou 3/4´ (ferro)</v>
          </cell>
          <cell r="C1682" t="str">
            <v>M</v>
          </cell>
          <cell r="D1682">
            <v>24.18</v>
          </cell>
          <cell r="E1682">
            <v>12.12</v>
          </cell>
          <cell r="F1682">
            <v>36.299999999999997</v>
          </cell>
          <cell r="G1682" t="str">
            <v>CDHU 195</v>
          </cell>
        </row>
        <row r="1683">
          <cell r="A1683" t="str">
            <v>32.11.330</v>
          </cell>
          <cell r="B1683" t="str">
            <v>Isolamento térmico em espuma elastomérica, espessura de 19 a 26 mm, para tubulação de 1 3/8´ (cobre) ou 1´ (ferro)</v>
          </cell>
          <cell r="C1683" t="str">
            <v>M</v>
          </cell>
          <cell r="D1683">
            <v>29.13</v>
          </cell>
          <cell r="E1683">
            <v>12.12</v>
          </cell>
          <cell r="F1683">
            <v>41.25</v>
          </cell>
          <cell r="G1683" t="str">
            <v>CDHU 195</v>
          </cell>
        </row>
        <row r="1684">
          <cell r="A1684" t="str">
            <v>32.11.340</v>
          </cell>
          <cell r="B1684" t="str">
            <v>Isolamento térmico em espuma elastomérica, espessura de 19 a 26 mm, para tubulação de 1 5/8´ (cobre) ou 1 1/4´ (ferro)</v>
          </cell>
          <cell r="C1684" t="str">
            <v>M</v>
          </cell>
          <cell r="D1684">
            <v>32.85</v>
          </cell>
          <cell r="E1684">
            <v>12.12</v>
          </cell>
          <cell r="F1684">
            <v>44.97</v>
          </cell>
          <cell r="G1684" t="str">
            <v>CDHU 195</v>
          </cell>
        </row>
        <row r="1685">
          <cell r="A1685" t="str">
            <v>32.11.350</v>
          </cell>
          <cell r="B1685" t="str">
            <v>Isolamento térmico em espuma elastomérica, espessura de 19 a 26 mm, para tubulação de 1 1/2´ (ferro)</v>
          </cell>
          <cell r="C1685" t="str">
            <v>M</v>
          </cell>
          <cell r="D1685">
            <v>36.369999999999997</v>
          </cell>
          <cell r="E1685">
            <v>12.12</v>
          </cell>
          <cell r="F1685">
            <v>48.49</v>
          </cell>
          <cell r="G1685" t="str">
            <v>CDHU 195</v>
          </cell>
        </row>
        <row r="1686">
          <cell r="A1686" t="str">
            <v>32.11.360</v>
          </cell>
          <cell r="B1686" t="str">
            <v>Isolamento térmico em espuma elastomérica, espessura de 19 a 26 mm, para tubulação de 2´ (ferro)</v>
          </cell>
          <cell r="C1686" t="str">
            <v>M</v>
          </cell>
          <cell r="D1686">
            <v>46.12</v>
          </cell>
          <cell r="E1686">
            <v>12.12</v>
          </cell>
          <cell r="F1686">
            <v>58.24</v>
          </cell>
          <cell r="G1686" t="str">
            <v>CDHU 195</v>
          </cell>
        </row>
        <row r="1687">
          <cell r="A1687" t="str">
            <v>32.11.370</v>
          </cell>
          <cell r="B1687" t="str">
            <v>Isolamento térmico em espuma elastomérica, espessura de 19 a 26 mm, para tubulação de 2 1/2´ (ferro)</v>
          </cell>
          <cell r="C1687" t="str">
            <v>M</v>
          </cell>
          <cell r="D1687">
            <v>56.15</v>
          </cell>
          <cell r="E1687">
            <v>12.12</v>
          </cell>
          <cell r="F1687">
            <v>68.27</v>
          </cell>
          <cell r="G1687" t="str">
            <v>CDHU 195</v>
          </cell>
        </row>
        <row r="1688">
          <cell r="A1688" t="str">
            <v>32.11.380</v>
          </cell>
          <cell r="B1688" t="str">
            <v>Isolamento térmico em espuma elastomérica, espessura de 19 a 26 mm, para tubulação de 3 1/2´ (cobre) ou 3´ (ferro)</v>
          </cell>
          <cell r="C1688" t="str">
            <v>M</v>
          </cell>
          <cell r="D1688">
            <v>60.88</v>
          </cell>
          <cell r="E1688">
            <v>12.12</v>
          </cell>
          <cell r="F1688">
            <v>73</v>
          </cell>
          <cell r="G1688" t="str">
            <v>CDHU 195</v>
          </cell>
        </row>
        <row r="1689">
          <cell r="A1689" t="str">
            <v>32.11.390</v>
          </cell>
          <cell r="B1689" t="str">
            <v>Isolamento térmico em espuma elastomérica, espessura de 19 a 26 mm, para tubulação de 4´ (ferro)</v>
          </cell>
          <cell r="C1689" t="str">
            <v>M</v>
          </cell>
          <cell r="D1689">
            <v>95.67</v>
          </cell>
          <cell r="E1689">
            <v>12.12</v>
          </cell>
          <cell r="F1689">
            <v>107.79</v>
          </cell>
          <cell r="G1689" t="str">
            <v>CDHU 195</v>
          </cell>
        </row>
        <row r="1690">
          <cell r="A1690" t="str">
            <v>32.11.400</v>
          </cell>
          <cell r="B1690" t="str">
            <v>Isolamento térmico em espuma elastomérica, espessura de 19 a 26 mm, para tubulação de 5´ (ferro)</v>
          </cell>
          <cell r="C1690" t="str">
            <v>M</v>
          </cell>
          <cell r="D1690">
            <v>109.27</v>
          </cell>
          <cell r="E1690">
            <v>12.12</v>
          </cell>
          <cell r="F1690">
            <v>121.39</v>
          </cell>
          <cell r="G1690" t="str">
            <v>CDHU 195</v>
          </cell>
        </row>
        <row r="1691">
          <cell r="A1691" t="str">
            <v>32.11.410</v>
          </cell>
          <cell r="B1691" t="str">
            <v>Isolamento térmico em espuma elastomérica, espessura de 19 a 26 mm, para tubulação de 6´ (ferro)</v>
          </cell>
          <cell r="C1691" t="str">
            <v>M</v>
          </cell>
          <cell r="D1691">
            <v>142.12</v>
          </cell>
          <cell r="E1691">
            <v>12.12</v>
          </cell>
          <cell r="F1691">
            <v>154.24</v>
          </cell>
          <cell r="G1691" t="str">
            <v>CDHU 195</v>
          </cell>
        </row>
        <row r="1692">
          <cell r="A1692" t="str">
            <v>32.11.420</v>
          </cell>
          <cell r="B1692" t="str">
            <v>Manta em espuma elastomérica, espessura de 19 a 26 mm, para isolamento térmico de tubulação acima de 6´</v>
          </cell>
          <cell r="C1692" t="str">
            <v>M2</v>
          </cell>
          <cell r="D1692">
            <v>186.24</v>
          </cell>
          <cell r="E1692">
            <v>22.23</v>
          </cell>
          <cell r="F1692">
            <v>208.47</v>
          </cell>
          <cell r="G1692" t="str">
            <v>CDHU 195</v>
          </cell>
        </row>
        <row r="1693">
          <cell r="A1693" t="str">
            <v>32.11.430</v>
          </cell>
          <cell r="B1693" t="str">
            <v>Isolamento térmico em espuma elastomérica, espessura de 19 a 26 mm, para tubulação de 3/8" (cobre) ou 1/8" (ferro)</v>
          </cell>
          <cell r="C1693" t="str">
            <v>M</v>
          </cell>
          <cell r="D1693">
            <v>16.41</v>
          </cell>
          <cell r="E1693">
            <v>12.12</v>
          </cell>
          <cell r="F1693">
            <v>28.53</v>
          </cell>
          <cell r="G1693" t="str">
            <v>CDHU 195</v>
          </cell>
        </row>
        <row r="1694">
          <cell r="A1694" t="str">
            <v>32.11.440</v>
          </cell>
          <cell r="B1694" t="str">
            <v>Isolamento térmico em espuma elastomérica, espessura de 19 a 26 mm, para tubulação de 3/4" (cobre) ou 3/8" (ferro)</v>
          </cell>
          <cell r="C1694" t="str">
            <v>M</v>
          </cell>
          <cell r="D1694">
            <v>18.63</v>
          </cell>
          <cell r="E1694">
            <v>12.12</v>
          </cell>
          <cell r="F1694">
            <v>30.75</v>
          </cell>
          <cell r="G1694" t="str">
            <v>CDHU 195</v>
          </cell>
        </row>
        <row r="1695">
          <cell r="A1695" t="str">
            <v>32.15</v>
          </cell>
          <cell r="B1695" t="str">
            <v>Impermeabilizacao flexivel com manta</v>
          </cell>
          <cell r="G1695" t="str">
            <v>CDHU 195</v>
          </cell>
        </row>
        <row r="1696">
          <cell r="A1696" t="str">
            <v>32.15.030</v>
          </cell>
          <cell r="B1696" t="str">
            <v>Impermeabilização em manta asfáltica com armadura, tipo III-B, espessura de 3 mm</v>
          </cell>
          <cell r="C1696" t="str">
            <v>M2</v>
          </cell>
          <cell r="D1696">
            <v>65.260000000000005</v>
          </cell>
          <cell r="E1696">
            <v>20.69</v>
          </cell>
          <cell r="F1696">
            <v>85.95</v>
          </cell>
          <cell r="G1696" t="str">
            <v>CDHU 195</v>
          </cell>
        </row>
        <row r="1697">
          <cell r="A1697" t="str">
            <v>32.15.040</v>
          </cell>
          <cell r="B1697" t="str">
            <v>Impermeabilização em manta asfáltica com armadura, tipo III-B, espessura de 4 mm</v>
          </cell>
          <cell r="C1697" t="str">
            <v>M2</v>
          </cell>
          <cell r="D1697">
            <v>71.12</v>
          </cell>
          <cell r="E1697">
            <v>20.69</v>
          </cell>
          <cell r="F1697">
            <v>91.81</v>
          </cell>
          <cell r="G1697" t="str">
            <v>CDHU 195</v>
          </cell>
        </row>
        <row r="1698">
          <cell r="A1698" t="str">
            <v>32.15.080</v>
          </cell>
          <cell r="B1698" t="str">
            <v>Impermeabilização em manta asfáltica tipo III-B, espessura de 3 mm, face exposta em geotêxtil, com membrana acrílica</v>
          </cell>
          <cell r="C1698" t="str">
            <v>M2</v>
          </cell>
          <cell r="D1698">
            <v>131.83000000000001</v>
          </cell>
          <cell r="E1698">
            <v>26.05</v>
          </cell>
          <cell r="F1698">
            <v>157.88</v>
          </cell>
          <cell r="G1698" t="str">
            <v>CDHU 195</v>
          </cell>
        </row>
        <row r="1699">
          <cell r="A1699" t="str">
            <v>32.15.100</v>
          </cell>
          <cell r="B1699" t="str">
            <v>Impermeabilização em manta asfáltica plastomérica com armadura, tipo III, espessura de 4 mm, face exposta em geotêxtil com membrana acrílica</v>
          </cell>
          <cell r="C1699" t="str">
            <v>M2</v>
          </cell>
          <cell r="D1699">
            <v>138.91</v>
          </cell>
          <cell r="E1699">
            <v>26.05</v>
          </cell>
          <cell r="F1699">
            <v>164.96</v>
          </cell>
          <cell r="G1699" t="str">
            <v>CDHU 195</v>
          </cell>
        </row>
        <row r="1700">
          <cell r="A1700" t="str">
            <v>32.15.240</v>
          </cell>
          <cell r="B1700" t="str">
            <v>Impermeabilização com manta asfáltica tipo III, anti raiz, espessura de 4 mm</v>
          </cell>
          <cell r="C1700" t="str">
            <v>M2</v>
          </cell>
          <cell r="D1700">
            <v>143.25</v>
          </cell>
          <cell r="F1700">
            <v>143.25</v>
          </cell>
          <cell r="G1700" t="str">
            <v>CDHU 195</v>
          </cell>
        </row>
        <row r="1701">
          <cell r="A1701" t="str">
            <v>32.16</v>
          </cell>
          <cell r="B1701" t="str">
            <v>Impermeabilizacao flexivel com membranas</v>
          </cell>
          <cell r="G1701" t="str">
            <v>CDHU 195</v>
          </cell>
        </row>
        <row r="1702">
          <cell r="A1702" t="str">
            <v>32.16.010</v>
          </cell>
          <cell r="B1702" t="str">
            <v>Impermeabilização em pintura de asfalto oxidado com solventes orgânicos, sobre massa</v>
          </cell>
          <cell r="C1702" t="str">
            <v>M2</v>
          </cell>
          <cell r="D1702">
            <v>11.84</v>
          </cell>
          <cell r="E1702">
            <v>8.57</v>
          </cell>
          <cell r="F1702">
            <v>20.41</v>
          </cell>
          <cell r="G1702" t="str">
            <v>CDHU 195</v>
          </cell>
        </row>
        <row r="1703">
          <cell r="A1703" t="str">
            <v>32.16.020</v>
          </cell>
          <cell r="B1703" t="str">
            <v>Impermeabilização em pintura de asfalto oxidado com solventes orgânicos, sobre metal</v>
          </cell>
          <cell r="C1703" t="str">
            <v>M2</v>
          </cell>
          <cell r="D1703">
            <v>8.2799999999999994</v>
          </cell>
          <cell r="E1703">
            <v>8.57</v>
          </cell>
          <cell r="F1703">
            <v>16.850000000000001</v>
          </cell>
          <cell r="G1703" t="str">
            <v>CDHU 195</v>
          </cell>
        </row>
        <row r="1704">
          <cell r="A1704" t="str">
            <v>32.16.030</v>
          </cell>
          <cell r="B1704" t="str">
            <v>Impermeabilização em membrana de asfalto modificado com elastômeros, na cor preta</v>
          </cell>
          <cell r="C1704" t="str">
            <v>M2</v>
          </cell>
          <cell r="D1704">
            <v>52.35</v>
          </cell>
          <cell r="E1704">
            <v>8.57</v>
          </cell>
          <cell r="F1704">
            <v>60.92</v>
          </cell>
          <cell r="G1704" t="str">
            <v>CDHU 195</v>
          </cell>
        </row>
        <row r="1705">
          <cell r="A1705" t="str">
            <v>32.16.040</v>
          </cell>
          <cell r="B1705" t="str">
            <v>Impermeabilização em membrana de asfalto modificado com elastômeros, na cor preta e reforço em tela poliéster</v>
          </cell>
          <cell r="C1705" t="str">
            <v>M2</v>
          </cell>
          <cell r="D1705">
            <v>80.14</v>
          </cell>
          <cell r="E1705">
            <v>23.77</v>
          </cell>
          <cell r="F1705">
            <v>103.91</v>
          </cell>
          <cell r="G1705" t="str">
            <v>CDHU 195</v>
          </cell>
        </row>
        <row r="1706">
          <cell r="A1706" t="str">
            <v>32.16.050</v>
          </cell>
          <cell r="B1706" t="str">
            <v>Impermeabilização em membrana à base de polímeros acrílicos, na cor branca</v>
          </cell>
          <cell r="C1706" t="str">
            <v>M2</v>
          </cell>
          <cell r="D1706">
            <v>46.35</v>
          </cell>
          <cell r="E1706">
            <v>8.57</v>
          </cell>
          <cell r="F1706">
            <v>54.92</v>
          </cell>
          <cell r="G1706" t="str">
            <v>CDHU 195</v>
          </cell>
        </row>
        <row r="1707">
          <cell r="A1707" t="str">
            <v>32.16.060</v>
          </cell>
          <cell r="B1707" t="str">
            <v>Impermeabilização em membrana à base de polímeros acrílicos, na cor branca e reforço em tela poliéster</v>
          </cell>
          <cell r="C1707" t="str">
            <v>M2</v>
          </cell>
          <cell r="D1707">
            <v>71.739999999999995</v>
          </cell>
          <cell r="E1707">
            <v>23.77</v>
          </cell>
          <cell r="F1707">
            <v>95.51</v>
          </cell>
          <cell r="G1707" t="str">
            <v>CDHU 195</v>
          </cell>
        </row>
        <row r="1708">
          <cell r="A1708" t="str">
            <v>32.16.070</v>
          </cell>
          <cell r="B1708" t="str">
            <v>Impermeabilização em membrana à base de resina termoplástica e cimentos aditivados com reforço em tela poliéster</v>
          </cell>
          <cell r="C1708" t="str">
            <v>M2</v>
          </cell>
          <cell r="D1708">
            <v>44.35</v>
          </cell>
          <cell r="E1708">
            <v>28.05</v>
          </cell>
          <cell r="F1708">
            <v>72.400000000000006</v>
          </cell>
          <cell r="G1708" t="str">
            <v>CDHU 195</v>
          </cell>
        </row>
        <row r="1709">
          <cell r="A1709" t="str">
            <v>32.17</v>
          </cell>
          <cell r="B1709" t="str">
            <v>Impermeabilizacao rigida</v>
          </cell>
          <cell r="G1709" t="str">
            <v>CDHU 195</v>
          </cell>
        </row>
        <row r="1710">
          <cell r="A1710" t="str">
            <v>32.17.010</v>
          </cell>
          <cell r="B1710" t="str">
            <v>Impermeabilização em argamassa impermeável com aditivo hidrófugo</v>
          </cell>
          <cell r="C1710" t="str">
            <v>M3</v>
          </cell>
          <cell r="D1710">
            <v>474.49</v>
          </cell>
          <cell r="E1710">
            <v>370.84</v>
          </cell>
          <cell r="F1710">
            <v>845.33</v>
          </cell>
          <cell r="G1710" t="str">
            <v>CDHU 195</v>
          </cell>
        </row>
        <row r="1711">
          <cell r="A1711" t="str">
            <v>32.17.012</v>
          </cell>
          <cell r="B1711" t="str">
            <v>Impermeabilização em argamassa de concreto não estrutural com aditivo hidrófugo</v>
          </cell>
          <cell r="C1711" t="str">
            <v>M3</v>
          </cell>
          <cell r="D1711">
            <v>501.93</v>
          </cell>
          <cell r="E1711">
            <v>42.87</v>
          </cell>
          <cell r="F1711">
            <v>544.79999999999995</v>
          </cell>
          <cell r="G1711" t="str">
            <v>CDHU 195</v>
          </cell>
        </row>
        <row r="1712">
          <cell r="A1712" t="str">
            <v>32.17.030</v>
          </cell>
          <cell r="B1712" t="str">
            <v>Impermeabilização em argamassa polimérica para umidade e água de percolação</v>
          </cell>
          <cell r="C1712" t="str">
            <v>M2</v>
          </cell>
          <cell r="D1712">
            <v>5.46</v>
          </cell>
          <cell r="E1712">
            <v>9.0399999999999991</v>
          </cell>
          <cell r="F1712">
            <v>14.5</v>
          </cell>
          <cell r="G1712" t="str">
            <v>CDHU 195</v>
          </cell>
        </row>
        <row r="1713">
          <cell r="A1713" t="str">
            <v>32.17.040</v>
          </cell>
          <cell r="B1713" t="str">
            <v>Impermeabilização em argamassa polimérica com reforço em tela poliéster para pressão hidrostática positiva</v>
          </cell>
          <cell r="C1713" t="str">
            <v>M2</v>
          </cell>
          <cell r="D1713">
            <v>17.77</v>
          </cell>
          <cell r="E1713">
            <v>18.079999999999998</v>
          </cell>
          <cell r="F1713">
            <v>35.85</v>
          </cell>
          <cell r="G1713" t="str">
            <v>CDHU 195</v>
          </cell>
        </row>
        <row r="1714">
          <cell r="A1714" t="str">
            <v>32.17.070</v>
          </cell>
          <cell r="B1714" t="str">
            <v>Impermeabilização anticorrosiva em membrana epoxídica com alcatrão de hulha, sobre massa</v>
          </cell>
          <cell r="C1714" t="str">
            <v>M2</v>
          </cell>
          <cell r="D1714">
            <v>55.21</v>
          </cell>
          <cell r="E1714">
            <v>9.0399999999999991</v>
          </cell>
          <cell r="F1714">
            <v>64.25</v>
          </cell>
          <cell r="G1714" t="str">
            <v>CDHU 195</v>
          </cell>
        </row>
        <row r="1715">
          <cell r="A1715" t="str">
            <v>32.20</v>
          </cell>
          <cell r="B1715" t="str">
            <v>Reparos, conservacoes e complementos - GRUPO 32</v>
          </cell>
          <cell r="G1715" t="str">
            <v>CDHU 195</v>
          </cell>
        </row>
        <row r="1716">
          <cell r="A1716" t="str">
            <v>32.20.010</v>
          </cell>
          <cell r="B1716" t="str">
            <v>Recolocação de argila expandida</v>
          </cell>
          <cell r="C1716" t="str">
            <v>M3</v>
          </cell>
          <cell r="E1716">
            <v>85.72</v>
          </cell>
          <cell r="F1716">
            <v>85.72</v>
          </cell>
          <cell r="G1716" t="str">
            <v>CDHU 195</v>
          </cell>
        </row>
        <row r="1717">
          <cell r="A1717" t="str">
            <v>32.20.020</v>
          </cell>
          <cell r="B1717" t="str">
            <v>Aplicação de papel Kraft</v>
          </cell>
          <cell r="C1717" t="str">
            <v>M2</v>
          </cell>
          <cell r="D1717">
            <v>4.9400000000000004</v>
          </cell>
          <cell r="E1717">
            <v>4.29</v>
          </cell>
          <cell r="F1717">
            <v>9.23</v>
          </cell>
          <cell r="G1717" t="str">
            <v>CDHU 195</v>
          </cell>
        </row>
        <row r="1718">
          <cell r="A1718" t="str">
            <v>32.20.050</v>
          </cell>
          <cell r="B1718" t="str">
            <v>Tela em polietileno, malha hexagonal de 1/2´, para armadura de argamassa</v>
          </cell>
          <cell r="C1718" t="str">
            <v>M2</v>
          </cell>
          <cell r="D1718">
            <v>5.25</v>
          </cell>
          <cell r="E1718">
            <v>4.29</v>
          </cell>
          <cell r="F1718">
            <v>9.5399999999999991</v>
          </cell>
          <cell r="G1718" t="str">
            <v>CDHU 195</v>
          </cell>
        </row>
        <row r="1719">
          <cell r="A1719" t="str">
            <v>32.20.060</v>
          </cell>
          <cell r="B1719" t="str">
            <v>Tela galvanizada fio 24 BWG, malha hexagonal de 1/2´, para armadura de argamassa</v>
          </cell>
          <cell r="C1719" t="str">
            <v>M2</v>
          </cell>
          <cell r="D1719">
            <v>13.6</v>
          </cell>
          <cell r="E1719">
            <v>4.29</v>
          </cell>
          <cell r="F1719">
            <v>17.89</v>
          </cell>
          <cell r="G1719" t="str">
            <v>CDHU 195</v>
          </cell>
        </row>
        <row r="1720">
          <cell r="A1720" t="str">
            <v>32.20.066</v>
          </cell>
          <cell r="B1720" t="str">
            <v>Lona plástica em polietileno, 150 micras, para camada separadora de piso/pavimento</v>
          </cell>
          <cell r="C1720" t="str">
            <v>M2</v>
          </cell>
          <cell r="D1720">
            <v>1.05</v>
          </cell>
          <cell r="E1720">
            <v>0.31</v>
          </cell>
          <cell r="F1720">
            <v>1.36</v>
          </cell>
          <cell r="G1720" t="str">
            <v>CDHU 195</v>
          </cell>
        </row>
        <row r="1721">
          <cell r="A1721" t="str">
            <v>33</v>
          </cell>
          <cell r="B1721" t="str">
            <v>PINTURA</v>
          </cell>
          <cell r="G1721" t="str">
            <v>CDHU 195</v>
          </cell>
        </row>
        <row r="1722">
          <cell r="A1722" t="str">
            <v>33.01</v>
          </cell>
          <cell r="B1722" t="str">
            <v>Preparo de base</v>
          </cell>
          <cell r="G1722" t="str">
            <v>CDHU 195</v>
          </cell>
        </row>
        <row r="1723">
          <cell r="A1723" t="str">
            <v>33.01.040</v>
          </cell>
          <cell r="B1723" t="str">
            <v>Estucamento e lixamento de concreto deteriorado</v>
          </cell>
          <cell r="C1723" t="str">
            <v>M2</v>
          </cell>
          <cell r="D1723">
            <v>8.1999999999999993</v>
          </cell>
          <cell r="E1723">
            <v>36.81</v>
          </cell>
          <cell r="F1723">
            <v>45.01</v>
          </cell>
          <cell r="G1723" t="str">
            <v>CDHU 195</v>
          </cell>
        </row>
        <row r="1724">
          <cell r="A1724" t="str">
            <v>33.01.050</v>
          </cell>
          <cell r="B1724" t="str">
            <v>Estucamento e lixamento de concreto</v>
          </cell>
          <cell r="C1724" t="str">
            <v>M2</v>
          </cell>
          <cell r="D1724">
            <v>4.6900000000000004</v>
          </cell>
          <cell r="E1724">
            <v>36.81</v>
          </cell>
          <cell r="F1724">
            <v>41.5</v>
          </cell>
          <cell r="G1724" t="str">
            <v>CDHU 195</v>
          </cell>
        </row>
        <row r="1725">
          <cell r="A1725" t="str">
            <v>33.01.060</v>
          </cell>
          <cell r="B1725" t="str">
            <v>Imunizante para madeira</v>
          </cell>
          <cell r="C1725" t="str">
            <v>M2</v>
          </cell>
          <cell r="D1725">
            <v>6.54</v>
          </cell>
          <cell r="E1725">
            <v>9.3699999999999992</v>
          </cell>
          <cell r="F1725">
            <v>15.91</v>
          </cell>
          <cell r="G1725" t="str">
            <v>CDHU 195</v>
          </cell>
        </row>
        <row r="1726">
          <cell r="A1726" t="str">
            <v>33.01.280</v>
          </cell>
          <cell r="B1726" t="str">
            <v>Reparo de trincas rasas até 5 mm de largura, na massa</v>
          </cell>
          <cell r="C1726" t="str">
            <v>M</v>
          </cell>
          <cell r="D1726">
            <v>27.03</v>
          </cell>
          <cell r="E1726">
            <v>26.34</v>
          </cell>
          <cell r="F1726">
            <v>53.37</v>
          </cell>
          <cell r="G1726" t="str">
            <v>CDHU 195</v>
          </cell>
        </row>
        <row r="1727">
          <cell r="A1727" t="str">
            <v>33.01.350</v>
          </cell>
          <cell r="B1727" t="str">
            <v>Preparo de base para superfície metálica com fundo antioxidante</v>
          </cell>
          <cell r="C1727" t="str">
            <v>M2</v>
          </cell>
          <cell r="D1727">
            <v>7.97</v>
          </cell>
          <cell r="E1727">
            <v>10.07</v>
          </cell>
          <cell r="F1727">
            <v>18.04</v>
          </cell>
          <cell r="G1727" t="str">
            <v>CDHU 195</v>
          </cell>
        </row>
        <row r="1728">
          <cell r="A1728" t="str">
            <v>33.02</v>
          </cell>
          <cell r="B1728" t="str">
            <v>Massa corrida</v>
          </cell>
          <cell r="G1728" t="str">
            <v>CDHU 195</v>
          </cell>
        </row>
        <row r="1729">
          <cell r="A1729" t="str">
            <v>33.02.060</v>
          </cell>
          <cell r="B1729" t="str">
            <v>Massa corrida a base de PVA</v>
          </cell>
          <cell r="C1729" t="str">
            <v>M2</v>
          </cell>
          <cell r="D1729">
            <v>2.82</v>
          </cell>
          <cell r="E1729">
            <v>12.68</v>
          </cell>
          <cell r="F1729">
            <v>15.5</v>
          </cell>
          <cell r="G1729" t="str">
            <v>CDHU 195</v>
          </cell>
        </row>
        <row r="1730">
          <cell r="A1730" t="str">
            <v>33.02.080</v>
          </cell>
          <cell r="B1730" t="str">
            <v>Massa corrida à base de resina acrílica</v>
          </cell>
          <cell r="C1730" t="str">
            <v>M2</v>
          </cell>
          <cell r="D1730">
            <v>5.24</v>
          </cell>
          <cell r="E1730">
            <v>12.68</v>
          </cell>
          <cell r="F1730">
            <v>17.920000000000002</v>
          </cell>
          <cell r="G1730" t="str">
            <v>CDHU 195</v>
          </cell>
        </row>
        <row r="1731">
          <cell r="A1731" t="str">
            <v>33.03</v>
          </cell>
          <cell r="B1731" t="str">
            <v>Pintura em superficies de concreto / massa / gesso / pedras</v>
          </cell>
          <cell r="G1731" t="str">
            <v>CDHU 195</v>
          </cell>
        </row>
        <row r="1732">
          <cell r="A1732" t="str">
            <v>33.03.220</v>
          </cell>
          <cell r="B1732" t="str">
            <v>Tinta látex em elemento vazado</v>
          </cell>
          <cell r="C1732" t="str">
            <v>M2</v>
          </cell>
          <cell r="D1732">
            <v>6.39</v>
          </cell>
          <cell r="E1732">
            <v>27.9</v>
          </cell>
          <cell r="F1732">
            <v>34.29</v>
          </cell>
          <cell r="G1732" t="str">
            <v>CDHU 195</v>
          </cell>
        </row>
        <row r="1733">
          <cell r="A1733" t="str">
            <v>33.03.350</v>
          </cell>
          <cell r="B1733" t="str">
            <v>Pintura especial em esmalte para lousa cor verde</v>
          </cell>
          <cell r="C1733" t="str">
            <v>M2</v>
          </cell>
          <cell r="D1733">
            <v>8.7899999999999991</v>
          </cell>
          <cell r="E1733">
            <v>23.7</v>
          </cell>
          <cell r="F1733">
            <v>32.49</v>
          </cell>
          <cell r="G1733" t="str">
            <v>CDHU 195</v>
          </cell>
        </row>
        <row r="1734">
          <cell r="A1734" t="str">
            <v>33.03.740</v>
          </cell>
          <cell r="B1734" t="str">
            <v>Resina acrílica plastificante</v>
          </cell>
          <cell r="C1734" t="str">
            <v>M2</v>
          </cell>
          <cell r="D1734">
            <v>18.649999999999999</v>
          </cell>
          <cell r="E1734">
            <v>13.17</v>
          </cell>
          <cell r="F1734">
            <v>31.82</v>
          </cell>
          <cell r="G1734" t="str">
            <v>CDHU 195</v>
          </cell>
        </row>
        <row r="1735">
          <cell r="A1735" t="str">
            <v>33.03.750</v>
          </cell>
          <cell r="B1735" t="str">
            <v>Verniz acrílico</v>
          </cell>
          <cell r="C1735" t="str">
            <v>M2</v>
          </cell>
          <cell r="D1735">
            <v>19.41</v>
          </cell>
          <cell r="E1735">
            <v>22.63</v>
          </cell>
          <cell r="F1735">
            <v>42.04</v>
          </cell>
          <cell r="G1735" t="str">
            <v>CDHU 195</v>
          </cell>
        </row>
        <row r="1736">
          <cell r="A1736" t="str">
            <v>33.03.760</v>
          </cell>
          <cell r="B1736" t="str">
            <v>Hidrorepelente incolor para fachada à base de silano-siloxano oligomérico disperso em água</v>
          </cell>
          <cell r="C1736" t="str">
            <v>M2</v>
          </cell>
          <cell r="D1736">
            <v>10.62</v>
          </cell>
          <cell r="E1736">
            <v>16.79</v>
          </cell>
          <cell r="F1736">
            <v>27.41</v>
          </cell>
          <cell r="G1736" t="str">
            <v>CDHU 195</v>
          </cell>
        </row>
        <row r="1737">
          <cell r="A1737" t="str">
            <v>33.03.770</v>
          </cell>
          <cell r="B1737" t="str">
            <v>Hidrorepelente incolor para fachada à base de silano-siloxano oligomérico disperso em solvente</v>
          </cell>
          <cell r="C1737" t="str">
            <v>M2</v>
          </cell>
          <cell r="D1737">
            <v>41.86</v>
          </cell>
          <cell r="E1737">
            <v>16.79</v>
          </cell>
          <cell r="F1737">
            <v>58.65</v>
          </cell>
          <cell r="G1737" t="str">
            <v>CDHU 195</v>
          </cell>
        </row>
        <row r="1738">
          <cell r="A1738" t="str">
            <v>33.03.780</v>
          </cell>
          <cell r="B1738" t="str">
            <v>Verniz de proteção antipichação</v>
          </cell>
          <cell r="C1738" t="str">
            <v>M2</v>
          </cell>
          <cell r="D1738">
            <v>30.61</v>
          </cell>
          <cell r="E1738">
            <v>22.63</v>
          </cell>
          <cell r="F1738">
            <v>53.24</v>
          </cell>
          <cell r="G1738" t="str">
            <v>CDHU 195</v>
          </cell>
        </row>
        <row r="1739">
          <cell r="A1739" t="str">
            <v>33.05</v>
          </cell>
          <cell r="B1739" t="str">
            <v>Pintura em superficies de madeira</v>
          </cell>
          <cell r="G1739" t="str">
            <v>CDHU 195</v>
          </cell>
        </row>
        <row r="1740">
          <cell r="A1740" t="str">
            <v>33.05.010</v>
          </cell>
          <cell r="B1740" t="str">
            <v>Verniz fungicida para madeira</v>
          </cell>
          <cell r="C1740" t="str">
            <v>M2</v>
          </cell>
          <cell r="D1740">
            <v>8.7799999999999994</v>
          </cell>
          <cell r="E1740">
            <v>16.79</v>
          </cell>
          <cell r="F1740">
            <v>25.57</v>
          </cell>
          <cell r="G1740" t="str">
            <v>CDHU 195</v>
          </cell>
        </row>
        <row r="1741">
          <cell r="A1741" t="str">
            <v>33.05.120</v>
          </cell>
          <cell r="B1741" t="str">
            <v>Esmalte em rodapés, baguetes ou molduras de madeira</v>
          </cell>
          <cell r="C1741" t="str">
            <v>M</v>
          </cell>
          <cell r="D1741">
            <v>2.94</v>
          </cell>
          <cell r="E1741">
            <v>3.12</v>
          </cell>
          <cell r="F1741">
            <v>6.06</v>
          </cell>
          <cell r="G1741" t="str">
            <v>CDHU 195</v>
          </cell>
        </row>
        <row r="1742">
          <cell r="A1742" t="str">
            <v>33.05.330</v>
          </cell>
          <cell r="B1742" t="str">
            <v>Verniz em superfície de madeira</v>
          </cell>
          <cell r="C1742" t="str">
            <v>M2</v>
          </cell>
          <cell r="D1742">
            <v>11.19</v>
          </cell>
          <cell r="E1742">
            <v>18.93</v>
          </cell>
          <cell r="F1742">
            <v>30.12</v>
          </cell>
          <cell r="G1742" t="str">
            <v>CDHU 195</v>
          </cell>
        </row>
        <row r="1743">
          <cell r="A1743" t="str">
            <v>33.05.360</v>
          </cell>
          <cell r="B1743" t="str">
            <v>Verniz em rodapés, baguetes ou molduras de madeira</v>
          </cell>
          <cell r="C1743" t="str">
            <v>M</v>
          </cell>
          <cell r="D1743">
            <v>2.97</v>
          </cell>
          <cell r="E1743">
            <v>2.5</v>
          </cell>
          <cell r="F1743">
            <v>5.47</v>
          </cell>
          <cell r="G1743" t="str">
            <v>CDHU 195</v>
          </cell>
        </row>
        <row r="1744">
          <cell r="A1744" t="str">
            <v>33.06</v>
          </cell>
          <cell r="B1744" t="str">
            <v>Pintura em pisos</v>
          </cell>
          <cell r="G1744" t="str">
            <v>CDHU 195</v>
          </cell>
        </row>
        <row r="1745">
          <cell r="A1745" t="str">
            <v>33.06.020</v>
          </cell>
          <cell r="B1745" t="str">
            <v>Acrílico para quadras e pisos cimentados</v>
          </cell>
          <cell r="C1745" t="str">
            <v>M2</v>
          </cell>
          <cell r="D1745">
            <v>4.34</v>
          </cell>
          <cell r="E1745">
            <v>22.63</v>
          </cell>
          <cell r="F1745">
            <v>26.97</v>
          </cell>
          <cell r="G1745" t="str">
            <v>CDHU 195</v>
          </cell>
        </row>
        <row r="1746">
          <cell r="A1746" t="str">
            <v>33.07</v>
          </cell>
          <cell r="B1746" t="str">
            <v>Pintura em estruturas metalicas</v>
          </cell>
          <cell r="G1746" t="str">
            <v>CDHU 195</v>
          </cell>
        </row>
        <row r="1747">
          <cell r="A1747" t="str">
            <v>33.07.130</v>
          </cell>
          <cell r="B1747" t="str">
            <v>Pintura epóxi bicomponente em estruturas metálicas</v>
          </cell>
          <cell r="C1747" t="str">
            <v>KG</v>
          </cell>
          <cell r="D1747">
            <v>4.67</v>
          </cell>
          <cell r="F1747">
            <v>4.67</v>
          </cell>
          <cell r="G1747" t="str">
            <v>CDHU 195</v>
          </cell>
        </row>
        <row r="1748">
          <cell r="A1748" t="str">
            <v>33.07.140</v>
          </cell>
          <cell r="B1748" t="str">
            <v>Pintura com esmalte alquídico em estrutura metálica</v>
          </cell>
          <cell r="C1748" t="str">
            <v>KG</v>
          </cell>
          <cell r="D1748">
            <v>4.08</v>
          </cell>
          <cell r="F1748">
            <v>4.08</v>
          </cell>
          <cell r="G1748" t="str">
            <v>CDHU 195</v>
          </cell>
        </row>
        <row r="1749">
          <cell r="A1749" t="str">
            <v>33.07.303</v>
          </cell>
          <cell r="B1749" t="str">
            <v>Proteção passiva contra incêndio com tinta intumescente, com tempo requerido de resistência ao fogo TRRF = 60 min - aplicação em estrutura metálica</v>
          </cell>
          <cell r="C1749" t="str">
            <v>M2</v>
          </cell>
          <cell r="D1749">
            <v>183.87</v>
          </cell>
          <cell r="E1749">
            <v>209.17</v>
          </cell>
          <cell r="F1749">
            <v>393.04</v>
          </cell>
          <cell r="G1749" t="str">
            <v>CDHU 195</v>
          </cell>
        </row>
        <row r="1750">
          <cell r="A1750" t="str">
            <v>33.07.304</v>
          </cell>
          <cell r="B1750" t="str">
            <v>Proteção passiva contra incêndio com tinta intumescente, com tempo requerido de resistência ao fogo TRRF = 120 min - aplicação em estrutura metálica</v>
          </cell>
          <cell r="C1750" t="str">
            <v>M2</v>
          </cell>
          <cell r="D1750">
            <v>690.16</v>
          </cell>
          <cell r="E1750">
            <v>242.51</v>
          </cell>
          <cell r="F1750">
            <v>932.67</v>
          </cell>
          <cell r="G1750" t="str">
            <v>CDHU 195</v>
          </cell>
        </row>
        <row r="1751">
          <cell r="A1751" t="str">
            <v>33.09</v>
          </cell>
          <cell r="B1751" t="str">
            <v>Pintura de sinalizacao</v>
          </cell>
          <cell r="G1751" t="str">
            <v>CDHU 195</v>
          </cell>
        </row>
        <row r="1752">
          <cell r="A1752" t="str">
            <v>33.09.020</v>
          </cell>
          <cell r="B1752" t="str">
            <v>Borracha clorada para faixas demarcatórias</v>
          </cell>
          <cell r="C1752" t="str">
            <v>M</v>
          </cell>
          <cell r="D1752">
            <v>1.54</v>
          </cell>
          <cell r="E1752">
            <v>1.7</v>
          </cell>
          <cell r="F1752">
            <v>3.24</v>
          </cell>
          <cell r="G1752" t="str">
            <v>CDHU 195</v>
          </cell>
        </row>
        <row r="1753">
          <cell r="A1753" t="str">
            <v>33.09.021</v>
          </cell>
          <cell r="B1753" t="str">
            <v>Tinta acrílica para faixas demarcatórias</v>
          </cell>
          <cell r="C1753" t="str">
            <v>M</v>
          </cell>
          <cell r="D1753">
            <v>1</v>
          </cell>
          <cell r="E1753">
            <v>3.4</v>
          </cell>
          <cell r="F1753">
            <v>4.4000000000000004</v>
          </cell>
          <cell r="G1753" t="str">
            <v>CDHU 195</v>
          </cell>
        </row>
        <row r="1754">
          <cell r="A1754" t="str">
            <v>33.10</v>
          </cell>
          <cell r="B1754" t="str">
            <v>Pintura em superficie de concreto/massa/gesso/pedras, inclusive preparo</v>
          </cell>
          <cell r="G1754" t="str">
            <v>CDHU 195</v>
          </cell>
        </row>
        <row r="1755">
          <cell r="A1755" t="str">
            <v>33.10.010</v>
          </cell>
          <cell r="B1755" t="str">
            <v>Tinta látex antimofo em massa, inclusive preparo</v>
          </cell>
          <cell r="C1755" t="str">
            <v>M2</v>
          </cell>
          <cell r="D1755">
            <v>7.78</v>
          </cell>
          <cell r="E1755">
            <v>22.63</v>
          </cell>
          <cell r="F1755">
            <v>30.41</v>
          </cell>
          <cell r="G1755" t="str">
            <v>CDHU 195</v>
          </cell>
        </row>
        <row r="1756">
          <cell r="A1756" t="str">
            <v>33.10.020</v>
          </cell>
          <cell r="B1756" t="str">
            <v>Tinta látex em massa, inclusive preparo</v>
          </cell>
          <cell r="C1756" t="str">
            <v>M2</v>
          </cell>
          <cell r="D1756">
            <v>9.65</v>
          </cell>
          <cell r="E1756">
            <v>22.63</v>
          </cell>
          <cell r="F1756">
            <v>32.28</v>
          </cell>
          <cell r="G1756" t="str">
            <v>CDHU 195</v>
          </cell>
        </row>
        <row r="1757">
          <cell r="A1757" t="str">
            <v>33.10.030</v>
          </cell>
          <cell r="B1757" t="str">
            <v>Tinta acrílica antimofo em massa, inclusive preparo</v>
          </cell>
          <cell r="C1757" t="str">
            <v>M2</v>
          </cell>
          <cell r="D1757">
            <v>11.78</v>
          </cell>
          <cell r="E1757">
            <v>22.63</v>
          </cell>
          <cell r="F1757">
            <v>34.409999999999997</v>
          </cell>
          <cell r="G1757" t="str">
            <v>CDHU 195</v>
          </cell>
        </row>
        <row r="1758">
          <cell r="A1758" t="str">
            <v>33.10.041</v>
          </cell>
          <cell r="B1758" t="str">
            <v>Esmalte à base de água em massa, inclusive preparo</v>
          </cell>
          <cell r="C1758" t="str">
            <v>M2</v>
          </cell>
          <cell r="D1758">
            <v>13.5</v>
          </cell>
          <cell r="E1758">
            <v>22.63</v>
          </cell>
          <cell r="F1758">
            <v>36.130000000000003</v>
          </cell>
          <cell r="G1758" t="str">
            <v>CDHU 195</v>
          </cell>
        </row>
        <row r="1759">
          <cell r="A1759" t="str">
            <v>33.10.050</v>
          </cell>
          <cell r="B1759" t="str">
            <v>Tinta acrílica em massa, inclusive preparo</v>
          </cell>
          <cell r="C1759" t="str">
            <v>M2</v>
          </cell>
          <cell r="D1759">
            <v>11.46</v>
          </cell>
          <cell r="E1759">
            <v>22.63</v>
          </cell>
          <cell r="F1759">
            <v>34.090000000000003</v>
          </cell>
          <cell r="G1759" t="str">
            <v>CDHU 195</v>
          </cell>
        </row>
        <row r="1760">
          <cell r="A1760" t="str">
            <v>33.10.060</v>
          </cell>
          <cell r="B1760" t="str">
            <v>Epóxi em massa, inclusive preparo</v>
          </cell>
          <cell r="C1760" t="str">
            <v>M2</v>
          </cell>
          <cell r="D1760">
            <v>80.3</v>
          </cell>
          <cell r="E1760">
            <v>47.41</v>
          </cell>
          <cell r="F1760">
            <v>127.71</v>
          </cell>
          <cell r="G1760" t="str">
            <v>CDHU 195</v>
          </cell>
        </row>
        <row r="1761">
          <cell r="A1761" t="str">
            <v>33.10.070</v>
          </cell>
          <cell r="B1761" t="str">
            <v>Borracha clorada em massa, inclusive preparo</v>
          </cell>
          <cell r="C1761" t="str">
            <v>M2</v>
          </cell>
          <cell r="D1761">
            <v>18.43</v>
          </cell>
          <cell r="E1761">
            <v>22.63</v>
          </cell>
          <cell r="F1761">
            <v>41.06</v>
          </cell>
          <cell r="G1761" t="str">
            <v>CDHU 195</v>
          </cell>
        </row>
        <row r="1762">
          <cell r="A1762" t="str">
            <v>33.10.100</v>
          </cell>
          <cell r="B1762" t="str">
            <v>Textura acrílica para uso interno / externo, inclusive preparo</v>
          </cell>
          <cell r="C1762" t="str">
            <v>M2</v>
          </cell>
          <cell r="D1762">
            <v>16.21</v>
          </cell>
          <cell r="E1762">
            <v>31.6</v>
          </cell>
          <cell r="F1762">
            <v>47.81</v>
          </cell>
          <cell r="G1762" t="str">
            <v>CDHU 195</v>
          </cell>
        </row>
        <row r="1763">
          <cell r="A1763" t="str">
            <v>33.10.120</v>
          </cell>
          <cell r="B1763" t="str">
            <v>Proteção passiva contra incêndio com tinta intumescente, tempo requerido de resistência ao fogo TRRF = 60 minutos - aplicação em painéis de gesso acartonado</v>
          </cell>
          <cell r="C1763" t="str">
            <v>M2</v>
          </cell>
          <cell r="D1763">
            <v>252.74</v>
          </cell>
          <cell r="F1763">
            <v>252.74</v>
          </cell>
          <cell r="G1763" t="str">
            <v>CDHU 195</v>
          </cell>
        </row>
        <row r="1764">
          <cell r="A1764" t="str">
            <v>33.10.130</v>
          </cell>
          <cell r="B1764" t="str">
            <v>Proteção passiva contra incêndio com tinta intumescente, tempo requerido de resistência ao fogo TRRF = 120 minutos - aplicação em painéis de gesso acartonado</v>
          </cell>
          <cell r="C1764" t="str">
            <v>M2</v>
          </cell>
          <cell r="D1764">
            <v>501.14</v>
          </cell>
          <cell r="F1764">
            <v>501.14</v>
          </cell>
          <cell r="G1764" t="str">
            <v>CDHU 195</v>
          </cell>
        </row>
        <row r="1765">
          <cell r="A1765" t="str">
            <v>33.11</v>
          </cell>
          <cell r="B1765" t="str">
            <v>Pintura em superficie metalica, inclusive preparo</v>
          </cell>
          <cell r="G1765" t="str">
            <v>CDHU 195</v>
          </cell>
        </row>
        <row r="1766">
          <cell r="A1766" t="str">
            <v>33.11.050</v>
          </cell>
          <cell r="B1766" t="str">
            <v>Esmalte à base água em superfície metálica, inclusive preparo</v>
          </cell>
          <cell r="C1766" t="str">
            <v>M2</v>
          </cell>
          <cell r="D1766">
            <v>17.36</v>
          </cell>
          <cell r="E1766">
            <v>31.6</v>
          </cell>
          <cell r="F1766">
            <v>48.96</v>
          </cell>
          <cell r="G1766" t="str">
            <v>CDHU 195</v>
          </cell>
        </row>
        <row r="1767">
          <cell r="A1767" t="str">
            <v>33.12</v>
          </cell>
          <cell r="B1767" t="str">
            <v>Pintura em superficie de madeira, inclusive preparo</v>
          </cell>
          <cell r="G1767" t="str">
            <v>CDHU 195</v>
          </cell>
        </row>
        <row r="1768">
          <cell r="A1768" t="str">
            <v>33.12.011</v>
          </cell>
          <cell r="B1768" t="str">
            <v>Esmalte à base de água em madeira, inclusive preparo</v>
          </cell>
          <cell r="C1768" t="str">
            <v>M2</v>
          </cell>
          <cell r="D1768">
            <v>17.760000000000002</v>
          </cell>
          <cell r="E1768">
            <v>31.6</v>
          </cell>
          <cell r="F1768">
            <v>49.36</v>
          </cell>
          <cell r="G1768" t="str">
            <v>CDHU 195</v>
          </cell>
        </row>
        <row r="1769">
          <cell r="A1769" t="str">
            <v>34</v>
          </cell>
          <cell r="B1769" t="str">
            <v>PAISAGISMO E FECHAMENTOS</v>
          </cell>
          <cell r="G1769" t="str">
            <v>CDHU 195</v>
          </cell>
        </row>
        <row r="1770">
          <cell r="A1770" t="str">
            <v>34.01</v>
          </cell>
          <cell r="B1770" t="str">
            <v>Preparacao de solo</v>
          </cell>
          <cell r="G1770" t="str">
            <v>CDHU 195</v>
          </cell>
        </row>
        <row r="1771">
          <cell r="A1771" t="str">
            <v>34.01.010</v>
          </cell>
          <cell r="B1771" t="str">
            <v>Terra vegetal orgânica comum</v>
          </cell>
          <cell r="C1771" t="str">
            <v>M3</v>
          </cell>
          <cell r="D1771">
            <v>175.26</v>
          </cell>
          <cell r="E1771">
            <v>53.58</v>
          </cell>
          <cell r="F1771">
            <v>228.84</v>
          </cell>
          <cell r="G1771" t="str">
            <v>CDHU 195</v>
          </cell>
        </row>
        <row r="1772">
          <cell r="A1772" t="str">
            <v>34.01.020</v>
          </cell>
          <cell r="B1772" t="str">
            <v>Limpeza e regularização de áreas para ajardinamento (jardins e canteiros)</v>
          </cell>
          <cell r="C1772" t="str">
            <v>M2</v>
          </cell>
          <cell r="E1772">
            <v>2.14</v>
          </cell>
          <cell r="F1772">
            <v>2.14</v>
          </cell>
          <cell r="G1772" t="str">
            <v>CDHU 195</v>
          </cell>
        </row>
        <row r="1773">
          <cell r="A1773" t="str">
            <v>34.02</v>
          </cell>
          <cell r="B1773" t="str">
            <v>Vegetacao rasteira</v>
          </cell>
          <cell r="G1773" t="str">
            <v>CDHU 195</v>
          </cell>
        </row>
        <row r="1774">
          <cell r="A1774" t="str">
            <v>34.02.020</v>
          </cell>
          <cell r="B1774" t="str">
            <v>Plantio de grama batatais em placas (praças e áreas abertas)</v>
          </cell>
          <cell r="C1774" t="str">
            <v>M2</v>
          </cell>
          <cell r="D1774">
            <v>10.52</v>
          </cell>
          <cell r="E1774">
            <v>3.61</v>
          </cell>
          <cell r="F1774">
            <v>14.13</v>
          </cell>
          <cell r="G1774" t="str">
            <v>CDHU 195</v>
          </cell>
        </row>
        <row r="1775">
          <cell r="A1775" t="str">
            <v>34.02.040</v>
          </cell>
          <cell r="B1775" t="str">
            <v>Plantio de grama batatais em placas (jardins e canteiros)</v>
          </cell>
          <cell r="C1775" t="str">
            <v>M2</v>
          </cell>
          <cell r="D1775">
            <v>9.65</v>
          </cell>
          <cell r="E1775">
            <v>5.43</v>
          </cell>
          <cell r="F1775">
            <v>15.08</v>
          </cell>
          <cell r="G1775" t="str">
            <v>CDHU 195</v>
          </cell>
        </row>
        <row r="1776">
          <cell r="A1776" t="str">
            <v>34.02.070</v>
          </cell>
          <cell r="B1776" t="str">
            <v>Forração com Lírio Amarelo, mínimo 18 mudas / m² - h= 0,50 m</v>
          </cell>
          <cell r="C1776" t="str">
            <v>M2</v>
          </cell>
          <cell r="D1776">
            <v>76.89</v>
          </cell>
          <cell r="E1776">
            <v>6.9</v>
          </cell>
          <cell r="F1776">
            <v>83.79</v>
          </cell>
          <cell r="G1776" t="str">
            <v>CDHU 195</v>
          </cell>
        </row>
        <row r="1777">
          <cell r="A1777" t="str">
            <v>34.02.080</v>
          </cell>
          <cell r="B1777" t="str">
            <v>Plantio de grama São Carlos em placas (jardins e canteiros)</v>
          </cell>
          <cell r="C1777" t="str">
            <v>M2</v>
          </cell>
          <cell r="D1777">
            <v>17.62</v>
          </cell>
          <cell r="E1777">
            <v>5.43</v>
          </cell>
          <cell r="F1777">
            <v>23.05</v>
          </cell>
          <cell r="G1777" t="str">
            <v>CDHU 195</v>
          </cell>
        </row>
        <row r="1778">
          <cell r="A1778" t="str">
            <v>34.02.090</v>
          </cell>
          <cell r="B1778" t="str">
            <v>Forração com Hera Inglesa, mínimo 18 mudas / m² - h= 0,15 m</v>
          </cell>
          <cell r="C1778" t="str">
            <v>M2</v>
          </cell>
          <cell r="D1778">
            <v>46.11</v>
          </cell>
          <cell r="E1778">
            <v>6.9</v>
          </cell>
          <cell r="F1778">
            <v>53.01</v>
          </cell>
          <cell r="G1778" t="str">
            <v>CDHU 195</v>
          </cell>
        </row>
        <row r="1779">
          <cell r="A1779" t="str">
            <v>34.02.100</v>
          </cell>
          <cell r="B1779" t="str">
            <v>Plantio de grama esmeralda em placas (jardins e canteiros)</v>
          </cell>
          <cell r="C1779" t="str">
            <v>M2</v>
          </cell>
          <cell r="D1779">
            <v>12.52</v>
          </cell>
          <cell r="E1779">
            <v>5.43</v>
          </cell>
          <cell r="F1779">
            <v>17.95</v>
          </cell>
          <cell r="G1779" t="str">
            <v>CDHU 195</v>
          </cell>
        </row>
        <row r="1780">
          <cell r="A1780" t="str">
            <v>34.02.110</v>
          </cell>
          <cell r="B1780" t="str">
            <v>Forração com clorofito, mínimo de 20 mudas / m² - h= 0,15 m</v>
          </cell>
          <cell r="C1780" t="str">
            <v>M2</v>
          </cell>
          <cell r="D1780">
            <v>47.13</v>
          </cell>
          <cell r="E1780">
            <v>6.9</v>
          </cell>
          <cell r="F1780">
            <v>54.03</v>
          </cell>
          <cell r="G1780" t="str">
            <v>CDHU 195</v>
          </cell>
        </row>
        <row r="1781">
          <cell r="A1781" t="str">
            <v>34.02.400</v>
          </cell>
          <cell r="B1781" t="str">
            <v>Plantio de grama pelo processo hidrossemeadura</v>
          </cell>
          <cell r="C1781" t="str">
            <v>M2</v>
          </cell>
          <cell r="D1781">
            <v>9.0500000000000007</v>
          </cell>
          <cell r="F1781">
            <v>9.0500000000000007</v>
          </cell>
          <cell r="G1781" t="str">
            <v>CDHU 195</v>
          </cell>
        </row>
        <row r="1782">
          <cell r="A1782" t="str">
            <v>34.03</v>
          </cell>
          <cell r="B1782" t="str">
            <v>Vegetacao arbustiva</v>
          </cell>
          <cell r="G1782" t="str">
            <v>CDHU 195</v>
          </cell>
        </row>
        <row r="1783">
          <cell r="A1783" t="str">
            <v>34.03.020</v>
          </cell>
          <cell r="B1783" t="str">
            <v>Arbusto Azaléa - h= 0,60 a 0,80 m</v>
          </cell>
          <cell r="C1783" t="str">
            <v>UN</v>
          </cell>
          <cell r="D1783">
            <v>48.31</v>
          </cell>
          <cell r="E1783">
            <v>3.97</v>
          </cell>
          <cell r="F1783">
            <v>52.28</v>
          </cell>
          <cell r="G1783" t="str">
            <v>CDHU 195</v>
          </cell>
        </row>
        <row r="1784">
          <cell r="A1784" t="str">
            <v>34.03.120</v>
          </cell>
          <cell r="B1784" t="str">
            <v>Arbusto Moréia - h= 0,50 m</v>
          </cell>
          <cell r="C1784" t="str">
            <v>UN</v>
          </cell>
          <cell r="D1784">
            <v>35.17</v>
          </cell>
          <cell r="E1784">
            <v>3.97</v>
          </cell>
          <cell r="F1784">
            <v>39.14</v>
          </cell>
          <cell r="G1784" t="str">
            <v>CDHU 195</v>
          </cell>
        </row>
        <row r="1785">
          <cell r="A1785" t="str">
            <v>34.03.130</v>
          </cell>
          <cell r="B1785" t="str">
            <v>Arbusto Alamanda - h= 0,60 a 0,80 m</v>
          </cell>
          <cell r="C1785" t="str">
            <v>UN</v>
          </cell>
          <cell r="D1785">
            <v>40.729999999999997</v>
          </cell>
          <cell r="E1785">
            <v>3.97</v>
          </cell>
          <cell r="F1785">
            <v>44.7</v>
          </cell>
          <cell r="G1785" t="str">
            <v>CDHU 195</v>
          </cell>
        </row>
        <row r="1786">
          <cell r="A1786" t="str">
            <v>34.03.150</v>
          </cell>
          <cell r="B1786" t="str">
            <v>Arbusto Curcúligo - h= 0,60 a 0,80 m</v>
          </cell>
          <cell r="C1786" t="str">
            <v>UN</v>
          </cell>
          <cell r="D1786">
            <v>53.7</v>
          </cell>
          <cell r="E1786">
            <v>3.97</v>
          </cell>
          <cell r="F1786">
            <v>57.67</v>
          </cell>
          <cell r="G1786" t="str">
            <v>CDHU 195</v>
          </cell>
        </row>
        <row r="1787">
          <cell r="A1787" t="str">
            <v>34.04</v>
          </cell>
          <cell r="B1787" t="str">
            <v>arvores</v>
          </cell>
          <cell r="G1787" t="str">
            <v>CDHU 195</v>
          </cell>
        </row>
        <row r="1788">
          <cell r="A1788" t="str">
            <v>34.04.050</v>
          </cell>
          <cell r="B1788" t="str">
            <v>Árvore ornamental tipo Pata de Vaca - h= 2,00 m</v>
          </cell>
          <cell r="C1788" t="str">
            <v>UN</v>
          </cell>
          <cell r="D1788">
            <v>126.68</v>
          </cell>
          <cell r="E1788">
            <v>34.479999999999997</v>
          </cell>
          <cell r="F1788">
            <v>161.16</v>
          </cell>
          <cell r="G1788" t="str">
            <v>CDHU 195</v>
          </cell>
        </row>
        <row r="1789">
          <cell r="A1789" t="str">
            <v>34.04.130</v>
          </cell>
          <cell r="B1789" t="str">
            <v>Árvore ornamental tipo Ipê Amarelo - h= 2,00 m</v>
          </cell>
          <cell r="C1789" t="str">
            <v>UN</v>
          </cell>
          <cell r="D1789">
            <v>125.62</v>
          </cell>
          <cell r="E1789">
            <v>34.479999999999997</v>
          </cell>
          <cell r="F1789">
            <v>160.1</v>
          </cell>
          <cell r="G1789" t="str">
            <v>CDHU 195</v>
          </cell>
        </row>
        <row r="1790">
          <cell r="A1790" t="str">
            <v>34.04.160</v>
          </cell>
          <cell r="B1790" t="str">
            <v>Árvore ornamental tipo Areca Bambu - h= 2,00 m</v>
          </cell>
          <cell r="C1790" t="str">
            <v>UN</v>
          </cell>
          <cell r="D1790">
            <v>179.13</v>
          </cell>
          <cell r="E1790">
            <v>34.479999999999997</v>
          </cell>
          <cell r="F1790">
            <v>213.61</v>
          </cell>
          <cell r="G1790" t="str">
            <v>CDHU 195</v>
          </cell>
        </row>
        <row r="1791">
          <cell r="A1791" t="str">
            <v>34.04.164</v>
          </cell>
          <cell r="B1791" t="str">
            <v>Árvore ornamental tipo Falso barbatimão - h= 2,00 m</v>
          </cell>
          <cell r="C1791" t="str">
            <v>UN</v>
          </cell>
          <cell r="D1791">
            <v>315.81</v>
          </cell>
          <cell r="E1791">
            <v>34.479999999999997</v>
          </cell>
          <cell r="F1791">
            <v>350.29</v>
          </cell>
          <cell r="G1791" t="str">
            <v>CDHU 195</v>
          </cell>
        </row>
        <row r="1792">
          <cell r="A1792" t="str">
            <v>34.04.166</v>
          </cell>
          <cell r="B1792" t="str">
            <v>Árvore ornamental tipo Aroeira salsa - h= 2,00 m</v>
          </cell>
          <cell r="C1792" t="str">
            <v>UN</v>
          </cell>
          <cell r="D1792">
            <v>135.66999999999999</v>
          </cell>
          <cell r="E1792">
            <v>34.479999999999997</v>
          </cell>
          <cell r="F1792">
            <v>170.15</v>
          </cell>
          <cell r="G1792" t="str">
            <v>CDHU 195</v>
          </cell>
        </row>
        <row r="1793">
          <cell r="A1793" t="str">
            <v>34.04.280</v>
          </cell>
          <cell r="B1793" t="str">
            <v>Árvore ornamental tipo Manacá-da-serra - h= 2,00 m</v>
          </cell>
          <cell r="C1793" t="str">
            <v>UN</v>
          </cell>
          <cell r="D1793">
            <v>103.79</v>
          </cell>
          <cell r="E1793">
            <v>34.479999999999997</v>
          </cell>
          <cell r="F1793">
            <v>138.27000000000001</v>
          </cell>
          <cell r="G1793" t="str">
            <v>CDHU 195</v>
          </cell>
        </row>
        <row r="1794">
          <cell r="A1794" t="str">
            <v>34.04.360</v>
          </cell>
          <cell r="B1794" t="str">
            <v>Árvore ornamental tipo coqueiro Jerivá - h= 4,00 m</v>
          </cell>
          <cell r="C1794" t="str">
            <v>UN</v>
          </cell>
          <cell r="D1794">
            <v>410.16</v>
          </cell>
          <cell r="E1794">
            <v>34.479999999999997</v>
          </cell>
          <cell r="F1794">
            <v>444.64</v>
          </cell>
          <cell r="G1794" t="str">
            <v>CDHU 195</v>
          </cell>
        </row>
        <row r="1795">
          <cell r="A1795" t="str">
            <v>34.04.370</v>
          </cell>
          <cell r="B1795" t="str">
            <v>Árvore ornamental tipo Quaresmeira - h= 1,50 / 2,00 m</v>
          </cell>
          <cell r="C1795" t="str">
            <v>UN</v>
          </cell>
          <cell r="D1795">
            <v>116.18</v>
          </cell>
          <cell r="E1795">
            <v>34.479999999999997</v>
          </cell>
          <cell r="F1795">
            <v>150.66</v>
          </cell>
          <cell r="G1795" t="str">
            <v>CDHU 195</v>
          </cell>
        </row>
        <row r="1796">
          <cell r="A1796" t="str">
            <v>34.05</v>
          </cell>
          <cell r="B1796" t="str">
            <v>Cercas e fechamentos</v>
          </cell>
          <cell r="G1796" t="str">
            <v>CDHU 195</v>
          </cell>
        </row>
        <row r="1797">
          <cell r="A1797" t="str">
            <v>34.05.020</v>
          </cell>
          <cell r="B1797" t="str">
            <v>Cerca em arame farpado com mourões de concreto</v>
          </cell>
          <cell r="C1797" t="str">
            <v>M</v>
          </cell>
          <cell r="D1797">
            <v>28.64</v>
          </cell>
          <cell r="E1797">
            <v>34.479999999999997</v>
          </cell>
          <cell r="F1797">
            <v>63.12</v>
          </cell>
          <cell r="G1797" t="str">
            <v>CDHU 195</v>
          </cell>
        </row>
        <row r="1798">
          <cell r="A1798" t="str">
            <v>34.05.030</v>
          </cell>
          <cell r="B1798" t="str">
            <v>Cerca em arame farpado com mourões de concreto, com ponta inclinada</v>
          </cell>
          <cell r="C1798" t="str">
            <v>M</v>
          </cell>
          <cell r="D1798">
            <v>36.630000000000003</v>
          </cell>
          <cell r="E1798">
            <v>34.479999999999997</v>
          </cell>
          <cell r="F1798">
            <v>71.11</v>
          </cell>
          <cell r="G1798" t="str">
            <v>CDHU 195</v>
          </cell>
        </row>
        <row r="1799">
          <cell r="A1799" t="str">
            <v>34.05.032</v>
          </cell>
          <cell r="B1799" t="str">
            <v>Cerca em arame farpado com mourões de concreto, com ponta inclinada - 12 fiadas</v>
          </cell>
          <cell r="C1799" t="str">
            <v>M</v>
          </cell>
          <cell r="D1799">
            <v>42.93</v>
          </cell>
          <cell r="E1799">
            <v>34.479999999999997</v>
          </cell>
          <cell r="F1799">
            <v>77.41</v>
          </cell>
          <cell r="G1799" t="str">
            <v>CDHU 195</v>
          </cell>
        </row>
        <row r="1800">
          <cell r="A1800" t="str">
            <v>34.05.050</v>
          </cell>
          <cell r="B1800" t="str">
            <v>Cerca em tela de aço galvanizado de 2´, montantes em mourões de concreto com ponta inclinada e arame farpado</v>
          </cell>
          <cell r="C1800" t="str">
            <v>M</v>
          </cell>
          <cell r="D1800">
            <v>147.52000000000001</v>
          </cell>
          <cell r="E1800">
            <v>55.24</v>
          </cell>
          <cell r="F1800">
            <v>202.76</v>
          </cell>
          <cell r="G1800" t="str">
            <v>CDHU 195</v>
          </cell>
        </row>
        <row r="1801">
          <cell r="A1801" t="str">
            <v>34.05.080</v>
          </cell>
          <cell r="B1801" t="str">
            <v>Alambrado em tela de aço galvanizado de 2´, montantes metálicos e arame farpado, até 4,00 m de altura</v>
          </cell>
          <cell r="C1801" t="str">
            <v>M2</v>
          </cell>
          <cell r="D1801">
            <v>240.6</v>
          </cell>
          <cell r="F1801">
            <v>240.6</v>
          </cell>
          <cell r="G1801" t="str">
            <v>CDHU 195</v>
          </cell>
        </row>
        <row r="1802">
          <cell r="A1802" t="str">
            <v>34.05.110</v>
          </cell>
          <cell r="B1802" t="str">
            <v>Alambrado em tela de aço galvanizado de 2´, montantes metálicos e arame farpado, acima de 4,00 m de altura</v>
          </cell>
          <cell r="C1802" t="str">
            <v>M2</v>
          </cell>
          <cell r="D1802">
            <v>251.24</v>
          </cell>
          <cell r="F1802">
            <v>251.24</v>
          </cell>
          <cell r="G1802" t="str">
            <v>CDHU 195</v>
          </cell>
        </row>
        <row r="1803">
          <cell r="A1803" t="str">
            <v>34.05.120</v>
          </cell>
          <cell r="B1803" t="str">
            <v>Alambrado em tela de aço galvanizado de 1´, montantes metálicos e arame farpado</v>
          </cell>
          <cell r="C1803" t="str">
            <v>M2</v>
          </cell>
          <cell r="D1803">
            <v>222.91</v>
          </cell>
          <cell r="F1803">
            <v>222.91</v>
          </cell>
          <cell r="G1803" t="str">
            <v>CDHU 195</v>
          </cell>
        </row>
        <row r="1804">
          <cell r="A1804" t="str">
            <v>34.05.170</v>
          </cell>
          <cell r="B1804" t="str">
            <v>Barreira de proteção perimetral em aço inoxidável AISI 430, dupla</v>
          </cell>
          <cell r="C1804" t="str">
            <v>M</v>
          </cell>
          <cell r="D1804">
            <v>40.47</v>
          </cell>
          <cell r="F1804">
            <v>40.47</v>
          </cell>
          <cell r="G1804" t="str">
            <v>CDHU 195</v>
          </cell>
        </row>
        <row r="1805">
          <cell r="A1805" t="str">
            <v>34.05.210</v>
          </cell>
          <cell r="B1805" t="str">
            <v>Alambrado em tela de aço galvanizado de 2´, montantes metálicos com extremo superior duplo e arame farpado, acima de 4,00 m de altura</v>
          </cell>
          <cell r="C1805" t="str">
            <v>M2</v>
          </cell>
          <cell r="D1805">
            <v>333.29</v>
          </cell>
          <cell r="F1805">
            <v>333.29</v>
          </cell>
          <cell r="G1805" t="str">
            <v>CDHU 195</v>
          </cell>
        </row>
        <row r="1806">
          <cell r="A1806" t="str">
            <v>34.05.260</v>
          </cell>
          <cell r="B1806" t="str">
            <v>Gradil em aço galvanizado eletrofundido, malha 65 x 132 mm e pintura eletrostática</v>
          </cell>
          <cell r="C1806" t="str">
            <v>M2</v>
          </cell>
          <cell r="D1806">
            <v>452.04</v>
          </cell>
          <cell r="E1806">
            <v>71.05</v>
          </cell>
          <cell r="F1806">
            <v>523.09</v>
          </cell>
          <cell r="G1806" t="str">
            <v>CDHU 195</v>
          </cell>
        </row>
        <row r="1807">
          <cell r="A1807" t="str">
            <v>34.05.270</v>
          </cell>
          <cell r="B1807" t="str">
            <v>Alambrado em tela de aço galvanizado de 2´, montantes metálicos retos</v>
          </cell>
          <cell r="C1807" t="str">
            <v>M2</v>
          </cell>
          <cell r="D1807">
            <v>240.22</v>
          </cell>
          <cell r="F1807">
            <v>240.22</v>
          </cell>
          <cell r="G1807" t="str">
            <v>CDHU 195</v>
          </cell>
        </row>
        <row r="1808">
          <cell r="A1808" t="str">
            <v>34.05.290</v>
          </cell>
          <cell r="B1808" t="str">
            <v>Portão de abrir em grade de aço galvanizado eletrofundida, malha 65 x 132 mm, e pintura eletrostática</v>
          </cell>
          <cell r="C1808" t="str">
            <v>M2</v>
          </cell>
          <cell r="D1808">
            <v>1421.75</v>
          </cell>
          <cell r="E1808">
            <v>106.09</v>
          </cell>
          <cell r="F1808">
            <v>1527.84</v>
          </cell>
          <cell r="G1808" t="str">
            <v>CDHU 195</v>
          </cell>
        </row>
        <row r="1809">
          <cell r="A1809" t="str">
            <v>34.05.300</v>
          </cell>
          <cell r="B1809" t="str">
            <v>Portão de correr em grade de aço galvanizado eletrofundida, malha 65 x 132 mm, e pintura eletrostática</v>
          </cell>
          <cell r="C1809" t="str">
            <v>M2</v>
          </cell>
          <cell r="D1809">
            <v>1101.9100000000001</v>
          </cell>
          <cell r="E1809">
            <v>106.09</v>
          </cell>
          <cell r="F1809">
            <v>1208</v>
          </cell>
          <cell r="G1809" t="str">
            <v>CDHU 195</v>
          </cell>
        </row>
        <row r="1810">
          <cell r="A1810" t="str">
            <v>34.05.310</v>
          </cell>
          <cell r="B1810" t="str">
            <v>Gradil de ferro perfilado, tipo parque</v>
          </cell>
          <cell r="C1810" t="str">
            <v>M2</v>
          </cell>
          <cell r="D1810">
            <v>518.36</v>
          </cell>
          <cell r="E1810">
            <v>41.6</v>
          </cell>
          <cell r="F1810">
            <v>559.96</v>
          </cell>
          <cell r="G1810" t="str">
            <v>CDHU 195</v>
          </cell>
        </row>
        <row r="1811">
          <cell r="A1811" t="str">
            <v>34.05.320</v>
          </cell>
          <cell r="B1811" t="str">
            <v>Portão de ferro perfilado, tipo parque</v>
          </cell>
          <cell r="C1811" t="str">
            <v>M2</v>
          </cell>
          <cell r="D1811">
            <v>735.59</v>
          </cell>
          <cell r="E1811">
            <v>36.19</v>
          </cell>
          <cell r="F1811">
            <v>771.78</v>
          </cell>
          <cell r="G1811" t="str">
            <v>CDHU 195</v>
          </cell>
        </row>
        <row r="1812">
          <cell r="A1812" t="str">
            <v>34.05.322</v>
          </cell>
          <cell r="B1812" t="str">
            <v>Gradil rígido modular em aço 2" - H=1,10m, C=1,65m, padrão CET SP</v>
          </cell>
          <cell r="C1812" t="str">
            <v>UN</v>
          </cell>
          <cell r="D1812">
            <v>539.48</v>
          </cell>
          <cell r="E1812">
            <v>142.21</v>
          </cell>
          <cell r="F1812">
            <v>681.69</v>
          </cell>
          <cell r="G1812" t="str">
            <v>CDHU 195</v>
          </cell>
        </row>
        <row r="1813">
          <cell r="A1813" t="str">
            <v>34.05.350</v>
          </cell>
          <cell r="B1813" t="str">
            <v>Portão de abrir em gradil eletrofundido, malha 5 x 15 cm</v>
          </cell>
          <cell r="C1813" t="str">
            <v>M2</v>
          </cell>
          <cell r="D1813">
            <v>1379.16</v>
          </cell>
          <cell r="E1813">
            <v>85.63</v>
          </cell>
          <cell r="F1813">
            <v>1464.79</v>
          </cell>
          <cell r="G1813" t="str">
            <v>CDHU 195</v>
          </cell>
        </row>
        <row r="1814">
          <cell r="A1814" t="str">
            <v>34.05.360</v>
          </cell>
          <cell r="B1814" t="str">
            <v>Gradil tela eletrosoldado, malha de 5 x 15cm, galvanizado</v>
          </cell>
          <cell r="C1814" t="str">
            <v>M2</v>
          </cell>
          <cell r="D1814">
            <v>88.52</v>
          </cell>
          <cell r="E1814">
            <v>104.42</v>
          </cell>
          <cell r="F1814">
            <v>192.94</v>
          </cell>
          <cell r="G1814" t="str">
            <v>CDHU 195</v>
          </cell>
        </row>
        <row r="1815">
          <cell r="A1815" t="str">
            <v>34.05.370</v>
          </cell>
          <cell r="B1815" t="str">
            <v>Fechamento de divisa - mourão com placas pré moldadas</v>
          </cell>
          <cell r="C1815" t="str">
            <v>M</v>
          </cell>
          <cell r="D1815">
            <v>189.63</v>
          </cell>
          <cell r="E1815">
            <v>55.7</v>
          </cell>
          <cell r="F1815">
            <v>245.33</v>
          </cell>
          <cell r="G1815" t="str">
            <v>CDHU 195</v>
          </cell>
        </row>
        <row r="1816">
          <cell r="A1816" t="str">
            <v>34.13</v>
          </cell>
          <cell r="B1816" t="str">
            <v>Corte, recorte e remocao</v>
          </cell>
          <cell r="G1816" t="str">
            <v>CDHU 195</v>
          </cell>
        </row>
        <row r="1817">
          <cell r="A1817" t="str">
            <v>34.13.011</v>
          </cell>
          <cell r="B1817" t="str">
            <v>Corte, recorte e remoção de árvore  inclusive as raízes - diâmetro (DAP)&gt;5cm&lt;15cm</v>
          </cell>
          <cell r="C1817" t="str">
            <v>UN</v>
          </cell>
          <cell r="D1817">
            <v>104.17</v>
          </cell>
          <cell r="E1817">
            <v>166.7</v>
          </cell>
          <cell r="F1817">
            <v>270.87</v>
          </cell>
          <cell r="G1817" t="str">
            <v>CDHU 195</v>
          </cell>
        </row>
        <row r="1818">
          <cell r="A1818" t="str">
            <v>34.13.021</v>
          </cell>
          <cell r="B1818" t="str">
            <v>Corte, recorte e remoção de árvore inclusive as raízes - diâmetro (DAP)&gt;15cm&lt;30cm</v>
          </cell>
          <cell r="C1818" t="str">
            <v>UN</v>
          </cell>
          <cell r="D1818">
            <v>549.66</v>
          </cell>
          <cell r="E1818">
            <v>204.82</v>
          </cell>
          <cell r="F1818">
            <v>754.48</v>
          </cell>
          <cell r="G1818" t="str">
            <v>CDHU 195</v>
          </cell>
        </row>
        <row r="1819">
          <cell r="A1819" t="str">
            <v>34.13.031</v>
          </cell>
          <cell r="B1819" t="str">
            <v>Corte, recorte e remoção de árvore inclusive as raízes - diâmetro (DAP)&gt;30cm&lt;45cm</v>
          </cell>
          <cell r="C1819" t="str">
            <v>UN</v>
          </cell>
          <cell r="D1819">
            <v>1884.78</v>
          </cell>
          <cell r="E1819">
            <v>371.52</v>
          </cell>
          <cell r="F1819">
            <v>2256.3000000000002</v>
          </cell>
          <cell r="G1819" t="str">
            <v>CDHU 195</v>
          </cell>
        </row>
        <row r="1820">
          <cell r="A1820" t="str">
            <v>34.13.041</v>
          </cell>
          <cell r="B1820" t="str">
            <v>Corte, recorte e remoção de árvore inclusive as raízes - diâmetro (DAP)&gt;45cm&lt;60cm</v>
          </cell>
          <cell r="C1820" t="str">
            <v>UN</v>
          </cell>
          <cell r="D1820">
            <v>2974.02</v>
          </cell>
          <cell r="E1820">
            <v>1009.68</v>
          </cell>
          <cell r="F1820">
            <v>3983.7</v>
          </cell>
          <cell r="G1820" t="str">
            <v>CDHU 195</v>
          </cell>
        </row>
        <row r="1821">
          <cell r="A1821" t="str">
            <v>34.13.051</v>
          </cell>
          <cell r="B1821" t="str">
            <v>Corte, recorte e remoção de árvore inclusive as raízes - diâmetro (DAP)&gt;60cm&lt;100cm</v>
          </cell>
          <cell r="C1821" t="str">
            <v>UN</v>
          </cell>
          <cell r="D1821">
            <v>6381.68</v>
          </cell>
          <cell r="E1821">
            <v>2019.36</v>
          </cell>
          <cell r="F1821">
            <v>8401.0400000000009</v>
          </cell>
          <cell r="G1821" t="str">
            <v>CDHU 195</v>
          </cell>
        </row>
        <row r="1822">
          <cell r="A1822" t="str">
            <v>34.13.060</v>
          </cell>
          <cell r="B1822" t="str">
            <v>Corte, recorte e remoção de árvore inclusive as raízes - diâmetro (DAP) acima de 100 cm</v>
          </cell>
          <cell r="C1822" t="str">
            <v>UN</v>
          </cell>
          <cell r="D1822">
            <v>9424.14</v>
          </cell>
          <cell r="E1822">
            <v>2343.2800000000002</v>
          </cell>
          <cell r="F1822">
            <v>11767.42</v>
          </cell>
          <cell r="G1822" t="str">
            <v>CDHU 195</v>
          </cell>
        </row>
        <row r="1823">
          <cell r="A1823" t="str">
            <v>34.20</v>
          </cell>
          <cell r="B1823" t="str">
            <v>Reparos, conservacoes e complementos - GRUPO 34</v>
          </cell>
          <cell r="G1823" t="str">
            <v>CDHU 195</v>
          </cell>
        </row>
        <row r="1824">
          <cell r="A1824" t="str">
            <v>34.20.050</v>
          </cell>
          <cell r="B1824" t="str">
            <v>Tela de arame galvanizado fio nº 22 BWG, malha de 2´, tipo galinheiro</v>
          </cell>
          <cell r="C1824" t="str">
            <v>M2</v>
          </cell>
          <cell r="D1824">
            <v>8.5500000000000007</v>
          </cell>
          <cell r="E1824">
            <v>8.31</v>
          </cell>
          <cell r="F1824">
            <v>16.86</v>
          </cell>
          <cell r="G1824" t="str">
            <v>CDHU 195</v>
          </cell>
        </row>
        <row r="1825">
          <cell r="A1825" t="str">
            <v>34.20.080</v>
          </cell>
          <cell r="B1825" t="str">
            <v>Tela de aço galvanizado fio nº 10 BWG, malha de 2´, tipo alambrado de segurança</v>
          </cell>
          <cell r="C1825" t="str">
            <v>M2</v>
          </cell>
          <cell r="D1825">
            <v>64.03</v>
          </cell>
          <cell r="E1825">
            <v>11.53</v>
          </cell>
          <cell r="F1825">
            <v>75.56</v>
          </cell>
          <cell r="G1825" t="str">
            <v>CDHU 195</v>
          </cell>
        </row>
        <row r="1826">
          <cell r="A1826" t="str">
            <v>34.20.110</v>
          </cell>
          <cell r="B1826" t="str">
            <v>Recolocação de barreira de proteção perimetral, simples ou dupla</v>
          </cell>
          <cell r="C1826" t="str">
            <v>M</v>
          </cell>
          <cell r="D1826">
            <v>10.51</v>
          </cell>
          <cell r="F1826">
            <v>10.51</v>
          </cell>
          <cell r="G1826" t="str">
            <v>CDHU 195</v>
          </cell>
        </row>
        <row r="1827">
          <cell r="A1827" t="str">
            <v>34.20.160</v>
          </cell>
          <cell r="B1827" t="str">
            <v>Recolocação de alambrado, com altura até 4,50 m</v>
          </cell>
          <cell r="C1827" t="str">
            <v>M2</v>
          </cell>
          <cell r="D1827">
            <v>1.51</v>
          </cell>
          <cell r="E1827">
            <v>17.489999999999998</v>
          </cell>
          <cell r="F1827">
            <v>19</v>
          </cell>
          <cell r="G1827" t="str">
            <v>CDHU 195</v>
          </cell>
        </row>
        <row r="1828">
          <cell r="A1828" t="str">
            <v>34.20.170</v>
          </cell>
          <cell r="B1828" t="str">
            <v>Recolocação de alambrado, com altura acima de 4,50 m</v>
          </cell>
          <cell r="C1828" t="str">
            <v>M2</v>
          </cell>
          <cell r="D1828">
            <v>1.59</v>
          </cell>
          <cell r="E1828">
            <v>23.43</v>
          </cell>
          <cell r="F1828">
            <v>25.02</v>
          </cell>
          <cell r="G1828" t="str">
            <v>CDHU 195</v>
          </cell>
        </row>
        <row r="1829">
          <cell r="A1829" t="str">
            <v>34.20.380</v>
          </cell>
          <cell r="B1829" t="str">
            <v>Suporte para apoio de bicicletas em tubo de aço galvanizado, diâmetro de 2 1/2´</v>
          </cell>
          <cell r="C1829" t="str">
            <v>UN</v>
          </cell>
          <cell r="D1829">
            <v>361.53</v>
          </cell>
          <cell r="E1829">
            <v>190.15</v>
          </cell>
          <cell r="F1829">
            <v>551.67999999999995</v>
          </cell>
          <cell r="G1829" t="str">
            <v>CDHU 195</v>
          </cell>
        </row>
        <row r="1830">
          <cell r="A1830" t="str">
            <v>34.20.382</v>
          </cell>
          <cell r="B1830" t="str">
            <v>Suporte para apoio de bicicletas em aço carbono 2", modelo U invertido sem emendas, com acabamento em pintura eletrostática para fixação chumbada/parafusada</v>
          </cell>
          <cell r="C1830" t="str">
            <v>UN</v>
          </cell>
          <cell r="D1830">
            <v>1449.12</v>
          </cell>
          <cell r="E1830">
            <v>41.88</v>
          </cell>
          <cell r="F1830">
            <v>1491</v>
          </cell>
          <cell r="G1830" t="str">
            <v>CDHU 195</v>
          </cell>
        </row>
        <row r="1831">
          <cell r="A1831" t="str">
            <v>34.20.390</v>
          </cell>
          <cell r="B1831" t="str">
            <v>Grelha arvoreira em ferro fundido</v>
          </cell>
          <cell r="C1831" t="str">
            <v>M2</v>
          </cell>
          <cell r="D1831">
            <v>1304.0999999999999</v>
          </cell>
          <cell r="E1831">
            <v>23.77</v>
          </cell>
          <cell r="F1831">
            <v>1327.87</v>
          </cell>
          <cell r="G1831" t="str">
            <v>CDHU 195</v>
          </cell>
        </row>
        <row r="1832">
          <cell r="A1832" t="str">
            <v>35</v>
          </cell>
          <cell r="B1832" t="str">
            <v>PLAYGROUND E EQUIPAMENTO RECREATIVO</v>
          </cell>
          <cell r="G1832" t="str">
            <v>CDHU 195</v>
          </cell>
        </row>
        <row r="1833">
          <cell r="A1833" t="str">
            <v>35.01</v>
          </cell>
          <cell r="B1833" t="str">
            <v>Quadra e equipamento de esportes</v>
          </cell>
          <cell r="G1833" t="str">
            <v>CDHU 195</v>
          </cell>
        </row>
        <row r="1834">
          <cell r="A1834" t="str">
            <v>35.01.070</v>
          </cell>
          <cell r="B1834" t="str">
            <v>Tela de arame galvanizado fio nº 12 BWG, malha de 2´</v>
          </cell>
          <cell r="C1834" t="str">
            <v>M2</v>
          </cell>
          <cell r="D1834">
            <v>41.27</v>
          </cell>
          <cell r="E1834">
            <v>7.12</v>
          </cell>
          <cell r="F1834">
            <v>48.39</v>
          </cell>
          <cell r="G1834" t="str">
            <v>CDHU 195</v>
          </cell>
        </row>
        <row r="1835">
          <cell r="A1835" t="str">
            <v>35.01.150</v>
          </cell>
          <cell r="B1835" t="str">
            <v>Trave oficial completa com rede para futebol de salão</v>
          </cell>
          <cell r="C1835" t="str">
            <v>CJ</v>
          </cell>
          <cell r="D1835">
            <v>1990.8</v>
          </cell>
          <cell r="E1835">
            <v>171.07</v>
          </cell>
          <cell r="F1835">
            <v>2161.87</v>
          </cell>
          <cell r="G1835" t="str">
            <v>CDHU 195</v>
          </cell>
        </row>
        <row r="1836">
          <cell r="A1836" t="str">
            <v>35.01.170</v>
          </cell>
          <cell r="B1836" t="str">
            <v>Poste oficial completo com rede para voleibol</v>
          </cell>
          <cell r="C1836" t="str">
            <v>CJ</v>
          </cell>
          <cell r="D1836">
            <v>1704.64</v>
          </cell>
          <cell r="E1836">
            <v>171.07</v>
          </cell>
          <cell r="F1836">
            <v>1875.71</v>
          </cell>
          <cell r="G1836" t="str">
            <v>CDHU 195</v>
          </cell>
        </row>
        <row r="1837">
          <cell r="A1837" t="str">
            <v>35.01.550</v>
          </cell>
          <cell r="B1837" t="str">
            <v>Piso em fibra de polipropileno corrugado para quadra de esportes, inclusive pintura</v>
          </cell>
          <cell r="C1837" t="str">
            <v>M2</v>
          </cell>
          <cell r="D1837">
            <v>150.59</v>
          </cell>
          <cell r="E1837">
            <v>35.200000000000003</v>
          </cell>
          <cell r="F1837">
            <v>185.79</v>
          </cell>
          <cell r="G1837" t="str">
            <v>CDHU 195</v>
          </cell>
        </row>
        <row r="1838">
          <cell r="A1838" t="str">
            <v>35.03</v>
          </cell>
          <cell r="B1838" t="str">
            <v>Abrigo, guarita e quiosque</v>
          </cell>
          <cell r="G1838" t="str">
            <v>CDHU 195</v>
          </cell>
        </row>
        <row r="1839">
          <cell r="A1839" t="str">
            <v>35.03.030</v>
          </cell>
          <cell r="B1839" t="str">
            <v>Cancela automática metálica com barreira de alumínio de 3,50 até 4,00 m</v>
          </cell>
          <cell r="C1839" t="str">
            <v>UN</v>
          </cell>
          <cell r="D1839">
            <v>5322.33</v>
          </cell>
          <cell r="E1839">
            <v>100.63</v>
          </cell>
          <cell r="F1839">
            <v>5422.96</v>
          </cell>
          <cell r="G1839" t="str">
            <v>CDHU 195</v>
          </cell>
        </row>
        <row r="1840">
          <cell r="A1840" t="str">
            <v>35.04</v>
          </cell>
          <cell r="B1840" t="str">
            <v>Bancos</v>
          </cell>
          <cell r="G1840" t="str">
            <v>CDHU 195</v>
          </cell>
        </row>
        <row r="1841">
          <cell r="A1841" t="str">
            <v>35.04.020</v>
          </cell>
          <cell r="B1841" t="str">
            <v>Banco contínuo em concreto vazado</v>
          </cell>
          <cell r="C1841" t="str">
            <v>M</v>
          </cell>
          <cell r="D1841">
            <v>114.14</v>
          </cell>
          <cell r="E1841">
            <v>103.16</v>
          </cell>
          <cell r="F1841">
            <v>217.3</v>
          </cell>
          <cell r="G1841" t="str">
            <v>CDHU 195</v>
          </cell>
        </row>
        <row r="1842">
          <cell r="A1842" t="str">
            <v>35.04.120</v>
          </cell>
          <cell r="B1842" t="str">
            <v>Banco em concreto pré-moldado, comprimento 150 cm</v>
          </cell>
          <cell r="C1842" t="str">
            <v>UN</v>
          </cell>
          <cell r="D1842">
            <v>546.86</v>
          </cell>
          <cell r="E1842">
            <v>22.96</v>
          </cell>
          <cell r="F1842">
            <v>569.82000000000005</v>
          </cell>
          <cell r="G1842" t="str">
            <v>CDHU 195</v>
          </cell>
        </row>
        <row r="1843">
          <cell r="A1843" t="str">
            <v>35.04.130</v>
          </cell>
          <cell r="B1843" t="str">
            <v>Banco de madeira sobre alvenaria</v>
          </cell>
          <cell r="C1843" t="str">
            <v>M2</v>
          </cell>
          <cell r="D1843">
            <v>194.79</v>
          </cell>
          <cell r="E1843">
            <v>64.31</v>
          </cell>
          <cell r="F1843">
            <v>259.10000000000002</v>
          </cell>
          <cell r="G1843" t="str">
            <v>CDHU 195</v>
          </cell>
        </row>
        <row r="1844">
          <cell r="A1844" t="str">
            <v>35.04.140</v>
          </cell>
          <cell r="B1844" t="str">
            <v>Banco em concreto pré-moldado com pés vazados, comprimento 200 cm</v>
          </cell>
          <cell r="C1844" t="str">
            <v>UN</v>
          </cell>
          <cell r="D1844">
            <v>609.17999999999995</v>
          </cell>
          <cell r="E1844">
            <v>32.29</v>
          </cell>
          <cell r="F1844">
            <v>641.47</v>
          </cell>
          <cell r="G1844" t="str">
            <v>CDHU 195</v>
          </cell>
        </row>
        <row r="1845">
          <cell r="A1845" t="str">
            <v>35.04.150</v>
          </cell>
          <cell r="B1845" t="str">
            <v>Banco em concreto pré-moldado com 3 pés, comprimento 300 cm</v>
          </cell>
          <cell r="C1845" t="str">
            <v>UN</v>
          </cell>
          <cell r="D1845">
            <v>856.17</v>
          </cell>
          <cell r="E1845">
            <v>48.43</v>
          </cell>
          <cell r="F1845">
            <v>904.6</v>
          </cell>
          <cell r="G1845" t="str">
            <v>CDHU 195</v>
          </cell>
        </row>
        <row r="1846">
          <cell r="A1846" t="str">
            <v>35.05</v>
          </cell>
          <cell r="B1846" t="str">
            <v>Equipamento recreativo</v>
          </cell>
          <cell r="G1846" t="str">
            <v>CDHU 195</v>
          </cell>
        </row>
        <row r="1847">
          <cell r="A1847" t="str">
            <v>35.05.200</v>
          </cell>
          <cell r="B1847" t="str">
            <v>Centro de atividades em madeira rústica</v>
          </cell>
          <cell r="C1847" t="str">
            <v>CJ</v>
          </cell>
          <cell r="D1847">
            <v>5309.31</v>
          </cell>
          <cell r="E1847">
            <v>228.09</v>
          </cell>
          <cell r="F1847">
            <v>5537.4</v>
          </cell>
          <cell r="G1847" t="str">
            <v>CDHU 195</v>
          </cell>
        </row>
        <row r="1848">
          <cell r="A1848" t="str">
            <v>35.05.210</v>
          </cell>
          <cell r="B1848" t="str">
            <v>Balanço duplo em madeira rústica</v>
          </cell>
          <cell r="C1848" t="str">
            <v>CJ</v>
          </cell>
          <cell r="D1848">
            <v>2756.5</v>
          </cell>
          <cell r="E1848">
            <v>228.09</v>
          </cell>
          <cell r="F1848">
            <v>2984.59</v>
          </cell>
          <cell r="G1848" t="str">
            <v>CDHU 195</v>
          </cell>
        </row>
        <row r="1849">
          <cell r="A1849" t="str">
            <v>35.05.220</v>
          </cell>
          <cell r="B1849" t="str">
            <v>Gangorra dupla em madeira rústica</v>
          </cell>
          <cell r="C1849" t="str">
            <v>CJ</v>
          </cell>
          <cell r="D1849">
            <v>1531.21</v>
          </cell>
          <cell r="E1849">
            <v>228.09</v>
          </cell>
          <cell r="F1849">
            <v>1759.3</v>
          </cell>
          <cell r="G1849" t="str">
            <v>CDHU 195</v>
          </cell>
        </row>
        <row r="1850">
          <cell r="A1850" t="str">
            <v>35.05.240</v>
          </cell>
          <cell r="B1850" t="str">
            <v>Gira-gira em ferro com assento de madeira (8 lugares)</v>
          </cell>
          <cell r="C1850" t="str">
            <v>CJ</v>
          </cell>
          <cell r="D1850">
            <v>3181.27</v>
          </cell>
          <cell r="E1850">
            <v>228.09</v>
          </cell>
          <cell r="F1850">
            <v>3409.36</v>
          </cell>
          <cell r="G1850" t="str">
            <v>CDHU 195</v>
          </cell>
        </row>
        <row r="1851">
          <cell r="A1851" t="str">
            <v>35.07</v>
          </cell>
          <cell r="B1851" t="str">
            <v>Mastro para bandeiras</v>
          </cell>
          <cell r="G1851" t="str">
            <v>CDHU 195</v>
          </cell>
        </row>
        <row r="1852">
          <cell r="A1852" t="str">
            <v>35.07.020</v>
          </cell>
          <cell r="B1852" t="str">
            <v>Plataforma com 3 mastros galvanizados, h= 7,00 m</v>
          </cell>
          <cell r="C1852" t="str">
            <v>CJ</v>
          </cell>
          <cell r="D1852">
            <v>6034.17</v>
          </cell>
          <cell r="E1852">
            <v>362.54</v>
          </cell>
          <cell r="F1852">
            <v>6396.71</v>
          </cell>
          <cell r="G1852" t="str">
            <v>CDHU 195</v>
          </cell>
        </row>
        <row r="1853">
          <cell r="A1853" t="str">
            <v>35.07.030</v>
          </cell>
          <cell r="B1853" t="str">
            <v>Plataforma com 3 mastros galvanizados, h= 9,00 m</v>
          </cell>
          <cell r="C1853" t="str">
            <v>CJ</v>
          </cell>
          <cell r="D1853">
            <v>8528.0300000000007</v>
          </cell>
          <cell r="E1853">
            <v>362.54</v>
          </cell>
          <cell r="F1853">
            <v>8890.57</v>
          </cell>
          <cell r="G1853" t="str">
            <v>CDHU 195</v>
          </cell>
        </row>
        <row r="1854">
          <cell r="A1854" t="str">
            <v>35.07.060</v>
          </cell>
          <cell r="B1854" t="str">
            <v>Mastro para bandeira galvanizado, h= 9,00 m</v>
          </cell>
          <cell r="C1854" t="str">
            <v>UN</v>
          </cell>
          <cell r="D1854">
            <v>2831.34</v>
          </cell>
          <cell r="E1854">
            <v>53.54</v>
          </cell>
          <cell r="F1854">
            <v>2884.88</v>
          </cell>
          <cell r="G1854" t="str">
            <v>CDHU 195</v>
          </cell>
        </row>
        <row r="1855">
          <cell r="A1855" t="str">
            <v>35.07.070</v>
          </cell>
          <cell r="B1855" t="str">
            <v>Mastro para bandeira galvanizado, h= 7,00 m</v>
          </cell>
          <cell r="C1855" t="str">
            <v>UN</v>
          </cell>
          <cell r="D1855">
            <v>2000.1</v>
          </cell>
          <cell r="E1855">
            <v>53.54</v>
          </cell>
          <cell r="F1855">
            <v>2053.64</v>
          </cell>
          <cell r="G1855" t="str">
            <v>CDHU 195</v>
          </cell>
        </row>
        <row r="1856">
          <cell r="A1856" t="str">
            <v>35.20</v>
          </cell>
          <cell r="B1856" t="str">
            <v>Reparos, conservacoes e complementos - GRUPO 35</v>
          </cell>
          <cell r="G1856" t="str">
            <v>CDHU 195</v>
          </cell>
        </row>
        <row r="1857">
          <cell r="A1857" t="str">
            <v>35.20.010</v>
          </cell>
          <cell r="B1857" t="str">
            <v>Tela em polietileno, malha 10 x 10 cm, fio 2 mm</v>
          </cell>
          <cell r="C1857" t="str">
            <v>M2</v>
          </cell>
          <cell r="D1857">
            <v>13.05</v>
          </cell>
          <cell r="F1857">
            <v>13.05</v>
          </cell>
          <cell r="G1857" t="str">
            <v>CDHU 195</v>
          </cell>
        </row>
        <row r="1858">
          <cell r="A1858" t="str">
            <v>35.20.050</v>
          </cell>
          <cell r="B1858" t="str">
            <v>Conjunto de 4 lixeiras para coleta seletiva, com tampa basculante, capacidade 50 litros</v>
          </cell>
          <cell r="C1858" t="str">
            <v>UN</v>
          </cell>
          <cell r="D1858">
            <v>1151.75</v>
          </cell>
          <cell r="E1858">
            <v>35.64</v>
          </cell>
          <cell r="F1858">
            <v>1187.3900000000001</v>
          </cell>
          <cell r="G1858" t="str">
            <v>CDHU 195</v>
          </cell>
        </row>
        <row r="1859">
          <cell r="A1859" t="str">
            <v>36</v>
          </cell>
          <cell r="B1859" t="str">
            <v>ENTRADA DE ENERGIA ELETRICA E TELEFONIA</v>
          </cell>
          <cell r="G1859" t="str">
            <v>CDHU 195</v>
          </cell>
        </row>
        <row r="1860">
          <cell r="A1860" t="str">
            <v>36.01</v>
          </cell>
          <cell r="B1860" t="str">
            <v>Entrada de energia - componentes</v>
          </cell>
          <cell r="G1860" t="str">
            <v>CDHU 195</v>
          </cell>
        </row>
        <row r="1861">
          <cell r="A1861" t="str">
            <v>36.01.242</v>
          </cell>
          <cell r="B1861" t="str">
            <v>Cubículo de média tensão, para uso ao tempo, classe 24 kV</v>
          </cell>
          <cell r="C1861" t="str">
            <v>CJ</v>
          </cell>
          <cell r="D1861">
            <v>141178.85999999999</v>
          </cell>
          <cell r="E1861">
            <v>278.85000000000002</v>
          </cell>
          <cell r="F1861">
            <v>141457.71</v>
          </cell>
          <cell r="G1861" t="str">
            <v>CDHU 195</v>
          </cell>
        </row>
        <row r="1862">
          <cell r="A1862" t="str">
            <v>36.01.252</v>
          </cell>
          <cell r="B1862" t="str">
            <v>Cubículo de média tensão, para uso ao tempo, classe 17,5 kV</v>
          </cell>
          <cell r="C1862" t="str">
            <v>CJ</v>
          </cell>
          <cell r="D1862">
            <v>107806.09</v>
          </cell>
          <cell r="E1862">
            <v>278.85000000000002</v>
          </cell>
          <cell r="F1862">
            <v>108084.94</v>
          </cell>
          <cell r="G1862" t="str">
            <v>CDHU 195</v>
          </cell>
        </row>
        <row r="1863">
          <cell r="A1863" t="str">
            <v>36.01.260</v>
          </cell>
          <cell r="B1863" t="str">
            <v>Cubículo de entrada e medição para uso abrigado, classe 15 kV</v>
          </cell>
          <cell r="C1863" t="str">
            <v>CJ</v>
          </cell>
          <cell r="D1863">
            <v>114588.86</v>
          </cell>
          <cell r="E1863">
            <v>557.70000000000005</v>
          </cell>
          <cell r="F1863">
            <v>115146.56</v>
          </cell>
          <cell r="G1863" t="str">
            <v>CDHU 195</v>
          </cell>
        </row>
        <row r="1864">
          <cell r="A1864" t="str">
            <v>36.03</v>
          </cell>
          <cell r="B1864" t="str">
            <v>Caixas de entrada / medicao</v>
          </cell>
          <cell r="G1864" t="str">
            <v>CDHU 195</v>
          </cell>
        </row>
        <row r="1865">
          <cell r="A1865" t="str">
            <v>36.03.010</v>
          </cell>
          <cell r="B1865" t="str">
            <v>Caixa de medição tipo II (300 x 560 x 200) mm, padrão concessionárias</v>
          </cell>
          <cell r="C1865" t="str">
            <v>UN</v>
          </cell>
          <cell r="D1865">
            <v>133.71</v>
          </cell>
          <cell r="E1865">
            <v>182.29</v>
          </cell>
          <cell r="F1865">
            <v>316</v>
          </cell>
          <cell r="G1865" t="str">
            <v>CDHU 195</v>
          </cell>
        </row>
        <row r="1866">
          <cell r="A1866" t="str">
            <v>36.03.020</v>
          </cell>
          <cell r="B1866" t="str">
            <v>Caixa de medição polifásica (500 x 600 x 200) mm, padrão concessionárias</v>
          </cell>
          <cell r="C1866" t="str">
            <v>UN</v>
          </cell>
          <cell r="D1866">
            <v>227.76</v>
          </cell>
          <cell r="E1866">
            <v>182.29</v>
          </cell>
          <cell r="F1866">
            <v>410.05</v>
          </cell>
          <cell r="G1866" t="str">
            <v>CDHU 195</v>
          </cell>
        </row>
        <row r="1867">
          <cell r="A1867" t="str">
            <v>36.03.030</v>
          </cell>
          <cell r="B1867" t="str">
            <v>Caixa de medição externa tipo ´L´ (900 x 600 x 270) mm, padrão Concessionárias</v>
          </cell>
          <cell r="C1867" t="str">
            <v>UN</v>
          </cell>
          <cell r="D1867">
            <v>937.4</v>
          </cell>
          <cell r="E1867">
            <v>210.68</v>
          </cell>
          <cell r="F1867">
            <v>1148.08</v>
          </cell>
          <cell r="G1867" t="str">
            <v>CDHU 195</v>
          </cell>
        </row>
        <row r="1868">
          <cell r="A1868" t="str">
            <v>36.03.050</v>
          </cell>
          <cell r="B1868" t="str">
            <v>Caixa de medição externa tipo ´N´ (1300 x 1200 x 270) mm, padrão Concessionárias</v>
          </cell>
          <cell r="C1868" t="str">
            <v>UN</v>
          </cell>
          <cell r="D1868">
            <v>2858.54</v>
          </cell>
          <cell r="E1868">
            <v>210.68</v>
          </cell>
          <cell r="F1868">
            <v>3069.22</v>
          </cell>
          <cell r="G1868" t="str">
            <v>CDHU 195</v>
          </cell>
        </row>
        <row r="1869">
          <cell r="A1869" t="str">
            <v>36.03.060</v>
          </cell>
          <cell r="B1869" t="str">
            <v>Caixa de medição externa tipo ´M´ (900 x 1200 x 270) mm, padrão Concessionárias</v>
          </cell>
          <cell r="C1869" t="str">
            <v>UN</v>
          </cell>
          <cell r="D1869">
            <v>1673.27</v>
          </cell>
          <cell r="E1869">
            <v>210.68</v>
          </cell>
          <cell r="F1869">
            <v>1883.95</v>
          </cell>
          <cell r="G1869" t="str">
            <v>CDHU 195</v>
          </cell>
        </row>
        <row r="1870">
          <cell r="A1870" t="str">
            <v>36.03.080</v>
          </cell>
          <cell r="B1870" t="str">
            <v>Caixa para seccionadora tipo ´T´ (900 x 600 x 250) mm, padrão Concessionárias</v>
          </cell>
          <cell r="C1870" t="str">
            <v>UN</v>
          </cell>
          <cell r="D1870">
            <v>582.94000000000005</v>
          </cell>
          <cell r="E1870">
            <v>158.01</v>
          </cell>
          <cell r="F1870">
            <v>740.95</v>
          </cell>
          <cell r="G1870" t="str">
            <v>CDHU 195</v>
          </cell>
        </row>
        <row r="1871">
          <cell r="A1871" t="str">
            <v>36.03.090</v>
          </cell>
          <cell r="B1871" t="str">
            <v>Caixa de medição interna tipo ´A1´ (1000 x 1000 x 300) mm, padrão Concessionárias</v>
          </cell>
          <cell r="C1871" t="str">
            <v>UN</v>
          </cell>
          <cell r="D1871">
            <v>1683.76</v>
          </cell>
          <cell r="E1871">
            <v>219.34</v>
          </cell>
          <cell r="F1871">
            <v>1903.1</v>
          </cell>
          <cell r="G1871" t="str">
            <v>CDHU 195</v>
          </cell>
        </row>
        <row r="1872">
          <cell r="A1872" t="str">
            <v>36.03.120</v>
          </cell>
          <cell r="B1872" t="str">
            <v>Caixa de proteção para transformador de corrente, (1000 x 750 x 300) mm, padrão Concessionárias</v>
          </cell>
          <cell r="C1872" t="str">
            <v>UN</v>
          </cell>
          <cell r="D1872">
            <v>1372.99</v>
          </cell>
          <cell r="E1872">
            <v>210.68</v>
          </cell>
          <cell r="F1872">
            <v>1583.67</v>
          </cell>
          <cell r="G1872" t="str">
            <v>CDHU 195</v>
          </cell>
        </row>
        <row r="1873">
          <cell r="A1873" t="str">
            <v>36.03.130</v>
          </cell>
          <cell r="B1873" t="str">
            <v>Caixa de proteção dos bornes do medidor, (300 x 250 x 90) mm, padrão Concessionárias</v>
          </cell>
          <cell r="C1873" t="str">
            <v>UN</v>
          </cell>
          <cell r="D1873">
            <v>141.96</v>
          </cell>
          <cell r="E1873">
            <v>105.34</v>
          </cell>
          <cell r="F1873">
            <v>247.3</v>
          </cell>
          <cell r="G1873" t="str">
            <v>CDHU 195</v>
          </cell>
        </row>
        <row r="1874">
          <cell r="A1874" t="str">
            <v>36.03.150</v>
          </cell>
          <cell r="B1874" t="str">
            <v>Caixa de entrada tipo ´E´ (560 x 350 x 210) mm - padrão Concessionárias</v>
          </cell>
          <cell r="C1874" t="str">
            <v>UN</v>
          </cell>
          <cell r="D1874">
            <v>214.99</v>
          </cell>
          <cell r="E1874">
            <v>182.29</v>
          </cell>
          <cell r="F1874">
            <v>397.28</v>
          </cell>
          <cell r="G1874" t="str">
            <v>CDHU 195</v>
          </cell>
        </row>
        <row r="1875">
          <cell r="A1875" t="str">
            <v>36.03.160</v>
          </cell>
          <cell r="B1875" t="str">
            <v>Caixa base lateral tipo ´N´ (1300 x 400 x 250) mm</v>
          </cell>
          <cell r="C1875" t="str">
            <v>UN</v>
          </cell>
          <cell r="D1875">
            <v>707.02</v>
          </cell>
          <cell r="E1875">
            <v>210.68</v>
          </cell>
          <cell r="F1875">
            <v>917.7</v>
          </cell>
          <cell r="G1875" t="str">
            <v>CDHU 195</v>
          </cell>
        </row>
        <row r="1876">
          <cell r="A1876" t="str">
            <v>36.04</v>
          </cell>
          <cell r="B1876" t="str">
            <v>Suporte (Braquet)</v>
          </cell>
          <cell r="G1876" t="str">
            <v>CDHU 195</v>
          </cell>
        </row>
        <row r="1877">
          <cell r="A1877" t="str">
            <v>36.04.010</v>
          </cell>
          <cell r="B1877" t="str">
            <v>Suporte para 1 isolador de baixa tensão</v>
          </cell>
          <cell r="C1877" t="str">
            <v>UN</v>
          </cell>
          <cell r="D1877">
            <v>35.31</v>
          </cell>
          <cell r="E1877">
            <v>15.8</v>
          </cell>
          <cell r="F1877">
            <v>51.11</v>
          </cell>
          <cell r="G1877" t="str">
            <v>CDHU 195</v>
          </cell>
        </row>
        <row r="1878">
          <cell r="A1878" t="str">
            <v>36.04.030</v>
          </cell>
          <cell r="B1878" t="str">
            <v>Suporte para 2 isoladores de baixa tensão</v>
          </cell>
          <cell r="C1878" t="str">
            <v>UN</v>
          </cell>
          <cell r="D1878">
            <v>42.05</v>
          </cell>
          <cell r="E1878">
            <v>15.8</v>
          </cell>
          <cell r="F1878">
            <v>57.85</v>
          </cell>
          <cell r="G1878" t="str">
            <v>CDHU 195</v>
          </cell>
        </row>
        <row r="1879">
          <cell r="A1879" t="str">
            <v>36.04.050</v>
          </cell>
          <cell r="B1879" t="str">
            <v>Suporte para 3 isoladores de baixa tensão</v>
          </cell>
          <cell r="C1879" t="str">
            <v>UN</v>
          </cell>
          <cell r="D1879">
            <v>67.319999999999993</v>
          </cell>
          <cell r="E1879">
            <v>15.8</v>
          </cell>
          <cell r="F1879">
            <v>83.12</v>
          </cell>
          <cell r="G1879" t="str">
            <v>CDHU 195</v>
          </cell>
        </row>
        <row r="1880">
          <cell r="A1880" t="str">
            <v>36.04.070</v>
          </cell>
          <cell r="B1880" t="str">
            <v>Suporte para 4 isoladores de baixa tensão</v>
          </cell>
          <cell r="C1880" t="str">
            <v>UN</v>
          </cell>
          <cell r="D1880">
            <v>98.67</v>
          </cell>
          <cell r="E1880">
            <v>15.8</v>
          </cell>
          <cell r="F1880">
            <v>114.47</v>
          </cell>
          <cell r="G1880" t="str">
            <v>CDHU 195</v>
          </cell>
        </row>
        <row r="1881">
          <cell r="A1881" t="str">
            <v>36.05</v>
          </cell>
          <cell r="B1881" t="str">
            <v>Isoladores</v>
          </cell>
          <cell r="G1881" t="str">
            <v>CDHU 195</v>
          </cell>
        </row>
        <row r="1882">
          <cell r="A1882" t="str">
            <v>36.05.010</v>
          </cell>
          <cell r="B1882" t="str">
            <v>Isolador tipo roldana para baixa tensão de 76 x 79 mm</v>
          </cell>
          <cell r="C1882" t="str">
            <v>UN</v>
          </cell>
          <cell r="D1882">
            <v>45.14</v>
          </cell>
          <cell r="E1882">
            <v>10.54</v>
          </cell>
          <cell r="F1882">
            <v>55.68</v>
          </cell>
          <cell r="G1882" t="str">
            <v>CDHU 195</v>
          </cell>
        </row>
        <row r="1883">
          <cell r="A1883" t="str">
            <v>36.05.040</v>
          </cell>
          <cell r="B1883" t="str">
            <v>Isolador tipo disco para 15 kV de 6´ - 150 mm</v>
          </cell>
          <cell r="C1883" t="str">
            <v>UN</v>
          </cell>
          <cell r="D1883">
            <v>95.07</v>
          </cell>
          <cell r="E1883">
            <v>10.54</v>
          </cell>
          <cell r="F1883">
            <v>105.61</v>
          </cell>
          <cell r="G1883" t="str">
            <v>CDHU 195</v>
          </cell>
        </row>
        <row r="1884">
          <cell r="A1884" t="str">
            <v>36.05.080</v>
          </cell>
          <cell r="B1884" t="str">
            <v>Isolador tipo pino para 15 kV, inclusive pino (poste)</v>
          </cell>
          <cell r="C1884" t="str">
            <v>UN</v>
          </cell>
          <cell r="D1884">
            <v>75.11</v>
          </cell>
          <cell r="E1884">
            <v>39.5</v>
          </cell>
          <cell r="F1884">
            <v>114.61</v>
          </cell>
          <cell r="G1884" t="str">
            <v>CDHU 195</v>
          </cell>
        </row>
        <row r="1885">
          <cell r="A1885" t="str">
            <v>36.05.100</v>
          </cell>
          <cell r="B1885" t="str">
            <v>Isolador pedestal para 15 kV</v>
          </cell>
          <cell r="C1885" t="str">
            <v>UN</v>
          </cell>
          <cell r="D1885">
            <v>142.84</v>
          </cell>
          <cell r="E1885">
            <v>10.54</v>
          </cell>
          <cell r="F1885">
            <v>153.38</v>
          </cell>
          <cell r="G1885" t="str">
            <v>CDHU 195</v>
          </cell>
        </row>
        <row r="1886">
          <cell r="A1886" t="str">
            <v>36.05.110</v>
          </cell>
          <cell r="B1886" t="str">
            <v>Isolador pedestal para 25 kV</v>
          </cell>
          <cell r="C1886" t="str">
            <v>UN</v>
          </cell>
          <cell r="D1886">
            <v>194.05</v>
          </cell>
          <cell r="E1886">
            <v>10.54</v>
          </cell>
          <cell r="F1886">
            <v>204.59</v>
          </cell>
          <cell r="G1886" t="str">
            <v>CDHU 195</v>
          </cell>
        </row>
        <row r="1887">
          <cell r="A1887" t="str">
            <v>36.06</v>
          </cell>
          <cell r="B1887" t="str">
            <v>Muflas e terminais</v>
          </cell>
          <cell r="G1887" t="str">
            <v>CDHU 195</v>
          </cell>
        </row>
        <row r="1888">
          <cell r="A1888" t="str">
            <v>36.06.060</v>
          </cell>
          <cell r="B1888" t="str">
            <v>Terminal modular (mufla) unipolar externo para cabo até 70 mm²/15 kV</v>
          </cell>
          <cell r="C1888" t="str">
            <v>CJ</v>
          </cell>
          <cell r="D1888">
            <v>494.54</v>
          </cell>
          <cell r="E1888">
            <v>26.34</v>
          </cell>
          <cell r="F1888">
            <v>520.88</v>
          </cell>
          <cell r="G1888" t="str">
            <v>CDHU 195</v>
          </cell>
        </row>
        <row r="1889">
          <cell r="A1889" t="str">
            <v>36.06.080</v>
          </cell>
          <cell r="B1889" t="str">
            <v>Terminal modular (mufla) unipolar interno para cabo até 70 mm²/15 kV</v>
          </cell>
          <cell r="C1889" t="str">
            <v>CJ</v>
          </cell>
          <cell r="D1889">
            <v>428.53</v>
          </cell>
          <cell r="E1889">
            <v>26.34</v>
          </cell>
          <cell r="F1889">
            <v>454.87</v>
          </cell>
          <cell r="G1889" t="str">
            <v>CDHU 195</v>
          </cell>
        </row>
        <row r="1890">
          <cell r="A1890" t="str">
            <v>36.07</v>
          </cell>
          <cell r="B1890" t="str">
            <v>Para-raios de media tensao</v>
          </cell>
          <cell r="G1890" t="str">
            <v>CDHU 195</v>
          </cell>
        </row>
        <row r="1891">
          <cell r="A1891" t="str">
            <v>36.07.010</v>
          </cell>
          <cell r="B1891" t="str">
            <v>Para-raios de distribuição, classe 12 kV/5 kA, completo, encapsulado com polímero</v>
          </cell>
          <cell r="C1891" t="str">
            <v>UN</v>
          </cell>
          <cell r="D1891">
            <v>194.63</v>
          </cell>
          <cell r="E1891">
            <v>24.71</v>
          </cell>
          <cell r="F1891">
            <v>219.34</v>
          </cell>
          <cell r="G1891" t="str">
            <v>CDHU 195</v>
          </cell>
        </row>
        <row r="1892">
          <cell r="A1892" t="str">
            <v>36.07.030</v>
          </cell>
          <cell r="B1892" t="str">
            <v>Para-raios de distribuição, classe 12 kV/10 kA, completo, encapsulado com polímero</v>
          </cell>
          <cell r="C1892" t="str">
            <v>UN</v>
          </cell>
          <cell r="D1892">
            <v>182.96</v>
          </cell>
          <cell r="E1892">
            <v>24.71</v>
          </cell>
          <cell r="F1892">
            <v>207.67</v>
          </cell>
          <cell r="G1892" t="str">
            <v>CDHU 195</v>
          </cell>
        </row>
        <row r="1893">
          <cell r="A1893" t="str">
            <v>36.07.050</v>
          </cell>
          <cell r="B1893" t="str">
            <v>Para-raios de distribuição, classe 15 kV/5 kA, completo, encapsulado com polímero</v>
          </cell>
          <cell r="C1893" t="str">
            <v>UN</v>
          </cell>
          <cell r="D1893">
            <v>212.06</v>
          </cell>
          <cell r="E1893">
            <v>24.71</v>
          </cell>
          <cell r="F1893">
            <v>236.77</v>
          </cell>
          <cell r="G1893" t="str">
            <v>CDHU 195</v>
          </cell>
        </row>
        <row r="1894">
          <cell r="A1894" t="str">
            <v>36.07.060</v>
          </cell>
          <cell r="B1894" t="str">
            <v>Para-raios de distribuição, classe 15 kV/10 kA, completo, encapsulado com polímero</v>
          </cell>
          <cell r="C1894" t="str">
            <v>UN</v>
          </cell>
          <cell r="D1894">
            <v>199.77</v>
          </cell>
          <cell r="E1894">
            <v>24.71</v>
          </cell>
          <cell r="F1894">
            <v>224.48</v>
          </cell>
          <cell r="G1894" t="str">
            <v>CDHU 195</v>
          </cell>
        </row>
        <row r="1895">
          <cell r="A1895" t="str">
            <v>36.08</v>
          </cell>
          <cell r="B1895" t="str">
            <v>Gerador e grupo gerador</v>
          </cell>
          <cell r="G1895" t="str">
            <v>CDHU 195</v>
          </cell>
        </row>
        <row r="1896">
          <cell r="A1896" t="str">
            <v>36.08.030</v>
          </cell>
          <cell r="B1896" t="str">
            <v>Grupo gerador com potência de 250/228 kVA, variação de + ou - 5% - completo</v>
          </cell>
          <cell r="C1896" t="str">
            <v>UN</v>
          </cell>
          <cell r="D1896">
            <v>191101.97</v>
          </cell>
          <cell r="E1896">
            <v>2027.36</v>
          </cell>
          <cell r="F1896">
            <v>193129.33</v>
          </cell>
          <cell r="G1896" t="str">
            <v>CDHU 195</v>
          </cell>
        </row>
        <row r="1897">
          <cell r="A1897" t="str">
            <v>36.08.040</v>
          </cell>
          <cell r="B1897" t="str">
            <v>Grupo gerador com potência de 350/320 kVA, variação de + ou - 10% - completo</v>
          </cell>
          <cell r="C1897" t="str">
            <v>UN</v>
          </cell>
          <cell r="D1897">
            <v>252000.47</v>
          </cell>
          <cell r="E1897">
            <v>2027.36</v>
          </cell>
          <cell r="F1897">
            <v>254027.83</v>
          </cell>
          <cell r="G1897" t="str">
            <v>CDHU 195</v>
          </cell>
        </row>
        <row r="1898">
          <cell r="A1898" t="str">
            <v>36.08.050</v>
          </cell>
          <cell r="B1898" t="str">
            <v>Grupo gerador com potência de 88/80 kVA, variação de + ou - 10% - completo</v>
          </cell>
          <cell r="C1898" t="str">
            <v>UN</v>
          </cell>
          <cell r="D1898">
            <v>84412.98</v>
          </cell>
          <cell r="E1898">
            <v>2027.36</v>
          </cell>
          <cell r="F1898">
            <v>86440.34</v>
          </cell>
          <cell r="G1898" t="str">
            <v>CDHU 195</v>
          </cell>
        </row>
        <row r="1899">
          <cell r="A1899" t="str">
            <v>36.08.060</v>
          </cell>
          <cell r="B1899" t="str">
            <v>Grupo gerador com potência de 165/150 kVA, variação de + ou - 5% - completo</v>
          </cell>
          <cell r="C1899" t="str">
            <v>UN</v>
          </cell>
          <cell r="D1899">
            <v>112515.47</v>
          </cell>
          <cell r="E1899">
            <v>2027.36</v>
          </cell>
          <cell r="F1899">
            <v>114542.83</v>
          </cell>
          <cell r="G1899" t="str">
            <v>CDHU 195</v>
          </cell>
        </row>
        <row r="1900">
          <cell r="A1900" t="str">
            <v>36.08.100</v>
          </cell>
          <cell r="B1900" t="str">
            <v>Grupo gerador com potência de 55/50 kVA, variação de + ou - 10% - completo</v>
          </cell>
          <cell r="C1900" t="str">
            <v>UN</v>
          </cell>
          <cell r="D1900">
            <v>88032.55</v>
          </cell>
          <cell r="E1900">
            <v>1081.8499999999999</v>
          </cell>
          <cell r="F1900">
            <v>89114.4</v>
          </cell>
          <cell r="G1900" t="str">
            <v>CDHU 195</v>
          </cell>
        </row>
        <row r="1901">
          <cell r="A1901" t="str">
            <v>36.08.110</v>
          </cell>
          <cell r="B1901" t="str">
            <v>Grupo gerador com potência de 180/168 kVA, variação de + ou - 5% - completo</v>
          </cell>
          <cell r="C1901" t="str">
            <v>UN</v>
          </cell>
          <cell r="D1901">
            <v>137811.84</v>
          </cell>
          <cell r="E1901">
            <v>2027.36</v>
          </cell>
          <cell r="F1901">
            <v>139839.20000000001</v>
          </cell>
          <cell r="G1901" t="str">
            <v>CDHU 195</v>
          </cell>
        </row>
        <row r="1902">
          <cell r="A1902" t="str">
            <v>36.08.290</v>
          </cell>
          <cell r="B1902" t="str">
            <v>Grupo gerador com potência de 563/513 kVA, variação de + ou - 10% - completo</v>
          </cell>
          <cell r="C1902" t="str">
            <v>UN</v>
          </cell>
          <cell r="D1902">
            <v>438916.13</v>
          </cell>
          <cell r="E1902">
            <v>2243.73</v>
          </cell>
          <cell r="F1902">
            <v>441159.86</v>
          </cell>
          <cell r="G1902" t="str">
            <v>CDHU 195</v>
          </cell>
        </row>
        <row r="1903">
          <cell r="A1903" t="str">
            <v>36.08.350</v>
          </cell>
          <cell r="B1903" t="str">
            <v>Grupo gerador carenado com potência de 150/136 kVA, variação de + ou - 5% - completo</v>
          </cell>
          <cell r="C1903" t="str">
            <v>UN</v>
          </cell>
          <cell r="D1903">
            <v>145888.47</v>
          </cell>
          <cell r="E1903">
            <v>2027.36</v>
          </cell>
          <cell r="F1903">
            <v>147915.82999999999</v>
          </cell>
          <cell r="G1903" t="str">
            <v>CDHU 195</v>
          </cell>
        </row>
        <row r="1904">
          <cell r="A1904" t="str">
            <v>36.08.360</v>
          </cell>
          <cell r="B1904" t="str">
            <v>Grupo gerador carenado com potência de 460/434 kVA, variação de + ou - 10% - completo</v>
          </cell>
          <cell r="C1904" t="str">
            <v>UN</v>
          </cell>
          <cell r="D1904">
            <v>371219.56</v>
          </cell>
          <cell r="E1904">
            <v>2223.56</v>
          </cell>
          <cell r="F1904">
            <v>373443.12</v>
          </cell>
          <cell r="G1904" t="str">
            <v>CDHU 195</v>
          </cell>
        </row>
        <row r="1905">
          <cell r="A1905" t="str">
            <v>36.08.540</v>
          </cell>
          <cell r="B1905" t="str">
            <v>Grupo gerador com potência de 460/434 kVA, variação de + ou - 10% - completo</v>
          </cell>
          <cell r="C1905" t="str">
            <v>UN</v>
          </cell>
          <cell r="D1905">
            <v>412370</v>
          </cell>
          <cell r="E1905">
            <v>2243.73</v>
          </cell>
          <cell r="F1905">
            <v>414613.73</v>
          </cell>
          <cell r="G1905" t="str">
            <v>CDHU 195</v>
          </cell>
        </row>
        <row r="1906">
          <cell r="A1906" t="str">
            <v>36.09</v>
          </cell>
          <cell r="B1906" t="str">
            <v>Transformador de entrada</v>
          </cell>
          <cell r="G1906" t="str">
            <v>CDHU 195</v>
          </cell>
        </row>
        <row r="1907">
          <cell r="A1907" t="str">
            <v>36.09.020</v>
          </cell>
          <cell r="B1907" t="str">
            <v>Transformador de potência trifásico de 225 kVA, classe 15 kV, a óleo</v>
          </cell>
          <cell r="C1907" t="str">
            <v>UN</v>
          </cell>
          <cell r="D1907">
            <v>40777.9</v>
          </cell>
          <cell r="E1907">
            <v>1081.8499999999999</v>
          </cell>
          <cell r="F1907">
            <v>41859.75</v>
          </cell>
          <cell r="G1907" t="str">
            <v>CDHU 195</v>
          </cell>
        </row>
        <row r="1908">
          <cell r="A1908" t="str">
            <v>36.09.050</v>
          </cell>
          <cell r="B1908" t="str">
            <v>Transformador de potência trifásico de 150 kVA, classe 15 kV, a óleo</v>
          </cell>
          <cell r="C1908" t="str">
            <v>UN</v>
          </cell>
          <cell r="D1908">
            <v>28967.37</v>
          </cell>
          <cell r="E1908">
            <v>1081.8499999999999</v>
          </cell>
          <cell r="F1908">
            <v>30049.22</v>
          </cell>
          <cell r="G1908" t="str">
            <v>CDHU 195</v>
          </cell>
        </row>
        <row r="1909">
          <cell r="A1909" t="str">
            <v>36.09.060</v>
          </cell>
          <cell r="B1909" t="str">
            <v>Transformador de potência trifásico de 500 kVA, classe 15 kV, a seco</v>
          </cell>
          <cell r="C1909" t="str">
            <v>UN</v>
          </cell>
          <cell r="D1909">
            <v>78689</v>
          </cell>
          <cell r="E1909">
            <v>1730.96</v>
          </cell>
          <cell r="F1909">
            <v>80419.960000000006</v>
          </cell>
          <cell r="G1909" t="str">
            <v>CDHU 195</v>
          </cell>
        </row>
        <row r="1910">
          <cell r="A1910" t="str">
            <v>36.09.070</v>
          </cell>
          <cell r="B1910" t="str">
            <v>Transformador de potência trifásico de 1000 kVA, classe 15 kV, a seco com cabine</v>
          </cell>
          <cell r="C1910" t="str">
            <v>UN</v>
          </cell>
          <cell r="D1910">
            <v>127329.5</v>
          </cell>
          <cell r="E1910">
            <v>1730.96</v>
          </cell>
          <cell r="F1910">
            <v>129060.46</v>
          </cell>
          <cell r="G1910" t="str">
            <v>CDHU 195</v>
          </cell>
        </row>
        <row r="1911">
          <cell r="A1911" t="str">
            <v>36.09.100</v>
          </cell>
          <cell r="B1911" t="str">
            <v>Transformador de potência trifásico de 5 kVA, classe 0,6 kV, a seco com cabine</v>
          </cell>
          <cell r="C1911" t="str">
            <v>UN</v>
          </cell>
          <cell r="D1911">
            <v>5884.03</v>
          </cell>
          <cell r="E1911">
            <v>432.74</v>
          </cell>
          <cell r="F1911">
            <v>6316.77</v>
          </cell>
          <cell r="G1911" t="str">
            <v>CDHU 195</v>
          </cell>
        </row>
        <row r="1912">
          <cell r="A1912" t="str">
            <v>36.09.110</v>
          </cell>
          <cell r="B1912" t="str">
            <v>Transformador de potência trifásico de 7,5 kVA, classe 0,6 kV, a seco com cabine</v>
          </cell>
          <cell r="C1912" t="str">
            <v>UN</v>
          </cell>
          <cell r="D1912">
            <v>8441.27</v>
          </cell>
          <cell r="E1912">
            <v>432.74</v>
          </cell>
          <cell r="F1912">
            <v>8874.01</v>
          </cell>
          <cell r="G1912" t="str">
            <v>CDHU 195</v>
          </cell>
        </row>
        <row r="1913">
          <cell r="A1913" t="str">
            <v>36.09.150</v>
          </cell>
          <cell r="B1913" t="str">
            <v>Transformador de potência trifásico de 75 kVA, classe 15 kV, a óleo</v>
          </cell>
          <cell r="C1913" t="str">
            <v>UN</v>
          </cell>
          <cell r="D1913">
            <v>21980.38</v>
          </cell>
          <cell r="E1913">
            <v>1081.8499999999999</v>
          </cell>
          <cell r="F1913">
            <v>23062.23</v>
          </cell>
          <cell r="G1913" t="str">
            <v>CDHU 195</v>
          </cell>
        </row>
        <row r="1914">
          <cell r="A1914" t="str">
            <v>36.09.170</v>
          </cell>
          <cell r="B1914" t="str">
            <v>Transformador de potência trifásico de 300 kVA, classe 15 kV, a óleo</v>
          </cell>
          <cell r="C1914" t="str">
            <v>UN</v>
          </cell>
          <cell r="D1914">
            <v>47649.74</v>
          </cell>
          <cell r="E1914">
            <v>1081.8499999999999</v>
          </cell>
          <cell r="F1914">
            <v>48731.59</v>
          </cell>
          <cell r="G1914" t="str">
            <v>CDHU 195</v>
          </cell>
        </row>
        <row r="1915">
          <cell r="A1915" t="str">
            <v>36.09.180</v>
          </cell>
          <cell r="B1915" t="str">
            <v>Transformador de potência trifásico de 112,5 kVA, classe 15 kV, a óleo</v>
          </cell>
          <cell r="C1915" t="str">
            <v>UN</v>
          </cell>
          <cell r="D1915">
            <v>22455.24</v>
          </cell>
          <cell r="E1915">
            <v>1081.8499999999999</v>
          </cell>
          <cell r="F1915">
            <v>23537.09</v>
          </cell>
          <cell r="G1915" t="str">
            <v>CDHU 195</v>
          </cell>
        </row>
        <row r="1916">
          <cell r="A1916" t="str">
            <v>36.09.220</v>
          </cell>
          <cell r="B1916" t="str">
            <v>Transformador de potência trifásico de 500 kVA, classe 15 kV, a seco com cabine</v>
          </cell>
          <cell r="C1916" t="str">
            <v>UN</v>
          </cell>
          <cell r="D1916">
            <v>98244.11</v>
          </cell>
          <cell r="E1916">
            <v>1730.96</v>
          </cell>
          <cell r="F1916">
            <v>99975.07</v>
          </cell>
          <cell r="G1916" t="str">
            <v>CDHU 195</v>
          </cell>
        </row>
        <row r="1917">
          <cell r="A1917" t="str">
            <v>36.09.230</v>
          </cell>
          <cell r="B1917" t="str">
            <v>Transformador de potência trifásico de 30 kVA, classe 1,2 KV, a seco com cabine</v>
          </cell>
          <cell r="C1917" t="str">
            <v>UN</v>
          </cell>
          <cell r="D1917">
            <v>18848.75</v>
          </cell>
          <cell r="E1917">
            <v>432.74</v>
          </cell>
          <cell r="F1917">
            <v>19281.490000000002</v>
          </cell>
          <cell r="G1917" t="str">
            <v>CDHU 195</v>
          </cell>
        </row>
        <row r="1918">
          <cell r="A1918" t="str">
            <v>36.09.250</v>
          </cell>
          <cell r="B1918" t="str">
            <v>Transformador de potência trifásico de 500 kVA, classe 15 kV, a óleo</v>
          </cell>
          <cell r="C1918" t="str">
            <v>UN</v>
          </cell>
          <cell r="D1918">
            <v>73924.350000000006</v>
          </cell>
          <cell r="E1918">
            <v>1730.96</v>
          </cell>
          <cell r="F1918">
            <v>75655.31</v>
          </cell>
          <cell r="G1918" t="str">
            <v>CDHU 195</v>
          </cell>
        </row>
        <row r="1919">
          <cell r="A1919" t="str">
            <v>36.09.300</v>
          </cell>
          <cell r="B1919" t="str">
            <v>Transformador de potência trifásico de 750 kVA, classe 15 kV, a óleo</v>
          </cell>
          <cell r="C1919" t="str">
            <v>UN</v>
          </cell>
          <cell r="D1919">
            <v>97380.05</v>
          </cell>
          <cell r="E1919">
            <v>1730.96</v>
          </cell>
          <cell r="F1919">
            <v>99111.01</v>
          </cell>
          <cell r="G1919" t="str">
            <v>CDHU 195</v>
          </cell>
        </row>
        <row r="1920">
          <cell r="A1920" t="str">
            <v>36.09.360</v>
          </cell>
          <cell r="B1920" t="str">
            <v>Transformador de potência trifásico de 750 kVA, classe 15 kV, a seco</v>
          </cell>
          <cell r="C1920" t="str">
            <v>UN</v>
          </cell>
          <cell r="D1920">
            <v>128855.3</v>
          </cell>
          <cell r="E1920">
            <v>1730.96</v>
          </cell>
          <cell r="F1920">
            <v>130586.26</v>
          </cell>
          <cell r="G1920" t="str">
            <v>CDHU 195</v>
          </cell>
        </row>
        <row r="1921">
          <cell r="A1921" t="str">
            <v>36.09.370</v>
          </cell>
          <cell r="B1921" t="str">
            <v>Transformador de potência trifásico de 300 kVA, classe 15 kV, a seco</v>
          </cell>
          <cell r="C1921" t="str">
            <v>UN</v>
          </cell>
          <cell r="D1921">
            <v>69910.48</v>
          </cell>
          <cell r="E1921">
            <v>1081.8499999999999</v>
          </cell>
          <cell r="F1921">
            <v>70992.33</v>
          </cell>
          <cell r="G1921" t="str">
            <v>CDHU 195</v>
          </cell>
        </row>
        <row r="1922">
          <cell r="A1922" t="str">
            <v>36.09.410</v>
          </cell>
          <cell r="B1922" t="str">
            <v>Transformador de potência trifásico de 45 kVA, classe 15 kV, a seco</v>
          </cell>
          <cell r="C1922" t="str">
            <v>UN</v>
          </cell>
          <cell r="D1922">
            <v>32457.21</v>
          </cell>
          <cell r="E1922">
            <v>1081.8499999999999</v>
          </cell>
          <cell r="F1922">
            <v>33539.06</v>
          </cell>
          <cell r="G1922" t="str">
            <v>CDHU 195</v>
          </cell>
        </row>
        <row r="1923">
          <cell r="A1923" t="str">
            <v>36.09.440</v>
          </cell>
          <cell r="B1923" t="str">
            <v>Transformador de potência trifásico de 500 kVA, classe 15 kV, a óleo - tipo pedestal</v>
          </cell>
          <cell r="C1923" t="str">
            <v>UN</v>
          </cell>
          <cell r="D1923">
            <v>137165.14000000001</v>
          </cell>
          <cell r="E1923">
            <v>1730.96</v>
          </cell>
          <cell r="F1923">
            <v>138896.1</v>
          </cell>
          <cell r="G1923" t="str">
            <v>CDHU 195</v>
          </cell>
        </row>
        <row r="1924">
          <cell r="A1924" t="str">
            <v>36.09.480</v>
          </cell>
          <cell r="B1924" t="str">
            <v>Transformador trifásico a seco de 112,5 kVA, encapsulado em resina epóxi sob vácuo</v>
          </cell>
          <cell r="C1924" t="str">
            <v>UN</v>
          </cell>
          <cell r="D1924">
            <v>43250.94</v>
          </cell>
          <cell r="E1924">
            <v>1081.8499999999999</v>
          </cell>
          <cell r="F1924">
            <v>44332.79</v>
          </cell>
          <cell r="G1924" t="str">
            <v>CDHU 195</v>
          </cell>
        </row>
        <row r="1925">
          <cell r="A1925" t="str">
            <v>36.09.490</v>
          </cell>
          <cell r="B1925" t="str">
            <v>Transformador trifásico a seco de 150 kVA, encapsulado em resina epóxi sob vácuo</v>
          </cell>
          <cell r="C1925" t="str">
            <v>UN</v>
          </cell>
          <cell r="D1925">
            <v>47176.62</v>
          </cell>
          <cell r="E1925">
            <v>1081.8499999999999</v>
          </cell>
          <cell r="F1925">
            <v>48258.47</v>
          </cell>
          <cell r="G1925" t="str">
            <v>CDHU 195</v>
          </cell>
        </row>
        <row r="1926">
          <cell r="A1926" t="str">
            <v>36.20</v>
          </cell>
          <cell r="B1926" t="str">
            <v>Reparos, conservacoes e complementos - GRUPO 36</v>
          </cell>
          <cell r="G1926" t="str">
            <v>CDHU 195</v>
          </cell>
        </row>
        <row r="1927">
          <cell r="A1927" t="str">
            <v>36.20.010</v>
          </cell>
          <cell r="B1927" t="str">
            <v>Vergalhão de cobre eletrolítico, diâmetro de 3/8´</v>
          </cell>
          <cell r="C1927" t="str">
            <v>M</v>
          </cell>
          <cell r="D1927">
            <v>65.89</v>
          </cell>
          <cell r="E1927">
            <v>21.07</v>
          </cell>
          <cell r="F1927">
            <v>86.96</v>
          </cell>
          <cell r="G1927" t="str">
            <v>CDHU 195</v>
          </cell>
        </row>
        <row r="1928">
          <cell r="A1928" t="str">
            <v>36.20.030</v>
          </cell>
          <cell r="B1928" t="str">
            <v>União angular para vergalhão, diâmetro de 3/8´</v>
          </cell>
          <cell r="C1928" t="str">
            <v>UN</v>
          </cell>
          <cell r="D1928">
            <v>51.45</v>
          </cell>
          <cell r="E1928">
            <v>10.54</v>
          </cell>
          <cell r="F1928">
            <v>61.99</v>
          </cell>
          <cell r="G1928" t="str">
            <v>CDHU 195</v>
          </cell>
        </row>
        <row r="1929">
          <cell r="A1929" t="str">
            <v>36.20.040</v>
          </cell>
          <cell r="B1929" t="str">
            <v>Bobina mínima para disjuntor (a óleo)</v>
          </cell>
          <cell r="C1929" t="str">
            <v>UN</v>
          </cell>
          <cell r="D1929">
            <v>1492.95</v>
          </cell>
          <cell r="E1929">
            <v>68.17</v>
          </cell>
          <cell r="F1929">
            <v>1561.12</v>
          </cell>
          <cell r="G1929" t="str">
            <v>CDHU 195</v>
          </cell>
        </row>
        <row r="1930">
          <cell r="A1930" t="str">
            <v>36.20.050</v>
          </cell>
          <cell r="B1930" t="str">
            <v>Terminal para vergalhão, diâmetro de 3/8´</v>
          </cell>
          <cell r="C1930" t="str">
            <v>UN</v>
          </cell>
          <cell r="D1930">
            <v>23.82</v>
          </cell>
          <cell r="E1930">
            <v>10.54</v>
          </cell>
          <cell r="F1930">
            <v>34.36</v>
          </cell>
          <cell r="G1930" t="str">
            <v>CDHU 195</v>
          </cell>
        </row>
        <row r="1931">
          <cell r="A1931" t="str">
            <v>36.20.060</v>
          </cell>
          <cell r="B1931" t="str">
            <v>Braçadeira para fixação de eletroduto, até 4´</v>
          </cell>
          <cell r="C1931" t="str">
            <v>UN</v>
          </cell>
          <cell r="D1931">
            <v>3.29</v>
          </cell>
          <cell r="E1931">
            <v>7.9</v>
          </cell>
          <cell r="F1931">
            <v>11.19</v>
          </cell>
          <cell r="G1931" t="str">
            <v>CDHU 195</v>
          </cell>
        </row>
        <row r="1932">
          <cell r="A1932" t="str">
            <v>36.20.070</v>
          </cell>
          <cell r="B1932" t="str">
            <v>Prensa vergalhão ´T´, diâmetro de 3/8´</v>
          </cell>
          <cell r="C1932" t="str">
            <v>UN</v>
          </cell>
          <cell r="D1932">
            <v>19.37</v>
          </cell>
          <cell r="E1932">
            <v>10.54</v>
          </cell>
          <cell r="F1932">
            <v>29.91</v>
          </cell>
          <cell r="G1932" t="str">
            <v>CDHU 195</v>
          </cell>
        </row>
        <row r="1933">
          <cell r="A1933" t="str">
            <v>36.20.090</v>
          </cell>
          <cell r="B1933" t="str">
            <v>Vara para manobra em cabine em fibra de vidro, para tensão até 36 kV</v>
          </cell>
          <cell r="C1933" t="str">
            <v>UN</v>
          </cell>
          <cell r="D1933">
            <v>684.89</v>
          </cell>
          <cell r="E1933">
            <v>1.07</v>
          </cell>
          <cell r="F1933">
            <v>685.96</v>
          </cell>
          <cell r="G1933" t="str">
            <v>CDHU 195</v>
          </cell>
        </row>
        <row r="1934">
          <cell r="A1934" t="str">
            <v>36.20.100</v>
          </cell>
          <cell r="B1934" t="str">
            <v>Bucha para passagem interna/externa com isolação para 15 kV</v>
          </cell>
          <cell r="C1934" t="str">
            <v>UN</v>
          </cell>
          <cell r="D1934">
            <v>481.35</v>
          </cell>
          <cell r="E1934">
            <v>26.34</v>
          </cell>
          <cell r="F1934">
            <v>507.69</v>
          </cell>
          <cell r="G1934" t="str">
            <v>CDHU 195</v>
          </cell>
        </row>
        <row r="1935">
          <cell r="A1935" t="str">
            <v>36.20.120</v>
          </cell>
          <cell r="B1935" t="str">
            <v>Chapa de ferro de 1,50 x 0,50 m para bucha de passagem</v>
          </cell>
          <cell r="C1935" t="str">
            <v>UN</v>
          </cell>
          <cell r="D1935">
            <v>268.76</v>
          </cell>
          <cell r="E1935">
            <v>26.34</v>
          </cell>
          <cell r="F1935">
            <v>295.10000000000002</v>
          </cell>
          <cell r="G1935" t="str">
            <v>CDHU 195</v>
          </cell>
        </row>
        <row r="1936">
          <cell r="A1936" t="str">
            <v>36.20.140</v>
          </cell>
          <cell r="B1936" t="str">
            <v>Cruzeta de madeira de 2400 mm</v>
          </cell>
          <cell r="C1936" t="str">
            <v>UN</v>
          </cell>
          <cell r="D1936">
            <v>270.81</v>
          </cell>
          <cell r="E1936">
            <v>148.19999999999999</v>
          </cell>
          <cell r="F1936">
            <v>419.01</v>
          </cell>
          <cell r="G1936" t="str">
            <v>CDHU 195</v>
          </cell>
        </row>
        <row r="1937">
          <cell r="A1937" t="str">
            <v>36.20.180</v>
          </cell>
          <cell r="B1937" t="str">
            <v>Luva isolante de borracha, acima de 10 até 20 kV</v>
          </cell>
          <cell r="C1937" t="str">
            <v>PAR</v>
          </cell>
          <cell r="D1937">
            <v>588.91</v>
          </cell>
          <cell r="E1937">
            <v>1.07</v>
          </cell>
          <cell r="F1937">
            <v>589.98</v>
          </cell>
          <cell r="G1937" t="str">
            <v>CDHU 195</v>
          </cell>
        </row>
        <row r="1938">
          <cell r="A1938" t="str">
            <v>36.20.200</v>
          </cell>
          <cell r="B1938" t="str">
            <v>Mão francesa de 700 mm</v>
          </cell>
          <cell r="C1938" t="str">
            <v>UN</v>
          </cell>
          <cell r="D1938">
            <v>27.9</v>
          </cell>
          <cell r="E1938">
            <v>52.67</v>
          </cell>
          <cell r="F1938">
            <v>80.569999999999993</v>
          </cell>
          <cell r="G1938" t="str">
            <v>CDHU 195</v>
          </cell>
        </row>
        <row r="1939">
          <cell r="A1939" t="str">
            <v>36.20.210</v>
          </cell>
          <cell r="B1939" t="str">
            <v>Luva isolante de borracha, até 10 kV</v>
          </cell>
          <cell r="C1939" t="str">
            <v>PAR</v>
          </cell>
          <cell r="D1939">
            <v>460.75</v>
          </cell>
          <cell r="E1939">
            <v>1.07</v>
          </cell>
          <cell r="F1939">
            <v>461.82</v>
          </cell>
          <cell r="G1939" t="str">
            <v>CDHU 195</v>
          </cell>
        </row>
        <row r="1940">
          <cell r="A1940" t="str">
            <v>36.20.220</v>
          </cell>
          <cell r="B1940" t="str">
            <v>Mudança de tap do transformador</v>
          </cell>
          <cell r="C1940" t="str">
            <v>UN</v>
          </cell>
          <cell r="E1940">
            <v>296.39999999999998</v>
          </cell>
          <cell r="F1940">
            <v>296.39999999999998</v>
          </cell>
          <cell r="G1940" t="str">
            <v>CDHU 195</v>
          </cell>
        </row>
        <row r="1941">
          <cell r="A1941" t="str">
            <v>36.20.240</v>
          </cell>
          <cell r="B1941" t="str">
            <v>Óleo para disjuntor</v>
          </cell>
          <cell r="C1941" t="str">
            <v>L</v>
          </cell>
          <cell r="D1941">
            <v>25.93</v>
          </cell>
          <cell r="E1941">
            <v>0.86</v>
          </cell>
          <cell r="F1941">
            <v>26.79</v>
          </cell>
          <cell r="G1941" t="str">
            <v>CDHU 195</v>
          </cell>
        </row>
        <row r="1942">
          <cell r="A1942" t="str">
            <v>36.20.260</v>
          </cell>
          <cell r="B1942" t="str">
            <v>Óleo para transformador</v>
          </cell>
          <cell r="C1942" t="str">
            <v>L</v>
          </cell>
          <cell r="D1942">
            <v>25.93</v>
          </cell>
          <cell r="E1942">
            <v>1.29</v>
          </cell>
          <cell r="F1942">
            <v>27.22</v>
          </cell>
          <cell r="G1942" t="str">
            <v>CDHU 195</v>
          </cell>
        </row>
        <row r="1943">
          <cell r="A1943" t="str">
            <v>36.20.282</v>
          </cell>
          <cell r="B1943" t="str">
            <v>Placa de advertência em chapa de aço, com pintura refletiva "Perigo Alta Tensão"</v>
          </cell>
          <cell r="C1943" t="str">
            <v>M2</v>
          </cell>
          <cell r="D1943">
            <v>577.5</v>
          </cell>
          <cell r="E1943">
            <v>10.72</v>
          </cell>
          <cell r="F1943">
            <v>588.22</v>
          </cell>
          <cell r="G1943" t="str">
            <v>CDHU 195</v>
          </cell>
        </row>
        <row r="1944">
          <cell r="A1944" t="str">
            <v>36.20.284</v>
          </cell>
          <cell r="B1944" t="str">
            <v>Placa de advertência em chapa de alumínio, com pintura refletiva "Perigo Alta Tensão"</v>
          </cell>
          <cell r="C1944" t="str">
            <v>M2</v>
          </cell>
          <cell r="D1944">
            <v>720</v>
          </cell>
          <cell r="E1944">
            <v>10.72</v>
          </cell>
          <cell r="F1944">
            <v>730.72</v>
          </cell>
          <cell r="G1944" t="str">
            <v>CDHU 195</v>
          </cell>
        </row>
        <row r="1945">
          <cell r="A1945" t="str">
            <v>36.20.330</v>
          </cell>
          <cell r="B1945" t="str">
            <v>Luva de couro para proteção de luva isolante</v>
          </cell>
          <cell r="C1945" t="str">
            <v>PAR</v>
          </cell>
          <cell r="D1945">
            <v>36.29</v>
          </cell>
          <cell r="E1945">
            <v>1.07</v>
          </cell>
          <cell r="F1945">
            <v>37.36</v>
          </cell>
          <cell r="G1945" t="str">
            <v>CDHU 195</v>
          </cell>
        </row>
        <row r="1946">
          <cell r="A1946" t="str">
            <v>36.20.340</v>
          </cell>
          <cell r="B1946" t="str">
            <v>Sela para cruzeta de madeira</v>
          </cell>
          <cell r="C1946" t="str">
            <v>UN</v>
          </cell>
          <cell r="D1946">
            <v>18.88</v>
          </cell>
          <cell r="E1946">
            <v>74.099999999999994</v>
          </cell>
          <cell r="F1946">
            <v>92.98</v>
          </cell>
          <cell r="G1946" t="str">
            <v>CDHU 195</v>
          </cell>
        </row>
        <row r="1947">
          <cell r="A1947" t="str">
            <v>36.20.350</v>
          </cell>
          <cell r="B1947" t="str">
            <v>Caixa porta luvas em madeira, com tampa</v>
          </cell>
          <cell r="C1947" t="str">
            <v>UN</v>
          </cell>
          <cell r="D1947">
            <v>63.59</v>
          </cell>
          <cell r="E1947">
            <v>1.07</v>
          </cell>
          <cell r="F1947">
            <v>64.66</v>
          </cell>
          <cell r="G1947" t="str">
            <v>CDHU 195</v>
          </cell>
        </row>
        <row r="1948">
          <cell r="A1948" t="str">
            <v>36.20.360</v>
          </cell>
          <cell r="B1948" t="str">
            <v>Suporte de transformador em poste ou estaleiro</v>
          </cell>
          <cell r="C1948" t="str">
            <v>UN</v>
          </cell>
          <cell r="D1948">
            <v>198.79</v>
          </cell>
          <cell r="E1948">
            <v>148.19999999999999</v>
          </cell>
          <cell r="F1948">
            <v>346.99</v>
          </cell>
          <cell r="G1948" t="str">
            <v>CDHU 195</v>
          </cell>
        </row>
        <row r="1949">
          <cell r="A1949" t="str">
            <v>36.20.380</v>
          </cell>
          <cell r="B1949" t="str">
            <v>Tapete de borracha isolante elétrico de 1000 x 1000 mm</v>
          </cell>
          <cell r="C1949" t="str">
            <v>UN</v>
          </cell>
          <cell r="D1949">
            <v>582.62</v>
          </cell>
          <cell r="E1949">
            <v>1.07</v>
          </cell>
          <cell r="F1949">
            <v>583.69000000000005</v>
          </cell>
          <cell r="G1949" t="str">
            <v>CDHU 195</v>
          </cell>
        </row>
        <row r="1950">
          <cell r="A1950" t="str">
            <v>36.20.540</v>
          </cell>
          <cell r="B1950" t="str">
            <v>Cruzeta metálica de 2400 mm, para fixação de mufla ou para-raios</v>
          </cell>
          <cell r="C1950" t="str">
            <v>UN</v>
          </cell>
          <cell r="D1950">
            <v>483.19</v>
          </cell>
          <cell r="E1950">
            <v>148.19999999999999</v>
          </cell>
          <cell r="F1950">
            <v>631.39</v>
          </cell>
          <cell r="G1950" t="str">
            <v>CDHU 195</v>
          </cell>
        </row>
        <row r="1951">
          <cell r="A1951" t="str">
            <v>36.20.560</v>
          </cell>
          <cell r="B1951" t="str">
            <v>Dispositivo Soft Starter para motor 15 cv, trifásico 220 V</v>
          </cell>
          <cell r="C1951" t="str">
            <v>UN</v>
          </cell>
          <cell r="D1951">
            <v>2760.7</v>
          </cell>
          <cell r="E1951">
            <v>52.67</v>
          </cell>
          <cell r="F1951">
            <v>2813.37</v>
          </cell>
          <cell r="G1951" t="str">
            <v>CDHU 195</v>
          </cell>
        </row>
        <row r="1952">
          <cell r="A1952" t="str">
            <v>36.20.570</v>
          </cell>
          <cell r="B1952" t="str">
            <v>Dispositivo Soft Starter para motor 25 cv, trifásico 220 V</v>
          </cell>
          <cell r="C1952" t="str">
            <v>UN</v>
          </cell>
          <cell r="D1952">
            <v>4160.5200000000004</v>
          </cell>
          <cell r="E1952">
            <v>52.67</v>
          </cell>
          <cell r="F1952">
            <v>4213.1899999999996</v>
          </cell>
          <cell r="G1952" t="str">
            <v>CDHU 195</v>
          </cell>
        </row>
        <row r="1953">
          <cell r="A1953" t="str">
            <v>36.20.580</v>
          </cell>
          <cell r="B1953" t="str">
            <v>Dispositivo Soft Starter para motor 50 cv, trifásico 220 V</v>
          </cell>
          <cell r="C1953" t="str">
            <v>UN</v>
          </cell>
          <cell r="D1953">
            <v>5394.42</v>
          </cell>
          <cell r="E1953">
            <v>52.67</v>
          </cell>
          <cell r="F1953">
            <v>5447.09</v>
          </cell>
          <cell r="G1953" t="str">
            <v>CDHU 195</v>
          </cell>
        </row>
        <row r="1954">
          <cell r="A1954" t="str">
            <v>37</v>
          </cell>
          <cell r="B1954" t="str">
            <v>QUADRO E PAINEL PARA ENERGIA ELETRICA E TELEFONIA</v>
          </cell>
          <cell r="G1954" t="str">
            <v>CDHU 195</v>
          </cell>
        </row>
        <row r="1955">
          <cell r="A1955" t="str">
            <v>37.01</v>
          </cell>
          <cell r="B1955" t="str">
            <v>Quadro para telefonia embutir, protecao IP40 chapa nº 16msg</v>
          </cell>
          <cell r="G1955" t="str">
            <v>CDHU 195</v>
          </cell>
        </row>
        <row r="1956">
          <cell r="A1956" t="str">
            <v>37.01.020</v>
          </cell>
          <cell r="B1956" t="str">
            <v>Quadro Telebrás de embutir de 200 x 200 x 120 mm</v>
          </cell>
          <cell r="C1956" t="str">
            <v>UN</v>
          </cell>
          <cell r="D1956">
            <v>60</v>
          </cell>
          <cell r="E1956">
            <v>90.68</v>
          </cell>
          <cell r="F1956">
            <v>150.68</v>
          </cell>
          <cell r="G1956" t="str">
            <v>CDHU 195</v>
          </cell>
        </row>
        <row r="1957">
          <cell r="A1957" t="str">
            <v>37.01.080</v>
          </cell>
          <cell r="B1957" t="str">
            <v>Quadro Telebrás de embutir de 400 x 400 x 120 mm</v>
          </cell>
          <cell r="C1957" t="str">
            <v>UN</v>
          </cell>
          <cell r="D1957">
            <v>169.86</v>
          </cell>
          <cell r="E1957">
            <v>126.53</v>
          </cell>
          <cell r="F1957">
            <v>296.39</v>
          </cell>
          <cell r="G1957" t="str">
            <v>CDHU 195</v>
          </cell>
        </row>
        <row r="1958">
          <cell r="A1958" t="str">
            <v>37.01.120</v>
          </cell>
          <cell r="B1958" t="str">
            <v>Quadro Telebrás de embutir de 600 x 600 x 120 mm</v>
          </cell>
          <cell r="C1958" t="str">
            <v>UN</v>
          </cell>
          <cell r="D1958">
            <v>302.85000000000002</v>
          </cell>
          <cell r="E1958">
            <v>162.37</v>
          </cell>
          <cell r="F1958">
            <v>465.22</v>
          </cell>
          <cell r="G1958" t="str">
            <v>CDHU 195</v>
          </cell>
        </row>
        <row r="1959">
          <cell r="A1959" t="str">
            <v>37.01.160</v>
          </cell>
          <cell r="B1959" t="str">
            <v>Quadro Telebrás de embutir de 800 x 800 x 120 mm</v>
          </cell>
          <cell r="C1959" t="str">
            <v>UN</v>
          </cell>
          <cell r="D1959">
            <v>507.9</v>
          </cell>
          <cell r="E1959">
            <v>201.33</v>
          </cell>
          <cell r="F1959">
            <v>709.23</v>
          </cell>
          <cell r="G1959" t="str">
            <v>CDHU 195</v>
          </cell>
        </row>
        <row r="1960">
          <cell r="A1960" t="str">
            <v>37.01.220</v>
          </cell>
          <cell r="B1960" t="str">
            <v>Quadro Telebrás de embutir de 1200 x 1200 x 120 mm</v>
          </cell>
          <cell r="C1960" t="str">
            <v>UN</v>
          </cell>
          <cell r="D1960">
            <v>1533.49</v>
          </cell>
          <cell r="E1960">
            <v>269.88</v>
          </cell>
          <cell r="F1960">
            <v>1803.37</v>
          </cell>
          <cell r="G1960" t="str">
            <v>CDHU 195</v>
          </cell>
        </row>
        <row r="1961">
          <cell r="A1961" t="str">
            <v>37.02</v>
          </cell>
          <cell r="B1961" t="str">
            <v>Quadro para telefonia de sobrepor, protecao IP40 chapa nº 16msg</v>
          </cell>
          <cell r="G1961" t="str">
            <v>CDHU 195</v>
          </cell>
        </row>
        <row r="1962">
          <cell r="A1962" t="str">
            <v>37.02.020</v>
          </cell>
          <cell r="B1962" t="str">
            <v>Quadro Telebrás de sobrepor de 200 x 200 x 120 mm</v>
          </cell>
          <cell r="C1962" t="str">
            <v>UN</v>
          </cell>
          <cell r="D1962">
            <v>70.25</v>
          </cell>
          <cell r="E1962">
            <v>79.010000000000005</v>
          </cell>
          <cell r="F1962">
            <v>149.26</v>
          </cell>
          <cell r="G1962" t="str">
            <v>CDHU 195</v>
          </cell>
        </row>
        <row r="1963">
          <cell r="A1963" t="str">
            <v>37.02.060</v>
          </cell>
          <cell r="B1963" t="str">
            <v>Quadro Telebrás de sobrepor de 400 x 400 x 120 mm</v>
          </cell>
          <cell r="C1963" t="str">
            <v>UN</v>
          </cell>
          <cell r="D1963">
            <v>147.86000000000001</v>
          </cell>
          <cell r="E1963">
            <v>105.34</v>
          </cell>
          <cell r="F1963">
            <v>253.2</v>
          </cell>
          <cell r="G1963" t="str">
            <v>CDHU 195</v>
          </cell>
        </row>
        <row r="1964">
          <cell r="A1964" t="str">
            <v>37.02.100</v>
          </cell>
          <cell r="B1964" t="str">
            <v>Quadro Telebrás de sobrepor de 600 x 600 x 120 mm</v>
          </cell>
          <cell r="C1964" t="str">
            <v>UN</v>
          </cell>
          <cell r="D1964">
            <v>349.76</v>
          </cell>
          <cell r="E1964">
            <v>131.68</v>
          </cell>
          <cell r="F1964">
            <v>481.44</v>
          </cell>
          <cell r="G1964" t="str">
            <v>CDHU 195</v>
          </cell>
        </row>
        <row r="1965">
          <cell r="A1965" t="str">
            <v>37.02.140</v>
          </cell>
          <cell r="B1965" t="str">
            <v>Quadro Telebrás de sobrepor de 800 x 800 x 120 mm</v>
          </cell>
          <cell r="C1965" t="str">
            <v>UN</v>
          </cell>
          <cell r="D1965">
            <v>556.37</v>
          </cell>
          <cell r="E1965">
            <v>158.01</v>
          </cell>
          <cell r="F1965">
            <v>714.38</v>
          </cell>
          <cell r="G1965" t="str">
            <v>CDHU 195</v>
          </cell>
        </row>
        <row r="1966">
          <cell r="A1966" t="str">
            <v>37.03</v>
          </cell>
          <cell r="B1966" t="str">
            <v>Quadro distribuicao de luz e forca de embutir universal</v>
          </cell>
          <cell r="G1966" t="str">
            <v>CDHU 195</v>
          </cell>
        </row>
        <row r="1967">
          <cell r="A1967" t="str">
            <v>37.03.200</v>
          </cell>
          <cell r="B1967" t="str">
            <v>Quadro de distribuição universal de embutir, para disjuntores 16 DIN / 12 Bolt-on - 150 A - sem componentes</v>
          </cell>
          <cell r="C1967" t="str">
            <v>UN</v>
          </cell>
          <cell r="D1967">
            <v>462.46</v>
          </cell>
          <cell r="E1967">
            <v>157.52000000000001</v>
          </cell>
          <cell r="F1967">
            <v>619.98</v>
          </cell>
          <cell r="G1967" t="str">
            <v>CDHU 195</v>
          </cell>
        </row>
        <row r="1968">
          <cell r="A1968" t="str">
            <v>37.03.210</v>
          </cell>
          <cell r="B1968" t="str">
            <v>Quadro de distribuição universal de embutir, para disjuntores 24 DIN / 18 Bolt-on - 150 A - sem componentes</v>
          </cell>
          <cell r="C1968" t="str">
            <v>UN</v>
          </cell>
          <cell r="D1968">
            <v>468.4</v>
          </cell>
          <cell r="E1968">
            <v>157.52000000000001</v>
          </cell>
          <cell r="F1968">
            <v>625.91999999999996</v>
          </cell>
          <cell r="G1968" t="str">
            <v>CDHU 195</v>
          </cell>
        </row>
        <row r="1969">
          <cell r="A1969" t="str">
            <v>37.03.220</v>
          </cell>
          <cell r="B1969" t="str">
            <v>Quadro de distribuição universal de embutir, para disjuntores 34 DIN / 24 Bolt-on - 150 A - sem componentes</v>
          </cell>
          <cell r="C1969" t="str">
            <v>UN</v>
          </cell>
          <cell r="D1969">
            <v>706.08</v>
          </cell>
          <cell r="E1969">
            <v>196.91</v>
          </cell>
          <cell r="F1969">
            <v>902.99</v>
          </cell>
          <cell r="G1969" t="str">
            <v>CDHU 195</v>
          </cell>
        </row>
        <row r="1970">
          <cell r="A1970" t="str">
            <v>37.03.230</v>
          </cell>
          <cell r="B1970" t="str">
            <v>Quadro de distribuição universal de embutir, para disjuntores 44 DIN / 32 Bolt-on - 150 A - sem componentes</v>
          </cell>
          <cell r="C1970" t="str">
            <v>UN</v>
          </cell>
          <cell r="D1970">
            <v>703.88</v>
          </cell>
          <cell r="E1970">
            <v>196.91</v>
          </cell>
          <cell r="F1970">
            <v>900.79</v>
          </cell>
          <cell r="G1970" t="str">
            <v>CDHU 195</v>
          </cell>
        </row>
        <row r="1971">
          <cell r="A1971" t="str">
            <v>37.03.240</v>
          </cell>
          <cell r="B1971" t="str">
            <v>Quadro de distribuição universal de embutir, para disjuntores 56 DIN / 40 Bolt-on - 225 A - sem componentes</v>
          </cell>
          <cell r="C1971" t="str">
            <v>UN</v>
          </cell>
          <cell r="D1971">
            <v>773.14</v>
          </cell>
          <cell r="E1971">
            <v>236.28</v>
          </cell>
          <cell r="F1971">
            <v>1009.42</v>
          </cell>
          <cell r="G1971" t="str">
            <v>CDHU 195</v>
          </cell>
        </row>
        <row r="1972">
          <cell r="A1972" t="str">
            <v>37.03.250</v>
          </cell>
          <cell r="B1972" t="str">
            <v>Quadro de distribuição universal de embutir, para disjuntores 70 DIN / 50 Bolt-on - 225 A - sem componentes</v>
          </cell>
          <cell r="C1972" t="str">
            <v>UN</v>
          </cell>
          <cell r="D1972">
            <v>1401.88</v>
          </cell>
          <cell r="E1972">
            <v>236.28</v>
          </cell>
          <cell r="F1972">
            <v>1638.16</v>
          </cell>
          <cell r="G1972" t="str">
            <v>CDHU 195</v>
          </cell>
        </row>
        <row r="1973">
          <cell r="A1973" t="str">
            <v>37.04</v>
          </cell>
          <cell r="B1973" t="str">
            <v>Quadro distribuicao de luz e forca de sobrepor universal</v>
          </cell>
          <cell r="G1973" t="str">
            <v>CDHU 195</v>
          </cell>
        </row>
        <row r="1974">
          <cell r="A1974" t="str">
            <v>37.04.250</v>
          </cell>
          <cell r="B1974" t="str">
            <v>Quadro de distribuição universal de sobrepor, para disjuntores 16 DIN / 12 Bolt-on - 150 A - sem componentes</v>
          </cell>
          <cell r="C1974" t="str">
            <v>UN</v>
          </cell>
          <cell r="D1974">
            <v>529.08000000000004</v>
          </cell>
          <cell r="E1974">
            <v>118.15</v>
          </cell>
          <cell r="F1974">
            <v>647.23</v>
          </cell>
          <cell r="G1974" t="str">
            <v>CDHU 195</v>
          </cell>
        </row>
        <row r="1975">
          <cell r="A1975" t="str">
            <v>37.04.260</v>
          </cell>
          <cell r="B1975" t="str">
            <v>Quadro de distribuição universal de sobrepor, para disjuntores 24 DIN / 18 Bolt-on - 150 A - sem componentes</v>
          </cell>
          <cell r="C1975" t="str">
            <v>UN</v>
          </cell>
          <cell r="D1975">
            <v>647.17999999999995</v>
          </cell>
          <cell r="E1975">
            <v>118.15</v>
          </cell>
          <cell r="F1975">
            <v>765.33</v>
          </cell>
          <cell r="G1975" t="str">
            <v>CDHU 195</v>
          </cell>
        </row>
        <row r="1976">
          <cell r="A1976" t="str">
            <v>37.04.270</v>
          </cell>
          <cell r="B1976" t="str">
            <v>Quadro de distribuição universal de sobrepor, para disjuntores 34 DIN / 24 Bolt-on - 150 A - sem componentes</v>
          </cell>
          <cell r="C1976" t="str">
            <v>UN</v>
          </cell>
          <cell r="D1976">
            <v>707.94</v>
          </cell>
          <cell r="E1976">
            <v>157.52000000000001</v>
          </cell>
          <cell r="F1976">
            <v>865.46</v>
          </cell>
          <cell r="G1976" t="str">
            <v>CDHU 195</v>
          </cell>
        </row>
        <row r="1977">
          <cell r="A1977" t="str">
            <v>37.04.280</v>
          </cell>
          <cell r="B1977" t="str">
            <v>Quadro de distribuição universal de sobrepor, para disjuntores 44 DIN / 32 Bolt-on - 150 A - sem componentes</v>
          </cell>
          <cell r="C1977" t="str">
            <v>UN</v>
          </cell>
          <cell r="D1977">
            <v>876.61</v>
          </cell>
          <cell r="E1977">
            <v>157.52000000000001</v>
          </cell>
          <cell r="F1977">
            <v>1034.1300000000001</v>
          </cell>
          <cell r="G1977" t="str">
            <v>CDHU 195</v>
          </cell>
        </row>
        <row r="1978">
          <cell r="A1978" t="str">
            <v>37.04.290</v>
          </cell>
          <cell r="B1978" t="str">
            <v>Quadro de distribuição universal de sobrepor, para disjuntores 56 DIN / 40 Bolt-on - 225 A - sem componentes</v>
          </cell>
          <cell r="C1978" t="str">
            <v>UN</v>
          </cell>
          <cell r="D1978">
            <v>1547.73</v>
          </cell>
          <cell r="E1978">
            <v>196.91</v>
          </cell>
          <cell r="F1978">
            <v>1744.64</v>
          </cell>
          <cell r="G1978" t="str">
            <v>CDHU 195</v>
          </cell>
        </row>
        <row r="1979">
          <cell r="A1979" t="str">
            <v>37.04.300</v>
          </cell>
          <cell r="B1979" t="str">
            <v>Quadro de distribuição universal de sobrepor, para disjuntores 70 DIN / 50 Bolt-on - 225 A - sem componentes</v>
          </cell>
          <cell r="C1979" t="str">
            <v>UN</v>
          </cell>
          <cell r="D1979">
            <v>1697.73</v>
          </cell>
          <cell r="E1979">
            <v>196.91</v>
          </cell>
          <cell r="F1979">
            <v>1894.64</v>
          </cell>
          <cell r="G1979" t="str">
            <v>CDHU 195</v>
          </cell>
        </row>
        <row r="1980">
          <cell r="A1980" t="str">
            <v>37.06</v>
          </cell>
          <cell r="B1980" t="str">
            <v>Painel autoportante</v>
          </cell>
          <cell r="G1980" t="str">
            <v>CDHU 195</v>
          </cell>
        </row>
        <row r="1981">
          <cell r="A1981" t="str">
            <v>37.06.014</v>
          </cell>
          <cell r="B1981" t="str">
            <v>Painel autoportante em chapa de aço, com proteção mínima IP 54 - sem componentes</v>
          </cell>
          <cell r="C1981" t="str">
            <v>M2</v>
          </cell>
          <cell r="D1981">
            <v>2750.54</v>
          </cell>
          <cell r="E1981">
            <v>139.43</v>
          </cell>
          <cell r="F1981">
            <v>2889.97</v>
          </cell>
          <cell r="G1981" t="str">
            <v>CDHU 195</v>
          </cell>
        </row>
        <row r="1982">
          <cell r="A1982" t="str">
            <v>37.10</v>
          </cell>
          <cell r="B1982" t="str">
            <v>Barramentos</v>
          </cell>
          <cell r="G1982" t="str">
            <v>CDHU 195</v>
          </cell>
        </row>
        <row r="1983">
          <cell r="A1983" t="str">
            <v>37.10.010</v>
          </cell>
          <cell r="B1983" t="str">
            <v>Barramento de cobre nu</v>
          </cell>
          <cell r="C1983" t="str">
            <v>KG</v>
          </cell>
          <cell r="D1983">
            <v>118.31</v>
          </cell>
          <cell r="E1983">
            <v>9.3699999999999992</v>
          </cell>
          <cell r="F1983">
            <v>127.68</v>
          </cell>
          <cell r="G1983" t="str">
            <v>CDHU 195</v>
          </cell>
        </row>
        <row r="1984">
          <cell r="A1984" t="str">
            <v>37.11</v>
          </cell>
          <cell r="B1984" t="str">
            <v>Bases</v>
          </cell>
          <cell r="G1984" t="str">
            <v>CDHU 195</v>
          </cell>
        </row>
        <row r="1985">
          <cell r="A1985" t="str">
            <v>37.11.020</v>
          </cell>
          <cell r="B1985" t="str">
            <v>Base de fusível Diazed completa para 25 A</v>
          </cell>
          <cell r="C1985" t="str">
            <v>UN</v>
          </cell>
          <cell r="D1985">
            <v>40.090000000000003</v>
          </cell>
          <cell r="E1985">
            <v>15.8</v>
          </cell>
          <cell r="F1985">
            <v>55.89</v>
          </cell>
          <cell r="G1985" t="str">
            <v>CDHU 195</v>
          </cell>
        </row>
        <row r="1986">
          <cell r="A1986" t="str">
            <v>37.11.040</v>
          </cell>
          <cell r="B1986" t="str">
            <v>Base de fusível Diazed completa para 63 A</v>
          </cell>
          <cell r="C1986" t="str">
            <v>UN</v>
          </cell>
          <cell r="D1986">
            <v>48.65</v>
          </cell>
          <cell r="E1986">
            <v>26.34</v>
          </cell>
          <cell r="F1986">
            <v>74.989999999999995</v>
          </cell>
          <cell r="G1986" t="str">
            <v>CDHU 195</v>
          </cell>
        </row>
        <row r="1987">
          <cell r="A1987" t="str">
            <v>37.11.060</v>
          </cell>
          <cell r="B1987" t="str">
            <v>Base de fusível NH até 125 A, com fusível</v>
          </cell>
          <cell r="C1987" t="str">
            <v>UN</v>
          </cell>
          <cell r="D1987">
            <v>59.9</v>
          </cell>
          <cell r="E1987">
            <v>52.67</v>
          </cell>
          <cell r="F1987">
            <v>112.57</v>
          </cell>
          <cell r="G1987" t="str">
            <v>CDHU 195</v>
          </cell>
        </row>
        <row r="1988">
          <cell r="A1988" t="str">
            <v>37.11.080</v>
          </cell>
          <cell r="B1988" t="str">
            <v>Base de fusível NH até 250 A, com fusível</v>
          </cell>
          <cell r="C1988" t="str">
            <v>UN</v>
          </cell>
          <cell r="D1988">
            <v>181.86</v>
          </cell>
          <cell r="E1988">
            <v>52.67</v>
          </cell>
          <cell r="F1988">
            <v>234.53</v>
          </cell>
          <cell r="G1988" t="str">
            <v>CDHU 195</v>
          </cell>
        </row>
        <row r="1989">
          <cell r="A1989" t="str">
            <v>37.11.100</v>
          </cell>
          <cell r="B1989" t="str">
            <v>Base de fusível NH até 400 A, com fusível</v>
          </cell>
          <cell r="C1989" t="str">
            <v>UN</v>
          </cell>
          <cell r="D1989">
            <v>269.70999999999998</v>
          </cell>
          <cell r="E1989">
            <v>52.67</v>
          </cell>
          <cell r="F1989">
            <v>322.38</v>
          </cell>
          <cell r="G1989" t="str">
            <v>CDHU 195</v>
          </cell>
        </row>
        <row r="1990">
          <cell r="A1990" t="str">
            <v>37.11.120</v>
          </cell>
          <cell r="B1990" t="str">
            <v>Base de fusível tripolar de 15 kV</v>
          </cell>
          <cell r="C1990" t="str">
            <v>UN</v>
          </cell>
          <cell r="D1990">
            <v>906.3</v>
          </cell>
          <cell r="E1990">
            <v>63.21</v>
          </cell>
          <cell r="F1990">
            <v>969.51</v>
          </cell>
          <cell r="G1990" t="str">
            <v>CDHU 195</v>
          </cell>
        </row>
        <row r="1991">
          <cell r="A1991" t="str">
            <v>37.11.140</v>
          </cell>
          <cell r="B1991" t="str">
            <v>Base de fusível unipolar de 15 kV</v>
          </cell>
          <cell r="C1991" t="str">
            <v>UN</v>
          </cell>
          <cell r="D1991">
            <v>348.9</v>
          </cell>
          <cell r="E1991">
            <v>63.21</v>
          </cell>
          <cell r="F1991">
            <v>412.11</v>
          </cell>
          <cell r="G1991" t="str">
            <v>CDHU 195</v>
          </cell>
        </row>
        <row r="1992">
          <cell r="A1992" t="str">
            <v>37.12</v>
          </cell>
          <cell r="B1992" t="str">
            <v>Fusiveis</v>
          </cell>
          <cell r="G1992" t="str">
            <v>CDHU 195</v>
          </cell>
        </row>
        <row r="1993">
          <cell r="A1993" t="str">
            <v>37.12.020</v>
          </cell>
          <cell r="B1993" t="str">
            <v>Fusível tipo NH 00 de 6 A até 160 A</v>
          </cell>
          <cell r="C1993" t="str">
            <v>UN</v>
          </cell>
          <cell r="D1993">
            <v>28.34</v>
          </cell>
          <cell r="E1993">
            <v>10.54</v>
          </cell>
          <cell r="F1993">
            <v>38.880000000000003</v>
          </cell>
          <cell r="G1993" t="str">
            <v>CDHU 195</v>
          </cell>
        </row>
        <row r="1994">
          <cell r="A1994" t="str">
            <v>37.12.040</v>
          </cell>
          <cell r="B1994" t="str">
            <v>Fusível tipo NH 1 de 36 A até 250 A</v>
          </cell>
          <cell r="C1994" t="str">
            <v>UN</v>
          </cell>
          <cell r="D1994">
            <v>68.62</v>
          </cell>
          <cell r="E1994">
            <v>10.54</v>
          </cell>
          <cell r="F1994">
            <v>79.16</v>
          </cell>
          <cell r="G1994" t="str">
            <v>CDHU 195</v>
          </cell>
        </row>
        <row r="1995">
          <cell r="A1995" t="str">
            <v>37.12.060</v>
          </cell>
          <cell r="B1995" t="str">
            <v>Fusível tipo NH 2 de 224 A até 400 A</v>
          </cell>
          <cell r="C1995" t="str">
            <v>UN</v>
          </cell>
          <cell r="D1995">
            <v>102.03</v>
          </cell>
          <cell r="E1995">
            <v>10.54</v>
          </cell>
          <cell r="F1995">
            <v>112.57</v>
          </cell>
          <cell r="G1995" t="str">
            <v>CDHU 195</v>
          </cell>
        </row>
        <row r="1996">
          <cell r="A1996" t="str">
            <v>37.12.080</v>
          </cell>
          <cell r="B1996" t="str">
            <v>Fusível tipo NH 3 de 400 A até 630 A</v>
          </cell>
          <cell r="C1996" t="str">
            <v>UN</v>
          </cell>
          <cell r="D1996">
            <v>136.91</v>
          </cell>
          <cell r="E1996">
            <v>10.54</v>
          </cell>
          <cell r="F1996">
            <v>147.44999999999999</v>
          </cell>
          <cell r="G1996" t="str">
            <v>CDHU 195</v>
          </cell>
        </row>
        <row r="1997">
          <cell r="A1997" t="str">
            <v>37.12.120</v>
          </cell>
          <cell r="B1997" t="str">
            <v>Fusível tipo HH para 15 kV de 2,5 A até 50 A</v>
          </cell>
          <cell r="C1997" t="str">
            <v>UN</v>
          </cell>
          <cell r="D1997">
            <v>191.33</v>
          </cell>
          <cell r="E1997">
            <v>10.54</v>
          </cell>
          <cell r="F1997">
            <v>201.87</v>
          </cell>
          <cell r="G1997" t="str">
            <v>CDHU 195</v>
          </cell>
        </row>
        <row r="1998">
          <cell r="A1998" t="str">
            <v>37.12.140</v>
          </cell>
          <cell r="B1998" t="str">
            <v>Fusível tipo HH para 15 kV de 60 A até 100 A</v>
          </cell>
          <cell r="C1998" t="str">
            <v>UN</v>
          </cell>
          <cell r="D1998">
            <v>337.48</v>
          </cell>
          <cell r="E1998">
            <v>10.54</v>
          </cell>
          <cell r="F1998">
            <v>348.02</v>
          </cell>
          <cell r="G1998" t="str">
            <v>CDHU 195</v>
          </cell>
        </row>
        <row r="1999">
          <cell r="A1999" t="str">
            <v>37.12.200</v>
          </cell>
          <cell r="B1999" t="str">
            <v>Fusível Diazed retardado de 2 A até 25 A</v>
          </cell>
          <cell r="C1999" t="str">
            <v>UN</v>
          </cell>
          <cell r="D1999">
            <v>10.28</v>
          </cell>
          <cell r="E1999">
            <v>10.54</v>
          </cell>
          <cell r="F1999">
            <v>20.82</v>
          </cell>
          <cell r="G1999" t="str">
            <v>CDHU 195</v>
          </cell>
        </row>
        <row r="2000">
          <cell r="A2000" t="str">
            <v>37.12.220</v>
          </cell>
          <cell r="B2000" t="str">
            <v>Fusível Diazed retardado de 35 A até 63 A</v>
          </cell>
          <cell r="C2000" t="str">
            <v>UN</v>
          </cell>
          <cell r="D2000">
            <v>16.239999999999998</v>
          </cell>
          <cell r="E2000">
            <v>10.54</v>
          </cell>
          <cell r="F2000">
            <v>26.78</v>
          </cell>
          <cell r="G2000" t="str">
            <v>CDHU 195</v>
          </cell>
        </row>
        <row r="2001">
          <cell r="A2001" t="str">
            <v>37.12.300</v>
          </cell>
          <cell r="B2001" t="str">
            <v>Fusível em vidro para ´TP´ de 0,5 A</v>
          </cell>
          <cell r="C2001" t="str">
            <v>UN</v>
          </cell>
          <cell r="D2001">
            <v>31.73</v>
          </cell>
          <cell r="E2001">
            <v>2.63</v>
          </cell>
          <cell r="F2001">
            <v>34.36</v>
          </cell>
          <cell r="G2001" t="str">
            <v>CDHU 195</v>
          </cell>
        </row>
        <row r="2002">
          <cell r="A2002" t="str">
            <v>37.13</v>
          </cell>
          <cell r="B2002" t="str">
            <v>Disjuntores</v>
          </cell>
          <cell r="G2002" t="str">
            <v>CDHU 195</v>
          </cell>
        </row>
        <row r="2003">
          <cell r="A2003" t="str">
            <v>37.13.510</v>
          </cell>
          <cell r="B2003" t="str">
            <v>Disjuntor fixo PVO trifásico, 17,5 kV, 630 A x 350 MVA, 50/60 Hz, com acessórios</v>
          </cell>
          <cell r="C2003" t="str">
            <v>UN</v>
          </cell>
          <cell r="D2003">
            <v>20609.3</v>
          </cell>
          <cell r="E2003">
            <v>330.49</v>
          </cell>
          <cell r="F2003">
            <v>20939.79</v>
          </cell>
          <cell r="G2003" t="str">
            <v>CDHU 195</v>
          </cell>
        </row>
        <row r="2004">
          <cell r="A2004" t="str">
            <v>37.13.520</v>
          </cell>
          <cell r="B2004" t="str">
            <v>Disjuntor a seco aberto trifásico, 600 V de 800 A, 50/60 Hz, com acessórios</v>
          </cell>
          <cell r="C2004" t="str">
            <v>UN</v>
          </cell>
          <cell r="D2004">
            <v>32292.5</v>
          </cell>
          <cell r="E2004">
            <v>296.39999999999998</v>
          </cell>
          <cell r="F2004">
            <v>32588.9</v>
          </cell>
          <cell r="G2004" t="str">
            <v>CDHU 195</v>
          </cell>
        </row>
        <row r="2005">
          <cell r="A2005" t="str">
            <v>37.13.530</v>
          </cell>
          <cell r="B2005" t="str">
            <v>Disjuntor fixo PVO trifásico, 15 kV, 630 A x 350 MVA, com relé de proteção de sobrecorrente e transformadores de corrente</v>
          </cell>
          <cell r="C2005" t="str">
            <v>CJ</v>
          </cell>
          <cell r="D2005">
            <v>38854.17</v>
          </cell>
          <cell r="E2005">
            <v>436.55</v>
          </cell>
          <cell r="F2005">
            <v>39290.720000000001</v>
          </cell>
          <cell r="G2005" t="str">
            <v>CDHU 195</v>
          </cell>
        </row>
        <row r="2006">
          <cell r="A2006" t="str">
            <v>37.13.550</v>
          </cell>
          <cell r="B2006" t="str">
            <v>Disjuntor em caixa aberta tripolar extraível, 500V de 3200A, com acessórios</v>
          </cell>
          <cell r="C2006" t="str">
            <v>UN</v>
          </cell>
          <cell r="D2006">
            <v>76826.39</v>
          </cell>
          <cell r="E2006">
            <v>52.67</v>
          </cell>
          <cell r="F2006">
            <v>76879.06</v>
          </cell>
          <cell r="G2006" t="str">
            <v>CDHU 195</v>
          </cell>
        </row>
        <row r="2007">
          <cell r="A2007" t="str">
            <v>37.13.570</v>
          </cell>
          <cell r="B2007" t="str">
            <v>Disjuntor em caixa aberta tripolar extraível, 500V de 4000A, com acessórios</v>
          </cell>
          <cell r="C2007" t="str">
            <v>UN</v>
          </cell>
          <cell r="D2007">
            <v>134601.71</v>
          </cell>
          <cell r="E2007">
            <v>52.67</v>
          </cell>
          <cell r="F2007">
            <v>134654.38</v>
          </cell>
          <cell r="G2007" t="str">
            <v>CDHU 195</v>
          </cell>
        </row>
        <row r="2008">
          <cell r="A2008" t="str">
            <v>37.13.600</v>
          </cell>
          <cell r="B2008" t="str">
            <v>Disjuntor termomagnético, unipolar 127/220 V, corrente de 10 A até 30 A</v>
          </cell>
          <cell r="C2008" t="str">
            <v>UN</v>
          </cell>
          <cell r="D2008">
            <v>18.350000000000001</v>
          </cell>
          <cell r="E2008">
            <v>15.8</v>
          </cell>
          <cell r="F2008">
            <v>34.15</v>
          </cell>
          <cell r="G2008" t="str">
            <v>CDHU 195</v>
          </cell>
        </row>
        <row r="2009">
          <cell r="A2009" t="str">
            <v>37.13.610</v>
          </cell>
          <cell r="B2009" t="str">
            <v>Disjuntor termomagnético, unipolar 127/220 V, corrente de 35 A até 50 A</v>
          </cell>
          <cell r="C2009" t="str">
            <v>UN</v>
          </cell>
          <cell r="D2009">
            <v>27.51</v>
          </cell>
          <cell r="E2009">
            <v>15.8</v>
          </cell>
          <cell r="F2009">
            <v>43.31</v>
          </cell>
          <cell r="G2009" t="str">
            <v>CDHU 195</v>
          </cell>
        </row>
        <row r="2010">
          <cell r="A2010" t="str">
            <v>37.13.630</v>
          </cell>
          <cell r="B2010" t="str">
            <v>Disjuntor termomagnético, bipolar 220/380 V, corrente de 10 A até 50 A</v>
          </cell>
          <cell r="C2010" t="str">
            <v>UN</v>
          </cell>
          <cell r="D2010">
            <v>107.08</v>
          </cell>
          <cell r="E2010">
            <v>31.6</v>
          </cell>
          <cell r="F2010">
            <v>138.68</v>
          </cell>
          <cell r="G2010" t="str">
            <v>CDHU 195</v>
          </cell>
        </row>
        <row r="2011">
          <cell r="A2011" t="str">
            <v>37.13.640</v>
          </cell>
          <cell r="B2011" t="str">
            <v>Disjuntor termomagnético, bipolar 220/380 V, corrente de 60 A até 100 A</v>
          </cell>
          <cell r="C2011" t="str">
            <v>UN</v>
          </cell>
          <cell r="D2011">
            <v>126.01</v>
          </cell>
          <cell r="E2011">
            <v>31.6</v>
          </cell>
          <cell r="F2011">
            <v>157.61000000000001</v>
          </cell>
          <cell r="G2011" t="str">
            <v>CDHU 195</v>
          </cell>
        </row>
        <row r="2012">
          <cell r="A2012" t="str">
            <v>37.13.650</v>
          </cell>
          <cell r="B2012" t="str">
            <v>Disjuntor termomagnético, tripolar 220/380 V, corrente de 10 A até 50 A</v>
          </cell>
          <cell r="C2012" t="str">
            <v>UN</v>
          </cell>
          <cell r="D2012">
            <v>113.51</v>
          </cell>
          <cell r="E2012">
            <v>47.41</v>
          </cell>
          <cell r="F2012">
            <v>160.91999999999999</v>
          </cell>
          <cell r="G2012" t="str">
            <v>CDHU 195</v>
          </cell>
        </row>
        <row r="2013">
          <cell r="A2013" t="str">
            <v>37.13.660</v>
          </cell>
          <cell r="B2013" t="str">
            <v>Disjuntor termomagnético, tripolar 220/380 V, corrente de 60 A até 100 A</v>
          </cell>
          <cell r="C2013" t="str">
            <v>UN</v>
          </cell>
          <cell r="D2013">
            <v>163.61000000000001</v>
          </cell>
          <cell r="E2013">
            <v>47.41</v>
          </cell>
          <cell r="F2013">
            <v>211.02</v>
          </cell>
          <cell r="G2013" t="str">
            <v>CDHU 195</v>
          </cell>
        </row>
        <row r="2014">
          <cell r="A2014" t="str">
            <v>37.13.690</v>
          </cell>
          <cell r="B2014" t="str">
            <v>Disjuntor série universal, em caixa moldada, térmico e magnético fixos, bipolar 480 V, corrente de 60 A até 100 A</v>
          </cell>
          <cell r="C2014" t="str">
            <v>UN</v>
          </cell>
          <cell r="D2014">
            <v>444.9</v>
          </cell>
          <cell r="E2014">
            <v>52.67</v>
          </cell>
          <cell r="F2014">
            <v>497.57</v>
          </cell>
          <cell r="G2014" t="str">
            <v>CDHU 195</v>
          </cell>
        </row>
        <row r="2015">
          <cell r="A2015" t="str">
            <v>37.13.700</v>
          </cell>
          <cell r="B2015" t="str">
            <v>Disjuntor série universal, em caixa moldada, térmico e magnético fixos, bipolar 480/600 V, corrente de 125 A</v>
          </cell>
          <cell r="C2015" t="str">
            <v>UN</v>
          </cell>
          <cell r="D2015">
            <v>636.42999999999995</v>
          </cell>
          <cell r="E2015">
            <v>52.67</v>
          </cell>
          <cell r="F2015">
            <v>689.1</v>
          </cell>
          <cell r="G2015" t="str">
            <v>CDHU 195</v>
          </cell>
        </row>
        <row r="2016">
          <cell r="A2016" t="str">
            <v>37.13.720</v>
          </cell>
          <cell r="B2016" t="str">
            <v>Disjuntor série universal, em caixa moldada, térmico fixo e magnético ajustável, tripolar 600 V, corrente de 300 A até 400 A</v>
          </cell>
          <cell r="C2016" t="str">
            <v>UN</v>
          </cell>
          <cell r="D2016">
            <v>3489.16</v>
          </cell>
          <cell r="E2016">
            <v>105.34</v>
          </cell>
          <cell r="F2016">
            <v>3594.5</v>
          </cell>
          <cell r="G2016" t="str">
            <v>CDHU 195</v>
          </cell>
        </row>
        <row r="2017">
          <cell r="A2017" t="str">
            <v>37.13.730</v>
          </cell>
          <cell r="B2017" t="str">
            <v>Disjuntor série universal, em caixa moldada, térmico fixo e magnético ajustável, tripolar 600 V, corrente de 500 A até 630 A</v>
          </cell>
          <cell r="C2017" t="str">
            <v>UN</v>
          </cell>
          <cell r="D2017">
            <v>6080.86</v>
          </cell>
          <cell r="E2017">
            <v>105.34</v>
          </cell>
          <cell r="F2017">
            <v>6186.2</v>
          </cell>
          <cell r="G2017" t="str">
            <v>CDHU 195</v>
          </cell>
        </row>
        <row r="2018">
          <cell r="A2018" t="str">
            <v>37.13.740</v>
          </cell>
          <cell r="B2018" t="str">
            <v>Disjuntor série universal, em caixa moldada, térmico fixo e magnético ajustável, tripolar 600 V, corrente de 700 A até 800 A</v>
          </cell>
          <cell r="C2018" t="str">
            <v>UN</v>
          </cell>
          <cell r="D2018">
            <v>6754.66</v>
          </cell>
          <cell r="E2018">
            <v>105.34</v>
          </cell>
          <cell r="F2018">
            <v>6860</v>
          </cell>
          <cell r="G2018" t="str">
            <v>CDHU 195</v>
          </cell>
        </row>
        <row r="2019">
          <cell r="A2019" t="str">
            <v>37.13.760</v>
          </cell>
          <cell r="B2019" t="str">
            <v>Disjuntor em caixa moldada, térmico e magnético ajustáveis, tripolar 630/690 V, faixa de ajuste de 440 até 630 A</v>
          </cell>
          <cell r="C2019" t="str">
            <v>UN</v>
          </cell>
          <cell r="D2019">
            <v>8765.5300000000007</v>
          </cell>
          <cell r="E2019">
            <v>105.34</v>
          </cell>
          <cell r="F2019">
            <v>8870.8700000000008</v>
          </cell>
          <cell r="G2019" t="str">
            <v>CDHU 195</v>
          </cell>
        </row>
        <row r="2020">
          <cell r="A2020" t="str">
            <v>37.13.770</v>
          </cell>
          <cell r="B2020" t="str">
            <v>Disjuntor em caixa moldada, térmico e magnético ajustáveis, tripolar 1250/690 V, faixa de ajuste de 800 até 1250 A</v>
          </cell>
          <cell r="C2020" t="str">
            <v>UN</v>
          </cell>
          <cell r="D2020">
            <v>15082.77</v>
          </cell>
          <cell r="E2020">
            <v>105.34</v>
          </cell>
          <cell r="F2020">
            <v>15188.11</v>
          </cell>
          <cell r="G2020" t="str">
            <v>CDHU 195</v>
          </cell>
        </row>
        <row r="2021">
          <cell r="A2021" t="str">
            <v>37.13.780</v>
          </cell>
          <cell r="B2021" t="str">
            <v>Disjuntor em caixa moldada, térmico e magnético ajustáveis, tripolar 1600/690 V, faixa de ajuste de 1000 até 1600 A</v>
          </cell>
          <cell r="C2021" t="str">
            <v>UN</v>
          </cell>
          <cell r="D2021">
            <v>20883.79</v>
          </cell>
          <cell r="E2021">
            <v>105.34</v>
          </cell>
          <cell r="F2021">
            <v>20989.13</v>
          </cell>
          <cell r="G2021" t="str">
            <v>CDHU 195</v>
          </cell>
        </row>
        <row r="2022">
          <cell r="A2022" t="str">
            <v>37.13.800</v>
          </cell>
          <cell r="B2022" t="str">
            <v>Mini-disjuntor termomagnético, unipolar 127/220 V, corrente de 10 A até 32 A</v>
          </cell>
          <cell r="C2022" t="str">
            <v>UN</v>
          </cell>
          <cell r="D2022">
            <v>11.4</v>
          </cell>
          <cell r="E2022">
            <v>10.54</v>
          </cell>
          <cell r="F2022">
            <v>21.94</v>
          </cell>
          <cell r="G2022" t="str">
            <v>CDHU 195</v>
          </cell>
        </row>
        <row r="2023">
          <cell r="A2023" t="str">
            <v>37.13.810</v>
          </cell>
          <cell r="B2023" t="str">
            <v>Mini-disjuntor termomagnético, unipolar 127/220 V, corrente de 40 A até 50 A</v>
          </cell>
          <cell r="C2023" t="str">
            <v>UN</v>
          </cell>
          <cell r="D2023">
            <v>13.82</v>
          </cell>
          <cell r="E2023">
            <v>10.54</v>
          </cell>
          <cell r="F2023">
            <v>24.36</v>
          </cell>
          <cell r="G2023" t="str">
            <v>CDHU 195</v>
          </cell>
        </row>
        <row r="2024">
          <cell r="A2024" t="str">
            <v>37.13.840</v>
          </cell>
          <cell r="B2024" t="str">
            <v>Mini-disjuntor termomagnético, bipolar 220/380 V, corrente de 10 A até 32 A</v>
          </cell>
          <cell r="C2024" t="str">
            <v>UN</v>
          </cell>
          <cell r="D2024">
            <v>39.159999999999997</v>
          </cell>
          <cell r="E2024">
            <v>10.54</v>
          </cell>
          <cell r="F2024">
            <v>49.7</v>
          </cell>
          <cell r="G2024" t="str">
            <v>CDHU 195</v>
          </cell>
        </row>
        <row r="2025">
          <cell r="A2025" t="str">
            <v>37.13.850</v>
          </cell>
          <cell r="B2025" t="str">
            <v>Mini-disjuntor termomagnético, bipolar 220/380 V, corrente de 40 A até 50 A</v>
          </cell>
          <cell r="C2025" t="str">
            <v>UN</v>
          </cell>
          <cell r="D2025">
            <v>43.4</v>
          </cell>
          <cell r="E2025">
            <v>10.54</v>
          </cell>
          <cell r="F2025">
            <v>53.94</v>
          </cell>
          <cell r="G2025" t="str">
            <v>CDHU 195</v>
          </cell>
        </row>
        <row r="2026">
          <cell r="A2026" t="str">
            <v>37.13.860</v>
          </cell>
          <cell r="B2026" t="str">
            <v>Mini-disjuntor termomagnético, bipolar 220/380 V, corrente de 63 A</v>
          </cell>
          <cell r="C2026" t="str">
            <v>UN</v>
          </cell>
          <cell r="D2026">
            <v>49.27</v>
          </cell>
          <cell r="E2026">
            <v>10.54</v>
          </cell>
          <cell r="F2026">
            <v>59.81</v>
          </cell>
          <cell r="G2026" t="str">
            <v>CDHU 195</v>
          </cell>
        </row>
        <row r="2027">
          <cell r="A2027" t="str">
            <v>37.13.870</v>
          </cell>
          <cell r="B2027" t="str">
            <v>Mini-disjuntor termomagnético, bipolar 400 V, corrente de 80 A até 100 A</v>
          </cell>
          <cell r="C2027" t="str">
            <v>UN</v>
          </cell>
          <cell r="D2027">
            <v>129.54</v>
          </cell>
          <cell r="E2027">
            <v>10.54</v>
          </cell>
          <cell r="F2027">
            <v>140.08000000000001</v>
          </cell>
          <cell r="G2027" t="str">
            <v>CDHU 195</v>
          </cell>
        </row>
        <row r="2028">
          <cell r="A2028" t="str">
            <v>37.13.880</v>
          </cell>
          <cell r="B2028" t="str">
            <v>Mini-disjuntor termomagnético, tripolar 220/380 V, corrente de 10 A até 32 A</v>
          </cell>
          <cell r="C2028" t="str">
            <v>UN</v>
          </cell>
          <cell r="D2028">
            <v>54.92</v>
          </cell>
          <cell r="E2028">
            <v>10.54</v>
          </cell>
          <cell r="F2028">
            <v>65.459999999999994</v>
          </cell>
          <cell r="G2028" t="str">
            <v>CDHU 195</v>
          </cell>
        </row>
        <row r="2029">
          <cell r="A2029" t="str">
            <v>37.13.890</v>
          </cell>
          <cell r="B2029" t="str">
            <v>Mini-disjuntor termomagnético, tripolar 220/380 V, corrente de 40 A até 50 A</v>
          </cell>
          <cell r="C2029" t="str">
            <v>UN</v>
          </cell>
          <cell r="D2029">
            <v>60.61</v>
          </cell>
          <cell r="E2029">
            <v>10.54</v>
          </cell>
          <cell r="F2029">
            <v>71.150000000000006</v>
          </cell>
          <cell r="G2029" t="str">
            <v>CDHU 195</v>
          </cell>
        </row>
        <row r="2030">
          <cell r="A2030" t="str">
            <v>37.13.900</v>
          </cell>
          <cell r="B2030" t="str">
            <v>Mini-disjuntor termomagnético, tripolar 220/380 V, corrente de 63 A</v>
          </cell>
          <cell r="C2030" t="str">
            <v>UN</v>
          </cell>
          <cell r="D2030">
            <v>67.08</v>
          </cell>
          <cell r="E2030">
            <v>10.54</v>
          </cell>
          <cell r="F2030">
            <v>77.62</v>
          </cell>
          <cell r="G2030" t="str">
            <v>CDHU 195</v>
          </cell>
        </row>
        <row r="2031">
          <cell r="A2031" t="str">
            <v>37.13.910</v>
          </cell>
          <cell r="B2031" t="str">
            <v>Mini-disjuntor termomagnético, tripolar 400 V, corrente de 80 A até 125 A</v>
          </cell>
          <cell r="C2031" t="str">
            <v>UN</v>
          </cell>
          <cell r="D2031">
            <v>1471.17</v>
          </cell>
          <cell r="E2031">
            <v>10.54</v>
          </cell>
          <cell r="F2031">
            <v>1481.71</v>
          </cell>
          <cell r="G2031" t="str">
            <v>CDHU 195</v>
          </cell>
        </row>
        <row r="2032">
          <cell r="A2032" t="str">
            <v>37.13.920</v>
          </cell>
          <cell r="B2032" t="str">
            <v>Disjuntor em caixa moldada, térmico ajustável e magnético fixo, tripolar 2000/1200 V, faixa de ajuste de 1600 até 2000 A</v>
          </cell>
          <cell r="C2032" t="str">
            <v>UN</v>
          </cell>
          <cell r="D2032">
            <v>38198.57</v>
          </cell>
          <cell r="E2032">
            <v>105.34</v>
          </cell>
          <cell r="F2032">
            <v>38303.910000000003</v>
          </cell>
          <cell r="G2032" t="str">
            <v>CDHU 195</v>
          </cell>
        </row>
        <row r="2033">
          <cell r="A2033" t="str">
            <v>37.13.930</v>
          </cell>
          <cell r="B2033" t="str">
            <v>Disjuntor em caixa moldada, térmico ajustável e magnético fixo, tripolar 2500/1200 V, faixa de ajuste de 2000 até 2500 A</v>
          </cell>
          <cell r="C2033" t="str">
            <v>UN</v>
          </cell>
          <cell r="D2033">
            <v>58554.02</v>
          </cell>
          <cell r="E2033">
            <v>105.34</v>
          </cell>
          <cell r="F2033">
            <v>58659.360000000001</v>
          </cell>
          <cell r="G2033" t="str">
            <v>CDHU 195</v>
          </cell>
        </row>
        <row r="2034">
          <cell r="A2034" t="str">
            <v>37.13.940</v>
          </cell>
          <cell r="B2034" t="str">
            <v>Disjuntor em caixa aberta tripolar extraível, 500 V de 6300 A, com acessórios</v>
          </cell>
          <cell r="C2034" t="str">
            <v>UN</v>
          </cell>
          <cell r="D2034">
            <v>341223.38</v>
          </cell>
          <cell r="E2034">
            <v>52.67</v>
          </cell>
          <cell r="F2034">
            <v>341276.05</v>
          </cell>
          <cell r="G2034" t="str">
            <v>CDHU 195</v>
          </cell>
        </row>
        <row r="2035">
          <cell r="A2035" t="str">
            <v>37.14</v>
          </cell>
          <cell r="B2035" t="str">
            <v>Chave de baixa tensao</v>
          </cell>
          <cell r="G2035" t="str">
            <v>CDHU 195</v>
          </cell>
        </row>
        <row r="2036">
          <cell r="A2036" t="str">
            <v>37.14.050</v>
          </cell>
          <cell r="B2036" t="str">
            <v>Chave comutadora, reversão sob carga, tetrapolar, sem porta fusível, para 100 A</v>
          </cell>
          <cell r="C2036" t="str">
            <v>UN</v>
          </cell>
          <cell r="D2036">
            <v>2182.65</v>
          </cell>
          <cell r="E2036">
            <v>52.67</v>
          </cell>
          <cell r="F2036">
            <v>2235.3200000000002</v>
          </cell>
          <cell r="G2036" t="str">
            <v>CDHU 195</v>
          </cell>
        </row>
        <row r="2037">
          <cell r="A2037" t="str">
            <v>37.14.300</v>
          </cell>
          <cell r="B2037" t="str">
            <v>Chave seccionadora sob carga, tripolar, acionamento rotativo, com prolongador, sem porta-fusível, de 160 A</v>
          </cell>
          <cell r="C2037" t="str">
            <v>UN</v>
          </cell>
          <cell r="D2037">
            <v>1865.16</v>
          </cell>
          <cell r="E2037">
            <v>42.13</v>
          </cell>
          <cell r="F2037">
            <v>1907.29</v>
          </cell>
          <cell r="G2037" t="str">
            <v>CDHU 195</v>
          </cell>
        </row>
        <row r="2038">
          <cell r="A2038" t="str">
            <v>37.14.310</v>
          </cell>
          <cell r="B2038" t="str">
            <v>Chave seccionadora sob carga, tripolar, acionamento rotativo, com prolongador, sem porta-fusível, de 250 A</v>
          </cell>
          <cell r="C2038" t="str">
            <v>UN</v>
          </cell>
          <cell r="D2038">
            <v>1263.4100000000001</v>
          </cell>
          <cell r="E2038">
            <v>42.13</v>
          </cell>
          <cell r="F2038">
            <v>1305.54</v>
          </cell>
          <cell r="G2038" t="str">
            <v>CDHU 195</v>
          </cell>
        </row>
        <row r="2039">
          <cell r="A2039" t="str">
            <v>37.14.320</v>
          </cell>
          <cell r="B2039" t="str">
            <v>Chave seccionadora sob carga, tripolar, acionamento rotativo, com prolongador, sem porta-fusível, de 400 A</v>
          </cell>
          <cell r="C2039" t="str">
            <v>UN</v>
          </cell>
          <cell r="D2039">
            <v>1921.7</v>
          </cell>
          <cell r="E2039">
            <v>52.67</v>
          </cell>
          <cell r="F2039">
            <v>1974.37</v>
          </cell>
          <cell r="G2039" t="str">
            <v>CDHU 195</v>
          </cell>
        </row>
        <row r="2040">
          <cell r="A2040" t="str">
            <v>37.14.330</v>
          </cell>
          <cell r="B2040" t="str">
            <v>Chave seccionadora sob carga, tripolar, acionamento rotativo, com prolongador, sem porta-fusível, de 630 A</v>
          </cell>
          <cell r="C2040" t="str">
            <v>UN</v>
          </cell>
          <cell r="D2040">
            <v>2091.8000000000002</v>
          </cell>
          <cell r="E2040">
            <v>63.21</v>
          </cell>
          <cell r="F2040">
            <v>2155.0100000000002</v>
          </cell>
          <cell r="G2040" t="str">
            <v>CDHU 195</v>
          </cell>
        </row>
        <row r="2041">
          <cell r="A2041" t="str">
            <v>37.14.340</v>
          </cell>
          <cell r="B2041" t="str">
            <v>Chave seccionadora sob carga, tripolar, acionamento rotativo, com prolongador, sem porta-fusível, de 1000 A</v>
          </cell>
          <cell r="C2041" t="str">
            <v>UN</v>
          </cell>
          <cell r="D2041">
            <v>4640.3500000000004</v>
          </cell>
          <cell r="E2041">
            <v>79.010000000000005</v>
          </cell>
          <cell r="F2041">
            <v>4719.3599999999997</v>
          </cell>
          <cell r="G2041" t="str">
            <v>CDHU 195</v>
          </cell>
        </row>
        <row r="2042">
          <cell r="A2042" t="str">
            <v>37.14.350</v>
          </cell>
          <cell r="B2042" t="str">
            <v>Chave seccionadora sob carga, tripolar, acionamento rotativo, com prolongador, sem porta-fusível, de 1250 A</v>
          </cell>
          <cell r="C2042" t="str">
            <v>UN</v>
          </cell>
          <cell r="D2042">
            <v>9259.75</v>
          </cell>
          <cell r="E2042">
            <v>79.010000000000005</v>
          </cell>
          <cell r="F2042">
            <v>9338.76</v>
          </cell>
          <cell r="G2042" t="str">
            <v>CDHU 195</v>
          </cell>
        </row>
        <row r="2043">
          <cell r="A2043" t="str">
            <v>37.14.410</v>
          </cell>
          <cell r="B2043" t="str">
            <v>Chave seccionadora sob carga, tripolar, acionamento rotativo, com prolongador e porta-fusível até NH-00-125 A - sem fusíveis</v>
          </cell>
          <cell r="C2043" t="str">
            <v>UN</v>
          </cell>
          <cell r="D2043">
            <v>1246.25</v>
          </cell>
          <cell r="E2043">
            <v>42.13</v>
          </cell>
          <cell r="F2043">
            <v>1288.3800000000001</v>
          </cell>
          <cell r="G2043" t="str">
            <v>CDHU 195</v>
          </cell>
        </row>
        <row r="2044">
          <cell r="A2044" t="str">
            <v>37.14.420</v>
          </cell>
          <cell r="B2044" t="str">
            <v>Chave seccionadora sob carga, tripolar, acionamento rotativo, com prolongador e porta-fusível até NH-00-160 A - sem fusíveis</v>
          </cell>
          <cell r="C2044" t="str">
            <v>UN</v>
          </cell>
          <cell r="D2044">
            <v>1659.8</v>
          </cell>
          <cell r="E2044">
            <v>42.13</v>
          </cell>
          <cell r="F2044">
            <v>1701.93</v>
          </cell>
          <cell r="G2044" t="str">
            <v>CDHU 195</v>
          </cell>
        </row>
        <row r="2045">
          <cell r="A2045" t="str">
            <v>37.14.430</v>
          </cell>
          <cell r="B2045" t="str">
            <v>Chave seccionadora sob carga, tripolar, acionamento rotativo, com prolongador e porta-fusível até NH-1-250 A - sem fusíveis</v>
          </cell>
          <cell r="C2045" t="str">
            <v>UN</v>
          </cell>
          <cell r="D2045">
            <v>3766.54</v>
          </cell>
          <cell r="E2045">
            <v>42.13</v>
          </cell>
          <cell r="F2045">
            <v>3808.67</v>
          </cell>
          <cell r="G2045" t="str">
            <v>CDHU 195</v>
          </cell>
        </row>
        <row r="2046">
          <cell r="A2046" t="str">
            <v>37.14.440</v>
          </cell>
          <cell r="B2046" t="str">
            <v>Chave seccionadora sob carga, tripolar, acionamento rotativo, com prolongador e porta-fusível até NH-2-400 A - sem fusíveis</v>
          </cell>
          <cell r="C2046" t="str">
            <v>UN</v>
          </cell>
          <cell r="D2046">
            <v>4309.17</v>
          </cell>
          <cell r="E2046">
            <v>52.67</v>
          </cell>
          <cell r="F2046">
            <v>4361.84</v>
          </cell>
          <cell r="G2046" t="str">
            <v>CDHU 195</v>
          </cell>
        </row>
        <row r="2047">
          <cell r="A2047" t="str">
            <v>37.14.450</v>
          </cell>
          <cell r="B2047" t="str">
            <v>Chave seccionadora sob carga, tripolar, acionamento rotativo, com prolongador e porta-fusível até NH-3-630 A - sem fusíveis</v>
          </cell>
          <cell r="C2047" t="str">
            <v>UN</v>
          </cell>
          <cell r="D2047">
            <v>8881</v>
          </cell>
          <cell r="E2047">
            <v>63.21</v>
          </cell>
          <cell r="F2047">
            <v>8944.2099999999991</v>
          </cell>
          <cell r="G2047" t="str">
            <v>CDHU 195</v>
          </cell>
        </row>
        <row r="2048">
          <cell r="A2048" t="str">
            <v>37.14.500</v>
          </cell>
          <cell r="B2048" t="str">
            <v>Chave seccionadora sob carga, tripolar, acionamento tipo punho, com porta-fusível até NH-00-160 A - sem fusíveis</v>
          </cell>
          <cell r="C2048" t="str">
            <v>UN</v>
          </cell>
          <cell r="D2048">
            <v>334.81</v>
          </cell>
          <cell r="E2048">
            <v>42.13</v>
          </cell>
          <cell r="F2048">
            <v>376.94</v>
          </cell>
          <cell r="G2048" t="str">
            <v>CDHU 195</v>
          </cell>
        </row>
        <row r="2049">
          <cell r="A2049" t="str">
            <v>37.14.510</v>
          </cell>
          <cell r="B2049" t="str">
            <v>Chave seccionadora sob carga, tripolar, acionamento tipo punho, com porta-fusível até NH-1-250 A - sem fusíveis</v>
          </cell>
          <cell r="C2049" t="str">
            <v>UN</v>
          </cell>
          <cell r="D2049">
            <v>687.05</v>
          </cell>
          <cell r="E2049">
            <v>42.13</v>
          </cell>
          <cell r="F2049">
            <v>729.18</v>
          </cell>
          <cell r="G2049" t="str">
            <v>CDHU 195</v>
          </cell>
        </row>
        <row r="2050">
          <cell r="A2050" t="str">
            <v>37.14.520</v>
          </cell>
          <cell r="B2050" t="str">
            <v>Chave seccionadora sob carga, tripolar, acionamento tipo punho, com porta-fusível até NH-2-400 A - sem fusíveis</v>
          </cell>
          <cell r="C2050" t="str">
            <v>UN</v>
          </cell>
          <cell r="D2050">
            <v>945.06</v>
          </cell>
          <cell r="E2050">
            <v>52.67</v>
          </cell>
          <cell r="F2050">
            <v>997.73</v>
          </cell>
          <cell r="G2050" t="str">
            <v>CDHU 195</v>
          </cell>
        </row>
        <row r="2051">
          <cell r="A2051" t="str">
            <v>37.14.530</v>
          </cell>
          <cell r="B2051" t="str">
            <v>Chave seccionadora sob carga, tripolar, acionamento tipo punho, com porta-fusível até NH-3-630 A - sem fusíveis</v>
          </cell>
          <cell r="C2051" t="str">
            <v>UN</v>
          </cell>
          <cell r="D2051">
            <v>1651.35</v>
          </cell>
          <cell r="E2051">
            <v>63.21</v>
          </cell>
          <cell r="F2051">
            <v>1714.56</v>
          </cell>
          <cell r="G2051" t="str">
            <v>CDHU 195</v>
          </cell>
        </row>
        <row r="2052">
          <cell r="A2052" t="str">
            <v>37.14.600</v>
          </cell>
          <cell r="B2052" t="str">
            <v>Chave comutadora, reversão sob carga, tripolar, sem porta fusível, para 400 A</v>
          </cell>
          <cell r="C2052" t="str">
            <v>UN</v>
          </cell>
          <cell r="D2052">
            <v>5130.46</v>
          </cell>
          <cell r="E2052">
            <v>63.21</v>
          </cell>
          <cell r="F2052">
            <v>5193.67</v>
          </cell>
          <cell r="G2052" t="str">
            <v>CDHU 195</v>
          </cell>
        </row>
        <row r="2053">
          <cell r="A2053" t="str">
            <v>37.14.610</v>
          </cell>
          <cell r="B2053" t="str">
            <v>Chave comutadora, reversão sob carga, tripolar, sem porta fusível, para 600/630 A</v>
          </cell>
          <cell r="C2053" t="str">
            <v>UN</v>
          </cell>
          <cell r="D2053">
            <v>6926.54</v>
          </cell>
          <cell r="E2053">
            <v>79.010000000000005</v>
          </cell>
          <cell r="F2053">
            <v>7005.55</v>
          </cell>
          <cell r="G2053" t="str">
            <v>CDHU 195</v>
          </cell>
        </row>
        <row r="2054">
          <cell r="A2054" t="str">
            <v>37.14.620</v>
          </cell>
          <cell r="B2054" t="str">
            <v>Chave comutadora, reversão sob carga, tripolar, sem porta fusível, para 1000 A</v>
          </cell>
          <cell r="C2054" t="str">
            <v>UN</v>
          </cell>
          <cell r="D2054">
            <v>10295.129999999999</v>
          </cell>
          <cell r="E2054">
            <v>94.8</v>
          </cell>
          <cell r="F2054">
            <v>10389.93</v>
          </cell>
          <cell r="G2054" t="str">
            <v>CDHU 195</v>
          </cell>
        </row>
        <row r="2055">
          <cell r="A2055" t="str">
            <v>37.14.640</v>
          </cell>
          <cell r="B2055" t="str">
            <v>Chave comutadora, reversão sob carga, tetrapolar, sem porta fusível, para 630 A / 690 V</v>
          </cell>
          <cell r="C2055" t="str">
            <v>UN</v>
          </cell>
          <cell r="D2055">
            <v>9490.56</v>
          </cell>
          <cell r="E2055">
            <v>120.84</v>
          </cell>
          <cell r="F2055">
            <v>9611.4</v>
          </cell>
          <cell r="G2055" t="str">
            <v>CDHU 195</v>
          </cell>
        </row>
        <row r="2056">
          <cell r="A2056" t="str">
            <v>37.14.830</v>
          </cell>
          <cell r="B2056" t="str">
            <v>Barra de contato para chave seccionadora tipo NH3-630 A</v>
          </cell>
          <cell r="C2056" t="str">
            <v>UN</v>
          </cell>
          <cell r="D2056">
            <v>73.75</v>
          </cell>
          <cell r="E2056">
            <v>10.54</v>
          </cell>
          <cell r="F2056">
            <v>84.29</v>
          </cell>
          <cell r="G2056" t="str">
            <v>CDHU 195</v>
          </cell>
        </row>
        <row r="2057">
          <cell r="A2057" t="str">
            <v>37.14.912</v>
          </cell>
          <cell r="B2057" t="str">
            <v>Chave seccionadora tripolar, abertura sob carga seca até 160 A / 690 V</v>
          </cell>
          <cell r="C2057" t="str">
            <v>UN</v>
          </cell>
          <cell r="D2057">
            <v>777.91</v>
          </cell>
          <cell r="E2057">
            <v>42.13</v>
          </cell>
          <cell r="F2057">
            <v>820.04</v>
          </cell>
          <cell r="G2057" t="str">
            <v>CDHU 195</v>
          </cell>
        </row>
        <row r="2058">
          <cell r="A2058" t="str">
            <v>37.15</v>
          </cell>
          <cell r="B2058" t="str">
            <v>Chave de media tensao</v>
          </cell>
          <cell r="G2058" t="str">
            <v>CDHU 195</v>
          </cell>
        </row>
        <row r="2059">
          <cell r="A2059" t="str">
            <v>37.15.110</v>
          </cell>
          <cell r="B2059" t="str">
            <v>Chave seccionadora tripolar sob carga para 400 A - 25 kV - com prolongador</v>
          </cell>
          <cell r="C2059" t="str">
            <v>UN</v>
          </cell>
          <cell r="D2059">
            <v>2352.41</v>
          </cell>
          <cell r="E2059">
            <v>256.39</v>
          </cell>
          <cell r="F2059">
            <v>2608.8000000000002</v>
          </cell>
          <cell r="G2059" t="str">
            <v>CDHU 195</v>
          </cell>
        </row>
        <row r="2060">
          <cell r="A2060" t="str">
            <v>37.15.120</v>
          </cell>
          <cell r="B2060" t="str">
            <v>Chave seccionadora tripolar sob carga para 400 A - 15 kV - com prolongador</v>
          </cell>
          <cell r="C2060" t="str">
            <v>UN</v>
          </cell>
          <cell r="D2060">
            <v>1694.6</v>
          </cell>
          <cell r="E2060">
            <v>256.39</v>
          </cell>
          <cell r="F2060">
            <v>1950.99</v>
          </cell>
          <cell r="G2060" t="str">
            <v>CDHU 195</v>
          </cell>
        </row>
        <row r="2061">
          <cell r="A2061" t="str">
            <v>37.15.150</v>
          </cell>
          <cell r="B2061" t="str">
            <v>Chave fusível base ´C´ para 15 kV/100 A, com capacidade de ruptura até 10 kA - com fusível</v>
          </cell>
          <cell r="C2061" t="str">
            <v>UN</v>
          </cell>
          <cell r="D2061">
            <v>448.2</v>
          </cell>
          <cell r="E2061">
            <v>94.55</v>
          </cell>
          <cell r="F2061">
            <v>542.75</v>
          </cell>
          <cell r="G2061" t="str">
            <v>CDHU 195</v>
          </cell>
        </row>
        <row r="2062">
          <cell r="A2062" t="str">
            <v>37.15.160</v>
          </cell>
          <cell r="B2062" t="str">
            <v>Chave fusível base ´C´  para 15 kV/200 A, com capacidade de ruptura até 10 kA - com fusível</v>
          </cell>
          <cell r="C2062" t="str">
            <v>UN</v>
          </cell>
          <cell r="D2062">
            <v>557.75</v>
          </cell>
          <cell r="E2062">
            <v>94.55</v>
          </cell>
          <cell r="F2062">
            <v>652.29999999999995</v>
          </cell>
          <cell r="G2062" t="str">
            <v>CDHU 195</v>
          </cell>
        </row>
        <row r="2063">
          <cell r="A2063" t="str">
            <v>37.15.170</v>
          </cell>
          <cell r="B2063" t="str">
            <v>Chave fusível base ´C´ para 25 kV/100 A, com capacidade de ruptura até 6,3 kA - com fusível</v>
          </cell>
          <cell r="C2063" t="str">
            <v>UN</v>
          </cell>
          <cell r="D2063">
            <v>474.34</v>
          </cell>
          <cell r="E2063">
            <v>94.55</v>
          </cell>
          <cell r="F2063">
            <v>568.89</v>
          </cell>
          <cell r="G2063" t="str">
            <v>CDHU 195</v>
          </cell>
        </row>
        <row r="2064">
          <cell r="A2064" t="str">
            <v>37.15.200</v>
          </cell>
          <cell r="B2064" t="str">
            <v>Chave seccionadora tripolar seca para 400 A - 15 kV - com prolongador</v>
          </cell>
          <cell r="C2064" t="str">
            <v>UN</v>
          </cell>
          <cell r="D2064">
            <v>1233.4100000000001</v>
          </cell>
          <cell r="E2064">
            <v>256.39</v>
          </cell>
          <cell r="F2064">
            <v>1489.8</v>
          </cell>
          <cell r="G2064" t="str">
            <v>CDHU 195</v>
          </cell>
        </row>
        <row r="2065">
          <cell r="A2065" t="str">
            <v>37.15.210</v>
          </cell>
          <cell r="B2065" t="str">
            <v>Chave seccionadora tripolar seca para 600 / 630 A - 15 kV - com prolongador</v>
          </cell>
          <cell r="C2065" t="str">
            <v>UN</v>
          </cell>
          <cell r="D2065">
            <v>1598.22</v>
          </cell>
          <cell r="E2065">
            <v>256.39</v>
          </cell>
          <cell r="F2065">
            <v>1854.61</v>
          </cell>
          <cell r="G2065" t="str">
            <v>CDHU 195</v>
          </cell>
        </row>
        <row r="2066">
          <cell r="A2066" t="str">
            <v>37.16</v>
          </cell>
          <cell r="B2066" t="str">
            <v>Bus-way</v>
          </cell>
          <cell r="G2066" t="str">
            <v>CDHU 195</v>
          </cell>
        </row>
        <row r="2067">
          <cell r="A2067" t="str">
            <v>37.16.071</v>
          </cell>
          <cell r="B2067" t="str">
            <v>Sistema de barramento blindado de 100 a 2000 A, trifásico, barra de cobre</v>
          </cell>
          <cell r="C2067" t="str">
            <v>Axm</v>
          </cell>
          <cell r="D2067">
            <v>588.38</v>
          </cell>
          <cell r="E2067">
            <v>0.66</v>
          </cell>
          <cell r="F2067">
            <v>589.04</v>
          </cell>
          <cell r="G2067" t="str">
            <v>CDHU 195</v>
          </cell>
        </row>
        <row r="2068">
          <cell r="A2068" t="str">
            <v>37.16.081</v>
          </cell>
          <cell r="B2068" t="str">
            <v>Sistema de barramento blindado de 100 a 2000 A, trifásico, barra de alumínio</v>
          </cell>
          <cell r="C2068" t="str">
            <v>Axm</v>
          </cell>
          <cell r="D2068">
            <v>183.65</v>
          </cell>
          <cell r="E2068">
            <v>0.66</v>
          </cell>
          <cell r="F2068">
            <v>184.31</v>
          </cell>
          <cell r="G2068" t="str">
            <v>CDHU 195</v>
          </cell>
        </row>
        <row r="2069">
          <cell r="A2069" t="str">
            <v>37.17</v>
          </cell>
          <cell r="B2069" t="str">
            <v>Dispositivo DR ou interruptor de corrente de fuga</v>
          </cell>
          <cell r="G2069" t="str">
            <v>CDHU 195</v>
          </cell>
        </row>
        <row r="2070">
          <cell r="A2070" t="str">
            <v>37.17.060</v>
          </cell>
          <cell r="B2070" t="str">
            <v>Dispositivo diferencial residual de 25 A x 30 mA - 2 polos</v>
          </cell>
          <cell r="C2070" t="str">
            <v>UN</v>
          </cell>
          <cell r="D2070">
            <v>182.81</v>
          </cell>
          <cell r="E2070">
            <v>13.17</v>
          </cell>
          <cell r="F2070">
            <v>195.98</v>
          </cell>
          <cell r="G2070" t="str">
            <v>CDHU 195</v>
          </cell>
        </row>
        <row r="2071">
          <cell r="A2071" t="str">
            <v>37.17.070</v>
          </cell>
          <cell r="B2071" t="str">
            <v>Dispositivo diferencial residual de 40 A x 30 mA - 2 polos</v>
          </cell>
          <cell r="C2071" t="str">
            <v>UN</v>
          </cell>
          <cell r="D2071">
            <v>243.04</v>
          </cell>
          <cell r="E2071">
            <v>13.17</v>
          </cell>
          <cell r="F2071">
            <v>256.20999999999998</v>
          </cell>
          <cell r="G2071" t="str">
            <v>CDHU 195</v>
          </cell>
        </row>
        <row r="2072">
          <cell r="A2072" t="str">
            <v>37.17.074</v>
          </cell>
          <cell r="B2072" t="str">
            <v>Dispositivo diferencial residual de 25 A x 30 mA - 4 polos</v>
          </cell>
          <cell r="C2072" t="str">
            <v>UN</v>
          </cell>
          <cell r="D2072">
            <v>296.76</v>
          </cell>
          <cell r="E2072">
            <v>13.17</v>
          </cell>
          <cell r="F2072">
            <v>309.93</v>
          </cell>
          <cell r="G2072" t="str">
            <v>CDHU 195</v>
          </cell>
        </row>
        <row r="2073">
          <cell r="A2073" t="str">
            <v>37.17.080</v>
          </cell>
          <cell r="B2073" t="str">
            <v>Dispositivo diferencial residual de 40 A x 30 mA - 4 polos</v>
          </cell>
          <cell r="C2073" t="str">
            <v>UN</v>
          </cell>
          <cell r="D2073">
            <v>271.26</v>
          </cell>
          <cell r="E2073">
            <v>13.17</v>
          </cell>
          <cell r="F2073">
            <v>284.43</v>
          </cell>
          <cell r="G2073" t="str">
            <v>CDHU 195</v>
          </cell>
        </row>
        <row r="2074">
          <cell r="A2074" t="str">
            <v>37.17.090</v>
          </cell>
          <cell r="B2074" t="str">
            <v>Dispositivo diferencial residual de 63 A x 30 mA - 4 polos</v>
          </cell>
          <cell r="C2074" t="str">
            <v>UN</v>
          </cell>
          <cell r="D2074">
            <v>325.60000000000002</v>
          </cell>
          <cell r="E2074">
            <v>13.17</v>
          </cell>
          <cell r="F2074">
            <v>338.77</v>
          </cell>
          <cell r="G2074" t="str">
            <v>CDHU 195</v>
          </cell>
        </row>
        <row r="2075">
          <cell r="A2075" t="str">
            <v>37.17.100</v>
          </cell>
          <cell r="B2075" t="str">
            <v>Dispositivo diferencial residual de 80 A x 30 mA - 4 polos</v>
          </cell>
          <cell r="C2075" t="str">
            <v>UN</v>
          </cell>
          <cell r="D2075">
            <v>431.58</v>
          </cell>
          <cell r="E2075">
            <v>13.17</v>
          </cell>
          <cell r="F2075">
            <v>444.75</v>
          </cell>
          <cell r="G2075" t="str">
            <v>CDHU 195</v>
          </cell>
        </row>
        <row r="2076">
          <cell r="A2076" t="str">
            <v>37.17.110</v>
          </cell>
          <cell r="B2076" t="str">
            <v>Dispositivo diferencial residual de 100 A x 30 mA - 4 polos</v>
          </cell>
          <cell r="C2076" t="str">
            <v>UN</v>
          </cell>
          <cell r="D2076">
            <v>304.54000000000002</v>
          </cell>
          <cell r="E2076">
            <v>13.17</v>
          </cell>
          <cell r="F2076">
            <v>317.70999999999998</v>
          </cell>
          <cell r="G2076" t="str">
            <v>CDHU 195</v>
          </cell>
        </row>
        <row r="2077">
          <cell r="A2077" t="str">
            <v>37.17.114</v>
          </cell>
          <cell r="B2077" t="str">
            <v>Dispositivo diferencial residual de 125 A x 30 mA - 4 polos</v>
          </cell>
          <cell r="C2077" t="str">
            <v>UN</v>
          </cell>
          <cell r="D2077">
            <v>2002.78</v>
          </cell>
          <cell r="E2077">
            <v>13.17</v>
          </cell>
          <cell r="F2077">
            <v>2015.95</v>
          </cell>
          <cell r="G2077" t="str">
            <v>CDHU 195</v>
          </cell>
        </row>
        <row r="2078">
          <cell r="A2078" t="str">
            <v>37.17.130</v>
          </cell>
          <cell r="B2078" t="str">
            <v>Dispositivo diferencial residual de 25 A x 300 mA - 4 polos</v>
          </cell>
          <cell r="C2078" t="str">
            <v>UN</v>
          </cell>
          <cell r="D2078">
            <v>230.97</v>
          </cell>
          <cell r="E2078">
            <v>13.17</v>
          </cell>
          <cell r="F2078">
            <v>244.14</v>
          </cell>
          <cell r="G2078" t="str">
            <v>CDHU 195</v>
          </cell>
        </row>
        <row r="2079">
          <cell r="A2079" t="str">
            <v>37.18</v>
          </cell>
          <cell r="B2079" t="str">
            <v>Transformador de Potencial</v>
          </cell>
          <cell r="G2079" t="str">
            <v>CDHU 195</v>
          </cell>
        </row>
        <row r="2080">
          <cell r="A2080" t="str">
            <v>37.18.010</v>
          </cell>
          <cell r="B2080" t="str">
            <v>Transformador de potencial monofásico até 1000 VA classe 15 kV, a seco, com fusíveis</v>
          </cell>
          <cell r="C2080" t="str">
            <v>UN</v>
          </cell>
          <cell r="D2080">
            <v>3672.53</v>
          </cell>
          <cell r="E2080">
            <v>79.73</v>
          </cell>
          <cell r="F2080">
            <v>3752.26</v>
          </cell>
          <cell r="G2080" t="str">
            <v>CDHU 195</v>
          </cell>
        </row>
        <row r="2081">
          <cell r="A2081" t="str">
            <v>37.18.020</v>
          </cell>
          <cell r="B2081" t="str">
            <v>Transformador de potencial monofásico até 2000 VA classe 15 kV, a seco, com fusíveis</v>
          </cell>
          <cell r="C2081" t="str">
            <v>UN</v>
          </cell>
          <cell r="D2081">
            <v>4383.24</v>
          </cell>
          <cell r="E2081">
            <v>79.73</v>
          </cell>
          <cell r="F2081">
            <v>4462.97</v>
          </cell>
          <cell r="G2081" t="str">
            <v>CDHU 195</v>
          </cell>
        </row>
        <row r="2082">
          <cell r="A2082" t="str">
            <v>37.18.030</v>
          </cell>
          <cell r="B2082" t="str">
            <v>Transformador de potencial monofásico até 500 VA classe 15 kV, a seco, sem fusíveis</v>
          </cell>
          <cell r="C2082" t="str">
            <v>UN</v>
          </cell>
          <cell r="D2082">
            <v>2819.52</v>
          </cell>
          <cell r="E2082">
            <v>79.73</v>
          </cell>
          <cell r="F2082">
            <v>2899.25</v>
          </cell>
          <cell r="G2082" t="str">
            <v>CDHU 195</v>
          </cell>
        </row>
        <row r="2083">
          <cell r="A2083" t="str">
            <v>37.19</v>
          </cell>
          <cell r="B2083" t="str">
            <v>Transformador de corrente</v>
          </cell>
          <cell r="G2083" t="str">
            <v>CDHU 195</v>
          </cell>
        </row>
        <row r="2084">
          <cell r="A2084" t="str">
            <v>37.19.010</v>
          </cell>
          <cell r="B2084" t="str">
            <v>Transformador de corrente 800-5 A, janela</v>
          </cell>
          <cell r="C2084" t="str">
            <v>UN</v>
          </cell>
          <cell r="D2084">
            <v>273.7</v>
          </cell>
          <cell r="E2084">
            <v>79.73</v>
          </cell>
          <cell r="F2084">
            <v>353.43</v>
          </cell>
          <cell r="G2084" t="str">
            <v>CDHU 195</v>
          </cell>
        </row>
        <row r="2085">
          <cell r="A2085" t="str">
            <v>37.19.020</v>
          </cell>
          <cell r="B2085" t="str">
            <v>Transformador de corrente 200-5 A até 600-5 A, janela</v>
          </cell>
          <cell r="C2085" t="str">
            <v>UN</v>
          </cell>
          <cell r="D2085">
            <v>203.26</v>
          </cell>
          <cell r="E2085">
            <v>79.73</v>
          </cell>
          <cell r="F2085">
            <v>282.99</v>
          </cell>
          <cell r="G2085" t="str">
            <v>CDHU 195</v>
          </cell>
        </row>
        <row r="2086">
          <cell r="A2086" t="str">
            <v>37.19.030</v>
          </cell>
          <cell r="B2086" t="str">
            <v>Transformador de corrente 1000-5 A até 1500-5 A, janela</v>
          </cell>
          <cell r="C2086" t="str">
            <v>UN</v>
          </cell>
          <cell r="D2086">
            <v>452.03</v>
          </cell>
          <cell r="E2086">
            <v>79.73</v>
          </cell>
          <cell r="F2086">
            <v>531.76</v>
          </cell>
          <cell r="G2086" t="str">
            <v>CDHU 195</v>
          </cell>
        </row>
        <row r="2087">
          <cell r="A2087" t="str">
            <v>37.19.060</v>
          </cell>
          <cell r="B2087" t="str">
            <v>Transformador de corrente 50-5 A até 150-5 A, janela</v>
          </cell>
          <cell r="C2087" t="str">
            <v>UN</v>
          </cell>
          <cell r="D2087">
            <v>151.01</v>
          </cell>
          <cell r="E2087">
            <v>79.73</v>
          </cell>
          <cell r="F2087">
            <v>230.74</v>
          </cell>
          <cell r="G2087" t="str">
            <v>CDHU 195</v>
          </cell>
        </row>
        <row r="2088">
          <cell r="A2088" t="str">
            <v>37.20</v>
          </cell>
          <cell r="B2088" t="str">
            <v>Reparos, conservacoes e complementos - GRUPO 37</v>
          </cell>
          <cell r="G2088" t="str">
            <v>CDHU 195</v>
          </cell>
        </row>
        <row r="2089">
          <cell r="A2089" t="str">
            <v>37.20.010</v>
          </cell>
          <cell r="B2089" t="str">
            <v>Isolador em epóxi de 1 kV para barramento</v>
          </cell>
          <cell r="C2089" t="str">
            <v>UN</v>
          </cell>
          <cell r="D2089">
            <v>31.5</v>
          </cell>
          <cell r="E2089">
            <v>7.9</v>
          </cell>
          <cell r="F2089">
            <v>39.4</v>
          </cell>
          <cell r="G2089" t="str">
            <v>CDHU 195</v>
          </cell>
        </row>
        <row r="2090">
          <cell r="A2090" t="str">
            <v>37.20.030</v>
          </cell>
          <cell r="B2090" t="str">
            <v>Bloco terminal conector até 65A / 600V, faixa de aplicação até 16 mm²</v>
          </cell>
          <cell r="C2090" t="str">
            <v>UN</v>
          </cell>
          <cell r="D2090">
            <v>46.7</v>
          </cell>
          <cell r="E2090">
            <v>2.63</v>
          </cell>
          <cell r="F2090">
            <v>49.33</v>
          </cell>
          <cell r="G2090" t="str">
            <v>CDHU 195</v>
          </cell>
        </row>
        <row r="2091">
          <cell r="A2091" t="str">
            <v>37.20.080</v>
          </cell>
          <cell r="B2091" t="str">
            <v>Barra de neutro e/ou terra</v>
          </cell>
          <cell r="C2091" t="str">
            <v>UN</v>
          </cell>
          <cell r="D2091">
            <v>22.5</v>
          </cell>
          <cell r="E2091">
            <v>7.9</v>
          </cell>
          <cell r="F2091">
            <v>30.4</v>
          </cell>
          <cell r="G2091" t="str">
            <v>CDHU 195</v>
          </cell>
        </row>
        <row r="2092">
          <cell r="A2092" t="str">
            <v>37.20.090</v>
          </cell>
          <cell r="B2092" t="str">
            <v>Recolocação de chave seccionadora tripolar de 125 A até 650 A, sem base fusível</v>
          </cell>
          <cell r="C2092" t="str">
            <v>UN</v>
          </cell>
          <cell r="E2092">
            <v>26.34</v>
          </cell>
          <cell r="F2092">
            <v>26.34</v>
          </cell>
          <cell r="G2092" t="str">
            <v>CDHU 195</v>
          </cell>
        </row>
        <row r="2093">
          <cell r="A2093" t="str">
            <v>37.20.100</v>
          </cell>
          <cell r="B2093" t="str">
            <v>Recolocação de fundo de quadro de distribuição, sem componentes</v>
          </cell>
          <cell r="C2093" t="str">
            <v>M2</v>
          </cell>
          <cell r="E2093">
            <v>37.049999999999997</v>
          </cell>
          <cell r="F2093">
            <v>37.049999999999997</v>
          </cell>
          <cell r="G2093" t="str">
            <v>CDHU 195</v>
          </cell>
        </row>
        <row r="2094">
          <cell r="A2094" t="str">
            <v>37.20.110</v>
          </cell>
          <cell r="B2094" t="str">
            <v>Recolocação de quadro de distribuição de sobrepor, sem componentes</v>
          </cell>
          <cell r="C2094" t="str">
            <v>M2</v>
          </cell>
          <cell r="E2094">
            <v>74.099999999999994</v>
          </cell>
          <cell r="F2094">
            <v>74.099999999999994</v>
          </cell>
          <cell r="G2094" t="str">
            <v>CDHU 195</v>
          </cell>
        </row>
        <row r="2095">
          <cell r="A2095" t="str">
            <v>37.20.130</v>
          </cell>
          <cell r="B2095" t="str">
            <v>Banco de medição para transformadores TC/TP, padrão Eletropaulo e/ou Cesp</v>
          </cell>
          <cell r="C2095" t="str">
            <v>UN</v>
          </cell>
          <cell r="D2095">
            <v>1292.3800000000001</v>
          </cell>
          <cell r="E2095">
            <v>2.14</v>
          </cell>
          <cell r="F2095">
            <v>1294.52</v>
          </cell>
          <cell r="G2095" t="str">
            <v>CDHU 195</v>
          </cell>
        </row>
        <row r="2096">
          <cell r="A2096" t="str">
            <v>37.20.140</v>
          </cell>
          <cell r="B2096" t="str">
            <v>Suporte fixo para transformadores de potencial</v>
          </cell>
          <cell r="C2096" t="str">
            <v>UN</v>
          </cell>
          <cell r="D2096">
            <v>119.65</v>
          </cell>
          <cell r="E2096">
            <v>5.36</v>
          </cell>
          <cell r="F2096">
            <v>125.01</v>
          </cell>
          <cell r="G2096" t="str">
            <v>CDHU 195</v>
          </cell>
        </row>
        <row r="2097">
          <cell r="A2097" t="str">
            <v>37.20.156</v>
          </cell>
          <cell r="B2097" t="str">
            <v>Placa de montagem para quadros em geral, em chapa de aço</v>
          </cell>
          <cell r="C2097" t="str">
            <v>M2</v>
          </cell>
          <cell r="D2097">
            <v>456.7</v>
          </cell>
          <cell r="E2097">
            <v>37.049999999999997</v>
          </cell>
          <cell r="F2097">
            <v>493.75</v>
          </cell>
          <cell r="G2097" t="str">
            <v>CDHU 195</v>
          </cell>
        </row>
        <row r="2098">
          <cell r="A2098" t="str">
            <v>37.20.190</v>
          </cell>
          <cell r="B2098" t="str">
            <v>Inversor de frequência para variação de velocidade em motores, potência de 0,25 a 20 cv</v>
          </cell>
          <cell r="C2098" t="str">
            <v>UN</v>
          </cell>
          <cell r="D2098">
            <v>8276.64</v>
          </cell>
          <cell r="E2098">
            <v>59.28</v>
          </cell>
          <cell r="F2098">
            <v>8335.92</v>
          </cell>
          <cell r="G2098" t="str">
            <v>CDHU 195</v>
          </cell>
        </row>
        <row r="2099">
          <cell r="A2099" t="str">
            <v>37.20.191</v>
          </cell>
          <cell r="B2099" t="str">
            <v>Inversor de frequência para variação de velocidade em motores, potência de 25 a 30 cv</v>
          </cell>
          <cell r="C2099" t="str">
            <v>UN</v>
          </cell>
          <cell r="D2099">
            <v>19167.5</v>
          </cell>
          <cell r="E2099">
            <v>59.28</v>
          </cell>
          <cell r="F2099">
            <v>19226.78</v>
          </cell>
          <cell r="G2099" t="str">
            <v>CDHU 195</v>
          </cell>
        </row>
        <row r="2100">
          <cell r="A2100" t="str">
            <v>37.20.193</v>
          </cell>
          <cell r="B2100" t="str">
            <v>Inversor de frequência para variação de velocidade em motores, potência de 50 cv</v>
          </cell>
          <cell r="C2100" t="str">
            <v>UN</v>
          </cell>
          <cell r="D2100">
            <v>33178.559999999998</v>
          </cell>
          <cell r="E2100">
            <v>59.28</v>
          </cell>
          <cell r="F2100">
            <v>33237.839999999997</v>
          </cell>
          <cell r="G2100" t="str">
            <v>CDHU 195</v>
          </cell>
        </row>
        <row r="2101">
          <cell r="A2101" t="str">
            <v>37.20.210</v>
          </cell>
          <cell r="B2101" t="str">
            <v>Punho de manobra com articulador de acionamento</v>
          </cell>
          <cell r="C2101" t="str">
            <v>UN</v>
          </cell>
          <cell r="D2101">
            <v>608.5</v>
          </cell>
          <cell r="E2101">
            <v>26.34</v>
          </cell>
          <cell r="F2101">
            <v>634.84</v>
          </cell>
          <cell r="G2101" t="str">
            <v>CDHU 195</v>
          </cell>
        </row>
        <row r="2102">
          <cell r="A2102" t="str">
            <v>37.21</v>
          </cell>
          <cell r="B2102" t="str">
            <v>Capacitor de potencia</v>
          </cell>
          <cell r="G2102" t="str">
            <v>CDHU 195</v>
          </cell>
        </row>
        <row r="2103">
          <cell r="A2103" t="str">
            <v>37.21.010</v>
          </cell>
          <cell r="B2103" t="str">
            <v>Capacitor de potência trifásico de 10 kVAr, 220 V/60 Hz, para correção de fator de potência</v>
          </cell>
          <cell r="C2103" t="str">
            <v>UN</v>
          </cell>
          <cell r="D2103">
            <v>1012.52</v>
          </cell>
          <cell r="E2103">
            <v>26.34</v>
          </cell>
          <cell r="F2103">
            <v>1038.8599999999999</v>
          </cell>
          <cell r="G2103" t="str">
            <v>CDHU 195</v>
          </cell>
        </row>
        <row r="2104">
          <cell r="A2104" t="str">
            <v>37.22</v>
          </cell>
          <cell r="B2104" t="str">
            <v>Transformador de comando</v>
          </cell>
          <cell r="G2104" t="str">
            <v>CDHU 195</v>
          </cell>
        </row>
        <row r="2105">
          <cell r="A2105" t="str">
            <v>37.22.010</v>
          </cell>
          <cell r="B2105" t="str">
            <v>Transformador monofásico de comando de 200 VA, a seco</v>
          </cell>
          <cell r="C2105" t="str">
            <v>UN</v>
          </cell>
          <cell r="D2105">
            <v>700.76</v>
          </cell>
          <cell r="E2105">
            <v>79.73</v>
          </cell>
          <cell r="F2105">
            <v>780.49</v>
          </cell>
          <cell r="G2105" t="str">
            <v>CDHU 195</v>
          </cell>
        </row>
        <row r="2106">
          <cell r="A2106" t="str">
            <v>37.24</v>
          </cell>
          <cell r="B2106" t="str">
            <v>Supressor de surto</v>
          </cell>
          <cell r="G2106" t="str">
            <v>CDHU 195</v>
          </cell>
        </row>
        <row r="2107">
          <cell r="A2107" t="str">
            <v>37.24.031</v>
          </cell>
          <cell r="B2107" t="str">
            <v>Supressor de surto monofásico, corrente nominal 4 a 11 kA, Imax. de surto 12 até 15 kA</v>
          </cell>
          <cell r="C2107" t="str">
            <v>UN</v>
          </cell>
          <cell r="D2107">
            <v>43.48</v>
          </cell>
          <cell r="E2107">
            <v>29.86</v>
          </cell>
          <cell r="F2107">
            <v>73.34</v>
          </cell>
          <cell r="G2107" t="str">
            <v>CDHU 195</v>
          </cell>
        </row>
        <row r="2108">
          <cell r="A2108" t="str">
            <v>37.24.032</v>
          </cell>
          <cell r="B2108" t="str">
            <v>Supressor de surto monofásico, corrente nominal 20 kA, Imax. de surto 50 até 80 kA</v>
          </cell>
          <cell r="C2108" t="str">
            <v>UN</v>
          </cell>
          <cell r="D2108">
            <v>119.81</v>
          </cell>
          <cell r="E2108">
            <v>29.86</v>
          </cell>
          <cell r="F2108">
            <v>149.66999999999999</v>
          </cell>
          <cell r="G2108" t="str">
            <v>CDHU 195</v>
          </cell>
        </row>
        <row r="2109">
          <cell r="A2109" t="str">
            <v>37.24.042</v>
          </cell>
          <cell r="B2109" t="str">
            <v>Dispositivo de proteção contra surto, 2 polos, suportabilidade &lt;= 4 kV, Un até 240V/415V, Iimp = 60 kA, curva de ensaio 10/350µs - classe 1</v>
          </cell>
          <cell r="C2109" t="str">
            <v>UN</v>
          </cell>
          <cell r="D2109">
            <v>668.5</v>
          </cell>
          <cell r="E2109">
            <v>33.130000000000003</v>
          </cell>
          <cell r="F2109">
            <v>701.63</v>
          </cell>
          <cell r="G2109" t="str">
            <v>CDHU 195</v>
          </cell>
        </row>
        <row r="2110">
          <cell r="A2110" t="str">
            <v>37.24.043</v>
          </cell>
          <cell r="B2110" t="str">
            <v>Dispositivo de proteção contra surto, 4 polos, 3F+N, Un até 240/415V, Iimp= 75 kA (25 kA por fase), curva de ensaio 10/350 µs - classe 1</v>
          </cell>
          <cell r="C2110" t="str">
            <v>UN</v>
          </cell>
          <cell r="D2110">
            <v>8032.25</v>
          </cell>
          <cell r="E2110">
            <v>33.130000000000003</v>
          </cell>
          <cell r="F2110">
            <v>8065.38</v>
          </cell>
          <cell r="G2110" t="str">
            <v>CDHU 195</v>
          </cell>
        </row>
        <row r="2111">
          <cell r="A2111" t="str">
            <v>37.24.044</v>
          </cell>
          <cell r="B2111" t="str">
            <v>Dispositivo de proteção contra surto, 4 polos, suportabilidade &lt;= 2,5 kV, 3F+N, Un até 240/415V, curva de ensaio 8/20µs, In=20kA/40kA - classe 2</v>
          </cell>
          <cell r="C2111" t="str">
            <v>UN</v>
          </cell>
          <cell r="D2111">
            <v>2859.31</v>
          </cell>
          <cell r="E2111">
            <v>33.130000000000003</v>
          </cell>
          <cell r="F2111">
            <v>2892.44</v>
          </cell>
          <cell r="G2111" t="str">
            <v>CDHU 195</v>
          </cell>
        </row>
        <row r="2112">
          <cell r="A2112" t="str">
            <v>37.24.045</v>
          </cell>
          <cell r="B2112" t="str">
            <v>Dispositivo de proteção contra surto, 2 polos, monobloco, suportabilidade &lt;=1,4kV, F+N / F+F, Un até 240V/264V, curva de ensaio 8/20µs - classe 3</v>
          </cell>
          <cell r="C2112" t="str">
            <v>UN</v>
          </cell>
          <cell r="D2112">
            <v>893.14</v>
          </cell>
          <cell r="E2112">
            <v>33.130000000000003</v>
          </cell>
          <cell r="F2112">
            <v>926.27</v>
          </cell>
          <cell r="G2112" t="str">
            <v>CDHU 195</v>
          </cell>
        </row>
        <row r="2113">
          <cell r="A2113" t="str">
            <v>37.25</v>
          </cell>
          <cell r="B2113" t="str">
            <v>Disjuntores.</v>
          </cell>
          <cell r="G2113" t="str">
            <v>CDHU 195</v>
          </cell>
        </row>
        <row r="2114">
          <cell r="A2114" t="str">
            <v>37.25.090</v>
          </cell>
          <cell r="B2114" t="str">
            <v>Disjuntor em caixa moldada tripolar, térmico e magnético fixos, tensão de isolamento 480/690V, de 10A a 60A</v>
          </cell>
          <cell r="C2114" t="str">
            <v>UN</v>
          </cell>
          <cell r="D2114">
            <v>530.71</v>
          </cell>
          <cell r="E2114">
            <v>86.76</v>
          </cell>
          <cell r="F2114">
            <v>617.47</v>
          </cell>
          <cell r="G2114" t="str">
            <v>CDHU 195</v>
          </cell>
        </row>
        <row r="2115">
          <cell r="A2115" t="str">
            <v>37.25.100</v>
          </cell>
          <cell r="B2115" t="str">
            <v>Disjuntor em caixa moldada tripolar, térmico e magnético fixos, tensão de isolamento 480/690V, de 70A até 150A</v>
          </cell>
          <cell r="C2115" t="str">
            <v>UN</v>
          </cell>
          <cell r="D2115">
            <v>431.32</v>
          </cell>
          <cell r="E2115">
            <v>86.76</v>
          </cell>
          <cell r="F2115">
            <v>518.08000000000004</v>
          </cell>
          <cell r="G2115" t="str">
            <v>CDHU 195</v>
          </cell>
        </row>
        <row r="2116">
          <cell r="A2116" t="str">
            <v>37.25.110</v>
          </cell>
          <cell r="B2116" t="str">
            <v>Disjuntor em caixa moldada tripolar, térmico e magnético fixos, tensão de isolamento 415/690V, de 175A a 250A</v>
          </cell>
          <cell r="C2116" t="str">
            <v>UN</v>
          </cell>
          <cell r="D2116">
            <v>419.07</v>
          </cell>
          <cell r="E2116">
            <v>86.76</v>
          </cell>
          <cell r="F2116">
            <v>505.83</v>
          </cell>
          <cell r="G2116" t="str">
            <v>CDHU 195</v>
          </cell>
        </row>
        <row r="2117">
          <cell r="A2117" t="str">
            <v>37.25.200</v>
          </cell>
          <cell r="B2117" t="str">
            <v>Disjuntor em caixa moldada bipolar, térmico e magnético fixos - 480 V, de 10 A a 50 A para 120/240 Vca - 25 KA e para 380/440 Vca - 18 KA</v>
          </cell>
          <cell r="C2117" t="str">
            <v>UN</v>
          </cell>
          <cell r="D2117">
            <v>440.17</v>
          </cell>
          <cell r="E2117">
            <v>86.76</v>
          </cell>
          <cell r="F2117">
            <v>526.92999999999995</v>
          </cell>
          <cell r="G2117" t="str">
            <v>CDHU 195</v>
          </cell>
        </row>
        <row r="2118">
          <cell r="A2118" t="str">
            <v>37.25.210</v>
          </cell>
          <cell r="B2118" t="str">
            <v>Disjuntor em caixa moldada bipolar, térmico e magnético fixos - 600 V, de 150 A para 120/240 Vca - 25 KA e para 380/440 Vca - 18 KA</v>
          </cell>
          <cell r="C2118" t="str">
            <v>UN</v>
          </cell>
          <cell r="D2118">
            <v>674.48</v>
          </cell>
          <cell r="E2118">
            <v>86.76</v>
          </cell>
          <cell r="F2118">
            <v>761.24</v>
          </cell>
          <cell r="G2118" t="str">
            <v>CDHU 195</v>
          </cell>
        </row>
        <row r="2119">
          <cell r="A2119" t="str">
            <v>37.25.215</v>
          </cell>
          <cell r="B2119" t="str">
            <v>Disjuntor fixo a vácuo de 15 a 17,5 kV, equipado com motorização de fechamento, com relê de proteção</v>
          </cell>
          <cell r="C2119" t="str">
            <v>CJ</v>
          </cell>
          <cell r="D2119">
            <v>50217.5</v>
          </cell>
          <cell r="E2119">
            <v>120.84</v>
          </cell>
          <cell r="F2119">
            <v>50338.34</v>
          </cell>
          <cell r="G2119" t="str">
            <v>CDHU 195</v>
          </cell>
        </row>
        <row r="2120">
          <cell r="A2120" t="str">
            <v>38</v>
          </cell>
          <cell r="B2120" t="str">
            <v>TUBULACAO E CONDUTOR PARA ENERGIA ELETRICA E TELEFONIA BASICA</v>
          </cell>
          <cell r="G2120" t="str">
            <v>CDHU 195</v>
          </cell>
        </row>
        <row r="2121">
          <cell r="A2121" t="str">
            <v>38.01</v>
          </cell>
          <cell r="B2121" t="str">
            <v>Eletroduto em PVC rigido roscavel</v>
          </cell>
          <cell r="G2121" t="str">
            <v>CDHU 195</v>
          </cell>
        </row>
        <row r="2122">
          <cell r="A2122" t="str">
            <v>38.01.040</v>
          </cell>
          <cell r="B2122" t="str">
            <v>Eletroduto de PVC rígido roscável de 3/4´ - com acessórios</v>
          </cell>
          <cell r="C2122" t="str">
            <v>M</v>
          </cell>
          <cell r="D2122">
            <v>6.72</v>
          </cell>
          <cell r="E2122">
            <v>26.34</v>
          </cell>
          <cell r="F2122">
            <v>33.06</v>
          </cell>
          <cell r="G2122" t="str">
            <v>CDHU 195</v>
          </cell>
        </row>
        <row r="2123">
          <cell r="A2123" t="str">
            <v>38.01.060</v>
          </cell>
          <cell r="B2123" t="str">
            <v>Eletroduto de PVC rígido roscável de 1´ - com acessórios</v>
          </cell>
          <cell r="C2123" t="str">
            <v>M</v>
          </cell>
          <cell r="D2123">
            <v>8.86</v>
          </cell>
          <cell r="E2123">
            <v>31.6</v>
          </cell>
          <cell r="F2123">
            <v>40.46</v>
          </cell>
          <cell r="G2123" t="str">
            <v>CDHU 195</v>
          </cell>
        </row>
        <row r="2124">
          <cell r="A2124" t="str">
            <v>38.01.080</v>
          </cell>
          <cell r="B2124" t="str">
            <v>Eletroduto de PVC rígido roscável de 1 1/4´ - com acessórios</v>
          </cell>
          <cell r="C2124" t="str">
            <v>M</v>
          </cell>
          <cell r="D2124">
            <v>13.88</v>
          </cell>
          <cell r="E2124">
            <v>36.869999999999997</v>
          </cell>
          <cell r="F2124">
            <v>50.75</v>
          </cell>
          <cell r="G2124" t="str">
            <v>CDHU 195</v>
          </cell>
        </row>
        <row r="2125">
          <cell r="A2125" t="str">
            <v>38.01.100</v>
          </cell>
          <cell r="B2125" t="str">
            <v>Eletroduto de PVC rígido roscável de 1 1/2´ - com acessórios</v>
          </cell>
          <cell r="C2125" t="str">
            <v>M</v>
          </cell>
          <cell r="D2125">
            <v>14.54</v>
          </cell>
          <cell r="E2125">
            <v>42.13</v>
          </cell>
          <cell r="F2125">
            <v>56.67</v>
          </cell>
          <cell r="G2125" t="str">
            <v>CDHU 195</v>
          </cell>
        </row>
        <row r="2126">
          <cell r="A2126" t="str">
            <v>38.01.120</v>
          </cell>
          <cell r="B2126" t="str">
            <v>Eletroduto de PVC rígido roscável de 2´ - com acessórios</v>
          </cell>
          <cell r="C2126" t="str">
            <v>M</v>
          </cell>
          <cell r="D2126">
            <v>18.48</v>
          </cell>
          <cell r="E2126">
            <v>47.41</v>
          </cell>
          <cell r="F2126">
            <v>65.89</v>
          </cell>
          <cell r="G2126" t="str">
            <v>CDHU 195</v>
          </cell>
        </row>
        <row r="2127">
          <cell r="A2127" t="str">
            <v>38.01.140</v>
          </cell>
          <cell r="B2127" t="str">
            <v>Eletroduto de PVC rígido roscável de 2 1/2´ - com acessórios</v>
          </cell>
          <cell r="C2127" t="str">
            <v>M</v>
          </cell>
          <cell r="D2127">
            <v>31.16</v>
          </cell>
          <cell r="E2127">
            <v>52.67</v>
          </cell>
          <cell r="F2127">
            <v>83.83</v>
          </cell>
          <cell r="G2127" t="str">
            <v>CDHU 195</v>
          </cell>
        </row>
        <row r="2128">
          <cell r="A2128" t="str">
            <v>38.01.160</v>
          </cell>
          <cell r="B2128" t="str">
            <v>Eletroduto de PVC rígido roscável de 3´ - com acessórios</v>
          </cell>
          <cell r="C2128" t="str">
            <v>M</v>
          </cell>
          <cell r="D2128">
            <v>42.75</v>
          </cell>
          <cell r="E2128">
            <v>57.93</v>
          </cell>
          <cell r="F2128">
            <v>100.68</v>
          </cell>
          <cell r="G2128" t="str">
            <v>CDHU 195</v>
          </cell>
        </row>
        <row r="2129">
          <cell r="A2129" t="str">
            <v>38.01.180</v>
          </cell>
          <cell r="B2129" t="str">
            <v>Eletroduto de PVC rígido roscável de 4´ - com acessórios</v>
          </cell>
          <cell r="C2129" t="str">
            <v>M</v>
          </cell>
          <cell r="D2129">
            <v>65.92</v>
          </cell>
          <cell r="E2129">
            <v>68.47</v>
          </cell>
          <cell r="F2129">
            <v>134.38999999999999</v>
          </cell>
          <cell r="G2129" t="str">
            <v>CDHU 195</v>
          </cell>
        </row>
        <row r="2130">
          <cell r="A2130" t="str">
            <v>38.04</v>
          </cell>
          <cell r="B2130" t="str">
            <v>Eletroduto rígido em aço carbono galvanizado com acessórios - NBR 13057</v>
          </cell>
          <cell r="G2130" t="str">
            <v>CDHU 195</v>
          </cell>
        </row>
        <row r="2131">
          <cell r="A2131" t="str">
            <v>38.04.040</v>
          </cell>
          <cell r="B2131" t="str">
            <v>Eletroduto galvanizado conforme NBR13057 -  3/4´ com acessórios</v>
          </cell>
          <cell r="C2131" t="str">
            <v>M</v>
          </cell>
          <cell r="D2131">
            <v>13.89</v>
          </cell>
          <cell r="E2131">
            <v>31.6</v>
          </cell>
          <cell r="F2131">
            <v>45.49</v>
          </cell>
          <cell r="G2131" t="str">
            <v>CDHU 195</v>
          </cell>
        </row>
        <row r="2132">
          <cell r="A2132" t="str">
            <v>38.04.060</v>
          </cell>
          <cell r="B2132" t="str">
            <v>Eletroduto galvanizado conforme NBR13057 -  1´ com acessórios</v>
          </cell>
          <cell r="C2132" t="str">
            <v>M</v>
          </cell>
          <cell r="D2132">
            <v>17.940000000000001</v>
          </cell>
          <cell r="E2132">
            <v>36.869999999999997</v>
          </cell>
          <cell r="F2132">
            <v>54.81</v>
          </cell>
          <cell r="G2132" t="str">
            <v>CDHU 195</v>
          </cell>
        </row>
        <row r="2133">
          <cell r="A2133" t="str">
            <v>38.04.080</v>
          </cell>
          <cell r="B2133" t="str">
            <v>Eletroduto galvanizado conforme NBR13057 -  1 1/4´ com acessórios</v>
          </cell>
          <cell r="C2133" t="str">
            <v>M</v>
          </cell>
          <cell r="D2133">
            <v>35.15</v>
          </cell>
          <cell r="E2133">
            <v>42.13</v>
          </cell>
          <cell r="F2133">
            <v>77.28</v>
          </cell>
          <cell r="G2133" t="str">
            <v>CDHU 195</v>
          </cell>
        </row>
        <row r="2134">
          <cell r="A2134" t="str">
            <v>38.04.100</v>
          </cell>
          <cell r="B2134" t="str">
            <v>Eletroduto galvanizado conforme NBR13057 -  1 1/2´ com acessórios</v>
          </cell>
          <cell r="C2134" t="str">
            <v>M</v>
          </cell>
          <cell r="D2134">
            <v>32.729999999999997</v>
          </cell>
          <cell r="E2134">
            <v>47.41</v>
          </cell>
          <cell r="F2134">
            <v>80.14</v>
          </cell>
          <cell r="G2134" t="str">
            <v>CDHU 195</v>
          </cell>
        </row>
        <row r="2135">
          <cell r="A2135" t="str">
            <v>38.04.120</v>
          </cell>
          <cell r="B2135" t="str">
            <v>Eletroduto galvanizado conforme NBR13057 -  2´ com acessórios</v>
          </cell>
          <cell r="C2135" t="str">
            <v>M</v>
          </cell>
          <cell r="D2135">
            <v>45.48</v>
          </cell>
          <cell r="E2135">
            <v>52.67</v>
          </cell>
          <cell r="F2135">
            <v>98.15</v>
          </cell>
          <cell r="G2135" t="str">
            <v>CDHU 195</v>
          </cell>
        </row>
        <row r="2136">
          <cell r="A2136" t="str">
            <v>38.04.140</v>
          </cell>
          <cell r="B2136" t="str">
            <v>Eletroduto galvanizado conforme NBR13057 -  2 1/2´ com acessórios</v>
          </cell>
          <cell r="C2136" t="str">
            <v>M</v>
          </cell>
          <cell r="D2136">
            <v>63.08</v>
          </cell>
          <cell r="E2136">
            <v>63.21</v>
          </cell>
          <cell r="F2136">
            <v>126.29</v>
          </cell>
          <cell r="G2136" t="str">
            <v>CDHU 195</v>
          </cell>
        </row>
        <row r="2137">
          <cell r="A2137" t="str">
            <v>38.04.160</v>
          </cell>
          <cell r="B2137" t="str">
            <v>Eletroduto galvanizado conforme NBR13057 -  3´ com acessórios</v>
          </cell>
          <cell r="C2137" t="str">
            <v>M</v>
          </cell>
          <cell r="D2137">
            <v>75.06</v>
          </cell>
          <cell r="E2137">
            <v>79.010000000000005</v>
          </cell>
          <cell r="F2137">
            <v>154.07</v>
          </cell>
          <cell r="G2137" t="str">
            <v>CDHU 195</v>
          </cell>
        </row>
        <row r="2138">
          <cell r="A2138" t="str">
            <v>38.04.180</v>
          </cell>
          <cell r="B2138" t="str">
            <v>Eletroduto galvanizado conforme NBR13057 -  4´ com acessórios</v>
          </cell>
          <cell r="C2138" t="str">
            <v>M</v>
          </cell>
          <cell r="D2138">
            <v>98.49</v>
          </cell>
          <cell r="E2138">
            <v>94.8</v>
          </cell>
          <cell r="F2138">
            <v>193.29</v>
          </cell>
          <cell r="G2138" t="str">
            <v>CDHU 195</v>
          </cell>
        </row>
        <row r="2139">
          <cell r="A2139" t="str">
            <v>38.05</v>
          </cell>
          <cell r="B2139" t="str">
            <v>Eletroduto rígido em aço carbono galvanizado com acessórios - NBR 6323</v>
          </cell>
          <cell r="G2139" t="str">
            <v>CDHU 195</v>
          </cell>
        </row>
        <row r="2140">
          <cell r="A2140" t="str">
            <v>38.05.040</v>
          </cell>
          <cell r="B2140" t="str">
            <v>Eletroduto galvanizado a quente conforme NBR6323 - 3/4´ - com acessórios</v>
          </cell>
          <cell r="C2140" t="str">
            <v>M</v>
          </cell>
          <cell r="D2140">
            <v>19.32</v>
          </cell>
          <cell r="E2140">
            <v>31.6</v>
          </cell>
          <cell r="F2140">
            <v>50.92</v>
          </cell>
          <cell r="G2140" t="str">
            <v>CDHU 195</v>
          </cell>
        </row>
        <row r="2141">
          <cell r="A2141" t="str">
            <v>38.05.060</v>
          </cell>
          <cell r="B2141" t="str">
            <v>Eletroduto galvanizado a quente conforme NBR6323 - 1´ - com acessórios</v>
          </cell>
          <cell r="C2141" t="str">
            <v>M</v>
          </cell>
          <cell r="D2141">
            <v>24.69</v>
          </cell>
          <cell r="E2141">
            <v>36.869999999999997</v>
          </cell>
          <cell r="F2141">
            <v>61.56</v>
          </cell>
          <cell r="G2141" t="str">
            <v>CDHU 195</v>
          </cell>
        </row>
        <row r="2142">
          <cell r="A2142" t="str">
            <v>38.05.090</v>
          </cell>
          <cell r="B2142" t="str">
            <v>Eletroduto galvanizado a quente conforme NBR6323 - 1 1/4´ com acessórios</v>
          </cell>
          <cell r="C2142" t="str">
            <v>M</v>
          </cell>
          <cell r="D2142">
            <v>37.590000000000003</v>
          </cell>
          <cell r="E2142">
            <v>42.13</v>
          </cell>
          <cell r="F2142">
            <v>79.72</v>
          </cell>
          <cell r="G2142" t="str">
            <v>CDHU 195</v>
          </cell>
        </row>
        <row r="2143">
          <cell r="A2143" t="str">
            <v>38.05.100</v>
          </cell>
          <cell r="B2143" t="str">
            <v>Eletroduto galvanizado a quente conforme NBR6323 - 1 1/2´ com acessórios</v>
          </cell>
          <cell r="C2143" t="str">
            <v>M</v>
          </cell>
          <cell r="D2143">
            <v>43.61</v>
          </cell>
          <cell r="E2143">
            <v>47.41</v>
          </cell>
          <cell r="F2143">
            <v>91.02</v>
          </cell>
          <cell r="G2143" t="str">
            <v>CDHU 195</v>
          </cell>
        </row>
        <row r="2144">
          <cell r="A2144" t="str">
            <v>38.05.120</v>
          </cell>
          <cell r="B2144" t="str">
            <v>Eletroduto galvanizado a quente conforme NBR6323 - 2´ com acessórios</v>
          </cell>
          <cell r="C2144" t="str">
            <v>M</v>
          </cell>
          <cell r="D2144">
            <v>54.01</v>
          </cell>
          <cell r="E2144">
            <v>52.67</v>
          </cell>
          <cell r="F2144">
            <v>106.68</v>
          </cell>
          <cell r="G2144" t="str">
            <v>CDHU 195</v>
          </cell>
        </row>
        <row r="2145">
          <cell r="A2145" t="str">
            <v>38.05.140</v>
          </cell>
          <cell r="B2145" t="str">
            <v>Eletroduto galvanizado a quente conforme NBR6323 - 2 1/2´ com acessórios</v>
          </cell>
          <cell r="C2145" t="str">
            <v>M</v>
          </cell>
          <cell r="D2145">
            <v>85.3</v>
          </cell>
          <cell r="E2145">
            <v>63.21</v>
          </cell>
          <cell r="F2145">
            <v>148.51</v>
          </cell>
          <cell r="G2145" t="str">
            <v>CDHU 195</v>
          </cell>
        </row>
        <row r="2146">
          <cell r="A2146" t="str">
            <v>38.05.160</v>
          </cell>
          <cell r="B2146" t="str">
            <v>Eletroduto galvanizado a quente conforme NBR6323 - 3´ com acessórios</v>
          </cell>
          <cell r="C2146" t="str">
            <v>M</v>
          </cell>
          <cell r="D2146">
            <v>95.92</v>
          </cell>
          <cell r="E2146">
            <v>79.010000000000005</v>
          </cell>
          <cell r="F2146">
            <v>174.93</v>
          </cell>
          <cell r="G2146" t="str">
            <v>CDHU 195</v>
          </cell>
        </row>
        <row r="2147">
          <cell r="A2147" t="str">
            <v>38.05.180</v>
          </cell>
          <cell r="B2147" t="str">
            <v>Eletroduto galvanizado a quente conforme NBR6323 - 4´ com acessórios</v>
          </cell>
          <cell r="C2147" t="str">
            <v>M</v>
          </cell>
          <cell r="D2147">
            <v>120</v>
          </cell>
          <cell r="E2147">
            <v>94.8</v>
          </cell>
          <cell r="F2147">
            <v>214.8</v>
          </cell>
          <cell r="G2147" t="str">
            <v>CDHU 195</v>
          </cell>
        </row>
        <row r="2148">
          <cell r="A2148" t="str">
            <v>38.06</v>
          </cell>
          <cell r="B2148" t="str">
            <v>Eletroduto rígido em aço carbono galvanizado por imersão a quente com acessórios – NBR 5598</v>
          </cell>
          <cell r="G2148" t="str">
            <v>CDHU 195</v>
          </cell>
        </row>
        <row r="2149">
          <cell r="A2149" t="str">
            <v>38.06.020</v>
          </cell>
          <cell r="B2149" t="str">
            <v>Eletroduto galvanizado a quente conforme NBR5598 - 1/2´ com acessórios</v>
          </cell>
          <cell r="C2149" t="str">
            <v>M</v>
          </cell>
          <cell r="D2149">
            <v>18.309999999999999</v>
          </cell>
          <cell r="E2149">
            <v>26.34</v>
          </cell>
          <cell r="F2149">
            <v>44.65</v>
          </cell>
          <cell r="G2149" t="str">
            <v>CDHU 195</v>
          </cell>
        </row>
        <row r="2150">
          <cell r="A2150" t="str">
            <v>38.06.040</v>
          </cell>
          <cell r="B2150" t="str">
            <v>Eletroduto galvanizado a quente conforme NBR5598 - 3/4´ com acessórios</v>
          </cell>
          <cell r="C2150" t="str">
            <v>M</v>
          </cell>
          <cell r="D2150">
            <v>24.23</v>
          </cell>
          <cell r="E2150">
            <v>31.6</v>
          </cell>
          <cell r="F2150">
            <v>55.83</v>
          </cell>
          <cell r="G2150" t="str">
            <v>CDHU 195</v>
          </cell>
        </row>
        <row r="2151">
          <cell r="A2151" t="str">
            <v>38.06.060</v>
          </cell>
          <cell r="B2151" t="str">
            <v>Eletroduto galvanizado a quente conforme NBR5598 - 1´ com acessórios</v>
          </cell>
          <cell r="C2151" t="str">
            <v>M</v>
          </cell>
          <cell r="D2151">
            <v>32.72</v>
          </cell>
          <cell r="E2151">
            <v>36.869999999999997</v>
          </cell>
          <cell r="F2151">
            <v>69.59</v>
          </cell>
          <cell r="G2151" t="str">
            <v>CDHU 195</v>
          </cell>
        </row>
        <row r="2152">
          <cell r="A2152" t="str">
            <v>38.06.080</v>
          </cell>
          <cell r="B2152" t="str">
            <v>Eletroduto galvanizado a quente conforme NBR5598 - 1 1/4´ com acessórios</v>
          </cell>
          <cell r="C2152" t="str">
            <v>M</v>
          </cell>
          <cell r="D2152">
            <v>42.28</v>
          </cell>
          <cell r="E2152">
            <v>42.13</v>
          </cell>
          <cell r="F2152">
            <v>84.41</v>
          </cell>
          <cell r="G2152" t="str">
            <v>CDHU 195</v>
          </cell>
        </row>
        <row r="2153">
          <cell r="A2153" t="str">
            <v>38.06.100</v>
          </cell>
          <cell r="B2153" t="str">
            <v>Eletroduto galvanizado a quente conforme NBR5598 - 1 1/2´ com acessórios</v>
          </cell>
          <cell r="C2153" t="str">
            <v>M</v>
          </cell>
          <cell r="D2153">
            <v>54.09</v>
          </cell>
          <cell r="E2153">
            <v>47.41</v>
          </cell>
          <cell r="F2153">
            <v>101.5</v>
          </cell>
          <cell r="G2153" t="str">
            <v>CDHU 195</v>
          </cell>
        </row>
        <row r="2154">
          <cell r="A2154" t="str">
            <v>38.06.120</v>
          </cell>
          <cell r="B2154" t="str">
            <v>Eletroduto galvanizado a quente conforme NBR5598 - 2´ com acessórios</v>
          </cell>
          <cell r="C2154" t="str">
            <v>M</v>
          </cell>
          <cell r="D2154">
            <v>66.59</v>
          </cell>
          <cell r="E2154">
            <v>52.67</v>
          </cell>
          <cell r="F2154">
            <v>119.26</v>
          </cell>
          <cell r="G2154" t="str">
            <v>CDHU 195</v>
          </cell>
        </row>
        <row r="2155">
          <cell r="A2155" t="str">
            <v>38.06.140</v>
          </cell>
          <cell r="B2155" t="str">
            <v>Eletroduto galvanizado a quente conforme NBR5598 - 2 1/2´ com acessórios</v>
          </cell>
          <cell r="C2155" t="str">
            <v>M</v>
          </cell>
          <cell r="D2155">
            <v>97.48</v>
          </cell>
          <cell r="E2155">
            <v>63.21</v>
          </cell>
          <cell r="F2155">
            <v>160.69</v>
          </cell>
          <cell r="G2155" t="str">
            <v>CDHU 195</v>
          </cell>
        </row>
        <row r="2156">
          <cell r="A2156" t="str">
            <v>38.06.160</v>
          </cell>
          <cell r="B2156" t="str">
            <v>Eletroduto galvanizado a quente conforme NBR5598 - 3´ com acessórios</v>
          </cell>
          <cell r="C2156" t="str">
            <v>M</v>
          </cell>
          <cell r="D2156">
            <v>118.97</v>
          </cell>
          <cell r="E2156">
            <v>79.010000000000005</v>
          </cell>
          <cell r="F2156">
            <v>197.98</v>
          </cell>
          <cell r="G2156" t="str">
            <v>CDHU 195</v>
          </cell>
        </row>
        <row r="2157">
          <cell r="A2157" t="str">
            <v>38.06.180</v>
          </cell>
          <cell r="B2157" t="str">
            <v>Eletroduto galvanizado a quente conforme NBR5598 - 4´ com acessórios</v>
          </cell>
          <cell r="C2157" t="str">
            <v>M</v>
          </cell>
          <cell r="D2157">
            <v>177.43</v>
          </cell>
          <cell r="E2157">
            <v>94.8</v>
          </cell>
          <cell r="F2157">
            <v>272.23</v>
          </cell>
          <cell r="G2157" t="str">
            <v>CDHU 195</v>
          </cell>
        </row>
        <row r="2158">
          <cell r="A2158" t="str">
            <v>38.07</v>
          </cell>
          <cell r="B2158" t="str">
            <v>Canaleta, perfilado e acessorios</v>
          </cell>
          <cell r="G2158" t="str">
            <v>CDHU 195</v>
          </cell>
        </row>
        <row r="2159">
          <cell r="A2159" t="str">
            <v>38.07.030</v>
          </cell>
          <cell r="B2159" t="str">
            <v>Grampo tipo ´C´ diâmetro 3/8`, com balancim tamanho grande</v>
          </cell>
          <cell r="C2159" t="str">
            <v>CJ</v>
          </cell>
          <cell r="D2159">
            <v>7.56</v>
          </cell>
          <cell r="E2159">
            <v>13.17</v>
          </cell>
          <cell r="F2159">
            <v>20.73</v>
          </cell>
          <cell r="G2159" t="str">
            <v>CDHU 195</v>
          </cell>
        </row>
        <row r="2160">
          <cell r="A2160" t="str">
            <v>38.07.050</v>
          </cell>
          <cell r="B2160" t="str">
            <v>Tampa de pressão para perfilado de 38 x 38 mm</v>
          </cell>
          <cell r="C2160" t="str">
            <v>M</v>
          </cell>
          <cell r="D2160">
            <v>6.09</v>
          </cell>
          <cell r="E2160">
            <v>2.63</v>
          </cell>
          <cell r="F2160">
            <v>8.7200000000000006</v>
          </cell>
          <cell r="G2160" t="str">
            <v>CDHU 195</v>
          </cell>
        </row>
        <row r="2161">
          <cell r="A2161" t="str">
            <v>38.07.120</v>
          </cell>
          <cell r="B2161" t="str">
            <v>Saída final, diâmetro de 3/4´</v>
          </cell>
          <cell r="C2161" t="str">
            <v>UN</v>
          </cell>
          <cell r="D2161">
            <v>0.67</v>
          </cell>
          <cell r="E2161">
            <v>7.9</v>
          </cell>
          <cell r="F2161">
            <v>8.57</v>
          </cell>
          <cell r="G2161" t="str">
            <v>CDHU 195</v>
          </cell>
        </row>
        <row r="2162">
          <cell r="A2162" t="str">
            <v>38.07.130</v>
          </cell>
          <cell r="B2162" t="str">
            <v>Saída lateral simples, diâmetro de 3/4´</v>
          </cell>
          <cell r="C2162" t="str">
            <v>UN</v>
          </cell>
          <cell r="D2162">
            <v>2.08</v>
          </cell>
          <cell r="E2162">
            <v>9.4600000000000009</v>
          </cell>
          <cell r="F2162">
            <v>11.54</v>
          </cell>
          <cell r="G2162" t="str">
            <v>CDHU 195</v>
          </cell>
        </row>
        <row r="2163">
          <cell r="A2163" t="str">
            <v>38.07.134</v>
          </cell>
          <cell r="B2163" t="str">
            <v>Saída lateral simples, diâmetro de 1´</v>
          </cell>
          <cell r="C2163" t="str">
            <v>UN</v>
          </cell>
          <cell r="D2163">
            <v>2.4300000000000002</v>
          </cell>
          <cell r="E2163">
            <v>9.4600000000000009</v>
          </cell>
          <cell r="F2163">
            <v>11.89</v>
          </cell>
          <cell r="G2163" t="str">
            <v>CDHU 195</v>
          </cell>
        </row>
        <row r="2164">
          <cell r="A2164" t="str">
            <v>38.07.140</v>
          </cell>
          <cell r="B2164" t="str">
            <v>Saída superior, diâmetro de 3/4´</v>
          </cell>
          <cell r="C2164" t="str">
            <v>UN</v>
          </cell>
          <cell r="D2164">
            <v>2.37</v>
          </cell>
          <cell r="E2164">
            <v>7.9</v>
          </cell>
          <cell r="F2164">
            <v>10.27</v>
          </cell>
          <cell r="G2164" t="str">
            <v>CDHU 195</v>
          </cell>
        </row>
        <row r="2165">
          <cell r="A2165" t="str">
            <v>38.07.172</v>
          </cell>
          <cell r="B2165" t="str">
            <v>Canaleta em PVC de 20 x 12 mm, inclusive acessórios</v>
          </cell>
          <cell r="C2165" t="str">
            <v>M</v>
          </cell>
          <cell r="D2165">
            <v>7.61</v>
          </cell>
          <cell r="E2165">
            <v>15.8</v>
          </cell>
          <cell r="F2165">
            <v>23.41</v>
          </cell>
          <cell r="G2165" t="str">
            <v>CDHU 195</v>
          </cell>
        </row>
        <row r="2166">
          <cell r="A2166" t="str">
            <v>38.07.200</v>
          </cell>
          <cell r="B2166" t="str">
            <v>Vergalhão com rosca, porca e arruela de diâmetro 3/8´ (tirante)</v>
          </cell>
          <cell r="C2166" t="str">
            <v>M</v>
          </cell>
          <cell r="D2166">
            <v>9.69</v>
          </cell>
          <cell r="E2166">
            <v>7.41</v>
          </cell>
          <cell r="F2166">
            <v>17.100000000000001</v>
          </cell>
          <cell r="G2166" t="str">
            <v>CDHU 195</v>
          </cell>
        </row>
        <row r="2167">
          <cell r="A2167" t="str">
            <v>38.07.210</v>
          </cell>
          <cell r="B2167" t="str">
            <v>Vergalhão com rosca, porca e arruela de diâmetro 1/4´ (tirante)</v>
          </cell>
          <cell r="C2167" t="str">
            <v>M</v>
          </cell>
          <cell r="D2167">
            <v>4.5</v>
          </cell>
          <cell r="E2167">
            <v>7.41</v>
          </cell>
          <cell r="F2167">
            <v>11.91</v>
          </cell>
          <cell r="G2167" t="str">
            <v>CDHU 195</v>
          </cell>
        </row>
        <row r="2168">
          <cell r="A2168" t="str">
            <v>38.07.216</v>
          </cell>
          <cell r="B2168" t="str">
            <v>Vergalhão com rosca, porca e arruela de diâmetro 5/16´ (tirante)</v>
          </cell>
          <cell r="C2168" t="str">
            <v>M</v>
          </cell>
          <cell r="D2168">
            <v>7.8</v>
          </cell>
          <cell r="E2168">
            <v>7.41</v>
          </cell>
          <cell r="F2168">
            <v>15.21</v>
          </cell>
          <cell r="G2168" t="str">
            <v>CDHU 195</v>
          </cell>
        </row>
        <row r="2169">
          <cell r="A2169" t="str">
            <v>38.07.300</v>
          </cell>
          <cell r="B2169" t="str">
            <v>Perfilado perfurado 38 x 38 mm em chapa 14 pré-zincada, com acessórios</v>
          </cell>
          <cell r="C2169" t="str">
            <v>M</v>
          </cell>
          <cell r="D2169">
            <v>32.229999999999997</v>
          </cell>
          <cell r="E2169">
            <v>13.17</v>
          </cell>
          <cell r="F2169">
            <v>45.4</v>
          </cell>
          <cell r="G2169" t="str">
            <v>CDHU 195</v>
          </cell>
        </row>
        <row r="2170">
          <cell r="A2170" t="str">
            <v>38.07.310</v>
          </cell>
          <cell r="B2170" t="str">
            <v>Perfilado perfurado 38 x 76 mm em chapa 14 pré-zincada, com acessórios</v>
          </cell>
          <cell r="C2170" t="str">
            <v>M</v>
          </cell>
          <cell r="D2170">
            <v>51.59</v>
          </cell>
          <cell r="E2170">
            <v>13.17</v>
          </cell>
          <cell r="F2170">
            <v>64.760000000000005</v>
          </cell>
          <cell r="G2170" t="str">
            <v>CDHU 195</v>
          </cell>
        </row>
        <row r="2171">
          <cell r="A2171" t="str">
            <v>38.07.340</v>
          </cell>
          <cell r="B2171" t="str">
            <v>Perfilado liso 38 x 38 mm - com acessórios</v>
          </cell>
          <cell r="C2171" t="str">
            <v>M</v>
          </cell>
          <cell r="D2171">
            <v>34.22</v>
          </cell>
          <cell r="E2171">
            <v>13.17</v>
          </cell>
          <cell r="F2171">
            <v>47.39</v>
          </cell>
          <cell r="G2171" t="str">
            <v>CDHU 195</v>
          </cell>
        </row>
        <row r="2172">
          <cell r="A2172" t="str">
            <v>38.07.700</v>
          </cell>
          <cell r="B2172" t="str">
            <v>Canaleta aparente com tampa em PVC, autoextinguível, de 85 x 35 mm, com acessórios</v>
          </cell>
          <cell r="C2172" t="str">
            <v>M</v>
          </cell>
          <cell r="D2172">
            <v>54.44</v>
          </cell>
          <cell r="E2172">
            <v>15.8</v>
          </cell>
          <cell r="F2172">
            <v>70.239999999999995</v>
          </cell>
          <cell r="G2172" t="str">
            <v>CDHU 195</v>
          </cell>
        </row>
        <row r="2173">
          <cell r="A2173" t="str">
            <v>38.07.710</v>
          </cell>
          <cell r="B2173" t="str">
            <v>Canaleta aparente com duas tampas em PVC, autoextinguível, de 120 x 35 mm, com acessórios</v>
          </cell>
          <cell r="C2173" t="str">
            <v>M</v>
          </cell>
          <cell r="D2173">
            <v>88.05</v>
          </cell>
          <cell r="E2173">
            <v>18.43</v>
          </cell>
          <cell r="F2173">
            <v>106.48</v>
          </cell>
          <cell r="G2173" t="str">
            <v>CDHU 195</v>
          </cell>
        </row>
        <row r="2174">
          <cell r="A2174" t="str">
            <v>38.07.720</v>
          </cell>
          <cell r="B2174" t="str">
            <v>Canaleta aparente com duas tampas em PVC, autoextinguível, de 120 x 60 mm, com acessórios</v>
          </cell>
          <cell r="C2174" t="str">
            <v>M</v>
          </cell>
          <cell r="D2174">
            <v>105.09</v>
          </cell>
          <cell r="E2174">
            <v>21.07</v>
          </cell>
          <cell r="F2174">
            <v>126.16</v>
          </cell>
          <cell r="G2174" t="str">
            <v>CDHU 195</v>
          </cell>
        </row>
        <row r="2175">
          <cell r="A2175" t="str">
            <v>38.07.730</v>
          </cell>
          <cell r="B2175" t="str">
            <v>Suporte com furos de tomada em PVC de 60 x 35 x 150 mm, para canaleta aparente</v>
          </cell>
          <cell r="C2175" t="str">
            <v>UN</v>
          </cell>
          <cell r="D2175">
            <v>8.84</v>
          </cell>
          <cell r="E2175">
            <v>2.14</v>
          </cell>
          <cell r="F2175">
            <v>10.98</v>
          </cell>
          <cell r="G2175" t="str">
            <v>CDHU 195</v>
          </cell>
        </row>
        <row r="2176">
          <cell r="A2176" t="str">
            <v>38.07.740</v>
          </cell>
          <cell r="B2176" t="str">
            <v>Suporte com furos de tomada em PVC de 85 x 35 x 150 mm, para canaleta aparente</v>
          </cell>
          <cell r="C2176" t="str">
            <v>UN</v>
          </cell>
          <cell r="D2176">
            <v>10.46</v>
          </cell>
          <cell r="E2176">
            <v>2.14</v>
          </cell>
          <cell r="F2176">
            <v>12.6</v>
          </cell>
          <cell r="G2176" t="str">
            <v>CDHU 195</v>
          </cell>
        </row>
        <row r="2177">
          <cell r="A2177" t="str">
            <v>38.07.750</v>
          </cell>
          <cell r="B2177" t="str">
            <v>Suporte com furos de tomada em PVC de 60 x 60 x 150 mm, para canaleta aparente</v>
          </cell>
          <cell r="C2177" t="str">
            <v>UN</v>
          </cell>
          <cell r="D2177">
            <v>9.83</v>
          </cell>
          <cell r="E2177">
            <v>2.14</v>
          </cell>
          <cell r="F2177">
            <v>11.97</v>
          </cell>
          <cell r="G2177" t="str">
            <v>CDHU 195</v>
          </cell>
        </row>
        <row r="2178">
          <cell r="A2178" t="str">
            <v>38.07.800</v>
          </cell>
          <cell r="B2178" t="str">
            <v>Gancho longo em chapa aço zincado para fixação de luminária</v>
          </cell>
          <cell r="C2178" t="str">
            <v>UN</v>
          </cell>
          <cell r="D2178">
            <v>4.17</v>
          </cell>
          <cell r="E2178">
            <v>5.26</v>
          </cell>
          <cell r="F2178">
            <v>9.43</v>
          </cell>
          <cell r="G2178" t="str">
            <v>CDHU 195</v>
          </cell>
        </row>
        <row r="2179">
          <cell r="A2179" t="str">
            <v>38.07.801</v>
          </cell>
          <cell r="B2179" t="str">
            <v>Sapata externa com 4 furos, 38 x 38 mm</v>
          </cell>
          <cell r="C2179" t="str">
            <v>UN</v>
          </cell>
          <cell r="D2179">
            <v>8.6</v>
          </cell>
          <cell r="E2179">
            <v>5.26</v>
          </cell>
          <cell r="F2179">
            <v>13.86</v>
          </cell>
          <cell r="G2179" t="str">
            <v>CDHU 195</v>
          </cell>
        </row>
        <row r="2180">
          <cell r="A2180" t="str">
            <v>38.10</v>
          </cell>
          <cell r="B2180" t="str">
            <v>Duto fechado de piso e acessorios</v>
          </cell>
          <cell r="G2180" t="str">
            <v>CDHU 195</v>
          </cell>
        </row>
        <row r="2181">
          <cell r="A2181" t="str">
            <v>38.10.010</v>
          </cell>
          <cell r="B2181" t="str">
            <v>Duto de piso liso em aço, medindo 2 x 25 x 70 mm, com acessórios</v>
          </cell>
          <cell r="C2181" t="str">
            <v>M</v>
          </cell>
          <cell r="D2181">
            <v>57.16</v>
          </cell>
          <cell r="E2181">
            <v>15.8</v>
          </cell>
          <cell r="F2181">
            <v>72.959999999999994</v>
          </cell>
          <cell r="G2181" t="str">
            <v>CDHU 195</v>
          </cell>
        </row>
        <row r="2182">
          <cell r="A2182" t="str">
            <v>38.10.020</v>
          </cell>
          <cell r="B2182" t="str">
            <v>Duto de piso liso em aço, medindo 3 x 25 x 70 mm, com acessórios</v>
          </cell>
          <cell r="C2182" t="str">
            <v>M</v>
          </cell>
          <cell r="D2182">
            <v>81.739999999999995</v>
          </cell>
          <cell r="E2182">
            <v>15.8</v>
          </cell>
          <cell r="F2182">
            <v>97.54</v>
          </cell>
          <cell r="G2182" t="str">
            <v>CDHU 195</v>
          </cell>
        </row>
        <row r="2183">
          <cell r="A2183" t="str">
            <v>38.10.024</v>
          </cell>
          <cell r="B2183" t="str">
            <v>Caixa de derivação ou passagem, para cruzamento de duto, medindo 4 x 25 x 70 mm, sem cruzadora</v>
          </cell>
          <cell r="C2183" t="str">
            <v>UN</v>
          </cell>
          <cell r="D2183">
            <v>47.14</v>
          </cell>
          <cell r="E2183">
            <v>16.32</v>
          </cell>
          <cell r="F2183">
            <v>63.46</v>
          </cell>
          <cell r="G2183" t="str">
            <v>CDHU 195</v>
          </cell>
        </row>
        <row r="2184">
          <cell r="A2184" t="str">
            <v>38.10.026</v>
          </cell>
          <cell r="B2184" t="str">
            <v>Caixa de derivação ou passagem, para cruzamento de duto, medindo 12 x 25 x 70 mm, com cruzadora</v>
          </cell>
          <cell r="C2184" t="str">
            <v>UN</v>
          </cell>
          <cell r="D2184">
            <v>132.16</v>
          </cell>
          <cell r="E2184">
            <v>31.6</v>
          </cell>
          <cell r="F2184">
            <v>163.76</v>
          </cell>
          <cell r="G2184" t="str">
            <v>CDHU 195</v>
          </cell>
        </row>
        <row r="2185">
          <cell r="A2185" t="str">
            <v>38.10.030</v>
          </cell>
          <cell r="B2185" t="str">
            <v>Caixa de derivação ou passagem, para cruzamento de duto, medindo 16 x 25 x 70 mm, com cruzadora</v>
          </cell>
          <cell r="C2185" t="str">
            <v>UN</v>
          </cell>
          <cell r="D2185">
            <v>196.94</v>
          </cell>
          <cell r="E2185">
            <v>31.6</v>
          </cell>
          <cell r="F2185">
            <v>228.54</v>
          </cell>
          <cell r="G2185" t="str">
            <v>CDHU 195</v>
          </cell>
        </row>
        <row r="2186">
          <cell r="A2186" t="str">
            <v>38.10.060</v>
          </cell>
          <cell r="B2186" t="str">
            <v>Caixa de tomada e tampa basculante com rebaixo de 2 x (25 x 70 mm)</v>
          </cell>
          <cell r="C2186" t="str">
            <v>UN</v>
          </cell>
          <cell r="D2186">
            <v>229.88</v>
          </cell>
          <cell r="E2186">
            <v>10.050000000000001</v>
          </cell>
          <cell r="F2186">
            <v>239.93</v>
          </cell>
          <cell r="G2186" t="str">
            <v>CDHU 195</v>
          </cell>
        </row>
        <row r="2187">
          <cell r="A2187" t="str">
            <v>38.10.070</v>
          </cell>
          <cell r="B2187" t="str">
            <v>Caixa de tomada e tampa basculante com rebaixo de 3 x (25 x 70 mm)</v>
          </cell>
          <cell r="C2187" t="str">
            <v>UN</v>
          </cell>
          <cell r="D2187">
            <v>274.95999999999998</v>
          </cell>
          <cell r="E2187">
            <v>10.050000000000001</v>
          </cell>
          <cell r="F2187">
            <v>285.01</v>
          </cell>
          <cell r="G2187" t="str">
            <v>CDHU 195</v>
          </cell>
        </row>
        <row r="2188">
          <cell r="A2188" t="str">
            <v>38.10.080</v>
          </cell>
          <cell r="B2188" t="str">
            <v>Caixa de tomada e tampa basculante com rebaixo de 4 x (25 x 70 mm)</v>
          </cell>
          <cell r="C2188" t="str">
            <v>UN</v>
          </cell>
          <cell r="D2188">
            <v>436.12</v>
          </cell>
          <cell r="E2188">
            <v>10.050000000000001</v>
          </cell>
          <cell r="F2188">
            <v>446.17</v>
          </cell>
          <cell r="G2188" t="str">
            <v>CDHU 195</v>
          </cell>
        </row>
        <row r="2189">
          <cell r="A2189" t="str">
            <v>38.10.090</v>
          </cell>
          <cell r="B2189" t="str">
            <v>Suporte de tomada para caixas com 2, 3 ou 4 vias</v>
          </cell>
          <cell r="C2189" t="str">
            <v>UN</v>
          </cell>
          <cell r="D2189">
            <v>8.4600000000000009</v>
          </cell>
          <cell r="E2189">
            <v>1.07</v>
          </cell>
          <cell r="F2189">
            <v>9.5299999999999994</v>
          </cell>
          <cell r="G2189" t="str">
            <v>CDHU 195</v>
          </cell>
        </row>
        <row r="2190">
          <cell r="A2190" t="str">
            <v>38.12</v>
          </cell>
          <cell r="B2190" t="str">
            <v>Leitos e acessorios</v>
          </cell>
          <cell r="G2190" t="str">
            <v>CDHU 195</v>
          </cell>
        </row>
        <row r="2191">
          <cell r="A2191" t="str">
            <v>38.12.086</v>
          </cell>
          <cell r="B2191" t="str">
            <v>Leito para cabos, tipo pesado, em aço galvanizado de 300 x 100 mm - com acessórios</v>
          </cell>
          <cell r="C2191" t="str">
            <v>M</v>
          </cell>
          <cell r="D2191">
            <v>231.68</v>
          </cell>
          <cell r="E2191">
            <v>15.8</v>
          </cell>
          <cell r="F2191">
            <v>247.48</v>
          </cell>
          <cell r="G2191" t="str">
            <v>CDHU 195</v>
          </cell>
        </row>
        <row r="2192">
          <cell r="A2192" t="str">
            <v>38.12.090</v>
          </cell>
          <cell r="B2192" t="str">
            <v>Leito para cabos, tipo pesado, em aço galvanizado de 400 x 100 mm - com acessórios</v>
          </cell>
          <cell r="C2192" t="str">
            <v>M</v>
          </cell>
          <cell r="D2192">
            <v>324.52999999999997</v>
          </cell>
          <cell r="E2192">
            <v>15.8</v>
          </cell>
          <cell r="F2192">
            <v>340.33</v>
          </cell>
          <cell r="G2192" t="str">
            <v>CDHU 195</v>
          </cell>
        </row>
        <row r="2193">
          <cell r="A2193" t="str">
            <v>38.12.100</v>
          </cell>
          <cell r="B2193" t="str">
            <v>Leito para cabos, tipo pesado, em aço galvanizado de 600 x 100 mm - com acessórios</v>
          </cell>
          <cell r="C2193" t="str">
            <v>M</v>
          </cell>
          <cell r="D2193">
            <v>383.98</v>
          </cell>
          <cell r="E2193">
            <v>15.8</v>
          </cell>
          <cell r="F2193">
            <v>399.78</v>
          </cell>
          <cell r="G2193" t="str">
            <v>CDHU 195</v>
          </cell>
        </row>
        <row r="2194">
          <cell r="A2194" t="str">
            <v>38.12.120</v>
          </cell>
          <cell r="B2194" t="str">
            <v>Leito para cabos, tipo pesado, em aço galvanizado de 500 x 100 mm - com acessórios</v>
          </cell>
          <cell r="C2194" t="str">
            <v>M</v>
          </cell>
          <cell r="D2194">
            <v>350.9</v>
          </cell>
          <cell r="E2194">
            <v>15.8</v>
          </cell>
          <cell r="F2194">
            <v>366.7</v>
          </cell>
          <cell r="G2194" t="str">
            <v>CDHU 195</v>
          </cell>
        </row>
        <row r="2195">
          <cell r="A2195" t="str">
            <v>38.12.130</v>
          </cell>
          <cell r="B2195" t="str">
            <v>Leito para cabos, tipo pesado, em aço galvanizado de 800 x 100 mm - com acessórios</v>
          </cell>
          <cell r="C2195" t="str">
            <v>M</v>
          </cell>
          <cell r="D2195">
            <v>445.26</v>
          </cell>
          <cell r="E2195">
            <v>15.8</v>
          </cell>
          <cell r="F2195">
            <v>461.06</v>
          </cell>
          <cell r="G2195" t="str">
            <v>CDHU 195</v>
          </cell>
        </row>
        <row r="2196">
          <cell r="A2196" t="str">
            <v>38.13</v>
          </cell>
          <cell r="B2196" t="str">
            <v>Eletroduto em polietileno de alta densidade</v>
          </cell>
          <cell r="G2196" t="str">
            <v>CDHU 195</v>
          </cell>
        </row>
        <row r="2197">
          <cell r="A2197" t="str">
            <v>38.13.010</v>
          </cell>
          <cell r="B2197" t="str">
            <v>Eletroduto corrugado em polietileno de alta densidade, DN= 30 mm, com acessórios</v>
          </cell>
          <cell r="C2197" t="str">
            <v>M</v>
          </cell>
          <cell r="D2197">
            <v>4.6100000000000003</v>
          </cell>
          <cell r="E2197">
            <v>2.11</v>
          </cell>
          <cell r="F2197">
            <v>6.72</v>
          </cell>
          <cell r="G2197" t="str">
            <v>CDHU 195</v>
          </cell>
        </row>
        <row r="2198">
          <cell r="A2198" t="str">
            <v>38.13.016</v>
          </cell>
          <cell r="B2198" t="str">
            <v>Eletroduto corrugado em polietileno de alta densidade, DN= 40 mm, com acessórios</v>
          </cell>
          <cell r="C2198" t="str">
            <v>M</v>
          </cell>
          <cell r="D2198">
            <v>5.33</v>
          </cell>
          <cell r="E2198">
            <v>2.11</v>
          </cell>
          <cell r="F2198">
            <v>7.44</v>
          </cell>
          <cell r="G2198" t="str">
            <v>CDHU 195</v>
          </cell>
        </row>
        <row r="2199">
          <cell r="A2199" t="str">
            <v>38.13.020</v>
          </cell>
          <cell r="B2199" t="str">
            <v>Eletroduto corrugado em polietileno de alta densidade, DN= 50 mm, com acessórios</v>
          </cell>
          <cell r="C2199" t="str">
            <v>M</v>
          </cell>
          <cell r="D2199">
            <v>8.48</v>
          </cell>
          <cell r="E2199">
            <v>2.11</v>
          </cell>
          <cell r="F2199">
            <v>10.59</v>
          </cell>
          <cell r="G2199" t="str">
            <v>CDHU 195</v>
          </cell>
        </row>
        <row r="2200">
          <cell r="A2200" t="str">
            <v>38.13.030</v>
          </cell>
          <cell r="B2200" t="str">
            <v>Eletroduto corrugado em polietileno de alta densidade, DN= 75 mm, com acessórios</v>
          </cell>
          <cell r="C2200" t="str">
            <v>M</v>
          </cell>
          <cell r="D2200">
            <v>15.82</v>
          </cell>
          <cell r="E2200">
            <v>2.11</v>
          </cell>
          <cell r="F2200">
            <v>17.93</v>
          </cell>
          <cell r="G2200" t="str">
            <v>CDHU 195</v>
          </cell>
        </row>
        <row r="2201">
          <cell r="A2201" t="str">
            <v>38.13.040</v>
          </cell>
          <cell r="B2201" t="str">
            <v>Eletroduto corrugado em polietileno de alta densidade, DN= 100 mm, com acessórios</v>
          </cell>
          <cell r="C2201" t="str">
            <v>M</v>
          </cell>
          <cell r="D2201">
            <v>18.98</v>
          </cell>
          <cell r="E2201">
            <v>2.11</v>
          </cell>
          <cell r="F2201">
            <v>21.09</v>
          </cell>
          <cell r="G2201" t="str">
            <v>CDHU 195</v>
          </cell>
        </row>
        <row r="2202">
          <cell r="A2202" t="str">
            <v>38.13.050</v>
          </cell>
          <cell r="B2202" t="str">
            <v>Eletroduto corrugado em polietileno de alta densidade, DN= 125 mm, com acessórios</v>
          </cell>
          <cell r="C2202" t="str">
            <v>M</v>
          </cell>
          <cell r="D2202">
            <v>22.68</v>
          </cell>
          <cell r="E2202">
            <v>2.11</v>
          </cell>
          <cell r="F2202">
            <v>24.79</v>
          </cell>
          <cell r="G2202" t="str">
            <v>CDHU 195</v>
          </cell>
        </row>
        <row r="2203">
          <cell r="A2203" t="str">
            <v>38.13.060</v>
          </cell>
          <cell r="B2203" t="str">
            <v>Eletroduto corrugado em polietileno de alta densidade, DN= 150 mm, com acessórios</v>
          </cell>
          <cell r="C2203" t="str">
            <v>M</v>
          </cell>
          <cell r="D2203">
            <v>41</v>
          </cell>
          <cell r="E2203">
            <v>2.11</v>
          </cell>
          <cell r="F2203">
            <v>43.11</v>
          </cell>
          <cell r="G2203" t="str">
            <v>CDHU 195</v>
          </cell>
        </row>
        <row r="2204">
          <cell r="A2204" t="str">
            <v>38.15</v>
          </cell>
          <cell r="B2204" t="str">
            <v>Eletroduto metalico flexivel</v>
          </cell>
          <cell r="G2204" t="str">
            <v>CDHU 195</v>
          </cell>
        </row>
        <row r="2205">
          <cell r="A2205" t="str">
            <v>38.15.010</v>
          </cell>
          <cell r="B2205" t="str">
            <v>Eletroduto metálico flexível com capa em PVC de 3/4´</v>
          </cell>
          <cell r="C2205" t="str">
            <v>M</v>
          </cell>
          <cell r="D2205">
            <v>9.02</v>
          </cell>
          <cell r="E2205">
            <v>18.53</v>
          </cell>
          <cell r="F2205">
            <v>27.55</v>
          </cell>
          <cell r="G2205" t="str">
            <v>CDHU 195</v>
          </cell>
        </row>
        <row r="2206">
          <cell r="A2206" t="str">
            <v>38.15.020</v>
          </cell>
          <cell r="B2206" t="str">
            <v>Eletroduto metálico flexível com capa em PVC de 1´</v>
          </cell>
          <cell r="C2206" t="str">
            <v>M</v>
          </cell>
          <cell r="D2206">
            <v>11.99</v>
          </cell>
          <cell r="E2206">
            <v>18.53</v>
          </cell>
          <cell r="F2206">
            <v>30.52</v>
          </cell>
          <cell r="G2206" t="str">
            <v>CDHU 195</v>
          </cell>
        </row>
        <row r="2207">
          <cell r="A2207" t="str">
            <v>38.15.040</v>
          </cell>
          <cell r="B2207" t="str">
            <v>Eletroduto metálico flexível com capa em PVC de 2´</v>
          </cell>
          <cell r="C2207" t="str">
            <v>M</v>
          </cell>
          <cell r="D2207">
            <v>29.93</v>
          </cell>
          <cell r="E2207">
            <v>18.53</v>
          </cell>
          <cell r="F2207">
            <v>48.46</v>
          </cell>
          <cell r="G2207" t="str">
            <v>CDHU 195</v>
          </cell>
        </row>
        <row r="2208">
          <cell r="A2208" t="str">
            <v>38.15.110</v>
          </cell>
          <cell r="B2208" t="str">
            <v>Terminal macho fixo em latão zincado de 3/4´</v>
          </cell>
          <cell r="C2208" t="str">
            <v>UN</v>
          </cell>
          <cell r="D2208">
            <v>15.82</v>
          </cell>
          <cell r="E2208">
            <v>3.57</v>
          </cell>
          <cell r="F2208">
            <v>19.39</v>
          </cell>
          <cell r="G2208" t="str">
            <v>CDHU 195</v>
          </cell>
        </row>
        <row r="2209">
          <cell r="A2209" t="str">
            <v>38.15.120</v>
          </cell>
          <cell r="B2209" t="str">
            <v>Terminal macho fixo em latão zincado de 1´</v>
          </cell>
          <cell r="C2209" t="str">
            <v>UN</v>
          </cell>
          <cell r="D2209">
            <v>18.3</v>
          </cell>
          <cell r="E2209">
            <v>3.57</v>
          </cell>
          <cell r="F2209">
            <v>21.87</v>
          </cell>
          <cell r="G2209" t="str">
            <v>CDHU 195</v>
          </cell>
        </row>
        <row r="2210">
          <cell r="A2210" t="str">
            <v>38.15.140</v>
          </cell>
          <cell r="B2210" t="str">
            <v>Terminal macho fixo em latão zincado de 2´</v>
          </cell>
          <cell r="C2210" t="str">
            <v>UN</v>
          </cell>
          <cell r="D2210">
            <v>58.02</v>
          </cell>
          <cell r="E2210">
            <v>3.57</v>
          </cell>
          <cell r="F2210">
            <v>61.59</v>
          </cell>
          <cell r="G2210" t="str">
            <v>CDHU 195</v>
          </cell>
        </row>
        <row r="2211">
          <cell r="A2211" t="str">
            <v>38.15.310</v>
          </cell>
          <cell r="B2211" t="str">
            <v>Terminal macho giratório em latão zincado de 3/4´</v>
          </cell>
          <cell r="C2211" t="str">
            <v>UN</v>
          </cell>
          <cell r="D2211">
            <v>16.57</v>
          </cell>
          <cell r="E2211">
            <v>3.57</v>
          </cell>
          <cell r="F2211">
            <v>20.14</v>
          </cell>
          <cell r="G2211" t="str">
            <v>CDHU 195</v>
          </cell>
        </row>
        <row r="2212">
          <cell r="A2212" t="str">
            <v>38.15.320</v>
          </cell>
          <cell r="B2212" t="str">
            <v>Terminal macho giratório em latão zincado de 1´</v>
          </cell>
          <cell r="C2212" t="str">
            <v>UN</v>
          </cell>
          <cell r="D2212">
            <v>36.909999999999997</v>
          </cell>
          <cell r="E2212">
            <v>3.57</v>
          </cell>
          <cell r="F2212">
            <v>40.479999999999997</v>
          </cell>
          <cell r="G2212" t="str">
            <v>CDHU 195</v>
          </cell>
        </row>
        <row r="2213">
          <cell r="A2213" t="str">
            <v>38.15.340</v>
          </cell>
          <cell r="B2213" t="str">
            <v>Terminal macho giratório em latão zincado de 2´</v>
          </cell>
          <cell r="C2213" t="str">
            <v>UN</v>
          </cell>
          <cell r="D2213">
            <v>80.63</v>
          </cell>
          <cell r="E2213">
            <v>3.57</v>
          </cell>
          <cell r="F2213">
            <v>84.2</v>
          </cell>
          <cell r="G2213" t="str">
            <v>CDHU 195</v>
          </cell>
        </row>
        <row r="2214">
          <cell r="A2214" t="str">
            <v>38.16</v>
          </cell>
          <cell r="B2214" t="str">
            <v>Rodape tecnico e acessorios</v>
          </cell>
          <cell r="G2214" t="str">
            <v>CDHU 195</v>
          </cell>
        </row>
        <row r="2215">
          <cell r="A2215" t="str">
            <v>38.16.030</v>
          </cell>
          <cell r="B2215" t="str">
            <v>Rodapé técnico triplo e tampa com pintura eletrostática</v>
          </cell>
          <cell r="C2215" t="str">
            <v>M</v>
          </cell>
          <cell r="D2215">
            <v>96.78</v>
          </cell>
          <cell r="E2215">
            <v>15.8</v>
          </cell>
          <cell r="F2215">
            <v>112.58</v>
          </cell>
          <cell r="G2215" t="str">
            <v>CDHU 195</v>
          </cell>
        </row>
        <row r="2216">
          <cell r="A2216" t="str">
            <v>38.16.060</v>
          </cell>
          <cell r="B2216" t="str">
            <v>Curva horizontal tripla de 90°, interna ou externa e tampa com pintura eletrostática</v>
          </cell>
          <cell r="C2216" t="str">
            <v>UN</v>
          </cell>
          <cell r="D2216">
            <v>105.72</v>
          </cell>
          <cell r="E2216">
            <v>26.34</v>
          </cell>
          <cell r="F2216">
            <v>132.06</v>
          </cell>
          <cell r="G2216" t="str">
            <v>CDHU 195</v>
          </cell>
        </row>
        <row r="2217">
          <cell r="A2217" t="str">
            <v>38.16.080</v>
          </cell>
          <cell r="B2217" t="str">
            <v>Tê triplo de 90°, horizontal ou vertical e tampa com pintura eletrostática</v>
          </cell>
          <cell r="C2217" t="str">
            <v>UN</v>
          </cell>
          <cell r="D2217">
            <v>140.30000000000001</v>
          </cell>
          <cell r="E2217">
            <v>26.34</v>
          </cell>
          <cell r="F2217">
            <v>166.64</v>
          </cell>
          <cell r="G2217" t="str">
            <v>CDHU 195</v>
          </cell>
        </row>
        <row r="2218">
          <cell r="A2218" t="str">
            <v>38.16.090</v>
          </cell>
          <cell r="B2218" t="str">
            <v>Caixa para tomadas: de energia, RJ, sobressalente, interruptor ou espelho, com pintura eletrostática, para rodapé técnico triplo</v>
          </cell>
          <cell r="C2218" t="str">
            <v>UN</v>
          </cell>
          <cell r="D2218">
            <v>30.66</v>
          </cell>
          <cell r="E2218">
            <v>10.050000000000001</v>
          </cell>
          <cell r="F2218">
            <v>40.71</v>
          </cell>
          <cell r="G2218" t="str">
            <v>CDHU 195</v>
          </cell>
        </row>
        <row r="2219">
          <cell r="A2219" t="str">
            <v>38.16.130</v>
          </cell>
          <cell r="B2219" t="str">
            <v>Caixa para tomadas: de energia, RJ, sobressalente, interruptor ou espelho, com pintura eletrostática, para rodapé técnico duplo</v>
          </cell>
          <cell r="C2219" t="str">
            <v>UN</v>
          </cell>
          <cell r="D2219">
            <v>25.27</v>
          </cell>
          <cell r="E2219">
            <v>10.050000000000001</v>
          </cell>
          <cell r="F2219">
            <v>35.32</v>
          </cell>
          <cell r="G2219" t="str">
            <v>CDHU 195</v>
          </cell>
        </row>
        <row r="2220">
          <cell r="A2220" t="str">
            <v>38.16.140</v>
          </cell>
          <cell r="B2220" t="str">
            <v>Terminal de fechamento ou mata junta com pintura eletrostática, para rodapé técnico triplo</v>
          </cell>
          <cell r="C2220" t="str">
            <v>UN</v>
          </cell>
          <cell r="D2220">
            <v>16.649999999999999</v>
          </cell>
          <cell r="E2220">
            <v>7.9</v>
          </cell>
          <cell r="F2220">
            <v>24.55</v>
          </cell>
          <cell r="G2220" t="str">
            <v>CDHU 195</v>
          </cell>
        </row>
        <row r="2221">
          <cell r="A2221" t="str">
            <v>38.16.150</v>
          </cell>
          <cell r="B2221" t="str">
            <v>Rodapé técnico duplo e tampa com pintura eletrostática</v>
          </cell>
          <cell r="C2221" t="str">
            <v>M</v>
          </cell>
          <cell r="D2221">
            <v>69.5</v>
          </cell>
          <cell r="E2221">
            <v>15.8</v>
          </cell>
          <cell r="F2221">
            <v>85.3</v>
          </cell>
          <cell r="G2221" t="str">
            <v>CDHU 195</v>
          </cell>
        </row>
        <row r="2222">
          <cell r="A2222" t="str">
            <v>38.16.160</v>
          </cell>
          <cell r="B2222" t="str">
            <v>Curva vertical dupla de 90°, interna ou externa e tampa com pintura eletrostática</v>
          </cell>
          <cell r="C2222" t="str">
            <v>UN</v>
          </cell>
          <cell r="D2222">
            <v>87.68</v>
          </cell>
          <cell r="E2222">
            <v>26.34</v>
          </cell>
          <cell r="F2222">
            <v>114.02</v>
          </cell>
          <cell r="G2222" t="str">
            <v>CDHU 195</v>
          </cell>
        </row>
        <row r="2223">
          <cell r="A2223" t="str">
            <v>38.16.190</v>
          </cell>
          <cell r="B2223" t="str">
            <v>Terminal de fechamento ou mata junta com pintura eletrostática, para rodapé técnico duplo</v>
          </cell>
          <cell r="C2223" t="str">
            <v>UN</v>
          </cell>
          <cell r="D2223">
            <v>13.11</v>
          </cell>
          <cell r="E2223">
            <v>7.9</v>
          </cell>
          <cell r="F2223">
            <v>21.01</v>
          </cell>
          <cell r="G2223" t="str">
            <v>CDHU 195</v>
          </cell>
        </row>
        <row r="2224">
          <cell r="A2224" t="str">
            <v>38.16.200</v>
          </cell>
          <cell r="B2224" t="str">
            <v>Curva horizontal dupla de 90°, interna ou externa e tampa com pintura eletrostática</v>
          </cell>
          <cell r="C2224" t="str">
            <v>UN</v>
          </cell>
          <cell r="D2224">
            <v>78.53</v>
          </cell>
          <cell r="E2224">
            <v>26.34</v>
          </cell>
          <cell r="F2224">
            <v>104.87</v>
          </cell>
          <cell r="G2224" t="str">
            <v>CDHU 195</v>
          </cell>
        </row>
        <row r="2225">
          <cell r="A2225" t="str">
            <v>38.16.230</v>
          </cell>
          <cell r="B2225" t="str">
            <v>Curva vertical tripla de 90°, interna ou externa e tampa com pintura eletrostática</v>
          </cell>
          <cell r="C2225" t="str">
            <v>UN</v>
          </cell>
          <cell r="D2225">
            <v>102.59</v>
          </cell>
          <cell r="E2225">
            <v>26.34</v>
          </cell>
          <cell r="F2225">
            <v>128.93</v>
          </cell>
          <cell r="G2225" t="str">
            <v>CDHU 195</v>
          </cell>
        </row>
        <row r="2226">
          <cell r="A2226" t="str">
            <v>38.16.250</v>
          </cell>
          <cell r="B2226" t="str">
            <v>Poste condutor metálico para distribuição, com suporte para tomadas elétricas e RJ, com pintura eletrostática, altura de 3 m</v>
          </cell>
          <cell r="C2226" t="str">
            <v>UN</v>
          </cell>
          <cell r="D2226">
            <v>434.71</v>
          </cell>
          <cell r="E2226">
            <v>35.49</v>
          </cell>
          <cell r="F2226">
            <v>470.2</v>
          </cell>
          <cell r="G2226" t="str">
            <v>CDHU 195</v>
          </cell>
        </row>
        <row r="2227">
          <cell r="A2227" t="str">
            <v>38.16.270</v>
          </cell>
          <cell r="B2227" t="str">
            <v>Caixa de derivação embutida ou externa para rodapé técnico duplo</v>
          </cell>
          <cell r="C2227" t="str">
            <v>UN</v>
          </cell>
          <cell r="D2227">
            <v>42.26</v>
          </cell>
          <cell r="E2227">
            <v>26.34</v>
          </cell>
          <cell r="F2227">
            <v>68.599999999999994</v>
          </cell>
          <cell r="G2227" t="str">
            <v>CDHU 195</v>
          </cell>
        </row>
        <row r="2228">
          <cell r="A2228" t="str">
            <v>38.19</v>
          </cell>
          <cell r="B2228" t="str">
            <v>Eletroduto em PVC corrugado flexivel</v>
          </cell>
          <cell r="G2228" t="str">
            <v>CDHU 195</v>
          </cell>
        </row>
        <row r="2229">
          <cell r="A2229" t="str">
            <v>38.19.020</v>
          </cell>
          <cell r="B2229" t="str">
            <v>Eletroduto de PVC corrugado flexível leve, diâmetro externo de 20 mm</v>
          </cell>
          <cell r="C2229" t="str">
            <v>M</v>
          </cell>
          <cell r="D2229">
            <v>2.66</v>
          </cell>
          <cell r="E2229">
            <v>15.8</v>
          </cell>
          <cell r="F2229">
            <v>18.46</v>
          </cell>
          <cell r="G2229" t="str">
            <v>CDHU 195</v>
          </cell>
        </row>
        <row r="2230">
          <cell r="A2230" t="str">
            <v>38.19.030</v>
          </cell>
          <cell r="B2230" t="str">
            <v>Eletroduto de PVC corrugado flexível leve, diâmetro externo de 25 mm</v>
          </cell>
          <cell r="C2230" t="str">
            <v>M</v>
          </cell>
          <cell r="D2230">
            <v>2.44</v>
          </cell>
          <cell r="E2230">
            <v>15.8</v>
          </cell>
          <cell r="F2230">
            <v>18.239999999999998</v>
          </cell>
          <cell r="G2230" t="str">
            <v>CDHU 195</v>
          </cell>
        </row>
        <row r="2231">
          <cell r="A2231" t="str">
            <v>38.19.040</v>
          </cell>
          <cell r="B2231" t="str">
            <v>Eletroduto de PVC corrugado flexível leve, diâmetro externo de 32 mm</v>
          </cell>
          <cell r="C2231" t="str">
            <v>M</v>
          </cell>
          <cell r="D2231">
            <v>4.34</v>
          </cell>
          <cell r="E2231">
            <v>15.8</v>
          </cell>
          <cell r="F2231">
            <v>20.14</v>
          </cell>
          <cell r="G2231" t="str">
            <v>CDHU 195</v>
          </cell>
        </row>
        <row r="2232">
          <cell r="A2232" t="str">
            <v>38.19.210</v>
          </cell>
          <cell r="B2232" t="str">
            <v>Eletroduto de PVC corrugado flexível reforçado, diâmetro externo de 25 mm</v>
          </cell>
          <cell r="C2232" t="str">
            <v>M</v>
          </cell>
          <cell r="D2232">
            <v>2.92</v>
          </cell>
          <cell r="E2232">
            <v>15.8</v>
          </cell>
          <cell r="F2232">
            <v>18.72</v>
          </cell>
          <cell r="G2232" t="str">
            <v>CDHU 195</v>
          </cell>
        </row>
        <row r="2233">
          <cell r="A2233" t="str">
            <v>38.19.220</v>
          </cell>
          <cell r="B2233" t="str">
            <v>Eletroduto de PVC corrugado flexível reforçado, diâmetro externo de 32 mm</v>
          </cell>
          <cell r="C2233" t="str">
            <v>M</v>
          </cell>
          <cell r="D2233">
            <v>4.13</v>
          </cell>
          <cell r="E2233">
            <v>15.8</v>
          </cell>
          <cell r="F2233">
            <v>19.93</v>
          </cell>
          <cell r="G2233" t="str">
            <v>CDHU 195</v>
          </cell>
        </row>
        <row r="2234">
          <cell r="A2234" t="str">
            <v>38.20</v>
          </cell>
          <cell r="B2234" t="str">
            <v>Reparos, conservacoes e complementos - GRUPO 38</v>
          </cell>
          <cell r="G2234" t="str">
            <v>CDHU 195</v>
          </cell>
        </row>
        <row r="2235">
          <cell r="A2235" t="str">
            <v>38.20.010</v>
          </cell>
          <cell r="B2235" t="str">
            <v>Recolocação de perfilado 38x38 mm</v>
          </cell>
          <cell r="C2235" t="str">
            <v>M</v>
          </cell>
          <cell r="E2235">
            <v>13.17</v>
          </cell>
          <cell r="F2235">
            <v>13.17</v>
          </cell>
          <cell r="G2235" t="str">
            <v>CDHU 195</v>
          </cell>
        </row>
        <row r="2236">
          <cell r="A2236" t="str">
            <v>38.20.020</v>
          </cell>
          <cell r="B2236" t="str">
            <v>Recolocação de vergalhão</v>
          </cell>
          <cell r="C2236" t="str">
            <v>M</v>
          </cell>
          <cell r="E2236">
            <v>21.07</v>
          </cell>
          <cell r="F2236">
            <v>21.07</v>
          </cell>
          <cell r="G2236" t="str">
            <v>CDHU 195</v>
          </cell>
        </row>
        <row r="2237">
          <cell r="A2237" t="str">
            <v>38.20.030</v>
          </cell>
          <cell r="B2237" t="str">
            <v>Recolocação de caixa de tomada para perfilado</v>
          </cell>
          <cell r="C2237" t="str">
            <v>UN</v>
          </cell>
          <cell r="E2237">
            <v>15.8</v>
          </cell>
          <cell r="F2237">
            <v>15.8</v>
          </cell>
          <cell r="G2237" t="str">
            <v>CDHU 195</v>
          </cell>
        </row>
        <row r="2238">
          <cell r="A2238" t="str">
            <v>38.20.040</v>
          </cell>
          <cell r="B2238" t="str">
            <v>Recolocação de eletrodutos</v>
          </cell>
          <cell r="C2238" t="str">
            <v>M</v>
          </cell>
          <cell r="E2238">
            <v>52.67</v>
          </cell>
          <cell r="F2238">
            <v>52.67</v>
          </cell>
          <cell r="G2238" t="str">
            <v>CDHU 195</v>
          </cell>
        </row>
        <row r="2239">
          <cell r="A2239" t="str">
            <v>38.21</v>
          </cell>
          <cell r="B2239" t="str">
            <v>Eletrocalha e acessorios</v>
          </cell>
          <cell r="G2239" t="str">
            <v>CDHU 195</v>
          </cell>
        </row>
        <row r="2240">
          <cell r="A2240" t="str">
            <v>38.21.110</v>
          </cell>
          <cell r="B2240" t="str">
            <v>Eletrocalha lisa galvanizada a fogo, 50 x 50 mm, com acessórios</v>
          </cell>
          <cell r="C2240" t="str">
            <v>M</v>
          </cell>
          <cell r="D2240">
            <v>51.18</v>
          </cell>
          <cell r="E2240">
            <v>26.34</v>
          </cell>
          <cell r="F2240">
            <v>77.52</v>
          </cell>
          <cell r="G2240" t="str">
            <v>CDHU 195</v>
          </cell>
        </row>
        <row r="2241">
          <cell r="A2241" t="str">
            <v>38.21.120</v>
          </cell>
          <cell r="B2241" t="str">
            <v>Eletrocalha lisa galvanizada a fogo, 100 x 50 mm, com acessórios</v>
          </cell>
          <cell r="C2241" t="str">
            <v>M</v>
          </cell>
          <cell r="D2241">
            <v>68.22</v>
          </cell>
          <cell r="E2241">
            <v>26.34</v>
          </cell>
          <cell r="F2241">
            <v>94.56</v>
          </cell>
          <cell r="G2241" t="str">
            <v>CDHU 195</v>
          </cell>
        </row>
        <row r="2242">
          <cell r="A2242" t="str">
            <v>38.21.130</v>
          </cell>
          <cell r="B2242" t="str">
            <v>Eletrocalha lisa galvanizada a fogo, 150 x 50 mm, com acessórios</v>
          </cell>
          <cell r="C2242" t="str">
            <v>M</v>
          </cell>
          <cell r="D2242">
            <v>85.28</v>
          </cell>
          <cell r="E2242">
            <v>26.34</v>
          </cell>
          <cell r="F2242">
            <v>111.62</v>
          </cell>
          <cell r="G2242" t="str">
            <v>CDHU 195</v>
          </cell>
        </row>
        <row r="2243">
          <cell r="A2243" t="str">
            <v>38.21.140</v>
          </cell>
          <cell r="B2243" t="str">
            <v>Eletrocalha lisa galvanizada a fogo, 200 x 50 mm, com acessórios</v>
          </cell>
          <cell r="C2243" t="str">
            <v>M</v>
          </cell>
          <cell r="D2243">
            <v>96.4</v>
          </cell>
          <cell r="E2243">
            <v>26.34</v>
          </cell>
          <cell r="F2243">
            <v>122.74</v>
          </cell>
          <cell r="G2243" t="str">
            <v>CDHU 195</v>
          </cell>
        </row>
        <row r="2244">
          <cell r="A2244" t="str">
            <v>38.21.150</v>
          </cell>
          <cell r="B2244" t="str">
            <v>Eletrocalha lisa galvanizada a fogo, 250 x 50 mm, com acessórios</v>
          </cell>
          <cell r="C2244" t="str">
            <v>M</v>
          </cell>
          <cell r="D2244">
            <v>122.07</v>
          </cell>
          <cell r="E2244">
            <v>26.34</v>
          </cell>
          <cell r="F2244">
            <v>148.41</v>
          </cell>
          <cell r="G2244" t="str">
            <v>CDHU 195</v>
          </cell>
        </row>
        <row r="2245">
          <cell r="A2245" t="str">
            <v>38.21.310</v>
          </cell>
          <cell r="B2245" t="str">
            <v>Eletrocalha lisa galvanizada a fogo, 100 x 100 mm, com acessórios</v>
          </cell>
          <cell r="C2245" t="str">
            <v>M</v>
          </cell>
          <cell r="D2245">
            <v>102.39</v>
          </cell>
          <cell r="E2245">
            <v>39.5</v>
          </cell>
          <cell r="F2245">
            <v>141.88999999999999</v>
          </cell>
          <cell r="G2245" t="str">
            <v>CDHU 195</v>
          </cell>
        </row>
        <row r="2246">
          <cell r="A2246" t="str">
            <v>38.21.320</v>
          </cell>
          <cell r="B2246" t="str">
            <v>Eletrocalha lisa galvanizada a fogo, 150 x 100 mm, com acessórios</v>
          </cell>
          <cell r="C2246" t="str">
            <v>M</v>
          </cell>
          <cell r="D2246">
            <v>110.07</v>
          </cell>
          <cell r="E2246">
            <v>39.5</v>
          </cell>
          <cell r="F2246">
            <v>149.57</v>
          </cell>
          <cell r="G2246" t="str">
            <v>CDHU 195</v>
          </cell>
        </row>
        <row r="2247">
          <cell r="A2247" t="str">
            <v>38.21.330</v>
          </cell>
          <cell r="B2247" t="str">
            <v>Eletrocalha lisa galvanizada a fogo, 200 x 100 mm, com acessórios</v>
          </cell>
          <cell r="C2247" t="str">
            <v>M</v>
          </cell>
          <cell r="D2247">
            <v>136.01</v>
          </cell>
          <cell r="E2247">
            <v>39.5</v>
          </cell>
          <cell r="F2247">
            <v>175.51</v>
          </cell>
          <cell r="G2247" t="str">
            <v>CDHU 195</v>
          </cell>
        </row>
        <row r="2248">
          <cell r="A2248" t="str">
            <v>38.21.340</v>
          </cell>
          <cell r="B2248" t="str">
            <v>Eletrocalha lisa galvanizada a fogo, 250 x 100 mm, com acessórios</v>
          </cell>
          <cell r="C2248" t="str">
            <v>M</v>
          </cell>
          <cell r="D2248">
            <v>155.21</v>
          </cell>
          <cell r="E2248">
            <v>39.5</v>
          </cell>
          <cell r="F2248">
            <v>194.71</v>
          </cell>
          <cell r="G2248" t="str">
            <v>CDHU 195</v>
          </cell>
        </row>
        <row r="2249">
          <cell r="A2249" t="str">
            <v>38.21.350</v>
          </cell>
          <cell r="B2249" t="str">
            <v>Eletrocalha lisa galvanizada a fogo, 300 x 100 mm, com acessórios</v>
          </cell>
          <cell r="C2249" t="str">
            <v>M</v>
          </cell>
          <cell r="D2249">
            <v>158.15</v>
          </cell>
          <cell r="E2249">
            <v>52.67</v>
          </cell>
          <cell r="F2249">
            <v>210.82</v>
          </cell>
          <cell r="G2249" t="str">
            <v>CDHU 195</v>
          </cell>
        </row>
        <row r="2250">
          <cell r="A2250" t="str">
            <v>38.21.360</v>
          </cell>
          <cell r="B2250" t="str">
            <v>Eletrocalha lisa galvanizada a fogo, 400 x 100 mm, com acessórios</v>
          </cell>
          <cell r="C2250" t="str">
            <v>M</v>
          </cell>
          <cell r="D2250">
            <v>269.07</v>
          </cell>
          <cell r="E2250">
            <v>52.67</v>
          </cell>
          <cell r="F2250">
            <v>321.74</v>
          </cell>
          <cell r="G2250" t="str">
            <v>CDHU 195</v>
          </cell>
        </row>
        <row r="2251">
          <cell r="A2251" t="str">
            <v>38.21.920</v>
          </cell>
          <cell r="B2251" t="str">
            <v>Eletrocalha perfurada galvanizada a fogo, 100 x 50 mm, com acessórios</v>
          </cell>
          <cell r="C2251" t="str">
            <v>M</v>
          </cell>
          <cell r="D2251">
            <v>62.04</v>
          </cell>
          <cell r="E2251">
            <v>26.34</v>
          </cell>
          <cell r="F2251">
            <v>88.38</v>
          </cell>
          <cell r="G2251" t="str">
            <v>CDHU 195</v>
          </cell>
        </row>
        <row r="2252">
          <cell r="A2252" t="str">
            <v>38.21.930</v>
          </cell>
          <cell r="B2252" t="str">
            <v>Eletrocalha perfurada galvanizada a fogo, 150 x 50 mm, com acessórios</v>
          </cell>
          <cell r="C2252" t="str">
            <v>M</v>
          </cell>
          <cell r="D2252">
            <v>80.930000000000007</v>
          </cell>
          <cell r="E2252">
            <v>26.34</v>
          </cell>
          <cell r="F2252">
            <v>107.27</v>
          </cell>
          <cell r="G2252" t="str">
            <v>CDHU 195</v>
          </cell>
        </row>
        <row r="2253">
          <cell r="A2253" t="str">
            <v>38.21.940</v>
          </cell>
          <cell r="B2253" t="str">
            <v>Eletrocalha perfurada galvanizada a fogo, 200 x 50 mm, com acessórios</v>
          </cell>
          <cell r="C2253" t="str">
            <v>M</v>
          </cell>
          <cell r="D2253">
            <v>93.05</v>
          </cell>
          <cell r="E2253">
            <v>26.34</v>
          </cell>
          <cell r="F2253">
            <v>119.39</v>
          </cell>
          <cell r="G2253" t="str">
            <v>CDHU 195</v>
          </cell>
        </row>
        <row r="2254">
          <cell r="A2254" t="str">
            <v>38.21.950</v>
          </cell>
          <cell r="B2254" t="str">
            <v>Eletrocalha perfurada galvanizada a fogo, 250 x 50 mm, com acessórios</v>
          </cell>
          <cell r="C2254" t="str">
            <v>M</v>
          </cell>
          <cell r="D2254">
            <v>108.3</v>
          </cell>
          <cell r="E2254">
            <v>26.34</v>
          </cell>
          <cell r="F2254">
            <v>134.63999999999999</v>
          </cell>
          <cell r="G2254" t="str">
            <v>CDHU 195</v>
          </cell>
        </row>
        <row r="2255">
          <cell r="A2255" t="str">
            <v>38.22</v>
          </cell>
          <cell r="B2255" t="str">
            <v>Eletrocalha e acessorios.</v>
          </cell>
          <cell r="G2255" t="str">
            <v>CDHU 195</v>
          </cell>
        </row>
        <row r="2256">
          <cell r="A2256" t="str">
            <v>38.22.120</v>
          </cell>
          <cell r="B2256" t="str">
            <v>Eletrocalha perfurada galvanizada a fogo, 150x100 mm, com acessórios</v>
          </cell>
          <cell r="C2256" t="str">
            <v>M</v>
          </cell>
          <cell r="D2256">
            <v>108.56</v>
          </cell>
          <cell r="E2256">
            <v>39.5</v>
          </cell>
          <cell r="F2256">
            <v>148.06</v>
          </cell>
          <cell r="G2256" t="str">
            <v>CDHU 195</v>
          </cell>
        </row>
        <row r="2257">
          <cell r="A2257" t="str">
            <v>38.22.130</v>
          </cell>
          <cell r="B2257" t="str">
            <v>Eletrocalha perfurada galvanizada a fogo, 200x100 mm, com acessórios</v>
          </cell>
          <cell r="C2257" t="str">
            <v>M</v>
          </cell>
          <cell r="D2257">
            <v>124.36</v>
          </cell>
          <cell r="E2257">
            <v>39.5</v>
          </cell>
          <cell r="F2257">
            <v>163.86</v>
          </cell>
          <cell r="G2257" t="str">
            <v>CDHU 195</v>
          </cell>
        </row>
        <row r="2258">
          <cell r="A2258" t="str">
            <v>38.22.140</v>
          </cell>
          <cell r="B2258" t="str">
            <v>Eletrocalha perfurada galvanizada a fogo, 250x100 mm, com acessórios</v>
          </cell>
          <cell r="C2258" t="str">
            <v>M</v>
          </cell>
          <cell r="D2258">
            <v>139.24</v>
          </cell>
          <cell r="E2258">
            <v>39.5</v>
          </cell>
          <cell r="F2258">
            <v>178.74</v>
          </cell>
          <cell r="G2258" t="str">
            <v>CDHU 195</v>
          </cell>
        </row>
        <row r="2259">
          <cell r="A2259" t="str">
            <v>38.22.150</v>
          </cell>
          <cell r="B2259" t="str">
            <v>Eletrocalha perfurada galvanizada a fogo, 300x100 mm, com acessórios</v>
          </cell>
          <cell r="C2259" t="str">
            <v>M</v>
          </cell>
          <cell r="D2259">
            <v>149.58000000000001</v>
          </cell>
          <cell r="E2259">
            <v>52.67</v>
          </cell>
          <cell r="F2259">
            <v>202.25</v>
          </cell>
          <cell r="G2259" t="str">
            <v>CDHU 195</v>
          </cell>
        </row>
        <row r="2260">
          <cell r="A2260" t="str">
            <v>38.22.160</v>
          </cell>
          <cell r="B2260" t="str">
            <v>Eletrocalha perfurada galvanizada a fogo, 400x100 mm, com acessórios</v>
          </cell>
          <cell r="C2260" t="str">
            <v>M</v>
          </cell>
          <cell r="D2260">
            <v>222.79</v>
          </cell>
          <cell r="E2260">
            <v>52.67</v>
          </cell>
          <cell r="F2260">
            <v>275.45999999999998</v>
          </cell>
          <cell r="G2260" t="str">
            <v>CDHU 195</v>
          </cell>
        </row>
        <row r="2261">
          <cell r="A2261" t="str">
            <v>38.22.610</v>
          </cell>
          <cell r="B2261" t="str">
            <v>Tampa de encaixe para eletrocalha, galvanizada a fogo, L= 50 mm</v>
          </cell>
          <cell r="C2261" t="str">
            <v>M</v>
          </cell>
          <cell r="D2261">
            <v>20.16</v>
          </cell>
          <cell r="E2261">
            <v>2.63</v>
          </cell>
          <cell r="F2261">
            <v>22.79</v>
          </cell>
          <cell r="G2261" t="str">
            <v>CDHU 195</v>
          </cell>
        </row>
        <row r="2262">
          <cell r="A2262" t="str">
            <v>38.22.620</v>
          </cell>
          <cell r="B2262" t="str">
            <v>Tampa de encaixe para eletrocalha, galvanizada a fogo, L= 100 mm</v>
          </cell>
          <cell r="C2262" t="str">
            <v>M</v>
          </cell>
          <cell r="D2262">
            <v>47</v>
          </cell>
          <cell r="E2262">
            <v>2.63</v>
          </cell>
          <cell r="F2262">
            <v>49.63</v>
          </cell>
          <cell r="G2262" t="str">
            <v>CDHU 195</v>
          </cell>
        </row>
        <row r="2263">
          <cell r="A2263" t="str">
            <v>38.22.630</v>
          </cell>
          <cell r="B2263" t="str">
            <v>Tampa de encaixe para eletrocalha, galvanizada a fogo, L= 150 mm</v>
          </cell>
          <cell r="C2263" t="str">
            <v>M</v>
          </cell>
          <cell r="D2263">
            <v>65.48</v>
          </cell>
          <cell r="E2263">
            <v>2.63</v>
          </cell>
          <cell r="F2263">
            <v>68.11</v>
          </cell>
          <cell r="G2263" t="str">
            <v>CDHU 195</v>
          </cell>
        </row>
        <row r="2264">
          <cell r="A2264" t="str">
            <v>38.22.640</v>
          </cell>
          <cell r="B2264" t="str">
            <v>Tampa de encaixe para eletrocalha, galvanizada a fogo, L= 200 mm</v>
          </cell>
          <cell r="C2264" t="str">
            <v>M</v>
          </cell>
          <cell r="D2264">
            <v>75.709999999999994</v>
          </cell>
          <cell r="E2264">
            <v>2.63</v>
          </cell>
          <cell r="F2264">
            <v>78.34</v>
          </cell>
          <cell r="G2264" t="str">
            <v>CDHU 195</v>
          </cell>
        </row>
        <row r="2265">
          <cell r="A2265" t="str">
            <v>38.22.650</v>
          </cell>
          <cell r="B2265" t="str">
            <v>Tampa de encaixe para eletrocalha, galvanizada a fogo, L= 250 mm</v>
          </cell>
          <cell r="C2265" t="str">
            <v>M</v>
          </cell>
          <cell r="D2265">
            <v>95.38</v>
          </cell>
          <cell r="E2265">
            <v>2.63</v>
          </cell>
          <cell r="F2265">
            <v>98.01</v>
          </cell>
          <cell r="G2265" t="str">
            <v>CDHU 195</v>
          </cell>
        </row>
        <row r="2266">
          <cell r="A2266" t="str">
            <v>38.22.660</v>
          </cell>
          <cell r="B2266" t="str">
            <v>Tampa de encaixe para eletrocalha, galvanizada a fogo, L= 300 mm</v>
          </cell>
          <cell r="C2266" t="str">
            <v>M</v>
          </cell>
          <cell r="D2266">
            <v>109.46</v>
          </cell>
          <cell r="E2266">
            <v>2.63</v>
          </cell>
          <cell r="F2266">
            <v>112.09</v>
          </cell>
          <cell r="G2266" t="str">
            <v>CDHU 195</v>
          </cell>
        </row>
        <row r="2267">
          <cell r="A2267" t="str">
            <v>38.22.670</v>
          </cell>
          <cell r="B2267" t="str">
            <v>Tampa de encaixe para eletrocalha, galvanizada a fogo, L= 400 mm</v>
          </cell>
          <cell r="C2267" t="str">
            <v>M</v>
          </cell>
          <cell r="D2267">
            <v>160.94999999999999</v>
          </cell>
          <cell r="E2267">
            <v>2.63</v>
          </cell>
          <cell r="F2267">
            <v>163.58000000000001</v>
          </cell>
          <cell r="G2267" t="str">
            <v>CDHU 195</v>
          </cell>
        </row>
        <row r="2268">
          <cell r="A2268" t="str">
            <v>38.23</v>
          </cell>
          <cell r="B2268" t="str">
            <v>Eletrocalha e acessorios..</v>
          </cell>
          <cell r="G2268" t="str">
            <v>CDHU 195</v>
          </cell>
        </row>
        <row r="2269">
          <cell r="A2269" t="str">
            <v>38.23.010</v>
          </cell>
          <cell r="B2269" t="str">
            <v>Suporte para eletrocalha, galvanizado a fogo, 50x50 mm</v>
          </cell>
          <cell r="C2269" t="str">
            <v>UN</v>
          </cell>
          <cell r="D2269">
            <v>7.34</v>
          </cell>
          <cell r="E2269">
            <v>13.17</v>
          </cell>
          <cell r="F2269">
            <v>20.51</v>
          </cell>
          <cell r="G2269" t="str">
            <v>CDHU 195</v>
          </cell>
        </row>
        <row r="2270">
          <cell r="A2270" t="str">
            <v>38.23.020</v>
          </cell>
          <cell r="B2270" t="str">
            <v>Suporte para eletrocalha, galvanizado a fogo, 100x50 mm</v>
          </cell>
          <cell r="C2270" t="str">
            <v>UN</v>
          </cell>
          <cell r="D2270">
            <v>11.21</v>
          </cell>
          <cell r="E2270">
            <v>13.17</v>
          </cell>
          <cell r="F2270">
            <v>24.38</v>
          </cell>
          <cell r="G2270" t="str">
            <v>CDHU 195</v>
          </cell>
        </row>
        <row r="2271">
          <cell r="A2271" t="str">
            <v>38.23.030</v>
          </cell>
          <cell r="B2271" t="str">
            <v>Suporte para eletrocalha, galvanizado a fogo, 150x50 mm</v>
          </cell>
          <cell r="C2271" t="str">
            <v>UN</v>
          </cell>
          <cell r="D2271">
            <v>13.68</v>
          </cell>
          <cell r="E2271">
            <v>13.17</v>
          </cell>
          <cell r="F2271">
            <v>26.85</v>
          </cell>
          <cell r="G2271" t="str">
            <v>CDHU 195</v>
          </cell>
        </row>
        <row r="2272">
          <cell r="A2272" t="str">
            <v>38.23.040</v>
          </cell>
          <cell r="B2272" t="str">
            <v>Suporte para eletrocalha, galvanizado a fogo, 200x50 mm</v>
          </cell>
          <cell r="C2272" t="str">
            <v>UN</v>
          </cell>
          <cell r="D2272">
            <v>16.11</v>
          </cell>
          <cell r="E2272">
            <v>13.17</v>
          </cell>
          <cell r="F2272">
            <v>29.28</v>
          </cell>
          <cell r="G2272" t="str">
            <v>CDHU 195</v>
          </cell>
        </row>
        <row r="2273">
          <cell r="A2273" t="str">
            <v>38.23.050</v>
          </cell>
          <cell r="B2273" t="str">
            <v>Suporte para eletrocalha, galvanizado a fogo, 250x50 mm</v>
          </cell>
          <cell r="C2273" t="str">
            <v>UN</v>
          </cell>
          <cell r="D2273">
            <v>18.62</v>
          </cell>
          <cell r="E2273">
            <v>13.17</v>
          </cell>
          <cell r="F2273">
            <v>31.79</v>
          </cell>
          <cell r="G2273" t="str">
            <v>CDHU 195</v>
          </cell>
        </row>
        <row r="2274">
          <cell r="A2274" t="str">
            <v>38.23.060</v>
          </cell>
          <cell r="B2274" t="str">
            <v>Suporte para eletrocalha, galvanizado a fogo, 300x50 mm</v>
          </cell>
          <cell r="C2274" t="str">
            <v>UN</v>
          </cell>
          <cell r="D2274">
            <v>22.21</v>
          </cell>
          <cell r="E2274">
            <v>13.17</v>
          </cell>
          <cell r="F2274">
            <v>35.380000000000003</v>
          </cell>
          <cell r="G2274" t="str">
            <v>CDHU 195</v>
          </cell>
        </row>
        <row r="2275">
          <cell r="A2275" t="str">
            <v>38.23.110</v>
          </cell>
          <cell r="B2275" t="str">
            <v>Suporte para eletrocalha, galvanizado a fogo, 100x100 mm</v>
          </cell>
          <cell r="C2275" t="str">
            <v>UN</v>
          </cell>
          <cell r="D2275">
            <v>13.54</v>
          </cell>
          <cell r="E2275">
            <v>13.17</v>
          </cell>
          <cell r="F2275">
            <v>26.71</v>
          </cell>
          <cell r="G2275" t="str">
            <v>CDHU 195</v>
          </cell>
        </row>
        <row r="2276">
          <cell r="A2276" t="str">
            <v>38.23.120</v>
          </cell>
          <cell r="B2276" t="str">
            <v>Suporte para eletrocalha, galvanizado a fogo, 150x100 mm</v>
          </cell>
          <cell r="C2276" t="str">
            <v>UN</v>
          </cell>
          <cell r="D2276">
            <v>15.33</v>
          </cell>
          <cell r="E2276">
            <v>13.17</v>
          </cell>
          <cell r="F2276">
            <v>28.5</v>
          </cell>
          <cell r="G2276" t="str">
            <v>CDHU 195</v>
          </cell>
        </row>
        <row r="2277">
          <cell r="A2277" t="str">
            <v>38.23.130</v>
          </cell>
          <cell r="B2277" t="str">
            <v>Suporte para eletrocalha, galvanizado a fogo, 200x100 mm</v>
          </cell>
          <cell r="C2277" t="str">
            <v>UN</v>
          </cell>
          <cell r="D2277">
            <v>20.86</v>
          </cell>
          <cell r="E2277">
            <v>13.17</v>
          </cell>
          <cell r="F2277">
            <v>34.03</v>
          </cell>
          <cell r="G2277" t="str">
            <v>CDHU 195</v>
          </cell>
        </row>
        <row r="2278">
          <cell r="A2278" t="str">
            <v>38.23.140</v>
          </cell>
          <cell r="B2278" t="str">
            <v>Suporte para eletrocalha, galvanizado a fogo, 250x100 mm</v>
          </cell>
          <cell r="C2278" t="str">
            <v>UN</v>
          </cell>
          <cell r="D2278">
            <v>21.75</v>
          </cell>
          <cell r="E2278">
            <v>13.17</v>
          </cell>
          <cell r="F2278">
            <v>34.92</v>
          </cell>
          <cell r="G2278" t="str">
            <v>CDHU 195</v>
          </cell>
        </row>
        <row r="2279">
          <cell r="A2279" t="str">
            <v>38.23.150</v>
          </cell>
          <cell r="B2279" t="str">
            <v>Suporte para eletrocalha, galvanizado a fogo, 300x100 mm</v>
          </cell>
          <cell r="C2279" t="str">
            <v>UN</v>
          </cell>
          <cell r="D2279">
            <v>26.01</v>
          </cell>
          <cell r="E2279">
            <v>13.17</v>
          </cell>
          <cell r="F2279">
            <v>39.18</v>
          </cell>
          <cell r="G2279" t="str">
            <v>CDHU 195</v>
          </cell>
        </row>
        <row r="2280">
          <cell r="A2280" t="str">
            <v>38.23.160</v>
          </cell>
          <cell r="B2280" t="str">
            <v>Suporte para eletrocalha, galvanizado a fogo, 400x100 mm</v>
          </cell>
          <cell r="C2280" t="str">
            <v>UN</v>
          </cell>
          <cell r="D2280">
            <v>27.13</v>
          </cell>
          <cell r="E2280">
            <v>13.17</v>
          </cell>
          <cell r="F2280">
            <v>40.299999999999997</v>
          </cell>
          <cell r="G2280" t="str">
            <v>CDHU 195</v>
          </cell>
        </row>
        <row r="2281">
          <cell r="A2281" t="str">
            <v>38.23.210</v>
          </cell>
          <cell r="B2281" t="str">
            <v>Mão francesa simples, galvanizada a fogo, L= 200 mm</v>
          </cell>
          <cell r="C2281" t="str">
            <v>UN</v>
          </cell>
          <cell r="D2281">
            <v>14.59</v>
          </cell>
          <cell r="E2281">
            <v>13.17</v>
          </cell>
          <cell r="F2281">
            <v>27.76</v>
          </cell>
          <cell r="G2281" t="str">
            <v>CDHU 195</v>
          </cell>
        </row>
        <row r="2282">
          <cell r="A2282" t="str">
            <v>38.23.220</v>
          </cell>
          <cell r="B2282" t="str">
            <v>Mão francesa simples, galvanizada a fogo, L= 300 mm</v>
          </cell>
          <cell r="C2282" t="str">
            <v>UN</v>
          </cell>
          <cell r="D2282">
            <v>16.420000000000002</v>
          </cell>
          <cell r="E2282">
            <v>13.17</v>
          </cell>
          <cell r="F2282">
            <v>29.59</v>
          </cell>
          <cell r="G2282" t="str">
            <v>CDHU 195</v>
          </cell>
        </row>
        <row r="2283">
          <cell r="A2283" t="str">
            <v>38.23.230</v>
          </cell>
          <cell r="B2283" t="str">
            <v>Mão francesa simples, galvanizada a fogo, L= 400 mm</v>
          </cell>
          <cell r="C2283" t="str">
            <v>UN</v>
          </cell>
          <cell r="D2283">
            <v>21.63</v>
          </cell>
          <cell r="E2283">
            <v>13.17</v>
          </cell>
          <cell r="F2283">
            <v>34.799999999999997</v>
          </cell>
          <cell r="G2283" t="str">
            <v>CDHU 195</v>
          </cell>
        </row>
        <row r="2284">
          <cell r="A2284" t="str">
            <v>38.23.240</v>
          </cell>
          <cell r="B2284" t="str">
            <v>Mão francesa simples, galvanizada a fogo, L= 500 mm</v>
          </cell>
          <cell r="C2284" t="str">
            <v>UN</v>
          </cell>
          <cell r="D2284">
            <v>25.3</v>
          </cell>
          <cell r="E2284">
            <v>13.17</v>
          </cell>
          <cell r="F2284">
            <v>38.47</v>
          </cell>
          <cell r="G2284" t="str">
            <v>CDHU 195</v>
          </cell>
        </row>
        <row r="2285">
          <cell r="A2285" t="str">
            <v>38.23.310</v>
          </cell>
          <cell r="B2285" t="str">
            <v>Mão francesa dupla, galvanizada a fogo, L= 300 mm</v>
          </cell>
          <cell r="C2285" t="str">
            <v>UN</v>
          </cell>
          <cell r="D2285">
            <v>28.85</v>
          </cell>
          <cell r="E2285">
            <v>18.43</v>
          </cell>
          <cell r="F2285">
            <v>47.28</v>
          </cell>
          <cell r="G2285" t="str">
            <v>CDHU 195</v>
          </cell>
        </row>
        <row r="2286">
          <cell r="A2286" t="str">
            <v>38.23.320</v>
          </cell>
          <cell r="B2286" t="str">
            <v>Mão francesa dupla, galvanizada a fogo, L= 400 mm</v>
          </cell>
          <cell r="C2286" t="str">
            <v>UN</v>
          </cell>
          <cell r="D2286">
            <v>27.73</v>
          </cell>
          <cell r="E2286">
            <v>18.43</v>
          </cell>
          <cell r="F2286">
            <v>46.16</v>
          </cell>
          <cell r="G2286" t="str">
            <v>CDHU 195</v>
          </cell>
        </row>
        <row r="2287">
          <cell r="A2287" t="str">
            <v>38.23.330</v>
          </cell>
          <cell r="B2287" t="str">
            <v>Mão francesa dupla, galvanizada a fogo, L= 500 mm</v>
          </cell>
          <cell r="C2287" t="str">
            <v>UN</v>
          </cell>
          <cell r="D2287">
            <v>46.23</v>
          </cell>
          <cell r="E2287">
            <v>18.43</v>
          </cell>
          <cell r="F2287">
            <v>64.66</v>
          </cell>
          <cell r="G2287" t="str">
            <v>CDHU 195</v>
          </cell>
        </row>
        <row r="2288">
          <cell r="A2288" t="str">
            <v>39</v>
          </cell>
          <cell r="B2288" t="str">
            <v>CONDUTOR E ENFIACAO DE ENERGIA ELETRICA E TELEFONIA</v>
          </cell>
          <cell r="G2288" t="str">
            <v>CDHU 195</v>
          </cell>
        </row>
        <row r="2289">
          <cell r="A2289" t="str">
            <v>39.02</v>
          </cell>
          <cell r="B2289" t="str">
            <v>Cabo de cobre, isolamento 450V / 750 V, isolacao em PVC 70°C</v>
          </cell>
          <cell r="G2289" t="str">
            <v>CDHU 195</v>
          </cell>
        </row>
        <row r="2290">
          <cell r="A2290" t="str">
            <v>39.02.010</v>
          </cell>
          <cell r="B2290" t="str">
            <v>Cabo de cobre de 1,5 mm², isolamento 750 V - isolação em PVC 70°C</v>
          </cell>
          <cell r="C2290" t="str">
            <v>M</v>
          </cell>
          <cell r="D2290">
            <v>1.55</v>
          </cell>
          <cell r="E2290">
            <v>2.11</v>
          </cell>
          <cell r="F2290">
            <v>3.66</v>
          </cell>
          <cell r="G2290" t="str">
            <v>CDHU 195</v>
          </cell>
        </row>
        <row r="2291">
          <cell r="A2291" t="str">
            <v>39.02.016</v>
          </cell>
          <cell r="B2291" t="str">
            <v>Cabo de cobre de 2,5 mm², isolamento 750 V - isolação em PVC 70°C</v>
          </cell>
          <cell r="C2291" t="str">
            <v>M</v>
          </cell>
          <cell r="D2291">
            <v>2.42</v>
          </cell>
          <cell r="E2291">
            <v>2.11</v>
          </cell>
          <cell r="F2291">
            <v>4.53</v>
          </cell>
          <cell r="G2291" t="str">
            <v>CDHU 195</v>
          </cell>
        </row>
        <row r="2292">
          <cell r="A2292" t="str">
            <v>39.02.020</v>
          </cell>
          <cell r="B2292" t="str">
            <v>Cabo de cobre de 4 mm², isolamento 750 V - isolação em PVC 70°C</v>
          </cell>
          <cell r="C2292" t="str">
            <v>M</v>
          </cell>
          <cell r="D2292">
            <v>3.86</v>
          </cell>
          <cell r="E2292">
            <v>3.16</v>
          </cell>
          <cell r="F2292">
            <v>7.02</v>
          </cell>
          <cell r="G2292" t="str">
            <v>CDHU 195</v>
          </cell>
        </row>
        <row r="2293">
          <cell r="A2293" t="str">
            <v>39.02.030</v>
          </cell>
          <cell r="B2293" t="str">
            <v>Cabo de cobre de 6 mm², isolamento 750 V - isolação em PVC 70°C</v>
          </cell>
          <cell r="C2293" t="str">
            <v>M</v>
          </cell>
          <cell r="D2293">
            <v>5.71</v>
          </cell>
          <cell r="E2293">
            <v>3.69</v>
          </cell>
          <cell r="F2293">
            <v>9.4</v>
          </cell>
          <cell r="G2293" t="str">
            <v>CDHU 195</v>
          </cell>
        </row>
        <row r="2294">
          <cell r="A2294" t="str">
            <v>39.02.040</v>
          </cell>
          <cell r="B2294" t="str">
            <v>Cabo de cobre de 10 mm², isolamento 750 V - isolação em PVC 70°C</v>
          </cell>
          <cell r="C2294" t="str">
            <v>M</v>
          </cell>
          <cell r="D2294">
            <v>9.6</v>
          </cell>
          <cell r="E2294">
            <v>4.21</v>
          </cell>
          <cell r="F2294">
            <v>13.81</v>
          </cell>
          <cell r="G2294" t="str">
            <v>CDHU 195</v>
          </cell>
        </row>
        <row r="2295">
          <cell r="A2295" t="str">
            <v>39.03</v>
          </cell>
          <cell r="B2295" t="str">
            <v>Cabo de cobre, isolamento 0,6/1kV, isolacao em PVC 70°C</v>
          </cell>
          <cell r="G2295" t="str">
            <v>CDHU 195</v>
          </cell>
        </row>
        <row r="2296">
          <cell r="A2296" t="str">
            <v>39.03.160</v>
          </cell>
          <cell r="B2296" t="str">
            <v>Cabo de cobre de 1,5 mm², isolamento 0,6/1 kV - isolação em PVC 70°C</v>
          </cell>
          <cell r="C2296" t="str">
            <v>M</v>
          </cell>
          <cell r="D2296">
            <v>1.18</v>
          </cell>
          <cell r="E2296">
            <v>2.11</v>
          </cell>
          <cell r="F2296">
            <v>3.29</v>
          </cell>
          <cell r="G2296" t="str">
            <v>CDHU 195</v>
          </cell>
        </row>
        <row r="2297">
          <cell r="A2297" t="str">
            <v>39.03.170</v>
          </cell>
          <cell r="B2297" t="str">
            <v>Cabo de cobre de 2,5 mm², isolamento 0,6/1 kV - isolação em PVC 70°C</v>
          </cell>
          <cell r="C2297" t="str">
            <v>M</v>
          </cell>
          <cell r="D2297">
            <v>2.95</v>
          </cell>
          <cell r="E2297">
            <v>2.63</v>
          </cell>
          <cell r="F2297">
            <v>5.58</v>
          </cell>
          <cell r="G2297" t="str">
            <v>CDHU 195</v>
          </cell>
        </row>
        <row r="2298">
          <cell r="A2298" t="str">
            <v>39.03.174</v>
          </cell>
          <cell r="B2298" t="str">
            <v>Cabo de cobre de 4 mm², isolamento 0,6/1 kV - isolação em PVC 70°C</v>
          </cell>
          <cell r="C2298" t="str">
            <v>M</v>
          </cell>
          <cell r="D2298">
            <v>2.82</v>
          </cell>
          <cell r="E2298">
            <v>3.16</v>
          </cell>
          <cell r="F2298">
            <v>5.98</v>
          </cell>
          <cell r="G2298" t="str">
            <v>CDHU 195</v>
          </cell>
        </row>
        <row r="2299">
          <cell r="A2299" t="str">
            <v>39.03.178</v>
          </cell>
          <cell r="B2299" t="str">
            <v>Cabo de cobre de 6 mm², isolamento 0,6/1 kV - isolação em PVC 70°C</v>
          </cell>
          <cell r="C2299" t="str">
            <v>M</v>
          </cell>
          <cell r="D2299">
            <v>4.1399999999999997</v>
          </cell>
          <cell r="E2299">
            <v>3.69</v>
          </cell>
          <cell r="F2299">
            <v>7.83</v>
          </cell>
          <cell r="G2299" t="str">
            <v>CDHU 195</v>
          </cell>
        </row>
        <row r="2300">
          <cell r="A2300" t="str">
            <v>39.03.182</v>
          </cell>
          <cell r="B2300" t="str">
            <v>Cabo de cobre de 10 mm², isolamento 0,6/1 kV - isolação em PVC 70°C</v>
          </cell>
          <cell r="C2300" t="str">
            <v>M</v>
          </cell>
          <cell r="D2300">
            <v>7.8</v>
          </cell>
          <cell r="E2300">
            <v>4.21</v>
          </cell>
          <cell r="F2300">
            <v>12.01</v>
          </cell>
          <cell r="G2300" t="str">
            <v>CDHU 195</v>
          </cell>
        </row>
        <row r="2301">
          <cell r="A2301" t="str">
            <v>39.04</v>
          </cell>
          <cell r="B2301" t="str">
            <v>Cabo de cobre nu, tempera mole, classe 2</v>
          </cell>
          <cell r="G2301" t="str">
            <v>CDHU 195</v>
          </cell>
        </row>
        <row r="2302">
          <cell r="A2302" t="str">
            <v>39.04.040</v>
          </cell>
          <cell r="B2302" t="str">
            <v>Cabo de cobre nu, têmpera mole, classe 2, de 10 mm²</v>
          </cell>
          <cell r="C2302" t="str">
            <v>M</v>
          </cell>
          <cell r="D2302">
            <v>8.85</v>
          </cell>
          <cell r="E2302">
            <v>2.63</v>
          </cell>
          <cell r="F2302">
            <v>11.48</v>
          </cell>
          <cell r="G2302" t="str">
            <v>CDHU 195</v>
          </cell>
        </row>
        <row r="2303">
          <cell r="A2303" t="str">
            <v>39.04.050</v>
          </cell>
          <cell r="B2303" t="str">
            <v>Cabo de cobre nu, têmpera mole, classe 2, de 16 mm²</v>
          </cell>
          <cell r="C2303" t="str">
            <v>M</v>
          </cell>
          <cell r="D2303">
            <v>15.49</v>
          </cell>
          <cell r="E2303">
            <v>2.63</v>
          </cell>
          <cell r="F2303">
            <v>18.12</v>
          </cell>
          <cell r="G2303" t="str">
            <v>CDHU 195</v>
          </cell>
        </row>
        <row r="2304">
          <cell r="A2304" t="str">
            <v>39.04.060</v>
          </cell>
          <cell r="B2304" t="str">
            <v>Cabo de cobre nu, têmpera mole, classe 2, de 25 mm²</v>
          </cell>
          <cell r="C2304" t="str">
            <v>M</v>
          </cell>
          <cell r="D2304">
            <v>22.7</v>
          </cell>
          <cell r="E2304">
            <v>5.26</v>
          </cell>
          <cell r="F2304">
            <v>27.96</v>
          </cell>
          <cell r="G2304" t="str">
            <v>CDHU 195</v>
          </cell>
        </row>
        <row r="2305">
          <cell r="A2305" t="str">
            <v>39.04.070</v>
          </cell>
          <cell r="B2305" t="str">
            <v>Cabo de cobre nu, têmpera mole, classe 2, de 35 mm²</v>
          </cell>
          <cell r="C2305" t="str">
            <v>M</v>
          </cell>
          <cell r="D2305">
            <v>33.54</v>
          </cell>
          <cell r="E2305">
            <v>7.9</v>
          </cell>
          <cell r="F2305">
            <v>41.44</v>
          </cell>
          <cell r="G2305" t="str">
            <v>CDHU 195</v>
          </cell>
        </row>
        <row r="2306">
          <cell r="A2306" t="str">
            <v>39.04.080</v>
          </cell>
          <cell r="B2306" t="str">
            <v>Cabo de cobre nu, têmpera mole, classe 2, de 50 mm²</v>
          </cell>
          <cell r="C2306" t="str">
            <v>M</v>
          </cell>
          <cell r="D2306">
            <v>48.15</v>
          </cell>
          <cell r="E2306">
            <v>10.54</v>
          </cell>
          <cell r="F2306">
            <v>58.69</v>
          </cell>
          <cell r="G2306" t="str">
            <v>CDHU 195</v>
          </cell>
        </row>
        <row r="2307">
          <cell r="A2307" t="str">
            <v>39.04.100</v>
          </cell>
          <cell r="B2307" t="str">
            <v>Cabo de cobre nu, têmpera mole, classe 2, de 70 mm²</v>
          </cell>
          <cell r="C2307" t="str">
            <v>M</v>
          </cell>
          <cell r="D2307">
            <v>67.13</v>
          </cell>
          <cell r="E2307">
            <v>13.17</v>
          </cell>
          <cell r="F2307">
            <v>80.3</v>
          </cell>
          <cell r="G2307" t="str">
            <v>CDHU 195</v>
          </cell>
        </row>
        <row r="2308">
          <cell r="A2308" t="str">
            <v>39.04.120</v>
          </cell>
          <cell r="B2308" t="str">
            <v>Cabo de cobre nu, têmpera mole, classe 2, de 95 mm²</v>
          </cell>
          <cell r="C2308" t="str">
            <v>M</v>
          </cell>
          <cell r="D2308">
            <v>97.8</v>
          </cell>
          <cell r="E2308">
            <v>15.8</v>
          </cell>
          <cell r="F2308">
            <v>113.6</v>
          </cell>
          <cell r="G2308" t="str">
            <v>CDHU 195</v>
          </cell>
        </row>
        <row r="2309">
          <cell r="A2309" t="str">
            <v>39.04.180</v>
          </cell>
          <cell r="B2309" t="str">
            <v>Cabo de cobre nu, têmpera mole, classe 2, de 185 mm²</v>
          </cell>
          <cell r="C2309" t="str">
            <v>M</v>
          </cell>
          <cell r="D2309">
            <v>216.98</v>
          </cell>
          <cell r="E2309">
            <v>23.7</v>
          </cell>
          <cell r="F2309">
            <v>240.68</v>
          </cell>
          <cell r="G2309" t="str">
            <v>CDHU 195</v>
          </cell>
        </row>
        <row r="2310">
          <cell r="A2310" t="str">
            <v>39.05</v>
          </cell>
          <cell r="B2310" t="str">
            <v>Cabo de cobre tripolar, isolamento 8,7/15 kV, isolacao EPR 90°C</v>
          </cell>
          <cell r="G2310" t="str">
            <v>CDHU 195</v>
          </cell>
        </row>
        <row r="2311">
          <cell r="A2311" t="str">
            <v>39.05.070</v>
          </cell>
          <cell r="B2311" t="str">
            <v>Cabo de cobre de 3x35 mm², isolamento 8,7/15 kV - isolação EPR 90°C</v>
          </cell>
          <cell r="C2311" t="str">
            <v>M</v>
          </cell>
          <cell r="D2311">
            <v>213.08</v>
          </cell>
          <cell r="E2311">
            <v>47.77</v>
          </cell>
          <cell r="F2311">
            <v>260.85000000000002</v>
          </cell>
          <cell r="G2311" t="str">
            <v>CDHU 195</v>
          </cell>
        </row>
        <row r="2312">
          <cell r="A2312" t="str">
            <v>39.06</v>
          </cell>
          <cell r="B2312" t="str">
            <v>Cabo de cobre unipolar, isolamento 8,7/15 kV, isolacao EPR 90°C</v>
          </cell>
          <cell r="G2312" t="str">
            <v>CDHU 195</v>
          </cell>
        </row>
        <row r="2313">
          <cell r="A2313" t="str">
            <v>39.06.060</v>
          </cell>
          <cell r="B2313" t="str">
            <v>Cabo de cobre de 25 mm², isolamento 8,7/15 kV - isolação EPR 90°C</v>
          </cell>
          <cell r="C2313" t="str">
            <v>M</v>
          </cell>
          <cell r="D2313">
            <v>56.78</v>
          </cell>
          <cell r="E2313">
            <v>28.66</v>
          </cell>
          <cell r="F2313">
            <v>85.44</v>
          </cell>
          <cell r="G2313" t="str">
            <v>CDHU 195</v>
          </cell>
        </row>
        <row r="2314">
          <cell r="A2314" t="str">
            <v>39.06.070</v>
          </cell>
          <cell r="B2314" t="str">
            <v>Cabo de cobre de 35 mm², isolamento 8,7/15 kV - isolação EPR 90°C</v>
          </cell>
          <cell r="C2314" t="str">
            <v>M</v>
          </cell>
          <cell r="D2314">
            <v>71.38</v>
          </cell>
          <cell r="E2314">
            <v>34.5</v>
          </cell>
          <cell r="F2314">
            <v>105.88</v>
          </cell>
          <cell r="G2314" t="str">
            <v>CDHU 195</v>
          </cell>
        </row>
        <row r="2315">
          <cell r="A2315" t="str">
            <v>39.06.074</v>
          </cell>
          <cell r="B2315" t="str">
            <v>Cabo de cobre de 50 mm², isolamento 8,7/15 kV - isolação EPR 90°C</v>
          </cell>
          <cell r="C2315" t="str">
            <v>M</v>
          </cell>
          <cell r="D2315">
            <v>83.32</v>
          </cell>
          <cell r="E2315">
            <v>47.77</v>
          </cell>
          <cell r="F2315">
            <v>131.09</v>
          </cell>
          <cell r="G2315" t="str">
            <v>CDHU 195</v>
          </cell>
        </row>
        <row r="2316">
          <cell r="A2316" t="str">
            <v>39.06.084</v>
          </cell>
          <cell r="B2316" t="str">
            <v>Cabo de cobre de 120 mm², isolamento 8,7/15 kV - isolação EPR 90°C</v>
          </cell>
          <cell r="C2316" t="str">
            <v>M</v>
          </cell>
          <cell r="D2316">
            <v>155.88999999999999</v>
          </cell>
          <cell r="E2316">
            <v>57.31</v>
          </cell>
          <cell r="F2316">
            <v>213.2</v>
          </cell>
          <cell r="G2316" t="str">
            <v>CDHU 195</v>
          </cell>
        </row>
        <row r="2317">
          <cell r="A2317" t="str">
            <v>39.09</v>
          </cell>
          <cell r="B2317" t="str">
            <v>Conectores</v>
          </cell>
          <cell r="G2317" t="str">
            <v>CDHU 195</v>
          </cell>
        </row>
        <row r="2318">
          <cell r="A2318" t="str">
            <v>39.09.010</v>
          </cell>
          <cell r="B2318" t="str">
            <v>Conector terminal tipo BNC para cabo coaxial RG 59</v>
          </cell>
          <cell r="C2318" t="str">
            <v>UN</v>
          </cell>
          <cell r="D2318">
            <v>9.59</v>
          </cell>
          <cell r="E2318">
            <v>5.26</v>
          </cell>
          <cell r="F2318">
            <v>14.85</v>
          </cell>
          <cell r="G2318" t="str">
            <v>CDHU 195</v>
          </cell>
        </row>
        <row r="2319">
          <cell r="A2319" t="str">
            <v>39.09.015</v>
          </cell>
          <cell r="B2319" t="str">
            <v>Conector de emenda tipo BNC para cabo coaxial RG 59</v>
          </cell>
          <cell r="C2319" t="str">
            <v>UN</v>
          </cell>
          <cell r="D2319">
            <v>6.57</v>
          </cell>
          <cell r="E2319">
            <v>5.26</v>
          </cell>
          <cell r="F2319">
            <v>11.83</v>
          </cell>
          <cell r="G2319" t="str">
            <v>CDHU 195</v>
          </cell>
        </row>
        <row r="2320">
          <cell r="A2320" t="str">
            <v>39.09.020</v>
          </cell>
          <cell r="B2320" t="str">
            <v>Conector split-bolt para cabo de 25 mm², latão, simples</v>
          </cell>
          <cell r="C2320" t="str">
            <v>UN</v>
          </cell>
          <cell r="D2320">
            <v>8.75</v>
          </cell>
          <cell r="E2320">
            <v>5.26</v>
          </cell>
          <cell r="F2320">
            <v>14.01</v>
          </cell>
          <cell r="G2320" t="str">
            <v>CDHU 195</v>
          </cell>
        </row>
        <row r="2321">
          <cell r="A2321" t="str">
            <v>39.09.040</v>
          </cell>
          <cell r="B2321" t="str">
            <v>Conector split-bolt para cabo de 35 mm², latão, simples</v>
          </cell>
          <cell r="C2321" t="str">
            <v>UN</v>
          </cell>
          <cell r="D2321">
            <v>10.91</v>
          </cell>
          <cell r="E2321">
            <v>5.26</v>
          </cell>
          <cell r="F2321">
            <v>16.170000000000002</v>
          </cell>
          <cell r="G2321" t="str">
            <v>CDHU 195</v>
          </cell>
        </row>
        <row r="2322">
          <cell r="A2322" t="str">
            <v>39.09.060</v>
          </cell>
          <cell r="B2322" t="str">
            <v>Conector split-bolt para cabo de 50 mm², latão, simples</v>
          </cell>
          <cell r="C2322" t="str">
            <v>UN</v>
          </cell>
          <cell r="D2322">
            <v>12.33</v>
          </cell>
          <cell r="E2322">
            <v>5.26</v>
          </cell>
          <cell r="F2322">
            <v>17.59</v>
          </cell>
          <cell r="G2322" t="str">
            <v>CDHU 195</v>
          </cell>
        </row>
        <row r="2323">
          <cell r="A2323" t="str">
            <v>39.09.100</v>
          </cell>
          <cell r="B2323" t="str">
            <v>Conector split-bolt para cabo de 25 mm², latão, com rabicho</v>
          </cell>
          <cell r="C2323" t="str">
            <v>UN</v>
          </cell>
          <cell r="D2323">
            <v>12.98</v>
          </cell>
          <cell r="E2323">
            <v>5.26</v>
          </cell>
          <cell r="F2323">
            <v>18.239999999999998</v>
          </cell>
          <cell r="G2323" t="str">
            <v>CDHU 195</v>
          </cell>
        </row>
        <row r="2324">
          <cell r="A2324" t="str">
            <v>39.09.120</v>
          </cell>
          <cell r="B2324" t="str">
            <v>Conector split-bolt para cabo de 35 mm², latão, com rabicho</v>
          </cell>
          <cell r="C2324" t="str">
            <v>UN</v>
          </cell>
          <cell r="D2324">
            <v>15.24</v>
          </cell>
          <cell r="E2324">
            <v>5.26</v>
          </cell>
          <cell r="F2324">
            <v>20.5</v>
          </cell>
          <cell r="G2324" t="str">
            <v>CDHU 195</v>
          </cell>
        </row>
        <row r="2325">
          <cell r="A2325" t="str">
            <v>39.09.140</v>
          </cell>
          <cell r="B2325" t="str">
            <v>Conector split-bolt para cabo de 50 mm², latão, com rabicho</v>
          </cell>
          <cell r="C2325" t="str">
            <v>UN</v>
          </cell>
          <cell r="D2325">
            <v>17.670000000000002</v>
          </cell>
          <cell r="E2325">
            <v>5.26</v>
          </cell>
          <cell r="F2325">
            <v>22.93</v>
          </cell>
          <cell r="G2325" t="str">
            <v>CDHU 195</v>
          </cell>
        </row>
        <row r="2326">
          <cell r="A2326" t="str">
            <v>39.10</v>
          </cell>
          <cell r="B2326" t="str">
            <v>Terminais de pressao e compressao</v>
          </cell>
          <cell r="G2326" t="str">
            <v>CDHU 195</v>
          </cell>
        </row>
        <row r="2327">
          <cell r="A2327" t="str">
            <v>39.10.050</v>
          </cell>
          <cell r="B2327" t="str">
            <v>Terminal de compressão para cabo de 2,5 mm²</v>
          </cell>
          <cell r="C2327" t="str">
            <v>UN</v>
          </cell>
          <cell r="D2327">
            <v>1</v>
          </cell>
          <cell r="E2327">
            <v>4.21</v>
          </cell>
          <cell r="F2327">
            <v>5.21</v>
          </cell>
          <cell r="G2327" t="str">
            <v>CDHU 195</v>
          </cell>
        </row>
        <row r="2328">
          <cell r="A2328" t="str">
            <v>39.10.060</v>
          </cell>
          <cell r="B2328" t="str">
            <v>Terminal de pressão/compressão para cabo de 6 até 10 mm²</v>
          </cell>
          <cell r="C2328" t="str">
            <v>UN</v>
          </cell>
          <cell r="D2328">
            <v>7.35</v>
          </cell>
          <cell r="E2328">
            <v>7.9</v>
          </cell>
          <cell r="F2328">
            <v>15.25</v>
          </cell>
          <cell r="G2328" t="str">
            <v>CDHU 195</v>
          </cell>
        </row>
        <row r="2329">
          <cell r="A2329" t="str">
            <v>39.10.080</v>
          </cell>
          <cell r="B2329" t="str">
            <v>Terminal de pressão/compressão para cabo de 16 mm²</v>
          </cell>
          <cell r="C2329" t="str">
            <v>UN</v>
          </cell>
          <cell r="D2329">
            <v>10.02</v>
          </cell>
          <cell r="E2329">
            <v>7.9</v>
          </cell>
          <cell r="F2329">
            <v>17.920000000000002</v>
          </cell>
          <cell r="G2329" t="str">
            <v>CDHU 195</v>
          </cell>
        </row>
        <row r="2330">
          <cell r="A2330" t="str">
            <v>39.10.120</v>
          </cell>
          <cell r="B2330" t="str">
            <v>Terminal de pressão/compressão para cabo de 25 mm²</v>
          </cell>
          <cell r="C2330" t="str">
            <v>UN</v>
          </cell>
          <cell r="D2330">
            <v>9.64</v>
          </cell>
          <cell r="E2330">
            <v>7.9</v>
          </cell>
          <cell r="F2330">
            <v>17.54</v>
          </cell>
          <cell r="G2330" t="str">
            <v>CDHU 195</v>
          </cell>
        </row>
        <row r="2331">
          <cell r="A2331" t="str">
            <v>39.10.130</v>
          </cell>
          <cell r="B2331" t="str">
            <v>Terminal de pressão/compressão para cabo de 35 mm²</v>
          </cell>
          <cell r="C2331" t="str">
            <v>UN</v>
          </cell>
          <cell r="D2331">
            <v>10.3</v>
          </cell>
          <cell r="E2331">
            <v>7.9</v>
          </cell>
          <cell r="F2331">
            <v>18.2</v>
          </cell>
          <cell r="G2331" t="str">
            <v>CDHU 195</v>
          </cell>
        </row>
        <row r="2332">
          <cell r="A2332" t="str">
            <v>39.10.160</v>
          </cell>
          <cell r="B2332" t="str">
            <v>Terminal de pressão/compressão para cabo de 50 mm²</v>
          </cell>
          <cell r="C2332" t="str">
            <v>UN</v>
          </cell>
          <cell r="D2332">
            <v>15.82</v>
          </cell>
          <cell r="E2332">
            <v>7.9</v>
          </cell>
          <cell r="F2332">
            <v>23.72</v>
          </cell>
          <cell r="G2332" t="str">
            <v>CDHU 195</v>
          </cell>
        </row>
        <row r="2333">
          <cell r="A2333" t="str">
            <v>39.10.200</v>
          </cell>
          <cell r="B2333" t="str">
            <v>Terminal de pressão/compressão para cabo de 70 mm²</v>
          </cell>
          <cell r="C2333" t="str">
            <v>UN</v>
          </cell>
          <cell r="D2333">
            <v>15.97</v>
          </cell>
          <cell r="E2333">
            <v>7.9</v>
          </cell>
          <cell r="F2333">
            <v>23.87</v>
          </cell>
          <cell r="G2333" t="str">
            <v>CDHU 195</v>
          </cell>
        </row>
        <row r="2334">
          <cell r="A2334" t="str">
            <v>39.10.240</v>
          </cell>
          <cell r="B2334" t="str">
            <v>Terminal de pressão/compressão para cabo de 95 mm²</v>
          </cell>
          <cell r="C2334" t="str">
            <v>UN</v>
          </cell>
          <cell r="D2334">
            <v>22.82</v>
          </cell>
          <cell r="E2334">
            <v>7.9</v>
          </cell>
          <cell r="F2334">
            <v>30.72</v>
          </cell>
          <cell r="G2334" t="str">
            <v>CDHU 195</v>
          </cell>
        </row>
        <row r="2335">
          <cell r="A2335" t="str">
            <v>39.10.246</v>
          </cell>
          <cell r="B2335" t="str">
            <v>Terminal de pressão/compressão para cabo de 120 mm²</v>
          </cell>
          <cell r="C2335" t="str">
            <v>UN</v>
          </cell>
          <cell r="D2335">
            <v>32.17</v>
          </cell>
          <cell r="E2335">
            <v>10.54</v>
          </cell>
          <cell r="F2335">
            <v>42.71</v>
          </cell>
          <cell r="G2335" t="str">
            <v>CDHU 195</v>
          </cell>
        </row>
        <row r="2336">
          <cell r="A2336" t="str">
            <v>39.10.250</v>
          </cell>
          <cell r="B2336" t="str">
            <v>Terminal de pressão/compressão para cabo de 150 mm²</v>
          </cell>
          <cell r="C2336" t="str">
            <v>UN</v>
          </cell>
          <cell r="D2336">
            <v>33.119999999999997</v>
          </cell>
          <cell r="E2336">
            <v>10.54</v>
          </cell>
          <cell r="F2336">
            <v>43.66</v>
          </cell>
          <cell r="G2336" t="str">
            <v>CDHU 195</v>
          </cell>
        </row>
        <row r="2337">
          <cell r="A2337" t="str">
            <v>39.10.280</v>
          </cell>
          <cell r="B2337" t="str">
            <v>Terminal de pressão/compressão para cabo de 185 mm²</v>
          </cell>
          <cell r="C2337" t="str">
            <v>UN</v>
          </cell>
          <cell r="D2337">
            <v>42.66</v>
          </cell>
          <cell r="E2337">
            <v>10.54</v>
          </cell>
          <cell r="F2337">
            <v>53.2</v>
          </cell>
          <cell r="G2337" t="str">
            <v>CDHU 195</v>
          </cell>
        </row>
        <row r="2338">
          <cell r="A2338" t="str">
            <v>39.10.300</v>
          </cell>
          <cell r="B2338" t="str">
            <v>Terminal de pressão/compressão para cabo de 240 mm²</v>
          </cell>
          <cell r="C2338" t="str">
            <v>UN</v>
          </cell>
          <cell r="D2338">
            <v>46.3</v>
          </cell>
          <cell r="E2338">
            <v>10.54</v>
          </cell>
          <cell r="F2338">
            <v>56.84</v>
          </cell>
          <cell r="G2338" t="str">
            <v>CDHU 195</v>
          </cell>
        </row>
        <row r="2339">
          <cell r="A2339" t="str">
            <v>39.11</v>
          </cell>
          <cell r="B2339" t="str">
            <v>Fios e cabos telefônicos</v>
          </cell>
          <cell r="G2339" t="str">
            <v>CDHU 195</v>
          </cell>
        </row>
        <row r="2340">
          <cell r="A2340" t="str">
            <v>39.11.020</v>
          </cell>
          <cell r="B2340" t="str">
            <v>Cabo telefônico CI, com 10 pares de 0,50 mm, para centrais telefônicas, equipamentos e rede interna</v>
          </cell>
          <cell r="C2340" t="str">
            <v>M</v>
          </cell>
          <cell r="D2340">
            <v>6.22</v>
          </cell>
          <cell r="E2340">
            <v>7.9</v>
          </cell>
          <cell r="F2340">
            <v>14.12</v>
          </cell>
          <cell r="G2340" t="str">
            <v>CDHU 195</v>
          </cell>
        </row>
        <row r="2341">
          <cell r="A2341" t="str">
            <v>39.11.040</v>
          </cell>
          <cell r="B2341" t="str">
            <v>Cabo telefônico CI, com 20 pares de 0,50 mm, para centrais telefônicas, equipamentos e rede interna</v>
          </cell>
          <cell r="C2341" t="str">
            <v>M</v>
          </cell>
          <cell r="D2341">
            <v>11.33</v>
          </cell>
          <cell r="E2341">
            <v>7.9</v>
          </cell>
          <cell r="F2341">
            <v>19.23</v>
          </cell>
          <cell r="G2341" t="str">
            <v>CDHU 195</v>
          </cell>
        </row>
        <row r="2342">
          <cell r="A2342" t="str">
            <v>39.11.080</v>
          </cell>
          <cell r="B2342" t="str">
            <v>Cabo telefônico CI, com 50 pares de 0,50 mm, para centrais telefônicas, equipamentos e rede interna</v>
          </cell>
          <cell r="C2342" t="str">
            <v>M</v>
          </cell>
          <cell r="D2342">
            <v>30.59</v>
          </cell>
          <cell r="E2342">
            <v>7.9</v>
          </cell>
          <cell r="F2342">
            <v>38.49</v>
          </cell>
          <cell r="G2342" t="str">
            <v>CDHU 195</v>
          </cell>
        </row>
        <row r="2343">
          <cell r="A2343" t="str">
            <v>39.11.092</v>
          </cell>
          <cell r="B2343" t="str">
            <v>Cabo telefônico CCI, com 1 par de 0,50 mm, para ligação de aparelhos telefônicos</v>
          </cell>
          <cell r="C2343" t="str">
            <v>M</v>
          </cell>
          <cell r="D2343">
            <v>0.85</v>
          </cell>
          <cell r="E2343">
            <v>4.21</v>
          </cell>
          <cell r="F2343">
            <v>5.0599999999999996</v>
          </cell>
          <cell r="G2343" t="str">
            <v>CDHU 195</v>
          </cell>
        </row>
        <row r="2344">
          <cell r="A2344" t="str">
            <v>39.11.110</v>
          </cell>
          <cell r="B2344" t="str">
            <v>Fio telefônico externo tipo FE-160</v>
          </cell>
          <cell r="C2344" t="str">
            <v>M</v>
          </cell>
          <cell r="D2344">
            <v>1.57</v>
          </cell>
          <cell r="E2344">
            <v>15.8</v>
          </cell>
          <cell r="F2344">
            <v>17.37</v>
          </cell>
          <cell r="G2344" t="str">
            <v>CDHU 195</v>
          </cell>
        </row>
        <row r="2345">
          <cell r="A2345" t="str">
            <v>39.11.120</v>
          </cell>
          <cell r="B2345" t="str">
            <v>Cabo telefônico CTP-APL-SN, com 10 pares de 0,50 mm, para cotos de transição em caixas e entradas</v>
          </cell>
          <cell r="C2345" t="str">
            <v>M</v>
          </cell>
          <cell r="D2345">
            <v>6.94</v>
          </cell>
          <cell r="E2345">
            <v>6.32</v>
          </cell>
          <cell r="F2345">
            <v>13.26</v>
          </cell>
          <cell r="G2345" t="str">
            <v>CDHU 195</v>
          </cell>
        </row>
        <row r="2346">
          <cell r="A2346" t="str">
            <v>39.11.190</v>
          </cell>
          <cell r="B2346" t="str">
            <v>Cabo telefônico CCE-APL, com 4 pares de 0,50 mm, para conexões em rede externa</v>
          </cell>
          <cell r="C2346" t="str">
            <v>M</v>
          </cell>
          <cell r="D2346">
            <v>3.71</v>
          </cell>
          <cell r="E2346">
            <v>5.26</v>
          </cell>
          <cell r="F2346">
            <v>8.9700000000000006</v>
          </cell>
          <cell r="G2346" t="str">
            <v>CDHU 195</v>
          </cell>
        </row>
        <row r="2347">
          <cell r="A2347" t="str">
            <v>39.11.210</v>
          </cell>
          <cell r="B2347" t="str">
            <v>Cabo telefônico secundário de distribuição CTP-APL, com 20 pares de 0,50 mm, para rede externa</v>
          </cell>
          <cell r="C2347" t="str">
            <v>M</v>
          </cell>
          <cell r="D2347">
            <v>14.21</v>
          </cell>
          <cell r="E2347">
            <v>6.85</v>
          </cell>
          <cell r="F2347">
            <v>21.06</v>
          </cell>
          <cell r="G2347" t="str">
            <v>CDHU 195</v>
          </cell>
        </row>
        <row r="2348">
          <cell r="A2348" t="str">
            <v>39.11.230</v>
          </cell>
          <cell r="B2348" t="str">
            <v>Cabo telefônico secundário de distribuição CTP-APL, com 50 pares de 0,50 mm, para rede externa</v>
          </cell>
          <cell r="C2348" t="str">
            <v>M</v>
          </cell>
          <cell r="D2348">
            <v>33.28</v>
          </cell>
          <cell r="E2348">
            <v>8.43</v>
          </cell>
          <cell r="F2348">
            <v>41.71</v>
          </cell>
          <cell r="G2348" t="str">
            <v>CDHU 195</v>
          </cell>
        </row>
        <row r="2349">
          <cell r="A2349" t="str">
            <v>39.11.240</v>
          </cell>
          <cell r="B2349" t="str">
            <v>Cabo telefônico secundário de distribuição CTP-APL, com 100 pares de 0,50 mm, para rede externa</v>
          </cell>
          <cell r="C2349" t="str">
            <v>M</v>
          </cell>
          <cell r="D2349">
            <v>62.25</v>
          </cell>
          <cell r="E2349">
            <v>11.06</v>
          </cell>
          <cell r="F2349">
            <v>73.31</v>
          </cell>
          <cell r="G2349" t="str">
            <v>CDHU 195</v>
          </cell>
        </row>
        <row r="2350">
          <cell r="A2350" t="str">
            <v>39.11.270</v>
          </cell>
          <cell r="B2350" t="str">
            <v>Cabo telefônico secundário de distribuição CTP-APL-G, com 10 pares de 0,50 mm, para rede subterrânea</v>
          </cell>
          <cell r="C2350" t="str">
            <v>M</v>
          </cell>
          <cell r="D2350">
            <v>10.71</v>
          </cell>
          <cell r="E2350">
            <v>6.32</v>
          </cell>
          <cell r="F2350">
            <v>17.03</v>
          </cell>
          <cell r="G2350" t="str">
            <v>CDHU 195</v>
          </cell>
        </row>
        <row r="2351">
          <cell r="A2351" t="str">
            <v>39.11.280</v>
          </cell>
          <cell r="B2351" t="str">
            <v>Cabo telefônico secundário de distribuição CTP-APL-G, com 20 pares de 0,50 mm, para rede subterrânea</v>
          </cell>
          <cell r="C2351" t="str">
            <v>M</v>
          </cell>
          <cell r="D2351">
            <v>17.579999999999998</v>
          </cell>
          <cell r="E2351">
            <v>6.85</v>
          </cell>
          <cell r="F2351">
            <v>24.43</v>
          </cell>
          <cell r="G2351" t="str">
            <v>CDHU 195</v>
          </cell>
        </row>
        <row r="2352">
          <cell r="A2352" t="str">
            <v>39.11.300</v>
          </cell>
          <cell r="B2352" t="str">
            <v>Cabo telefônico secundário de distribuição CTP-APL-G, com 50 pares de 0,50 mm, para rede subterrânea</v>
          </cell>
          <cell r="C2352" t="str">
            <v>M</v>
          </cell>
          <cell r="D2352">
            <v>37.159999999999997</v>
          </cell>
          <cell r="E2352">
            <v>8.43</v>
          </cell>
          <cell r="F2352">
            <v>45.59</v>
          </cell>
          <cell r="G2352" t="str">
            <v>CDHU 195</v>
          </cell>
        </row>
        <row r="2353">
          <cell r="A2353" t="str">
            <v>39.11.400</v>
          </cell>
          <cell r="B2353" t="str">
            <v>Cabo telefônico secundário de distribuição CTP-APL, com 10 pares de 0,65 mm, para rede externa</v>
          </cell>
          <cell r="C2353" t="str">
            <v>M</v>
          </cell>
          <cell r="D2353">
            <v>12.58</v>
          </cell>
          <cell r="E2353">
            <v>6.32</v>
          </cell>
          <cell r="F2353">
            <v>18.899999999999999</v>
          </cell>
          <cell r="G2353" t="str">
            <v>CDHU 195</v>
          </cell>
        </row>
        <row r="2354">
          <cell r="A2354" t="str">
            <v>39.11.410</v>
          </cell>
          <cell r="B2354" t="str">
            <v>Cabo telefônico secundário de distribuição CTP-APL, com 20 pares de 0,65 mm, para rede externa</v>
          </cell>
          <cell r="C2354" t="str">
            <v>M</v>
          </cell>
          <cell r="D2354">
            <v>18.62</v>
          </cell>
          <cell r="E2354">
            <v>6.85</v>
          </cell>
          <cell r="F2354">
            <v>25.47</v>
          </cell>
          <cell r="G2354" t="str">
            <v>CDHU 195</v>
          </cell>
        </row>
        <row r="2355">
          <cell r="A2355" t="str">
            <v>39.11.430</v>
          </cell>
          <cell r="B2355" t="str">
            <v>Cabo telefônico secundário de distribuição CTP-APL, com 50 pares de 0,65 mm, para rede externa</v>
          </cell>
          <cell r="C2355" t="str">
            <v>M</v>
          </cell>
          <cell r="D2355">
            <v>43.4</v>
          </cell>
          <cell r="E2355">
            <v>8.43</v>
          </cell>
          <cell r="F2355">
            <v>51.83</v>
          </cell>
          <cell r="G2355" t="str">
            <v>CDHU 195</v>
          </cell>
        </row>
        <row r="2356">
          <cell r="A2356" t="str">
            <v>39.12</v>
          </cell>
          <cell r="B2356" t="str">
            <v>Cabo de cobre flexivel, isolamento 600 V, isolacao em VC/E 105°C</v>
          </cell>
          <cell r="G2356" t="str">
            <v>CDHU 195</v>
          </cell>
        </row>
        <row r="2357">
          <cell r="A2357" t="str">
            <v>39.12.510</v>
          </cell>
          <cell r="B2357" t="str">
            <v>Cabo de cobre flexível blindado de 2 x 1,5 mm², isolamento 600V, isolação em VC/E 105°C - para detecção de incêndio</v>
          </cell>
          <cell r="C2357" t="str">
            <v>M</v>
          </cell>
          <cell r="D2357">
            <v>4.55</v>
          </cell>
          <cell r="E2357">
            <v>5.26</v>
          </cell>
          <cell r="F2357">
            <v>9.81</v>
          </cell>
          <cell r="G2357" t="str">
            <v>CDHU 195</v>
          </cell>
        </row>
        <row r="2358">
          <cell r="A2358" t="str">
            <v>39.12.520</v>
          </cell>
          <cell r="B2358" t="str">
            <v>Cabo de cobre flexível blindado de 3 x 1,5 mm², isolamento 600V, isolação em VC/E 105°C - para detecção de incêndio</v>
          </cell>
          <cell r="C2358" t="str">
            <v>M</v>
          </cell>
          <cell r="D2358">
            <v>6.44</v>
          </cell>
          <cell r="E2358">
            <v>5.26</v>
          </cell>
          <cell r="F2358">
            <v>11.7</v>
          </cell>
          <cell r="G2358" t="str">
            <v>CDHU 195</v>
          </cell>
        </row>
        <row r="2359">
          <cell r="A2359" t="str">
            <v>39.12.530</v>
          </cell>
          <cell r="B2359" t="str">
            <v>Cabo de cobre flexível blindado de 2 x 2,5 mm², isolamento 600V, isolação em VC/E 105°C - para detecção de incêndio</v>
          </cell>
          <cell r="C2359" t="str">
            <v>M</v>
          </cell>
          <cell r="D2359">
            <v>7.17</v>
          </cell>
          <cell r="E2359">
            <v>5.26</v>
          </cell>
          <cell r="F2359">
            <v>12.43</v>
          </cell>
          <cell r="G2359" t="str">
            <v>CDHU 195</v>
          </cell>
        </row>
        <row r="2360">
          <cell r="A2360" t="str">
            <v>39.14</v>
          </cell>
          <cell r="B2360" t="str">
            <v>Cabo de aluminio nu com alma de aco</v>
          </cell>
          <cell r="G2360" t="str">
            <v>CDHU 195</v>
          </cell>
        </row>
        <row r="2361">
          <cell r="A2361" t="str">
            <v>39.14.010</v>
          </cell>
          <cell r="B2361" t="str">
            <v>Cabo de alumínio nu com alma de aço CAA, 1/0 AWG - Raven</v>
          </cell>
          <cell r="C2361" t="str">
            <v>M</v>
          </cell>
          <cell r="D2361">
            <v>8.35</v>
          </cell>
          <cell r="E2361">
            <v>7.51</v>
          </cell>
          <cell r="F2361">
            <v>15.86</v>
          </cell>
          <cell r="G2361" t="str">
            <v>CDHU 195</v>
          </cell>
        </row>
        <row r="2362">
          <cell r="A2362" t="str">
            <v>39.14.050</v>
          </cell>
          <cell r="B2362" t="str">
            <v>Cabo de alumínio nu com alma de aço CAA, 4 AWG - Swan</v>
          </cell>
          <cell r="C2362" t="str">
            <v>M</v>
          </cell>
          <cell r="D2362">
            <v>3.29</v>
          </cell>
          <cell r="E2362">
            <v>7.51</v>
          </cell>
          <cell r="F2362">
            <v>10.8</v>
          </cell>
          <cell r="G2362" t="str">
            <v>CDHU 195</v>
          </cell>
        </row>
        <row r="2363">
          <cell r="A2363" t="str">
            <v>39.15</v>
          </cell>
          <cell r="B2363" t="str">
            <v>Cabo de aluminio nu sem alma de aco</v>
          </cell>
          <cell r="G2363" t="str">
            <v>CDHU 195</v>
          </cell>
        </row>
        <row r="2364">
          <cell r="A2364" t="str">
            <v>39.15.040</v>
          </cell>
          <cell r="B2364" t="str">
            <v>Cabo de alumínio nu sem alma de aço CA, 2 AWG - Iris</v>
          </cell>
          <cell r="C2364" t="str">
            <v>M</v>
          </cell>
          <cell r="D2364">
            <v>3.65</v>
          </cell>
          <cell r="E2364">
            <v>7.51</v>
          </cell>
          <cell r="F2364">
            <v>11.16</v>
          </cell>
          <cell r="G2364" t="str">
            <v>CDHU 195</v>
          </cell>
        </row>
        <row r="2365">
          <cell r="A2365" t="str">
            <v>39.15.070</v>
          </cell>
          <cell r="B2365" t="str">
            <v>Cabo de alumínio nu sem alma de aço CA, 2/0 AWG - Aster</v>
          </cell>
          <cell r="C2365" t="str">
            <v>M</v>
          </cell>
          <cell r="D2365">
            <v>7.32</v>
          </cell>
          <cell r="E2365">
            <v>7.51</v>
          </cell>
          <cell r="F2365">
            <v>14.83</v>
          </cell>
          <cell r="G2365" t="str">
            <v>CDHU 195</v>
          </cell>
        </row>
        <row r="2366">
          <cell r="A2366" t="str">
            <v>39.18</v>
          </cell>
          <cell r="B2366" t="str">
            <v>Cabo para transmissao de dados</v>
          </cell>
          <cell r="G2366" t="str">
            <v>CDHU 195</v>
          </cell>
        </row>
        <row r="2367">
          <cell r="A2367" t="str">
            <v>39.18.100</v>
          </cell>
          <cell r="B2367" t="str">
            <v>Cabo coaxial tipo RG 6</v>
          </cell>
          <cell r="C2367" t="str">
            <v>M</v>
          </cell>
          <cell r="D2367">
            <v>1.71</v>
          </cell>
          <cell r="E2367">
            <v>5.8</v>
          </cell>
          <cell r="F2367">
            <v>7.51</v>
          </cell>
          <cell r="G2367" t="str">
            <v>CDHU 195</v>
          </cell>
        </row>
        <row r="2368">
          <cell r="A2368" t="str">
            <v>39.18.104</v>
          </cell>
          <cell r="B2368" t="str">
            <v>Cabo coaxial tipo RG 11</v>
          </cell>
          <cell r="C2368" t="str">
            <v>M</v>
          </cell>
          <cell r="D2368">
            <v>18.11</v>
          </cell>
          <cell r="E2368">
            <v>5.8</v>
          </cell>
          <cell r="F2368">
            <v>23.91</v>
          </cell>
          <cell r="G2368" t="str">
            <v>CDHU 195</v>
          </cell>
        </row>
        <row r="2369">
          <cell r="A2369" t="str">
            <v>39.18.106</v>
          </cell>
          <cell r="B2369" t="str">
            <v>Cabo coaxial tipo RG 59</v>
          </cell>
          <cell r="C2369" t="str">
            <v>M</v>
          </cell>
          <cell r="D2369">
            <v>7.32</v>
          </cell>
          <cell r="E2369">
            <v>4.4800000000000004</v>
          </cell>
          <cell r="F2369">
            <v>11.8</v>
          </cell>
          <cell r="G2369" t="str">
            <v>CDHU 195</v>
          </cell>
        </row>
        <row r="2370">
          <cell r="A2370" t="str">
            <v>39.18.110</v>
          </cell>
          <cell r="B2370" t="str">
            <v>Cabo coaxial tipo RGC 6</v>
          </cell>
          <cell r="C2370" t="str">
            <v>M</v>
          </cell>
          <cell r="D2370">
            <v>3</v>
          </cell>
          <cell r="E2370">
            <v>5.8</v>
          </cell>
          <cell r="F2370">
            <v>8.8000000000000007</v>
          </cell>
          <cell r="G2370" t="str">
            <v>CDHU 195</v>
          </cell>
        </row>
        <row r="2371">
          <cell r="A2371" t="str">
            <v>39.18.114</v>
          </cell>
          <cell r="B2371" t="str">
            <v>Cabo coaxial tipo RGC 59</v>
          </cell>
          <cell r="C2371" t="str">
            <v>M</v>
          </cell>
          <cell r="D2371">
            <v>4.17</v>
          </cell>
          <cell r="E2371">
            <v>4.4800000000000004</v>
          </cell>
          <cell r="F2371">
            <v>8.65</v>
          </cell>
          <cell r="G2371" t="str">
            <v>CDHU 195</v>
          </cell>
        </row>
        <row r="2372">
          <cell r="A2372" t="str">
            <v>39.18.120</v>
          </cell>
          <cell r="B2372" t="str">
            <v>Cabo para rede U/UTP 23 AWG com 4 pares - categoria 6A</v>
          </cell>
          <cell r="C2372" t="str">
            <v>M</v>
          </cell>
          <cell r="D2372">
            <v>20.74</v>
          </cell>
          <cell r="E2372">
            <v>5.8</v>
          </cell>
          <cell r="F2372">
            <v>26.54</v>
          </cell>
          <cell r="G2372" t="str">
            <v>CDHU 195</v>
          </cell>
        </row>
        <row r="2373">
          <cell r="A2373" t="str">
            <v>39.18.126</v>
          </cell>
          <cell r="B2373" t="str">
            <v>Cabo para rede 24 AWG com 4 pares, categoria 6</v>
          </cell>
          <cell r="C2373" t="str">
            <v>M</v>
          </cell>
          <cell r="D2373">
            <v>4.5599999999999996</v>
          </cell>
          <cell r="E2373">
            <v>5.8</v>
          </cell>
          <cell r="F2373">
            <v>10.36</v>
          </cell>
          <cell r="G2373" t="str">
            <v>CDHU 195</v>
          </cell>
        </row>
        <row r="2374">
          <cell r="A2374" t="str">
            <v>39.20</v>
          </cell>
          <cell r="B2374" t="str">
            <v>Reparos, conservacoes e complementos - GRUPO 39</v>
          </cell>
          <cell r="G2374" t="str">
            <v>CDHU 195</v>
          </cell>
        </row>
        <row r="2375">
          <cell r="A2375" t="str">
            <v>39.20.005</v>
          </cell>
          <cell r="B2375" t="str">
            <v>Conector prensa-cabo de 3/4´</v>
          </cell>
          <cell r="C2375" t="str">
            <v>UN</v>
          </cell>
          <cell r="D2375">
            <v>8.75</v>
          </cell>
          <cell r="E2375">
            <v>8.7799999999999994</v>
          </cell>
          <cell r="F2375">
            <v>17.53</v>
          </cell>
          <cell r="G2375" t="str">
            <v>CDHU 195</v>
          </cell>
        </row>
        <row r="2376">
          <cell r="A2376" t="str">
            <v>39.20.010</v>
          </cell>
          <cell r="B2376" t="str">
            <v>Recolocação de condutor aparente com diâmetro externo até 6,5 mm</v>
          </cell>
          <cell r="C2376" t="str">
            <v>M</v>
          </cell>
          <cell r="E2376">
            <v>7.51</v>
          </cell>
          <cell r="F2376">
            <v>7.51</v>
          </cell>
          <cell r="G2376" t="str">
            <v>CDHU 195</v>
          </cell>
        </row>
        <row r="2377">
          <cell r="A2377" t="str">
            <v>39.20.030</v>
          </cell>
          <cell r="B2377" t="str">
            <v>Recolocação de condutor aparente com diâmetro externo acima de 6,5 mm</v>
          </cell>
          <cell r="C2377" t="str">
            <v>M</v>
          </cell>
          <cell r="E2377">
            <v>15.03</v>
          </cell>
          <cell r="F2377">
            <v>15.03</v>
          </cell>
          <cell r="G2377" t="str">
            <v>CDHU 195</v>
          </cell>
        </row>
        <row r="2378">
          <cell r="A2378" t="str">
            <v>39.21</v>
          </cell>
          <cell r="B2378" t="str">
            <v>Cabo de cobre flexivel, isolamento 0,6/1 kV, isolacao em HEPR 90°C</v>
          </cell>
          <cell r="G2378" t="str">
            <v>CDHU 195</v>
          </cell>
        </row>
        <row r="2379">
          <cell r="A2379" t="str">
            <v>39.21.010</v>
          </cell>
          <cell r="B2379" t="str">
            <v>Cabo de cobre flexível de 1,5 mm², isolamento 0,6/1kV - isolação HEPR 90°C</v>
          </cell>
          <cell r="C2379" t="str">
            <v>M</v>
          </cell>
          <cell r="D2379">
            <v>1.69</v>
          </cell>
          <cell r="E2379">
            <v>1.05</v>
          </cell>
          <cell r="F2379">
            <v>2.74</v>
          </cell>
          <cell r="G2379" t="str">
            <v>CDHU 195</v>
          </cell>
        </row>
        <row r="2380">
          <cell r="A2380" t="str">
            <v>39.21.020</v>
          </cell>
          <cell r="B2380" t="str">
            <v>Cabo de cobre flexível de 2,5 mm², isolamento 0,6/1kV - isolação HEPR 90°C</v>
          </cell>
          <cell r="C2380" t="str">
            <v>M</v>
          </cell>
          <cell r="D2380">
            <v>2.37</v>
          </cell>
          <cell r="E2380">
            <v>1.05</v>
          </cell>
          <cell r="F2380">
            <v>3.42</v>
          </cell>
          <cell r="G2380" t="str">
            <v>CDHU 195</v>
          </cell>
        </row>
        <row r="2381">
          <cell r="A2381" t="str">
            <v>39.21.030</v>
          </cell>
          <cell r="B2381" t="str">
            <v>Cabo de cobre flexível de 4 mm², isolamento 0,6/1kV - isolação HEPR 90°C</v>
          </cell>
          <cell r="C2381" t="str">
            <v>M</v>
          </cell>
          <cell r="D2381">
            <v>3.8</v>
          </cell>
          <cell r="E2381">
            <v>1.05</v>
          </cell>
          <cell r="F2381">
            <v>4.8499999999999996</v>
          </cell>
          <cell r="G2381" t="str">
            <v>CDHU 195</v>
          </cell>
        </row>
        <row r="2382">
          <cell r="A2382" t="str">
            <v>39.21.040</v>
          </cell>
          <cell r="B2382" t="str">
            <v>Cabo de cobre flexível de 6 mm², isolamento 0,6/1kV - isolação HEPR 90°C</v>
          </cell>
          <cell r="C2382" t="str">
            <v>M</v>
          </cell>
          <cell r="D2382">
            <v>5.51</v>
          </cell>
          <cell r="E2382">
            <v>1.05</v>
          </cell>
          <cell r="F2382">
            <v>6.56</v>
          </cell>
          <cell r="G2382" t="str">
            <v>CDHU 195</v>
          </cell>
        </row>
        <row r="2383">
          <cell r="A2383" t="str">
            <v>39.21.050</v>
          </cell>
          <cell r="B2383" t="str">
            <v>Cabo de cobre flexível de 10 mm², isolamento 0,6/1kV - isolação HEPR 90°C</v>
          </cell>
          <cell r="C2383" t="str">
            <v>M</v>
          </cell>
          <cell r="D2383">
            <v>8.56</v>
          </cell>
          <cell r="E2383">
            <v>4.21</v>
          </cell>
          <cell r="F2383">
            <v>12.77</v>
          </cell>
          <cell r="G2383" t="str">
            <v>CDHU 195</v>
          </cell>
        </row>
        <row r="2384">
          <cell r="A2384" t="str">
            <v>39.21.060</v>
          </cell>
          <cell r="B2384" t="str">
            <v>Cabo de cobre flexível de 16 mm², isolamento 0,6/1kV - isolação HEPR 90°C</v>
          </cell>
          <cell r="C2384" t="str">
            <v>M</v>
          </cell>
          <cell r="D2384">
            <v>13.33</v>
          </cell>
          <cell r="E2384">
            <v>4.74</v>
          </cell>
          <cell r="F2384">
            <v>18.07</v>
          </cell>
          <cell r="G2384" t="str">
            <v>CDHU 195</v>
          </cell>
        </row>
        <row r="2385">
          <cell r="A2385" t="str">
            <v>39.21.070</v>
          </cell>
          <cell r="B2385" t="str">
            <v>Cabo de cobre flexível de 25 mm², isolamento 0,6/1kV - isolação HEPR 90°C</v>
          </cell>
          <cell r="C2385" t="str">
            <v>M</v>
          </cell>
          <cell r="D2385">
            <v>20.48</v>
          </cell>
          <cell r="E2385">
            <v>5.26</v>
          </cell>
          <cell r="F2385">
            <v>25.74</v>
          </cell>
          <cell r="G2385" t="str">
            <v>CDHU 195</v>
          </cell>
        </row>
        <row r="2386">
          <cell r="A2386" t="str">
            <v>39.21.080</v>
          </cell>
          <cell r="B2386" t="str">
            <v>Cabo de cobre flexível de 35 mm², isolamento 0,6/1kV - isolação HEPR 90°C</v>
          </cell>
          <cell r="C2386" t="str">
            <v>M</v>
          </cell>
          <cell r="D2386">
            <v>28.39</v>
          </cell>
          <cell r="E2386">
            <v>7.9</v>
          </cell>
          <cell r="F2386">
            <v>36.29</v>
          </cell>
          <cell r="G2386" t="str">
            <v>CDHU 195</v>
          </cell>
        </row>
        <row r="2387">
          <cell r="A2387" t="str">
            <v>39.21.090</v>
          </cell>
          <cell r="B2387" t="str">
            <v>Cabo de cobre flexível de 50 mm², isolamento 0,6/1kV - isolação HEPR 90°C</v>
          </cell>
          <cell r="C2387" t="str">
            <v>M</v>
          </cell>
          <cell r="D2387">
            <v>40.71</v>
          </cell>
          <cell r="E2387">
            <v>10.54</v>
          </cell>
          <cell r="F2387">
            <v>51.25</v>
          </cell>
          <cell r="G2387" t="str">
            <v>CDHU 195</v>
          </cell>
        </row>
        <row r="2388">
          <cell r="A2388" t="str">
            <v>39.21.100</v>
          </cell>
          <cell r="B2388" t="str">
            <v>Cabo de cobre flexível de 70 mm², isolamento 0,6/1kV - isolação HEPR 90°C</v>
          </cell>
          <cell r="C2388" t="str">
            <v>M</v>
          </cell>
          <cell r="D2388">
            <v>56.57</v>
          </cell>
          <cell r="E2388">
            <v>13.17</v>
          </cell>
          <cell r="F2388">
            <v>69.739999999999995</v>
          </cell>
          <cell r="G2388" t="str">
            <v>CDHU 195</v>
          </cell>
        </row>
        <row r="2389">
          <cell r="A2389" t="str">
            <v>39.21.110</v>
          </cell>
          <cell r="B2389" t="str">
            <v>Cabo de cobre flexível de 95 mm², isolamento 0,6/1kV - isolação HEPR 90°C</v>
          </cell>
          <cell r="C2389" t="str">
            <v>M</v>
          </cell>
          <cell r="D2389">
            <v>74.319999999999993</v>
          </cell>
          <cell r="E2389">
            <v>15.8</v>
          </cell>
          <cell r="F2389">
            <v>90.12</v>
          </cell>
          <cell r="G2389" t="str">
            <v>CDHU 195</v>
          </cell>
        </row>
        <row r="2390">
          <cell r="A2390" t="str">
            <v>39.21.120</v>
          </cell>
          <cell r="B2390" t="str">
            <v>Cabo de cobre flexível de 120 mm², isolamento 0,6/1kV - isolação HEPR 90°C</v>
          </cell>
          <cell r="C2390" t="str">
            <v>M</v>
          </cell>
          <cell r="D2390">
            <v>95.09</v>
          </cell>
          <cell r="E2390">
            <v>18.43</v>
          </cell>
          <cell r="F2390">
            <v>113.52</v>
          </cell>
          <cell r="G2390" t="str">
            <v>CDHU 195</v>
          </cell>
        </row>
        <row r="2391">
          <cell r="A2391" t="str">
            <v>39.21.125</v>
          </cell>
          <cell r="B2391" t="str">
            <v>Cabo de cobre flexível de 150 mm², isolamento 0,6/1 kV - isolação HEPR 90°C</v>
          </cell>
          <cell r="C2391" t="str">
            <v>M</v>
          </cell>
          <cell r="D2391">
            <v>121.48</v>
          </cell>
          <cell r="E2391">
            <v>18.43</v>
          </cell>
          <cell r="F2391">
            <v>139.91</v>
          </cell>
          <cell r="G2391" t="str">
            <v>CDHU 195</v>
          </cell>
        </row>
        <row r="2392">
          <cell r="A2392" t="str">
            <v>39.21.130</v>
          </cell>
          <cell r="B2392" t="str">
            <v>Cabo de cobre flexível de 185 mm², isolamento 0,6/1kV - isolação HEPR 90°C</v>
          </cell>
          <cell r="C2392" t="str">
            <v>M</v>
          </cell>
          <cell r="D2392">
            <v>144.83000000000001</v>
          </cell>
          <cell r="E2392">
            <v>21.07</v>
          </cell>
          <cell r="F2392">
            <v>165.9</v>
          </cell>
          <cell r="G2392" t="str">
            <v>CDHU 195</v>
          </cell>
        </row>
        <row r="2393">
          <cell r="A2393" t="str">
            <v>39.21.140</v>
          </cell>
          <cell r="B2393" t="str">
            <v>Cabo de cobre flexível de 240 mm², isolamento 0,6/1kV - isolação HEPR 90°C</v>
          </cell>
          <cell r="C2393" t="str">
            <v>M</v>
          </cell>
          <cell r="D2393">
            <v>192.63</v>
          </cell>
          <cell r="E2393">
            <v>23.7</v>
          </cell>
          <cell r="F2393">
            <v>216.33</v>
          </cell>
          <cell r="G2393" t="str">
            <v>CDHU 195</v>
          </cell>
        </row>
        <row r="2394">
          <cell r="A2394" t="str">
            <v>39.21.201</v>
          </cell>
          <cell r="B2394" t="str">
            <v>Cabo de cobre flexível de 2 x 2,5 mm², isolamento 0,6/1 kV - isolação HEPR 90°C</v>
          </cell>
          <cell r="C2394" t="str">
            <v>M</v>
          </cell>
          <cell r="D2394">
            <v>5.22</v>
          </cell>
          <cell r="E2394">
            <v>2.11</v>
          </cell>
          <cell r="F2394">
            <v>7.33</v>
          </cell>
          <cell r="G2394" t="str">
            <v>CDHU 195</v>
          </cell>
        </row>
        <row r="2395">
          <cell r="A2395" t="str">
            <v>39.21.230</v>
          </cell>
          <cell r="B2395" t="str">
            <v>Cabo de cobre flexível de 3 x 1,5 mm², isolamento 0,6/1 kV - isolação HEPR 90°C</v>
          </cell>
          <cell r="C2395" t="str">
            <v>M</v>
          </cell>
          <cell r="D2395">
            <v>4.82</v>
          </cell>
          <cell r="E2395">
            <v>1.05</v>
          </cell>
          <cell r="F2395">
            <v>5.87</v>
          </cell>
          <cell r="G2395" t="str">
            <v>CDHU 195</v>
          </cell>
        </row>
        <row r="2396">
          <cell r="A2396" t="str">
            <v>39.21.231</v>
          </cell>
          <cell r="B2396" t="str">
            <v>Cabo de cobre flexível de 3 x 2,5 mm², isolamento 0,6/1 kV - isolação HEPR 90°C</v>
          </cell>
          <cell r="C2396" t="str">
            <v>M</v>
          </cell>
          <cell r="D2396">
            <v>7.61</v>
          </cell>
          <cell r="E2396">
            <v>2.63</v>
          </cell>
          <cell r="F2396">
            <v>10.24</v>
          </cell>
          <cell r="G2396" t="str">
            <v>CDHU 195</v>
          </cell>
        </row>
        <row r="2397">
          <cell r="A2397" t="str">
            <v>39.21.234</v>
          </cell>
          <cell r="B2397" t="str">
            <v>Cabo de cobre flexível de 3 x 10 mm², isolamento 0,6/1 kV - isolação HEPR 90°C</v>
          </cell>
          <cell r="C2397" t="str">
            <v>M</v>
          </cell>
          <cell r="D2397">
            <v>27.43</v>
          </cell>
          <cell r="E2397">
            <v>5.26</v>
          </cell>
          <cell r="F2397">
            <v>32.69</v>
          </cell>
          <cell r="G2397" t="str">
            <v>CDHU 195</v>
          </cell>
        </row>
        <row r="2398">
          <cell r="A2398" t="str">
            <v>39.21.236</v>
          </cell>
          <cell r="B2398" t="str">
            <v>Cabo de cobre flexível de 3 x 25 mm², isolamento 0,6/1 kV - isolação HEPR 90°C</v>
          </cell>
          <cell r="C2398" t="str">
            <v>M</v>
          </cell>
          <cell r="D2398">
            <v>63.72</v>
          </cell>
          <cell r="E2398">
            <v>15.8</v>
          </cell>
          <cell r="F2398">
            <v>79.52</v>
          </cell>
          <cell r="G2398" t="str">
            <v>CDHU 195</v>
          </cell>
        </row>
        <row r="2399">
          <cell r="A2399" t="str">
            <v>39.21.237</v>
          </cell>
          <cell r="B2399" t="str">
            <v>Cabo de cobre flexível de 3 x 35 mm², isolamento 0,6/1 kV - isolação HEPR 90°C</v>
          </cell>
          <cell r="C2399" t="str">
            <v>M</v>
          </cell>
          <cell r="D2399">
            <v>86.07</v>
          </cell>
          <cell r="E2399">
            <v>21.07</v>
          </cell>
          <cell r="F2399">
            <v>107.14</v>
          </cell>
          <cell r="G2399" t="str">
            <v>CDHU 195</v>
          </cell>
        </row>
        <row r="2400">
          <cell r="A2400" t="str">
            <v>39.21.254</v>
          </cell>
          <cell r="B2400" t="str">
            <v>Cabo de cobre flexível de 4 x 10 mm², isolamento 0,6/1 kV - isolação HEPR 90°C</v>
          </cell>
          <cell r="C2400" t="str">
            <v>M</v>
          </cell>
          <cell r="D2400">
            <v>34.51</v>
          </cell>
          <cell r="E2400">
            <v>6.85</v>
          </cell>
          <cell r="F2400">
            <v>41.36</v>
          </cell>
          <cell r="G2400" t="str">
            <v>CDHU 195</v>
          </cell>
        </row>
        <row r="2401">
          <cell r="A2401" t="str">
            <v>39.24</v>
          </cell>
          <cell r="B2401" t="str">
            <v>Cabo de cobre flexivel, isolamento 500 V, isolacao PP 70°C</v>
          </cell>
          <cell r="G2401" t="str">
            <v>CDHU 195</v>
          </cell>
        </row>
        <row r="2402">
          <cell r="A2402" t="str">
            <v>39.24.151</v>
          </cell>
          <cell r="B2402" t="str">
            <v>Cabo de cobre flexível de 3 x 1,5 mm², isolamento 500 V - isolação PP 70°C</v>
          </cell>
          <cell r="C2402" t="str">
            <v>M</v>
          </cell>
          <cell r="D2402">
            <v>4.97</v>
          </cell>
          <cell r="E2402">
            <v>6.32</v>
          </cell>
          <cell r="F2402">
            <v>11.29</v>
          </cell>
          <cell r="G2402" t="str">
            <v>CDHU 195</v>
          </cell>
        </row>
        <row r="2403">
          <cell r="A2403" t="str">
            <v>39.24.152</v>
          </cell>
          <cell r="B2403" t="str">
            <v>Cabo de cobre flexível de 3 x 2,5 mm², isolamento 500 V - isolação PP 70°C</v>
          </cell>
          <cell r="C2403" t="str">
            <v>M</v>
          </cell>
          <cell r="D2403">
            <v>7.97</v>
          </cell>
          <cell r="E2403">
            <v>7.9</v>
          </cell>
          <cell r="F2403">
            <v>15.87</v>
          </cell>
          <cell r="G2403" t="str">
            <v>CDHU 195</v>
          </cell>
        </row>
        <row r="2404">
          <cell r="A2404" t="str">
            <v>39.24.153</v>
          </cell>
          <cell r="B2404" t="str">
            <v>Cabo de cobre flexível de 3 x 4 mm², isolamento 500 V - isolação PP 70°C</v>
          </cell>
          <cell r="C2404" t="str">
            <v>M</v>
          </cell>
          <cell r="D2404">
            <v>12.5</v>
          </cell>
          <cell r="E2404">
            <v>9.48</v>
          </cell>
          <cell r="F2404">
            <v>21.98</v>
          </cell>
          <cell r="G2404" t="str">
            <v>CDHU 195</v>
          </cell>
        </row>
        <row r="2405">
          <cell r="A2405" t="str">
            <v>39.24.154</v>
          </cell>
          <cell r="B2405" t="str">
            <v>Cabo de cobre flexível de 3 x 6 mm², isolamento 500 V - isolação PP 70°C</v>
          </cell>
          <cell r="C2405" t="str">
            <v>M</v>
          </cell>
          <cell r="D2405">
            <v>18.84</v>
          </cell>
          <cell r="E2405">
            <v>11.06</v>
          </cell>
          <cell r="F2405">
            <v>29.9</v>
          </cell>
          <cell r="G2405" t="str">
            <v>CDHU 195</v>
          </cell>
        </row>
        <row r="2406">
          <cell r="A2406" t="str">
            <v>39.24.173</v>
          </cell>
          <cell r="B2406" t="str">
            <v>Cabo de cobre flexível de 4 x 4 mm², isolamento 500 V - isolação PP 70°C</v>
          </cell>
          <cell r="C2406" t="str">
            <v>M</v>
          </cell>
          <cell r="D2406">
            <v>16.32</v>
          </cell>
          <cell r="E2406">
            <v>6.32</v>
          </cell>
          <cell r="F2406">
            <v>22.64</v>
          </cell>
          <cell r="G2406" t="str">
            <v>CDHU 195</v>
          </cell>
        </row>
        <row r="2407">
          <cell r="A2407" t="str">
            <v>39.24.174</v>
          </cell>
          <cell r="B2407" t="str">
            <v>Cabo de cobre flexível de 4 x 6 mm², isolamento 500 V - isolação PP 70°C</v>
          </cell>
          <cell r="C2407" t="str">
            <v>M</v>
          </cell>
          <cell r="D2407">
            <v>25.87</v>
          </cell>
          <cell r="E2407">
            <v>14.75</v>
          </cell>
          <cell r="F2407">
            <v>40.619999999999997</v>
          </cell>
          <cell r="G2407" t="str">
            <v>CDHU 195</v>
          </cell>
        </row>
        <row r="2408">
          <cell r="A2408" t="str">
            <v>39.25</v>
          </cell>
          <cell r="B2408" t="str">
            <v>Cabo de cobre unipolar, isolamento 15/25 kV, isolacao EPR 90 °C / 105 °C</v>
          </cell>
          <cell r="G2408" t="str">
            <v>CDHU 195</v>
          </cell>
        </row>
        <row r="2409">
          <cell r="A2409" t="str">
            <v>39.25.020</v>
          </cell>
          <cell r="B2409" t="str">
            <v>Cabo de cobre de 35 mm², isolamento 15/25 kV - isolação EPR 105°C</v>
          </cell>
          <cell r="C2409" t="str">
            <v>M</v>
          </cell>
          <cell r="D2409">
            <v>83.14</v>
          </cell>
          <cell r="E2409">
            <v>1.58</v>
          </cell>
          <cell r="F2409">
            <v>84.72</v>
          </cell>
          <cell r="G2409" t="str">
            <v>CDHU 195</v>
          </cell>
        </row>
        <row r="2410">
          <cell r="A2410" t="str">
            <v>39.25.030</v>
          </cell>
          <cell r="B2410" t="str">
            <v>Cabo de cobre de 50 mm², isolamento 15/25 kV - isolação EPR 105°C</v>
          </cell>
          <cell r="C2410" t="str">
            <v>M</v>
          </cell>
          <cell r="D2410">
            <v>99.27</v>
          </cell>
          <cell r="E2410">
            <v>1.58</v>
          </cell>
          <cell r="F2410">
            <v>100.85</v>
          </cell>
          <cell r="G2410" t="str">
            <v>CDHU 195</v>
          </cell>
        </row>
        <row r="2411">
          <cell r="A2411" t="str">
            <v>39.26</v>
          </cell>
          <cell r="B2411" t="str">
            <v>Cabo de cobre flexivel, isolamento 0,6/1kV - isolacao HEPR 90° C - baixa emissao fumaca e gases</v>
          </cell>
          <cell r="G2411" t="str">
            <v>CDHU 195</v>
          </cell>
        </row>
        <row r="2412">
          <cell r="A2412" t="str">
            <v>39.26.010</v>
          </cell>
          <cell r="B2412" t="str">
            <v>Cabo de cobre flexível de 1,5 mm², isolamento 0,6/1 kV - isolação HEPR 90°C - baixa emissão de fumaça e gases</v>
          </cell>
          <cell r="C2412" t="str">
            <v>M</v>
          </cell>
          <cell r="D2412">
            <v>2.12</v>
          </cell>
          <cell r="E2412">
            <v>2.11</v>
          </cell>
          <cell r="F2412">
            <v>4.2300000000000004</v>
          </cell>
          <cell r="G2412" t="str">
            <v>CDHU 195</v>
          </cell>
        </row>
        <row r="2413">
          <cell r="A2413" t="str">
            <v>39.26.020</v>
          </cell>
          <cell r="B2413" t="str">
            <v>Cabo de cobre flexível de 2,5 mm², isolamento 0,6/1 kV - isolação HEPR 90°C - baixa emissão de fumaça e gases</v>
          </cell>
          <cell r="C2413" t="str">
            <v>M</v>
          </cell>
          <cell r="D2413">
            <v>3.33</v>
          </cell>
          <cell r="E2413">
            <v>2.63</v>
          </cell>
          <cell r="F2413">
            <v>5.96</v>
          </cell>
          <cell r="G2413" t="str">
            <v>CDHU 195</v>
          </cell>
        </row>
        <row r="2414">
          <cell r="A2414" t="str">
            <v>39.26.030</v>
          </cell>
          <cell r="B2414" t="str">
            <v>Cabo de cobre flexível de 4 mm², isolamento 0,6/1 kV -  isolação HEPR 90°C - baixa emissão de fumaça e gases</v>
          </cell>
          <cell r="C2414" t="str">
            <v>M</v>
          </cell>
          <cell r="D2414">
            <v>4.1100000000000003</v>
          </cell>
          <cell r="E2414">
            <v>3.16</v>
          </cell>
          <cell r="F2414">
            <v>7.27</v>
          </cell>
          <cell r="G2414" t="str">
            <v>CDHU 195</v>
          </cell>
        </row>
        <row r="2415">
          <cell r="A2415" t="str">
            <v>39.26.040</v>
          </cell>
          <cell r="B2415" t="str">
            <v>Cabo de cobre flexível de 6 mm², isolamento 0,6/1 kV - isolação HEPR 90°C - baixa emissão de fumaça e gases</v>
          </cell>
          <cell r="C2415" t="str">
            <v>M</v>
          </cell>
          <cell r="D2415">
            <v>5.98</v>
          </cell>
          <cell r="E2415">
            <v>3.69</v>
          </cell>
          <cell r="F2415">
            <v>9.67</v>
          </cell>
          <cell r="G2415" t="str">
            <v>CDHU 195</v>
          </cell>
        </row>
        <row r="2416">
          <cell r="A2416" t="str">
            <v>39.26.050</v>
          </cell>
          <cell r="B2416" t="str">
            <v>Cabo de cobre flexível de 10 mm², isolamento 0,6/1 kV - isolação HEPR 90°C - baixa emissão de fumaça e gases</v>
          </cell>
          <cell r="C2416" t="str">
            <v>M</v>
          </cell>
          <cell r="D2416">
            <v>9.4700000000000006</v>
          </cell>
          <cell r="E2416">
            <v>4.21</v>
          </cell>
          <cell r="F2416">
            <v>13.68</v>
          </cell>
          <cell r="G2416" t="str">
            <v>CDHU 195</v>
          </cell>
        </row>
        <row r="2417">
          <cell r="A2417" t="str">
            <v>39.26.060</v>
          </cell>
          <cell r="B2417" t="str">
            <v>Cabo de cobre flexível de 16 mm², isolamento 0,6/1 kV - isolação HEPR 90°C - baixa emissão de fumaça e gases</v>
          </cell>
          <cell r="C2417" t="str">
            <v>M</v>
          </cell>
          <cell r="D2417">
            <v>14.66</v>
          </cell>
          <cell r="E2417">
            <v>4.74</v>
          </cell>
          <cell r="F2417">
            <v>19.399999999999999</v>
          </cell>
          <cell r="G2417" t="str">
            <v>CDHU 195</v>
          </cell>
        </row>
        <row r="2418">
          <cell r="A2418" t="str">
            <v>39.26.070</v>
          </cell>
          <cell r="B2418" t="str">
            <v>Cabo de cobre flexível de 25 mm², isolamento 0,6/1 kV - isolação HEPR 90°C - baixa emissão de fumaça e gases</v>
          </cell>
          <cell r="C2418" t="str">
            <v>M</v>
          </cell>
          <cell r="D2418">
            <v>22.89</v>
          </cell>
          <cell r="E2418">
            <v>5.26</v>
          </cell>
          <cell r="F2418">
            <v>28.15</v>
          </cell>
          <cell r="G2418" t="str">
            <v>CDHU 195</v>
          </cell>
        </row>
        <row r="2419">
          <cell r="A2419" t="str">
            <v>39.26.080</v>
          </cell>
          <cell r="B2419" t="str">
            <v>Cabo de cobre flexível de 35 mm², isolamento 0,6/1 kV - isolação HEPR 90°C - baixa emissão de fumaça e gases</v>
          </cell>
          <cell r="C2419" t="str">
            <v>M</v>
          </cell>
          <cell r="D2419">
            <v>30.84</v>
          </cell>
          <cell r="E2419">
            <v>7.9</v>
          </cell>
          <cell r="F2419">
            <v>38.74</v>
          </cell>
          <cell r="G2419" t="str">
            <v>CDHU 195</v>
          </cell>
        </row>
        <row r="2420">
          <cell r="A2420" t="str">
            <v>39.26.090</v>
          </cell>
          <cell r="B2420" t="str">
            <v>Cabo de cobre flexível de 50 mm², isolamento 0,6/1 kV - isolação HEPR 90°C - baixa emissão de fumaça e gases</v>
          </cell>
          <cell r="C2420" t="str">
            <v>M</v>
          </cell>
          <cell r="D2420">
            <v>42.45</v>
          </cell>
          <cell r="E2420">
            <v>10.54</v>
          </cell>
          <cell r="F2420">
            <v>52.99</v>
          </cell>
          <cell r="G2420" t="str">
            <v>CDHU 195</v>
          </cell>
        </row>
        <row r="2421">
          <cell r="A2421" t="str">
            <v>39.26.100</v>
          </cell>
          <cell r="B2421" t="str">
            <v>Cabo de cobre flexível de 70 mm², isolamento 0,6/1 kV - isolação HEPR 90°C - baixa emissão de fumaça e gases</v>
          </cell>
          <cell r="C2421" t="str">
            <v>M</v>
          </cell>
          <cell r="D2421">
            <v>61.15</v>
          </cell>
          <cell r="E2421">
            <v>13.17</v>
          </cell>
          <cell r="F2421">
            <v>74.319999999999993</v>
          </cell>
          <cell r="G2421" t="str">
            <v>CDHU 195</v>
          </cell>
        </row>
        <row r="2422">
          <cell r="A2422" t="str">
            <v>39.26.110</v>
          </cell>
          <cell r="B2422" t="str">
            <v>Cabo de cobre flexível de 95 mm², isolamento 0,6/1 kV - isolação HEPR 90°C - baixa emissão de fumaça e gases</v>
          </cell>
          <cell r="C2422" t="str">
            <v>M</v>
          </cell>
          <cell r="D2422">
            <v>78.48</v>
          </cell>
          <cell r="E2422">
            <v>15.8</v>
          </cell>
          <cell r="F2422">
            <v>94.28</v>
          </cell>
          <cell r="G2422" t="str">
            <v>CDHU 195</v>
          </cell>
        </row>
        <row r="2423">
          <cell r="A2423" t="str">
            <v>39.26.120</v>
          </cell>
          <cell r="B2423" t="str">
            <v>Cabo de cobre flexível de 120 mm², isolamento 0,6/1 kV - isolação HEPR 90°C - baixa emissão de fumaça e gases</v>
          </cell>
          <cell r="C2423" t="str">
            <v>M</v>
          </cell>
          <cell r="D2423">
            <v>104.28</v>
          </cell>
          <cell r="E2423">
            <v>18.43</v>
          </cell>
          <cell r="F2423">
            <v>122.71</v>
          </cell>
          <cell r="G2423" t="str">
            <v>CDHU 195</v>
          </cell>
        </row>
        <row r="2424">
          <cell r="A2424" t="str">
            <v>39.26.130</v>
          </cell>
          <cell r="B2424" t="str">
            <v>Cabo de cobre flexível de 150 mm², isolamento 0,6/1 kV - isolação HEPR 90°C - baixa emissão de fumaça e gases</v>
          </cell>
          <cell r="C2424" t="str">
            <v>M</v>
          </cell>
          <cell r="D2424">
            <v>128.37</v>
          </cell>
          <cell r="E2424">
            <v>21.07</v>
          </cell>
          <cell r="F2424">
            <v>149.44</v>
          </cell>
          <cell r="G2424" t="str">
            <v>CDHU 195</v>
          </cell>
        </row>
        <row r="2425">
          <cell r="A2425" t="str">
            <v>39.26.140</v>
          </cell>
          <cell r="B2425" t="str">
            <v>Cabo de cobre flexível de 185 mm², isolamento 0,6/1 kV - isolação HEPR 90°C - baixa emissão de fumaça e gases</v>
          </cell>
          <cell r="C2425" t="str">
            <v>M</v>
          </cell>
          <cell r="D2425">
            <v>148.81</v>
          </cell>
          <cell r="E2425">
            <v>23.7</v>
          </cell>
          <cell r="F2425">
            <v>172.51</v>
          </cell>
          <cell r="G2425" t="str">
            <v>CDHU 195</v>
          </cell>
        </row>
        <row r="2426">
          <cell r="A2426" t="str">
            <v>39.26.150</v>
          </cell>
          <cell r="B2426" t="str">
            <v>Cabo de cobre flexível de 240 mm², isolamento 0,6/1 kV - isolação HEPR 90°C - baixa emissão de fumaça e gases</v>
          </cell>
          <cell r="C2426" t="str">
            <v>M</v>
          </cell>
          <cell r="D2426">
            <v>191.4</v>
          </cell>
          <cell r="E2426">
            <v>26.34</v>
          </cell>
          <cell r="F2426">
            <v>217.74</v>
          </cell>
          <cell r="G2426" t="str">
            <v>CDHU 195</v>
          </cell>
        </row>
        <row r="2427">
          <cell r="A2427" t="str">
            <v>39.27</v>
          </cell>
          <cell r="B2427" t="str">
            <v>Cabo optico</v>
          </cell>
          <cell r="G2427" t="str">
            <v>CDHU 195</v>
          </cell>
        </row>
        <row r="2428">
          <cell r="A2428" t="str">
            <v>39.27.010</v>
          </cell>
          <cell r="B2428" t="str">
            <v>Cabo óptico de terminação, 2 fibras, 50/125 µm - uso interno/externo</v>
          </cell>
          <cell r="C2428" t="str">
            <v>M</v>
          </cell>
          <cell r="D2428">
            <v>7.86</v>
          </cell>
          <cell r="E2428">
            <v>2.63</v>
          </cell>
          <cell r="F2428">
            <v>10.49</v>
          </cell>
          <cell r="G2428" t="str">
            <v>CDHU 195</v>
          </cell>
        </row>
        <row r="2429">
          <cell r="A2429" t="str">
            <v>39.27.020</v>
          </cell>
          <cell r="B2429" t="str">
            <v>Cabo óptico multimodo, 4 fibras, 50/125 µm - uso interno/externo</v>
          </cell>
          <cell r="C2429" t="str">
            <v>M</v>
          </cell>
          <cell r="D2429">
            <v>10.029999999999999</v>
          </cell>
          <cell r="E2429">
            <v>5.26</v>
          </cell>
          <cell r="F2429">
            <v>15.29</v>
          </cell>
          <cell r="G2429" t="str">
            <v>CDHU 195</v>
          </cell>
        </row>
        <row r="2430">
          <cell r="A2430" t="str">
            <v>39.27.030</v>
          </cell>
          <cell r="B2430" t="str">
            <v>Cabo óptico multimodo, 6 fibras, 50/125 µm - uso interno/externo</v>
          </cell>
          <cell r="C2430" t="str">
            <v>M</v>
          </cell>
          <cell r="D2430">
            <v>15.6</v>
          </cell>
          <cell r="E2430">
            <v>5.26</v>
          </cell>
          <cell r="F2430">
            <v>20.86</v>
          </cell>
          <cell r="G2430" t="str">
            <v>CDHU 195</v>
          </cell>
        </row>
        <row r="2431">
          <cell r="A2431" t="str">
            <v>39.30</v>
          </cell>
          <cell r="B2431" t="str">
            <v>Fios e cabos - audio e video</v>
          </cell>
          <cell r="G2431" t="str">
            <v>CDHU 195</v>
          </cell>
        </row>
        <row r="2432">
          <cell r="A2432" t="str">
            <v>39.30.010</v>
          </cell>
          <cell r="B2432" t="str">
            <v>Cabo torcido flexível de 2 x 2,5 mm², isolação em PVC antichama</v>
          </cell>
          <cell r="C2432" t="str">
            <v>M</v>
          </cell>
          <cell r="D2432">
            <v>3.99</v>
          </cell>
          <cell r="E2432">
            <v>13.17</v>
          </cell>
          <cell r="F2432">
            <v>17.16</v>
          </cell>
          <cell r="G2432" t="str">
            <v>CDHU 195</v>
          </cell>
        </row>
        <row r="2433">
          <cell r="A2433" t="str">
            <v>40</v>
          </cell>
          <cell r="B2433" t="str">
            <v>DISTRIBUICAO DE FORCA E COMANDO DE ENERGIA ELETRICA E TELEFONIA</v>
          </cell>
          <cell r="G2433" t="str">
            <v>CDHU 195</v>
          </cell>
        </row>
        <row r="2434">
          <cell r="A2434" t="str">
            <v>40.01</v>
          </cell>
          <cell r="B2434" t="str">
            <v>Caixa de passagem estampada</v>
          </cell>
          <cell r="G2434" t="str">
            <v>CDHU 195</v>
          </cell>
        </row>
        <row r="2435">
          <cell r="A2435" t="str">
            <v>40.01.020</v>
          </cell>
          <cell r="B2435" t="str">
            <v>Caixa de ferro estampada 4´ x 2´</v>
          </cell>
          <cell r="C2435" t="str">
            <v>UN</v>
          </cell>
          <cell r="D2435">
            <v>2.04</v>
          </cell>
          <cell r="E2435">
            <v>13.17</v>
          </cell>
          <cell r="F2435">
            <v>15.21</v>
          </cell>
          <cell r="G2435" t="str">
            <v>CDHU 195</v>
          </cell>
        </row>
        <row r="2436">
          <cell r="A2436" t="str">
            <v>40.01.040</v>
          </cell>
          <cell r="B2436" t="str">
            <v>Caixa de ferro estampada 4´ x 4´</v>
          </cell>
          <cell r="C2436" t="str">
            <v>UN</v>
          </cell>
          <cell r="D2436">
            <v>3.48</v>
          </cell>
          <cell r="E2436">
            <v>13.17</v>
          </cell>
          <cell r="F2436">
            <v>16.649999999999999</v>
          </cell>
          <cell r="G2436" t="str">
            <v>CDHU 195</v>
          </cell>
        </row>
        <row r="2437">
          <cell r="A2437" t="str">
            <v>40.01.080</v>
          </cell>
          <cell r="B2437" t="str">
            <v>Caixa de ferro octogonal fundo móvel 4´ x 4´</v>
          </cell>
          <cell r="C2437" t="str">
            <v>UN</v>
          </cell>
          <cell r="D2437">
            <v>3.12</v>
          </cell>
          <cell r="E2437">
            <v>15.8</v>
          </cell>
          <cell r="F2437">
            <v>18.920000000000002</v>
          </cell>
          <cell r="G2437" t="str">
            <v>CDHU 195</v>
          </cell>
        </row>
        <row r="2438">
          <cell r="A2438" t="str">
            <v>40.01.090</v>
          </cell>
          <cell r="B2438" t="str">
            <v>Caixa de ferro estampada octogonal de 3´ x 3´</v>
          </cell>
          <cell r="C2438" t="str">
            <v>UN</v>
          </cell>
          <cell r="D2438">
            <v>2.0699999999999998</v>
          </cell>
          <cell r="E2438">
            <v>13.17</v>
          </cell>
          <cell r="F2438">
            <v>15.24</v>
          </cell>
          <cell r="G2438" t="str">
            <v>CDHU 195</v>
          </cell>
        </row>
        <row r="2439">
          <cell r="A2439" t="str">
            <v>40.02</v>
          </cell>
          <cell r="B2439" t="str">
            <v>Caixa de passagem com tampa</v>
          </cell>
          <cell r="G2439" t="str">
            <v>CDHU 195</v>
          </cell>
        </row>
        <row r="2440">
          <cell r="A2440" t="str">
            <v>40.02.010</v>
          </cell>
          <cell r="B2440" t="str">
            <v>Caixa de tomada em alumínio para piso 4´ x 4´</v>
          </cell>
          <cell r="C2440" t="str">
            <v>UN</v>
          </cell>
          <cell r="D2440">
            <v>39.229999999999997</v>
          </cell>
          <cell r="E2440">
            <v>42.13</v>
          </cell>
          <cell r="F2440">
            <v>81.36</v>
          </cell>
          <cell r="G2440" t="str">
            <v>CDHU 195</v>
          </cell>
        </row>
        <row r="2441">
          <cell r="A2441" t="str">
            <v>40.02.020</v>
          </cell>
          <cell r="B2441" t="str">
            <v>Caixa de passagem em chapa, com tampa parafusada, 100 x 100 x 80 mm</v>
          </cell>
          <cell r="C2441" t="str">
            <v>UN</v>
          </cell>
          <cell r="D2441">
            <v>14.16</v>
          </cell>
          <cell r="E2441">
            <v>15.8</v>
          </cell>
          <cell r="F2441">
            <v>29.96</v>
          </cell>
          <cell r="G2441" t="str">
            <v>CDHU 195</v>
          </cell>
        </row>
        <row r="2442">
          <cell r="A2442" t="str">
            <v>40.02.040</v>
          </cell>
          <cell r="B2442" t="str">
            <v>Caixa de passagem em chapa, com tampa parafusada, 150 x 150 x 80 mm</v>
          </cell>
          <cell r="C2442" t="str">
            <v>UN</v>
          </cell>
          <cell r="D2442">
            <v>17.25</v>
          </cell>
          <cell r="E2442">
            <v>15.8</v>
          </cell>
          <cell r="F2442">
            <v>33.049999999999997</v>
          </cell>
          <cell r="G2442" t="str">
            <v>CDHU 195</v>
          </cell>
        </row>
        <row r="2443">
          <cell r="A2443" t="str">
            <v>40.02.060</v>
          </cell>
          <cell r="B2443" t="str">
            <v>Caixa de passagem em chapa, com tampa parafusada, 200 x 200 x 100 mm</v>
          </cell>
          <cell r="C2443" t="str">
            <v>UN</v>
          </cell>
          <cell r="D2443">
            <v>24.58</v>
          </cell>
          <cell r="E2443">
            <v>15.8</v>
          </cell>
          <cell r="F2443">
            <v>40.380000000000003</v>
          </cell>
          <cell r="G2443" t="str">
            <v>CDHU 195</v>
          </cell>
        </row>
        <row r="2444">
          <cell r="A2444" t="str">
            <v>40.02.080</v>
          </cell>
          <cell r="B2444" t="str">
            <v>Caixa de passagem em chapa, com tampa parafusada, 300 x 300 x 120 mm</v>
          </cell>
          <cell r="C2444" t="str">
            <v>UN</v>
          </cell>
          <cell r="D2444">
            <v>54.82</v>
          </cell>
          <cell r="E2444">
            <v>21.07</v>
          </cell>
          <cell r="F2444">
            <v>75.89</v>
          </cell>
          <cell r="G2444" t="str">
            <v>CDHU 195</v>
          </cell>
        </row>
        <row r="2445">
          <cell r="A2445" t="str">
            <v>40.02.100</v>
          </cell>
          <cell r="B2445" t="str">
            <v>Caixa de passagem em chapa, com tampa parafusada, 400 x 400 x 150 mm</v>
          </cell>
          <cell r="C2445" t="str">
            <v>UN</v>
          </cell>
          <cell r="D2445">
            <v>111.74</v>
          </cell>
          <cell r="E2445">
            <v>21.07</v>
          </cell>
          <cell r="F2445">
            <v>132.81</v>
          </cell>
          <cell r="G2445" t="str">
            <v>CDHU 195</v>
          </cell>
        </row>
        <row r="2446">
          <cell r="A2446" t="str">
            <v>40.02.120</v>
          </cell>
          <cell r="B2446" t="str">
            <v>Caixa de passagem em chapa, com tampa parafusada, 500 x 500 x 150 mm</v>
          </cell>
          <cell r="C2446" t="str">
            <v>UN</v>
          </cell>
          <cell r="D2446">
            <v>155.58000000000001</v>
          </cell>
          <cell r="E2446">
            <v>26.34</v>
          </cell>
          <cell r="F2446">
            <v>181.92</v>
          </cell>
          <cell r="G2446" t="str">
            <v>CDHU 195</v>
          </cell>
        </row>
        <row r="2447">
          <cell r="A2447" t="str">
            <v>40.02.440</v>
          </cell>
          <cell r="B2447" t="str">
            <v>Caixa em alumínio fundido à prova de tempo, umidade, gases, vapores e pó, 150 x 150 x 150 mm</v>
          </cell>
          <cell r="C2447" t="str">
            <v>UN</v>
          </cell>
          <cell r="D2447">
            <v>165.84</v>
          </cell>
          <cell r="E2447">
            <v>15.8</v>
          </cell>
          <cell r="F2447">
            <v>181.64</v>
          </cell>
          <cell r="G2447" t="str">
            <v>CDHU 195</v>
          </cell>
        </row>
        <row r="2448">
          <cell r="A2448" t="str">
            <v>40.02.450</v>
          </cell>
          <cell r="B2448" t="str">
            <v>Caixa em alumínio fundido à prova de tempo, umidade, gases, vapores e pó, 200 x 200 x 200 mm</v>
          </cell>
          <cell r="C2448" t="str">
            <v>UN</v>
          </cell>
          <cell r="D2448">
            <v>477.46</v>
          </cell>
          <cell r="E2448">
            <v>15.8</v>
          </cell>
          <cell r="F2448">
            <v>493.26</v>
          </cell>
          <cell r="G2448" t="str">
            <v>CDHU 195</v>
          </cell>
        </row>
        <row r="2449">
          <cell r="A2449" t="str">
            <v>40.02.460</v>
          </cell>
          <cell r="B2449" t="str">
            <v>Caixa em alumínio fundido à prova de tempo, umidade, gases, vapores e pó, 240 x 240 x 150 mm</v>
          </cell>
          <cell r="C2449" t="str">
            <v>UN</v>
          </cell>
          <cell r="D2449">
            <v>653.5</v>
          </cell>
          <cell r="E2449">
            <v>15.8</v>
          </cell>
          <cell r="F2449">
            <v>669.3</v>
          </cell>
          <cell r="G2449" t="str">
            <v>CDHU 195</v>
          </cell>
        </row>
        <row r="2450">
          <cell r="A2450" t="str">
            <v>40.02.470</v>
          </cell>
          <cell r="B2450" t="str">
            <v>Caixa em alumínio fundido à prova de tempo, umidade, gases, vapores e pó, 445 x 350 x 220 mm</v>
          </cell>
          <cell r="C2450" t="str">
            <v>UN</v>
          </cell>
          <cell r="D2450">
            <v>1456.43</v>
          </cell>
          <cell r="E2450">
            <v>21.07</v>
          </cell>
          <cell r="F2450">
            <v>1477.5</v>
          </cell>
          <cell r="G2450" t="str">
            <v>CDHU 195</v>
          </cell>
        </row>
        <row r="2451">
          <cell r="A2451" t="str">
            <v>40.02.600</v>
          </cell>
          <cell r="B2451" t="str">
            <v>Caixa de passagem em alumínio fundido à prova de tempo, 100 x 100 mm</v>
          </cell>
          <cell r="C2451" t="str">
            <v>UN</v>
          </cell>
          <cell r="D2451">
            <v>20.420000000000002</v>
          </cell>
          <cell r="E2451">
            <v>15.8</v>
          </cell>
          <cell r="F2451">
            <v>36.22</v>
          </cell>
          <cell r="G2451" t="str">
            <v>CDHU 195</v>
          </cell>
        </row>
        <row r="2452">
          <cell r="A2452" t="str">
            <v>40.02.610</v>
          </cell>
          <cell r="B2452" t="str">
            <v>Caixa de passagem em alumínio fundido à prova de tempo, 200 x 200 mm</v>
          </cell>
          <cell r="C2452" t="str">
            <v>UN</v>
          </cell>
          <cell r="D2452">
            <v>69.39</v>
          </cell>
          <cell r="E2452">
            <v>15.8</v>
          </cell>
          <cell r="F2452">
            <v>85.19</v>
          </cell>
          <cell r="G2452" t="str">
            <v>CDHU 195</v>
          </cell>
        </row>
        <row r="2453">
          <cell r="A2453" t="str">
            <v>40.02.620</v>
          </cell>
          <cell r="B2453" t="str">
            <v>Caixa de passagem em alumínio fundido à prova de tempo, 300 x 300 mm</v>
          </cell>
          <cell r="C2453" t="str">
            <v>UN</v>
          </cell>
          <cell r="D2453">
            <v>173.27</v>
          </cell>
          <cell r="E2453">
            <v>21.07</v>
          </cell>
          <cell r="F2453">
            <v>194.34</v>
          </cell>
          <cell r="G2453" t="str">
            <v>CDHU 195</v>
          </cell>
        </row>
        <row r="2454">
          <cell r="A2454" t="str">
            <v>40.04</v>
          </cell>
          <cell r="B2454" t="str">
            <v>Tomadas</v>
          </cell>
          <cell r="G2454" t="str">
            <v>CDHU 195</v>
          </cell>
        </row>
        <row r="2455">
          <cell r="A2455" t="str">
            <v>40.04.080</v>
          </cell>
          <cell r="B2455" t="str">
            <v>Tomada para telefone 4P, padrão TELEBRÁS, com placa</v>
          </cell>
          <cell r="C2455" t="str">
            <v>CJ</v>
          </cell>
          <cell r="D2455">
            <v>25.17</v>
          </cell>
          <cell r="E2455">
            <v>15.8</v>
          </cell>
          <cell r="F2455">
            <v>40.97</v>
          </cell>
          <cell r="G2455" t="str">
            <v>CDHU 195</v>
          </cell>
        </row>
        <row r="2456">
          <cell r="A2456" t="str">
            <v>40.04.090</v>
          </cell>
          <cell r="B2456" t="str">
            <v>Tomada RJ 11 para telefone, sem placa</v>
          </cell>
          <cell r="C2456" t="str">
            <v>UN</v>
          </cell>
          <cell r="D2456">
            <v>27.38</v>
          </cell>
          <cell r="E2456">
            <v>15.8</v>
          </cell>
          <cell r="F2456">
            <v>43.18</v>
          </cell>
          <cell r="G2456" t="str">
            <v>CDHU 195</v>
          </cell>
        </row>
        <row r="2457">
          <cell r="A2457" t="str">
            <v>40.04.096</v>
          </cell>
          <cell r="B2457" t="str">
            <v>Tomada RJ 45 para rede de dados, com placa</v>
          </cell>
          <cell r="C2457" t="str">
            <v>UN</v>
          </cell>
          <cell r="D2457">
            <v>56.19</v>
          </cell>
          <cell r="E2457">
            <v>15.8</v>
          </cell>
          <cell r="F2457">
            <v>71.989999999999995</v>
          </cell>
          <cell r="G2457" t="str">
            <v>CDHU 195</v>
          </cell>
        </row>
        <row r="2458">
          <cell r="A2458" t="str">
            <v>40.04.140</v>
          </cell>
          <cell r="B2458" t="str">
            <v>Tomada 3P+T de 32 A, blindada industrial de sobrepor negativa</v>
          </cell>
          <cell r="C2458" t="str">
            <v>CJ</v>
          </cell>
          <cell r="D2458">
            <v>260.70999999999998</v>
          </cell>
          <cell r="E2458">
            <v>15.8</v>
          </cell>
          <cell r="F2458">
            <v>276.51</v>
          </cell>
          <cell r="G2458" t="str">
            <v>CDHU 195</v>
          </cell>
        </row>
        <row r="2459">
          <cell r="A2459" t="str">
            <v>40.04.146</v>
          </cell>
          <cell r="B2459" t="str">
            <v>Tomada 3P+T de 63 A, blindada industrial de embutir</v>
          </cell>
          <cell r="C2459" t="str">
            <v>CJ</v>
          </cell>
          <cell r="D2459">
            <v>261.54000000000002</v>
          </cell>
          <cell r="E2459">
            <v>15.8</v>
          </cell>
          <cell r="F2459">
            <v>277.33999999999997</v>
          </cell>
          <cell r="G2459" t="str">
            <v>CDHU 195</v>
          </cell>
        </row>
        <row r="2460">
          <cell r="A2460" t="str">
            <v>40.04.230</v>
          </cell>
          <cell r="B2460" t="str">
            <v>Tomada de canaleta/perfilado universal 2P+T, com caixa e tampa</v>
          </cell>
          <cell r="C2460" t="str">
            <v>CJ</v>
          </cell>
          <cell r="D2460">
            <v>17.02</v>
          </cell>
          <cell r="E2460">
            <v>15.8</v>
          </cell>
          <cell r="F2460">
            <v>32.82</v>
          </cell>
          <cell r="G2460" t="str">
            <v>CDHU 195</v>
          </cell>
        </row>
        <row r="2461">
          <cell r="A2461" t="str">
            <v>40.04.340</v>
          </cell>
          <cell r="B2461" t="str">
            <v>Plugue e tomada 2P+T de 16 A de sobrepor - 380 / 440 V</v>
          </cell>
          <cell r="C2461" t="str">
            <v>CJ</v>
          </cell>
          <cell r="D2461">
            <v>297.13</v>
          </cell>
          <cell r="E2461">
            <v>15.8</v>
          </cell>
          <cell r="F2461">
            <v>312.93</v>
          </cell>
          <cell r="G2461" t="str">
            <v>CDHU 195</v>
          </cell>
        </row>
        <row r="2462">
          <cell r="A2462" t="str">
            <v>40.04.390</v>
          </cell>
          <cell r="B2462" t="str">
            <v>Tomada de energia quadrada com rabicho de 10 A - 250 V , para instalação em painel / rodapé / caixa de tomadas</v>
          </cell>
          <cell r="C2462" t="str">
            <v>UN</v>
          </cell>
          <cell r="D2462">
            <v>27.32</v>
          </cell>
          <cell r="E2462">
            <v>15.8</v>
          </cell>
          <cell r="F2462">
            <v>43.12</v>
          </cell>
          <cell r="G2462" t="str">
            <v>CDHU 195</v>
          </cell>
        </row>
        <row r="2463">
          <cell r="A2463" t="str">
            <v>40.04.450</v>
          </cell>
          <cell r="B2463" t="str">
            <v>Tomada 2P+T de 10 A - 250 V, completa</v>
          </cell>
          <cell r="C2463" t="str">
            <v>CJ</v>
          </cell>
          <cell r="D2463">
            <v>11.73</v>
          </cell>
          <cell r="E2463">
            <v>15.8</v>
          </cell>
          <cell r="F2463">
            <v>27.53</v>
          </cell>
          <cell r="G2463" t="str">
            <v>CDHU 195</v>
          </cell>
        </row>
        <row r="2464">
          <cell r="A2464" t="str">
            <v>40.04.460</v>
          </cell>
          <cell r="B2464" t="str">
            <v>Tomada 2P+T de 20 A - 250 V, completa</v>
          </cell>
          <cell r="C2464" t="str">
            <v>CJ</v>
          </cell>
          <cell r="D2464">
            <v>17.38</v>
          </cell>
          <cell r="E2464">
            <v>15.8</v>
          </cell>
          <cell r="F2464">
            <v>33.18</v>
          </cell>
          <cell r="G2464" t="str">
            <v>CDHU 195</v>
          </cell>
        </row>
        <row r="2465">
          <cell r="A2465" t="str">
            <v>40.04.470</v>
          </cell>
          <cell r="B2465" t="str">
            <v>Conjunto 2 tomadas 2P+T de 10 A, completo</v>
          </cell>
          <cell r="C2465" t="str">
            <v>CJ</v>
          </cell>
          <cell r="D2465">
            <v>22.54</v>
          </cell>
          <cell r="E2465">
            <v>15.8</v>
          </cell>
          <cell r="F2465">
            <v>38.340000000000003</v>
          </cell>
          <cell r="G2465" t="str">
            <v>CDHU 195</v>
          </cell>
        </row>
        <row r="2466">
          <cell r="A2466" t="str">
            <v>40.04.480</v>
          </cell>
          <cell r="B2466" t="str">
            <v>Conjunto 1 interruptor simples e 1 tomada 2P+T de 10 A, completo</v>
          </cell>
          <cell r="C2466" t="str">
            <v>CJ</v>
          </cell>
          <cell r="D2466">
            <v>19.89</v>
          </cell>
          <cell r="E2466">
            <v>15.8</v>
          </cell>
          <cell r="F2466">
            <v>35.69</v>
          </cell>
          <cell r="G2466" t="str">
            <v>CDHU 195</v>
          </cell>
        </row>
        <row r="2467">
          <cell r="A2467" t="str">
            <v>40.04.490</v>
          </cell>
          <cell r="B2467" t="str">
            <v>Conjunto 2 interruptores simples e 1 tomada 2P+T de 10 A, completo</v>
          </cell>
          <cell r="C2467" t="str">
            <v>CJ</v>
          </cell>
          <cell r="D2467">
            <v>21.34</v>
          </cell>
          <cell r="E2467">
            <v>15.8</v>
          </cell>
          <cell r="F2467">
            <v>37.14</v>
          </cell>
          <cell r="G2467" t="str">
            <v>CDHU 195</v>
          </cell>
        </row>
        <row r="2468">
          <cell r="A2468" t="str">
            <v>40.04.492</v>
          </cell>
          <cell r="B2468" t="str">
            <v>Conjunto 4´ x 4´ de 1 interruptor simples, 1 tomada universal e 1 tomada de 3 polos</v>
          </cell>
          <cell r="C2468" t="str">
            <v>CJ</v>
          </cell>
          <cell r="D2468">
            <v>29.78</v>
          </cell>
          <cell r="E2468">
            <v>19.489999999999998</v>
          </cell>
          <cell r="F2468">
            <v>49.27</v>
          </cell>
          <cell r="G2468" t="str">
            <v>CDHU 195</v>
          </cell>
        </row>
        <row r="2469">
          <cell r="A2469" t="str">
            <v>40.05</v>
          </cell>
          <cell r="B2469" t="str">
            <v>Interruptores e minuterias</v>
          </cell>
          <cell r="G2469" t="str">
            <v>CDHU 195</v>
          </cell>
        </row>
        <row r="2470">
          <cell r="A2470" t="str">
            <v>40.05.020</v>
          </cell>
          <cell r="B2470" t="str">
            <v>Interruptor com 1 tecla simples e placa</v>
          </cell>
          <cell r="C2470" t="str">
            <v>CJ</v>
          </cell>
          <cell r="D2470">
            <v>10.02</v>
          </cell>
          <cell r="E2470">
            <v>17.91</v>
          </cell>
          <cell r="F2470">
            <v>27.93</v>
          </cell>
          <cell r="G2470" t="str">
            <v>CDHU 195</v>
          </cell>
        </row>
        <row r="2471">
          <cell r="A2471" t="str">
            <v>40.05.040</v>
          </cell>
          <cell r="B2471" t="str">
            <v>Interruptor com 2 teclas simples e placa</v>
          </cell>
          <cell r="C2471" t="str">
            <v>CJ</v>
          </cell>
          <cell r="D2471">
            <v>16.23</v>
          </cell>
          <cell r="E2471">
            <v>18.43</v>
          </cell>
          <cell r="F2471">
            <v>34.659999999999997</v>
          </cell>
          <cell r="G2471" t="str">
            <v>CDHU 195</v>
          </cell>
        </row>
        <row r="2472">
          <cell r="A2472" t="str">
            <v>40.05.060</v>
          </cell>
          <cell r="B2472" t="str">
            <v>Interruptor com 3 teclas simples e placa</v>
          </cell>
          <cell r="C2472" t="str">
            <v>CJ</v>
          </cell>
          <cell r="D2472">
            <v>26.11</v>
          </cell>
          <cell r="E2472">
            <v>26.34</v>
          </cell>
          <cell r="F2472">
            <v>52.45</v>
          </cell>
          <cell r="G2472" t="str">
            <v>CDHU 195</v>
          </cell>
        </row>
        <row r="2473">
          <cell r="A2473" t="str">
            <v>40.05.080</v>
          </cell>
          <cell r="B2473" t="str">
            <v>Interruptor com 1 tecla paralelo e placa</v>
          </cell>
          <cell r="C2473" t="str">
            <v>CJ</v>
          </cell>
          <cell r="D2473">
            <v>13.05</v>
          </cell>
          <cell r="E2473">
            <v>14.22</v>
          </cell>
          <cell r="F2473">
            <v>27.27</v>
          </cell>
          <cell r="G2473" t="str">
            <v>CDHU 195</v>
          </cell>
        </row>
        <row r="2474">
          <cell r="A2474" t="str">
            <v>40.05.100</v>
          </cell>
          <cell r="B2474" t="str">
            <v>Interruptor com 2 teclas paralelo e placa</v>
          </cell>
          <cell r="C2474" t="str">
            <v>CJ</v>
          </cell>
          <cell r="D2474">
            <v>12.09</v>
          </cell>
          <cell r="E2474">
            <v>23.7</v>
          </cell>
          <cell r="F2474">
            <v>35.79</v>
          </cell>
          <cell r="G2474" t="str">
            <v>CDHU 195</v>
          </cell>
        </row>
        <row r="2475">
          <cell r="A2475" t="str">
            <v>40.05.120</v>
          </cell>
          <cell r="B2475" t="str">
            <v>Interruptor com 2 teclas, 1 simples, 1 paralelo e placa</v>
          </cell>
          <cell r="C2475" t="str">
            <v>CJ</v>
          </cell>
          <cell r="D2475">
            <v>13.84</v>
          </cell>
          <cell r="E2475">
            <v>20.010000000000002</v>
          </cell>
          <cell r="F2475">
            <v>33.85</v>
          </cell>
          <cell r="G2475" t="str">
            <v>CDHU 195</v>
          </cell>
        </row>
        <row r="2476">
          <cell r="A2476" t="str">
            <v>40.05.140</v>
          </cell>
          <cell r="B2476" t="str">
            <v>Interruptor com 3 teclas, 2 simples, 1 paralelo e placa</v>
          </cell>
          <cell r="C2476" t="str">
            <v>CJ</v>
          </cell>
          <cell r="D2476">
            <v>14.16</v>
          </cell>
          <cell r="E2476">
            <v>23.7</v>
          </cell>
          <cell r="F2476">
            <v>37.86</v>
          </cell>
          <cell r="G2476" t="str">
            <v>CDHU 195</v>
          </cell>
        </row>
        <row r="2477">
          <cell r="A2477" t="str">
            <v>40.05.160</v>
          </cell>
          <cell r="B2477" t="str">
            <v>Interruptor com 3 teclas, 1 simples, 2 paralelo e placa</v>
          </cell>
          <cell r="C2477" t="str">
            <v>CJ</v>
          </cell>
          <cell r="D2477">
            <v>20.92</v>
          </cell>
          <cell r="E2477">
            <v>26.34</v>
          </cell>
          <cell r="F2477">
            <v>47.26</v>
          </cell>
          <cell r="G2477" t="str">
            <v>CDHU 195</v>
          </cell>
        </row>
        <row r="2478">
          <cell r="A2478" t="str">
            <v>40.05.170</v>
          </cell>
          <cell r="B2478" t="str">
            <v>Interruptor bipolar paralelo, 1 tecla dupla e placa</v>
          </cell>
          <cell r="C2478" t="str">
            <v>CJ</v>
          </cell>
          <cell r="D2478">
            <v>46.76</v>
          </cell>
          <cell r="E2478">
            <v>18.43</v>
          </cell>
          <cell r="F2478">
            <v>65.19</v>
          </cell>
          <cell r="G2478" t="str">
            <v>CDHU 195</v>
          </cell>
        </row>
        <row r="2479">
          <cell r="A2479" t="str">
            <v>40.05.180</v>
          </cell>
          <cell r="B2479" t="str">
            <v>Interruptor bipolar simples, 1 tecla dupla e placa</v>
          </cell>
          <cell r="C2479" t="str">
            <v>CJ</v>
          </cell>
          <cell r="D2479">
            <v>42.5</v>
          </cell>
          <cell r="E2479">
            <v>18.43</v>
          </cell>
          <cell r="F2479">
            <v>60.93</v>
          </cell>
          <cell r="G2479" t="str">
            <v>CDHU 195</v>
          </cell>
        </row>
        <row r="2480">
          <cell r="A2480" t="str">
            <v>40.05.320</v>
          </cell>
          <cell r="B2480" t="str">
            <v>Pulsador 2 A - 250 V, para minuteria com placa</v>
          </cell>
          <cell r="C2480" t="str">
            <v>CJ</v>
          </cell>
          <cell r="D2480">
            <v>16.809999999999999</v>
          </cell>
          <cell r="E2480">
            <v>13.17</v>
          </cell>
          <cell r="F2480">
            <v>29.98</v>
          </cell>
          <cell r="G2480" t="str">
            <v>CDHU 195</v>
          </cell>
        </row>
        <row r="2481">
          <cell r="A2481" t="str">
            <v>40.05.330</v>
          </cell>
          <cell r="B2481" t="str">
            <v>Variador de luminosidade rotativo até 1000 W, 127/220 V, com placa</v>
          </cell>
          <cell r="C2481" t="str">
            <v>CJ</v>
          </cell>
          <cell r="D2481">
            <v>53.61</v>
          </cell>
          <cell r="E2481">
            <v>20.010000000000002</v>
          </cell>
          <cell r="F2481">
            <v>73.62</v>
          </cell>
          <cell r="G2481" t="str">
            <v>CDHU 195</v>
          </cell>
        </row>
        <row r="2482">
          <cell r="A2482" t="str">
            <v>40.05.340</v>
          </cell>
          <cell r="B2482" t="str">
            <v>Sensor de presença para teto, com fotocélula, para lâmpada qualquer</v>
          </cell>
          <cell r="C2482" t="str">
            <v>UN</v>
          </cell>
          <cell r="D2482">
            <v>36.119999999999997</v>
          </cell>
          <cell r="E2482">
            <v>15.8</v>
          </cell>
          <cell r="F2482">
            <v>51.92</v>
          </cell>
          <cell r="G2482" t="str">
            <v>CDHU 195</v>
          </cell>
        </row>
        <row r="2483">
          <cell r="A2483" t="str">
            <v>40.05.350</v>
          </cell>
          <cell r="B2483" t="str">
            <v>Sensor de presença infravermelho passivo e microondas, alcance de 12 m - sem fio</v>
          </cell>
          <cell r="C2483" t="str">
            <v>UN</v>
          </cell>
          <cell r="D2483">
            <v>87.97</v>
          </cell>
          <cell r="E2483">
            <v>26.34</v>
          </cell>
          <cell r="F2483">
            <v>114.31</v>
          </cell>
          <cell r="G2483" t="str">
            <v>CDHU 195</v>
          </cell>
        </row>
        <row r="2484">
          <cell r="A2484" t="str">
            <v>40.06</v>
          </cell>
          <cell r="B2484" t="str">
            <v>Conduletes</v>
          </cell>
          <cell r="G2484" t="str">
            <v>CDHU 195</v>
          </cell>
        </row>
        <row r="2485">
          <cell r="A2485" t="str">
            <v>40.06.040</v>
          </cell>
          <cell r="B2485" t="str">
            <v>Condulete metálico de 3/4´</v>
          </cell>
          <cell r="C2485" t="str">
            <v>CJ</v>
          </cell>
          <cell r="D2485">
            <v>13.66</v>
          </cell>
          <cell r="E2485">
            <v>26.34</v>
          </cell>
          <cell r="F2485">
            <v>40</v>
          </cell>
          <cell r="G2485" t="str">
            <v>CDHU 195</v>
          </cell>
        </row>
        <row r="2486">
          <cell r="A2486" t="str">
            <v>40.06.060</v>
          </cell>
          <cell r="B2486" t="str">
            <v>Condulete metálico de 1´</v>
          </cell>
          <cell r="C2486" t="str">
            <v>CJ</v>
          </cell>
          <cell r="D2486">
            <v>21.79</v>
          </cell>
          <cell r="E2486">
            <v>26.34</v>
          </cell>
          <cell r="F2486">
            <v>48.13</v>
          </cell>
          <cell r="G2486" t="str">
            <v>CDHU 195</v>
          </cell>
        </row>
        <row r="2487">
          <cell r="A2487" t="str">
            <v>40.06.080</v>
          </cell>
          <cell r="B2487" t="str">
            <v>Condulete metálico de 1 1/4´</v>
          </cell>
          <cell r="C2487" t="str">
            <v>CJ</v>
          </cell>
          <cell r="D2487">
            <v>46.52</v>
          </cell>
          <cell r="E2487">
            <v>26.34</v>
          </cell>
          <cell r="F2487">
            <v>72.86</v>
          </cell>
          <cell r="G2487" t="str">
            <v>CDHU 195</v>
          </cell>
        </row>
        <row r="2488">
          <cell r="A2488" t="str">
            <v>40.06.100</v>
          </cell>
          <cell r="B2488" t="str">
            <v>Condulete metálico de 1 1/2´</v>
          </cell>
          <cell r="C2488" t="str">
            <v>CJ</v>
          </cell>
          <cell r="D2488">
            <v>54.94</v>
          </cell>
          <cell r="E2488">
            <v>26.34</v>
          </cell>
          <cell r="F2488">
            <v>81.28</v>
          </cell>
          <cell r="G2488" t="str">
            <v>CDHU 195</v>
          </cell>
        </row>
        <row r="2489">
          <cell r="A2489" t="str">
            <v>40.06.120</v>
          </cell>
          <cell r="B2489" t="str">
            <v>Condulete metálico de 2´</v>
          </cell>
          <cell r="C2489" t="str">
            <v>CJ</v>
          </cell>
          <cell r="D2489">
            <v>79.94</v>
          </cell>
          <cell r="E2489">
            <v>26.34</v>
          </cell>
          <cell r="F2489">
            <v>106.28</v>
          </cell>
          <cell r="G2489" t="str">
            <v>CDHU 195</v>
          </cell>
        </row>
        <row r="2490">
          <cell r="A2490" t="str">
            <v>40.06.140</v>
          </cell>
          <cell r="B2490" t="str">
            <v>Condulete metálico de 2 1/2´</v>
          </cell>
          <cell r="C2490" t="str">
            <v>CJ</v>
          </cell>
          <cell r="D2490">
            <v>200.77</v>
          </cell>
          <cell r="E2490">
            <v>26.34</v>
          </cell>
          <cell r="F2490">
            <v>227.11</v>
          </cell>
          <cell r="G2490" t="str">
            <v>CDHU 195</v>
          </cell>
        </row>
        <row r="2491">
          <cell r="A2491" t="str">
            <v>40.06.160</v>
          </cell>
          <cell r="B2491" t="str">
            <v>Condulete metálico de 3´</v>
          </cell>
          <cell r="C2491" t="str">
            <v>CJ</v>
          </cell>
          <cell r="D2491">
            <v>234.05</v>
          </cell>
          <cell r="E2491">
            <v>26.34</v>
          </cell>
          <cell r="F2491">
            <v>260.39</v>
          </cell>
          <cell r="G2491" t="str">
            <v>CDHU 195</v>
          </cell>
        </row>
        <row r="2492">
          <cell r="A2492" t="str">
            <v>40.06.170</v>
          </cell>
          <cell r="B2492" t="str">
            <v>Condulete metálico de 4´</v>
          </cell>
          <cell r="C2492" t="str">
            <v>CJ</v>
          </cell>
          <cell r="D2492">
            <v>358.57</v>
          </cell>
          <cell r="E2492">
            <v>26.34</v>
          </cell>
          <cell r="F2492">
            <v>384.91</v>
          </cell>
          <cell r="G2492" t="str">
            <v>CDHU 195</v>
          </cell>
        </row>
        <row r="2493">
          <cell r="A2493" t="str">
            <v>40.06.510</v>
          </cell>
          <cell r="B2493" t="str">
            <v>Condulete em PVC de 1´ - com tampa</v>
          </cell>
          <cell r="C2493" t="str">
            <v>CJ</v>
          </cell>
          <cell r="D2493">
            <v>15.05</v>
          </cell>
          <cell r="E2493">
            <v>26.34</v>
          </cell>
          <cell r="F2493">
            <v>41.39</v>
          </cell>
          <cell r="G2493" t="str">
            <v>CDHU 195</v>
          </cell>
        </row>
        <row r="2494">
          <cell r="A2494" t="str">
            <v>40.07</v>
          </cell>
          <cell r="B2494" t="str">
            <v>Caixa de passagem em PVC</v>
          </cell>
          <cell r="G2494" t="str">
            <v>CDHU 195</v>
          </cell>
        </row>
        <row r="2495">
          <cell r="A2495" t="str">
            <v>40.07.010</v>
          </cell>
          <cell r="B2495" t="str">
            <v>Caixa em PVC de 4´ x 2´</v>
          </cell>
          <cell r="C2495" t="str">
            <v>UN</v>
          </cell>
          <cell r="D2495">
            <v>3.02</v>
          </cell>
          <cell r="E2495">
            <v>13.17</v>
          </cell>
          <cell r="F2495">
            <v>16.190000000000001</v>
          </cell>
          <cell r="G2495" t="str">
            <v>CDHU 195</v>
          </cell>
        </row>
        <row r="2496">
          <cell r="A2496" t="str">
            <v>40.07.020</v>
          </cell>
          <cell r="B2496" t="str">
            <v>Caixa em PVC de 4´ x 4´</v>
          </cell>
          <cell r="C2496" t="str">
            <v>UN</v>
          </cell>
          <cell r="D2496">
            <v>5.99</v>
          </cell>
          <cell r="E2496">
            <v>13.17</v>
          </cell>
          <cell r="F2496">
            <v>19.16</v>
          </cell>
          <cell r="G2496" t="str">
            <v>CDHU 195</v>
          </cell>
        </row>
        <row r="2497">
          <cell r="A2497" t="str">
            <v>40.07.040</v>
          </cell>
          <cell r="B2497" t="str">
            <v>Caixa em PVC octogonal de 4´ x 4´</v>
          </cell>
          <cell r="C2497" t="str">
            <v>UN</v>
          </cell>
          <cell r="D2497">
            <v>5.94</v>
          </cell>
          <cell r="E2497">
            <v>13.17</v>
          </cell>
          <cell r="F2497">
            <v>19.11</v>
          </cell>
          <cell r="G2497" t="str">
            <v>CDHU 195</v>
          </cell>
        </row>
        <row r="2498">
          <cell r="A2498" t="str">
            <v>40.10</v>
          </cell>
          <cell r="B2498" t="str">
            <v>Contator</v>
          </cell>
          <cell r="G2498" t="str">
            <v>CDHU 195</v>
          </cell>
        </row>
        <row r="2499">
          <cell r="A2499" t="str">
            <v>40.10.016</v>
          </cell>
          <cell r="B2499" t="str">
            <v>Contator de potência 12 A - 1na+1nf</v>
          </cell>
          <cell r="C2499" t="str">
            <v>UN</v>
          </cell>
          <cell r="D2499">
            <v>277.93</v>
          </cell>
          <cell r="E2499">
            <v>26.34</v>
          </cell>
          <cell r="F2499">
            <v>304.27</v>
          </cell>
          <cell r="G2499" t="str">
            <v>CDHU 195</v>
          </cell>
        </row>
        <row r="2500">
          <cell r="A2500" t="str">
            <v>40.10.020</v>
          </cell>
          <cell r="B2500" t="str">
            <v>Contator de potência 9 A - 2na+2nf</v>
          </cell>
          <cell r="C2500" t="str">
            <v>UN</v>
          </cell>
          <cell r="D2500">
            <v>271.58999999999997</v>
          </cell>
          <cell r="E2500">
            <v>26.34</v>
          </cell>
          <cell r="F2500">
            <v>297.93</v>
          </cell>
          <cell r="G2500" t="str">
            <v>CDHU 195</v>
          </cell>
        </row>
        <row r="2501">
          <cell r="A2501" t="str">
            <v>40.10.040</v>
          </cell>
          <cell r="B2501" t="str">
            <v>Contator de potência 12 A - 2na+2nf</v>
          </cell>
          <cell r="C2501" t="str">
            <v>UN</v>
          </cell>
          <cell r="D2501">
            <v>318.64</v>
          </cell>
          <cell r="E2501">
            <v>26.34</v>
          </cell>
          <cell r="F2501">
            <v>344.98</v>
          </cell>
          <cell r="G2501" t="str">
            <v>CDHU 195</v>
          </cell>
        </row>
        <row r="2502">
          <cell r="A2502" t="str">
            <v>40.10.060</v>
          </cell>
          <cell r="B2502" t="str">
            <v>Contator de potência 16 A - 2na+2nf</v>
          </cell>
          <cell r="C2502" t="str">
            <v>UN</v>
          </cell>
          <cell r="D2502">
            <v>297.64999999999998</v>
          </cell>
          <cell r="E2502">
            <v>26.34</v>
          </cell>
          <cell r="F2502">
            <v>323.99</v>
          </cell>
          <cell r="G2502" t="str">
            <v>CDHU 195</v>
          </cell>
        </row>
        <row r="2503">
          <cell r="A2503" t="str">
            <v>40.10.080</v>
          </cell>
          <cell r="B2503" t="str">
            <v>Contator de potência 22 A/25 A - 2na+2nf</v>
          </cell>
          <cell r="C2503" t="str">
            <v>UN</v>
          </cell>
          <cell r="D2503">
            <v>380.56</v>
          </cell>
          <cell r="E2503">
            <v>26.34</v>
          </cell>
          <cell r="F2503">
            <v>406.9</v>
          </cell>
          <cell r="G2503" t="str">
            <v>CDHU 195</v>
          </cell>
        </row>
        <row r="2504">
          <cell r="A2504" t="str">
            <v>40.10.100</v>
          </cell>
          <cell r="B2504" t="str">
            <v>Contator de potência 32 A - 2na+2nf</v>
          </cell>
          <cell r="C2504" t="str">
            <v>UN</v>
          </cell>
          <cell r="D2504">
            <v>570.35</v>
          </cell>
          <cell r="E2504">
            <v>26.34</v>
          </cell>
          <cell r="F2504">
            <v>596.69000000000005</v>
          </cell>
          <cell r="G2504" t="str">
            <v>CDHU 195</v>
          </cell>
        </row>
        <row r="2505">
          <cell r="A2505" t="str">
            <v>40.10.106</v>
          </cell>
          <cell r="B2505" t="str">
            <v>Contator de potência 38 A/40 A - 2na+2nf</v>
          </cell>
          <cell r="C2505" t="str">
            <v>UN</v>
          </cell>
          <cell r="D2505">
            <v>758.7</v>
          </cell>
          <cell r="E2505">
            <v>26.34</v>
          </cell>
          <cell r="F2505">
            <v>785.04</v>
          </cell>
          <cell r="G2505" t="str">
            <v>CDHU 195</v>
          </cell>
        </row>
        <row r="2506">
          <cell r="A2506" t="str">
            <v>40.10.110</v>
          </cell>
          <cell r="B2506" t="str">
            <v>Contator de potência 50 A - 2na+2nf</v>
          </cell>
          <cell r="C2506" t="str">
            <v>UN</v>
          </cell>
          <cell r="D2506">
            <v>1004.65</v>
          </cell>
          <cell r="E2506">
            <v>26.34</v>
          </cell>
          <cell r="F2506">
            <v>1030.99</v>
          </cell>
          <cell r="G2506" t="str">
            <v>CDHU 195</v>
          </cell>
        </row>
        <row r="2507">
          <cell r="A2507" t="str">
            <v>40.10.132</v>
          </cell>
          <cell r="B2507" t="str">
            <v>Contator de potência 65 A - 2na+2nf</v>
          </cell>
          <cell r="C2507" t="str">
            <v>UN</v>
          </cell>
          <cell r="D2507">
            <v>1458.79</v>
          </cell>
          <cell r="E2507">
            <v>26.34</v>
          </cell>
          <cell r="F2507">
            <v>1485.13</v>
          </cell>
          <cell r="G2507" t="str">
            <v>CDHU 195</v>
          </cell>
        </row>
        <row r="2508">
          <cell r="A2508" t="str">
            <v>40.10.136</v>
          </cell>
          <cell r="B2508" t="str">
            <v>Contator de potência 110 A - 2na+2nf</v>
          </cell>
          <cell r="C2508" t="str">
            <v>UN</v>
          </cell>
          <cell r="D2508">
            <v>3394.92</v>
          </cell>
          <cell r="E2508">
            <v>26.34</v>
          </cell>
          <cell r="F2508">
            <v>3421.26</v>
          </cell>
          <cell r="G2508" t="str">
            <v>CDHU 195</v>
          </cell>
        </row>
        <row r="2509">
          <cell r="A2509" t="str">
            <v>40.10.140</v>
          </cell>
          <cell r="B2509" t="str">
            <v>Contator de potência 150 A - 2na+2nf</v>
          </cell>
          <cell r="C2509" t="str">
            <v>UN</v>
          </cell>
          <cell r="D2509">
            <v>2159.09</v>
          </cell>
          <cell r="E2509">
            <v>26.34</v>
          </cell>
          <cell r="F2509">
            <v>2185.4299999999998</v>
          </cell>
          <cell r="G2509" t="str">
            <v>CDHU 195</v>
          </cell>
        </row>
        <row r="2510">
          <cell r="A2510" t="str">
            <v>40.10.150</v>
          </cell>
          <cell r="B2510" t="str">
            <v>Contator de potência 220 A - 2na+2nf</v>
          </cell>
          <cell r="C2510" t="str">
            <v>UN</v>
          </cell>
          <cell r="D2510">
            <v>6734.54</v>
          </cell>
          <cell r="E2510">
            <v>26.34</v>
          </cell>
          <cell r="F2510">
            <v>6760.88</v>
          </cell>
          <cell r="G2510" t="str">
            <v>CDHU 195</v>
          </cell>
        </row>
        <row r="2511">
          <cell r="A2511" t="str">
            <v>40.10.500</v>
          </cell>
          <cell r="B2511" t="str">
            <v>Minicontator auxiliar - 4na</v>
          </cell>
          <cell r="C2511" t="str">
            <v>UN</v>
          </cell>
          <cell r="D2511">
            <v>86.55</v>
          </cell>
          <cell r="E2511">
            <v>26.34</v>
          </cell>
          <cell r="F2511">
            <v>112.89</v>
          </cell>
          <cell r="G2511" t="str">
            <v>CDHU 195</v>
          </cell>
        </row>
        <row r="2512">
          <cell r="A2512" t="str">
            <v>40.10.510</v>
          </cell>
          <cell r="B2512" t="str">
            <v>Contator auxiliar - 2na+2nf</v>
          </cell>
          <cell r="C2512" t="str">
            <v>UN</v>
          </cell>
          <cell r="D2512">
            <v>121.81</v>
          </cell>
          <cell r="E2512">
            <v>26.34</v>
          </cell>
          <cell r="F2512">
            <v>148.15</v>
          </cell>
          <cell r="G2512" t="str">
            <v>CDHU 195</v>
          </cell>
        </row>
        <row r="2513">
          <cell r="A2513" t="str">
            <v>40.10.520</v>
          </cell>
          <cell r="B2513" t="str">
            <v>Contator auxiliar - 4na+4nf</v>
          </cell>
          <cell r="C2513" t="str">
            <v>UN</v>
          </cell>
          <cell r="D2513">
            <v>141.27000000000001</v>
          </cell>
          <cell r="E2513">
            <v>26.34</v>
          </cell>
          <cell r="F2513">
            <v>167.61</v>
          </cell>
          <cell r="G2513" t="str">
            <v>CDHU 195</v>
          </cell>
        </row>
        <row r="2514">
          <cell r="A2514" t="str">
            <v>40.11</v>
          </cell>
          <cell r="B2514" t="str">
            <v>Rele</v>
          </cell>
          <cell r="G2514" t="str">
            <v>CDHU 195</v>
          </cell>
        </row>
        <row r="2515">
          <cell r="A2515" t="str">
            <v>40.11.010</v>
          </cell>
          <cell r="B2515" t="str">
            <v>Relé fotoelétrico 50/60 Hz, 110/220 V, 1200 VA, completo</v>
          </cell>
          <cell r="C2515" t="str">
            <v>UN</v>
          </cell>
          <cell r="D2515">
            <v>68.17</v>
          </cell>
          <cell r="E2515">
            <v>23.7</v>
          </cell>
          <cell r="F2515">
            <v>91.87</v>
          </cell>
          <cell r="G2515" t="str">
            <v>CDHU 195</v>
          </cell>
        </row>
        <row r="2516">
          <cell r="A2516" t="str">
            <v>40.11.020</v>
          </cell>
          <cell r="B2516" t="str">
            <v>Relé bimetálico de sobrecarga para acoplamento direto, faixas de ajuste de 9/12 A</v>
          </cell>
          <cell r="C2516" t="str">
            <v>UN</v>
          </cell>
          <cell r="D2516">
            <v>263.75</v>
          </cell>
          <cell r="E2516">
            <v>26.34</v>
          </cell>
          <cell r="F2516">
            <v>290.08999999999997</v>
          </cell>
          <cell r="G2516" t="str">
            <v>CDHU 195</v>
          </cell>
        </row>
        <row r="2517">
          <cell r="A2517" t="str">
            <v>40.11.030</v>
          </cell>
          <cell r="B2517" t="str">
            <v>Relé bimetálico de sobrecarga para acoplamento direto, faixas de ajuste de 20/32 A até 50/63 A</v>
          </cell>
          <cell r="C2517" t="str">
            <v>UN</v>
          </cell>
          <cell r="D2517">
            <v>422.69</v>
          </cell>
          <cell r="E2517">
            <v>26.34</v>
          </cell>
          <cell r="F2517">
            <v>449.03</v>
          </cell>
          <cell r="G2517" t="str">
            <v>CDHU 195</v>
          </cell>
        </row>
        <row r="2518">
          <cell r="A2518" t="str">
            <v>40.11.050</v>
          </cell>
          <cell r="B2518" t="str">
            <v>Relé bimetálico de sobrecarga para acoplamento direto, faixas de ajuste 0,4/0,63 A até 16/25 A</v>
          </cell>
          <cell r="C2518" t="str">
            <v>UN</v>
          </cell>
          <cell r="D2518">
            <v>325.68</v>
          </cell>
          <cell r="E2518">
            <v>26.34</v>
          </cell>
          <cell r="F2518">
            <v>352.02</v>
          </cell>
          <cell r="G2518" t="str">
            <v>CDHU 195</v>
          </cell>
        </row>
        <row r="2519">
          <cell r="A2519" t="str">
            <v>40.11.060</v>
          </cell>
          <cell r="B2519" t="str">
            <v>Relé de tempo eletrônico de 0,6 até 6 s - 220V - 50/60 Hz</v>
          </cell>
          <cell r="C2519" t="str">
            <v>UN</v>
          </cell>
          <cell r="D2519">
            <v>92.86</v>
          </cell>
          <cell r="E2519">
            <v>52.67</v>
          </cell>
          <cell r="F2519">
            <v>145.53</v>
          </cell>
          <cell r="G2519" t="str">
            <v>CDHU 195</v>
          </cell>
        </row>
        <row r="2520">
          <cell r="A2520" t="str">
            <v>40.11.070</v>
          </cell>
          <cell r="B2520" t="str">
            <v>Relé supervisor trifásico contra falta de fase, inversão de fase e mínima tensão</v>
          </cell>
          <cell r="C2520" t="str">
            <v>UN</v>
          </cell>
          <cell r="D2520">
            <v>3667.33</v>
          </cell>
          <cell r="E2520">
            <v>52.67</v>
          </cell>
          <cell r="F2520">
            <v>3720</v>
          </cell>
          <cell r="G2520" t="str">
            <v>CDHU 195</v>
          </cell>
        </row>
        <row r="2521">
          <cell r="A2521" t="str">
            <v>40.11.120</v>
          </cell>
          <cell r="B2521" t="str">
            <v>Relé de tempo eletrônico de 1,5 até 15 minutos - 110V/220V - 50/60Hz</v>
          </cell>
          <cell r="C2521" t="str">
            <v>UN</v>
          </cell>
          <cell r="D2521">
            <v>88.23</v>
          </cell>
          <cell r="E2521">
            <v>52.67</v>
          </cell>
          <cell r="F2521">
            <v>140.9</v>
          </cell>
          <cell r="G2521" t="str">
            <v>CDHU 195</v>
          </cell>
        </row>
        <row r="2522">
          <cell r="A2522" t="str">
            <v>40.11.230</v>
          </cell>
          <cell r="B2522" t="str">
            <v>Relé de sobrecarga eletrônico para acoplamento direto, faixa de ajuste de 55 A até 250 A</v>
          </cell>
          <cell r="C2522" t="str">
            <v>UN</v>
          </cell>
          <cell r="D2522">
            <v>2869.7</v>
          </cell>
          <cell r="E2522">
            <v>26.34</v>
          </cell>
          <cell r="F2522">
            <v>2896.04</v>
          </cell>
          <cell r="G2522" t="str">
            <v>CDHU 195</v>
          </cell>
        </row>
        <row r="2523">
          <cell r="A2523" t="str">
            <v>40.11.240</v>
          </cell>
          <cell r="B2523" t="str">
            <v>Relé de tempo eletrônico de 3 até 30s - 220V - 50/60Hz</v>
          </cell>
          <cell r="C2523" t="str">
            <v>UN</v>
          </cell>
          <cell r="D2523">
            <v>121.74</v>
          </cell>
          <cell r="E2523">
            <v>52.67</v>
          </cell>
          <cell r="F2523">
            <v>174.41</v>
          </cell>
          <cell r="G2523" t="str">
            <v>CDHU 195</v>
          </cell>
        </row>
        <row r="2524">
          <cell r="A2524" t="str">
            <v>40.11.250</v>
          </cell>
          <cell r="B2524" t="str">
            <v>Relé de impulso bipolar, 16 A, 250 V CA</v>
          </cell>
          <cell r="C2524" t="str">
            <v>UN</v>
          </cell>
          <cell r="D2524">
            <v>293.82</v>
          </cell>
          <cell r="E2524">
            <v>31.6</v>
          </cell>
          <cell r="F2524">
            <v>325.42</v>
          </cell>
          <cell r="G2524" t="str">
            <v>CDHU 195</v>
          </cell>
        </row>
        <row r="2525">
          <cell r="A2525" t="str">
            <v>40.12</v>
          </cell>
          <cell r="B2525" t="str">
            <v>Chave comutadora e seletora</v>
          </cell>
          <cell r="G2525" t="str">
            <v>CDHU 195</v>
          </cell>
        </row>
        <row r="2526">
          <cell r="A2526" t="str">
            <v>40.12.020</v>
          </cell>
          <cell r="B2526" t="str">
            <v>Chave comutadora/seletora com 1 polo e 3 posições para 63 A</v>
          </cell>
          <cell r="C2526" t="str">
            <v>UN</v>
          </cell>
          <cell r="D2526">
            <v>611.96</v>
          </cell>
          <cell r="E2526">
            <v>21.07</v>
          </cell>
          <cell r="F2526">
            <v>633.03</v>
          </cell>
          <cell r="G2526" t="str">
            <v>CDHU 195</v>
          </cell>
        </row>
        <row r="2527">
          <cell r="A2527" t="str">
            <v>40.12.030</v>
          </cell>
          <cell r="B2527" t="str">
            <v>Chave comutadora/seletora com 1 polo e 3 posições para 25 A</v>
          </cell>
          <cell r="C2527" t="str">
            <v>UN</v>
          </cell>
          <cell r="D2527">
            <v>303.45999999999998</v>
          </cell>
          <cell r="E2527">
            <v>21.07</v>
          </cell>
          <cell r="F2527">
            <v>324.52999999999997</v>
          </cell>
          <cell r="G2527" t="str">
            <v>CDHU 195</v>
          </cell>
        </row>
        <row r="2528">
          <cell r="A2528" t="str">
            <v>40.12.200</v>
          </cell>
          <cell r="B2528" t="str">
            <v>Chave comutadora/seletora com 1 polo e 2 posições para 25 A</v>
          </cell>
          <cell r="C2528" t="str">
            <v>UN</v>
          </cell>
          <cell r="D2528">
            <v>162.35</v>
          </cell>
          <cell r="E2528">
            <v>21.07</v>
          </cell>
          <cell r="F2528">
            <v>183.42</v>
          </cell>
          <cell r="G2528" t="str">
            <v>CDHU 195</v>
          </cell>
        </row>
        <row r="2529">
          <cell r="A2529" t="str">
            <v>40.12.210</v>
          </cell>
          <cell r="B2529" t="str">
            <v>Chave comutadora/seletora com 3 polos e 3 posições para 25 A</v>
          </cell>
          <cell r="C2529" t="str">
            <v>UN</v>
          </cell>
          <cell r="D2529">
            <v>432.05</v>
          </cell>
          <cell r="E2529">
            <v>21.07</v>
          </cell>
          <cell r="F2529">
            <v>453.12</v>
          </cell>
          <cell r="G2529" t="str">
            <v>CDHU 195</v>
          </cell>
        </row>
        <row r="2530">
          <cell r="A2530" t="str">
            <v>40.13</v>
          </cell>
          <cell r="B2530" t="str">
            <v>Amperimetro</v>
          </cell>
          <cell r="G2530" t="str">
            <v>CDHU 195</v>
          </cell>
        </row>
        <row r="2531">
          <cell r="A2531" t="str">
            <v>40.13.010</v>
          </cell>
          <cell r="B2531" t="str">
            <v>Chave comutadora para amperímetro</v>
          </cell>
          <cell r="C2531" t="str">
            <v>UN</v>
          </cell>
          <cell r="D2531">
            <v>148.62</v>
          </cell>
          <cell r="E2531">
            <v>21.07</v>
          </cell>
          <cell r="F2531">
            <v>169.69</v>
          </cell>
          <cell r="G2531" t="str">
            <v>CDHU 195</v>
          </cell>
        </row>
        <row r="2532">
          <cell r="A2532" t="str">
            <v>40.13.040</v>
          </cell>
          <cell r="B2532" t="str">
            <v>Amperímetro de ferro móvel de 96 x 96 mm, para ligação em transformador de corrente, escala fixa de 0A/50 A até 0A/2 kA</v>
          </cell>
          <cell r="C2532" t="str">
            <v>UN</v>
          </cell>
          <cell r="D2532">
            <v>347.61</v>
          </cell>
          <cell r="E2532">
            <v>13.17</v>
          </cell>
          <cell r="F2532">
            <v>360.78</v>
          </cell>
          <cell r="G2532" t="str">
            <v>CDHU 195</v>
          </cell>
        </row>
        <row r="2533">
          <cell r="A2533" t="str">
            <v>40.14</v>
          </cell>
          <cell r="B2533" t="str">
            <v>Voltimetro</v>
          </cell>
          <cell r="G2533" t="str">
            <v>CDHU 195</v>
          </cell>
        </row>
        <row r="2534">
          <cell r="A2534" t="str">
            <v>40.14.010</v>
          </cell>
          <cell r="B2534" t="str">
            <v>Chave comutadora para voltímetro</v>
          </cell>
          <cell r="C2534" t="str">
            <v>UN</v>
          </cell>
          <cell r="D2534">
            <v>119.14</v>
          </cell>
          <cell r="E2534">
            <v>21.07</v>
          </cell>
          <cell r="F2534">
            <v>140.21</v>
          </cell>
          <cell r="G2534" t="str">
            <v>CDHU 195</v>
          </cell>
        </row>
        <row r="2535">
          <cell r="A2535" t="str">
            <v>40.14.030</v>
          </cell>
          <cell r="B2535" t="str">
            <v>Voltímetro de ferro móvel de 96 x 96 mm, escalas variáveis de 0/150 V, 0/250 V, 0/300 V, 0/500 V e 0/600 V</v>
          </cell>
          <cell r="C2535" t="str">
            <v>UN</v>
          </cell>
          <cell r="D2535">
            <v>121.21</v>
          </cell>
          <cell r="E2535">
            <v>26.34</v>
          </cell>
          <cell r="F2535">
            <v>147.55000000000001</v>
          </cell>
          <cell r="G2535" t="str">
            <v>CDHU 195</v>
          </cell>
        </row>
        <row r="2536">
          <cell r="A2536" t="str">
            <v>40.20</v>
          </cell>
          <cell r="B2536" t="str">
            <v>Reparos, conservacoes e complementos - GRUPO 40</v>
          </cell>
          <cell r="G2536" t="str">
            <v>CDHU 195</v>
          </cell>
        </row>
        <row r="2537">
          <cell r="A2537" t="str">
            <v>40.20.050</v>
          </cell>
          <cell r="B2537" t="str">
            <v>Sinalizador com lâmpada</v>
          </cell>
          <cell r="C2537" t="str">
            <v>UN</v>
          </cell>
          <cell r="D2537">
            <v>64.64</v>
          </cell>
          <cell r="E2537">
            <v>42.13</v>
          </cell>
          <cell r="F2537">
            <v>106.77</v>
          </cell>
          <cell r="G2537" t="str">
            <v>CDHU 195</v>
          </cell>
        </row>
        <row r="2538">
          <cell r="A2538" t="str">
            <v>40.20.060</v>
          </cell>
          <cell r="B2538" t="str">
            <v>Botão de comando duplo sem sinalizador</v>
          </cell>
          <cell r="C2538" t="str">
            <v>UN</v>
          </cell>
          <cell r="D2538">
            <v>54.5</v>
          </cell>
          <cell r="E2538">
            <v>42.13</v>
          </cell>
          <cell r="F2538">
            <v>96.63</v>
          </cell>
          <cell r="G2538" t="str">
            <v>CDHU 195</v>
          </cell>
        </row>
        <row r="2539">
          <cell r="A2539" t="str">
            <v>40.20.090</v>
          </cell>
          <cell r="B2539" t="str">
            <v>Botoeira com retenção para quadro/painel</v>
          </cell>
          <cell r="C2539" t="str">
            <v>UN</v>
          </cell>
          <cell r="D2539">
            <v>37.35</v>
          </cell>
          <cell r="E2539">
            <v>15.8</v>
          </cell>
          <cell r="F2539">
            <v>53.15</v>
          </cell>
          <cell r="G2539" t="str">
            <v>CDHU 195</v>
          </cell>
        </row>
        <row r="2540">
          <cell r="A2540" t="str">
            <v>40.20.100</v>
          </cell>
          <cell r="B2540" t="str">
            <v>Botoeira de comando liga-desliga, sem sinalização</v>
          </cell>
          <cell r="C2540" t="str">
            <v>UN</v>
          </cell>
          <cell r="D2540">
            <v>130.81</v>
          </cell>
          <cell r="E2540">
            <v>15.8</v>
          </cell>
          <cell r="F2540">
            <v>146.61000000000001</v>
          </cell>
          <cell r="G2540" t="str">
            <v>CDHU 195</v>
          </cell>
        </row>
        <row r="2541">
          <cell r="A2541" t="str">
            <v>40.20.110</v>
          </cell>
          <cell r="B2541" t="str">
            <v>Alarme sonoro bitonal 220 V para painel de comando</v>
          </cell>
          <cell r="C2541" t="str">
            <v>UN</v>
          </cell>
          <cell r="D2541">
            <v>403.54</v>
          </cell>
          <cell r="E2541">
            <v>15.8</v>
          </cell>
          <cell r="F2541">
            <v>419.34</v>
          </cell>
          <cell r="G2541" t="str">
            <v>CDHU 195</v>
          </cell>
        </row>
        <row r="2542">
          <cell r="A2542" t="str">
            <v>40.20.120</v>
          </cell>
          <cell r="B2542" t="str">
            <v>Placa de 4´ x 2´</v>
          </cell>
          <cell r="C2542" t="str">
            <v>UN</v>
          </cell>
          <cell r="D2542">
            <v>4.18</v>
          </cell>
          <cell r="E2542">
            <v>1.71</v>
          </cell>
          <cell r="F2542">
            <v>5.89</v>
          </cell>
          <cell r="G2542" t="str">
            <v>CDHU 195</v>
          </cell>
        </row>
        <row r="2543">
          <cell r="A2543" t="str">
            <v>40.20.140</v>
          </cell>
          <cell r="B2543" t="str">
            <v>Placa de 4´ x 4´</v>
          </cell>
          <cell r="C2543" t="str">
            <v>UN</v>
          </cell>
          <cell r="D2543">
            <v>8.5299999999999994</v>
          </cell>
          <cell r="E2543">
            <v>1.71</v>
          </cell>
          <cell r="F2543">
            <v>10.24</v>
          </cell>
          <cell r="G2543" t="str">
            <v>CDHU 195</v>
          </cell>
        </row>
        <row r="2544">
          <cell r="A2544" t="str">
            <v>40.20.200</v>
          </cell>
          <cell r="B2544" t="str">
            <v>Chave de boia normalmente fechada ou aberta</v>
          </cell>
          <cell r="C2544" t="str">
            <v>UN</v>
          </cell>
          <cell r="D2544">
            <v>44.77</v>
          </cell>
          <cell r="E2544">
            <v>21.07</v>
          </cell>
          <cell r="F2544">
            <v>65.84</v>
          </cell>
          <cell r="G2544" t="str">
            <v>CDHU 195</v>
          </cell>
        </row>
        <row r="2545">
          <cell r="A2545" t="str">
            <v>40.20.240</v>
          </cell>
          <cell r="B2545" t="str">
            <v>Plugue com 2P+T de 10A, 250V</v>
          </cell>
          <cell r="C2545" t="str">
            <v>UN</v>
          </cell>
          <cell r="D2545">
            <v>8.48</v>
          </cell>
          <cell r="E2545">
            <v>10.54</v>
          </cell>
          <cell r="F2545">
            <v>19.02</v>
          </cell>
          <cell r="G2545" t="str">
            <v>CDHU 195</v>
          </cell>
        </row>
        <row r="2546">
          <cell r="A2546" t="str">
            <v>40.20.250</v>
          </cell>
          <cell r="B2546" t="str">
            <v>Plugue prolongador com 2P+T de 10A, 250V</v>
          </cell>
          <cell r="C2546" t="str">
            <v>UN</v>
          </cell>
          <cell r="D2546">
            <v>11.17</v>
          </cell>
          <cell r="E2546">
            <v>10.54</v>
          </cell>
          <cell r="F2546">
            <v>21.71</v>
          </cell>
          <cell r="G2546" t="str">
            <v>CDHU 195</v>
          </cell>
        </row>
        <row r="2547">
          <cell r="A2547" t="str">
            <v>40.20.300</v>
          </cell>
          <cell r="B2547" t="str">
            <v>Chave de nível tipo boia pendular (pera), com contato micro switch</v>
          </cell>
          <cell r="C2547" t="str">
            <v>UN</v>
          </cell>
          <cell r="D2547">
            <v>438.67</v>
          </cell>
          <cell r="E2547">
            <v>52.67</v>
          </cell>
          <cell r="F2547">
            <v>491.34</v>
          </cell>
          <cell r="G2547" t="str">
            <v>CDHU 195</v>
          </cell>
        </row>
        <row r="2548">
          <cell r="A2548" t="str">
            <v>40.20.302</v>
          </cell>
          <cell r="B2548" t="str">
            <v>Placa suporte (tampa) 4´ x 4´ para áreas úmidas, grau de proteção IP55</v>
          </cell>
          <cell r="C2548" t="str">
            <v>UN</v>
          </cell>
          <cell r="D2548">
            <v>80.11</v>
          </cell>
          <cell r="E2548">
            <v>15.8</v>
          </cell>
          <cell r="F2548">
            <v>95.91</v>
          </cell>
          <cell r="G2548" t="str">
            <v>CDHU 195</v>
          </cell>
        </row>
        <row r="2549">
          <cell r="A2549" t="str">
            <v>40.20.310</v>
          </cell>
          <cell r="B2549" t="str">
            <v>Placa/espelho em latão escovado 4´ x 4´, para 02 tomadas elétrica</v>
          </cell>
          <cell r="C2549" t="str">
            <v>UN</v>
          </cell>
          <cell r="D2549">
            <v>49.13</v>
          </cell>
          <cell r="E2549">
            <v>23.93</v>
          </cell>
          <cell r="F2549">
            <v>73.06</v>
          </cell>
          <cell r="G2549" t="str">
            <v>CDHU 195</v>
          </cell>
        </row>
        <row r="2550">
          <cell r="A2550" t="str">
            <v>40.20.320</v>
          </cell>
          <cell r="B2550" t="str">
            <v>Placa/espelho em latão escovado 4´ x 4´, para 01 tomada elétrica</v>
          </cell>
          <cell r="C2550" t="str">
            <v>UN</v>
          </cell>
          <cell r="D2550">
            <v>43.21</v>
          </cell>
          <cell r="E2550">
            <v>23.93</v>
          </cell>
          <cell r="F2550">
            <v>67.14</v>
          </cell>
          <cell r="G2550" t="str">
            <v>CDHU 195</v>
          </cell>
        </row>
        <row r="2551">
          <cell r="A2551" t="str">
            <v>41</v>
          </cell>
          <cell r="B2551" t="str">
            <v>ILUMINACAO</v>
          </cell>
          <cell r="G2551" t="str">
            <v>CDHU 195</v>
          </cell>
        </row>
        <row r="2552">
          <cell r="A2552" t="str">
            <v>41.02</v>
          </cell>
          <cell r="B2552" t="str">
            <v>Lampadas</v>
          </cell>
          <cell r="G2552" t="str">
            <v>CDHU 195</v>
          </cell>
        </row>
        <row r="2553">
          <cell r="A2553" t="str">
            <v>41.02.541</v>
          </cell>
          <cell r="B2553" t="str">
            <v>Lâmpada LED tubular T8 com base G13, de 900 até 1050 Im - 9 a 10 W</v>
          </cell>
          <cell r="C2553" t="str">
            <v>UN</v>
          </cell>
          <cell r="D2553">
            <v>19.22</v>
          </cell>
          <cell r="E2553">
            <v>4.29</v>
          </cell>
          <cell r="F2553">
            <v>23.51</v>
          </cell>
          <cell r="G2553" t="str">
            <v>CDHU 195</v>
          </cell>
        </row>
        <row r="2554">
          <cell r="A2554" t="str">
            <v>41.02.551</v>
          </cell>
          <cell r="B2554" t="str">
            <v>Lâmpada LED tubular T8 com base G13, de 1850 até 2000 Im - 18 a 20 W</v>
          </cell>
          <cell r="C2554" t="str">
            <v>UN</v>
          </cell>
          <cell r="D2554">
            <v>22.16</v>
          </cell>
          <cell r="E2554">
            <v>4.29</v>
          </cell>
          <cell r="F2554">
            <v>26.45</v>
          </cell>
          <cell r="G2554" t="str">
            <v>CDHU 195</v>
          </cell>
        </row>
        <row r="2555">
          <cell r="A2555" t="str">
            <v>41.02.562</v>
          </cell>
          <cell r="B2555" t="str">
            <v>Lâmpada LED tubular T8 com base G13, de 3400 até 4000 Im - 36 a 40 W</v>
          </cell>
          <cell r="C2555" t="str">
            <v>UN</v>
          </cell>
          <cell r="D2555">
            <v>62.28</v>
          </cell>
          <cell r="E2555">
            <v>4.29</v>
          </cell>
          <cell r="F2555">
            <v>66.569999999999993</v>
          </cell>
          <cell r="G2555" t="str">
            <v>CDHU 195</v>
          </cell>
        </row>
        <row r="2556">
          <cell r="A2556" t="str">
            <v>41.02.580</v>
          </cell>
          <cell r="B2556" t="str">
            <v>Lâmpada LED 13,5W, com base E-27, 1400 até 1510 lm</v>
          </cell>
          <cell r="C2556" t="str">
            <v>UN</v>
          </cell>
          <cell r="D2556">
            <v>23.26</v>
          </cell>
          <cell r="E2556">
            <v>4.29</v>
          </cell>
          <cell r="F2556">
            <v>27.55</v>
          </cell>
          <cell r="G2556" t="str">
            <v>CDHU 195</v>
          </cell>
        </row>
        <row r="2557">
          <cell r="A2557" t="str">
            <v>41.04</v>
          </cell>
          <cell r="B2557" t="str">
            <v>Acessorios para iluminacao</v>
          </cell>
          <cell r="G2557" t="str">
            <v>CDHU 195</v>
          </cell>
        </row>
        <row r="2558">
          <cell r="A2558" t="str">
            <v>41.04.020</v>
          </cell>
          <cell r="B2558" t="str">
            <v>Receptáculo de porcelana com parafuso de fixação com rosca E-27</v>
          </cell>
          <cell r="C2558" t="str">
            <v>UN</v>
          </cell>
          <cell r="D2558">
            <v>7.75</v>
          </cell>
          <cell r="E2558">
            <v>4.1900000000000004</v>
          </cell>
          <cell r="F2558">
            <v>11.94</v>
          </cell>
          <cell r="G2558" t="str">
            <v>CDHU 195</v>
          </cell>
        </row>
        <row r="2559">
          <cell r="A2559" t="str">
            <v>41.04.050</v>
          </cell>
          <cell r="B2559" t="str">
            <v>Trilho eletrificado de alimentação com 1 circuito, em alumínio com pintura na cor branco, inclusive acessórios</v>
          </cell>
          <cell r="C2559" t="str">
            <v>M</v>
          </cell>
          <cell r="D2559">
            <v>93.66</v>
          </cell>
          <cell r="E2559">
            <v>21.07</v>
          </cell>
          <cell r="F2559">
            <v>114.73</v>
          </cell>
          <cell r="G2559" t="str">
            <v>CDHU 195</v>
          </cell>
        </row>
        <row r="2560">
          <cell r="A2560" t="str">
            <v>41.05</v>
          </cell>
          <cell r="B2560" t="str">
            <v>Lampada de descarga de alta potencia</v>
          </cell>
          <cell r="G2560" t="str">
            <v>CDHU 195</v>
          </cell>
        </row>
        <row r="2561">
          <cell r="A2561" t="str">
            <v>41.05.720</v>
          </cell>
          <cell r="B2561" t="str">
            <v>Lâmpada de vapor metálico tubular, base G12 de 150 W</v>
          </cell>
          <cell r="C2561" t="str">
            <v>UN</v>
          </cell>
          <cell r="D2561">
            <v>97.99</v>
          </cell>
          <cell r="E2561">
            <v>4.29</v>
          </cell>
          <cell r="F2561">
            <v>102.28</v>
          </cell>
          <cell r="G2561" t="str">
            <v>CDHU 195</v>
          </cell>
        </row>
        <row r="2562">
          <cell r="A2562" t="str">
            <v>41.06</v>
          </cell>
          <cell r="B2562" t="str">
            <v>Lampada halogena</v>
          </cell>
          <cell r="G2562" t="str">
            <v>CDHU 195</v>
          </cell>
        </row>
        <row r="2563">
          <cell r="A2563" t="str">
            <v>41.06.100</v>
          </cell>
          <cell r="B2563" t="str">
            <v>Lâmpada halógena refletora PAR20, base E27 de 50 W - 220 V</v>
          </cell>
          <cell r="C2563" t="str">
            <v>UN</v>
          </cell>
          <cell r="D2563">
            <v>22.43</v>
          </cell>
          <cell r="E2563">
            <v>4.29</v>
          </cell>
          <cell r="F2563">
            <v>26.72</v>
          </cell>
          <cell r="G2563" t="str">
            <v>CDHU 195</v>
          </cell>
        </row>
        <row r="2564">
          <cell r="A2564" t="str">
            <v>41.06.130</v>
          </cell>
          <cell r="B2564" t="str">
            <v>Lâmpada halógena com refletor dicroico de 50 W - 12 V</v>
          </cell>
          <cell r="C2564" t="str">
            <v>UN</v>
          </cell>
          <cell r="D2564">
            <v>9.75</v>
          </cell>
          <cell r="E2564">
            <v>4.29</v>
          </cell>
          <cell r="F2564">
            <v>14.04</v>
          </cell>
          <cell r="G2564" t="str">
            <v>CDHU 195</v>
          </cell>
        </row>
        <row r="2565">
          <cell r="A2565" t="str">
            <v>41.06.410</v>
          </cell>
          <cell r="B2565" t="str">
            <v>Lâmpada halógena tubular, base R7s bilateral de 300 W - 110 ou 220 V</v>
          </cell>
          <cell r="C2565" t="str">
            <v>UN</v>
          </cell>
          <cell r="D2565">
            <v>15</v>
          </cell>
          <cell r="E2565">
            <v>4.29</v>
          </cell>
          <cell r="F2565">
            <v>19.29</v>
          </cell>
          <cell r="G2565" t="str">
            <v>CDHU 195</v>
          </cell>
        </row>
        <row r="2566">
          <cell r="A2566" t="str">
            <v>41.07</v>
          </cell>
          <cell r="B2566" t="str">
            <v>Lampada fluorescente</v>
          </cell>
          <cell r="G2566" t="str">
            <v>CDHU 195</v>
          </cell>
        </row>
        <row r="2567">
          <cell r="A2567" t="str">
            <v>41.07.020</v>
          </cell>
          <cell r="B2567" t="str">
            <v>Lâmpada fluorescente tubular, base bipino bilateral de 15 W</v>
          </cell>
          <cell r="C2567" t="str">
            <v>UN</v>
          </cell>
          <cell r="D2567">
            <v>20.52</v>
          </cell>
          <cell r="E2567">
            <v>4.29</v>
          </cell>
          <cell r="F2567">
            <v>24.81</v>
          </cell>
          <cell r="G2567" t="str">
            <v>CDHU 195</v>
          </cell>
        </row>
        <row r="2568">
          <cell r="A2568" t="str">
            <v>41.07.030</v>
          </cell>
          <cell r="B2568" t="str">
            <v>Lâmpada fluorescente tubular, base bipino bilateral de 16 W</v>
          </cell>
          <cell r="C2568" t="str">
            <v>UN</v>
          </cell>
          <cell r="D2568">
            <v>15.5</v>
          </cell>
          <cell r="E2568">
            <v>4.29</v>
          </cell>
          <cell r="F2568">
            <v>19.79</v>
          </cell>
          <cell r="G2568" t="str">
            <v>CDHU 195</v>
          </cell>
        </row>
        <row r="2569">
          <cell r="A2569" t="str">
            <v>41.07.050</v>
          </cell>
          <cell r="B2569" t="str">
            <v>Lâmpada fluorescente tubular, base bipino bilateral de 20 W</v>
          </cell>
          <cell r="C2569" t="str">
            <v>UN</v>
          </cell>
          <cell r="D2569">
            <v>11.65</v>
          </cell>
          <cell r="E2569">
            <v>4.29</v>
          </cell>
          <cell r="F2569">
            <v>15.94</v>
          </cell>
          <cell r="G2569" t="str">
            <v>CDHU 195</v>
          </cell>
        </row>
        <row r="2570">
          <cell r="A2570" t="str">
            <v>41.07.060</v>
          </cell>
          <cell r="B2570" t="str">
            <v>Lâmpada fluorescente tubular, base bipino bilateral de 28 W</v>
          </cell>
          <cell r="C2570" t="str">
            <v>UN</v>
          </cell>
          <cell r="D2570">
            <v>20.78</v>
          </cell>
          <cell r="E2570">
            <v>4.29</v>
          </cell>
          <cell r="F2570">
            <v>25.07</v>
          </cell>
          <cell r="G2570" t="str">
            <v>CDHU 195</v>
          </cell>
        </row>
        <row r="2571">
          <cell r="A2571" t="str">
            <v>41.07.070</v>
          </cell>
          <cell r="B2571" t="str">
            <v>Lâmpada fluorescente tubular, base bipino bilateral de 32 W</v>
          </cell>
          <cell r="C2571" t="str">
            <v>UN</v>
          </cell>
          <cell r="D2571">
            <v>19.47</v>
          </cell>
          <cell r="E2571">
            <v>4.29</v>
          </cell>
          <cell r="F2571">
            <v>23.76</v>
          </cell>
          <cell r="G2571" t="str">
            <v>CDHU 195</v>
          </cell>
        </row>
        <row r="2572">
          <cell r="A2572" t="str">
            <v>41.07.200</v>
          </cell>
          <cell r="B2572" t="str">
            <v>Lâmpada fluorescente tubular, base bipino bilateral de 32 W, com camada trifósforo</v>
          </cell>
          <cell r="C2572" t="str">
            <v>UN</v>
          </cell>
          <cell r="D2572">
            <v>28.87</v>
          </cell>
          <cell r="E2572">
            <v>4.29</v>
          </cell>
          <cell r="F2572">
            <v>33.159999999999997</v>
          </cell>
          <cell r="G2572" t="str">
            <v>CDHU 195</v>
          </cell>
        </row>
        <row r="2573">
          <cell r="A2573" t="str">
            <v>41.07.430</v>
          </cell>
          <cell r="B2573" t="str">
            <v>Lâmpada fluorescente compacta eletrônica "3U", base E27 de 20 W - 110 ou 220 V</v>
          </cell>
          <cell r="C2573" t="str">
            <v>UN</v>
          </cell>
          <cell r="D2573">
            <v>13.53</v>
          </cell>
          <cell r="E2573">
            <v>4.29</v>
          </cell>
          <cell r="F2573">
            <v>17.82</v>
          </cell>
          <cell r="G2573" t="str">
            <v>CDHU 195</v>
          </cell>
        </row>
        <row r="2574">
          <cell r="A2574" t="str">
            <v>41.07.450</v>
          </cell>
          <cell r="B2574" t="str">
            <v>Lâmpada fluorescente compacta eletrônica "3U", base E27 de 25 W - 110 ou 220 V</v>
          </cell>
          <cell r="C2574" t="str">
            <v>UN</v>
          </cell>
          <cell r="D2574">
            <v>14.28</v>
          </cell>
          <cell r="E2574">
            <v>4.29</v>
          </cell>
          <cell r="F2574">
            <v>18.57</v>
          </cell>
          <cell r="G2574" t="str">
            <v>CDHU 195</v>
          </cell>
        </row>
        <row r="2575">
          <cell r="A2575" t="str">
            <v>41.07.800</v>
          </cell>
          <cell r="B2575" t="str">
            <v>Lâmpada fluorescente compacta "1U", base G-23 de 9 W</v>
          </cell>
          <cell r="C2575" t="str">
            <v>UN</v>
          </cell>
          <cell r="D2575">
            <v>23.18</v>
          </cell>
          <cell r="E2575">
            <v>4.29</v>
          </cell>
          <cell r="F2575">
            <v>27.47</v>
          </cell>
          <cell r="G2575" t="str">
            <v>CDHU 195</v>
          </cell>
        </row>
        <row r="2576">
          <cell r="A2576" t="str">
            <v>41.07.810</v>
          </cell>
          <cell r="B2576" t="str">
            <v>Lâmpada fluorescente compacta "2U", base G-24D-2 de 18 W</v>
          </cell>
          <cell r="C2576" t="str">
            <v>UN</v>
          </cell>
          <cell r="D2576">
            <v>15.79</v>
          </cell>
          <cell r="E2576">
            <v>4.29</v>
          </cell>
          <cell r="F2576">
            <v>20.079999999999998</v>
          </cell>
          <cell r="G2576" t="str">
            <v>CDHU 195</v>
          </cell>
        </row>
        <row r="2577">
          <cell r="A2577" t="str">
            <v>41.07.820</v>
          </cell>
          <cell r="B2577" t="str">
            <v>Lâmpada fluorescente compacta "2U", base G-24D-3 de 26 W</v>
          </cell>
          <cell r="C2577" t="str">
            <v>UN</v>
          </cell>
          <cell r="D2577">
            <v>15.45</v>
          </cell>
          <cell r="E2577">
            <v>4.29</v>
          </cell>
          <cell r="F2577">
            <v>19.739999999999998</v>
          </cell>
          <cell r="G2577" t="str">
            <v>CDHU 195</v>
          </cell>
        </row>
        <row r="2578">
          <cell r="A2578" t="str">
            <v>41.07.860</v>
          </cell>
          <cell r="B2578" t="str">
            <v>Lâmpada fluorescente compacta "2U", base G-24Q-3 de 26 W</v>
          </cell>
          <cell r="C2578" t="str">
            <v>UN</v>
          </cell>
          <cell r="D2578">
            <v>13.25</v>
          </cell>
          <cell r="E2578">
            <v>4.29</v>
          </cell>
          <cell r="F2578">
            <v>17.54</v>
          </cell>
          <cell r="G2578" t="str">
            <v>CDHU 195</v>
          </cell>
        </row>
        <row r="2579">
          <cell r="A2579" t="str">
            <v>41.08</v>
          </cell>
          <cell r="B2579" t="str">
            <v>Reator e equipamentos para lampada de descarga de alta potencia</v>
          </cell>
          <cell r="G2579" t="str">
            <v>CDHU 195</v>
          </cell>
        </row>
        <row r="2580">
          <cell r="A2580" t="str">
            <v>41.08.010</v>
          </cell>
          <cell r="B2580" t="str">
            <v>Transformador eletrônico para lâmpada halógena dicroica de 50 W - 220 V</v>
          </cell>
          <cell r="C2580" t="str">
            <v>UN</v>
          </cell>
          <cell r="D2580">
            <v>33.24</v>
          </cell>
          <cell r="E2580">
            <v>10.54</v>
          </cell>
          <cell r="F2580">
            <v>43.78</v>
          </cell>
          <cell r="G2580" t="str">
            <v>CDHU 195</v>
          </cell>
        </row>
        <row r="2581">
          <cell r="A2581" t="str">
            <v>41.08.230</v>
          </cell>
          <cell r="B2581" t="str">
            <v>Reator eletromagnético de alto fator de potência, para lâmpada vapor de sódio 150 W / 220 V</v>
          </cell>
          <cell r="C2581" t="str">
            <v>UN</v>
          </cell>
          <cell r="D2581">
            <v>94.17</v>
          </cell>
          <cell r="E2581">
            <v>10.54</v>
          </cell>
          <cell r="F2581">
            <v>104.71</v>
          </cell>
          <cell r="G2581" t="str">
            <v>CDHU 195</v>
          </cell>
        </row>
        <row r="2582">
          <cell r="A2582" t="str">
            <v>41.08.250</v>
          </cell>
          <cell r="B2582" t="str">
            <v>Reator eletromagnético de alto fator de potência, para lâmpada vapor de sódio 250 W / 220 V</v>
          </cell>
          <cell r="C2582" t="str">
            <v>UN</v>
          </cell>
          <cell r="D2582">
            <v>136.29</v>
          </cell>
          <cell r="E2582">
            <v>10.54</v>
          </cell>
          <cell r="F2582">
            <v>146.83000000000001</v>
          </cell>
          <cell r="G2582" t="str">
            <v>CDHU 195</v>
          </cell>
        </row>
        <row r="2583">
          <cell r="A2583" t="str">
            <v>41.08.270</v>
          </cell>
          <cell r="B2583" t="str">
            <v>Reator eletromagnético de alto fator de potência, para lâmpada vapor de sódio 400 W / 220 V</v>
          </cell>
          <cell r="C2583" t="str">
            <v>UN</v>
          </cell>
          <cell r="D2583">
            <v>164.35</v>
          </cell>
          <cell r="E2583">
            <v>10.54</v>
          </cell>
          <cell r="F2583">
            <v>174.89</v>
          </cell>
          <cell r="G2583" t="str">
            <v>CDHU 195</v>
          </cell>
        </row>
        <row r="2584">
          <cell r="A2584" t="str">
            <v>41.08.280</v>
          </cell>
          <cell r="B2584" t="str">
            <v>Reator eletromagnético de alto fator de potência, para lâmpada vapor de sódio 1000 W / 220 V</v>
          </cell>
          <cell r="C2584" t="str">
            <v>UN</v>
          </cell>
          <cell r="D2584">
            <v>597.91999999999996</v>
          </cell>
          <cell r="E2584">
            <v>10.54</v>
          </cell>
          <cell r="F2584">
            <v>608.46</v>
          </cell>
          <cell r="G2584" t="str">
            <v>CDHU 195</v>
          </cell>
        </row>
        <row r="2585">
          <cell r="A2585" t="str">
            <v>41.08.440</v>
          </cell>
          <cell r="B2585" t="str">
            <v>Reator eletromagnético de alto fator de potência, para lâmpada vapor metálico 150 W / 220 V</v>
          </cell>
          <cell r="C2585" t="str">
            <v>UN</v>
          </cell>
          <cell r="D2585">
            <v>89.56</v>
          </cell>
          <cell r="E2585">
            <v>10.54</v>
          </cell>
          <cell r="F2585">
            <v>100.1</v>
          </cell>
          <cell r="G2585" t="str">
            <v>CDHU 195</v>
          </cell>
        </row>
        <row r="2586">
          <cell r="A2586" t="str">
            <v>41.08.450</v>
          </cell>
          <cell r="B2586" t="str">
            <v>Reator eletromagnético de alto fator de potência, para lâmpada vapor metálico 250 W / 220 V</v>
          </cell>
          <cell r="C2586" t="str">
            <v>UN</v>
          </cell>
          <cell r="D2586">
            <v>150.34</v>
          </cell>
          <cell r="E2586">
            <v>10.54</v>
          </cell>
          <cell r="F2586">
            <v>160.88</v>
          </cell>
          <cell r="G2586" t="str">
            <v>CDHU 195</v>
          </cell>
        </row>
        <row r="2587">
          <cell r="A2587" t="str">
            <v>41.08.460</v>
          </cell>
          <cell r="B2587" t="str">
            <v>Reator eletromagnético de alto fator de potência, para lâmpada vapor metálico 400 W / 220 V</v>
          </cell>
          <cell r="C2587" t="str">
            <v>UN</v>
          </cell>
          <cell r="D2587">
            <v>171.76</v>
          </cell>
          <cell r="E2587">
            <v>10.54</v>
          </cell>
          <cell r="F2587">
            <v>182.3</v>
          </cell>
          <cell r="G2587" t="str">
            <v>CDHU 195</v>
          </cell>
        </row>
        <row r="2588">
          <cell r="A2588" t="str">
            <v>41.09</v>
          </cell>
          <cell r="B2588" t="str">
            <v>Reator e equipamentos para lampada fluorescente</v>
          </cell>
          <cell r="G2588" t="str">
            <v>CDHU 195</v>
          </cell>
        </row>
        <row r="2589">
          <cell r="A2589" t="str">
            <v>41.09.720</v>
          </cell>
          <cell r="B2589" t="str">
            <v>Reator eletrônico de alto fator de potência com partida instantânea, para 2 lâmpadas fluorescentes tubulares, base bipino bilateral, 16 W - 127 V / 220 V</v>
          </cell>
          <cell r="C2589" t="str">
            <v>UN</v>
          </cell>
          <cell r="D2589">
            <v>47.81</v>
          </cell>
          <cell r="E2589">
            <v>21.07</v>
          </cell>
          <cell r="F2589">
            <v>68.88</v>
          </cell>
          <cell r="G2589" t="str">
            <v>CDHU 195</v>
          </cell>
        </row>
        <row r="2590">
          <cell r="A2590" t="str">
            <v>41.09.740</v>
          </cell>
          <cell r="B2590" t="str">
            <v>Reator eletrônico de alto fator de potência com partida instantânea, para 2 lâmpadas fluorescentes tubulares, base bipino bilateral, 28 W - 127 V / 220 V</v>
          </cell>
          <cell r="C2590" t="str">
            <v>UN</v>
          </cell>
          <cell r="D2590">
            <v>100.7</v>
          </cell>
          <cell r="E2590">
            <v>10.54</v>
          </cell>
          <cell r="F2590">
            <v>111.24</v>
          </cell>
          <cell r="G2590" t="str">
            <v>CDHU 195</v>
          </cell>
        </row>
        <row r="2591">
          <cell r="A2591" t="str">
            <v>41.09.750</v>
          </cell>
          <cell r="B2591" t="str">
            <v>Reator eletrônico de alto fator de potência com partida instantânea, para 2 lâmpadas fluorescentes tubulares, base bipino bilateral, 32 W - 127 V / 220 V</v>
          </cell>
          <cell r="C2591" t="str">
            <v>UN</v>
          </cell>
          <cell r="D2591">
            <v>57.32</v>
          </cell>
          <cell r="E2591">
            <v>21.07</v>
          </cell>
          <cell r="F2591">
            <v>78.39</v>
          </cell>
          <cell r="G2591" t="str">
            <v>CDHU 195</v>
          </cell>
        </row>
        <row r="2592">
          <cell r="A2592" t="str">
            <v>41.09.830</v>
          </cell>
          <cell r="B2592" t="str">
            <v>Reator eletrônico de alto fator de potência com partida instantânea, para 2 lâmpadas fluorescentes tubulares "HO", base bipino bilateral, 110 W - 220 V</v>
          </cell>
          <cell r="C2592" t="str">
            <v>UN</v>
          </cell>
          <cell r="D2592">
            <v>86.45</v>
          </cell>
          <cell r="E2592">
            <v>21.07</v>
          </cell>
          <cell r="F2592">
            <v>107.52</v>
          </cell>
          <cell r="G2592" t="str">
            <v>CDHU 195</v>
          </cell>
        </row>
        <row r="2593">
          <cell r="A2593" t="str">
            <v>41.09.870</v>
          </cell>
          <cell r="B2593" t="str">
            <v>Reator eletrônico de alto fator de potência com partida instantânea, para uma lâmpada fluorescente compacta "2U", base G24q-3, 26 W - 220 V</v>
          </cell>
          <cell r="C2593" t="str">
            <v>UN</v>
          </cell>
          <cell r="D2593">
            <v>53.46</v>
          </cell>
          <cell r="E2593">
            <v>10.54</v>
          </cell>
          <cell r="F2593">
            <v>64</v>
          </cell>
          <cell r="G2593" t="str">
            <v>CDHU 195</v>
          </cell>
        </row>
        <row r="2594">
          <cell r="A2594" t="str">
            <v>41.09.890</v>
          </cell>
          <cell r="B2594" t="str">
            <v>Reator eletrônico de alto fator de potência com partida instantânea, para 2 lâmpadas fluorescentes compactas "2U", base G24q-3, 26 W - 220 V</v>
          </cell>
          <cell r="C2594" t="str">
            <v>UN</v>
          </cell>
          <cell r="D2594">
            <v>60.65</v>
          </cell>
          <cell r="E2594">
            <v>21.07</v>
          </cell>
          <cell r="F2594">
            <v>81.72</v>
          </cell>
          <cell r="G2594" t="str">
            <v>CDHU 195</v>
          </cell>
        </row>
        <row r="2595">
          <cell r="A2595" t="str">
            <v>41.10</v>
          </cell>
          <cell r="B2595" t="str">
            <v>Postes e acessorios</v>
          </cell>
          <cell r="G2595" t="str">
            <v>CDHU 195</v>
          </cell>
        </row>
        <row r="2596">
          <cell r="A2596" t="str">
            <v>41.10.060</v>
          </cell>
          <cell r="B2596" t="str">
            <v>Braço em tubo de ferro galvanizado de 1" x 1,00 m para fixação de uma luminária</v>
          </cell>
          <cell r="C2596" t="str">
            <v>UN</v>
          </cell>
          <cell r="D2596">
            <v>46.58</v>
          </cell>
          <cell r="E2596">
            <v>74.099999999999994</v>
          </cell>
          <cell r="F2596">
            <v>120.68</v>
          </cell>
          <cell r="G2596" t="str">
            <v>CDHU 195</v>
          </cell>
        </row>
        <row r="2597">
          <cell r="A2597" t="str">
            <v>41.10.070</v>
          </cell>
          <cell r="B2597" t="str">
            <v>Cruzeta reforçada em ferro galvanizado para fixação de quatro luminárias</v>
          </cell>
          <cell r="C2597" t="str">
            <v>UN</v>
          </cell>
          <cell r="D2597">
            <v>735.95</v>
          </cell>
          <cell r="E2597">
            <v>74.099999999999994</v>
          </cell>
          <cell r="F2597">
            <v>810.05</v>
          </cell>
          <cell r="G2597" t="str">
            <v>CDHU 195</v>
          </cell>
        </row>
        <row r="2598">
          <cell r="A2598" t="str">
            <v>41.10.080</v>
          </cell>
          <cell r="B2598" t="str">
            <v>Cruzeta reforçada em ferro galvanizado para fixação de duas luminárias</v>
          </cell>
          <cell r="C2598" t="str">
            <v>UN</v>
          </cell>
          <cell r="D2598">
            <v>508.37</v>
          </cell>
          <cell r="E2598">
            <v>74.099999999999994</v>
          </cell>
          <cell r="F2598">
            <v>582.47</v>
          </cell>
          <cell r="G2598" t="str">
            <v>CDHU 195</v>
          </cell>
        </row>
        <row r="2599">
          <cell r="A2599" t="str">
            <v>41.10.260</v>
          </cell>
          <cell r="B2599" t="str">
            <v>Poste telecônico curvo em aço SAE 1010/1020 galvanizado a fogo, altura de 8,00 m</v>
          </cell>
          <cell r="C2599" t="str">
            <v>UN</v>
          </cell>
          <cell r="D2599">
            <v>2002.34</v>
          </cell>
          <cell r="E2599">
            <v>321.8</v>
          </cell>
          <cell r="F2599">
            <v>2324.14</v>
          </cell>
          <cell r="G2599" t="str">
            <v>CDHU 195</v>
          </cell>
        </row>
        <row r="2600">
          <cell r="A2600" t="str">
            <v>41.10.330</v>
          </cell>
          <cell r="B2600" t="str">
            <v>Poste telecônico reto em aço SAE 1010/1020 galvanizado a fogo, altura de 10,00 m</v>
          </cell>
          <cell r="C2600" t="str">
            <v>UN</v>
          </cell>
          <cell r="D2600">
            <v>2400.9699999999998</v>
          </cell>
          <cell r="E2600">
            <v>119.05</v>
          </cell>
          <cell r="F2600">
            <v>2520.02</v>
          </cell>
          <cell r="G2600" t="str">
            <v>CDHU 195</v>
          </cell>
        </row>
        <row r="2601">
          <cell r="A2601" t="str">
            <v>41.10.340</v>
          </cell>
          <cell r="B2601" t="str">
            <v>Poste telecônico reto em aço SAE 1010/1020 galvanizado a fogo, altura de 8,00 m</v>
          </cell>
          <cell r="C2601" t="str">
            <v>UN</v>
          </cell>
          <cell r="D2601">
            <v>2043.87</v>
          </cell>
          <cell r="E2601">
            <v>119.05</v>
          </cell>
          <cell r="F2601">
            <v>2162.92</v>
          </cell>
          <cell r="G2601" t="str">
            <v>CDHU 195</v>
          </cell>
        </row>
        <row r="2602">
          <cell r="A2602" t="str">
            <v>41.10.400</v>
          </cell>
          <cell r="B2602" t="str">
            <v>Poste telecônico em aço SAE 1010/1020 galvanizado a fogo, com espera para uma luminária, altura de 3,00 m</v>
          </cell>
          <cell r="C2602" t="str">
            <v>UN</v>
          </cell>
          <cell r="D2602">
            <v>613.20000000000005</v>
          </cell>
          <cell r="E2602">
            <v>76.760000000000005</v>
          </cell>
          <cell r="F2602">
            <v>689.96</v>
          </cell>
          <cell r="G2602" t="str">
            <v>CDHU 195</v>
          </cell>
        </row>
        <row r="2603">
          <cell r="A2603" t="str">
            <v>41.10.410</v>
          </cell>
          <cell r="B2603" t="str">
            <v>Poste telecônico em aço SAE 1010/1020 galvanizado a fogo, com espera para duas luminárias, altura de 3,00 m</v>
          </cell>
          <cell r="C2603" t="str">
            <v>UN</v>
          </cell>
          <cell r="D2603">
            <v>668.36</v>
          </cell>
          <cell r="E2603">
            <v>76.760000000000005</v>
          </cell>
          <cell r="F2603">
            <v>745.12</v>
          </cell>
          <cell r="G2603" t="str">
            <v>CDHU 195</v>
          </cell>
        </row>
        <row r="2604">
          <cell r="A2604" t="str">
            <v>41.10.430</v>
          </cell>
          <cell r="B2604" t="str">
            <v>Poste telecônico reto em aço SAE 1010/1020 galvanizado a fogo, altura de 6,00 m</v>
          </cell>
          <cell r="C2604" t="str">
            <v>UN</v>
          </cell>
          <cell r="D2604">
            <v>1537.1</v>
          </cell>
          <cell r="E2604">
            <v>119.05</v>
          </cell>
          <cell r="F2604">
            <v>1656.15</v>
          </cell>
          <cell r="G2604" t="str">
            <v>CDHU 195</v>
          </cell>
        </row>
        <row r="2605">
          <cell r="A2605" t="str">
            <v>41.10.490</v>
          </cell>
          <cell r="B2605" t="str">
            <v>Poste telecônico reto em aço SAE 1010/1020 galvanizado a fogo, com base, altura de 7,00 m</v>
          </cell>
          <cell r="C2605" t="str">
            <v>UN</v>
          </cell>
          <cell r="D2605">
            <v>1477.64</v>
          </cell>
          <cell r="E2605">
            <v>532.66999999999996</v>
          </cell>
          <cell r="F2605">
            <v>2010.31</v>
          </cell>
          <cell r="G2605" t="str">
            <v>CDHU 195</v>
          </cell>
        </row>
        <row r="2606">
          <cell r="A2606" t="str">
            <v>41.10.500</v>
          </cell>
          <cell r="B2606" t="str">
            <v>Poste telecônico reto em aço SAE 1010/1020 galvanizado a fogo, altura de 4,00 m</v>
          </cell>
          <cell r="C2606" t="str">
            <v>UN</v>
          </cell>
          <cell r="D2606">
            <v>1024.47</v>
          </cell>
          <cell r="E2606">
            <v>119.05</v>
          </cell>
          <cell r="F2606">
            <v>1143.52</v>
          </cell>
          <cell r="G2606" t="str">
            <v>CDHU 195</v>
          </cell>
        </row>
        <row r="2607">
          <cell r="A2607" t="str">
            <v>41.11</v>
          </cell>
          <cell r="B2607" t="str">
            <v>Aparelho de iluminacao publica e decorativa</v>
          </cell>
          <cell r="G2607" t="str">
            <v>CDHU 195</v>
          </cell>
        </row>
        <row r="2608">
          <cell r="A2608" t="str">
            <v>41.11.060</v>
          </cell>
          <cell r="B2608" t="str">
            <v>Luminária fechada para iluminação pública tipo pétala pequena</v>
          </cell>
          <cell r="C2608" t="str">
            <v>UN</v>
          </cell>
          <cell r="D2608">
            <v>493.25</v>
          </cell>
          <cell r="E2608">
            <v>37.049999999999997</v>
          </cell>
          <cell r="F2608">
            <v>530.29999999999995</v>
          </cell>
          <cell r="G2608" t="str">
            <v>CDHU 195</v>
          </cell>
        </row>
        <row r="2609">
          <cell r="A2609" t="str">
            <v>41.11.090</v>
          </cell>
          <cell r="B2609" t="str">
            <v>Luminária com corpo em tubo de alumínio tipo balizador para uso externo</v>
          </cell>
          <cell r="C2609" t="str">
            <v>UN</v>
          </cell>
          <cell r="D2609">
            <v>114.53</v>
          </cell>
          <cell r="E2609">
            <v>15.8</v>
          </cell>
          <cell r="F2609">
            <v>130.33000000000001</v>
          </cell>
          <cell r="G2609" t="str">
            <v>CDHU 195</v>
          </cell>
        </row>
        <row r="2610">
          <cell r="A2610" t="str">
            <v>41.11.094</v>
          </cell>
          <cell r="B2610" t="str">
            <v>Luminária LED de embutir para caixa de luz 4 x 2cm, para uso externo, tipo balizador de 3 W</v>
          </cell>
          <cell r="C2610" t="str">
            <v>UN</v>
          </cell>
          <cell r="D2610">
            <v>52.92</v>
          </cell>
          <cell r="E2610">
            <v>15.8</v>
          </cell>
          <cell r="F2610">
            <v>68.72</v>
          </cell>
          <cell r="G2610" t="str">
            <v>CDHU 195</v>
          </cell>
        </row>
        <row r="2611">
          <cell r="A2611" t="str">
            <v>41.11.100</v>
          </cell>
          <cell r="B2611" t="str">
            <v>Luminária retangular fechada para iluminação externa em poste, tipo pétala grande</v>
          </cell>
          <cell r="C2611" t="str">
            <v>UN</v>
          </cell>
          <cell r="D2611">
            <v>488.6</v>
          </cell>
          <cell r="E2611">
            <v>37.049999999999997</v>
          </cell>
          <cell r="F2611">
            <v>525.65</v>
          </cell>
          <cell r="G2611" t="str">
            <v>CDHU 195</v>
          </cell>
        </row>
        <row r="2612">
          <cell r="A2612" t="str">
            <v>41.11.110</v>
          </cell>
          <cell r="B2612" t="str">
            <v>Luminária retangular fechada para iluminação externa em poste, tipo pétala pequena</v>
          </cell>
          <cell r="C2612" t="str">
            <v>UN</v>
          </cell>
          <cell r="D2612">
            <v>466.54</v>
          </cell>
          <cell r="E2612">
            <v>37.049999999999997</v>
          </cell>
          <cell r="F2612">
            <v>503.59</v>
          </cell>
          <cell r="G2612" t="str">
            <v>CDHU 195</v>
          </cell>
        </row>
        <row r="2613">
          <cell r="A2613" t="str">
            <v>41.11.115</v>
          </cell>
          <cell r="B2613" t="str">
            <v>Luminária retangular tipo arandela externa para 2 lâmpadas, com difusor em polietileno ou vidro leitoso</v>
          </cell>
          <cell r="C2613" t="str">
            <v>UN</v>
          </cell>
          <cell r="D2613">
            <v>105.55</v>
          </cell>
          <cell r="E2613">
            <v>26.34</v>
          </cell>
          <cell r="F2613">
            <v>131.88999999999999</v>
          </cell>
          <cell r="G2613" t="str">
            <v>CDHU 195</v>
          </cell>
        </row>
        <row r="2614">
          <cell r="A2614" t="str">
            <v>41.11.116</v>
          </cell>
          <cell r="B2614" t="str">
            <v>Luminária LED retangular para poste, fluxo luminoso de 5000 a 5500 lm - potência de 50W</v>
          </cell>
          <cell r="C2614" t="str">
            <v>UN</v>
          </cell>
          <cell r="D2614">
            <v>234.29</v>
          </cell>
          <cell r="E2614">
            <v>37.049999999999997</v>
          </cell>
          <cell r="F2614">
            <v>271.33999999999997</v>
          </cell>
          <cell r="G2614" t="str">
            <v>CDHU 195</v>
          </cell>
        </row>
        <row r="2615">
          <cell r="A2615" t="str">
            <v>41.11.440</v>
          </cell>
          <cell r="B2615" t="str">
            <v>Suporte tubular de fixação em poste para 1 luminária tipo pétala</v>
          </cell>
          <cell r="C2615" t="str">
            <v>UN</v>
          </cell>
          <cell r="D2615">
            <v>78.44</v>
          </cell>
          <cell r="E2615">
            <v>15.8</v>
          </cell>
          <cell r="F2615">
            <v>94.24</v>
          </cell>
          <cell r="G2615" t="str">
            <v>CDHU 195</v>
          </cell>
        </row>
        <row r="2616">
          <cell r="A2616" t="str">
            <v>41.11.450</v>
          </cell>
          <cell r="B2616" t="str">
            <v>Suporte tubular de fixação em poste para 2 luminárias tipo pétala</v>
          </cell>
          <cell r="C2616" t="str">
            <v>UN</v>
          </cell>
          <cell r="D2616">
            <v>106.35</v>
          </cell>
          <cell r="E2616">
            <v>15.8</v>
          </cell>
          <cell r="F2616">
            <v>122.15</v>
          </cell>
          <cell r="G2616" t="str">
            <v>CDHU 195</v>
          </cell>
        </row>
        <row r="2617">
          <cell r="A2617" t="str">
            <v>41.11.702</v>
          </cell>
          <cell r="B2617" t="str">
            <v>Luminária LED solar integrada para poste, fluxo luminoso de 8000 lm, eficiência mínima de 130,5 lm/W - potência de 80 W</v>
          </cell>
          <cell r="C2617" t="str">
            <v>UN</v>
          </cell>
          <cell r="D2617">
            <v>8895.6299999999992</v>
          </cell>
          <cell r="E2617">
            <v>37.049999999999997</v>
          </cell>
          <cell r="F2617">
            <v>8932.68</v>
          </cell>
          <cell r="G2617" t="str">
            <v>CDHU 195</v>
          </cell>
        </row>
        <row r="2618">
          <cell r="A2618" t="str">
            <v>41.11.703</v>
          </cell>
          <cell r="B2618" t="str">
            <v>Luminária pública LED retangular para poste, fluxo luminoso de 14200 a 18000 lm, eficiência mínima de 120 lm/W - potência de 100 W/120 W</v>
          </cell>
          <cell r="C2618" t="str">
            <v>UN</v>
          </cell>
          <cell r="D2618">
            <v>776.2</v>
          </cell>
          <cell r="E2618">
            <v>37.049999999999997</v>
          </cell>
          <cell r="F2618">
            <v>813.25</v>
          </cell>
          <cell r="G2618" t="str">
            <v>CDHU 195</v>
          </cell>
        </row>
        <row r="2619">
          <cell r="A2619" t="str">
            <v>41.11.704</v>
          </cell>
          <cell r="B2619" t="str">
            <v>Luminária LED retangular para poste, fluxo luminoso de 14083 lm, eficiência mínima 135 lm/W - potência de 104 W</v>
          </cell>
          <cell r="C2619" t="str">
            <v>UN</v>
          </cell>
          <cell r="D2619">
            <v>934.55</v>
          </cell>
          <cell r="E2619">
            <v>37.049999999999997</v>
          </cell>
          <cell r="F2619">
            <v>971.6</v>
          </cell>
          <cell r="G2619" t="str">
            <v>CDHU 195</v>
          </cell>
        </row>
        <row r="2620">
          <cell r="A2620" t="str">
            <v>41.11.707</v>
          </cell>
          <cell r="B2620" t="str">
            <v>Luminária LED retangular para poste, fluxo luminoso de 27624 lm, eficiência mínima 135 lm/W - potência de 204 W</v>
          </cell>
          <cell r="C2620" t="str">
            <v>UN</v>
          </cell>
          <cell r="D2620">
            <v>1400.92</v>
          </cell>
          <cell r="E2620">
            <v>37.049999999999997</v>
          </cell>
          <cell r="F2620">
            <v>1437.97</v>
          </cell>
          <cell r="G2620" t="str">
            <v>CDHU 195</v>
          </cell>
        </row>
        <row r="2621">
          <cell r="A2621" t="str">
            <v>41.11.711</v>
          </cell>
          <cell r="B2621" t="str">
            <v>Luminária LED retangular para parede ou piso, fluxo luminoso de 11838 a 12150 lm, eficiência mínima 107 lm/W - potência de 86 W/120 W</v>
          </cell>
          <cell r="C2621" t="str">
            <v>UN</v>
          </cell>
          <cell r="D2621">
            <v>533.82000000000005</v>
          </cell>
          <cell r="E2621">
            <v>37.049999999999997</v>
          </cell>
          <cell r="F2621">
            <v>570.87</v>
          </cell>
          <cell r="G2621" t="str">
            <v>CDHU 195</v>
          </cell>
        </row>
        <row r="2622">
          <cell r="A2622" t="str">
            <v>41.11.712</v>
          </cell>
          <cell r="B2622" t="str">
            <v>Luminária LED redonda de embutir para parede ou piso, área interna ou externa, bivolt - potência 6 W</v>
          </cell>
          <cell r="C2622" t="str">
            <v>UN</v>
          </cell>
          <cell r="D2622">
            <v>80.38</v>
          </cell>
          <cell r="E2622">
            <v>37.049999999999997</v>
          </cell>
          <cell r="F2622">
            <v>117.43</v>
          </cell>
          <cell r="G2622" t="str">
            <v>CDHU 195</v>
          </cell>
        </row>
        <row r="2623">
          <cell r="A2623" t="str">
            <v>41.11.721</v>
          </cell>
          <cell r="B2623" t="str">
            <v>Luminária pública LED retangular para poste, fluxo luminoso de 6250 a 6674 lm, eficiência mínima 113 lm/W - potência 40 W/59 W</v>
          </cell>
          <cell r="C2623" t="str">
            <v>UN</v>
          </cell>
          <cell r="D2623">
            <v>505.3</v>
          </cell>
          <cell r="E2623">
            <v>37.049999999999997</v>
          </cell>
          <cell r="F2623">
            <v>542.35</v>
          </cell>
          <cell r="G2623" t="str">
            <v>CDHU 195</v>
          </cell>
        </row>
        <row r="2624">
          <cell r="A2624" t="str">
            <v>41.12</v>
          </cell>
          <cell r="B2624" t="str">
            <v>Aparelho de iluminacao de longo alcance e especifica</v>
          </cell>
          <cell r="G2624" t="str">
            <v>CDHU 195</v>
          </cell>
        </row>
        <row r="2625">
          <cell r="A2625" t="str">
            <v>41.12.050</v>
          </cell>
          <cell r="B2625" t="str">
            <v>Projetor retangular fechado, com alojamento para reator, para lâmpada vapor metálico ou vapor de sódio de 150 W a 400 W</v>
          </cell>
          <cell r="C2625" t="str">
            <v>UN</v>
          </cell>
          <cell r="D2625">
            <v>1446.06</v>
          </cell>
          <cell r="E2625">
            <v>26.34</v>
          </cell>
          <cell r="F2625">
            <v>1472.4</v>
          </cell>
          <cell r="G2625" t="str">
            <v>CDHU 195</v>
          </cell>
        </row>
        <row r="2626">
          <cell r="A2626" t="str">
            <v>41.12.060</v>
          </cell>
          <cell r="B2626" t="str">
            <v>Projetor retangular fechado, para lâmpada vapor de sódio de 1.000 W ou vapor metálico de 2.000 W</v>
          </cell>
          <cell r="C2626" t="str">
            <v>UN</v>
          </cell>
          <cell r="D2626">
            <v>671.74</v>
          </cell>
          <cell r="E2626">
            <v>26.34</v>
          </cell>
          <cell r="F2626">
            <v>698.08</v>
          </cell>
          <cell r="G2626" t="str">
            <v>CDHU 195</v>
          </cell>
        </row>
        <row r="2627">
          <cell r="A2627" t="str">
            <v>41.12.080</v>
          </cell>
          <cell r="B2627" t="str">
            <v>Projetor retangular fechado, para lâmpada vapor metálico ou vapor de sódio de 250 W/400 W</v>
          </cell>
          <cell r="C2627" t="str">
            <v>UN</v>
          </cell>
          <cell r="D2627">
            <v>654.63</v>
          </cell>
          <cell r="E2627">
            <v>26.34</v>
          </cell>
          <cell r="F2627">
            <v>680.97</v>
          </cell>
          <cell r="G2627" t="str">
            <v>CDHU 195</v>
          </cell>
        </row>
        <row r="2628">
          <cell r="A2628" t="str">
            <v>41.12.090</v>
          </cell>
          <cell r="B2628" t="str">
            <v>Projetor cônico fechado, para lâmpadas vapor metálico, vapor de sódio de 250 W/400 W ou mista de 250 W/500 W</v>
          </cell>
          <cell r="C2628" t="str">
            <v>UN</v>
          </cell>
          <cell r="D2628">
            <v>370.91</v>
          </cell>
          <cell r="E2628">
            <v>26.34</v>
          </cell>
          <cell r="F2628">
            <v>397.25</v>
          </cell>
          <cell r="G2628" t="str">
            <v>CDHU 195</v>
          </cell>
        </row>
        <row r="2629">
          <cell r="A2629" t="str">
            <v>41.12.210</v>
          </cell>
          <cell r="B2629" t="str">
            <v>Projetor LED modular, fluxo luminoso de 26294 lm, eficiência mínima de 125 l/W - 150 W/200 W</v>
          </cell>
          <cell r="C2629" t="str">
            <v>UN</v>
          </cell>
          <cell r="D2629">
            <v>839.96</v>
          </cell>
          <cell r="E2629">
            <v>26.34</v>
          </cell>
          <cell r="F2629">
            <v>866.3</v>
          </cell>
          <cell r="G2629" t="str">
            <v>CDHU 195</v>
          </cell>
        </row>
        <row r="2630">
          <cell r="A2630" t="str">
            <v>41.13</v>
          </cell>
          <cell r="B2630" t="str">
            <v>Aparelho de iluminacao a prova de tempo, gases e vapores</v>
          </cell>
          <cell r="G2630" t="str">
            <v>CDHU 195</v>
          </cell>
        </row>
        <row r="2631">
          <cell r="A2631" t="str">
            <v>41.13.050</v>
          </cell>
          <cell r="B2631" t="str">
            <v>Luminária blindada de sobrepor ou pendente em calha fechada, para 2 lâmpadas fluorescentes de 32 W/36 W/40 W</v>
          </cell>
          <cell r="C2631" t="str">
            <v>UN</v>
          </cell>
          <cell r="D2631">
            <v>228.89</v>
          </cell>
          <cell r="E2631">
            <v>21.07</v>
          </cell>
          <cell r="F2631">
            <v>249.96</v>
          </cell>
          <cell r="G2631" t="str">
            <v>CDHU 195</v>
          </cell>
        </row>
        <row r="2632">
          <cell r="A2632" t="str">
            <v>41.13.102</v>
          </cell>
          <cell r="B2632" t="str">
            <v>Luminária blindada tipo arandela de 45º e 90º, para lâmpada LED</v>
          </cell>
          <cell r="C2632" t="str">
            <v>UN</v>
          </cell>
          <cell r="D2632">
            <v>213.7</v>
          </cell>
          <cell r="E2632">
            <v>21.07</v>
          </cell>
          <cell r="F2632">
            <v>234.77</v>
          </cell>
          <cell r="G2632" t="str">
            <v>CDHU 195</v>
          </cell>
        </row>
        <row r="2633">
          <cell r="A2633" t="str">
            <v>41.13.200</v>
          </cell>
          <cell r="B2633" t="str">
            <v>Luminária blindada oval de sobrepor ou arandela, para lâmpada fluorescentes compacta</v>
          </cell>
          <cell r="C2633" t="str">
            <v>UN</v>
          </cell>
          <cell r="D2633">
            <v>120.72</v>
          </cell>
          <cell r="E2633">
            <v>21.07</v>
          </cell>
          <cell r="F2633">
            <v>141.79</v>
          </cell>
          <cell r="G2633" t="str">
            <v>CDHU 195</v>
          </cell>
        </row>
        <row r="2634">
          <cell r="A2634" t="str">
            <v>41.14</v>
          </cell>
          <cell r="B2634" t="str">
            <v>Aparelho de iluminacao comercial e industrial</v>
          </cell>
          <cell r="G2634" t="str">
            <v>CDHU 195</v>
          </cell>
        </row>
        <row r="2635">
          <cell r="A2635" t="str">
            <v>41.14.020</v>
          </cell>
          <cell r="B2635" t="str">
            <v>Luminária retangular de embutir tipo calha fechada, com difusor plano, para 2 lâmpadas fluorescentes tubulares de 28 W/32 W/36 W/54 W</v>
          </cell>
          <cell r="C2635" t="str">
            <v>UN</v>
          </cell>
          <cell r="D2635">
            <v>157.16</v>
          </cell>
          <cell r="E2635">
            <v>21.07</v>
          </cell>
          <cell r="F2635">
            <v>178.23</v>
          </cell>
          <cell r="G2635" t="str">
            <v>CDHU 195</v>
          </cell>
        </row>
        <row r="2636">
          <cell r="A2636" t="str">
            <v>41.14.070</v>
          </cell>
          <cell r="B2636" t="str">
            <v>Luminária retangular de sobrepor tipo calha aberta, para 2 lâmpadas fluorescentes tubulares de 32 W</v>
          </cell>
          <cell r="C2636" t="str">
            <v>UN</v>
          </cell>
          <cell r="D2636">
            <v>51.53</v>
          </cell>
          <cell r="E2636">
            <v>21.07</v>
          </cell>
          <cell r="F2636">
            <v>72.599999999999994</v>
          </cell>
          <cell r="G2636" t="str">
            <v>CDHU 195</v>
          </cell>
        </row>
        <row r="2637">
          <cell r="A2637" t="str">
            <v>41.14.090</v>
          </cell>
          <cell r="B2637" t="str">
            <v>Luminária retangular de sobrepor tipo calha fechada, com difusor translúcido, para 2 lâmpadas fluorescentes de 28 W/32 W/36 W/54 W</v>
          </cell>
          <cell r="C2637" t="str">
            <v>UN</v>
          </cell>
          <cell r="D2637">
            <v>147.51</v>
          </cell>
          <cell r="E2637">
            <v>21.07</v>
          </cell>
          <cell r="F2637">
            <v>168.58</v>
          </cell>
          <cell r="G2637" t="str">
            <v>CDHU 195</v>
          </cell>
        </row>
        <row r="2638">
          <cell r="A2638" t="str">
            <v>41.14.210</v>
          </cell>
          <cell r="B2638" t="str">
            <v>Luminária quadrada de embutir tipo calha aberta com aletas planas, para 2 lâmpadas fluorescentes compactas de 18 W/26 W</v>
          </cell>
          <cell r="C2638" t="str">
            <v>UN</v>
          </cell>
          <cell r="D2638">
            <v>76.39</v>
          </cell>
          <cell r="E2638">
            <v>26.34</v>
          </cell>
          <cell r="F2638">
            <v>102.73</v>
          </cell>
          <cell r="G2638" t="str">
            <v>CDHU 195</v>
          </cell>
        </row>
        <row r="2639">
          <cell r="A2639" t="str">
            <v>41.14.310</v>
          </cell>
          <cell r="B2639" t="str">
            <v>Luminária redonda de embutir com difusor recuado, para 1 ou 2 lâmpadas fluorescentes compactas de 15 W/18 W/20 W/23 W/26 W</v>
          </cell>
          <cell r="C2639" t="str">
            <v>UN</v>
          </cell>
          <cell r="D2639">
            <v>85.12</v>
          </cell>
          <cell r="E2639">
            <v>21.07</v>
          </cell>
          <cell r="F2639">
            <v>106.19</v>
          </cell>
          <cell r="G2639" t="str">
            <v>CDHU 195</v>
          </cell>
        </row>
        <row r="2640">
          <cell r="A2640" t="str">
            <v>41.14.390</v>
          </cell>
          <cell r="B2640" t="str">
            <v>Luminária retangular de sobrepor tipo calha aberta, com refletor em alumínio de alto brilho, para 2 lâmpadas tubulares 32 W/36 W</v>
          </cell>
          <cell r="C2640" t="str">
            <v>UN</v>
          </cell>
          <cell r="D2640">
            <v>113.68</v>
          </cell>
          <cell r="E2640">
            <v>21.07</v>
          </cell>
          <cell r="F2640">
            <v>134.75</v>
          </cell>
          <cell r="G2640" t="str">
            <v>CDHU 195</v>
          </cell>
        </row>
        <row r="2641">
          <cell r="A2641" t="str">
            <v>41.14.430</v>
          </cell>
          <cell r="B2641" t="str">
            <v>Luminária quadrada de embutir tipo calha aberta, com refletor e aleta parabólicas em alumínio de alto brilho, para 4 lâmpadas fluorescentes de 14 W/16 W/18 W</v>
          </cell>
          <cell r="C2641" t="str">
            <v>UN</v>
          </cell>
          <cell r="D2641">
            <v>177.03</v>
          </cell>
          <cell r="E2641">
            <v>21.07</v>
          </cell>
          <cell r="F2641">
            <v>198.1</v>
          </cell>
          <cell r="G2641" t="str">
            <v>CDHU 195</v>
          </cell>
        </row>
        <row r="2642">
          <cell r="A2642" t="str">
            <v>41.14.510</v>
          </cell>
          <cell r="B2642" t="str">
            <v>Luminária industrial pendente com refletor prismático sem alojamento para reator, para lâmpadas vapor de sódio/metálico ou mista de 150 W/250 W/400 W</v>
          </cell>
          <cell r="C2642" t="str">
            <v>UN</v>
          </cell>
          <cell r="D2642">
            <v>256.51</v>
          </cell>
          <cell r="E2642">
            <v>15.8</v>
          </cell>
          <cell r="F2642">
            <v>272.31</v>
          </cell>
          <cell r="G2642" t="str">
            <v>CDHU 195</v>
          </cell>
        </row>
        <row r="2643">
          <cell r="A2643" t="str">
            <v>41.14.530</v>
          </cell>
          <cell r="B2643" t="str">
            <v>Luminária redonda de sobrepor com difusor em vidro temperado jateado para 1 ou 2 lâmpadas fluorescentes compactas de 18 W/26 W</v>
          </cell>
          <cell r="C2643" t="str">
            <v>UN</v>
          </cell>
          <cell r="D2643">
            <v>101.62</v>
          </cell>
          <cell r="E2643">
            <v>15.8</v>
          </cell>
          <cell r="F2643">
            <v>117.42</v>
          </cell>
          <cell r="G2643" t="str">
            <v>CDHU 195</v>
          </cell>
        </row>
        <row r="2644">
          <cell r="A2644" t="str">
            <v>41.14.560</v>
          </cell>
          <cell r="B2644" t="str">
            <v>Luminária retangular de embutir tipo calha aberta com aletas parabólicas para 2 lâmpadas fluorescentes tubulares de 28 W/54 W</v>
          </cell>
          <cell r="C2644" t="str">
            <v>UN</v>
          </cell>
          <cell r="D2644">
            <v>142.53</v>
          </cell>
          <cell r="E2644">
            <v>21.07</v>
          </cell>
          <cell r="F2644">
            <v>163.6</v>
          </cell>
          <cell r="G2644" t="str">
            <v>CDHU 195</v>
          </cell>
        </row>
        <row r="2645">
          <cell r="A2645" t="str">
            <v>41.14.590</v>
          </cell>
          <cell r="B2645" t="str">
            <v>Luminária industrial pendente tipo calha aberta instalação em perfilado para 1 ou 2 lâmpadas fluorescentes tubulares 14 W</v>
          </cell>
          <cell r="C2645" t="str">
            <v>UN</v>
          </cell>
          <cell r="D2645">
            <v>70.2</v>
          </cell>
          <cell r="E2645">
            <v>26.34</v>
          </cell>
          <cell r="F2645">
            <v>96.54</v>
          </cell>
          <cell r="G2645" t="str">
            <v>CDHU 195</v>
          </cell>
        </row>
        <row r="2646">
          <cell r="A2646" t="str">
            <v>41.14.600</v>
          </cell>
          <cell r="B2646" t="str">
            <v>Luminária industrial pendente tipo calha aberta instalação em perfilado para 1 ou 2 lâmpadas tubulares 28 W/54 W</v>
          </cell>
          <cell r="C2646" t="str">
            <v>UN</v>
          </cell>
          <cell r="D2646">
            <v>131.66</v>
          </cell>
          <cell r="E2646">
            <v>26.34</v>
          </cell>
          <cell r="F2646">
            <v>158</v>
          </cell>
          <cell r="G2646" t="str">
            <v>CDHU 195</v>
          </cell>
        </row>
        <row r="2647">
          <cell r="A2647" t="str">
            <v>41.14.620</v>
          </cell>
          <cell r="B2647" t="str">
            <v>Luminária retangular de sobrepor tipo calha aberta com refletor e aletas parabólicas para 2 lâmpadas fluorescentes tubulares 28 W/54 W</v>
          </cell>
          <cell r="C2647" t="str">
            <v>UN</v>
          </cell>
          <cell r="D2647">
            <v>189.71</v>
          </cell>
          <cell r="E2647">
            <v>26.34</v>
          </cell>
          <cell r="F2647">
            <v>216.05</v>
          </cell>
          <cell r="G2647" t="str">
            <v>CDHU 195</v>
          </cell>
        </row>
        <row r="2648">
          <cell r="A2648" t="str">
            <v>41.14.640</v>
          </cell>
          <cell r="B2648" t="str">
            <v>Luminária retangular de embutir tipo calha aberta com refletor em alumínio de alto brilho para 2 lâmpadas tubulares de 28 W/54 W</v>
          </cell>
          <cell r="C2648" t="str">
            <v>UN</v>
          </cell>
          <cell r="D2648">
            <v>141.72999999999999</v>
          </cell>
          <cell r="E2648">
            <v>26.34</v>
          </cell>
          <cell r="F2648">
            <v>168.07</v>
          </cell>
          <cell r="G2648" t="str">
            <v>CDHU 195</v>
          </cell>
        </row>
        <row r="2649">
          <cell r="A2649" t="str">
            <v>41.14.670</v>
          </cell>
          <cell r="B2649" t="str">
            <v>Luminária triangular de sobrepor tipo arandela para fluorescente compacta de 15 W/20 W/23 W</v>
          </cell>
          <cell r="C2649" t="str">
            <v>UN</v>
          </cell>
          <cell r="D2649">
            <v>63.54</v>
          </cell>
          <cell r="E2649">
            <v>26.34</v>
          </cell>
          <cell r="F2649">
            <v>89.88</v>
          </cell>
          <cell r="G2649" t="str">
            <v>CDHU 195</v>
          </cell>
        </row>
        <row r="2650">
          <cell r="A2650" t="str">
            <v>41.14.730</v>
          </cell>
          <cell r="B2650" t="str">
            <v>Luminária redonda de embutir com refletor em alumínio jateado e difusor em vidro para 2 lâmpadas fluorescentes compactas duplas de 18 W/26 W</v>
          </cell>
          <cell r="C2650" t="str">
            <v>UN</v>
          </cell>
          <cell r="D2650">
            <v>56.21</v>
          </cell>
          <cell r="E2650">
            <v>21.07</v>
          </cell>
          <cell r="F2650">
            <v>77.28</v>
          </cell>
          <cell r="G2650" t="str">
            <v>CDHU 195</v>
          </cell>
        </row>
        <row r="2651">
          <cell r="A2651" t="str">
            <v>41.14.740</v>
          </cell>
          <cell r="B2651" t="str">
            <v>Luminária retangular de embutir assimétrica para 1 lâmpada fluorescente tubular de 14 W</v>
          </cell>
          <cell r="C2651" t="str">
            <v>UN</v>
          </cell>
          <cell r="D2651">
            <v>106.65</v>
          </cell>
          <cell r="E2651">
            <v>21.07</v>
          </cell>
          <cell r="F2651">
            <v>127.72</v>
          </cell>
          <cell r="G2651" t="str">
            <v>CDHU 195</v>
          </cell>
        </row>
        <row r="2652">
          <cell r="A2652" t="str">
            <v>41.14.750</v>
          </cell>
          <cell r="B2652" t="str">
            <v>Luminária redonda de sobrepor ou pendente com refletor em alumínio anodizado facho concentrado para 1 lâmpada vapor metálico elipsoidal de 250 W ou 400 W</v>
          </cell>
          <cell r="C2652" t="str">
            <v>UN</v>
          </cell>
          <cell r="D2652">
            <v>454.1</v>
          </cell>
          <cell r="E2652">
            <v>21.07</v>
          </cell>
          <cell r="F2652">
            <v>475.17</v>
          </cell>
          <cell r="G2652" t="str">
            <v>CDHU 195</v>
          </cell>
        </row>
        <row r="2653">
          <cell r="A2653" t="str">
            <v>41.14.780</v>
          </cell>
          <cell r="B2653" t="str">
            <v>Luminária quadrada de sobrepor tipo calha fechada, com difusor plano, para 4 lâmpadas tubulares de 14 W/16 W/18 W</v>
          </cell>
          <cell r="C2653" t="str">
            <v>UN</v>
          </cell>
          <cell r="D2653">
            <v>285.93</v>
          </cell>
          <cell r="E2653">
            <v>21.07</v>
          </cell>
          <cell r="F2653">
            <v>307</v>
          </cell>
          <cell r="G2653" t="str">
            <v>CDHU 195</v>
          </cell>
        </row>
        <row r="2654">
          <cell r="A2654" t="str">
            <v>41.14.790</v>
          </cell>
          <cell r="B2654" t="str">
            <v>Luminária retangular de embutir tipo calha aberta com refletor assimétrico em alumínio de alto brilho para 2 lâmpadas tubulares de 28 W/54 W</v>
          </cell>
          <cell r="C2654" t="str">
            <v>UN</v>
          </cell>
          <cell r="D2654">
            <v>155.94999999999999</v>
          </cell>
          <cell r="E2654">
            <v>21.07</v>
          </cell>
          <cell r="F2654">
            <v>177.02</v>
          </cell>
          <cell r="G2654" t="str">
            <v>CDHU 195</v>
          </cell>
        </row>
        <row r="2655">
          <cell r="A2655" t="str">
            <v>41.14.792</v>
          </cell>
          <cell r="B2655" t="str">
            <v>Luminária hermética de sobrepor, com difusor em policarbonato, para lâmpadas de 2 x 28 W/32 W/54 W</v>
          </cell>
          <cell r="C2655" t="str">
            <v>UN</v>
          </cell>
          <cell r="D2655">
            <v>103.52</v>
          </cell>
          <cell r="E2655">
            <v>21.07</v>
          </cell>
          <cell r="F2655">
            <v>124.59</v>
          </cell>
          <cell r="G2655" t="str">
            <v>CDHU 195</v>
          </cell>
        </row>
        <row r="2656">
          <cell r="A2656" t="str">
            <v>41.15</v>
          </cell>
          <cell r="B2656" t="str">
            <v>Aparelho de iluminacao interna decorativa</v>
          </cell>
          <cell r="G2656" t="str">
            <v>CDHU 195</v>
          </cell>
        </row>
        <row r="2657">
          <cell r="A2657" t="str">
            <v>41.15.170</v>
          </cell>
          <cell r="B2657" t="str">
            <v>Luminária redonda de embutir, com foco orientável e acessório antiofuscante, para 1 lâmpada dicroica de 50 W</v>
          </cell>
          <cell r="C2657" t="str">
            <v>UN</v>
          </cell>
          <cell r="D2657">
            <v>43.16</v>
          </cell>
          <cell r="E2657">
            <v>15.8</v>
          </cell>
          <cell r="F2657">
            <v>58.96</v>
          </cell>
          <cell r="G2657" t="str">
            <v>CDHU 195</v>
          </cell>
        </row>
        <row r="2658">
          <cell r="A2658" t="str">
            <v>41.20</v>
          </cell>
          <cell r="B2658" t="str">
            <v>Reparos, conservacoes e complementos - GRUPO 41</v>
          </cell>
          <cell r="G2658" t="str">
            <v>CDHU 195</v>
          </cell>
        </row>
        <row r="2659">
          <cell r="A2659" t="str">
            <v>41.20.020</v>
          </cell>
          <cell r="B2659" t="str">
            <v>Recolocação de aparelhos de iluminação ou projetores fixos em teto, piso ou parede</v>
          </cell>
          <cell r="C2659" t="str">
            <v>UN</v>
          </cell>
          <cell r="D2659">
            <v>0.44</v>
          </cell>
          <cell r="E2659">
            <v>21.07</v>
          </cell>
          <cell r="F2659">
            <v>21.51</v>
          </cell>
          <cell r="G2659" t="str">
            <v>CDHU 195</v>
          </cell>
        </row>
        <row r="2660">
          <cell r="A2660" t="str">
            <v>41.20.080</v>
          </cell>
          <cell r="B2660" t="str">
            <v>Plafon plástico e/ou PVC para acabamento de ponto de luz, com soquete E-27 para lâmpada fluorescente compacta</v>
          </cell>
          <cell r="C2660" t="str">
            <v>UN</v>
          </cell>
          <cell r="D2660">
            <v>6.14</v>
          </cell>
          <cell r="E2660">
            <v>4.29</v>
          </cell>
          <cell r="F2660">
            <v>10.43</v>
          </cell>
          <cell r="G2660" t="str">
            <v>CDHU 195</v>
          </cell>
        </row>
        <row r="2661">
          <cell r="A2661" t="str">
            <v>41.20.120</v>
          </cell>
          <cell r="B2661" t="str">
            <v>Recolocação de reator</v>
          </cell>
          <cell r="C2661" t="str">
            <v>UN</v>
          </cell>
          <cell r="E2661">
            <v>21.07</v>
          </cell>
          <cell r="F2661">
            <v>21.07</v>
          </cell>
          <cell r="G2661" t="str">
            <v>CDHU 195</v>
          </cell>
        </row>
        <row r="2662">
          <cell r="A2662" t="str">
            <v>41.20.130</v>
          </cell>
          <cell r="B2662" t="str">
            <v>Recolocação de lâmpada</v>
          </cell>
          <cell r="C2662" t="str">
            <v>UN</v>
          </cell>
          <cell r="E2662">
            <v>4.29</v>
          </cell>
          <cell r="F2662">
            <v>4.29</v>
          </cell>
          <cell r="G2662" t="str">
            <v>CDHU 195</v>
          </cell>
        </row>
        <row r="2663">
          <cell r="A2663" t="str">
            <v>41.31</v>
          </cell>
          <cell r="B2663" t="str">
            <v>Iluminacao LED</v>
          </cell>
          <cell r="G2663" t="str">
            <v>CDHU 195</v>
          </cell>
        </row>
        <row r="2664">
          <cell r="A2664" t="str">
            <v>41.31.040</v>
          </cell>
          <cell r="B2664" t="str">
            <v>Luminária LED retangular de sobrepor com difusor translúcido, 4000 K, fluxo luminoso de 3690 a 4800 lm, potência de 35 W a 41 W</v>
          </cell>
          <cell r="C2664" t="str">
            <v>UN</v>
          </cell>
          <cell r="D2664">
            <v>304.10000000000002</v>
          </cell>
          <cell r="E2664">
            <v>21.07</v>
          </cell>
          <cell r="F2664">
            <v>325.17</v>
          </cell>
          <cell r="G2664" t="str">
            <v>CDHU 195</v>
          </cell>
        </row>
        <row r="2665">
          <cell r="A2665" t="str">
            <v>41.31.070</v>
          </cell>
          <cell r="B2665" t="str">
            <v>Luminária LED quadrada de sobrepor com difusor prismático translúcido, 4000 K, fluxo luminoso de 1363 a 1800 lm, potência de 15 W a 24 W</v>
          </cell>
          <cell r="C2665" t="str">
            <v>UN</v>
          </cell>
          <cell r="D2665">
            <v>277.76</v>
          </cell>
          <cell r="E2665">
            <v>15.8</v>
          </cell>
          <cell r="F2665">
            <v>293.56</v>
          </cell>
          <cell r="G2665" t="str">
            <v>CDHU 195</v>
          </cell>
        </row>
        <row r="2666">
          <cell r="A2666" t="str">
            <v>41.31.080</v>
          </cell>
          <cell r="B2666" t="str">
            <v>Luminária LED redonda de embutir com difusor translúcido, 4000 K, fluxo luminoso de 800 a 1060 lm, potência de 9 W a 12 W</v>
          </cell>
          <cell r="C2666" t="str">
            <v>UN</v>
          </cell>
          <cell r="D2666">
            <v>134.59</v>
          </cell>
          <cell r="E2666">
            <v>21.07</v>
          </cell>
          <cell r="F2666">
            <v>155.66</v>
          </cell>
          <cell r="G2666" t="str">
            <v>CDHU 195</v>
          </cell>
        </row>
        <row r="2667">
          <cell r="A2667" t="str">
            <v>41.31.087</v>
          </cell>
          <cell r="B2667" t="str">
            <v>Luminária LED redonda de sobrepor com difusor translucido, 4000 K, fluxo luminoso de 1900 a 2000 lm, potência de 17 W a 19 W</v>
          </cell>
          <cell r="C2667" t="str">
            <v>UN</v>
          </cell>
          <cell r="D2667">
            <v>257.26</v>
          </cell>
          <cell r="E2667">
            <v>15.8</v>
          </cell>
          <cell r="F2667">
            <v>273.06</v>
          </cell>
          <cell r="G2667" t="str">
            <v>CDHU 195</v>
          </cell>
        </row>
        <row r="2668">
          <cell r="A2668" t="str">
            <v>41.31.101</v>
          </cell>
          <cell r="B2668" t="str">
            <v>Projetor LED retangular, potência de 30 W, fluxo luminoso de 2250 a 2400 lm, temperatura cor 6.500 K, bivolt</v>
          </cell>
          <cell r="C2668" t="str">
            <v>UN</v>
          </cell>
          <cell r="D2668">
            <v>66.790000000000006</v>
          </cell>
          <cell r="E2668">
            <v>26.34</v>
          </cell>
          <cell r="F2668">
            <v>93.13</v>
          </cell>
          <cell r="G2668" t="str">
            <v>CDHU 195</v>
          </cell>
        </row>
        <row r="2669">
          <cell r="A2669" t="str">
            <v>42</v>
          </cell>
          <cell r="B2669" t="str">
            <v>PARA-RAIOS PARA EDIFICACAO</v>
          </cell>
          <cell r="G2669" t="str">
            <v>CDHU 195</v>
          </cell>
        </row>
        <row r="2670">
          <cell r="A2670" t="str">
            <v>42.01</v>
          </cell>
          <cell r="B2670" t="str">
            <v>Complementos para para-raios</v>
          </cell>
          <cell r="G2670" t="str">
            <v>CDHU 195</v>
          </cell>
        </row>
        <row r="2671">
          <cell r="A2671" t="str">
            <v>42.01.020</v>
          </cell>
          <cell r="B2671" t="str">
            <v>Captor tipo Franklin, h= 300 mm, 4 pontos, 1 descida, acabamento cromado</v>
          </cell>
          <cell r="C2671" t="str">
            <v>UN</v>
          </cell>
          <cell r="D2671">
            <v>71.66</v>
          </cell>
          <cell r="E2671">
            <v>13.17</v>
          </cell>
          <cell r="F2671">
            <v>84.83</v>
          </cell>
          <cell r="G2671" t="str">
            <v>CDHU 195</v>
          </cell>
        </row>
        <row r="2672">
          <cell r="A2672" t="str">
            <v>42.01.040</v>
          </cell>
          <cell r="B2672" t="str">
            <v>Captor tipo Franklin, h= 300 mm, 4 pontos, 2 descidas, acabamento cromado</v>
          </cell>
          <cell r="C2672" t="str">
            <v>UN</v>
          </cell>
          <cell r="D2672">
            <v>120.1</v>
          </cell>
          <cell r="E2672">
            <v>13.17</v>
          </cell>
          <cell r="F2672">
            <v>133.27000000000001</v>
          </cell>
          <cell r="G2672" t="str">
            <v>CDHU 195</v>
          </cell>
        </row>
        <row r="2673">
          <cell r="A2673" t="str">
            <v>42.01.060</v>
          </cell>
          <cell r="B2673" t="str">
            <v>Luva de redução galvanizada de 2´ x 3/4´</v>
          </cell>
          <cell r="C2673" t="str">
            <v>UN</v>
          </cell>
          <cell r="D2673">
            <v>69.489999999999995</v>
          </cell>
          <cell r="E2673">
            <v>13.17</v>
          </cell>
          <cell r="F2673">
            <v>82.66</v>
          </cell>
          <cell r="G2673" t="str">
            <v>CDHU 195</v>
          </cell>
        </row>
        <row r="2674">
          <cell r="A2674" t="str">
            <v>42.01.080</v>
          </cell>
          <cell r="B2674" t="str">
            <v>Niple duplo galvanizado de 2´</v>
          </cell>
          <cell r="C2674" t="str">
            <v>UN</v>
          </cell>
          <cell r="D2674">
            <v>49.22</v>
          </cell>
          <cell r="E2674">
            <v>13.17</v>
          </cell>
          <cell r="F2674">
            <v>62.39</v>
          </cell>
          <cell r="G2674" t="str">
            <v>CDHU 195</v>
          </cell>
        </row>
        <row r="2675">
          <cell r="A2675" t="str">
            <v>42.01.086</v>
          </cell>
          <cell r="B2675" t="str">
            <v>Captor tipo terminal aéreo, h= 300 mm em alumínio</v>
          </cell>
          <cell r="C2675" t="str">
            <v>UN</v>
          </cell>
          <cell r="D2675">
            <v>4.05</v>
          </cell>
          <cell r="E2675">
            <v>13.17</v>
          </cell>
          <cell r="F2675">
            <v>17.22</v>
          </cell>
          <cell r="G2675" t="str">
            <v>CDHU 195</v>
          </cell>
        </row>
        <row r="2676">
          <cell r="A2676" t="str">
            <v>42.01.090</v>
          </cell>
          <cell r="B2676" t="str">
            <v>Captor tipo terminal aéreo, h= 300 mm, diâmetro de 1/4´ em cobre</v>
          </cell>
          <cell r="C2676" t="str">
            <v>UN</v>
          </cell>
          <cell r="D2676">
            <v>21.69</v>
          </cell>
          <cell r="E2676">
            <v>13.17</v>
          </cell>
          <cell r="F2676">
            <v>34.86</v>
          </cell>
          <cell r="G2676" t="str">
            <v>CDHU 195</v>
          </cell>
        </row>
        <row r="2677">
          <cell r="A2677" t="str">
            <v>42.01.096</v>
          </cell>
          <cell r="B2677" t="str">
            <v>Captor tipo terminal aéreo, h= 250 mm, diâmetro de 3/8´ galvanizado a fogo</v>
          </cell>
          <cell r="C2677" t="str">
            <v>UN</v>
          </cell>
          <cell r="D2677">
            <v>11.29</v>
          </cell>
          <cell r="E2677">
            <v>13.17</v>
          </cell>
          <cell r="F2677">
            <v>24.46</v>
          </cell>
          <cell r="G2677" t="str">
            <v>CDHU 195</v>
          </cell>
        </row>
        <row r="2678">
          <cell r="A2678" t="str">
            <v>42.01.098</v>
          </cell>
          <cell r="B2678" t="str">
            <v>Captor tipo terminal aéreo, h= 600 mm, diâmetro de 3/8´ galvanizado a fogo</v>
          </cell>
          <cell r="C2678" t="str">
            <v>UN</v>
          </cell>
          <cell r="D2678">
            <v>12.17</v>
          </cell>
          <cell r="E2678">
            <v>13.17</v>
          </cell>
          <cell r="F2678">
            <v>25.34</v>
          </cell>
          <cell r="G2678" t="str">
            <v>CDHU 195</v>
          </cell>
        </row>
        <row r="2679">
          <cell r="A2679" t="str">
            <v>42.02</v>
          </cell>
          <cell r="B2679" t="str">
            <v>Isolador galvanizado uso geral</v>
          </cell>
          <cell r="G2679" t="str">
            <v>CDHU 195</v>
          </cell>
        </row>
        <row r="2680">
          <cell r="A2680" t="str">
            <v>42.02.010</v>
          </cell>
          <cell r="B2680" t="str">
            <v>Isolador galvanizado uso geral, simples com rosca mecânica</v>
          </cell>
          <cell r="C2680" t="str">
            <v>UN</v>
          </cell>
          <cell r="D2680">
            <v>5.48</v>
          </cell>
          <cell r="E2680">
            <v>13.17</v>
          </cell>
          <cell r="F2680">
            <v>18.649999999999999</v>
          </cell>
          <cell r="G2680" t="str">
            <v>CDHU 195</v>
          </cell>
        </row>
        <row r="2681">
          <cell r="A2681" t="str">
            <v>42.02.020</v>
          </cell>
          <cell r="B2681" t="str">
            <v>Isolador galvanizado uso geral, reforçado para fixação a 90°</v>
          </cell>
          <cell r="C2681" t="str">
            <v>UN</v>
          </cell>
          <cell r="D2681">
            <v>16.18</v>
          </cell>
          <cell r="E2681">
            <v>13.17</v>
          </cell>
          <cell r="F2681">
            <v>29.35</v>
          </cell>
          <cell r="G2681" t="str">
            <v>CDHU 195</v>
          </cell>
        </row>
        <row r="2682">
          <cell r="A2682" t="str">
            <v>42.02.040</v>
          </cell>
          <cell r="B2682" t="str">
            <v>Isolador galvanizado uso geral, simples com chapa de encosto</v>
          </cell>
          <cell r="C2682" t="str">
            <v>UN</v>
          </cell>
          <cell r="D2682">
            <v>5.55</v>
          </cell>
          <cell r="E2682">
            <v>13.17</v>
          </cell>
          <cell r="F2682">
            <v>18.72</v>
          </cell>
          <cell r="G2682" t="str">
            <v>CDHU 195</v>
          </cell>
        </row>
        <row r="2683">
          <cell r="A2683" t="str">
            <v>42.02.060</v>
          </cell>
          <cell r="B2683" t="str">
            <v>Isolador galvanizado uso geral, reforçado com chapa de encosto</v>
          </cell>
          <cell r="C2683" t="str">
            <v>UN</v>
          </cell>
          <cell r="D2683">
            <v>7.85</v>
          </cell>
          <cell r="E2683">
            <v>13.17</v>
          </cell>
          <cell r="F2683">
            <v>21.02</v>
          </cell>
          <cell r="G2683" t="str">
            <v>CDHU 195</v>
          </cell>
        </row>
        <row r="2684">
          <cell r="A2684" t="str">
            <v>42.02.080</v>
          </cell>
          <cell r="B2684" t="str">
            <v>Isolador galvanizado uso geral, simples com calha para telha ondulada</v>
          </cell>
          <cell r="C2684" t="str">
            <v>UN</v>
          </cell>
          <cell r="D2684">
            <v>13.63</v>
          </cell>
          <cell r="E2684">
            <v>13.17</v>
          </cell>
          <cell r="F2684">
            <v>26.8</v>
          </cell>
          <cell r="G2684" t="str">
            <v>CDHU 195</v>
          </cell>
        </row>
        <row r="2685">
          <cell r="A2685" t="str">
            <v>42.02.100</v>
          </cell>
          <cell r="B2685" t="str">
            <v>Isolador galvanizado uso geral, reforçado com calha para telha ondulada</v>
          </cell>
          <cell r="C2685" t="str">
            <v>UN</v>
          </cell>
          <cell r="D2685">
            <v>17.27</v>
          </cell>
          <cell r="E2685">
            <v>13.17</v>
          </cell>
          <cell r="F2685">
            <v>30.44</v>
          </cell>
          <cell r="G2685" t="str">
            <v>CDHU 195</v>
          </cell>
        </row>
        <row r="2686">
          <cell r="A2686" t="str">
            <v>42.03</v>
          </cell>
          <cell r="B2686" t="str">
            <v>Isolador galvanizado para mastro</v>
          </cell>
          <cell r="G2686" t="str">
            <v>CDHU 195</v>
          </cell>
        </row>
        <row r="2687">
          <cell r="A2687" t="str">
            <v>42.03.020</v>
          </cell>
          <cell r="B2687" t="str">
            <v>Isolador galvanizado para mastro de diâmetro 2´, simples com 1 descida</v>
          </cell>
          <cell r="C2687" t="str">
            <v>UN</v>
          </cell>
          <cell r="D2687">
            <v>10.06</v>
          </cell>
          <cell r="E2687">
            <v>13.17</v>
          </cell>
          <cell r="F2687">
            <v>23.23</v>
          </cell>
          <cell r="G2687" t="str">
            <v>CDHU 195</v>
          </cell>
        </row>
        <row r="2688">
          <cell r="A2688" t="str">
            <v>42.03.040</v>
          </cell>
          <cell r="B2688" t="str">
            <v>Isolador galvanizado para mastro de diâmetro 2´, simples com 2 descidas</v>
          </cell>
          <cell r="C2688" t="str">
            <v>UN</v>
          </cell>
          <cell r="D2688">
            <v>16</v>
          </cell>
          <cell r="E2688">
            <v>13.17</v>
          </cell>
          <cell r="F2688">
            <v>29.17</v>
          </cell>
          <cell r="G2688" t="str">
            <v>CDHU 195</v>
          </cell>
        </row>
        <row r="2689">
          <cell r="A2689" t="str">
            <v>42.03.060</v>
          </cell>
          <cell r="B2689" t="str">
            <v>Isolador galvanizado para mastro de diâmetro 2´, reforçado com 1 descida</v>
          </cell>
          <cell r="C2689" t="str">
            <v>UN</v>
          </cell>
          <cell r="D2689">
            <v>12.85</v>
          </cell>
          <cell r="E2689">
            <v>13.17</v>
          </cell>
          <cell r="F2689">
            <v>26.02</v>
          </cell>
          <cell r="G2689" t="str">
            <v>CDHU 195</v>
          </cell>
        </row>
        <row r="2690">
          <cell r="A2690" t="str">
            <v>42.03.080</v>
          </cell>
          <cell r="B2690" t="str">
            <v>Isolador galvanizado para mastro de diâmetro 2´, reforçado com 2 descidas</v>
          </cell>
          <cell r="C2690" t="str">
            <v>UN</v>
          </cell>
          <cell r="D2690">
            <v>17.399999999999999</v>
          </cell>
          <cell r="E2690">
            <v>13.17</v>
          </cell>
          <cell r="F2690">
            <v>30.57</v>
          </cell>
          <cell r="G2690" t="str">
            <v>CDHU 195</v>
          </cell>
        </row>
        <row r="2691">
          <cell r="A2691" t="str">
            <v>42.04</v>
          </cell>
          <cell r="B2691" t="str">
            <v>Componentes de sustentacao para mastro galvanizado</v>
          </cell>
          <cell r="G2691" t="str">
            <v>CDHU 195</v>
          </cell>
        </row>
        <row r="2692">
          <cell r="A2692" t="str">
            <v>42.04.020</v>
          </cell>
          <cell r="B2692" t="str">
            <v>Braçadeira de contraventagem para mastro de diâmetro 2´</v>
          </cell>
          <cell r="C2692" t="str">
            <v>UN</v>
          </cell>
          <cell r="D2692">
            <v>11.21</v>
          </cell>
          <cell r="E2692">
            <v>13.17</v>
          </cell>
          <cell r="F2692">
            <v>24.38</v>
          </cell>
          <cell r="G2692" t="str">
            <v>CDHU 195</v>
          </cell>
        </row>
        <row r="2693">
          <cell r="A2693" t="str">
            <v>42.04.040</v>
          </cell>
          <cell r="B2693" t="str">
            <v>Apoio para mastro de diâmetro 2´</v>
          </cell>
          <cell r="C2693" t="str">
            <v>UN</v>
          </cell>
          <cell r="D2693">
            <v>9.73</v>
          </cell>
          <cell r="E2693">
            <v>13.17</v>
          </cell>
          <cell r="F2693">
            <v>22.9</v>
          </cell>
          <cell r="G2693" t="str">
            <v>CDHU 195</v>
          </cell>
        </row>
        <row r="2694">
          <cell r="A2694" t="str">
            <v>42.04.060</v>
          </cell>
          <cell r="B2694" t="str">
            <v>Base para mastro de diâmetro 2´</v>
          </cell>
          <cell r="C2694" t="str">
            <v>UN</v>
          </cell>
          <cell r="D2694">
            <v>53.75</v>
          </cell>
          <cell r="E2694">
            <v>13.17</v>
          </cell>
          <cell r="F2694">
            <v>66.92</v>
          </cell>
          <cell r="G2694" t="str">
            <v>CDHU 195</v>
          </cell>
        </row>
        <row r="2695">
          <cell r="A2695" t="str">
            <v>42.04.080</v>
          </cell>
          <cell r="B2695" t="str">
            <v>Contraventagem com cabo para mastro de diâmetro 2´</v>
          </cell>
          <cell r="C2695" t="str">
            <v>UN</v>
          </cell>
          <cell r="D2695">
            <v>115.77</v>
          </cell>
          <cell r="E2695">
            <v>15.8</v>
          </cell>
          <cell r="F2695">
            <v>131.57</v>
          </cell>
          <cell r="G2695" t="str">
            <v>CDHU 195</v>
          </cell>
        </row>
        <row r="2696">
          <cell r="A2696" t="str">
            <v>42.04.120</v>
          </cell>
          <cell r="B2696" t="str">
            <v>Mastro simples galvanizado de diâmetro 2´</v>
          </cell>
          <cell r="C2696" t="str">
            <v>M</v>
          </cell>
          <cell r="D2696">
            <v>73.09</v>
          </cell>
          <cell r="E2696">
            <v>15.8</v>
          </cell>
          <cell r="F2696">
            <v>88.89</v>
          </cell>
          <cell r="G2696" t="str">
            <v>CDHU 195</v>
          </cell>
        </row>
        <row r="2697">
          <cell r="A2697" t="str">
            <v>42.04.140</v>
          </cell>
          <cell r="B2697" t="str">
            <v>Suporte porta bandeira simples para mastro de diâmetro 2´</v>
          </cell>
          <cell r="C2697" t="str">
            <v>UN</v>
          </cell>
          <cell r="D2697">
            <v>10.78</v>
          </cell>
          <cell r="E2697">
            <v>13.17</v>
          </cell>
          <cell r="F2697">
            <v>23.95</v>
          </cell>
          <cell r="G2697" t="str">
            <v>CDHU 195</v>
          </cell>
        </row>
        <row r="2698">
          <cell r="A2698" t="str">
            <v>42.04.160</v>
          </cell>
          <cell r="B2698" t="str">
            <v>Suporte porta bandeira reforçado para mastro de diâmetro 2´</v>
          </cell>
          <cell r="C2698" t="str">
            <v>UN</v>
          </cell>
          <cell r="D2698">
            <v>38.450000000000003</v>
          </cell>
          <cell r="E2698">
            <v>13.17</v>
          </cell>
          <cell r="F2698">
            <v>51.62</v>
          </cell>
          <cell r="G2698" t="str">
            <v>CDHU 195</v>
          </cell>
        </row>
        <row r="2699">
          <cell r="A2699" t="str">
            <v>42.05</v>
          </cell>
          <cell r="B2699" t="str">
            <v>Componentes para cabo de descida</v>
          </cell>
          <cell r="G2699" t="str">
            <v>CDHU 195</v>
          </cell>
        </row>
        <row r="2700">
          <cell r="A2700" t="str">
            <v>42.05.010</v>
          </cell>
          <cell r="B2700" t="str">
            <v>Sinalizador de obstáculo simples, sem célula fotoelétrica</v>
          </cell>
          <cell r="C2700" t="str">
            <v>UN</v>
          </cell>
          <cell r="D2700">
            <v>31.84</v>
          </cell>
          <cell r="E2700">
            <v>13.17</v>
          </cell>
          <cell r="F2700">
            <v>45.01</v>
          </cell>
          <cell r="G2700" t="str">
            <v>CDHU 195</v>
          </cell>
        </row>
        <row r="2701">
          <cell r="A2701" t="str">
            <v>42.05.020</v>
          </cell>
          <cell r="B2701" t="str">
            <v>Braçadeira para fixação do aparelho sinalizador para mastro de diâmetro 2´</v>
          </cell>
          <cell r="C2701" t="str">
            <v>UN</v>
          </cell>
          <cell r="D2701">
            <v>13.74</v>
          </cell>
          <cell r="E2701">
            <v>13.17</v>
          </cell>
          <cell r="F2701">
            <v>26.91</v>
          </cell>
          <cell r="G2701" t="str">
            <v>CDHU 195</v>
          </cell>
        </row>
        <row r="2702">
          <cell r="A2702" t="str">
            <v>42.05.030</v>
          </cell>
          <cell r="B2702" t="str">
            <v>Sinalizador de obstáculo duplo, sem célula fotoelétrica</v>
          </cell>
          <cell r="C2702" t="str">
            <v>UN</v>
          </cell>
          <cell r="D2702">
            <v>87.49</v>
          </cell>
          <cell r="E2702">
            <v>13.17</v>
          </cell>
          <cell r="F2702">
            <v>100.66</v>
          </cell>
          <cell r="G2702" t="str">
            <v>CDHU 195</v>
          </cell>
        </row>
        <row r="2703">
          <cell r="A2703" t="str">
            <v>42.05.050</v>
          </cell>
          <cell r="B2703" t="str">
            <v>Sinalizador de obstáculo simples, com célula fotoelétrica</v>
          </cell>
          <cell r="C2703" t="str">
            <v>UN</v>
          </cell>
          <cell r="D2703">
            <v>41.63</v>
          </cell>
          <cell r="E2703">
            <v>13.17</v>
          </cell>
          <cell r="F2703">
            <v>54.8</v>
          </cell>
          <cell r="G2703" t="str">
            <v>CDHU 195</v>
          </cell>
        </row>
        <row r="2704">
          <cell r="A2704" t="str">
            <v>42.05.070</v>
          </cell>
          <cell r="B2704" t="str">
            <v>Sinalizador de obstáculo duplo, com célula fotoelétrica</v>
          </cell>
          <cell r="C2704" t="str">
            <v>UN</v>
          </cell>
          <cell r="D2704">
            <v>134.24</v>
          </cell>
          <cell r="E2704">
            <v>13.17</v>
          </cell>
          <cell r="F2704">
            <v>147.41</v>
          </cell>
          <cell r="G2704" t="str">
            <v>CDHU 195</v>
          </cell>
        </row>
        <row r="2705">
          <cell r="A2705" t="str">
            <v>42.05.100</v>
          </cell>
          <cell r="B2705" t="str">
            <v>Caixa de inspeção suspensa</v>
          </cell>
          <cell r="C2705" t="str">
            <v>UN</v>
          </cell>
          <cell r="D2705">
            <v>15.52</v>
          </cell>
          <cell r="E2705">
            <v>52.67</v>
          </cell>
          <cell r="F2705">
            <v>68.19</v>
          </cell>
          <cell r="G2705" t="str">
            <v>CDHU 195</v>
          </cell>
        </row>
        <row r="2706">
          <cell r="A2706" t="str">
            <v>42.05.110</v>
          </cell>
          <cell r="B2706" t="str">
            <v>Conector cabo/haste de 3/4´</v>
          </cell>
          <cell r="C2706" t="str">
            <v>UN</v>
          </cell>
          <cell r="D2706">
            <v>17.73</v>
          </cell>
          <cell r="E2706">
            <v>5.26</v>
          </cell>
          <cell r="F2706">
            <v>22.99</v>
          </cell>
          <cell r="G2706" t="str">
            <v>CDHU 195</v>
          </cell>
        </row>
        <row r="2707">
          <cell r="A2707" t="str">
            <v>42.05.120</v>
          </cell>
          <cell r="B2707" t="str">
            <v>Conector de emenda em latão para cabo de até 50 mm² com 4 parafusos</v>
          </cell>
          <cell r="C2707" t="str">
            <v>UN</v>
          </cell>
          <cell r="D2707">
            <v>22.01</v>
          </cell>
          <cell r="E2707">
            <v>5.26</v>
          </cell>
          <cell r="F2707">
            <v>27.27</v>
          </cell>
          <cell r="G2707" t="str">
            <v>CDHU 195</v>
          </cell>
        </row>
        <row r="2708">
          <cell r="A2708" t="str">
            <v>42.05.140</v>
          </cell>
          <cell r="B2708" t="str">
            <v>Conector olhal cabo/haste de 3/4´</v>
          </cell>
          <cell r="C2708" t="str">
            <v>UN</v>
          </cell>
          <cell r="D2708">
            <v>16.53</v>
          </cell>
          <cell r="E2708">
            <v>5.26</v>
          </cell>
          <cell r="F2708">
            <v>21.79</v>
          </cell>
          <cell r="G2708" t="str">
            <v>CDHU 195</v>
          </cell>
        </row>
        <row r="2709">
          <cell r="A2709" t="str">
            <v>42.05.160</v>
          </cell>
          <cell r="B2709" t="str">
            <v>Conector olhal cabo/haste de 5/8´</v>
          </cell>
          <cell r="C2709" t="str">
            <v>UN</v>
          </cell>
          <cell r="D2709">
            <v>4.0599999999999996</v>
          </cell>
          <cell r="E2709">
            <v>5.26</v>
          </cell>
          <cell r="F2709">
            <v>9.32</v>
          </cell>
          <cell r="G2709" t="str">
            <v>CDHU 195</v>
          </cell>
        </row>
        <row r="2710">
          <cell r="A2710" t="str">
            <v>42.05.170</v>
          </cell>
          <cell r="B2710" t="str">
            <v>Vergalhão liso de aço galvanizado, diâmetro de 3/8´</v>
          </cell>
          <cell r="C2710" t="str">
            <v>M</v>
          </cell>
          <cell r="D2710">
            <v>14.69</v>
          </cell>
          <cell r="E2710">
            <v>21.07</v>
          </cell>
          <cell r="F2710">
            <v>35.76</v>
          </cell>
          <cell r="G2710" t="str">
            <v>CDHU 195</v>
          </cell>
        </row>
        <row r="2711">
          <cell r="A2711" t="str">
            <v>42.05.180</v>
          </cell>
          <cell r="B2711" t="str">
            <v>Esticador em latão para cabo de cobre</v>
          </cell>
          <cell r="C2711" t="str">
            <v>UN</v>
          </cell>
          <cell r="D2711">
            <v>18.600000000000001</v>
          </cell>
          <cell r="E2711">
            <v>13.17</v>
          </cell>
          <cell r="F2711">
            <v>31.77</v>
          </cell>
          <cell r="G2711" t="str">
            <v>CDHU 195</v>
          </cell>
        </row>
        <row r="2712">
          <cell r="A2712" t="str">
            <v>42.05.190</v>
          </cell>
          <cell r="B2712" t="str">
            <v>Haste de aterramento de 3/4´ x 3 m</v>
          </cell>
          <cell r="C2712" t="str">
            <v>UN</v>
          </cell>
          <cell r="D2712">
            <v>252.7</v>
          </cell>
          <cell r="E2712">
            <v>26.34</v>
          </cell>
          <cell r="F2712">
            <v>279.04000000000002</v>
          </cell>
          <cell r="G2712" t="str">
            <v>CDHU 195</v>
          </cell>
        </row>
        <row r="2713">
          <cell r="A2713" t="str">
            <v>42.05.200</v>
          </cell>
          <cell r="B2713" t="str">
            <v>Haste de aterramento de 5/8" x 2,4 m</v>
          </cell>
          <cell r="C2713" t="str">
            <v>UN</v>
          </cell>
          <cell r="D2713">
            <v>174.41</v>
          </cell>
          <cell r="E2713">
            <v>26.34</v>
          </cell>
          <cell r="F2713">
            <v>200.75</v>
          </cell>
          <cell r="G2713" t="str">
            <v>CDHU 195</v>
          </cell>
        </row>
        <row r="2714">
          <cell r="A2714" t="str">
            <v>42.05.210</v>
          </cell>
          <cell r="B2714" t="str">
            <v>Haste de aterramento de 5/8´ x 3 m</v>
          </cell>
          <cell r="C2714" t="str">
            <v>UN</v>
          </cell>
          <cell r="D2714">
            <v>172.86</v>
          </cell>
          <cell r="E2714">
            <v>26.34</v>
          </cell>
          <cell r="F2714">
            <v>199.2</v>
          </cell>
          <cell r="G2714" t="str">
            <v>CDHU 195</v>
          </cell>
        </row>
        <row r="2715">
          <cell r="A2715" t="str">
            <v>42.05.220</v>
          </cell>
          <cell r="B2715" t="str">
            <v>Mastro para sinalizador de obstáculo, de 1,5 m x 3/4´</v>
          </cell>
          <cell r="C2715" t="str">
            <v>UN</v>
          </cell>
          <cell r="D2715">
            <v>44.14</v>
          </cell>
          <cell r="E2715">
            <v>13.17</v>
          </cell>
          <cell r="F2715">
            <v>57.31</v>
          </cell>
          <cell r="G2715" t="str">
            <v>CDHU 195</v>
          </cell>
        </row>
        <row r="2716">
          <cell r="A2716" t="str">
            <v>42.05.230</v>
          </cell>
          <cell r="B2716" t="str">
            <v>Clips de fixação para vergalhão em aço galvanizado de 3/8´</v>
          </cell>
          <cell r="C2716" t="str">
            <v>UN</v>
          </cell>
          <cell r="D2716">
            <v>3.02</v>
          </cell>
          <cell r="E2716">
            <v>10.54</v>
          </cell>
          <cell r="F2716">
            <v>13.56</v>
          </cell>
          <cell r="G2716" t="str">
            <v>CDHU 195</v>
          </cell>
        </row>
        <row r="2717">
          <cell r="A2717" t="str">
            <v>42.05.240</v>
          </cell>
          <cell r="B2717" t="str">
            <v>Suporte para tubo de proteção com chapa de encosto, diâmetro 2´</v>
          </cell>
          <cell r="C2717" t="str">
            <v>UN</v>
          </cell>
          <cell r="D2717">
            <v>9.77</v>
          </cell>
          <cell r="E2717">
            <v>13.17</v>
          </cell>
          <cell r="F2717">
            <v>22.94</v>
          </cell>
          <cell r="G2717" t="str">
            <v>CDHU 195</v>
          </cell>
        </row>
        <row r="2718">
          <cell r="A2718" t="str">
            <v>42.05.250</v>
          </cell>
          <cell r="B2718" t="str">
            <v>Barra condutora chata em alumínio de 3/4´ x 1/4´, inclusive acessórios de fixação</v>
          </cell>
          <cell r="C2718" t="str">
            <v>M</v>
          </cell>
          <cell r="D2718">
            <v>13.71</v>
          </cell>
          <cell r="E2718">
            <v>26.34</v>
          </cell>
          <cell r="F2718">
            <v>40.049999999999997</v>
          </cell>
          <cell r="G2718" t="str">
            <v>CDHU 195</v>
          </cell>
        </row>
        <row r="2719">
          <cell r="A2719" t="str">
            <v>42.05.260</v>
          </cell>
          <cell r="B2719" t="str">
            <v>Suporte para tubo de proteção com grapa para chumbar, diâmetro 2´</v>
          </cell>
          <cell r="C2719" t="str">
            <v>UN</v>
          </cell>
          <cell r="D2719">
            <v>9.81</v>
          </cell>
          <cell r="E2719">
            <v>13.17</v>
          </cell>
          <cell r="F2719">
            <v>22.98</v>
          </cell>
          <cell r="G2719" t="str">
            <v>CDHU 195</v>
          </cell>
        </row>
        <row r="2720">
          <cell r="A2720" t="str">
            <v>42.05.270</v>
          </cell>
          <cell r="B2720" t="str">
            <v>Conector em latão estanhado para cabos de 16 a 50 mm² e vergalhões até 3/8´</v>
          </cell>
          <cell r="C2720" t="str">
            <v>UN</v>
          </cell>
          <cell r="D2720">
            <v>50.21</v>
          </cell>
          <cell r="E2720">
            <v>10.54</v>
          </cell>
          <cell r="F2720">
            <v>60.75</v>
          </cell>
          <cell r="G2720" t="str">
            <v>CDHU 195</v>
          </cell>
        </row>
        <row r="2721">
          <cell r="A2721" t="str">
            <v>42.05.290</v>
          </cell>
          <cell r="B2721" t="str">
            <v>Suporte para fixação de terminal aéreo e/ou de cabo de cobre nu, com base plana</v>
          </cell>
          <cell r="C2721" t="str">
            <v>UN</v>
          </cell>
          <cell r="D2721">
            <v>5.05</v>
          </cell>
          <cell r="E2721">
            <v>13.17</v>
          </cell>
          <cell r="F2721">
            <v>18.22</v>
          </cell>
          <cell r="G2721" t="str">
            <v>CDHU 195</v>
          </cell>
        </row>
        <row r="2722">
          <cell r="A2722" t="str">
            <v>42.05.300</v>
          </cell>
          <cell r="B2722" t="str">
            <v>Tampa para caixa de inspeção cilíndrica, aço galvanizado</v>
          </cell>
          <cell r="C2722" t="str">
            <v>UN</v>
          </cell>
          <cell r="D2722">
            <v>44.04</v>
          </cell>
          <cell r="E2722">
            <v>2.63</v>
          </cell>
          <cell r="F2722">
            <v>46.67</v>
          </cell>
          <cell r="G2722" t="str">
            <v>CDHU 195</v>
          </cell>
        </row>
        <row r="2723">
          <cell r="A2723" t="str">
            <v>42.05.310</v>
          </cell>
          <cell r="B2723" t="str">
            <v>Caixa de inspeção do terra cilíndrica em PVC rígido, diâmetro de 300 mm - h= 250 mm</v>
          </cell>
          <cell r="C2723" t="str">
            <v>UN</v>
          </cell>
          <cell r="D2723">
            <v>16.61</v>
          </cell>
          <cell r="E2723">
            <v>13.17</v>
          </cell>
          <cell r="F2723">
            <v>29.78</v>
          </cell>
          <cell r="G2723" t="str">
            <v>CDHU 195</v>
          </cell>
        </row>
        <row r="2724">
          <cell r="A2724" t="str">
            <v>42.05.320</v>
          </cell>
          <cell r="B2724" t="str">
            <v>Caixa de inspeção do terra cilíndrica em PVC rígido, diâmetro de 300 mm - h= 400 mm</v>
          </cell>
          <cell r="C2724" t="str">
            <v>UN</v>
          </cell>
          <cell r="D2724">
            <v>25.08</v>
          </cell>
          <cell r="E2724">
            <v>13.17</v>
          </cell>
          <cell r="F2724">
            <v>38.25</v>
          </cell>
          <cell r="G2724" t="str">
            <v>CDHU 195</v>
          </cell>
        </row>
        <row r="2725">
          <cell r="A2725" t="str">
            <v>42.05.330</v>
          </cell>
          <cell r="B2725" t="str">
            <v>Caixa de inspeção do terra cilíndrica em PVC rígido, diâmetro de 300 mm - h= 600 mm</v>
          </cell>
          <cell r="C2725" t="str">
            <v>UN</v>
          </cell>
          <cell r="D2725">
            <v>43.88</v>
          </cell>
          <cell r="E2725">
            <v>13.17</v>
          </cell>
          <cell r="F2725">
            <v>57.05</v>
          </cell>
          <cell r="G2725" t="str">
            <v>CDHU 195</v>
          </cell>
        </row>
        <row r="2726">
          <cell r="A2726" t="str">
            <v>42.05.340</v>
          </cell>
          <cell r="B2726" t="str">
            <v>Barra condutora chata em cobre de 3/4´ x 3/16´, inclusive acessórios de fixação</v>
          </cell>
          <cell r="C2726" t="str">
            <v>M</v>
          </cell>
          <cell r="D2726">
            <v>174.48</v>
          </cell>
          <cell r="E2726">
            <v>26.34</v>
          </cell>
          <cell r="F2726">
            <v>200.82</v>
          </cell>
          <cell r="G2726" t="str">
            <v>CDHU 195</v>
          </cell>
        </row>
        <row r="2727">
          <cell r="A2727" t="str">
            <v>42.05.370</v>
          </cell>
          <cell r="B2727" t="str">
            <v>Caixa de equalização, de embutir, em aço com barramento, de 400 x 400 mm e tampa</v>
          </cell>
          <cell r="C2727" t="str">
            <v>UN</v>
          </cell>
          <cell r="D2727">
            <v>484.5</v>
          </cell>
          <cell r="E2727">
            <v>52.67</v>
          </cell>
          <cell r="F2727">
            <v>537.16999999999996</v>
          </cell>
          <cell r="G2727" t="str">
            <v>CDHU 195</v>
          </cell>
        </row>
        <row r="2728">
          <cell r="A2728" t="str">
            <v>42.05.380</v>
          </cell>
          <cell r="B2728" t="str">
            <v>Caixa de equalização, de embutir, em aço com barramento, de 200 x 200 mm e tampa</v>
          </cell>
          <cell r="C2728" t="str">
            <v>UN</v>
          </cell>
          <cell r="D2728">
            <v>292.55</v>
          </cell>
          <cell r="E2728">
            <v>52.67</v>
          </cell>
          <cell r="F2728">
            <v>345.22</v>
          </cell>
          <cell r="G2728" t="str">
            <v>CDHU 195</v>
          </cell>
        </row>
        <row r="2729">
          <cell r="A2729" t="str">
            <v>42.05.390</v>
          </cell>
          <cell r="B2729" t="str">
            <v>Presilha em latão para cabos de 16 até 50 mm²</v>
          </cell>
          <cell r="C2729" t="str">
            <v>UN</v>
          </cell>
          <cell r="D2729">
            <v>1.1599999999999999</v>
          </cell>
          <cell r="E2729">
            <v>2.14</v>
          </cell>
          <cell r="F2729">
            <v>3.3</v>
          </cell>
          <cell r="G2729" t="str">
            <v>CDHU 195</v>
          </cell>
        </row>
        <row r="2730">
          <cell r="A2730" t="str">
            <v>42.05.410</v>
          </cell>
          <cell r="B2730" t="str">
            <v>Suporte para fixação de terminal aéreo e/ou de cabo de cobre nu, com base ondulada</v>
          </cell>
          <cell r="C2730" t="str">
            <v>UN</v>
          </cell>
          <cell r="D2730">
            <v>7.35</v>
          </cell>
          <cell r="E2730">
            <v>13.17</v>
          </cell>
          <cell r="F2730">
            <v>20.52</v>
          </cell>
          <cell r="G2730" t="str">
            <v>CDHU 195</v>
          </cell>
        </row>
        <row r="2731">
          <cell r="A2731" t="str">
            <v>42.05.440</v>
          </cell>
          <cell r="B2731" t="str">
            <v>Barra condutora chata em alumínio de 7/8´ x 1/8´, inclusive acessórios de fixação</v>
          </cell>
          <cell r="C2731" t="str">
            <v>M</v>
          </cell>
          <cell r="D2731">
            <v>8.23</v>
          </cell>
          <cell r="E2731">
            <v>26.34</v>
          </cell>
          <cell r="F2731">
            <v>34.57</v>
          </cell>
          <cell r="G2731" t="str">
            <v>CDHU 195</v>
          </cell>
        </row>
        <row r="2732">
          <cell r="A2732" t="str">
            <v>42.05.450</v>
          </cell>
          <cell r="B2732" t="str">
            <v>Conector com rabicho e porca em latão para cabo de 16 a 35 mm²</v>
          </cell>
          <cell r="C2732" t="str">
            <v>UN</v>
          </cell>
          <cell r="D2732">
            <v>16.170000000000002</v>
          </cell>
          <cell r="E2732">
            <v>5.26</v>
          </cell>
          <cell r="F2732">
            <v>21.43</v>
          </cell>
          <cell r="G2732" t="str">
            <v>CDHU 195</v>
          </cell>
        </row>
        <row r="2733">
          <cell r="A2733" t="str">
            <v>42.05.510</v>
          </cell>
          <cell r="B2733" t="str">
            <v>Suporte para fixação de fita de alumínio 7/8´ x 1/8´ e/ou cabo de cobre nu, com base ondulada</v>
          </cell>
          <cell r="C2733" t="str">
            <v>UN</v>
          </cell>
          <cell r="D2733">
            <v>7.35</v>
          </cell>
          <cell r="E2733">
            <v>13.17</v>
          </cell>
          <cell r="F2733">
            <v>20.52</v>
          </cell>
          <cell r="G2733" t="str">
            <v>CDHU 195</v>
          </cell>
        </row>
        <row r="2734">
          <cell r="A2734" t="str">
            <v>42.05.520</v>
          </cell>
          <cell r="B2734" t="str">
            <v>Suporte para fixação de fita de alumínio 7/8´ x 1/8´, com base plana</v>
          </cell>
          <cell r="C2734" t="str">
            <v>UN</v>
          </cell>
          <cell r="D2734">
            <v>6.63</v>
          </cell>
          <cell r="E2734">
            <v>13.17</v>
          </cell>
          <cell r="F2734">
            <v>19.8</v>
          </cell>
          <cell r="G2734" t="str">
            <v>CDHU 195</v>
          </cell>
        </row>
        <row r="2735">
          <cell r="A2735" t="str">
            <v>42.05.542</v>
          </cell>
          <cell r="B2735" t="str">
            <v>Tela equipotencial em aço inoxidável, largura de 200 mm, espessura de 1,4 mm</v>
          </cell>
          <cell r="C2735" t="str">
            <v>M</v>
          </cell>
          <cell r="D2735">
            <v>58.9</v>
          </cell>
          <cell r="E2735">
            <v>13.17</v>
          </cell>
          <cell r="F2735">
            <v>72.069999999999993</v>
          </cell>
          <cell r="G2735" t="str">
            <v>CDHU 195</v>
          </cell>
        </row>
        <row r="2736">
          <cell r="A2736" t="str">
            <v>42.05.550</v>
          </cell>
          <cell r="B2736" t="str">
            <v>Cordoalha flexível "Jumpers" de 25 x 235 mm, com 4 furos de 11 mm</v>
          </cell>
          <cell r="C2736" t="str">
            <v>UN</v>
          </cell>
          <cell r="D2736">
            <v>53.68</v>
          </cell>
          <cell r="E2736">
            <v>13.17</v>
          </cell>
          <cell r="F2736">
            <v>66.849999999999994</v>
          </cell>
          <cell r="G2736" t="str">
            <v>CDHU 195</v>
          </cell>
        </row>
        <row r="2737">
          <cell r="A2737" t="str">
            <v>42.05.560</v>
          </cell>
          <cell r="B2737" t="str">
            <v>Cordoalha flexível "Jumpers" de 25 x 300 mm, com 4 furos de 11 mm</v>
          </cell>
          <cell r="C2737" t="str">
            <v>UN</v>
          </cell>
          <cell r="D2737">
            <v>60.93</v>
          </cell>
          <cell r="E2737">
            <v>13.17</v>
          </cell>
          <cell r="F2737">
            <v>74.099999999999994</v>
          </cell>
          <cell r="G2737" t="str">
            <v>CDHU 195</v>
          </cell>
        </row>
        <row r="2738">
          <cell r="A2738" t="str">
            <v>42.05.570</v>
          </cell>
          <cell r="B2738" t="str">
            <v>Terminal estanhado com 1 furo e 1 compressão - 16 mm²</v>
          </cell>
          <cell r="C2738" t="str">
            <v>UN</v>
          </cell>
          <cell r="D2738">
            <v>5.7</v>
          </cell>
          <cell r="E2738">
            <v>13.17</v>
          </cell>
          <cell r="F2738">
            <v>18.87</v>
          </cell>
          <cell r="G2738" t="str">
            <v>CDHU 195</v>
          </cell>
        </row>
        <row r="2739">
          <cell r="A2739" t="str">
            <v>42.05.580</v>
          </cell>
          <cell r="B2739" t="str">
            <v>Terminal estanhado com 1 furo e 1 compressão - 35 mm²</v>
          </cell>
          <cell r="C2739" t="str">
            <v>UN</v>
          </cell>
          <cell r="D2739">
            <v>8</v>
          </cell>
          <cell r="E2739">
            <v>13.17</v>
          </cell>
          <cell r="F2739">
            <v>21.17</v>
          </cell>
          <cell r="G2739" t="str">
            <v>CDHU 195</v>
          </cell>
        </row>
        <row r="2740">
          <cell r="A2740" t="str">
            <v>42.05.590</v>
          </cell>
          <cell r="B2740" t="str">
            <v>Terminal estanhado com 1 furo e 1 compressão - 50 mm²</v>
          </cell>
          <cell r="C2740" t="str">
            <v>UN</v>
          </cell>
          <cell r="D2740">
            <v>10.88</v>
          </cell>
          <cell r="E2740">
            <v>13.17</v>
          </cell>
          <cell r="F2740">
            <v>24.05</v>
          </cell>
          <cell r="G2740" t="str">
            <v>CDHU 195</v>
          </cell>
        </row>
        <row r="2741">
          <cell r="A2741" t="str">
            <v>42.05.620</v>
          </cell>
          <cell r="B2741" t="str">
            <v>Terminal estanhado com 2 furos e 1 compressão - 50 mm²</v>
          </cell>
          <cell r="C2741" t="str">
            <v>UN</v>
          </cell>
          <cell r="D2741">
            <v>17.190000000000001</v>
          </cell>
          <cell r="E2741">
            <v>13.17</v>
          </cell>
          <cell r="F2741">
            <v>30.36</v>
          </cell>
          <cell r="G2741" t="str">
            <v>CDHU 195</v>
          </cell>
        </row>
        <row r="2742">
          <cell r="A2742" t="str">
            <v>42.05.630</v>
          </cell>
          <cell r="B2742" t="str">
            <v>Conector tipo ´X´ para aterramento de telas, acabamento estanhado, para cabo de 16 - 50 mm²</v>
          </cell>
          <cell r="C2742" t="str">
            <v>UN</v>
          </cell>
          <cell r="D2742">
            <v>123.6</v>
          </cell>
          <cell r="E2742">
            <v>13.17</v>
          </cell>
          <cell r="F2742">
            <v>136.77000000000001</v>
          </cell>
          <cell r="G2742" t="str">
            <v>CDHU 195</v>
          </cell>
        </row>
        <row r="2743">
          <cell r="A2743" t="str">
            <v>42.05.650</v>
          </cell>
          <cell r="B2743" t="str">
            <v>Malha fechada pré-fabricada em fio de cobre de 16mm e mesch 30 x 30cm para aterramento</v>
          </cell>
          <cell r="C2743" t="str">
            <v>M2</v>
          </cell>
          <cell r="D2743">
            <v>206.98</v>
          </cell>
          <cell r="E2743">
            <v>5.36</v>
          </cell>
          <cell r="F2743">
            <v>212.34</v>
          </cell>
          <cell r="G2743" t="str">
            <v>CDHU 195</v>
          </cell>
        </row>
        <row r="2744">
          <cell r="A2744" t="str">
            <v>42.20</v>
          </cell>
          <cell r="B2744" t="str">
            <v>Reparos, conservacoes e complementos - GRUPO 42</v>
          </cell>
          <cell r="G2744" t="str">
            <v>CDHU 195</v>
          </cell>
        </row>
        <row r="2745">
          <cell r="A2745" t="str">
            <v>42.20.080</v>
          </cell>
          <cell r="B2745" t="str">
            <v>Solda exotérmica conexão cabo-cabo horizontal em X, bitola do cabo de 16-16mm² a 35-35mm²</v>
          </cell>
          <cell r="C2745" t="str">
            <v>UN</v>
          </cell>
          <cell r="D2745">
            <v>9.6199999999999992</v>
          </cell>
          <cell r="E2745">
            <v>26.34</v>
          </cell>
          <cell r="F2745">
            <v>35.96</v>
          </cell>
          <cell r="G2745" t="str">
            <v>CDHU 195</v>
          </cell>
        </row>
        <row r="2746">
          <cell r="A2746" t="str">
            <v>42.20.090</v>
          </cell>
          <cell r="B2746" t="str">
            <v>Solda exotérmica conexão cabo-cabo horizontal em X, bitola do cabo de 50-25mm² a 95-50mm²</v>
          </cell>
          <cell r="C2746" t="str">
            <v>UN</v>
          </cell>
          <cell r="D2746">
            <v>18.53</v>
          </cell>
          <cell r="E2746">
            <v>26.34</v>
          </cell>
          <cell r="F2746">
            <v>44.87</v>
          </cell>
          <cell r="G2746" t="str">
            <v>CDHU 195</v>
          </cell>
        </row>
        <row r="2747">
          <cell r="A2747" t="str">
            <v>42.20.120</v>
          </cell>
          <cell r="B2747" t="str">
            <v>Solda exotérmica conexão cabo-cabo horizontal em X sobreposto, bitola do cabo de 35-35mm² a 50-35mm²</v>
          </cell>
          <cell r="C2747" t="str">
            <v>UN</v>
          </cell>
          <cell r="D2747">
            <v>18.66</v>
          </cell>
          <cell r="E2747">
            <v>26.34</v>
          </cell>
          <cell r="F2747">
            <v>45</v>
          </cell>
          <cell r="G2747" t="str">
            <v>CDHU 195</v>
          </cell>
        </row>
        <row r="2748">
          <cell r="A2748" t="str">
            <v>42.20.130</v>
          </cell>
          <cell r="B2748" t="str">
            <v>Solda exotérmica conexão cabo-cabo horizontal em X sobreposto, bitola do cabo de 50-50mm² a 95-50mm²</v>
          </cell>
          <cell r="C2748" t="str">
            <v>UN</v>
          </cell>
          <cell r="D2748">
            <v>36.26</v>
          </cell>
          <cell r="E2748">
            <v>26.34</v>
          </cell>
          <cell r="F2748">
            <v>62.6</v>
          </cell>
          <cell r="G2748" t="str">
            <v>CDHU 195</v>
          </cell>
        </row>
        <row r="2749">
          <cell r="A2749" t="str">
            <v>42.20.150</v>
          </cell>
          <cell r="B2749" t="str">
            <v>Solda exotérmica conexão cabo-cabo horizontal em T, bitola do cabo de 16-16mm² a 50-35mm², 70-35mm² e 95-35mm²</v>
          </cell>
          <cell r="C2749" t="str">
            <v>UN</v>
          </cell>
          <cell r="D2749">
            <v>9.74</v>
          </cell>
          <cell r="E2749">
            <v>26.34</v>
          </cell>
          <cell r="F2749">
            <v>36.08</v>
          </cell>
          <cell r="G2749" t="str">
            <v>CDHU 195</v>
          </cell>
        </row>
        <row r="2750">
          <cell r="A2750" t="str">
            <v>42.20.160</v>
          </cell>
          <cell r="B2750" t="str">
            <v>Solda exotérmica conexão cabo-cabo horizontal em T, bitola do cabo de 50-50mm² a 95-50mm²</v>
          </cell>
          <cell r="C2750" t="str">
            <v>UN</v>
          </cell>
          <cell r="D2750">
            <v>18.28</v>
          </cell>
          <cell r="E2750">
            <v>26.34</v>
          </cell>
          <cell r="F2750">
            <v>44.62</v>
          </cell>
          <cell r="G2750" t="str">
            <v>CDHU 195</v>
          </cell>
        </row>
        <row r="2751">
          <cell r="A2751" t="str">
            <v>42.20.170</v>
          </cell>
          <cell r="B2751" t="str">
            <v>Solda exotérmica conexão cabo-cabo horizontal reto, bitola do cabo de 16mm² a 70mm²</v>
          </cell>
          <cell r="C2751" t="str">
            <v>UN</v>
          </cell>
          <cell r="D2751">
            <v>9.6300000000000008</v>
          </cell>
          <cell r="E2751">
            <v>26.34</v>
          </cell>
          <cell r="F2751">
            <v>35.97</v>
          </cell>
          <cell r="G2751" t="str">
            <v>CDHU 195</v>
          </cell>
        </row>
        <row r="2752">
          <cell r="A2752" t="str">
            <v>42.20.190</v>
          </cell>
          <cell r="B2752" t="str">
            <v>Solda exotérmica conexão cabo-haste em X sobreposto, bitola do cabo de 35mm² a 50mm² para haste de 5/8" e 3/4"</v>
          </cell>
          <cell r="C2752" t="str">
            <v>UN</v>
          </cell>
          <cell r="D2752">
            <v>36.6</v>
          </cell>
          <cell r="E2752">
            <v>26.34</v>
          </cell>
          <cell r="F2752">
            <v>62.94</v>
          </cell>
          <cell r="G2752" t="str">
            <v>CDHU 195</v>
          </cell>
        </row>
        <row r="2753">
          <cell r="A2753" t="str">
            <v>42.20.210</v>
          </cell>
          <cell r="B2753" t="str">
            <v>Solda exotérmica conexão cabo-haste em T, bitola do cabo de 35mm² para haste de 5/8" e 3/4"</v>
          </cell>
          <cell r="C2753" t="str">
            <v>UN</v>
          </cell>
          <cell r="D2753">
            <v>19.059999999999999</v>
          </cell>
          <cell r="E2753">
            <v>26.34</v>
          </cell>
          <cell r="F2753">
            <v>45.4</v>
          </cell>
          <cell r="G2753" t="str">
            <v>CDHU 195</v>
          </cell>
        </row>
        <row r="2754">
          <cell r="A2754" t="str">
            <v>42.20.220</v>
          </cell>
          <cell r="B2754" t="str">
            <v>Solda exotérmica conexão cabo-haste em T, bitola do cabo de 50mm² a 95mm² para haste de 5/8" e 3/4"</v>
          </cell>
          <cell r="C2754" t="str">
            <v>UN</v>
          </cell>
          <cell r="D2754">
            <v>36.65</v>
          </cell>
          <cell r="E2754">
            <v>26.34</v>
          </cell>
          <cell r="F2754">
            <v>62.99</v>
          </cell>
          <cell r="G2754" t="str">
            <v>CDHU 195</v>
          </cell>
        </row>
        <row r="2755">
          <cell r="A2755" t="str">
            <v>42.20.230</v>
          </cell>
          <cell r="B2755" t="str">
            <v>Solda exotérmica conexão cabo-haste na lateral, bitola do cabo de 25mm² a 70mm² para haste de 5/8" e 3/4"</v>
          </cell>
          <cell r="C2755" t="str">
            <v>UN</v>
          </cell>
          <cell r="D2755">
            <v>19.170000000000002</v>
          </cell>
          <cell r="E2755">
            <v>26.34</v>
          </cell>
          <cell r="F2755">
            <v>45.51</v>
          </cell>
          <cell r="G2755" t="str">
            <v>CDHU 195</v>
          </cell>
        </row>
        <row r="2756">
          <cell r="A2756" t="str">
            <v>42.20.240</v>
          </cell>
          <cell r="B2756" t="str">
            <v>Solda exotérmica conexão cabo-haste no topo, bitola do cabo de 25mm² a 35mm² para haste de 5/8"</v>
          </cell>
          <cell r="C2756" t="str">
            <v>UN</v>
          </cell>
          <cell r="D2756">
            <v>18.329999999999998</v>
          </cell>
          <cell r="E2756">
            <v>26.34</v>
          </cell>
          <cell r="F2756">
            <v>44.67</v>
          </cell>
          <cell r="G2756" t="str">
            <v>CDHU 195</v>
          </cell>
        </row>
        <row r="2757">
          <cell r="A2757" t="str">
            <v>42.20.250</v>
          </cell>
          <cell r="B2757" t="str">
            <v>Solda exotérmica conexão cabo-haste no topo, bitola do cabo de 50mm² a 95mm² para haste de 5/8" e 3/4"</v>
          </cell>
          <cell r="C2757" t="str">
            <v>UN</v>
          </cell>
          <cell r="D2757">
            <v>18.399999999999999</v>
          </cell>
          <cell r="E2757">
            <v>26.34</v>
          </cell>
          <cell r="F2757">
            <v>44.74</v>
          </cell>
          <cell r="G2757" t="str">
            <v>CDHU 195</v>
          </cell>
        </row>
        <row r="2758">
          <cell r="A2758" t="str">
            <v>42.20.260</v>
          </cell>
          <cell r="B2758" t="str">
            <v>Solda exotérmica conexão cabo-ferro de construção com cabo paralelo, bitola do cabo de 35mm² para haste de 5/8" e 3/4"</v>
          </cell>
          <cell r="C2758" t="str">
            <v>UN</v>
          </cell>
          <cell r="D2758">
            <v>9.41</v>
          </cell>
          <cell r="E2758">
            <v>26.34</v>
          </cell>
          <cell r="F2758">
            <v>35.75</v>
          </cell>
          <cell r="G2758" t="str">
            <v>CDHU 195</v>
          </cell>
        </row>
        <row r="2759">
          <cell r="A2759" t="str">
            <v>42.20.270</v>
          </cell>
          <cell r="B2759" t="str">
            <v>Solda exotérmica conexão cabo-ferro de construção com cabo paralelo, bitola do cabo de 50mm² a 70mm² para haste de 5/8" e 3/4"</v>
          </cell>
          <cell r="C2759" t="str">
            <v>UN</v>
          </cell>
          <cell r="D2759">
            <v>20.36</v>
          </cell>
          <cell r="E2759">
            <v>26.34</v>
          </cell>
          <cell r="F2759">
            <v>46.7</v>
          </cell>
          <cell r="G2759" t="str">
            <v>CDHU 195</v>
          </cell>
        </row>
        <row r="2760">
          <cell r="A2760" t="str">
            <v>42.20.280</v>
          </cell>
          <cell r="B2760" t="str">
            <v>Solda exotérmica conexão cabo-ferro de construção com cabo em X sobreposto, bitola do cabo de 35mm² a 70mm² para haste de 5/8"</v>
          </cell>
          <cell r="C2760" t="str">
            <v>UN</v>
          </cell>
          <cell r="D2760">
            <v>18.600000000000001</v>
          </cell>
          <cell r="E2760">
            <v>26.34</v>
          </cell>
          <cell r="F2760">
            <v>44.94</v>
          </cell>
          <cell r="G2760" t="str">
            <v>CDHU 195</v>
          </cell>
        </row>
        <row r="2761">
          <cell r="A2761" t="str">
            <v>42.20.290</v>
          </cell>
          <cell r="B2761" t="str">
            <v>Solda exotérmica conexão cabo-ferro de construção com cabo em X sobreposto, bitola do cabo de 35mm² a 70mm² para haste de 3/8"</v>
          </cell>
          <cell r="C2761" t="str">
            <v>UN</v>
          </cell>
          <cell r="D2761">
            <v>18.559999999999999</v>
          </cell>
          <cell r="E2761">
            <v>26.34</v>
          </cell>
          <cell r="F2761">
            <v>44.9</v>
          </cell>
          <cell r="G2761" t="str">
            <v>CDHU 195</v>
          </cell>
        </row>
        <row r="2762">
          <cell r="A2762" t="str">
            <v>42.20.300</v>
          </cell>
          <cell r="B2762" t="str">
            <v>Solda exotérmica conexão cabo-terminal com duas fixações, bitola do cabo de 25mm² a 50mm² para terminal 3x25</v>
          </cell>
          <cell r="C2762" t="str">
            <v>UN</v>
          </cell>
          <cell r="D2762">
            <v>9.64</v>
          </cell>
          <cell r="E2762">
            <v>26.34</v>
          </cell>
          <cell r="F2762">
            <v>35.979999999999997</v>
          </cell>
          <cell r="G2762" t="str">
            <v>CDHU 195</v>
          </cell>
        </row>
        <row r="2763">
          <cell r="A2763" t="str">
            <v>42.20.310</v>
          </cell>
          <cell r="B2763" t="str">
            <v>Solda exotérmica conexão cabo-superfície de aço, bitola do cabo de 16mm² a 35mm²</v>
          </cell>
          <cell r="C2763" t="str">
            <v>UN</v>
          </cell>
          <cell r="D2763">
            <v>9.39</v>
          </cell>
          <cell r="E2763">
            <v>26.34</v>
          </cell>
          <cell r="F2763">
            <v>35.729999999999997</v>
          </cell>
          <cell r="G2763" t="str">
            <v>CDHU 195</v>
          </cell>
        </row>
        <row r="2764">
          <cell r="A2764" t="str">
            <v>42.20.320</v>
          </cell>
          <cell r="B2764" t="str">
            <v>Solda exotérmica conexão cabo-superfície de aço, bitola do cabo de 50mm² a 95mm²</v>
          </cell>
          <cell r="C2764" t="str">
            <v>UN</v>
          </cell>
          <cell r="D2764">
            <v>18.39</v>
          </cell>
          <cell r="E2764">
            <v>26.34</v>
          </cell>
          <cell r="F2764">
            <v>44.73</v>
          </cell>
          <cell r="G2764" t="str">
            <v>CDHU 195</v>
          </cell>
        </row>
        <row r="2765">
          <cell r="A2765" t="str">
            <v>43</v>
          </cell>
          <cell r="B2765" t="str">
            <v>APARELHOS ELETRICOS, HIDRAULICOS E A GAS.</v>
          </cell>
          <cell r="G2765" t="str">
            <v>CDHU 195</v>
          </cell>
        </row>
        <row r="2766">
          <cell r="A2766" t="str">
            <v>43.01</v>
          </cell>
          <cell r="B2766" t="str">
            <v>Bebedouros</v>
          </cell>
          <cell r="G2766" t="str">
            <v>CDHU 195</v>
          </cell>
        </row>
        <row r="2767">
          <cell r="A2767" t="str">
            <v>43.01.012</v>
          </cell>
          <cell r="B2767" t="str">
            <v>Purificador de pressão elétrico em chapa eletrozincado pré-pintada e tampo em aço inoxidável, tipo coluna, capacidade de refrigeração de 2 l/h - simples</v>
          </cell>
          <cell r="C2767" t="str">
            <v>UN</v>
          </cell>
          <cell r="D2767">
            <v>1292.49</v>
          </cell>
          <cell r="E2767">
            <v>74.099999999999994</v>
          </cell>
          <cell r="F2767">
            <v>1366.59</v>
          </cell>
          <cell r="G2767" t="str">
            <v>CDHU 195</v>
          </cell>
        </row>
        <row r="2768">
          <cell r="A2768" t="str">
            <v>43.01.032</v>
          </cell>
          <cell r="B2768" t="str">
            <v>Purificador de pressão elétrico em chapa eletrozincado pré-pintada e tampo em aço inoxidável, tipo coluna, capacidade de refrigeração de 2 l/h - conjugado</v>
          </cell>
          <cell r="C2768" t="str">
            <v>UN</v>
          </cell>
          <cell r="D2768">
            <v>1666.37</v>
          </cell>
          <cell r="E2768">
            <v>74.099999999999994</v>
          </cell>
          <cell r="F2768">
            <v>1740.47</v>
          </cell>
          <cell r="G2768" t="str">
            <v>CDHU 195</v>
          </cell>
        </row>
        <row r="2769">
          <cell r="A2769" t="str">
            <v>43.02</v>
          </cell>
          <cell r="B2769" t="str">
            <v>Chuveiros</v>
          </cell>
          <cell r="G2769" t="str">
            <v>CDHU 195</v>
          </cell>
        </row>
        <row r="2770">
          <cell r="A2770" t="str">
            <v>43.02.010</v>
          </cell>
          <cell r="B2770" t="str">
            <v>Chuveiro frio em PVC, diâmetro de 10 cm</v>
          </cell>
          <cell r="C2770" t="str">
            <v>UN</v>
          </cell>
          <cell r="D2770">
            <v>25.03</v>
          </cell>
          <cell r="E2770">
            <v>26.34</v>
          </cell>
          <cell r="F2770">
            <v>51.37</v>
          </cell>
          <cell r="G2770" t="str">
            <v>CDHU 195</v>
          </cell>
        </row>
        <row r="2771">
          <cell r="A2771" t="str">
            <v>43.02.070</v>
          </cell>
          <cell r="B2771" t="str">
            <v>Chuveiro com válvula de acionamento antivandalismo, DN= 3/4´</v>
          </cell>
          <cell r="C2771" t="str">
            <v>UN</v>
          </cell>
          <cell r="D2771">
            <v>1111.45</v>
          </cell>
          <cell r="E2771">
            <v>50.04</v>
          </cell>
          <cell r="F2771">
            <v>1161.49</v>
          </cell>
          <cell r="G2771" t="str">
            <v>CDHU 195</v>
          </cell>
        </row>
        <row r="2772">
          <cell r="A2772" t="str">
            <v>43.02.080</v>
          </cell>
          <cell r="B2772" t="str">
            <v>Chuveiro elétrico de 6.500W / 220V com resistência blindada</v>
          </cell>
          <cell r="C2772" t="str">
            <v>UN</v>
          </cell>
          <cell r="D2772">
            <v>491.94</v>
          </cell>
          <cell r="E2772">
            <v>41.96</v>
          </cell>
          <cell r="F2772">
            <v>533.9</v>
          </cell>
          <cell r="G2772" t="str">
            <v>CDHU 195</v>
          </cell>
        </row>
        <row r="2773">
          <cell r="A2773" t="str">
            <v>43.02.100</v>
          </cell>
          <cell r="B2773" t="str">
            <v>Chuveiro com jato regulável em metal com acabamento cromado</v>
          </cell>
          <cell r="C2773" t="str">
            <v>UN</v>
          </cell>
          <cell r="D2773">
            <v>173.64</v>
          </cell>
          <cell r="E2773">
            <v>26.34</v>
          </cell>
          <cell r="F2773">
            <v>199.98</v>
          </cell>
          <cell r="G2773" t="str">
            <v>CDHU 195</v>
          </cell>
        </row>
        <row r="2774">
          <cell r="A2774" t="str">
            <v>43.02.122</v>
          </cell>
          <cell r="B2774" t="str">
            <v>Chuveiro frio em PVC, com registro e tubo de ligação acoplados</v>
          </cell>
          <cell r="C2774" t="str">
            <v>UN</v>
          </cell>
          <cell r="D2774">
            <v>15.8</v>
          </cell>
          <cell r="E2774">
            <v>31.69</v>
          </cell>
          <cell r="F2774">
            <v>47.49</v>
          </cell>
          <cell r="G2774" t="str">
            <v>CDHU 195</v>
          </cell>
        </row>
        <row r="2775">
          <cell r="A2775" t="str">
            <v>43.02.140</v>
          </cell>
          <cell r="B2775" t="str">
            <v>Chuveiro elétrico de 5.500 W / 220 V em PVC</v>
          </cell>
          <cell r="C2775" t="str">
            <v>UN</v>
          </cell>
          <cell r="D2775">
            <v>84.8</v>
          </cell>
          <cell r="E2775">
            <v>41.96</v>
          </cell>
          <cell r="F2775">
            <v>126.76</v>
          </cell>
          <cell r="G2775" t="str">
            <v>CDHU 195</v>
          </cell>
        </row>
        <row r="2776">
          <cell r="A2776" t="str">
            <v>43.02.160</v>
          </cell>
          <cell r="B2776" t="str">
            <v>Chuveiro lava-olhos, acionamento manual, tubulação em ferro galvanizado com pintura epóxi cor verde</v>
          </cell>
          <cell r="C2776" t="str">
            <v>UN</v>
          </cell>
          <cell r="D2776">
            <v>1958.04</v>
          </cell>
          <cell r="E2776">
            <v>105.34</v>
          </cell>
          <cell r="F2776">
            <v>2063.38</v>
          </cell>
          <cell r="G2776" t="str">
            <v>CDHU 195</v>
          </cell>
        </row>
        <row r="2777">
          <cell r="A2777" t="str">
            <v>43.02.170</v>
          </cell>
          <cell r="B2777" t="str">
            <v>Chuveiro elétrico de 7.500W / 220 V, com resistência blindada</v>
          </cell>
          <cell r="C2777" t="str">
            <v>UN</v>
          </cell>
          <cell r="D2777">
            <v>486.86</v>
          </cell>
          <cell r="E2777">
            <v>41.96</v>
          </cell>
          <cell r="F2777">
            <v>528.82000000000005</v>
          </cell>
          <cell r="G2777" t="str">
            <v>CDHU 195</v>
          </cell>
        </row>
        <row r="2778">
          <cell r="A2778" t="str">
            <v>43.02.180</v>
          </cell>
          <cell r="B2778" t="str">
            <v>Ducha eletrônica de 6.800W até 7.900 W / 220 V</v>
          </cell>
          <cell r="C2778" t="str">
            <v>UN</v>
          </cell>
          <cell r="D2778">
            <v>149.22999999999999</v>
          </cell>
          <cell r="E2778">
            <v>41.96</v>
          </cell>
          <cell r="F2778">
            <v>191.19</v>
          </cell>
          <cell r="G2778" t="str">
            <v>CDHU 195</v>
          </cell>
        </row>
        <row r="2779">
          <cell r="A2779" t="str">
            <v>43.03</v>
          </cell>
          <cell r="B2779" t="str">
            <v>Aquecedores</v>
          </cell>
          <cell r="G2779" t="str">
            <v>CDHU 195</v>
          </cell>
        </row>
        <row r="2780">
          <cell r="A2780" t="str">
            <v>43.03.050</v>
          </cell>
          <cell r="B2780" t="str">
            <v>Aquecedor a gás de acumulação, capacidade 300 l</v>
          </cell>
          <cell r="C2780" t="str">
            <v>UN</v>
          </cell>
          <cell r="D2780">
            <v>30613.11</v>
          </cell>
          <cell r="E2780">
            <v>210.68</v>
          </cell>
          <cell r="F2780">
            <v>30823.79</v>
          </cell>
          <cell r="G2780" t="str">
            <v>CDHU 195</v>
          </cell>
        </row>
        <row r="2781">
          <cell r="A2781" t="str">
            <v>43.03.130</v>
          </cell>
          <cell r="B2781" t="str">
            <v>Aquecedor a gás de acumulação, capacidade 500 l</v>
          </cell>
          <cell r="C2781" t="str">
            <v>UN</v>
          </cell>
          <cell r="D2781">
            <v>23724.48</v>
          </cell>
          <cell r="E2781">
            <v>237.02</v>
          </cell>
          <cell r="F2781">
            <v>23961.5</v>
          </cell>
          <cell r="G2781" t="str">
            <v>CDHU 195</v>
          </cell>
        </row>
        <row r="2782">
          <cell r="A2782" t="str">
            <v>43.03.212</v>
          </cell>
          <cell r="B2782" t="str">
            <v>Aquecedor de passagem elétrico individual, baixa pressão - 5.000 W / 6.400 W</v>
          </cell>
          <cell r="C2782" t="str">
            <v>UN</v>
          </cell>
          <cell r="D2782">
            <v>576.05999999999995</v>
          </cell>
          <cell r="E2782">
            <v>263.35000000000002</v>
          </cell>
          <cell r="F2782">
            <v>839.41</v>
          </cell>
          <cell r="G2782" t="str">
            <v>CDHU 195</v>
          </cell>
        </row>
        <row r="2783">
          <cell r="A2783" t="str">
            <v>43.03.220</v>
          </cell>
          <cell r="B2783" t="str">
            <v>Sistema de aquecimento de passagem a gás com sistema misturador para abastecimento de até 08 duchas</v>
          </cell>
          <cell r="C2783" t="str">
            <v>CJ</v>
          </cell>
          <cell r="D2783">
            <v>18368.84</v>
          </cell>
          <cell r="E2783">
            <v>5585.12</v>
          </cell>
          <cell r="F2783">
            <v>23953.96</v>
          </cell>
          <cell r="G2783" t="str">
            <v>CDHU 195</v>
          </cell>
        </row>
        <row r="2784">
          <cell r="A2784" t="str">
            <v>43.03.500</v>
          </cell>
          <cell r="B2784" t="str">
            <v>Coletor em alumínio para sistema de aquecimento solar com área coletora até 1,60 m²</v>
          </cell>
          <cell r="C2784" t="str">
            <v>UN</v>
          </cell>
          <cell r="D2784">
            <v>1311.46</v>
          </cell>
          <cell r="E2784">
            <v>54.63</v>
          </cell>
          <cell r="F2784">
            <v>1366.09</v>
          </cell>
          <cell r="G2784" t="str">
            <v>CDHU 195</v>
          </cell>
        </row>
        <row r="2785">
          <cell r="A2785" t="str">
            <v>43.03.510</v>
          </cell>
          <cell r="B2785" t="str">
            <v>Coletor em alumínio para sistema de aquecimento solar com área coletora até 2,00 m²</v>
          </cell>
          <cell r="C2785" t="str">
            <v>UN</v>
          </cell>
          <cell r="D2785">
            <v>1909.28</v>
          </cell>
          <cell r="E2785">
            <v>68.290000000000006</v>
          </cell>
          <cell r="F2785">
            <v>1977.57</v>
          </cell>
          <cell r="G2785" t="str">
            <v>CDHU 195</v>
          </cell>
        </row>
        <row r="2786">
          <cell r="A2786" t="str">
            <v>43.03.550</v>
          </cell>
          <cell r="B2786" t="str">
            <v>Reservatório térmico horizontal em aço inoxidável AISI 304, capacidade de 500 litros</v>
          </cell>
          <cell r="C2786" t="str">
            <v>UN</v>
          </cell>
          <cell r="D2786">
            <v>3848.71</v>
          </cell>
          <cell r="E2786">
            <v>74.099999999999994</v>
          </cell>
          <cell r="F2786">
            <v>3922.81</v>
          </cell>
          <cell r="G2786" t="str">
            <v>CDHU 195</v>
          </cell>
        </row>
        <row r="2787">
          <cell r="A2787" t="str">
            <v>43.04</v>
          </cell>
          <cell r="B2787" t="str">
            <v>Torneiras eletricas</v>
          </cell>
          <cell r="G2787" t="str">
            <v>CDHU 195</v>
          </cell>
        </row>
        <row r="2788">
          <cell r="A2788" t="str">
            <v>43.04.020</v>
          </cell>
          <cell r="B2788" t="str">
            <v>Torneira elétrica</v>
          </cell>
          <cell r="C2788" t="str">
            <v>UN</v>
          </cell>
          <cell r="D2788">
            <v>207.57</v>
          </cell>
          <cell r="E2788">
            <v>41.96</v>
          </cell>
          <cell r="F2788">
            <v>249.53</v>
          </cell>
          <cell r="G2788" t="str">
            <v>CDHU 195</v>
          </cell>
        </row>
        <row r="2789">
          <cell r="A2789" t="str">
            <v>43.05</v>
          </cell>
          <cell r="B2789" t="str">
            <v>Exaustor, ventilador e circulador de ar</v>
          </cell>
          <cell r="G2789" t="str">
            <v>CDHU 195</v>
          </cell>
        </row>
        <row r="2790">
          <cell r="A2790" t="str">
            <v>43.05.030</v>
          </cell>
          <cell r="B2790" t="str">
            <v>Exaustor elétrico em plástico, vazão de 150 a 190m³/h</v>
          </cell>
          <cell r="C2790" t="str">
            <v>UN</v>
          </cell>
          <cell r="D2790">
            <v>431.62</v>
          </cell>
          <cell r="E2790">
            <v>52.67</v>
          </cell>
          <cell r="F2790">
            <v>484.29</v>
          </cell>
          <cell r="G2790" t="str">
            <v>CDHU 195</v>
          </cell>
        </row>
        <row r="2791">
          <cell r="A2791" t="str">
            <v>43.05.100</v>
          </cell>
          <cell r="B2791" t="str">
            <v>Insuflador de ar compacto, para renovação de ar em ambientes, vazão máxima 93 m³/h</v>
          </cell>
          <cell r="C2791" t="str">
            <v>UN</v>
          </cell>
          <cell r="D2791">
            <v>335.95</v>
          </cell>
          <cell r="E2791">
            <v>52.67</v>
          </cell>
          <cell r="F2791">
            <v>388.62</v>
          </cell>
          <cell r="G2791" t="str">
            <v>CDHU 195</v>
          </cell>
        </row>
        <row r="2792">
          <cell r="A2792" t="str">
            <v>43.06</v>
          </cell>
          <cell r="B2792" t="str">
            <v>Emissores de som</v>
          </cell>
          <cell r="G2792" t="str">
            <v>CDHU 195</v>
          </cell>
        </row>
        <row r="2793">
          <cell r="A2793" t="str">
            <v>43.06.010</v>
          </cell>
          <cell r="B2793" t="str">
            <v>Cigarra de embutir 50/60HZ até 127V, com placa</v>
          </cell>
          <cell r="C2793" t="str">
            <v>UN</v>
          </cell>
          <cell r="D2793">
            <v>38.380000000000003</v>
          </cell>
          <cell r="E2793">
            <v>26.34</v>
          </cell>
          <cell r="F2793">
            <v>64.72</v>
          </cell>
          <cell r="G2793" t="str">
            <v>CDHU 195</v>
          </cell>
        </row>
        <row r="2794">
          <cell r="A2794" t="str">
            <v>43.07</v>
          </cell>
          <cell r="B2794" t="str">
            <v>Aparelho condicionador de ar</v>
          </cell>
          <cell r="G2794" t="str">
            <v>CDHU 195</v>
          </cell>
        </row>
        <row r="2795">
          <cell r="A2795" t="str">
            <v>43.07.070</v>
          </cell>
          <cell r="B2795" t="str">
            <v>Ar condicionado a frio, tipo split piso teto com capacidade de 48.000 BTU/h</v>
          </cell>
          <cell r="C2795" t="str">
            <v>CJ</v>
          </cell>
          <cell r="D2795">
            <v>17232.16</v>
          </cell>
          <cell r="E2795">
            <v>427.46</v>
          </cell>
          <cell r="F2795">
            <v>17659.62</v>
          </cell>
          <cell r="G2795" t="str">
            <v>CDHU 195</v>
          </cell>
        </row>
        <row r="2796">
          <cell r="A2796" t="str">
            <v>43.07.300</v>
          </cell>
          <cell r="B2796" t="str">
            <v>Ar condicionado a frio, tipo split cassete com capacidade de 18.000 BTU/h</v>
          </cell>
          <cell r="C2796" t="str">
            <v>CJ</v>
          </cell>
          <cell r="D2796">
            <v>7787.56</v>
          </cell>
          <cell r="E2796">
            <v>414.03</v>
          </cell>
          <cell r="F2796">
            <v>8201.59</v>
          </cell>
          <cell r="G2796" t="str">
            <v>CDHU 195</v>
          </cell>
        </row>
        <row r="2797">
          <cell r="A2797" t="str">
            <v>43.07.310</v>
          </cell>
          <cell r="B2797" t="str">
            <v>Ar condicionado a frio, tipo split cassete com capacidade de 24.000 BTU/h</v>
          </cell>
          <cell r="C2797" t="str">
            <v>CJ</v>
          </cell>
          <cell r="D2797">
            <v>8819.2999999999993</v>
          </cell>
          <cell r="E2797">
            <v>427.46</v>
          </cell>
          <cell r="F2797">
            <v>9246.76</v>
          </cell>
          <cell r="G2797" t="str">
            <v>CDHU 195</v>
          </cell>
        </row>
        <row r="2798">
          <cell r="A2798" t="str">
            <v>43.07.320</v>
          </cell>
          <cell r="B2798" t="str">
            <v>Ar condicionado a frio, tipo split cassete com capacidade de 36.000 BTU/h</v>
          </cell>
          <cell r="C2798" t="str">
            <v>CJ</v>
          </cell>
          <cell r="D2798">
            <v>13558.94</v>
          </cell>
          <cell r="E2798">
            <v>427.46</v>
          </cell>
          <cell r="F2798">
            <v>13986.4</v>
          </cell>
          <cell r="G2798" t="str">
            <v>CDHU 195</v>
          </cell>
        </row>
        <row r="2799">
          <cell r="A2799" t="str">
            <v>43.07.330</v>
          </cell>
          <cell r="B2799" t="str">
            <v>Ar condicionado a frio, tipo split parede com capacidade de 12.000 BTU/h</v>
          </cell>
          <cell r="C2799" t="str">
            <v>CJ</v>
          </cell>
          <cell r="D2799">
            <v>3373.24</v>
          </cell>
          <cell r="E2799">
            <v>414.03</v>
          </cell>
          <cell r="F2799">
            <v>3787.27</v>
          </cell>
          <cell r="G2799" t="str">
            <v>CDHU 195</v>
          </cell>
        </row>
        <row r="2800">
          <cell r="A2800" t="str">
            <v>43.07.340</v>
          </cell>
          <cell r="B2800" t="str">
            <v>Ar condicionado a frio, tipo split parede com capacidade de 18.000 BTU/h</v>
          </cell>
          <cell r="C2800" t="str">
            <v>CJ</v>
          </cell>
          <cell r="D2800">
            <v>4629.8</v>
          </cell>
          <cell r="E2800">
            <v>414.03</v>
          </cell>
          <cell r="F2800">
            <v>5043.83</v>
          </cell>
          <cell r="G2800" t="str">
            <v>CDHU 195</v>
          </cell>
        </row>
        <row r="2801">
          <cell r="A2801" t="str">
            <v>43.07.350</v>
          </cell>
          <cell r="B2801" t="str">
            <v>Ar condicionado a frio, tipo split parede com capacidade de 24.000 BTU/h</v>
          </cell>
          <cell r="C2801" t="str">
            <v>CJ</v>
          </cell>
          <cell r="D2801">
            <v>7155.6</v>
          </cell>
          <cell r="E2801">
            <v>427.46</v>
          </cell>
          <cell r="F2801">
            <v>7583.06</v>
          </cell>
          <cell r="G2801" t="str">
            <v>CDHU 195</v>
          </cell>
        </row>
        <row r="2802">
          <cell r="A2802" t="str">
            <v>43.07.360</v>
          </cell>
          <cell r="B2802" t="str">
            <v>Ar condicionado a frio, tipo split parede com capacidade de 30.000 BTU/h</v>
          </cell>
          <cell r="C2802" t="str">
            <v>CJ</v>
          </cell>
          <cell r="D2802">
            <v>8046.41</v>
          </cell>
          <cell r="E2802">
            <v>427.46</v>
          </cell>
          <cell r="F2802">
            <v>8473.8700000000008</v>
          </cell>
          <cell r="G2802" t="str">
            <v>CDHU 195</v>
          </cell>
        </row>
        <row r="2803">
          <cell r="A2803" t="str">
            <v>43.07.380</v>
          </cell>
          <cell r="B2803" t="str">
            <v>Ar condicionado a frio, tipo split piso teto com capacidade de 24.000 BTU/h</v>
          </cell>
          <cell r="C2803" t="str">
            <v>CJ</v>
          </cell>
          <cell r="D2803">
            <v>7025.9</v>
          </cell>
          <cell r="E2803">
            <v>427.46</v>
          </cell>
          <cell r="F2803">
            <v>7453.36</v>
          </cell>
          <cell r="G2803" t="str">
            <v>CDHU 195</v>
          </cell>
        </row>
        <row r="2804">
          <cell r="A2804" t="str">
            <v>43.07.390</v>
          </cell>
          <cell r="B2804" t="str">
            <v>Ar condicionado a frio, tipo split piso teto com capacidade de 36.000 BTU/h</v>
          </cell>
          <cell r="C2804" t="str">
            <v>CJ</v>
          </cell>
          <cell r="D2804">
            <v>11450.69</v>
          </cell>
          <cell r="E2804">
            <v>427.46</v>
          </cell>
          <cell r="F2804">
            <v>11878.15</v>
          </cell>
          <cell r="G2804" t="str">
            <v>CDHU 195</v>
          </cell>
        </row>
        <row r="2805">
          <cell r="A2805" t="str">
            <v>43.08</v>
          </cell>
          <cell r="B2805" t="str">
            <v>Equipamentos para sistema VRF ar condicionado</v>
          </cell>
          <cell r="G2805" t="str">
            <v>CDHU 195</v>
          </cell>
        </row>
        <row r="2806">
          <cell r="A2806" t="str">
            <v>43.08.001</v>
          </cell>
          <cell r="B2806" t="str">
            <v>Condensador para sistema VRF de ar condicionado, capacidade até 6 TR</v>
          </cell>
          <cell r="C2806" t="str">
            <v>UN</v>
          </cell>
          <cell r="D2806">
            <v>44720.06</v>
          </cell>
          <cell r="E2806">
            <v>966.72</v>
          </cell>
          <cell r="F2806">
            <v>45686.78</v>
          </cell>
          <cell r="G2806" t="str">
            <v>CDHU 195</v>
          </cell>
        </row>
        <row r="2807">
          <cell r="A2807" t="str">
            <v>43.08.002</v>
          </cell>
          <cell r="B2807" t="str">
            <v>Condensador para sistema VRF de ar condicionado, capacidade de 8 TR a 10 TR</v>
          </cell>
          <cell r="C2807" t="str">
            <v>UN</v>
          </cell>
          <cell r="D2807">
            <v>51694.400000000001</v>
          </cell>
          <cell r="E2807">
            <v>966.72</v>
          </cell>
          <cell r="F2807">
            <v>52661.120000000003</v>
          </cell>
          <cell r="G2807" t="str">
            <v>CDHU 195</v>
          </cell>
        </row>
        <row r="2808">
          <cell r="A2808" t="str">
            <v>43.08.003</v>
          </cell>
          <cell r="B2808" t="str">
            <v>Condensador para sistema VRF de ar condicionado, capacidade de 11 TR a 13 TR</v>
          </cell>
          <cell r="C2808" t="str">
            <v>UN</v>
          </cell>
          <cell r="D2808">
            <v>59729.08</v>
          </cell>
          <cell r="E2808">
            <v>966.72</v>
          </cell>
          <cell r="F2808">
            <v>60695.8</v>
          </cell>
          <cell r="G2808" t="str">
            <v>CDHU 195</v>
          </cell>
        </row>
        <row r="2809">
          <cell r="A2809" t="str">
            <v>43.08.004</v>
          </cell>
          <cell r="B2809" t="str">
            <v>Condensador para sistema VRF de ar condicionado, capacidade de 14 TR a 16 TR</v>
          </cell>
          <cell r="C2809" t="str">
            <v>UN</v>
          </cell>
          <cell r="D2809">
            <v>66561.3</v>
          </cell>
          <cell r="E2809">
            <v>966.72</v>
          </cell>
          <cell r="F2809">
            <v>67528.02</v>
          </cell>
          <cell r="G2809" t="str">
            <v>CDHU 195</v>
          </cell>
        </row>
        <row r="2810">
          <cell r="A2810" t="str">
            <v>43.08.020</v>
          </cell>
          <cell r="B2810" t="str">
            <v>Evaporador para sistema VRF de ar condicionado, tipo parede, capacidade de 1 TR</v>
          </cell>
          <cell r="C2810" t="str">
            <v>UN</v>
          </cell>
          <cell r="D2810">
            <v>4299.8500000000004</v>
          </cell>
          <cell r="E2810">
            <v>845.88</v>
          </cell>
          <cell r="F2810">
            <v>5145.7299999999996</v>
          </cell>
          <cell r="G2810" t="str">
            <v>CDHU 195</v>
          </cell>
        </row>
        <row r="2811">
          <cell r="A2811" t="str">
            <v>43.08.021</v>
          </cell>
          <cell r="B2811" t="str">
            <v>Evaporador para sistema VRF de ar condicionado, tipo parede, capacidade de 2 TR</v>
          </cell>
          <cell r="C2811" t="str">
            <v>UN</v>
          </cell>
          <cell r="D2811">
            <v>5558.96</v>
          </cell>
          <cell r="E2811">
            <v>845.88</v>
          </cell>
          <cell r="F2811">
            <v>6404.84</v>
          </cell>
          <cell r="G2811" t="str">
            <v>CDHU 195</v>
          </cell>
        </row>
        <row r="2812">
          <cell r="A2812" t="str">
            <v>43.08.022</v>
          </cell>
          <cell r="B2812" t="str">
            <v>Evaporador para sistema VRF de ar condicionado, tipo parede, capacidade de 3 TR</v>
          </cell>
          <cell r="C2812" t="str">
            <v>UN</v>
          </cell>
          <cell r="D2812">
            <v>7474.59</v>
          </cell>
          <cell r="E2812">
            <v>845.88</v>
          </cell>
          <cell r="F2812">
            <v>8320.4699999999993</v>
          </cell>
          <cell r="G2812" t="str">
            <v>CDHU 195</v>
          </cell>
        </row>
        <row r="2813">
          <cell r="A2813" t="str">
            <v>43.08.030</v>
          </cell>
          <cell r="B2813" t="str">
            <v>Evaporador para sistema VRF de ar condicionado, tipo piso teto, capacidade de 1 TR</v>
          </cell>
          <cell r="C2813" t="str">
            <v>UN</v>
          </cell>
          <cell r="D2813">
            <v>4786.72</v>
          </cell>
          <cell r="E2813">
            <v>845.88</v>
          </cell>
          <cell r="F2813">
            <v>5632.6</v>
          </cell>
          <cell r="G2813" t="str">
            <v>CDHU 195</v>
          </cell>
        </row>
        <row r="2814">
          <cell r="A2814" t="str">
            <v>43.08.031</v>
          </cell>
          <cell r="B2814" t="str">
            <v>Evaporador para sistema VRF de ar condicionado, tipo piso teto, capacidade de 2 TR</v>
          </cell>
          <cell r="C2814" t="str">
            <v>UN</v>
          </cell>
          <cell r="D2814">
            <v>5511.73</v>
          </cell>
          <cell r="E2814">
            <v>845.88</v>
          </cell>
          <cell r="F2814">
            <v>6357.61</v>
          </cell>
          <cell r="G2814" t="str">
            <v>CDHU 195</v>
          </cell>
        </row>
        <row r="2815">
          <cell r="A2815" t="str">
            <v>43.08.032</v>
          </cell>
          <cell r="B2815" t="str">
            <v>Evaporador para sistema VRF de ar condicionado, tipo piso teto, capacidade de 3 TR</v>
          </cell>
          <cell r="C2815" t="str">
            <v>UN</v>
          </cell>
          <cell r="D2815">
            <v>6543.8</v>
          </cell>
          <cell r="E2815">
            <v>845.88</v>
          </cell>
          <cell r="F2815">
            <v>7389.68</v>
          </cell>
          <cell r="G2815" t="str">
            <v>CDHU 195</v>
          </cell>
        </row>
        <row r="2816">
          <cell r="A2816" t="str">
            <v>43.08.033</v>
          </cell>
          <cell r="B2816" t="str">
            <v>Evaporador para sistema VRF de ar condicionado, tipo piso teto, capacidade de 4 TR</v>
          </cell>
          <cell r="C2816" t="str">
            <v>UN</v>
          </cell>
          <cell r="D2816">
            <v>7579.18</v>
          </cell>
          <cell r="E2816">
            <v>845.88</v>
          </cell>
          <cell r="F2816">
            <v>8425.06</v>
          </cell>
          <cell r="G2816" t="str">
            <v>CDHU 195</v>
          </cell>
        </row>
        <row r="2817">
          <cell r="A2817" t="str">
            <v>43.08.040</v>
          </cell>
          <cell r="B2817" t="str">
            <v>Evaporador para sistema VRF de ar condicionado, tipo cassete, capacidade de 1 TR</v>
          </cell>
          <cell r="C2817" t="str">
            <v>UN</v>
          </cell>
          <cell r="D2817">
            <v>4417.71</v>
          </cell>
          <cell r="E2817">
            <v>845.88</v>
          </cell>
          <cell r="F2817">
            <v>5263.59</v>
          </cell>
          <cell r="G2817" t="str">
            <v>CDHU 195</v>
          </cell>
        </row>
        <row r="2818">
          <cell r="A2818" t="str">
            <v>43.08.041</v>
          </cell>
          <cell r="B2818" t="str">
            <v>Evaporador para sistema VRF de ar condicionado, tipo cassete, capacidade de 2 TR</v>
          </cell>
          <cell r="C2818" t="str">
            <v>UN</v>
          </cell>
          <cell r="D2818">
            <v>5019.09</v>
          </cell>
          <cell r="E2818">
            <v>845.88</v>
          </cell>
          <cell r="F2818">
            <v>5864.97</v>
          </cell>
          <cell r="G2818" t="str">
            <v>CDHU 195</v>
          </cell>
        </row>
        <row r="2819">
          <cell r="A2819" t="str">
            <v>43.08.042</v>
          </cell>
          <cell r="B2819" t="str">
            <v>Evaporador para sistema VRF de ar condicionado, tipo cassete, capacidade de 3 TR</v>
          </cell>
          <cell r="C2819" t="str">
            <v>UN</v>
          </cell>
          <cell r="D2819">
            <v>5447.67</v>
          </cell>
          <cell r="E2819">
            <v>845.88</v>
          </cell>
          <cell r="F2819">
            <v>6293.55</v>
          </cell>
          <cell r="G2819" t="str">
            <v>CDHU 195</v>
          </cell>
        </row>
        <row r="2820">
          <cell r="A2820" t="str">
            <v>43.08.043</v>
          </cell>
          <cell r="B2820" t="str">
            <v>Evaporador para sistema VRF de ar condicionado, tipo cassete, capacidade de 4 TR</v>
          </cell>
          <cell r="C2820" t="str">
            <v>UN</v>
          </cell>
          <cell r="D2820">
            <v>5626.35</v>
          </cell>
          <cell r="E2820">
            <v>845.88</v>
          </cell>
          <cell r="F2820">
            <v>6472.23</v>
          </cell>
          <cell r="G2820" t="str">
            <v>CDHU 195</v>
          </cell>
        </row>
        <row r="2821">
          <cell r="A2821" t="str">
            <v>43.10</v>
          </cell>
          <cell r="B2821" t="str">
            <v>Bombas centrifugas, uso geral</v>
          </cell>
          <cell r="G2821" t="str">
            <v>CDHU 195</v>
          </cell>
        </row>
        <row r="2822">
          <cell r="A2822" t="str">
            <v>43.10.050</v>
          </cell>
          <cell r="B2822" t="str">
            <v>Conjunto motor-bomba (centrífuga) 10 cv, monoestágio, Hman= 24 a 36 mca, Q= 53 a 45 m³/h</v>
          </cell>
          <cell r="C2822" t="str">
            <v>UN</v>
          </cell>
          <cell r="D2822">
            <v>9874.9699999999993</v>
          </cell>
          <cell r="E2822">
            <v>296.39999999999998</v>
          </cell>
          <cell r="F2822">
            <v>10171.370000000001</v>
          </cell>
          <cell r="G2822" t="str">
            <v>CDHU 195</v>
          </cell>
        </row>
        <row r="2823">
          <cell r="A2823" t="str">
            <v>43.10.090</v>
          </cell>
          <cell r="B2823" t="str">
            <v>Conjunto motor-bomba (centrífuga) 20 cv, monoestágio, Hman= 40 a 70 mca, Q= 76 a 28 m³/h</v>
          </cell>
          <cell r="C2823" t="str">
            <v>UN</v>
          </cell>
          <cell r="D2823">
            <v>19369.05</v>
          </cell>
          <cell r="E2823">
            <v>296.39999999999998</v>
          </cell>
          <cell r="F2823">
            <v>19665.45</v>
          </cell>
          <cell r="G2823" t="str">
            <v>CDHU 195</v>
          </cell>
        </row>
        <row r="2824">
          <cell r="A2824" t="str">
            <v>43.10.110</v>
          </cell>
          <cell r="B2824" t="str">
            <v>Conjunto motor-bomba (centrífuga) 5 cv, monoestágio, Hmam= 14 a 26 mca, Q= 56 a 30 m³/h</v>
          </cell>
          <cell r="C2824" t="str">
            <v>UN</v>
          </cell>
          <cell r="D2824">
            <v>5413.88</v>
          </cell>
          <cell r="E2824">
            <v>296.39999999999998</v>
          </cell>
          <cell r="F2824">
            <v>5710.28</v>
          </cell>
          <cell r="G2824" t="str">
            <v>CDHU 195</v>
          </cell>
        </row>
        <row r="2825">
          <cell r="A2825" t="str">
            <v>43.10.130</v>
          </cell>
          <cell r="B2825" t="str">
            <v>Conjunto motor-bomba (centrífuga) 3/4 cv, monoestágio, Hman= 10 a 16 mca, Q= 12,7 a 8 m³/h</v>
          </cell>
          <cell r="C2825" t="str">
            <v>UN</v>
          </cell>
          <cell r="D2825">
            <v>2373.17</v>
          </cell>
          <cell r="E2825">
            <v>296.39999999999998</v>
          </cell>
          <cell r="F2825">
            <v>2669.57</v>
          </cell>
          <cell r="G2825" t="str">
            <v>CDHU 195</v>
          </cell>
        </row>
        <row r="2826">
          <cell r="A2826" t="str">
            <v>43.10.210</v>
          </cell>
          <cell r="B2826" t="str">
            <v>Conjunto motor-bomba (centrífuga) 60 cv, monoestágio, Hman= 90 a 125 mca, Q= 115 a 50 m³/h</v>
          </cell>
          <cell r="C2826" t="str">
            <v>UN</v>
          </cell>
          <cell r="D2826">
            <v>53576.76</v>
          </cell>
          <cell r="E2826">
            <v>296.39999999999998</v>
          </cell>
          <cell r="F2826">
            <v>53873.16</v>
          </cell>
          <cell r="G2826" t="str">
            <v>CDHU 195</v>
          </cell>
        </row>
        <row r="2827">
          <cell r="A2827" t="str">
            <v>43.10.230</v>
          </cell>
          <cell r="B2827" t="str">
            <v>Conjunto motor-bomba (centrífuga) 2 cv, monoestágio, Hman= 12 a 27 mca, Q= 25 a 8 m³/h</v>
          </cell>
          <cell r="C2827" t="str">
            <v>UN</v>
          </cell>
          <cell r="D2827">
            <v>3572.67</v>
          </cell>
          <cell r="E2827">
            <v>296.39999999999998</v>
          </cell>
          <cell r="F2827">
            <v>3869.07</v>
          </cell>
          <cell r="G2827" t="str">
            <v>CDHU 195</v>
          </cell>
        </row>
        <row r="2828">
          <cell r="A2828" t="str">
            <v>43.10.250</v>
          </cell>
          <cell r="B2828" t="str">
            <v>Conjunto motor-bomba (centrífuga) 15 cv, monoestágio, Hman= 30 a 60 mca, Q= 82 a 20 m³/h</v>
          </cell>
          <cell r="C2828" t="str">
            <v>UN</v>
          </cell>
          <cell r="D2828">
            <v>12161.32</v>
          </cell>
          <cell r="E2828">
            <v>296.39999999999998</v>
          </cell>
          <cell r="F2828">
            <v>12457.72</v>
          </cell>
          <cell r="G2828" t="str">
            <v>CDHU 195</v>
          </cell>
        </row>
        <row r="2829">
          <cell r="A2829" t="str">
            <v>43.10.290</v>
          </cell>
          <cell r="B2829" t="str">
            <v>Conjunto motor-bomba (centrífuga) 5 cv, monoestágio, Hman= 24 a 33 mca, Q= 41,6 a 35,2 m³/h</v>
          </cell>
          <cell r="C2829" t="str">
            <v>UN</v>
          </cell>
          <cell r="D2829">
            <v>5283.22</v>
          </cell>
          <cell r="E2829">
            <v>296.39999999999998</v>
          </cell>
          <cell r="F2829">
            <v>5579.62</v>
          </cell>
          <cell r="G2829" t="str">
            <v>CDHU 195</v>
          </cell>
        </row>
        <row r="2830">
          <cell r="A2830" t="str">
            <v>43.10.450</v>
          </cell>
          <cell r="B2830" t="str">
            <v>Conjunto motor-bomba (centrífuga) 30 cv, monoestágio, Hman= 20 a 50 mca, Q= 197 a 112 m³/h</v>
          </cell>
          <cell r="C2830" t="str">
            <v>UN</v>
          </cell>
          <cell r="D2830">
            <v>20388.64</v>
          </cell>
          <cell r="E2830">
            <v>296.39999999999998</v>
          </cell>
          <cell r="F2830">
            <v>20685.04</v>
          </cell>
          <cell r="G2830" t="str">
            <v>CDHU 195</v>
          </cell>
        </row>
        <row r="2831">
          <cell r="A2831" t="str">
            <v>43.10.452</v>
          </cell>
          <cell r="B2831" t="str">
            <v>Conjunto motor-bomba (centrífuga) 1,5 cv, multiestágio, Hman= 20 a 35 mca, Q= 7,1 a 4,5 m³/h</v>
          </cell>
          <cell r="C2831" t="str">
            <v>UN</v>
          </cell>
          <cell r="D2831">
            <v>3469.59</v>
          </cell>
          <cell r="E2831">
            <v>296.39999999999998</v>
          </cell>
          <cell r="F2831">
            <v>3765.99</v>
          </cell>
          <cell r="G2831" t="str">
            <v>CDHU 195</v>
          </cell>
        </row>
        <row r="2832">
          <cell r="A2832" t="str">
            <v>43.10.454</v>
          </cell>
          <cell r="B2832" t="str">
            <v>Conjunto motor-bomba (centrífuga) 3 cv, multiestágio, Hman= 30 a 45 mca, Q= 12,4 a 8,4 m³/h</v>
          </cell>
          <cell r="C2832" t="str">
            <v>UN</v>
          </cell>
          <cell r="D2832">
            <v>5468.89</v>
          </cell>
          <cell r="E2832">
            <v>296.39999999999998</v>
          </cell>
          <cell r="F2832">
            <v>5765.29</v>
          </cell>
          <cell r="G2832" t="str">
            <v>CDHU 195</v>
          </cell>
        </row>
        <row r="2833">
          <cell r="A2833" t="str">
            <v>43.10.456</v>
          </cell>
          <cell r="B2833" t="str">
            <v>Conjunto motor-bomba (centrífuga) 3 cv, multiestágio, Hman= 35 a 60 mca, Q= 7,8 a 5,8 m³/h</v>
          </cell>
          <cell r="C2833" t="str">
            <v>UN</v>
          </cell>
          <cell r="D2833">
            <v>5625.83</v>
          </cell>
          <cell r="E2833">
            <v>296.39999999999998</v>
          </cell>
          <cell r="F2833">
            <v>5922.23</v>
          </cell>
          <cell r="G2833" t="str">
            <v>CDHU 195</v>
          </cell>
        </row>
        <row r="2834">
          <cell r="A2834" t="str">
            <v>43.10.480</v>
          </cell>
          <cell r="B2834" t="str">
            <v>Conjunto motor-bomba (centrífuga) 7,5 cv, multiestágio, Hman= 30 a 80 mca, Q= 21,6 a 12,0 m³/h</v>
          </cell>
          <cell r="C2834" t="str">
            <v>UN</v>
          </cell>
          <cell r="D2834">
            <v>8864.85</v>
          </cell>
          <cell r="E2834">
            <v>296.39999999999998</v>
          </cell>
          <cell r="F2834">
            <v>9161.25</v>
          </cell>
          <cell r="G2834" t="str">
            <v>CDHU 195</v>
          </cell>
        </row>
        <row r="2835">
          <cell r="A2835" t="str">
            <v>43.10.490</v>
          </cell>
          <cell r="B2835" t="str">
            <v>Conjunto motor-bomba (centrífuga) 5 cv, multiestágio, Hman= 25 a 50 mca, Q= 21,0 a 13,3 m³/h</v>
          </cell>
          <cell r="C2835" t="str">
            <v>UN</v>
          </cell>
          <cell r="D2835">
            <v>5997.93</v>
          </cell>
          <cell r="E2835">
            <v>296.39999999999998</v>
          </cell>
          <cell r="F2835">
            <v>6294.33</v>
          </cell>
          <cell r="G2835" t="str">
            <v>CDHU 195</v>
          </cell>
        </row>
        <row r="2836">
          <cell r="A2836" t="str">
            <v>43.10.620</v>
          </cell>
          <cell r="B2836" t="str">
            <v>Conjunto motor-bomba (centrífuga), 0,5 cv, monoestágio, Hman= 10 a 20 mca, Q= 7,5 a 1,5 m³/h</v>
          </cell>
          <cell r="C2836" t="str">
            <v>UN</v>
          </cell>
          <cell r="D2836">
            <v>2128.06</v>
          </cell>
          <cell r="E2836">
            <v>296.39999999999998</v>
          </cell>
          <cell r="F2836">
            <v>2424.46</v>
          </cell>
          <cell r="G2836" t="str">
            <v>CDHU 195</v>
          </cell>
        </row>
        <row r="2837">
          <cell r="A2837" t="str">
            <v>43.10.670</v>
          </cell>
          <cell r="B2837" t="str">
            <v>Conjunto motor-bomba (centrífuga) 0,5 cv, monoestágio, trifásico, Hman= 9 a 21 mca, Q= 8,3 a 2,0 m³/h</v>
          </cell>
          <cell r="C2837" t="str">
            <v>UN</v>
          </cell>
          <cell r="D2837">
            <v>1659.85</v>
          </cell>
          <cell r="E2837">
            <v>296.39999999999998</v>
          </cell>
          <cell r="F2837">
            <v>1956.25</v>
          </cell>
          <cell r="G2837" t="str">
            <v>CDHU 195</v>
          </cell>
        </row>
        <row r="2838">
          <cell r="A2838" t="str">
            <v>43.10.730</v>
          </cell>
          <cell r="B2838" t="str">
            <v>Conjunto motor-bomba (centrífuga) 30 cv, monoestágio trifásico, Hman= 70 a 94 mca, Q= 34,80 a 61,7 m³/h</v>
          </cell>
          <cell r="C2838" t="str">
            <v>UN</v>
          </cell>
          <cell r="D2838">
            <v>21319.59</v>
          </cell>
          <cell r="E2838">
            <v>296.39999999999998</v>
          </cell>
          <cell r="F2838">
            <v>21615.99</v>
          </cell>
          <cell r="G2838" t="str">
            <v>CDHU 195</v>
          </cell>
        </row>
        <row r="2839">
          <cell r="A2839" t="str">
            <v>43.10.740</v>
          </cell>
          <cell r="B2839" t="str">
            <v>Conjunto motor-bomba (centrífuga) 20 cv, monoestágio trifásico, Hman= 62 a 90 mca, Q= 21,1 a 43,8 m³/h</v>
          </cell>
          <cell r="C2839" t="str">
            <v>UN</v>
          </cell>
          <cell r="D2839">
            <v>15549.68</v>
          </cell>
          <cell r="E2839">
            <v>296.39999999999998</v>
          </cell>
          <cell r="F2839">
            <v>15846.08</v>
          </cell>
          <cell r="G2839" t="str">
            <v>CDHU 195</v>
          </cell>
        </row>
        <row r="2840">
          <cell r="A2840" t="str">
            <v>43.10.750</v>
          </cell>
          <cell r="B2840" t="str">
            <v>Conjunto motor-bomba (centrífuga) 1 cv, monoestágio trifásico, Hman= 8 a 25 mca e Q= 11 a 1,50 m³/h</v>
          </cell>
          <cell r="C2840" t="str">
            <v>UN</v>
          </cell>
          <cell r="D2840">
            <v>2023.47</v>
          </cell>
          <cell r="E2840">
            <v>296.39999999999998</v>
          </cell>
          <cell r="F2840">
            <v>2319.87</v>
          </cell>
          <cell r="G2840" t="str">
            <v>CDHU 195</v>
          </cell>
        </row>
        <row r="2841">
          <cell r="A2841" t="str">
            <v>43.10.770</v>
          </cell>
          <cell r="B2841" t="str">
            <v>Conjunto motor-bomba (centrífuga) 40 cv, monoestágio trifásico, Hman= 45 a 75 mca e Q= 120 a 75 m³/h</v>
          </cell>
          <cell r="C2841" t="str">
            <v>UN</v>
          </cell>
          <cell r="D2841">
            <v>27795.97</v>
          </cell>
          <cell r="E2841">
            <v>296.39999999999998</v>
          </cell>
          <cell r="F2841">
            <v>28092.37</v>
          </cell>
          <cell r="G2841" t="str">
            <v>CDHU 195</v>
          </cell>
        </row>
        <row r="2842">
          <cell r="A2842" t="str">
            <v>43.10.780</v>
          </cell>
          <cell r="B2842" t="str">
            <v>Conjunto motor-bomba (centrífuga) 50 cv, monoestágio trifásico, Hman= 61 a 81 mca e Q= 170 a 80 m³/h</v>
          </cell>
          <cell r="C2842" t="str">
            <v>UN</v>
          </cell>
          <cell r="D2842">
            <v>31080.15</v>
          </cell>
          <cell r="E2842">
            <v>296.39999999999998</v>
          </cell>
          <cell r="F2842">
            <v>31376.55</v>
          </cell>
          <cell r="G2842" t="str">
            <v>CDHU 195</v>
          </cell>
        </row>
        <row r="2843">
          <cell r="A2843" t="str">
            <v>43.10.790</v>
          </cell>
          <cell r="B2843" t="str">
            <v>Conjunto motor-bomba (centrífuga) 1 cv, multiestágio trifásico, Hman= 15 a 30 mca, Q= 6,5 a 4,2 m³/h</v>
          </cell>
          <cell r="C2843" t="str">
            <v>UN</v>
          </cell>
          <cell r="D2843">
            <v>2135.5300000000002</v>
          </cell>
          <cell r="E2843">
            <v>296.39999999999998</v>
          </cell>
          <cell r="F2843">
            <v>2431.9299999999998</v>
          </cell>
          <cell r="G2843" t="str">
            <v>CDHU 195</v>
          </cell>
        </row>
        <row r="2844">
          <cell r="A2844" t="str">
            <v>43.10.794</v>
          </cell>
          <cell r="B2844" t="str">
            <v>Conjunto motor-bomba (centrífuga) 1 cv, multiestágio trifásico, Hman= 70 a 115 mca e Q= 1,0 a 1,6 m³/h</v>
          </cell>
          <cell r="C2844" t="str">
            <v>UN</v>
          </cell>
          <cell r="D2844">
            <v>4383.0200000000004</v>
          </cell>
          <cell r="E2844">
            <v>296.39999999999998</v>
          </cell>
          <cell r="F2844">
            <v>4679.42</v>
          </cell>
          <cell r="G2844" t="str">
            <v>CDHU 195</v>
          </cell>
        </row>
        <row r="2845">
          <cell r="A2845" t="str">
            <v>43.11</v>
          </cell>
          <cell r="B2845" t="str">
            <v>Bombas submersiveis</v>
          </cell>
          <cell r="G2845" t="str">
            <v>CDHU 195</v>
          </cell>
        </row>
        <row r="2846">
          <cell r="A2846" t="str">
            <v>43.11.050</v>
          </cell>
          <cell r="B2846" t="str">
            <v>Conjunto motor-bomba submersível para poço profundo de 6´, Q= 10 a 20m³/h, Hman= 80 a 48 mca, até 6 HP</v>
          </cell>
          <cell r="C2846" t="str">
            <v>UN</v>
          </cell>
          <cell r="D2846">
            <v>10220.879999999999</v>
          </cell>
          <cell r="E2846">
            <v>632.04</v>
          </cell>
          <cell r="F2846">
            <v>10852.92</v>
          </cell>
          <cell r="G2846" t="str">
            <v>CDHU 195</v>
          </cell>
        </row>
        <row r="2847">
          <cell r="A2847" t="str">
            <v>43.11.060</v>
          </cell>
          <cell r="B2847" t="str">
            <v>Conjunto motor-bomba submersível para poço profundo de 6´, Q= 10 a 20m³/h, Hman= 108 a 64,5 mca, 8 HP</v>
          </cell>
          <cell r="C2847" t="str">
            <v>UN</v>
          </cell>
          <cell r="D2847">
            <v>9130.1299999999992</v>
          </cell>
          <cell r="E2847">
            <v>632.04</v>
          </cell>
          <cell r="F2847">
            <v>9762.17</v>
          </cell>
          <cell r="G2847" t="str">
            <v>CDHU 195</v>
          </cell>
        </row>
        <row r="2848">
          <cell r="A2848" t="str">
            <v>43.11.100</v>
          </cell>
          <cell r="B2848" t="str">
            <v>Conjunto motor-bomba submersível para poço profundo de 6´, Q= 10 a 20m³/h, Hman= 274 a 170 mca, 20 HP</v>
          </cell>
          <cell r="C2848" t="str">
            <v>UN</v>
          </cell>
          <cell r="D2848">
            <v>18558.05</v>
          </cell>
          <cell r="E2848">
            <v>632.04</v>
          </cell>
          <cell r="F2848">
            <v>19190.09</v>
          </cell>
          <cell r="G2848" t="str">
            <v>CDHU 195</v>
          </cell>
        </row>
        <row r="2849">
          <cell r="A2849" t="str">
            <v>43.11.110</v>
          </cell>
          <cell r="B2849" t="str">
            <v>Conjunto motor-bomba submersível para poço profundo de 6´, Q= 20 a 34m³/h, Hman= 56,5 a 32 mca, até 8 HP</v>
          </cell>
          <cell r="C2849" t="str">
            <v>UN</v>
          </cell>
          <cell r="D2849">
            <v>10179.58</v>
          </cell>
          <cell r="E2849">
            <v>632.04</v>
          </cell>
          <cell r="F2849">
            <v>10811.62</v>
          </cell>
          <cell r="G2849" t="str">
            <v>CDHU 195</v>
          </cell>
        </row>
        <row r="2850">
          <cell r="A2850" t="str">
            <v>43.11.130</v>
          </cell>
          <cell r="B2850" t="str">
            <v>Conjunto motor-bomba submersível para poço profundo de 6´, Q= 20 a 34m³/h, Hman= 92,5 a 53 mca, 12,5 HP</v>
          </cell>
          <cell r="C2850" t="str">
            <v>UN</v>
          </cell>
          <cell r="D2850">
            <v>9394.36</v>
          </cell>
          <cell r="E2850">
            <v>632.04</v>
          </cell>
          <cell r="F2850">
            <v>10026.4</v>
          </cell>
          <cell r="G2850" t="str">
            <v>CDHU 195</v>
          </cell>
        </row>
        <row r="2851">
          <cell r="A2851" t="str">
            <v>43.11.150</v>
          </cell>
          <cell r="B2851" t="str">
            <v>Conjunto motor-bomba submersível para poço profundo de 6´, Q= 20 a 34m³/h, Hman= 152 a 88 mca, 20 HP</v>
          </cell>
          <cell r="C2851" t="str">
            <v>UN</v>
          </cell>
          <cell r="D2851">
            <v>17129.490000000002</v>
          </cell>
          <cell r="E2851">
            <v>632.04</v>
          </cell>
          <cell r="F2851">
            <v>17761.53</v>
          </cell>
          <cell r="G2851" t="str">
            <v>CDHU 195</v>
          </cell>
        </row>
        <row r="2852">
          <cell r="A2852" t="str">
            <v>43.11.320</v>
          </cell>
          <cell r="B2852" t="str">
            <v>Conjunto motor-bomba submersível vertical para esgoto, Q= 4,8 a 25,8 m³/h, Hmam= 19 a 5 mca, potência 1 cv, diâmetro de sólidos até 20mm</v>
          </cell>
          <cell r="C2852" t="str">
            <v>UN</v>
          </cell>
          <cell r="D2852">
            <v>6721.45</v>
          </cell>
          <cell r="E2852">
            <v>421.36</v>
          </cell>
          <cell r="F2852">
            <v>7142.81</v>
          </cell>
          <cell r="G2852" t="str">
            <v>CDHU 195</v>
          </cell>
        </row>
        <row r="2853">
          <cell r="A2853" t="str">
            <v>43.11.330</v>
          </cell>
          <cell r="B2853" t="str">
            <v>Conjunto motor-bomba submersível vertical para esgoto, Q= 4,6 a 57,2 m³/h, Hman= 13 a 4 mca, potência 2 a 3,5 cv, diâmetro de sólidos até 50mm</v>
          </cell>
          <cell r="C2853" t="str">
            <v>UN</v>
          </cell>
          <cell r="D2853">
            <v>9310.57</v>
          </cell>
          <cell r="E2853">
            <v>421.36</v>
          </cell>
          <cell r="F2853">
            <v>9731.93</v>
          </cell>
          <cell r="G2853" t="str">
            <v>CDHU 195</v>
          </cell>
        </row>
        <row r="2854">
          <cell r="A2854" t="str">
            <v>43.11.360</v>
          </cell>
          <cell r="B2854" t="str">
            <v>Conjunto motor-bomba submersível vertical para águas residuais, Q= 2 a16 m³/h, Hman= 12 a 2 mca, potência de 0,5 cv</v>
          </cell>
          <cell r="C2854" t="str">
            <v>UN</v>
          </cell>
          <cell r="D2854">
            <v>2556.92</v>
          </cell>
          <cell r="E2854">
            <v>421.36</v>
          </cell>
          <cell r="F2854">
            <v>2978.28</v>
          </cell>
          <cell r="G2854" t="str">
            <v>CDHU 195</v>
          </cell>
        </row>
        <row r="2855">
          <cell r="A2855" t="str">
            <v>43.11.370</v>
          </cell>
          <cell r="B2855" t="str">
            <v>Conjunto motor-bomba submersível vertical para águas residuais, Q= 3 a 20 m³/h, Hman= 13 a 5 mca, potência de 1 cv</v>
          </cell>
          <cell r="C2855" t="str">
            <v>UN</v>
          </cell>
          <cell r="D2855">
            <v>3397.37</v>
          </cell>
          <cell r="E2855">
            <v>421.36</v>
          </cell>
          <cell r="F2855">
            <v>3818.73</v>
          </cell>
          <cell r="G2855" t="str">
            <v>CDHU 195</v>
          </cell>
        </row>
        <row r="2856">
          <cell r="A2856" t="str">
            <v>43.11.380</v>
          </cell>
          <cell r="B2856" t="str">
            <v>Conjunto motor-bomba submersível vertical para águas residuais, Q= 10 a 50 m³/h, Hman= 22 a 4 mca, potência 4 cv</v>
          </cell>
          <cell r="C2856" t="str">
            <v>UN</v>
          </cell>
          <cell r="D2856">
            <v>5912.92</v>
          </cell>
          <cell r="E2856">
            <v>421.36</v>
          </cell>
          <cell r="F2856">
            <v>6334.28</v>
          </cell>
          <cell r="G2856" t="str">
            <v>CDHU 195</v>
          </cell>
        </row>
        <row r="2857">
          <cell r="A2857" t="str">
            <v>43.11.390</v>
          </cell>
          <cell r="B2857" t="str">
            <v>Conjunto motor-bomba submersível vertical para águas residuais, Q= 8 a 45 m³/h, Hman= 10,5 a 3,5 mca, potência 1,5 cv</v>
          </cell>
          <cell r="C2857" t="str">
            <v>UN</v>
          </cell>
          <cell r="D2857">
            <v>4098.57</v>
          </cell>
          <cell r="E2857">
            <v>421.36</v>
          </cell>
          <cell r="F2857">
            <v>4519.93</v>
          </cell>
          <cell r="G2857" t="str">
            <v>CDHU 195</v>
          </cell>
        </row>
        <row r="2858">
          <cell r="A2858" t="str">
            <v>43.11.400</v>
          </cell>
          <cell r="B2858" t="str">
            <v>Conjunto motor-bomba submersível vertical para esgoto, Q= 3,4 a 86,3 m³/h, Hman= 14 a 5 mca, potência 5 cv</v>
          </cell>
          <cell r="C2858" t="str">
            <v>UN</v>
          </cell>
          <cell r="D2858">
            <v>15100.7</v>
          </cell>
          <cell r="E2858">
            <v>421.36</v>
          </cell>
          <cell r="F2858">
            <v>15522.06</v>
          </cell>
          <cell r="G2858" t="str">
            <v>CDHU 195</v>
          </cell>
        </row>
        <row r="2859">
          <cell r="A2859" t="str">
            <v>43.11.410</v>
          </cell>
          <cell r="B2859" t="str">
            <v>Conjunto motor-bomba submersível vertical para esgoto, Q= 9,1 a 113,6m³/h, Hman= 20 a 15 mca, potência 10 cv</v>
          </cell>
          <cell r="C2859" t="str">
            <v>UN</v>
          </cell>
          <cell r="D2859">
            <v>26434.6</v>
          </cell>
          <cell r="E2859">
            <v>421.36</v>
          </cell>
          <cell r="F2859">
            <v>26855.96</v>
          </cell>
          <cell r="G2859" t="str">
            <v>CDHU 195</v>
          </cell>
        </row>
        <row r="2860">
          <cell r="A2860" t="str">
            <v>43.11.420</v>
          </cell>
          <cell r="B2860" t="str">
            <v>Conjunto motor-bomba submersível vertical para esgoto, Q=9,3 a 69,0 m³/h, Hman=15 a 7 mca, potência 3cv, diâmetro de sólidos 50/65mm</v>
          </cell>
          <cell r="C2860" t="str">
            <v>UN</v>
          </cell>
          <cell r="D2860">
            <v>7678.98</v>
          </cell>
          <cell r="E2860">
            <v>421.36</v>
          </cell>
          <cell r="F2860">
            <v>8100.34</v>
          </cell>
          <cell r="G2860" t="str">
            <v>CDHU 195</v>
          </cell>
        </row>
        <row r="2861">
          <cell r="A2861" t="str">
            <v>43.11.460</v>
          </cell>
          <cell r="B2861" t="str">
            <v>Conjunto motor-bomba submersível vertical para esgoto, Q= 40 m³/h, Hman= 40 mca, diâmetro de sólidos até 50 mm</v>
          </cell>
          <cell r="C2861" t="str">
            <v>UN</v>
          </cell>
          <cell r="D2861">
            <v>27922.61</v>
          </cell>
          <cell r="E2861">
            <v>421.36</v>
          </cell>
          <cell r="F2861">
            <v>28343.97</v>
          </cell>
          <cell r="G2861" t="str">
            <v>CDHU 195</v>
          </cell>
        </row>
        <row r="2862">
          <cell r="A2862" t="str">
            <v>43.12</v>
          </cell>
          <cell r="B2862" t="str">
            <v>Bombas especiais, uso industrial</v>
          </cell>
          <cell r="G2862" t="str">
            <v>CDHU 195</v>
          </cell>
        </row>
        <row r="2863">
          <cell r="A2863" t="str">
            <v>43.12.500</v>
          </cell>
          <cell r="B2863" t="str">
            <v>Filtro de areia com carga de areia filtrante, vazão de 16,9 m³/h</v>
          </cell>
          <cell r="C2863" t="str">
            <v>UN</v>
          </cell>
          <cell r="D2863">
            <v>3597.06</v>
          </cell>
          <cell r="E2863">
            <v>148.19999999999999</v>
          </cell>
          <cell r="F2863">
            <v>3745.26</v>
          </cell>
          <cell r="G2863" t="str">
            <v>CDHU 195</v>
          </cell>
        </row>
        <row r="2864">
          <cell r="A2864" t="str">
            <v>43.20</v>
          </cell>
          <cell r="B2864" t="str">
            <v>Reparos, conservacoes e complementos - GRUPO 43</v>
          </cell>
          <cell r="G2864" t="str">
            <v>CDHU 195</v>
          </cell>
        </row>
        <row r="2865">
          <cell r="A2865" t="str">
            <v>43.20.130</v>
          </cell>
          <cell r="B2865" t="str">
            <v>Caixa de passagem para condicionamento de ar tipo Split, com saída de dreno único na vertical - 39 x 22 x 6 cm</v>
          </cell>
          <cell r="C2865" t="str">
            <v>UN</v>
          </cell>
          <cell r="D2865">
            <v>29</v>
          </cell>
          <cell r="E2865">
            <v>14.26</v>
          </cell>
          <cell r="F2865">
            <v>43.26</v>
          </cell>
          <cell r="G2865" t="str">
            <v>CDHU 195</v>
          </cell>
        </row>
        <row r="2866">
          <cell r="A2866" t="str">
            <v>43.20.140</v>
          </cell>
          <cell r="B2866" t="str">
            <v>Bomba de remoção de condensados para condicionadores de ar</v>
          </cell>
          <cell r="C2866" t="str">
            <v>UN</v>
          </cell>
          <cell r="D2866">
            <v>765.95</v>
          </cell>
          <cell r="E2866">
            <v>52.67</v>
          </cell>
          <cell r="F2866">
            <v>818.62</v>
          </cell>
          <cell r="G2866" t="str">
            <v>CDHU 195</v>
          </cell>
        </row>
        <row r="2867">
          <cell r="A2867" t="str">
            <v>43.20.200</v>
          </cell>
          <cell r="B2867" t="str">
            <v>Controlador de temperatura digital</v>
          </cell>
          <cell r="C2867" t="str">
            <v>UN</v>
          </cell>
          <cell r="D2867">
            <v>330.73</v>
          </cell>
          <cell r="E2867">
            <v>26.34</v>
          </cell>
          <cell r="F2867">
            <v>357.07</v>
          </cell>
          <cell r="G2867" t="str">
            <v>CDHU 195</v>
          </cell>
        </row>
        <row r="2868">
          <cell r="A2868" t="str">
            <v>43.20.210</v>
          </cell>
          <cell r="B2868" t="str">
            <v>Bomba de circulação para água quente</v>
          </cell>
          <cell r="C2868" t="str">
            <v>UN</v>
          </cell>
          <cell r="D2868">
            <v>599.14</v>
          </cell>
          <cell r="E2868">
            <v>26.34</v>
          </cell>
          <cell r="F2868">
            <v>625.48</v>
          </cell>
          <cell r="G2868" t="str">
            <v>CDHU 195</v>
          </cell>
        </row>
        <row r="2869">
          <cell r="A2869" t="str">
            <v>43.20.250</v>
          </cell>
          <cell r="B2869" t="str">
            <v>Poço termométrico em alumínio, com haste de 30mm e rosca 1/2" npt</v>
          </cell>
          <cell r="C2869" t="str">
            <v>UN</v>
          </cell>
          <cell r="D2869">
            <v>63.97</v>
          </cell>
          <cell r="E2869">
            <v>10.54</v>
          </cell>
          <cell r="F2869">
            <v>74.510000000000005</v>
          </cell>
          <cell r="G2869" t="str">
            <v>CDHU 195</v>
          </cell>
        </row>
        <row r="2870">
          <cell r="A2870" t="str">
            <v>43.20.260</v>
          </cell>
          <cell r="B2870" t="str">
            <v>Termostato para aquecimento ou refrigeração com programação horária</v>
          </cell>
          <cell r="C2870" t="str">
            <v>UN</v>
          </cell>
          <cell r="D2870">
            <v>427.37</v>
          </cell>
          <cell r="E2870">
            <v>26.34</v>
          </cell>
          <cell r="F2870">
            <v>453.71</v>
          </cell>
          <cell r="G2870" t="str">
            <v>CDHU 195</v>
          </cell>
        </row>
        <row r="2871">
          <cell r="A2871" t="str">
            <v>44</v>
          </cell>
          <cell r="B2871" t="str">
            <v>APARELHOS E METAIS HIDRAULICOS</v>
          </cell>
          <cell r="G2871" t="str">
            <v>CDHU 195</v>
          </cell>
        </row>
        <row r="2872">
          <cell r="A2872" t="str">
            <v>44.01</v>
          </cell>
          <cell r="B2872" t="str">
            <v>Aparelhos e loucas</v>
          </cell>
          <cell r="G2872" t="str">
            <v>CDHU 195</v>
          </cell>
        </row>
        <row r="2873">
          <cell r="A2873" t="str">
            <v>44.01.030</v>
          </cell>
          <cell r="B2873" t="str">
            <v>Bacia turca de louça - 6 litros</v>
          </cell>
          <cell r="C2873" t="str">
            <v>UN</v>
          </cell>
          <cell r="D2873">
            <v>722.23</v>
          </cell>
          <cell r="E2873">
            <v>63.39</v>
          </cell>
          <cell r="F2873">
            <v>785.62</v>
          </cell>
          <cell r="G2873" t="str">
            <v>CDHU 195</v>
          </cell>
        </row>
        <row r="2874">
          <cell r="A2874" t="str">
            <v>44.01.040</v>
          </cell>
          <cell r="B2874" t="str">
            <v xml:space="preserve">Bacia sifonada com caixa de descarga acoplada e tampa - infantil	</v>
          </cell>
          <cell r="C2874" t="str">
            <v>UN</v>
          </cell>
          <cell r="D2874">
            <v>1000</v>
          </cell>
          <cell r="E2874">
            <v>74.099999999999994</v>
          </cell>
          <cell r="F2874">
            <v>1074.0999999999999</v>
          </cell>
          <cell r="G2874" t="str">
            <v>CDHU 195</v>
          </cell>
        </row>
        <row r="2875">
          <cell r="A2875" t="str">
            <v>44.01.050</v>
          </cell>
          <cell r="B2875" t="str">
            <v>Bacia sifonada de louça sem tampa - 6 litros</v>
          </cell>
          <cell r="C2875" t="str">
            <v>UN</v>
          </cell>
          <cell r="D2875">
            <v>231.51</v>
          </cell>
          <cell r="E2875">
            <v>63.39</v>
          </cell>
          <cell r="F2875">
            <v>294.89999999999998</v>
          </cell>
          <cell r="G2875" t="str">
            <v>CDHU 195</v>
          </cell>
        </row>
        <row r="2876">
          <cell r="A2876" t="str">
            <v>44.01.070</v>
          </cell>
          <cell r="B2876" t="str">
            <v>Bacia sifonada de louça sem tampa com saída horizontal - 6 litros</v>
          </cell>
          <cell r="C2876" t="str">
            <v>UN</v>
          </cell>
          <cell r="D2876">
            <v>404.86</v>
          </cell>
          <cell r="E2876">
            <v>63.39</v>
          </cell>
          <cell r="F2876">
            <v>468.25</v>
          </cell>
          <cell r="G2876" t="str">
            <v>CDHU 195</v>
          </cell>
        </row>
        <row r="2877">
          <cell r="A2877" t="str">
            <v>44.01.100</v>
          </cell>
          <cell r="B2877" t="str">
            <v>Lavatório de louça sem coluna</v>
          </cell>
          <cell r="C2877" t="str">
            <v>UN</v>
          </cell>
          <cell r="D2877">
            <v>96.99</v>
          </cell>
          <cell r="E2877">
            <v>74.099999999999994</v>
          </cell>
          <cell r="F2877">
            <v>171.09</v>
          </cell>
          <cell r="G2877" t="str">
            <v>CDHU 195</v>
          </cell>
        </row>
        <row r="2878">
          <cell r="A2878" t="str">
            <v>44.01.110</v>
          </cell>
          <cell r="B2878" t="str">
            <v>Lavatório de louça com coluna</v>
          </cell>
          <cell r="C2878" t="str">
            <v>UN</v>
          </cell>
          <cell r="D2878">
            <v>395.21</v>
          </cell>
          <cell r="E2878">
            <v>74.099999999999994</v>
          </cell>
          <cell r="F2878">
            <v>469.31</v>
          </cell>
          <cell r="G2878" t="str">
            <v>CDHU 195</v>
          </cell>
        </row>
        <row r="2879">
          <cell r="A2879" t="str">
            <v>44.01.160</v>
          </cell>
          <cell r="B2879" t="str">
            <v>Lavatório de louça pequeno com coluna suspensa - linha especial</v>
          </cell>
          <cell r="C2879" t="str">
            <v>UN</v>
          </cell>
          <cell r="D2879">
            <v>885.29</v>
          </cell>
          <cell r="E2879">
            <v>74.099999999999994</v>
          </cell>
          <cell r="F2879">
            <v>959.39</v>
          </cell>
          <cell r="G2879" t="str">
            <v>CDHU 195</v>
          </cell>
        </row>
        <row r="2880">
          <cell r="A2880" t="str">
            <v>44.01.170</v>
          </cell>
          <cell r="B2880" t="str">
            <v>Lavatório em polipropileno</v>
          </cell>
          <cell r="C2880" t="str">
            <v>UN</v>
          </cell>
          <cell r="D2880">
            <v>44.35</v>
          </cell>
          <cell r="E2880">
            <v>26.34</v>
          </cell>
          <cell r="F2880">
            <v>70.69</v>
          </cell>
          <cell r="G2880" t="str">
            <v>CDHU 195</v>
          </cell>
        </row>
        <row r="2881">
          <cell r="A2881" t="str">
            <v>44.01.200</v>
          </cell>
          <cell r="B2881" t="str">
            <v>Mictório de louça sifonado auto aspirante</v>
          </cell>
          <cell r="C2881" t="str">
            <v>UN</v>
          </cell>
          <cell r="D2881">
            <v>385.14</v>
          </cell>
          <cell r="E2881">
            <v>74.099999999999994</v>
          </cell>
          <cell r="F2881">
            <v>459.24</v>
          </cell>
          <cell r="G2881" t="str">
            <v>CDHU 195</v>
          </cell>
        </row>
        <row r="2882">
          <cell r="A2882" t="str">
            <v>44.01.240</v>
          </cell>
          <cell r="B2882" t="str">
            <v>Lavatório em louça com coluna suspensa</v>
          </cell>
          <cell r="C2882" t="str">
            <v>UN</v>
          </cell>
          <cell r="D2882">
            <v>505.81</v>
          </cell>
          <cell r="E2882">
            <v>74.099999999999994</v>
          </cell>
          <cell r="F2882">
            <v>579.91</v>
          </cell>
          <cell r="G2882" t="str">
            <v>CDHU 195</v>
          </cell>
        </row>
        <row r="2883">
          <cell r="A2883" t="str">
            <v>44.01.270</v>
          </cell>
          <cell r="B2883" t="str">
            <v>Cuba de louça de embutir oval</v>
          </cell>
          <cell r="C2883" t="str">
            <v>UN</v>
          </cell>
          <cell r="D2883">
            <v>106.5</v>
          </cell>
          <cell r="E2883">
            <v>26.34</v>
          </cell>
          <cell r="F2883">
            <v>132.84</v>
          </cell>
          <cell r="G2883" t="str">
            <v>CDHU 195</v>
          </cell>
        </row>
        <row r="2884">
          <cell r="A2884" t="str">
            <v>44.01.310</v>
          </cell>
          <cell r="B2884" t="str">
            <v>Tanque de louça com coluna de 30 litros</v>
          </cell>
          <cell r="C2884" t="str">
            <v>UN</v>
          </cell>
          <cell r="D2884">
            <v>827.93</v>
          </cell>
          <cell r="E2884">
            <v>158.01</v>
          </cell>
          <cell r="F2884">
            <v>985.94</v>
          </cell>
          <cell r="G2884" t="str">
            <v>CDHU 195</v>
          </cell>
        </row>
        <row r="2885">
          <cell r="A2885" t="str">
            <v>44.01.360</v>
          </cell>
          <cell r="B2885" t="str">
            <v>Tanque de louça com coluna de 18 a 20 litros</v>
          </cell>
          <cell r="C2885" t="str">
            <v>UN</v>
          </cell>
          <cell r="D2885">
            <v>546.73</v>
          </cell>
          <cell r="E2885">
            <v>158.01</v>
          </cell>
          <cell r="F2885">
            <v>704.74</v>
          </cell>
          <cell r="G2885" t="str">
            <v>CDHU 195</v>
          </cell>
        </row>
        <row r="2886">
          <cell r="A2886" t="str">
            <v>44.01.370</v>
          </cell>
          <cell r="B2886" t="str">
            <v>Tanque em granito sintético, linha comercial - sem pertences</v>
          </cell>
          <cell r="C2886" t="str">
            <v>UN</v>
          </cell>
          <cell r="D2886">
            <v>189.78</v>
          </cell>
          <cell r="E2886">
            <v>52.67</v>
          </cell>
          <cell r="F2886">
            <v>242.45</v>
          </cell>
          <cell r="G2886" t="str">
            <v>CDHU 195</v>
          </cell>
        </row>
        <row r="2887">
          <cell r="A2887" t="str">
            <v>44.01.610</v>
          </cell>
          <cell r="B2887" t="str">
            <v>Lavatório de louça para canto, sem coluna - sem pertences</v>
          </cell>
          <cell r="C2887" t="str">
            <v>UN</v>
          </cell>
          <cell r="D2887">
            <v>214.2</v>
          </cell>
          <cell r="E2887">
            <v>26.34</v>
          </cell>
          <cell r="F2887">
            <v>240.54</v>
          </cell>
          <cell r="G2887" t="str">
            <v>CDHU 195</v>
          </cell>
        </row>
        <row r="2888">
          <cell r="A2888" t="str">
            <v>44.01.680</v>
          </cell>
          <cell r="B2888" t="str">
            <v>Caixa de descarga em plástico, de sobrepor, capacidade 9 litros com engate flexível</v>
          </cell>
          <cell r="C2888" t="str">
            <v>UN</v>
          </cell>
          <cell r="D2888">
            <v>83.66</v>
          </cell>
          <cell r="E2888">
            <v>17.38</v>
          </cell>
          <cell r="F2888">
            <v>101.04</v>
          </cell>
          <cell r="G2888" t="str">
            <v>CDHU 195</v>
          </cell>
        </row>
        <row r="2889">
          <cell r="A2889" t="str">
            <v>44.01.690</v>
          </cell>
          <cell r="B2889" t="str">
            <v>Tanque de louça sem coluna de 30 litros</v>
          </cell>
          <cell r="C2889" t="str">
            <v>UN</v>
          </cell>
          <cell r="D2889">
            <v>660.73</v>
          </cell>
          <cell r="E2889">
            <v>158.01</v>
          </cell>
          <cell r="F2889">
            <v>818.74</v>
          </cell>
          <cell r="G2889" t="str">
            <v>CDHU 195</v>
          </cell>
        </row>
        <row r="2890">
          <cell r="A2890" t="str">
            <v>44.01.800</v>
          </cell>
          <cell r="B2890" t="str">
            <v>Bacia sifonada com caixa de descarga acoplada sem tampa - 6 litros</v>
          </cell>
          <cell r="C2890" t="str">
            <v>CJ</v>
          </cell>
          <cell r="D2890">
            <v>754.48</v>
          </cell>
          <cell r="E2890">
            <v>63.39</v>
          </cell>
          <cell r="F2890">
            <v>817.87</v>
          </cell>
          <cell r="G2890" t="str">
            <v>CDHU 195</v>
          </cell>
        </row>
        <row r="2891">
          <cell r="A2891" t="str">
            <v>44.01.850</v>
          </cell>
          <cell r="B2891" t="str">
            <v>Cuba de louça de embutir redonda</v>
          </cell>
          <cell r="C2891" t="str">
            <v>UN</v>
          </cell>
          <cell r="D2891">
            <v>100.53</v>
          </cell>
          <cell r="E2891">
            <v>26.34</v>
          </cell>
          <cell r="F2891">
            <v>126.87</v>
          </cell>
          <cell r="G2891" t="str">
            <v>CDHU 195</v>
          </cell>
        </row>
        <row r="2892">
          <cell r="A2892" t="str">
            <v>44.02</v>
          </cell>
          <cell r="B2892" t="str">
            <v>Bancadas e tampos</v>
          </cell>
          <cell r="G2892" t="str">
            <v>CDHU 195</v>
          </cell>
        </row>
        <row r="2893">
          <cell r="A2893" t="str">
            <v>44.02.062</v>
          </cell>
          <cell r="B2893" t="str">
            <v>Tampo/bancada em granito, com frontão, espessura de 2 cm, acabamento polido</v>
          </cell>
          <cell r="C2893" t="str">
            <v>M2</v>
          </cell>
          <cell r="D2893">
            <v>852.99</v>
          </cell>
          <cell r="E2893">
            <v>87.04</v>
          </cell>
          <cell r="F2893">
            <v>940.03</v>
          </cell>
          <cell r="G2893" t="str">
            <v>CDHU 195</v>
          </cell>
        </row>
        <row r="2894">
          <cell r="A2894" t="str">
            <v>44.02.100</v>
          </cell>
          <cell r="B2894" t="str">
            <v>Tampo/bancada em mármore nacional espessura de 3 cm</v>
          </cell>
          <cell r="C2894" t="str">
            <v>M2</v>
          </cell>
          <cell r="D2894">
            <v>1632.27</v>
          </cell>
          <cell r="F2894">
            <v>1632.27</v>
          </cell>
          <cell r="G2894" t="str">
            <v>CDHU 195</v>
          </cell>
        </row>
        <row r="2895">
          <cell r="A2895" t="str">
            <v>44.02.200</v>
          </cell>
          <cell r="B2895" t="str">
            <v>Tampo/bancada em concreto armado, revestido em aço inoxidável fosco polido</v>
          </cell>
          <cell r="C2895" t="str">
            <v>M2</v>
          </cell>
          <cell r="D2895">
            <v>1166.29</v>
          </cell>
          <cell r="E2895">
            <v>192.51</v>
          </cell>
          <cell r="F2895">
            <v>1358.8</v>
          </cell>
          <cell r="G2895" t="str">
            <v>CDHU 195</v>
          </cell>
        </row>
        <row r="2896">
          <cell r="A2896" t="str">
            <v>44.02.300</v>
          </cell>
          <cell r="B2896" t="str">
            <v>Superfície sólido mineral para bancadas, saias, frontões e/ou cubas</v>
          </cell>
          <cell r="C2896" t="str">
            <v>M2</v>
          </cell>
          <cell r="D2896">
            <v>2891.42</v>
          </cell>
          <cell r="F2896">
            <v>2891.42</v>
          </cell>
          <cell r="G2896" t="str">
            <v>CDHU 195</v>
          </cell>
        </row>
        <row r="2897">
          <cell r="A2897" t="str">
            <v>44.03</v>
          </cell>
          <cell r="B2897" t="str">
            <v>Acessorios e metais</v>
          </cell>
          <cell r="G2897" t="str">
            <v>CDHU 195</v>
          </cell>
        </row>
        <row r="2898">
          <cell r="A2898" t="str">
            <v>44.03.010</v>
          </cell>
          <cell r="B2898" t="str">
            <v>Dispenser toalheiro em ABS e policarbonato para bobina de 20 cm x 200 m, com alavanca</v>
          </cell>
          <cell r="C2898" t="str">
            <v>UN</v>
          </cell>
          <cell r="D2898">
            <v>234.08</v>
          </cell>
          <cell r="E2898">
            <v>6.52</v>
          </cell>
          <cell r="F2898">
            <v>240.6</v>
          </cell>
          <cell r="G2898" t="str">
            <v>CDHU 195</v>
          </cell>
        </row>
        <row r="2899">
          <cell r="A2899" t="str">
            <v>44.03.020</v>
          </cell>
          <cell r="B2899" t="str">
            <v>Meia saboneteira de louça de embutir</v>
          </cell>
          <cell r="C2899" t="str">
            <v>UN</v>
          </cell>
          <cell r="D2899">
            <v>43.12</v>
          </cell>
          <cell r="E2899">
            <v>15.68</v>
          </cell>
          <cell r="F2899">
            <v>58.8</v>
          </cell>
          <cell r="G2899" t="str">
            <v>CDHU 195</v>
          </cell>
        </row>
        <row r="2900">
          <cell r="A2900" t="str">
            <v>44.03.030</v>
          </cell>
          <cell r="B2900" t="str">
            <v>Dispenser toalheiro metálico esmaltado para bobina de 25cm x 50m, sem alavanca</v>
          </cell>
          <cell r="C2900" t="str">
            <v>UN</v>
          </cell>
          <cell r="D2900">
            <v>93.65</v>
          </cell>
          <cell r="E2900">
            <v>6.52</v>
          </cell>
          <cell r="F2900">
            <v>100.17</v>
          </cell>
          <cell r="G2900" t="str">
            <v>CDHU 195</v>
          </cell>
        </row>
        <row r="2901">
          <cell r="A2901" t="str">
            <v>44.03.040</v>
          </cell>
          <cell r="B2901" t="str">
            <v>Saboneteira de louça de embutir</v>
          </cell>
          <cell r="C2901" t="str">
            <v>UN</v>
          </cell>
          <cell r="D2901">
            <v>52.13</v>
          </cell>
          <cell r="E2901">
            <v>15.68</v>
          </cell>
          <cell r="F2901">
            <v>67.81</v>
          </cell>
          <cell r="G2901" t="str">
            <v>CDHU 195</v>
          </cell>
        </row>
        <row r="2902">
          <cell r="A2902" t="str">
            <v>44.03.050</v>
          </cell>
          <cell r="B2902" t="str">
            <v>Dispenser papel higiênico em ABS para rolão 300 / 600 m, com visor</v>
          </cell>
          <cell r="C2902" t="str">
            <v>UN</v>
          </cell>
          <cell r="D2902">
            <v>68.930000000000007</v>
          </cell>
          <cell r="E2902">
            <v>6.52</v>
          </cell>
          <cell r="F2902">
            <v>75.45</v>
          </cell>
          <cell r="G2902" t="str">
            <v>CDHU 195</v>
          </cell>
        </row>
        <row r="2903">
          <cell r="A2903" t="str">
            <v>44.03.080</v>
          </cell>
          <cell r="B2903" t="str">
            <v>Porta-papel de louça de embutir</v>
          </cell>
          <cell r="C2903" t="str">
            <v>UN</v>
          </cell>
          <cell r="D2903">
            <v>59.27</v>
          </cell>
          <cell r="E2903">
            <v>15.68</v>
          </cell>
          <cell r="F2903">
            <v>74.95</v>
          </cell>
          <cell r="G2903" t="str">
            <v>CDHU 195</v>
          </cell>
        </row>
        <row r="2904">
          <cell r="A2904" t="str">
            <v>44.03.090</v>
          </cell>
          <cell r="B2904" t="str">
            <v>Cabide cromado para banheiro</v>
          </cell>
          <cell r="C2904" t="str">
            <v>UN</v>
          </cell>
          <cell r="D2904">
            <v>24.1</v>
          </cell>
          <cell r="E2904">
            <v>6.52</v>
          </cell>
          <cell r="F2904">
            <v>30.62</v>
          </cell>
          <cell r="G2904" t="str">
            <v>CDHU 195</v>
          </cell>
        </row>
        <row r="2905">
          <cell r="A2905" t="str">
            <v>44.03.130</v>
          </cell>
          <cell r="B2905" t="str">
            <v>Saboneteira tipo dispenser, para refil de 800 ml</v>
          </cell>
          <cell r="C2905" t="str">
            <v>UN</v>
          </cell>
          <cell r="D2905">
            <v>59.51</v>
          </cell>
          <cell r="E2905">
            <v>6.52</v>
          </cell>
          <cell r="F2905">
            <v>66.03</v>
          </cell>
          <cell r="G2905" t="str">
            <v>CDHU 195</v>
          </cell>
        </row>
        <row r="2906">
          <cell r="A2906" t="str">
            <v>44.03.180</v>
          </cell>
          <cell r="B2906" t="str">
            <v>Dispenser toalheiro em ABS, para folhas</v>
          </cell>
          <cell r="C2906" t="str">
            <v>UN</v>
          </cell>
          <cell r="D2906">
            <v>70.14</v>
          </cell>
          <cell r="E2906">
            <v>6.52</v>
          </cell>
          <cell r="F2906">
            <v>76.66</v>
          </cell>
          <cell r="G2906" t="str">
            <v>CDHU 195</v>
          </cell>
        </row>
        <row r="2907">
          <cell r="A2907" t="str">
            <v>44.03.210</v>
          </cell>
          <cell r="B2907" t="str">
            <v>Ducha cromada simples</v>
          </cell>
          <cell r="C2907" t="str">
            <v>UN</v>
          </cell>
          <cell r="D2907">
            <v>62.87</v>
          </cell>
          <cell r="E2907">
            <v>26.34</v>
          </cell>
          <cell r="F2907">
            <v>89.21</v>
          </cell>
          <cell r="G2907" t="str">
            <v>CDHU 195</v>
          </cell>
        </row>
        <row r="2908">
          <cell r="A2908" t="str">
            <v>44.03.260</v>
          </cell>
          <cell r="B2908" t="str">
            <v>Armário de plástico de embutir, para lavatório</v>
          </cell>
          <cell r="C2908" t="str">
            <v>UN</v>
          </cell>
          <cell r="D2908">
            <v>95.28</v>
          </cell>
          <cell r="E2908">
            <v>47.52</v>
          </cell>
          <cell r="F2908">
            <v>142.80000000000001</v>
          </cell>
          <cell r="G2908" t="str">
            <v>CDHU 195</v>
          </cell>
        </row>
        <row r="2909">
          <cell r="A2909" t="str">
            <v>44.03.300</v>
          </cell>
          <cell r="B2909" t="str">
            <v>Torneira clínica com volante tipo alavanca</v>
          </cell>
          <cell r="C2909" t="str">
            <v>UN</v>
          </cell>
          <cell r="D2909">
            <v>326.77</v>
          </cell>
          <cell r="E2909">
            <v>20.09</v>
          </cell>
          <cell r="F2909">
            <v>346.86</v>
          </cell>
          <cell r="G2909" t="str">
            <v>CDHU 195</v>
          </cell>
        </row>
        <row r="2910">
          <cell r="A2910" t="str">
            <v>44.03.315</v>
          </cell>
          <cell r="B2910" t="str">
            <v>Torneira de mesa com bica móvel e alavanca</v>
          </cell>
          <cell r="C2910" t="str">
            <v>UN</v>
          </cell>
          <cell r="D2910">
            <v>72.81</v>
          </cell>
          <cell r="E2910">
            <v>20.09</v>
          </cell>
          <cell r="F2910">
            <v>92.9</v>
          </cell>
          <cell r="G2910" t="str">
            <v>CDHU 195</v>
          </cell>
        </row>
        <row r="2911">
          <cell r="A2911" t="str">
            <v>44.03.316</v>
          </cell>
          <cell r="B2911" t="str">
            <v>Torneira misturador clínica de mesa com arejador articulado, acionamento cotovelo</v>
          </cell>
          <cell r="C2911" t="str">
            <v>UN</v>
          </cell>
          <cell r="D2911">
            <v>286.91000000000003</v>
          </cell>
          <cell r="E2911">
            <v>73.739999999999995</v>
          </cell>
          <cell r="F2911">
            <v>360.65</v>
          </cell>
          <cell r="G2911" t="str">
            <v>CDHU 195</v>
          </cell>
        </row>
        <row r="2912">
          <cell r="A2912" t="str">
            <v>44.03.360</v>
          </cell>
          <cell r="B2912" t="str">
            <v>Ducha higiênica cromada</v>
          </cell>
          <cell r="C2912" t="str">
            <v>UN</v>
          </cell>
          <cell r="D2912">
            <v>636.48</v>
          </cell>
          <cell r="E2912">
            <v>26.34</v>
          </cell>
          <cell r="F2912">
            <v>662.82</v>
          </cell>
          <cell r="G2912" t="str">
            <v>CDHU 195</v>
          </cell>
        </row>
        <row r="2913">
          <cell r="A2913" t="str">
            <v>44.03.370</v>
          </cell>
          <cell r="B2913" t="str">
            <v>Torneira curta com rosca para uso geral, em latão fundido sem acabamento, DN= 1/2´</v>
          </cell>
          <cell r="C2913" t="str">
            <v>UN</v>
          </cell>
          <cell r="D2913">
            <v>35.700000000000003</v>
          </cell>
          <cell r="E2913">
            <v>18.53</v>
          </cell>
          <cell r="F2913">
            <v>54.23</v>
          </cell>
          <cell r="G2913" t="str">
            <v>CDHU 195</v>
          </cell>
        </row>
        <row r="2914">
          <cell r="A2914" t="str">
            <v>44.03.380</v>
          </cell>
          <cell r="B2914" t="str">
            <v>Torneira curta com rosca para uso geral, em latão fundido sem acabamento, DN= 3/4´</v>
          </cell>
          <cell r="C2914" t="str">
            <v>UN</v>
          </cell>
          <cell r="D2914">
            <v>35.58</v>
          </cell>
          <cell r="E2914">
            <v>18.53</v>
          </cell>
          <cell r="F2914">
            <v>54.11</v>
          </cell>
          <cell r="G2914" t="str">
            <v>CDHU 195</v>
          </cell>
        </row>
        <row r="2915">
          <cell r="A2915" t="str">
            <v>44.03.400</v>
          </cell>
          <cell r="B2915" t="str">
            <v>Torneira curta com rosca para uso geral, em latão fundido cromado, DN= 3/4´</v>
          </cell>
          <cell r="C2915" t="str">
            <v>UN</v>
          </cell>
          <cell r="D2915">
            <v>41.16</v>
          </cell>
          <cell r="E2915">
            <v>18.53</v>
          </cell>
          <cell r="F2915">
            <v>59.69</v>
          </cell>
          <cell r="G2915" t="str">
            <v>CDHU 195</v>
          </cell>
        </row>
        <row r="2916">
          <cell r="A2916" t="str">
            <v>44.03.420</v>
          </cell>
          <cell r="B2916" t="str">
            <v>Torneira curta sem rosca para uso geral, em latão fundido sem acabamento, DN= 3/4´</v>
          </cell>
          <cell r="C2916" t="str">
            <v>UN</v>
          </cell>
          <cell r="D2916">
            <v>27.75</v>
          </cell>
          <cell r="E2916">
            <v>18.53</v>
          </cell>
          <cell r="F2916">
            <v>46.28</v>
          </cell>
          <cell r="G2916" t="str">
            <v>CDHU 195</v>
          </cell>
        </row>
        <row r="2917">
          <cell r="A2917" t="str">
            <v>44.03.430</v>
          </cell>
          <cell r="B2917" t="str">
            <v>Torneira curta sem rosca para uso geral, em latão fundido cromado, DN= 1/2"</v>
          </cell>
          <cell r="C2917" t="str">
            <v>UN</v>
          </cell>
          <cell r="D2917">
            <v>32.89</v>
          </cell>
          <cell r="E2917">
            <v>18.53</v>
          </cell>
          <cell r="F2917">
            <v>51.42</v>
          </cell>
          <cell r="G2917" t="str">
            <v>CDHU 195</v>
          </cell>
        </row>
        <row r="2918">
          <cell r="A2918" t="str">
            <v>44.03.440</v>
          </cell>
          <cell r="B2918" t="str">
            <v>Torneira curta sem rosca para uso geral, em latão fundido cromado, DN= 3/4"</v>
          </cell>
          <cell r="C2918" t="str">
            <v>UN</v>
          </cell>
          <cell r="D2918">
            <v>34.340000000000003</v>
          </cell>
          <cell r="E2918">
            <v>18.53</v>
          </cell>
          <cell r="F2918">
            <v>52.87</v>
          </cell>
          <cell r="G2918" t="str">
            <v>CDHU 195</v>
          </cell>
        </row>
        <row r="2919">
          <cell r="A2919" t="str">
            <v>44.03.450</v>
          </cell>
          <cell r="B2919" t="str">
            <v>Torneira longa sem rosca para uso geral, em latão fundido cromado</v>
          </cell>
          <cell r="C2919" t="str">
            <v>UN</v>
          </cell>
          <cell r="D2919">
            <v>50.71</v>
          </cell>
          <cell r="E2919">
            <v>18.53</v>
          </cell>
          <cell r="F2919">
            <v>69.239999999999995</v>
          </cell>
          <cell r="G2919" t="str">
            <v>CDHU 195</v>
          </cell>
        </row>
        <row r="2920">
          <cell r="A2920" t="str">
            <v>44.03.470</v>
          </cell>
          <cell r="B2920" t="str">
            <v>Torneira de parede para pia com bica móvel e arejador, em latão fundido cromado</v>
          </cell>
          <cell r="C2920" t="str">
            <v>UN</v>
          </cell>
          <cell r="D2920">
            <v>53.72</v>
          </cell>
          <cell r="E2920">
            <v>18.53</v>
          </cell>
          <cell r="F2920">
            <v>72.25</v>
          </cell>
          <cell r="G2920" t="str">
            <v>CDHU 195</v>
          </cell>
        </row>
        <row r="2921">
          <cell r="A2921" t="str">
            <v>44.03.500</v>
          </cell>
          <cell r="B2921" t="str">
            <v>Aparelho misturador de parede, para pia, com bica móvel, acabamento cromado</v>
          </cell>
          <cell r="C2921" t="str">
            <v>UN</v>
          </cell>
          <cell r="D2921">
            <v>362.09</v>
          </cell>
          <cell r="E2921">
            <v>73.739999999999995</v>
          </cell>
          <cell r="F2921">
            <v>435.83</v>
          </cell>
          <cell r="G2921" t="str">
            <v>CDHU 195</v>
          </cell>
        </row>
        <row r="2922">
          <cell r="A2922" t="str">
            <v>44.03.510</v>
          </cell>
          <cell r="B2922" t="str">
            <v>Torneira de parede antivandalismo, DN= 3/4´</v>
          </cell>
          <cell r="C2922" t="str">
            <v>UN</v>
          </cell>
          <cell r="D2922">
            <v>494.26</v>
          </cell>
          <cell r="E2922">
            <v>42.23</v>
          </cell>
          <cell r="F2922">
            <v>536.49</v>
          </cell>
          <cell r="G2922" t="str">
            <v>CDHU 195</v>
          </cell>
        </row>
        <row r="2923">
          <cell r="A2923" t="str">
            <v>44.03.590</v>
          </cell>
          <cell r="B2923" t="str">
            <v>Torneira de mesa para pia com bica móvel e arejador em latão fundido cromado</v>
          </cell>
          <cell r="C2923" t="str">
            <v>UN</v>
          </cell>
          <cell r="D2923">
            <v>187.14</v>
          </cell>
          <cell r="E2923">
            <v>20.09</v>
          </cell>
          <cell r="F2923">
            <v>207.23</v>
          </cell>
          <cell r="G2923" t="str">
            <v>CDHU 195</v>
          </cell>
        </row>
        <row r="2924">
          <cell r="A2924" t="str">
            <v>44.03.630</v>
          </cell>
          <cell r="B2924" t="str">
            <v>Torneira de acionamento restrito em latão cromado, DN= 1/2´ com adaptador para 3/4´</v>
          </cell>
          <cell r="C2924" t="str">
            <v>UN</v>
          </cell>
          <cell r="D2924">
            <v>75.77</v>
          </cell>
          <cell r="E2924">
            <v>18.53</v>
          </cell>
          <cell r="F2924">
            <v>94.3</v>
          </cell>
          <cell r="G2924" t="str">
            <v>CDHU 195</v>
          </cell>
        </row>
        <row r="2925">
          <cell r="A2925" t="str">
            <v>44.03.640</v>
          </cell>
          <cell r="B2925" t="str">
            <v>Torneira de parede acionamento hidromecânico, em latão cromado, DN= 1/2´ ou 3/4´</v>
          </cell>
          <cell r="C2925" t="str">
            <v>UN</v>
          </cell>
          <cell r="D2925">
            <v>549.70000000000005</v>
          </cell>
          <cell r="E2925">
            <v>18.53</v>
          </cell>
          <cell r="F2925">
            <v>568.23</v>
          </cell>
          <cell r="G2925" t="str">
            <v>CDHU 195</v>
          </cell>
        </row>
        <row r="2926">
          <cell r="A2926" t="str">
            <v>44.03.645</v>
          </cell>
          <cell r="B2926" t="str">
            <v>Torneira de mesa automática, acionamento hidromecânico, em latão cromado, DN= 1/2´ou 3/4´</v>
          </cell>
          <cell r="C2926" t="str">
            <v>UN</v>
          </cell>
          <cell r="D2926">
            <v>131.87</v>
          </cell>
          <cell r="E2926">
            <v>20.09</v>
          </cell>
          <cell r="F2926">
            <v>151.96</v>
          </cell>
          <cell r="G2926" t="str">
            <v>CDHU 195</v>
          </cell>
        </row>
        <row r="2927">
          <cell r="A2927" t="str">
            <v>44.03.670</v>
          </cell>
          <cell r="B2927" t="str">
            <v>Caixa de descarga de embutir, acionamento frontal, completa</v>
          </cell>
          <cell r="C2927" t="str">
            <v>CJ</v>
          </cell>
          <cell r="D2927">
            <v>911.92</v>
          </cell>
          <cell r="E2927">
            <v>73.86</v>
          </cell>
          <cell r="F2927">
            <v>985.78</v>
          </cell>
          <cell r="G2927" t="str">
            <v>CDHU 195</v>
          </cell>
        </row>
        <row r="2928">
          <cell r="A2928" t="str">
            <v>44.03.690</v>
          </cell>
          <cell r="B2928" t="str">
            <v>Torneira de parede em ABS, DN 1/2´ ou 3/4´, 10cm</v>
          </cell>
          <cell r="C2928" t="str">
            <v>UN</v>
          </cell>
          <cell r="D2928">
            <v>2.63</v>
          </cell>
          <cell r="E2928">
            <v>18.53</v>
          </cell>
          <cell r="F2928">
            <v>21.16</v>
          </cell>
          <cell r="G2928" t="str">
            <v>CDHU 195</v>
          </cell>
        </row>
        <row r="2929">
          <cell r="A2929" t="str">
            <v>44.03.700</v>
          </cell>
          <cell r="B2929" t="str">
            <v>Torneira de parede em ABS, DN 1/2´ ou 3/4´, 15cm</v>
          </cell>
          <cell r="C2929" t="str">
            <v>UN</v>
          </cell>
          <cell r="D2929">
            <v>3.96</v>
          </cell>
          <cell r="E2929">
            <v>18.53</v>
          </cell>
          <cell r="F2929">
            <v>22.49</v>
          </cell>
          <cell r="G2929" t="str">
            <v>CDHU 195</v>
          </cell>
        </row>
        <row r="2930">
          <cell r="A2930" t="str">
            <v>44.03.720</v>
          </cell>
          <cell r="B2930" t="str">
            <v>Torneira de mesa para lavatório, acionamento hidromecânico com alavanca, registro integrado regulador de vazão, em latão cromado, DN= 1/2´</v>
          </cell>
          <cell r="C2930" t="str">
            <v>UN</v>
          </cell>
          <cell r="D2930">
            <v>677.38</v>
          </cell>
          <cell r="E2930">
            <v>20.09</v>
          </cell>
          <cell r="F2930">
            <v>697.47</v>
          </cell>
          <cell r="G2930" t="str">
            <v>CDHU 195</v>
          </cell>
        </row>
        <row r="2931">
          <cell r="A2931" t="str">
            <v>44.03.810</v>
          </cell>
          <cell r="B2931" t="str">
            <v>Aparelho misturador de mesa para pia com bica móvel, acabamento cromado</v>
          </cell>
          <cell r="C2931" t="str">
            <v>UN</v>
          </cell>
          <cell r="D2931">
            <v>944.71</v>
          </cell>
          <cell r="E2931">
            <v>73.739999999999995</v>
          </cell>
          <cell r="F2931">
            <v>1018.45</v>
          </cell>
          <cell r="G2931" t="str">
            <v>CDHU 195</v>
          </cell>
        </row>
        <row r="2932">
          <cell r="A2932" t="str">
            <v>44.03.825</v>
          </cell>
          <cell r="B2932" t="str">
            <v>Misturador termostato para chuveiro ou ducha, acabamento cromado</v>
          </cell>
          <cell r="C2932" t="str">
            <v>UN</v>
          </cell>
          <cell r="D2932">
            <v>3107.79</v>
          </cell>
          <cell r="E2932">
            <v>73.739999999999995</v>
          </cell>
          <cell r="F2932">
            <v>3181.53</v>
          </cell>
          <cell r="G2932" t="str">
            <v>CDHU 195</v>
          </cell>
        </row>
        <row r="2933">
          <cell r="A2933" t="str">
            <v>44.03.900</v>
          </cell>
          <cell r="B2933" t="str">
            <v>Secador de mãos em ABS</v>
          </cell>
          <cell r="C2933" t="str">
            <v>UN</v>
          </cell>
          <cell r="D2933">
            <v>1188.46</v>
          </cell>
          <cell r="E2933">
            <v>6.52</v>
          </cell>
          <cell r="F2933">
            <v>1194.98</v>
          </cell>
          <cell r="G2933" t="str">
            <v>CDHU 195</v>
          </cell>
        </row>
        <row r="2934">
          <cell r="A2934" t="str">
            <v>44.03.920</v>
          </cell>
          <cell r="B2934" t="str">
            <v>Ducha higiênica com registro</v>
          </cell>
          <cell r="C2934" t="str">
            <v>UN</v>
          </cell>
          <cell r="D2934">
            <v>212.23</v>
          </cell>
          <cell r="E2934">
            <v>26.34</v>
          </cell>
          <cell r="F2934">
            <v>238.57</v>
          </cell>
          <cell r="G2934" t="str">
            <v>CDHU 195</v>
          </cell>
        </row>
        <row r="2935">
          <cell r="A2935" t="str">
            <v>44.03.931</v>
          </cell>
          <cell r="B2935" t="str">
            <v>Desviador para duchas e chuveiros</v>
          </cell>
          <cell r="C2935" t="str">
            <v>UN</v>
          </cell>
          <cell r="D2935">
            <v>41.05</v>
          </cell>
          <cell r="E2935">
            <v>31.24</v>
          </cell>
          <cell r="F2935">
            <v>72.290000000000006</v>
          </cell>
          <cell r="G2935" t="str">
            <v>CDHU 195</v>
          </cell>
        </row>
        <row r="2936">
          <cell r="A2936" t="str">
            <v>44.03.940</v>
          </cell>
          <cell r="B2936" t="str">
            <v>Válvula dupla para bancada de laboratório, uso em GLP, com bico para mangueira - diâmetro de 1/4´ a 1/2´</v>
          </cell>
          <cell r="C2936" t="str">
            <v>UN</v>
          </cell>
          <cell r="D2936">
            <v>288.99</v>
          </cell>
          <cell r="E2936">
            <v>26.34</v>
          </cell>
          <cell r="F2936">
            <v>315.33</v>
          </cell>
          <cell r="G2936" t="str">
            <v>CDHU 195</v>
          </cell>
        </row>
        <row r="2937">
          <cell r="A2937" t="str">
            <v>44.03.950</v>
          </cell>
          <cell r="B2937" t="str">
            <v>Válvula para cuba de laboratório, com nuca giratória e bico escalonado para mangueira</v>
          </cell>
          <cell r="C2937" t="str">
            <v>UN</v>
          </cell>
          <cell r="D2937">
            <v>451.3</v>
          </cell>
          <cell r="E2937">
            <v>26.34</v>
          </cell>
          <cell r="F2937">
            <v>477.64</v>
          </cell>
          <cell r="G2937" t="str">
            <v>CDHU 195</v>
          </cell>
        </row>
        <row r="2938">
          <cell r="A2938" t="str">
            <v>44.04</v>
          </cell>
          <cell r="B2938" t="str">
            <v>Prateleiras</v>
          </cell>
          <cell r="G2938" t="str">
            <v>CDHU 195</v>
          </cell>
        </row>
        <row r="2939">
          <cell r="A2939" t="str">
            <v>44.04.030</v>
          </cell>
          <cell r="B2939" t="str">
            <v>Prateleira em granito com espessura de 2 cm</v>
          </cell>
          <cell r="C2939" t="str">
            <v>M2</v>
          </cell>
          <cell r="D2939">
            <v>530.99</v>
          </cell>
          <cell r="E2939">
            <v>30.89</v>
          </cell>
          <cell r="F2939">
            <v>561.88</v>
          </cell>
          <cell r="G2939" t="str">
            <v>CDHU 195</v>
          </cell>
        </row>
        <row r="2940">
          <cell r="A2940" t="str">
            <v>44.04.040</v>
          </cell>
          <cell r="B2940" t="str">
            <v>Prateleira em granilite</v>
          </cell>
          <cell r="C2940" t="str">
            <v>M2</v>
          </cell>
          <cell r="D2940">
            <v>276.69</v>
          </cell>
          <cell r="E2940">
            <v>95.04</v>
          </cell>
          <cell r="F2940">
            <v>371.73</v>
          </cell>
          <cell r="G2940" t="str">
            <v>CDHU 195</v>
          </cell>
        </row>
        <row r="2941">
          <cell r="A2941" t="str">
            <v>44.04.050</v>
          </cell>
          <cell r="B2941" t="str">
            <v>Prateleira em granito com espessura de 3 cm</v>
          </cell>
          <cell r="C2941" t="str">
            <v>M2</v>
          </cell>
          <cell r="D2941">
            <v>806.62</v>
          </cell>
          <cell r="E2941">
            <v>30.89</v>
          </cell>
          <cell r="F2941">
            <v>837.51</v>
          </cell>
          <cell r="G2941" t="str">
            <v>CDHU 195</v>
          </cell>
        </row>
        <row r="2942">
          <cell r="A2942" t="str">
            <v>44.06</v>
          </cell>
          <cell r="B2942" t="str">
            <v>Aparelhos de aco inoxidavel</v>
          </cell>
          <cell r="G2942" t="str">
            <v>CDHU 195</v>
          </cell>
        </row>
        <row r="2943">
          <cell r="A2943" t="str">
            <v>44.06.010</v>
          </cell>
          <cell r="B2943" t="str">
            <v>Lavatório coletivo em aço inoxidável</v>
          </cell>
          <cell r="C2943" t="str">
            <v>M</v>
          </cell>
          <cell r="D2943">
            <v>1585.97</v>
          </cell>
          <cell r="E2943">
            <v>74.099999999999994</v>
          </cell>
          <cell r="F2943">
            <v>1660.07</v>
          </cell>
          <cell r="G2943" t="str">
            <v>CDHU 195</v>
          </cell>
        </row>
        <row r="2944">
          <cell r="A2944" t="str">
            <v>44.06.100</v>
          </cell>
          <cell r="B2944" t="str">
            <v>Mictório coletivo em aço inoxidável</v>
          </cell>
          <cell r="C2944" t="str">
            <v>M</v>
          </cell>
          <cell r="D2944">
            <v>785.88</v>
          </cell>
          <cell r="E2944">
            <v>74.099999999999994</v>
          </cell>
          <cell r="F2944">
            <v>859.98</v>
          </cell>
          <cell r="G2944" t="str">
            <v>CDHU 195</v>
          </cell>
        </row>
        <row r="2945">
          <cell r="A2945" t="str">
            <v>44.06.200</v>
          </cell>
          <cell r="B2945" t="str">
            <v>Tanque em aço inoxidável</v>
          </cell>
          <cell r="C2945" t="str">
            <v>UN</v>
          </cell>
          <cell r="D2945">
            <v>1206.0999999999999</v>
          </cell>
          <cell r="E2945">
            <v>158.01</v>
          </cell>
          <cell r="F2945">
            <v>1364.11</v>
          </cell>
          <cell r="G2945" t="str">
            <v>CDHU 195</v>
          </cell>
        </row>
        <row r="2946">
          <cell r="A2946" t="str">
            <v>44.06.250</v>
          </cell>
          <cell r="B2946" t="str">
            <v>Cuba em aço inoxidável simples de 300 x 140mm</v>
          </cell>
          <cell r="C2946" t="str">
            <v>UN</v>
          </cell>
          <cell r="D2946">
            <v>226.68</v>
          </cell>
          <cell r="E2946">
            <v>26.34</v>
          </cell>
          <cell r="F2946">
            <v>253.02</v>
          </cell>
          <cell r="G2946" t="str">
            <v>CDHU 195</v>
          </cell>
        </row>
        <row r="2947">
          <cell r="A2947" t="str">
            <v>44.06.300</v>
          </cell>
          <cell r="B2947" t="str">
            <v>Cuba em aço inoxidável simples de 400x340x140mm</v>
          </cell>
          <cell r="C2947" t="str">
            <v>UN</v>
          </cell>
          <cell r="D2947">
            <v>240</v>
          </cell>
          <cell r="E2947">
            <v>26.34</v>
          </cell>
          <cell r="F2947">
            <v>266.33999999999997</v>
          </cell>
          <cell r="G2947" t="str">
            <v>CDHU 195</v>
          </cell>
        </row>
        <row r="2948">
          <cell r="A2948" t="str">
            <v>44.06.310</v>
          </cell>
          <cell r="B2948" t="str">
            <v>Cuba em aço inoxidável simples de 465x300x140mm</v>
          </cell>
          <cell r="C2948" t="str">
            <v>UN</v>
          </cell>
          <cell r="D2948">
            <v>257.95999999999998</v>
          </cell>
          <cell r="E2948">
            <v>26.34</v>
          </cell>
          <cell r="F2948">
            <v>284.3</v>
          </cell>
          <cell r="G2948" t="str">
            <v>CDHU 195</v>
          </cell>
        </row>
        <row r="2949">
          <cell r="A2949" t="str">
            <v>44.06.320</v>
          </cell>
          <cell r="B2949" t="str">
            <v>Cuba em aço inoxidável simples de 560x330x140mm</v>
          </cell>
          <cell r="C2949" t="str">
            <v>UN</v>
          </cell>
          <cell r="D2949">
            <v>334.63</v>
          </cell>
          <cell r="E2949">
            <v>26.34</v>
          </cell>
          <cell r="F2949">
            <v>360.97</v>
          </cell>
          <cell r="G2949" t="str">
            <v>CDHU 195</v>
          </cell>
        </row>
        <row r="2950">
          <cell r="A2950" t="str">
            <v>44.06.330</v>
          </cell>
          <cell r="B2950" t="str">
            <v>Cuba em aço inoxidável simples de 500x400x400mm</v>
          </cell>
          <cell r="C2950" t="str">
            <v>UN</v>
          </cell>
          <cell r="D2950">
            <v>793.46</v>
          </cell>
          <cell r="E2950">
            <v>26.34</v>
          </cell>
          <cell r="F2950">
            <v>819.8</v>
          </cell>
          <cell r="G2950" t="str">
            <v>CDHU 195</v>
          </cell>
        </row>
        <row r="2951">
          <cell r="A2951" t="str">
            <v>44.06.360</v>
          </cell>
          <cell r="B2951" t="str">
            <v>Cuba em aço inoxidável simples de 500x400x200mm</v>
          </cell>
          <cell r="C2951" t="str">
            <v>UN</v>
          </cell>
          <cell r="D2951">
            <v>392.73</v>
          </cell>
          <cell r="E2951">
            <v>26.34</v>
          </cell>
          <cell r="F2951">
            <v>419.07</v>
          </cell>
          <cell r="G2951" t="str">
            <v>CDHU 195</v>
          </cell>
        </row>
        <row r="2952">
          <cell r="A2952" t="str">
            <v>44.06.370</v>
          </cell>
          <cell r="B2952" t="str">
            <v>Cuba em aço inoxidável simples de 500x400x250mm</v>
          </cell>
          <cell r="C2952" t="str">
            <v>UN</v>
          </cell>
          <cell r="D2952">
            <v>427.3</v>
          </cell>
          <cell r="E2952">
            <v>26.34</v>
          </cell>
          <cell r="F2952">
            <v>453.64</v>
          </cell>
          <cell r="G2952" t="str">
            <v>CDHU 195</v>
          </cell>
        </row>
        <row r="2953">
          <cell r="A2953" t="str">
            <v>44.06.400</v>
          </cell>
          <cell r="B2953" t="str">
            <v>Cuba em aço inoxidável simples de 500x400x300mm</v>
          </cell>
          <cell r="C2953" t="str">
            <v>UN</v>
          </cell>
          <cell r="D2953">
            <v>503.76</v>
          </cell>
          <cell r="E2953">
            <v>26.34</v>
          </cell>
          <cell r="F2953">
            <v>530.1</v>
          </cell>
          <cell r="G2953" t="str">
            <v>CDHU 195</v>
          </cell>
        </row>
        <row r="2954">
          <cell r="A2954" t="str">
            <v>44.06.410</v>
          </cell>
          <cell r="B2954" t="str">
            <v>Cuba em aço inoxidável simples de 600x500x300mm</v>
          </cell>
          <cell r="C2954" t="str">
            <v>UN</v>
          </cell>
          <cell r="D2954">
            <v>774.36</v>
          </cell>
          <cell r="E2954">
            <v>26.34</v>
          </cell>
          <cell r="F2954">
            <v>800.7</v>
          </cell>
          <cell r="G2954" t="str">
            <v>CDHU 195</v>
          </cell>
        </row>
        <row r="2955">
          <cell r="A2955" t="str">
            <v>44.06.470</v>
          </cell>
          <cell r="B2955" t="str">
            <v>Cuba em aço inoxidável simples de 600x500x350mm</v>
          </cell>
          <cell r="C2955" t="str">
            <v>UN</v>
          </cell>
          <cell r="D2955">
            <v>1188.5999999999999</v>
          </cell>
          <cell r="E2955">
            <v>26.34</v>
          </cell>
          <cell r="F2955">
            <v>1214.94</v>
          </cell>
          <cell r="G2955" t="str">
            <v>CDHU 195</v>
          </cell>
        </row>
        <row r="2956">
          <cell r="A2956" t="str">
            <v>44.06.520</v>
          </cell>
          <cell r="B2956" t="str">
            <v>Cuba em aço inoxidável simples de 600x500x400mm</v>
          </cell>
          <cell r="C2956" t="str">
            <v>UN</v>
          </cell>
          <cell r="D2956">
            <v>1483.65</v>
          </cell>
          <cell r="E2956">
            <v>26.34</v>
          </cell>
          <cell r="F2956">
            <v>1509.99</v>
          </cell>
          <cell r="G2956" t="str">
            <v>CDHU 195</v>
          </cell>
        </row>
        <row r="2957">
          <cell r="A2957" t="str">
            <v>44.06.570</v>
          </cell>
          <cell r="B2957" t="str">
            <v>Cuba em aço inoxidável simples de 700x600x450mm</v>
          </cell>
          <cell r="C2957" t="str">
            <v>UN</v>
          </cell>
          <cell r="D2957">
            <v>1604.09</v>
          </cell>
          <cell r="E2957">
            <v>26.34</v>
          </cell>
          <cell r="F2957">
            <v>1630.43</v>
          </cell>
          <cell r="G2957" t="str">
            <v>CDHU 195</v>
          </cell>
        </row>
        <row r="2958">
          <cell r="A2958" t="str">
            <v>44.06.600</v>
          </cell>
          <cell r="B2958" t="str">
            <v>Cuba em aço inoxidável simples de 1400x900x500mm</v>
          </cell>
          <cell r="C2958" t="str">
            <v>UN</v>
          </cell>
          <cell r="D2958">
            <v>4739.9399999999996</v>
          </cell>
          <cell r="E2958">
            <v>26.34</v>
          </cell>
          <cell r="F2958">
            <v>4766.28</v>
          </cell>
          <cell r="G2958" t="str">
            <v>CDHU 195</v>
          </cell>
        </row>
        <row r="2959">
          <cell r="A2959" t="str">
            <v>44.06.610</v>
          </cell>
          <cell r="B2959" t="str">
            <v>Cuba em aço inoxidável simples de 1100x600x400mm</v>
          </cell>
          <cell r="C2959" t="str">
            <v>UN</v>
          </cell>
          <cell r="D2959">
            <v>2046.76</v>
          </cell>
          <cell r="E2959">
            <v>26.34</v>
          </cell>
          <cell r="F2959">
            <v>2073.1</v>
          </cell>
          <cell r="G2959" t="str">
            <v>CDHU 195</v>
          </cell>
        </row>
        <row r="2960">
          <cell r="A2960" t="str">
            <v>44.06.700</v>
          </cell>
          <cell r="B2960" t="str">
            <v>Cuba em aço inoxidável dupla de 715x400x140mm</v>
          </cell>
          <cell r="C2960" t="str">
            <v>UN</v>
          </cell>
          <cell r="D2960">
            <v>750.14</v>
          </cell>
          <cell r="E2960">
            <v>26.34</v>
          </cell>
          <cell r="F2960">
            <v>776.48</v>
          </cell>
          <cell r="G2960" t="str">
            <v>CDHU 195</v>
          </cell>
        </row>
        <row r="2961">
          <cell r="A2961" t="str">
            <v>44.06.710</v>
          </cell>
          <cell r="B2961" t="str">
            <v>Cuba em aço inoxidável dupla de 835x340x140mm</v>
          </cell>
          <cell r="C2961" t="str">
            <v>UN</v>
          </cell>
          <cell r="D2961">
            <v>748.66</v>
          </cell>
          <cell r="E2961">
            <v>26.34</v>
          </cell>
          <cell r="F2961">
            <v>775</v>
          </cell>
          <cell r="G2961" t="str">
            <v>CDHU 195</v>
          </cell>
        </row>
        <row r="2962">
          <cell r="A2962" t="str">
            <v>44.06.750</v>
          </cell>
          <cell r="B2962" t="str">
            <v>Cuba em aço inoxidável dupla de 1020x400x250mm</v>
          </cell>
          <cell r="C2962" t="str">
            <v>UN</v>
          </cell>
          <cell r="D2962">
            <v>876.82</v>
          </cell>
          <cell r="E2962">
            <v>26.34</v>
          </cell>
          <cell r="F2962">
            <v>903.16</v>
          </cell>
          <cell r="G2962" t="str">
            <v>CDHU 195</v>
          </cell>
        </row>
        <row r="2963">
          <cell r="A2963" t="str">
            <v>44.20</v>
          </cell>
          <cell r="B2963" t="str">
            <v>Reparos, conservacoes e complementos - GRUPO 44</v>
          </cell>
          <cell r="G2963" t="str">
            <v>CDHU 195</v>
          </cell>
        </row>
        <row r="2964">
          <cell r="A2964" t="str">
            <v>44.20.010</v>
          </cell>
          <cell r="B2964" t="str">
            <v>Sifão plástico sanfonado universal de 1´</v>
          </cell>
          <cell r="C2964" t="str">
            <v>UN</v>
          </cell>
          <cell r="D2964">
            <v>8.81</v>
          </cell>
          <cell r="E2964">
            <v>21.07</v>
          </cell>
          <cell r="F2964">
            <v>29.88</v>
          </cell>
          <cell r="G2964" t="str">
            <v>CDHU 195</v>
          </cell>
        </row>
        <row r="2965">
          <cell r="A2965" t="str">
            <v>44.20.020</v>
          </cell>
          <cell r="B2965" t="str">
            <v>Recolocação de torneiras</v>
          </cell>
          <cell r="C2965" t="str">
            <v>UN</v>
          </cell>
          <cell r="D2965">
            <v>0.05</v>
          </cell>
          <cell r="E2965">
            <v>26.34</v>
          </cell>
          <cell r="F2965">
            <v>26.39</v>
          </cell>
          <cell r="G2965" t="str">
            <v>CDHU 195</v>
          </cell>
        </row>
        <row r="2966">
          <cell r="A2966" t="str">
            <v>44.20.040</v>
          </cell>
          <cell r="B2966" t="str">
            <v>Recolocação de sifões</v>
          </cell>
          <cell r="C2966" t="str">
            <v>UN</v>
          </cell>
          <cell r="D2966">
            <v>0.05</v>
          </cell>
          <cell r="E2966">
            <v>26.34</v>
          </cell>
          <cell r="F2966">
            <v>26.39</v>
          </cell>
          <cell r="G2966" t="str">
            <v>CDHU 195</v>
          </cell>
        </row>
        <row r="2967">
          <cell r="A2967" t="str">
            <v>44.20.060</v>
          </cell>
          <cell r="B2967" t="str">
            <v>Recolocação de aparelhos sanitários, incluindo acessórios</v>
          </cell>
          <cell r="C2967" t="str">
            <v>UN</v>
          </cell>
          <cell r="D2967">
            <v>1.03</v>
          </cell>
          <cell r="E2967">
            <v>74.099999999999994</v>
          </cell>
          <cell r="F2967">
            <v>75.13</v>
          </cell>
          <cell r="G2967" t="str">
            <v>CDHU 195</v>
          </cell>
        </row>
        <row r="2968">
          <cell r="A2968" t="str">
            <v>44.20.080</v>
          </cell>
          <cell r="B2968" t="str">
            <v>Recolocação de caixas de descarga de sobrepor</v>
          </cell>
          <cell r="C2968" t="str">
            <v>UN</v>
          </cell>
          <cell r="E2968">
            <v>131.68</v>
          </cell>
          <cell r="F2968">
            <v>131.68</v>
          </cell>
          <cell r="G2968" t="str">
            <v>CDHU 195</v>
          </cell>
        </row>
        <row r="2969">
          <cell r="A2969" t="str">
            <v>44.20.100</v>
          </cell>
          <cell r="B2969" t="str">
            <v>Engate flexível metálico DN= 1/2´</v>
          </cell>
          <cell r="C2969" t="str">
            <v>UN</v>
          </cell>
          <cell r="D2969">
            <v>28.75</v>
          </cell>
          <cell r="E2969">
            <v>6.43</v>
          </cell>
          <cell r="F2969">
            <v>35.18</v>
          </cell>
          <cell r="G2969" t="str">
            <v>CDHU 195</v>
          </cell>
        </row>
        <row r="2970">
          <cell r="A2970" t="str">
            <v>44.20.110</v>
          </cell>
          <cell r="B2970" t="str">
            <v>Engate flexível de PVC DN= 1/2´</v>
          </cell>
          <cell r="C2970" t="str">
            <v>UN</v>
          </cell>
          <cell r="D2970">
            <v>6.22</v>
          </cell>
          <cell r="E2970">
            <v>6.43</v>
          </cell>
          <cell r="F2970">
            <v>12.65</v>
          </cell>
          <cell r="G2970" t="str">
            <v>CDHU 195</v>
          </cell>
        </row>
        <row r="2971">
          <cell r="A2971" t="str">
            <v>44.20.120</v>
          </cell>
          <cell r="B2971" t="str">
            <v>Canopla para válvula de descarga</v>
          </cell>
          <cell r="C2971" t="str">
            <v>UN</v>
          </cell>
          <cell r="D2971">
            <v>129.31</v>
          </cell>
          <cell r="E2971">
            <v>3.64</v>
          </cell>
          <cell r="F2971">
            <v>132.94999999999999</v>
          </cell>
          <cell r="G2971" t="str">
            <v>CDHU 195</v>
          </cell>
        </row>
        <row r="2972">
          <cell r="A2972" t="str">
            <v>44.20.121</v>
          </cell>
          <cell r="B2972" t="str">
            <v>Arejador com articulador em ABS cromado para torneira padrão, completo</v>
          </cell>
          <cell r="C2972" t="str">
            <v>UN</v>
          </cell>
          <cell r="D2972">
            <v>43.73</v>
          </cell>
          <cell r="E2972">
            <v>2.14</v>
          </cell>
          <cell r="F2972">
            <v>45.87</v>
          </cell>
          <cell r="G2972" t="str">
            <v>CDHU 195</v>
          </cell>
        </row>
        <row r="2973">
          <cell r="A2973" t="str">
            <v>44.20.130</v>
          </cell>
          <cell r="B2973" t="str">
            <v>Tubo de ligação para mictório, DN= 1/2´</v>
          </cell>
          <cell r="C2973" t="str">
            <v>UN</v>
          </cell>
          <cell r="D2973">
            <v>65.91</v>
          </cell>
          <cell r="E2973">
            <v>6.43</v>
          </cell>
          <cell r="F2973">
            <v>72.34</v>
          </cell>
          <cell r="G2973" t="str">
            <v>CDHU 195</v>
          </cell>
        </row>
        <row r="2974">
          <cell r="A2974" t="str">
            <v>44.20.150</v>
          </cell>
          <cell r="B2974" t="str">
            <v>Acabamento cromado para registro</v>
          </cell>
          <cell r="C2974" t="str">
            <v>UN</v>
          </cell>
          <cell r="D2974">
            <v>58.22</v>
          </cell>
          <cell r="E2974">
            <v>3.64</v>
          </cell>
          <cell r="F2974">
            <v>61.86</v>
          </cell>
          <cell r="G2974" t="str">
            <v>CDHU 195</v>
          </cell>
        </row>
        <row r="2975">
          <cell r="A2975" t="str">
            <v>44.20.160</v>
          </cell>
          <cell r="B2975" t="str">
            <v>Botão para válvula de descarga</v>
          </cell>
          <cell r="C2975" t="str">
            <v>UN</v>
          </cell>
          <cell r="D2975">
            <v>49.25</v>
          </cell>
          <cell r="E2975">
            <v>3.64</v>
          </cell>
          <cell r="F2975">
            <v>52.89</v>
          </cell>
          <cell r="G2975" t="str">
            <v>CDHU 195</v>
          </cell>
        </row>
        <row r="2976">
          <cell r="A2976" t="str">
            <v>44.20.180</v>
          </cell>
          <cell r="B2976" t="str">
            <v>Reparo para válvula de descarga</v>
          </cell>
          <cell r="C2976" t="str">
            <v>UN</v>
          </cell>
          <cell r="D2976">
            <v>71.260000000000005</v>
          </cell>
          <cell r="E2976">
            <v>47.41</v>
          </cell>
          <cell r="F2976">
            <v>118.67</v>
          </cell>
          <cell r="G2976" t="str">
            <v>CDHU 195</v>
          </cell>
        </row>
        <row r="2977">
          <cell r="A2977" t="str">
            <v>44.20.200</v>
          </cell>
          <cell r="B2977" t="str">
            <v>Sifão de metal cromado de 1 1/2´ x 2´</v>
          </cell>
          <cell r="C2977" t="str">
            <v>UN</v>
          </cell>
          <cell r="D2977">
            <v>142.36000000000001</v>
          </cell>
          <cell r="E2977">
            <v>26.34</v>
          </cell>
          <cell r="F2977">
            <v>168.7</v>
          </cell>
          <cell r="G2977" t="str">
            <v>CDHU 195</v>
          </cell>
        </row>
        <row r="2978">
          <cell r="A2978" t="str">
            <v>44.20.220</v>
          </cell>
          <cell r="B2978" t="str">
            <v>Sifão de metal cromado de 1´ x 1 1/2´</v>
          </cell>
          <cell r="C2978" t="str">
            <v>UN</v>
          </cell>
          <cell r="D2978">
            <v>178.21</v>
          </cell>
          <cell r="E2978">
            <v>26.34</v>
          </cell>
          <cell r="F2978">
            <v>204.55</v>
          </cell>
          <cell r="G2978" t="str">
            <v>CDHU 195</v>
          </cell>
        </row>
        <row r="2979">
          <cell r="A2979" t="str">
            <v>44.20.230</v>
          </cell>
          <cell r="B2979" t="str">
            <v>Tubo de ligação para sanitário</v>
          </cell>
          <cell r="C2979" t="str">
            <v>UN</v>
          </cell>
          <cell r="D2979">
            <v>30.47</v>
          </cell>
          <cell r="E2979">
            <v>6.43</v>
          </cell>
          <cell r="F2979">
            <v>36.9</v>
          </cell>
          <cell r="G2979" t="str">
            <v>CDHU 195</v>
          </cell>
        </row>
        <row r="2980">
          <cell r="A2980" t="str">
            <v>44.20.240</v>
          </cell>
          <cell r="B2980" t="str">
            <v>Sifão plástico com copo, rígido, de 1´ x 1 1/2´</v>
          </cell>
          <cell r="C2980" t="str">
            <v>UN</v>
          </cell>
          <cell r="D2980">
            <v>9.8699999999999992</v>
          </cell>
          <cell r="E2980">
            <v>21.07</v>
          </cell>
          <cell r="F2980">
            <v>30.94</v>
          </cell>
          <cell r="G2980" t="str">
            <v>CDHU 195</v>
          </cell>
        </row>
        <row r="2981">
          <cell r="A2981" t="str">
            <v>44.20.260</v>
          </cell>
          <cell r="B2981" t="str">
            <v>Sifão plástico com copo, rígido, de 1 1/4´ x 2´</v>
          </cell>
          <cell r="C2981" t="str">
            <v>UN</v>
          </cell>
          <cell r="D2981">
            <v>13.76</v>
          </cell>
          <cell r="E2981">
            <v>21.07</v>
          </cell>
          <cell r="F2981">
            <v>34.83</v>
          </cell>
          <cell r="G2981" t="str">
            <v>CDHU 195</v>
          </cell>
        </row>
        <row r="2982">
          <cell r="A2982" t="str">
            <v>44.20.280</v>
          </cell>
          <cell r="B2982" t="str">
            <v>Tampa de plástico para bacia sanitária</v>
          </cell>
          <cell r="C2982" t="str">
            <v>UN</v>
          </cell>
          <cell r="D2982">
            <v>42.91</v>
          </cell>
          <cell r="E2982">
            <v>3.21</v>
          </cell>
          <cell r="F2982">
            <v>46.12</v>
          </cell>
          <cell r="G2982" t="str">
            <v>CDHU 195</v>
          </cell>
        </row>
        <row r="2983">
          <cell r="A2983" t="str">
            <v>44.20.300</v>
          </cell>
          <cell r="B2983" t="str">
            <v>Bolsa para bacia sanitária</v>
          </cell>
          <cell r="C2983" t="str">
            <v>UN</v>
          </cell>
          <cell r="D2983">
            <v>7.94</v>
          </cell>
          <cell r="E2983">
            <v>8.9499999999999993</v>
          </cell>
          <cell r="F2983">
            <v>16.89</v>
          </cell>
          <cell r="G2983" t="str">
            <v>CDHU 195</v>
          </cell>
        </row>
        <row r="2984">
          <cell r="A2984" t="str">
            <v>44.20.310</v>
          </cell>
          <cell r="B2984" t="str">
            <v>Filtro de pressão em ABS, para 360 l/h</v>
          </cell>
          <cell r="C2984" t="str">
            <v>UN</v>
          </cell>
          <cell r="D2984">
            <v>338.46</v>
          </cell>
          <cell r="E2984">
            <v>37.049999999999997</v>
          </cell>
          <cell r="F2984">
            <v>375.51</v>
          </cell>
          <cell r="G2984" t="str">
            <v>CDHU 195</v>
          </cell>
        </row>
        <row r="2985">
          <cell r="A2985" t="str">
            <v>44.20.390</v>
          </cell>
          <cell r="B2985" t="str">
            <v>Válvula de PVC para lavatório</v>
          </cell>
          <cell r="C2985" t="str">
            <v>UN</v>
          </cell>
          <cell r="D2985">
            <v>5.23</v>
          </cell>
          <cell r="E2985">
            <v>2.14</v>
          </cell>
          <cell r="F2985">
            <v>7.37</v>
          </cell>
          <cell r="G2985" t="str">
            <v>CDHU 195</v>
          </cell>
        </row>
        <row r="2986">
          <cell r="A2986" t="str">
            <v>44.20.620</v>
          </cell>
          <cell r="B2986" t="str">
            <v>Válvula americana</v>
          </cell>
          <cell r="C2986" t="str">
            <v>UN</v>
          </cell>
          <cell r="D2986">
            <v>58.51</v>
          </cell>
          <cell r="E2986">
            <v>2.14</v>
          </cell>
          <cell r="F2986">
            <v>60.65</v>
          </cell>
          <cell r="G2986" t="str">
            <v>CDHU 195</v>
          </cell>
        </row>
        <row r="2987">
          <cell r="A2987" t="str">
            <v>44.20.640</v>
          </cell>
          <cell r="B2987" t="str">
            <v>Válvula de metal cromado de 1 1/2´</v>
          </cell>
          <cell r="C2987" t="str">
            <v>UN</v>
          </cell>
          <cell r="D2987">
            <v>69.290000000000006</v>
          </cell>
          <cell r="E2987">
            <v>10.54</v>
          </cell>
          <cell r="F2987">
            <v>79.83</v>
          </cell>
          <cell r="G2987" t="str">
            <v>CDHU 195</v>
          </cell>
        </row>
        <row r="2988">
          <cell r="A2988" t="str">
            <v>44.20.650</v>
          </cell>
          <cell r="B2988" t="str">
            <v>Válvula de metal cromado de 1´</v>
          </cell>
          <cell r="C2988" t="str">
            <v>UN</v>
          </cell>
          <cell r="D2988">
            <v>26.61</v>
          </cell>
          <cell r="E2988">
            <v>10.54</v>
          </cell>
          <cell r="F2988">
            <v>37.15</v>
          </cell>
          <cell r="G2988" t="str">
            <v>CDHU 195</v>
          </cell>
        </row>
        <row r="2989">
          <cell r="A2989" t="str">
            <v>45</v>
          </cell>
          <cell r="B2989" t="str">
            <v>ENTRADA DE AGUA, INCÊNDIO E GAS</v>
          </cell>
          <cell r="G2989" t="str">
            <v>CDHU 195</v>
          </cell>
        </row>
        <row r="2990">
          <cell r="A2990" t="str">
            <v>45.01</v>
          </cell>
          <cell r="B2990" t="str">
            <v>Entrada de agua</v>
          </cell>
          <cell r="G2990" t="str">
            <v>CDHU 195</v>
          </cell>
        </row>
        <row r="2991">
          <cell r="A2991" t="str">
            <v>45.01.020</v>
          </cell>
          <cell r="B2991" t="str">
            <v>Entrada completa de água com abrigo e registro de gaveta, DN= 3/4´</v>
          </cell>
          <cell r="C2991" t="str">
            <v>UN</v>
          </cell>
          <cell r="D2991">
            <v>809.02</v>
          </cell>
          <cell r="E2991">
            <v>648.24</v>
          </cell>
          <cell r="F2991">
            <v>1457.26</v>
          </cell>
          <cell r="G2991" t="str">
            <v>CDHU 195</v>
          </cell>
        </row>
        <row r="2992">
          <cell r="A2992" t="str">
            <v>45.01.040</v>
          </cell>
          <cell r="B2992" t="str">
            <v>Entrada completa de água com abrigo e registro de gaveta, DN= 1´</v>
          </cell>
          <cell r="C2992" t="str">
            <v>UN</v>
          </cell>
          <cell r="D2992">
            <v>849.24</v>
          </cell>
          <cell r="E2992">
            <v>648.24</v>
          </cell>
          <cell r="F2992">
            <v>1497.48</v>
          </cell>
          <cell r="G2992" t="str">
            <v>CDHU 195</v>
          </cell>
        </row>
        <row r="2993">
          <cell r="A2993" t="str">
            <v>45.01.060</v>
          </cell>
          <cell r="B2993" t="str">
            <v>Entrada completa de água com abrigo e registro de gaveta, DN= 1 1/2´</v>
          </cell>
          <cell r="C2993" t="str">
            <v>UN</v>
          </cell>
          <cell r="D2993">
            <v>2412.39</v>
          </cell>
          <cell r="E2993">
            <v>1143.17</v>
          </cell>
          <cell r="F2993">
            <v>3555.56</v>
          </cell>
          <cell r="G2993" t="str">
            <v>CDHU 195</v>
          </cell>
        </row>
        <row r="2994">
          <cell r="A2994" t="str">
            <v>45.01.066</v>
          </cell>
          <cell r="B2994" t="str">
            <v>Entrada completa de água com abrigo e registro de gaveta, DN= 2´</v>
          </cell>
          <cell r="C2994" t="str">
            <v>UN</v>
          </cell>
          <cell r="D2994">
            <v>2503.09</v>
          </cell>
          <cell r="E2994">
            <v>1143.17</v>
          </cell>
          <cell r="F2994">
            <v>3646.26</v>
          </cell>
          <cell r="G2994" t="str">
            <v>CDHU 195</v>
          </cell>
        </row>
        <row r="2995">
          <cell r="A2995" t="str">
            <v>45.01.080</v>
          </cell>
          <cell r="B2995" t="str">
            <v>Entrada completa de água com abrigo e registro de gaveta, DN= 2 1/2´</v>
          </cell>
          <cell r="C2995" t="str">
            <v>UN</v>
          </cell>
          <cell r="D2995">
            <v>2818.38</v>
          </cell>
          <cell r="E2995">
            <v>1143.17</v>
          </cell>
          <cell r="F2995">
            <v>3961.55</v>
          </cell>
          <cell r="G2995" t="str">
            <v>CDHU 195</v>
          </cell>
        </row>
        <row r="2996">
          <cell r="A2996" t="str">
            <v>45.01.082</v>
          </cell>
          <cell r="B2996" t="str">
            <v>Entrada completa de água com abrigo e registro de gaveta, DN= 3´</v>
          </cell>
          <cell r="C2996" t="str">
            <v>UN</v>
          </cell>
          <cell r="D2996">
            <v>3137.47</v>
          </cell>
          <cell r="E2996">
            <v>1143.17</v>
          </cell>
          <cell r="F2996">
            <v>4280.6400000000003</v>
          </cell>
          <cell r="G2996" t="str">
            <v>CDHU 195</v>
          </cell>
        </row>
        <row r="2997">
          <cell r="A2997" t="str">
            <v>45.02</v>
          </cell>
          <cell r="B2997" t="str">
            <v>Entrada de gas</v>
          </cell>
          <cell r="G2997" t="str">
            <v>CDHU 195</v>
          </cell>
        </row>
        <row r="2998">
          <cell r="A2998" t="str">
            <v>45.02.020</v>
          </cell>
          <cell r="B2998" t="str">
            <v>Entrada completa de gás GLP domiciliar com 2 bujões de 13 kg</v>
          </cell>
          <cell r="C2998" t="str">
            <v>UN</v>
          </cell>
          <cell r="D2998">
            <v>2366.5500000000002</v>
          </cell>
          <cell r="E2998">
            <v>826.44</v>
          </cell>
          <cell r="F2998">
            <v>3192.99</v>
          </cell>
          <cell r="G2998" t="str">
            <v>CDHU 195</v>
          </cell>
        </row>
        <row r="2999">
          <cell r="A2999" t="str">
            <v>45.02.040</v>
          </cell>
          <cell r="B2999" t="str">
            <v>Entrada completa de gás GLP com 2 cilindros de 45 kg</v>
          </cell>
          <cell r="C2999" t="str">
            <v>UN</v>
          </cell>
          <cell r="D2999">
            <v>5559.22</v>
          </cell>
          <cell r="E2999">
            <v>1765.36</v>
          </cell>
          <cell r="F2999">
            <v>7324.58</v>
          </cell>
          <cell r="G2999" t="str">
            <v>CDHU 195</v>
          </cell>
        </row>
        <row r="3000">
          <cell r="A3000" t="str">
            <v>45.02.060</v>
          </cell>
          <cell r="B3000" t="str">
            <v>Entrada completa de gás GLP com 4 cilindros de 45 kg</v>
          </cell>
          <cell r="C3000" t="str">
            <v>UN</v>
          </cell>
          <cell r="D3000">
            <v>9250.02</v>
          </cell>
          <cell r="E3000">
            <v>2327.02</v>
          </cell>
          <cell r="F3000">
            <v>11577.04</v>
          </cell>
          <cell r="G3000" t="str">
            <v>CDHU 195</v>
          </cell>
        </row>
        <row r="3001">
          <cell r="A3001" t="str">
            <v>45.02.080</v>
          </cell>
          <cell r="B3001" t="str">
            <v>Entrada completa de gás GLP com 6 cilindros de 45 kg</v>
          </cell>
          <cell r="C3001" t="str">
            <v>UN</v>
          </cell>
          <cell r="D3001">
            <v>12922.94</v>
          </cell>
          <cell r="E3001">
            <v>2821.29</v>
          </cell>
          <cell r="F3001">
            <v>15744.23</v>
          </cell>
          <cell r="G3001" t="str">
            <v>CDHU 195</v>
          </cell>
        </row>
        <row r="3002">
          <cell r="A3002" t="str">
            <v>45.02.200</v>
          </cell>
          <cell r="B3002" t="str">
            <v>Abrigo padronizado de gás GLP encanado</v>
          </cell>
          <cell r="C3002" t="str">
            <v>UN</v>
          </cell>
          <cell r="D3002">
            <v>569.41999999999996</v>
          </cell>
          <cell r="E3002">
            <v>561.49</v>
          </cell>
          <cell r="F3002">
            <v>1130.9100000000001</v>
          </cell>
          <cell r="G3002" t="str">
            <v>CDHU 195</v>
          </cell>
        </row>
        <row r="3003">
          <cell r="A3003" t="str">
            <v>45.03</v>
          </cell>
          <cell r="B3003" t="str">
            <v>Hidrômetro</v>
          </cell>
          <cell r="G3003" t="str">
            <v>CDHU 195</v>
          </cell>
        </row>
        <row r="3004">
          <cell r="A3004" t="str">
            <v>45.03.010</v>
          </cell>
          <cell r="B3004" t="str">
            <v>Hidrômetro em ferro fundido, diâmetro 50 mm (2´)</v>
          </cell>
          <cell r="C3004" t="str">
            <v>UN</v>
          </cell>
          <cell r="D3004">
            <v>1766.73</v>
          </cell>
          <cell r="E3004">
            <v>39.5</v>
          </cell>
          <cell r="F3004">
            <v>1806.23</v>
          </cell>
          <cell r="G3004" t="str">
            <v>CDHU 195</v>
          </cell>
        </row>
        <row r="3005">
          <cell r="A3005" t="str">
            <v>45.03.030</v>
          </cell>
          <cell r="B3005" t="str">
            <v>Hidrômetro em ferro fundido, diâmetro 100 mm (4´)</v>
          </cell>
          <cell r="C3005" t="str">
            <v>UN</v>
          </cell>
          <cell r="D3005">
            <v>3088.04</v>
          </cell>
          <cell r="E3005">
            <v>39.5</v>
          </cell>
          <cell r="F3005">
            <v>3127.54</v>
          </cell>
          <cell r="G3005" t="str">
            <v>CDHU 195</v>
          </cell>
        </row>
        <row r="3006">
          <cell r="A3006" t="str">
            <v>45.03.100</v>
          </cell>
          <cell r="B3006" t="str">
            <v>Hidrômetro em bronze, diâmetro de 25 mm (1´)</v>
          </cell>
          <cell r="C3006" t="str">
            <v>UN</v>
          </cell>
          <cell r="D3006">
            <v>597.16999999999996</v>
          </cell>
          <cell r="E3006">
            <v>63.21</v>
          </cell>
          <cell r="F3006">
            <v>660.38</v>
          </cell>
          <cell r="G3006" t="str">
            <v>CDHU 195</v>
          </cell>
        </row>
        <row r="3007">
          <cell r="A3007" t="str">
            <v>45.03.110</v>
          </cell>
          <cell r="B3007" t="str">
            <v>Hidrômetro em bronze, diâmetro de 40 mm (1 1/2´)</v>
          </cell>
          <cell r="C3007" t="str">
            <v>UN</v>
          </cell>
          <cell r="D3007">
            <v>984.4</v>
          </cell>
          <cell r="E3007">
            <v>63.21</v>
          </cell>
          <cell r="F3007">
            <v>1047.6099999999999</v>
          </cell>
          <cell r="G3007" t="str">
            <v>CDHU 195</v>
          </cell>
        </row>
        <row r="3008">
          <cell r="A3008" t="str">
            <v>45.03.200</v>
          </cell>
          <cell r="B3008" t="str">
            <v>Filtro tipo cesto para hidrômetro de 50 mm (2´)</v>
          </cell>
          <cell r="C3008" t="str">
            <v>UN</v>
          </cell>
          <cell r="D3008">
            <v>2303.83</v>
          </cell>
          <cell r="E3008">
            <v>39.5</v>
          </cell>
          <cell r="F3008">
            <v>2343.33</v>
          </cell>
          <cell r="G3008" t="str">
            <v>CDHU 195</v>
          </cell>
        </row>
        <row r="3009">
          <cell r="A3009" t="str">
            <v>45.20</v>
          </cell>
          <cell r="B3009" t="str">
            <v>Reparos, conservacoes e complementos - GRUPO 45</v>
          </cell>
          <cell r="G3009" t="str">
            <v>CDHU 195</v>
          </cell>
        </row>
        <row r="3010">
          <cell r="A3010" t="str">
            <v>45.20.020</v>
          </cell>
          <cell r="B3010" t="str">
            <v>Cilindro de gás (GLP) de 45 kg, com carga</v>
          </cell>
          <cell r="C3010" t="str">
            <v>UN</v>
          </cell>
          <cell r="D3010">
            <v>1048.75</v>
          </cell>
          <cell r="F3010">
            <v>1048.75</v>
          </cell>
          <cell r="G3010" t="str">
            <v>CDHU 195</v>
          </cell>
        </row>
        <row r="3011">
          <cell r="A3011" t="str">
            <v>46</v>
          </cell>
          <cell r="B3011" t="str">
            <v>TUBULACAO E CONDUTORES PARA LIQUIDOS E GASES.</v>
          </cell>
          <cell r="G3011" t="str">
            <v>CDHU 195</v>
          </cell>
        </row>
        <row r="3012">
          <cell r="A3012" t="str">
            <v>46.01</v>
          </cell>
          <cell r="B3012" t="str">
            <v>Tubulacao em PVC rigido marrom para sistemas prediais de agua fria</v>
          </cell>
          <cell r="G3012" t="str">
            <v>CDHU 195</v>
          </cell>
        </row>
        <row r="3013">
          <cell r="A3013" t="str">
            <v>46.01.010</v>
          </cell>
          <cell r="B3013" t="str">
            <v>Tubo de PVC rígido soldável marrom, DN= 20 mm, (1/2´), inclusive conexões</v>
          </cell>
          <cell r="C3013" t="str">
            <v>M</v>
          </cell>
          <cell r="D3013">
            <v>5.71</v>
          </cell>
          <cell r="E3013">
            <v>26.34</v>
          </cell>
          <cell r="F3013">
            <v>32.049999999999997</v>
          </cell>
          <cell r="G3013" t="str">
            <v>CDHU 195</v>
          </cell>
        </row>
        <row r="3014">
          <cell r="A3014" t="str">
            <v>46.01.020</v>
          </cell>
          <cell r="B3014" t="str">
            <v>Tubo de PVC rígido soldável marrom, DN= 25 mm, (3/4´), inclusive conexões</v>
          </cell>
          <cell r="C3014" t="str">
            <v>M</v>
          </cell>
          <cell r="D3014">
            <v>5.87</v>
          </cell>
          <cell r="E3014">
            <v>26.34</v>
          </cell>
          <cell r="F3014">
            <v>32.21</v>
          </cell>
          <cell r="G3014" t="str">
            <v>CDHU 195</v>
          </cell>
        </row>
        <row r="3015">
          <cell r="A3015" t="str">
            <v>46.01.030</v>
          </cell>
          <cell r="B3015" t="str">
            <v>Tubo de PVC rígido soldável marrom, DN= 32 mm, (1´), inclusive conexões</v>
          </cell>
          <cell r="C3015" t="str">
            <v>M</v>
          </cell>
          <cell r="D3015">
            <v>13.87</v>
          </cell>
          <cell r="E3015">
            <v>26.34</v>
          </cell>
          <cell r="F3015">
            <v>40.21</v>
          </cell>
          <cell r="G3015" t="str">
            <v>CDHU 195</v>
          </cell>
        </row>
        <row r="3016">
          <cell r="A3016" t="str">
            <v>46.01.040</v>
          </cell>
          <cell r="B3016" t="str">
            <v>Tubo de PVC rígido soldável marrom, DN= 40 mm, (1 1/4´), inclusive conexões</v>
          </cell>
          <cell r="C3016" t="str">
            <v>M</v>
          </cell>
          <cell r="D3016">
            <v>21.47</v>
          </cell>
          <cell r="E3016">
            <v>26.34</v>
          </cell>
          <cell r="F3016">
            <v>47.81</v>
          </cell>
          <cell r="G3016" t="str">
            <v>CDHU 195</v>
          </cell>
        </row>
        <row r="3017">
          <cell r="A3017" t="str">
            <v>46.01.050</v>
          </cell>
          <cell r="B3017" t="str">
            <v>Tubo de PVC rígido soldável marrom, DN= 50 mm, (1 1/2´), inclusive conexões</v>
          </cell>
          <cell r="C3017" t="str">
            <v>M</v>
          </cell>
          <cell r="D3017">
            <v>19.850000000000001</v>
          </cell>
          <cell r="E3017">
            <v>31.6</v>
          </cell>
          <cell r="F3017">
            <v>51.45</v>
          </cell>
          <cell r="G3017" t="str">
            <v>CDHU 195</v>
          </cell>
        </row>
        <row r="3018">
          <cell r="A3018" t="str">
            <v>46.01.060</v>
          </cell>
          <cell r="B3018" t="str">
            <v>Tubo de PVC rígido soldável marrom, DN= 60 mm, (2´), inclusive conexões</v>
          </cell>
          <cell r="C3018" t="str">
            <v>M</v>
          </cell>
          <cell r="D3018">
            <v>39.14</v>
          </cell>
          <cell r="E3018">
            <v>36.869999999999997</v>
          </cell>
          <cell r="F3018">
            <v>76.010000000000005</v>
          </cell>
          <cell r="G3018" t="str">
            <v>CDHU 195</v>
          </cell>
        </row>
        <row r="3019">
          <cell r="A3019" t="str">
            <v>46.01.070</v>
          </cell>
          <cell r="B3019" t="str">
            <v>Tubo de PVC rígido soldável marrom, DN= 75 mm, (2 1/2´), inclusive conexões</v>
          </cell>
          <cell r="C3019" t="str">
            <v>M</v>
          </cell>
          <cell r="D3019">
            <v>59.42</v>
          </cell>
          <cell r="E3019">
            <v>47.41</v>
          </cell>
          <cell r="F3019">
            <v>106.83</v>
          </cell>
          <cell r="G3019" t="str">
            <v>CDHU 195</v>
          </cell>
        </row>
        <row r="3020">
          <cell r="A3020" t="str">
            <v>46.01.080</v>
          </cell>
          <cell r="B3020" t="str">
            <v>Tubo de PVC rígido soldável marrom, DN= 85 mm, (3´), inclusive conexões</v>
          </cell>
          <cell r="C3020" t="str">
            <v>M</v>
          </cell>
          <cell r="D3020">
            <v>69.69</v>
          </cell>
          <cell r="E3020">
            <v>52.67</v>
          </cell>
          <cell r="F3020">
            <v>122.36</v>
          </cell>
          <cell r="G3020" t="str">
            <v>CDHU 195</v>
          </cell>
        </row>
        <row r="3021">
          <cell r="A3021" t="str">
            <v>46.01.090</v>
          </cell>
          <cell r="B3021" t="str">
            <v>Tubo de PVC rígido soldável marrom, DN= 110 mm, (4´), inclusive conexões</v>
          </cell>
          <cell r="C3021" t="str">
            <v>M</v>
          </cell>
          <cell r="D3021">
            <v>136.87</v>
          </cell>
          <cell r="E3021">
            <v>57.93</v>
          </cell>
          <cell r="F3021">
            <v>194.8</v>
          </cell>
          <cell r="G3021" t="str">
            <v>CDHU 195</v>
          </cell>
        </row>
        <row r="3022">
          <cell r="A3022" t="str">
            <v>46.02</v>
          </cell>
          <cell r="B3022" t="str">
            <v>Tubulacao em PVC rigido branco para esgoto domiciliar</v>
          </cell>
          <cell r="G3022" t="str">
            <v>CDHU 195</v>
          </cell>
        </row>
        <row r="3023">
          <cell r="A3023" t="str">
            <v>46.02.010</v>
          </cell>
          <cell r="B3023" t="str">
            <v>Tubo de PVC rígido branco, pontas lisas, soldável, linha esgoto série normal, DN= 40 mm, inclusive conexões</v>
          </cell>
          <cell r="C3023" t="str">
            <v>M</v>
          </cell>
          <cell r="D3023">
            <v>11.37</v>
          </cell>
          <cell r="E3023">
            <v>26.34</v>
          </cell>
          <cell r="F3023">
            <v>37.71</v>
          </cell>
          <cell r="G3023" t="str">
            <v>CDHU 195</v>
          </cell>
        </row>
        <row r="3024">
          <cell r="A3024" t="str">
            <v>46.02.050</v>
          </cell>
          <cell r="B3024" t="str">
            <v>Tubo de PVC rígido branco PxB com virola e anel de borracha, linha esgoto série normal, DN= 50 mm, inclusive conexões</v>
          </cell>
          <cell r="C3024" t="str">
            <v>M</v>
          </cell>
          <cell r="D3024">
            <v>15.13</v>
          </cell>
          <cell r="E3024">
            <v>31.6</v>
          </cell>
          <cell r="F3024">
            <v>46.73</v>
          </cell>
          <cell r="G3024" t="str">
            <v>CDHU 195</v>
          </cell>
        </row>
        <row r="3025">
          <cell r="A3025" t="str">
            <v>46.02.060</v>
          </cell>
          <cell r="B3025" t="str">
            <v>Tubo de PVC rígido branco PxB com virola e anel de borracha, linha esgoto série normal, DN= 75 mm, inclusive conexões</v>
          </cell>
          <cell r="C3025" t="str">
            <v>M</v>
          </cell>
          <cell r="D3025">
            <v>25.46</v>
          </cell>
          <cell r="E3025">
            <v>47.41</v>
          </cell>
          <cell r="F3025">
            <v>72.87</v>
          </cell>
          <cell r="G3025" t="str">
            <v>CDHU 195</v>
          </cell>
        </row>
        <row r="3026">
          <cell r="A3026" t="str">
            <v>46.02.070</v>
          </cell>
          <cell r="B3026" t="str">
            <v>Tubo de PVC rígido branco PxB com virola e anel de borracha, linha esgoto série normal, DN= 100 mm, inclusive conexões</v>
          </cell>
          <cell r="C3026" t="str">
            <v>M</v>
          </cell>
          <cell r="D3026">
            <v>21.19</v>
          </cell>
          <cell r="E3026">
            <v>57.93</v>
          </cell>
          <cell r="F3026">
            <v>79.12</v>
          </cell>
          <cell r="G3026" t="str">
            <v>CDHU 195</v>
          </cell>
        </row>
        <row r="3027">
          <cell r="A3027" t="str">
            <v>46.03</v>
          </cell>
          <cell r="B3027" t="str">
            <v>Tubulacao em PVC rigido branco serie R - A.P e esgoto domiciliar</v>
          </cell>
          <cell r="G3027" t="str">
            <v>CDHU 195</v>
          </cell>
        </row>
        <row r="3028">
          <cell r="A3028" t="str">
            <v>46.03.038</v>
          </cell>
          <cell r="B3028" t="str">
            <v>Tubo de PVC rígido PxB com virola e anel de borracha, linha esgoto série reforçada ´R´, DN= 50 mm, inclusive conexões</v>
          </cell>
          <cell r="C3028" t="str">
            <v>M</v>
          </cell>
          <cell r="D3028">
            <v>20.14</v>
          </cell>
          <cell r="E3028">
            <v>31.6</v>
          </cell>
          <cell r="F3028">
            <v>51.74</v>
          </cell>
          <cell r="G3028" t="str">
            <v>CDHU 195</v>
          </cell>
        </row>
        <row r="3029">
          <cell r="A3029" t="str">
            <v>46.03.040</v>
          </cell>
          <cell r="B3029" t="str">
            <v>Tubo de PVC rígido PxB com virola e anel de borracha, linha esgoto série reforçada ´R´, DN= 75 mm, inclusive conexões</v>
          </cell>
          <cell r="C3029" t="str">
            <v>M</v>
          </cell>
          <cell r="D3029">
            <v>36.86</v>
          </cell>
          <cell r="E3029">
            <v>47.41</v>
          </cell>
          <cell r="F3029">
            <v>84.27</v>
          </cell>
          <cell r="G3029" t="str">
            <v>CDHU 195</v>
          </cell>
        </row>
        <row r="3030">
          <cell r="A3030" t="str">
            <v>46.03.050</v>
          </cell>
          <cell r="B3030" t="str">
            <v>Tubo de PVC rígido PxB com virola e anel de borracha, linha esgoto série reforçada ´R´, DN= 100 mm, inclusive conexões</v>
          </cell>
          <cell r="C3030" t="str">
            <v>M</v>
          </cell>
          <cell r="D3030">
            <v>50.69</v>
          </cell>
          <cell r="E3030">
            <v>57.93</v>
          </cell>
          <cell r="F3030">
            <v>108.62</v>
          </cell>
          <cell r="G3030" t="str">
            <v>CDHU 195</v>
          </cell>
        </row>
        <row r="3031">
          <cell r="A3031" t="str">
            <v>46.03.060</v>
          </cell>
          <cell r="B3031" t="str">
            <v>Tubo de PVC rígido PxB com virola e anel de borracha, linha esgoto série reforçada ´R´. DN= 150 mm, inclusive conexões</v>
          </cell>
          <cell r="C3031" t="str">
            <v>M</v>
          </cell>
          <cell r="D3031">
            <v>103.84</v>
          </cell>
          <cell r="E3031">
            <v>57.93</v>
          </cell>
          <cell r="F3031">
            <v>161.77000000000001</v>
          </cell>
          <cell r="G3031" t="str">
            <v>CDHU 195</v>
          </cell>
        </row>
        <row r="3032">
          <cell r="A3032" t="str">
            <v>46.03.080</v>
          </cell>
          <cell r="B3032" t="str">
            <v>Tubo de PVC rígido, pontas lisas, soldável, linha esgoto série reforçada ´R´, DN= 40 mm, inclusive conexões</v>
          </cell>
          <cell r="C3032" t="str">
            <v>M</v>
          </cell>
          <cell r="D3032">
            <v>17.3</v>
          </cell>
          <cell r="E3032">
            <v>26.34</v>
          </cell>
          <cell r="F3032">
            <v>43.64</v>
          </cell>
          <cell r="G3032" t="str">
            <v>CDHU 195</v>
          </cell>
        </row>
        <row r="3033">
          <cell r="A3033" t="str">
            <v>46.04</v>
          </cell>
          <cell r="B3033" t="str">
            <v>Tubulacao em PVC rigido com junta elastica - aducao e distribuicao de agua</v>
          </cell>
          <cell r="G3033" t="str">
            <v>CDHU 195</v>
          </cell>
        </row>
        <row r="3034">
          <cell r="A3034" t="str">
            <v>46.04.010</v>
          </cell>
          <cell r="B3034" t="str">
            <v>Tubo de PVC rígido tipo PBA classe 15, DN= 50mm, (DE= 60mm), inclusive conexões</v>
          </cell>
          <cell r="C3034" t="str">
            <v>M</v>
          </cell>
          <cell r="D3034">
            <v>26.92</v>
          </cell>
          <cell r="E3034">
            <v>18.53</v>
          </cell>
          <cell r="F3034">
            <v>45.45</v>
          </cell>
          <cell r="G3034" t="str">
            <v>CDHU 195</v>
          </cell>
        </row>
        <row r="3035">
          <cell r="A3035" t="str">
            <v>46.04.020</v>
          </cell>
          <cell r="B3035" t="str">
            <v>Tubo de PVC rígido tipo PBA classe 15, DN= 75mm, (DE= 85mm), inclusive conexões</v>
          </cell>
          <cell r="C3035" t="str">
            <v>M</v>
          </cell>
          <cell r="D3035">
            <v>47.87</v>
          </cell>
          <cell r="E3035">
            <v>18.53</v>
          </cell>
          <cell r="F3035">
            <v>66.400000000000006</v>
          </cell>
          <cell r="G3035" t="str">
            <v>CDHU 195</v>
          </cell>
        </row>
        <row r="3036">
          <cell r="A3036" t="str">
            <v>46.04.030</v>
          </cell>
          <cell r="B3036" t="str">
            <v>Tubo de PVC rígido tipo PBA classe 15, DN= 100mm, (DE= 110mm), inclusive conexões</v>
          </cell>
          <cell r="C3036" t="str">
            <v>M</v>
          </cell>
          <cell r="D3036">
            <v>89.64</v>
          </cell>
          <cell r="E3036">
            <v>18.53</v>
          </cell>
          <cell r="F3036">
            <v>108.17</v>
          </cell>
          <cell r="G3036" t="str">
            <v>CDHU 195</v>
          </cell>
        </row>
        <row r="3037">
          <cell r="A3037" t="str">
            <v>46.04.040</v>
          </cell>
          <cell r="B3037" t="str">
            <v>Tubo de PVC rígido DEFoFo, DN= 100mm (DE= 118mm), inclusive conexões</v>
          </cell>
          <cell r="C3037" t="str">
            <v>M</v>
          </cell>
          <cell r="D3037">
            <v>70.8</v>
          </cell>
          <cell r="E3037">
            <v>18.53</v>
          </cell>
          <cell r="F3037">
            <v>89.33</v>
          </cell>
          <cell r="G3037" t="str">
            <v>CDHU 195</v>
          </cell>
        </row>
        <row r="3038">
          <cell r="A3038" t="str">
            <v>46.04.050</v>
          </cell>
          <cell r="B3038" t="str">
            <v>Tubo de PVC rígido DEFoFo, DN= 150mm (DE= 170mm), inclusive conexões</v>
          </cell>
          <cell r="C3038" t="str">
            <v>M</v>
          </cell>
          <cell r="D3038">
            <v>134.55000000000001</v>
          </cell>
          <cell r="E3038">
            <v>18.53</v>
          </cell>
          <cell r="F3038">
            <v>153.08000000000001</v>
          </cell>
          <cell r="G3038" t="str">
            <v>CDHU 195</v>
          </cell>
        </row>
        <row r="3039">
          <cell r="A3039" t="str">
            <v>46.04.070</v>
          </cell>
          <cell r="B3039" t="str">
            <v>Tubo de PVC rígido DEFoFo, DN= 200mm (DE= 222mm), inclusive conexões</v>
          </cell>
          <cell r="C3039" t="str">
            <v>M</v>
          </cell>
          <cell r="D3039">
            <v>192.37</v>
          </cell>
          <cell r="E3039">
            <v>37.049999999999997</v>
          </cell>
          <cell r="F3039">
            <v>229.42</v>
          </cell>
          <cell r="G3039" t="str">
            <v>CDHU 195</v>
          </cell>
        </row>
        <row r="3040">
          <cell r="A3040" t="str">
            <v>46.04.080</v>
          </cell>
          <cell r="B3040" t="str">
            <v>Tubo de PVC rígido DEFoFo, DN= 250mm (DE= 274mm), inclusive conexões</v>
          </cell>
          <cell r="C3040" t="str">
            <v>M</v>
          </cell>
          <cell r="D3040">
            <v>340.63</v>
          </cell>
          <cell r="E3040">
            <v>37.049999999999997</v>
          </cell>
          <cell r="F3040">
            <v>377.68</v>
          </cell>
          <cell r="G3040" t="str">
            <v>CDHU 195</v>
          </cell>
        </row>
        <row r="3041">
          <cell r="A3041" t="str">
            <v>46.04.090</v>
          </cell>
          <cell r="B3041" t="str">
            <v>Tubo de PVC rígido DEFoFo, DN= 300mm (DE= 326mm), inclusive conexões</v>
          </cell>
          <cell r="C3041" t="str">
            <v>M</v>
          </cell>
          <cell r="D3041">
            <v>472.45</v>
          </cell>
          <cell r="E3041">
            <v>37.049999999999997</v>
          </cell>
          <cell r="F3041">
            <v>509.5</v>
          </cell>
          <cell r="G3041" t="str">
            <v>CDHU 195</v>
          </cell>
        </row>
        <row r="3042">
          <cell r="A3042" t="str">
            <v>46.05</v>
          </cell>
          <cell r="B3042" t="str">
            <v>Tubulacao em PVC rigido com junta elastica - rede de esgoto</v>
          </cell>
          <cell r="G3042" t="str">
            <v>CDHU 195</v>
          </cell>
        </row>
        <row r="3043">
          <cell r="A3043" t="str">
            <v>46.05.020</v>
          </cell>
          <cell r="B3043" t="str">
            <v>Tubo PVC rígido, tipo Coletor Esgoto, junta elástica, DN= 100 mm, inclusive conexões</v>
          </cell>
          <cell r="C3043" t="str">
            <v>M</v>
          </cell>
          <cell r="D3043">
            <v>28.73</v>
          </cell>
          <cell r="E3043">
            <v>18.53</v>
          </cell>
          <cell r="F3043">
            <v>47.26</v>
          </cell>
          <cell r="G3043" t="str">
            <v>CDHU 195</v>
          </cell>
        </row>
        <row r="3044">
          <cell r="A3044" t="str">
            <v>46.05.040</v>
          </cell>
          <cell r="B3044" t="str">
            <v>Tubo PVC rígido, tipo Coletor Esgoto, junta elástica, DN= 150 mm, inclusive conexões</v>
          </cell>
          <cell r="C3044" t="str">
            <v>M</v>
          </cell>
          <cell r="D3044">
            <v>46.85</v>
          </cell>
          <cell r="E3044">
            <v>18.53</v>
          </cell>
          <cell r="F3044">
            <v>65.38</v>
          </cell>
          <cell r="G3044" t="str">
            <v>CDHU 195</v>
          </cell>
        </row>
        <row r="3045">
          <cell r="A3045" t="str">
            <v>46.05.050</v>
          </cell>
          <cell r="B3045" t="str">
            <v>Tubo PVC rígido, tipo Coletor Esgoto, junta elástica, DN= 200 mm, inclusive conexões</v>
          </cell>
          <cell r="C3045" t="str">
            <v>M</v>
          </cell>
          <cell r="D3045">
            <v>89.01</v>
          </cell>
          <cell r="E3045">
            <v>37.049999999999997</v>
          </cell>
          <cell r="F3045">
            <v>126.06</v>
          </cell>
          <cell r="G3045" t="str">
            <v>CDHU 195</v>
          </cell>
        </row>
        <row r="3046">
          <cell r="A3046" t="str">
            <v>46.05.060</v>
          </cell>
          <cell r="B3046" t="str">
            <v>Tubo PVC rígido, tipo Coletor Esgoto, junta elástica, DN= 250 mm, inclusive conexões</v>
          </cell>
          <cell r="C3046" t="str">
            <v>M</v>
          </cell>
          <cell r="D3046">
            <v>132.62</v>
          </cell>
          <cell r="E3046">
            <v>37.049999999999997</v>
          </cell>
          <cell r="F3046">
            <v>169.67</v>
          </cell>
          <cell r="G3046" t="str">
            <v>CDHU 195</v>
          </cell>
        </row>
        <row r="3047">
          <cell r="A3047" t="str">
            <v>46.05.070</v>
          </cell>
          <cell r="B3047" t="str">
            <v>Tubo PVC rígido, tipo Coletor Esgoto, junta elástica, DN= 300 mm, inclusive conexões</v>
          </cell>
          <cell r="C3047" t="str">
            <v>M</v>
          </cell>
          <cell r="D3047">
            <v>223.63</v>
          </cell>
          <cell r="E3047">
            <v>37.049999999999997</v>
          </cell>
          <cell r="F3047">
            <v>260.68</v>
          </cell>
          <cell r="G3047" t="str">
            <v>CDHU 195</v>
          </cell>
        </row>
        <row r="3048">
          <cell r="A3048" t="str">
            <v>46.05.090</v>
          </cell>
          <cell r="B3048" t="str">
            <v>Tubo PVC rígido, tipo Coletor Esgoto, junta elástica, DN= 400 mm, inclusive conexões</v>
          </cell>
          <cell r="C3048" t="str">
            <v>M</v>
          </cell>
          <cell r="D3048">
            <v>403.86</v>
          </cell>
          <cell r="E3048">
            <v>37.049999999999997</v>
          </cell>
          <cell r="F3048">
            <v>440.91</v>
          </cell>
          <cell r="G3048" t="str">
            <v>CDHU 195</v>
          </cell>
        </row>
        <row r="3049">
          <cell r="A3049" t="str">
            <v>46.07</v>
          </cell>
          <cell r="B3049" t="str">
            <v>Tubulacao galvanizado</v>
          </cell>
          <cell r="G3049" t="str">
            <v>CDHU 195</v>
          </cell>
        </row>
        <row r="3050">
          <cell r="A3050" t="str">
            <v>46.07.010</v>
          </cell>
          <cell r="B3050" t="str">
            <v>Tubo galvanizado DN= 1/2´, inclusive conexões</v>
          </cell>
          <cell r="C3050" t="str">
            <v>M</v>
          </cell>
          <cell r="D3050">
            <v>37.81</v>
          </cell>
          <cell r="E3050">
            <v>52.67</v>
          </cell>
          <cell r="F3050">
            <v>90.48</v>
          </cell>
          <cell r="G3050" t="str">
            <v>CDHU 195</v>
          </cell>
        </row>
        <row r="3051">
          <cell r="A3051" t="str">
            <v>46.07.020</v>
          </cell>
          <cell r="B3051" t="str">
            <v>Tubo galvanizado DN= 3/4´, inclusive conexões</v>
          </cell>
          <cell r="C3051" t="str">
            <v>M</v>
          </cell>
          <cell r="D3051">
            <v>39.9</v>
          </cell>
          <cell r="E3051">
            <v>57.93</v>
          </cell>
          <cell r="F3051">
            <v>97.83</v>
          </cell>
          <cell r="G3051" t="str">
            <v>CDHU 195</v>
          </cell>
        </row>
        <row r="3052">
          <cell r="A3052" t="str">
            <v>46.07.030</v>
          </cell>
          <cell r="B3052" t="str">
            <v>Tubo galvanizado DN= 1´, inclusive conexões</v>
          </cell>
          <cell r="C3052" t="str">
            <v>M</v>
          </cell>
          <cell r="D3052">
            <v>56.56</v>
          </cell>
          <cell r="E3052">
            <v>68.47</v>
          </cell>
          <cell r="F3052">
            <v>125.03</v>
          </cell>
          <cell r="G3052" t="str">
            <v>CDHU 195</v>
          </cell>
        </row>
        <row r="3053">
          <cell r="A3053" t="str">
            <v>46.07.040</v>
          </cell>
          <cell r="B3053" t="str">
            <v>Tubo galvanizado DN= 1 1/4´, inclusive conexões</v>
          </cell>
          <cell r="C3053" t="str">
            <v>M</v>
          </cell>
          <cell r="D3053">
            <v>71.819999999999993</v>
          </cell>
          <cell r="E3053">
            <v>73.739999999999995</v>
          </cell>
          <cell r="F3053">
            <v>145.56</v>
          </cell>
          <cell r="G3053" t="str">
            <v>CDHU 195</v>
          </cell>
        </row>
        <row r="3054">
          <cell r="A3054" t="str">
            <v>46.07.050</v>
          </cell>
          <cell r="B3054" t="str">
            <v>Tubo galvanizado DN= 1 1/2´, inclusive conexões</v>
          </cell>
          <cell r="C3054" t="str">
            <v>M</v>
          </cell>
          <cell r="D3054">
            <v>85.51</v>
          </cell>
          <cell r="E3054">
            <v>84.27</v>
          </cell>
          <cell r="F3054">
            <v>169.78</v>
          </cell>
          <cell r="G3054" t="str">
            <v>CDHU 195</v>
          </cell>
        </row>
        <row r="3055">
          <cell r="A3055" t="str">
            <v>46.07.060</v>
          </cell>
          <cell r="B3055" t="str">
            <v>Tubo galvanizado DN= 2´, inclusive conexões</v>
          </cell>
          <cell r="C3055" t="str">
            <v>M</v>
          </cell>
          <cell r="D3055">
            <v>107.31</v>
          </cell>
          <cell r="E3055">
            <v>94.8</v>
          </cell>
          <cell r="F3055">
            <v>202.11</v>
          </cell>
          <cell r="G3055" t="str">
            <v>CDHU 195</v>
          </cell>
        </row>
        <row r="3056">
          <cell r="A3056" t="str">
            <v>46.07.070</v>
          </cell>
          <cell r="B3056" t="str">
            <v>Tubo galvanizado DN= 2 1/2´, inclusive conexões</v>
          </cell>
          <cell r="C3056" t="str">
            <v>M</v>
          </cell>
          <cell r="D3056">
            <v>141.76</v>
          </cell>
          <cell r="E3056">
            <v>105.34</v>
          </cell>
          <cell r="F3056">
            <v>247.1</v>
          </cell>
          <cell r="G3056" t="str">
            <v>CDHU 195</v>
          </cell>
        </row>
        <row r="3057">
          <cell r="A3057" t="str">
            <v>46.07.080</v>
          </cell>
          <cell r="B3057" t="str">
            <v>Tubo galvanizado DN= 3´, inclusive conexões</v>
          </cell>
          <cell r="C3057" t="str">
            <v>M</v>
          </cell>
          <cell r="D3057">
            <v>157.56</v>
          </cell>
          <cell r="E3057">
            <v>118.51</v>
          </cell>
          <cell r="F3057">
            <v>276.07</v>
          </cell>
          <cell r="G3057" t="str">
            <v>CDHU 195</v>
          </cell>
        </row>
        <row r="3058">
          <cell r="A3058" t="str">
            <v>46.07.090</v>
          </cell>
          <cell r="B3058" t="str">
            <v>Tubo galvanizado DN= 4´, inclusive conexões</v>
          </cell>
          <cell r="C3058" t="str">
            <v>M</v>
          </cell>
          <cell r="D3058">
            <v>228.77</v>
          </cell>
          <cell r="E3058">
            <v>131.68</v>
          </cell>
          <cell r="F3058">
            <v>360.45</v>
          </cell>
          <cell r="G3058" t="str">
            <v>CDHU 195</v>
          </cell>
        </row>
        <row r="3059">
          <cell r="A3059" t="str">
            <v>46.07.100</v>
          </cell>
          <cell r="B3059" t="str">
            <v>Tubo galvanizado DN= 6´, inclusive conexões</v>
          </cell>
          <cell r="C3059" t="str">
            <v>M</v>
          </cell>
          <cell r="D3059">
            <v>388.87</v>
          </cell>
          <cell r="E3059">
            <v>144.84</v>
          </cell>
          <cell r="F3059">
            <v>533.71</v>
          </cell>
          <cell r="G3059" t="str">
            <v>CDHU 195</v>
          </cell>
        </row>
        <row r="3060">
          <cell r="A3060" t="str">
            <v>46.08</v>
          </cell>
          <cell r="B3060" t="str">
            <v>Tubulacao em aco carbono galvanizado classe schedule</v>
          </cell>
          <cell r="G3060" t="str">
            <v>CDHU 195</v>
          </cell>
        </row>
        <row r="3061">
          <cell r="A3061" t="str">
            <v>46.08.006</v>
          </cell>
          <cell r="B3061" t="str">
            <v>Tubo galvanizado sem costura schedule 40, DN= 1/2´, inclusive conexões</v>
          </cell>
          <cell r="C3061" t="str">
            <v>M</v>
          </cell>
          <cell r="D3061">
            <v>62.82</v>
          </cell>
          <cell r="E3061">
            <v>52.67</v>
          </cell>
          <cell r="F3061">
            <v>115.49</v>
          </cell>
          <cell r="G3061" t="str">
            <v>CDHU 195</v>
          </cell>
        </row>
        <row r="3062">
          <cell r="A3062" t="str">
            <v>46.08.010</v>
          </cell>
          <cell r="B3062" t="str">
            <v>Tubo galvanizado sem costura schedule 40, DN= 3/4´, inclusive conexões</v>
          </cell>
          <cell r="C3062" t="str">
            <v>M</v>
          </cell>
          <cell r="D3062">
            <v>67.84</v>
          </cell>
          <cell r="E3062">
            <v>57.93</v>
          </cell>
          <cell r="F3062">
            <v>125.77</v>
          </cell>
          <cell r="G3062" t="str">
            <v>CDHU 195</v>
          </cell>
        </row>
        <row r="3063">
          <cell r="A3063" t="str">
            <v>46.08.020</v>
          </cell>
          <cell r="B3063" t="str">
            <v>Tubo galvanizado sem costura schedule 40, DN= 1´, inclusive conexões</v>
          </cell>
          <cell r="C3063" t="str">
            <v>M</v>
          </cell>
          <cell r="D3063">
            <v>81.040000000000006</v>
          </cell>
          <cell r="E3063">
            <v>68.47</v>
          </cell>
          <cell r="F3063">
            <v>149.51</v>
          </cell>
          <cell r="G3063" t="str">
            <v>CDHU 195</v>
          </cell>
        </row>
        <row r="3064">
          <cell r="A3064" t="str">
            <v>46.08.030</v>
          </cell>
          <cell r="B3064" t="str">
            <v>Tubo galvanizado sem costura schedule 40, DN= 1 1/4´, inclusive conexões</v>
          </cell>
          <cell r="C3064" t="str">
            <v>M</v>
          </cell>
          <cell r="D3064">
            <v>124.83</v>
          </cell>
          <cell r="E3064">
            <v>73.739999999999995</v>
          </cell>
          <cell r="F3064">
            <v>198.57</v>
          </cell>
          <cell r="G3064" t="str">
            <v>CDHU 195</v>
          </cell>
        </row>
        <row r="3065">
          <cell r="A3065" t="str">
            <v>46.08.040</v>
          </cell>
          <cell r="B3065" t="str">
            <v>Tubo galvanizado sem costura schedule 40, DN= 1 1/2´, inclusive conexões</v>
          </cell>
          <cell r="C3065" t="str">
            <v>M</v>
          </cell>
          <cell r="D3065">
            <v>127.79</v>
          </cell>
          <cell r="E3065">
            <v>84.27</v>
          </cell>
          <cell r="F3065">
            <v>212.06</v>
          </cell>
          <cell r="G3065" t="str">
            <v>CDHU 195</v>
          </cell>
        </row>
        <row r="3066">
          <cell r="A3066" t="str">
            <v>46.08.050</v>
          </cell>
          <cell r="B3066" t="str">
            <v>Tubo galvanizado sem costura schedule 40, DN= 2´, inclusive conexões</v>
          </cell>
          <cell r="C3066" t="str">
            <v>M</v>
          </cell>
          <cell r="D3066">
            <v>150.15</v>
          </cell>
          <cell r="E3066">
            <v>94.8</v>
          </cell>
          <cell r="F3066">
            <v>244.95</v>
          </cell>
          <cell r="G3066" t="str">
            <v>CDHU 195</v>
          </cell>
        </row>
        <row r="3067">
          <cell r="A3067" t="str">
            <v>46.08.070</v>
          </cell>
          <cell r="B3067" t="str">
            <v>Tubo galvanizado sem costura schedule 40, DN= 2 1/2´, inclusive conexões</v>
          </cell>
          <cell r="C3067" t="str">
            <v>M</v>
          </cell>
          <cell r="D3067">
            <v>238.14</v>
          </cell>
          <cell r="E3067">
            <v>105.34</v>
          </cell>
          <cell r="F3067">
            <v>343.48</v>
          </cell>
          <cell r="G3067" t="str">
            <v>CDHU 195</v>
          </cell>
        </row>
        <row r="3068">
          <cell r="A3068" t="str">
            <v>46.08.080</v>
          </cell>
          <cell r="B3068" t="str">
            <v>Tubo galvanizado sem costura schedule 40, DN= 3´, inclusive conexões</v>
          </cell>
          <cell r="C3068" t="str">
            <v>M</v>
          </cell>
          <cell r="D3068">
            <v>279.48</v>
          </cell>
          <cell r="E3068">
            <v>118.51</v>
          </cell>
          <cell r="F3068">
            <v>397.99</v>
          </cell>
          <cell r="G3068" t="str">
            <v>CDHU 195</v>
          </cell>
        </row>
        <row r="3069">
          <cell r="A3069" t="str">
            <v>46.08.100</v>
          </cell>
          <cell r="B3069" t="str">
            <v>Tubo galvanizado sem costura schedule 40, DN= 4´, inclusive conexões</v>
          </cell>
          <cell r="C3069" t="str">
            <v>M</v>
          </cell>
          <cell r="D3069">
            <v>379.21</v>
          </cell>
          <cell r="E3069">
            <v>131.68</v>
          </cell>
          <cell r="F3069">
            <v>510.89</v>
          </cell>
          <cell r="G3069" t="str">
            <v>CDHU 195</v>
          </cell>
        </row>
        <row r="3070">
          <cell r="A3070" t="str">
            <v>46.08.110</v>
          </cell>
          <cell r="B3070" t="str">
            <v>Tubo galvanizado sem costura schedule 40, DN= 6´, inclusive conexões</v>
          </cell>
          <cell r="C3070" t="str">
            <v>M</v>
          </cell>
          <cell r="D3070">
            <v>686.69</v>
          </cell>
          <cell r="E3070">
            <v>144.84</v>
          </cell>
          <cell r="F3070">
            <v>831.53</v>
          </cell>
          <cell r="G3070" t="str">
            <v>CDHU 195</v>
          </cell>
        </row>
        <row r="3071">
          <cell r="A3071" t="str">
            <v>46.09</v>
          </cell>
          <cell r="B3071" t="str">
            <v>Conexoes e acessorios em ferro fundido, predial e tradicional, esgoto e pluvial</v>
          </cell>
          <cell r="G3071" t="str">
            <v>CDHU 195</v>
          </cell>
        </row>
        <row r="3072">
          <cell r="A3072" t="str">
            <v>46.09.050</v>
          </cell>
          <cell r="B3072" t="str">
            <v>Joelho 45° em ferro fundido, linha predial tradicional, DN= 50 mm</v>
          </cell>
          <cell r="C3072" t="str">
            <v>UN</v>
          </cell>
          <cell r="D3072">
            <v>79.95</v>
          </cell>
          <cell r="E3072">
            <v>15.8</v>
          </cell>
          <cell r="F3072">
            <v>95.75</v>
          </cell>
          <cell r="G3072" t="str">
            <v>CDHU 195</v>
          </cell>
        </row>
        <row r="3073">
          <cell r="A3073" t="str">
            <v>46.09.060</v>
          </cell>
          <cell r="B3073" t="str">
            <v>Joelho 45° em ferro fundido, linha predial tradicional, DN= 75 mm</v>
          </cell>
          <cell r="C3073" t="str">
            <v>UN</v>
          </cell>
          <cell r="D3073">
            <v>108.73</v>
          </cell>
          <cell r="E3073">
            <v>15.8</v>
          </cell>
          <cell r="F3073">
            <v>124.53</v>
          </cell>
          <cell r="G3073" t="str">
            <v>CDHU 195</v>
          </cell>
        </row>
        <row r="3074">
          <cell r="A3074" t="str">
            <v>46.09.070</v>
          </cell>
          <cell r="B3074" t="str">
            <v>Joelho 45° em ferro fundido, linha predial tradicional, DN= 100 mm</v>
          </cell>
          <cell r="C3074" t="str">
            <v>UN</v>
          </cell>
          <cell r="D3074">
            <v>112.49</v>
          </cell>
          <cell r="E3074">
            <v>21.07</v>
          </cell>
          <cell r="F3074">
            <v>133.56</v>
          </cell>
          <cell r="G3074" t="str">
            <v>CDHU 195</v>
          </cell>
        </row>
        <row r="3075">
          <cell r="A3075" t="str">
            <v>46.09.080</v>
          </cell>
          <cell r="B3075" t="str">
            <v>Joelho 45° em ferro fundido, linha predial tradicional, DN= 150 mm</v>
          </cell>
          <cell r="C3075" t="str">
            <v>UN</v>
          </cell>
          <cell r="D3075">
            <v>225.6</v>
          </cell>
          <cell r="E3075">
            <v>21.07</v>
          </cell>
          <cell r="F3075">
            <v>246.67</v>
          </cell>
          <cell r="G3075" t="str">
            <v>CDHU 195</v>
          </cell>
        </row>
        <row r="3076">
          <cell r="A3076" t="str">
            <v>46.09.100</v>
          </cell>
          <cell r="B3076" t="str">
            <v>Joelho 87° 30´ em ferro fundido, linha predial tradicional, DN= 50 mm</v>
          </cell>
          <cell r="C3076" t="str">
            <v>UN</v>
          </cell>
          <cell r="D3076">
            <v>112.24</v>
          </cell>
          <cell r="E3076">
            <v>15.8</v>
          </cell>
          <cell r="F3076">
            <v>128.04</v>
          </cell>
          <cell r="G3076" t="str">
            <v>CDHU 195</v>
          </cell>
        </row>
        <row r="3077">
          <cell r="A3077" t="str">
            <v>46.09.110</v>
          </cell>
          <cell r="B3077" t="str">
            <v>Joelho 87° 30´ em ferro fundido, linha predial tradicional, DN= 75 mm</v>
          </cell>
          <cell r="C3077" t="str">
            <v>UN</v>
          </cell>
          <cell r="D3077">
            <v>152.85</v>
          </cell>
          <cell r="E3077">
            <v>15.8</v>
          </cell>
          <cell r="F3077">
            <v>168.65</v>
          </cell>
          <cell r="G3077" t="str">
            <v>CDHU 195</v>
          </cell>
        </row>
        <row r="3078">
          <cell r="A3078" t="str">
            <v>46.09.120</v>
          </cell>
          <cell r="B3078" t="str">
            <v>Joelho 87° 30´ em ferro fundido, linha predial tradicional, DN= 100 mm</v>
          </cell>
          <cell r="C3078" t="str">
            <v>UN</v>
          </cell>
          <cell r="D3078">
            <v>198.4</v>
          </cell>
          <cell r="E3078">
            <v>21.07</v>
          </cell>
          <cell r="F3078">
            <v>219.47</v>
          </cell>
          <cell r="G3078" t="str">
            <v>CDHU 195</v>
          </cell>
        </row>
        <row r="3079">
          <cell r="A3079" t="str">
            <v>46.09.130</v>
          </cell>
          <cell r="B3079" t="str">
            <v>Joelho 87° 30´ em ferro fundido, linha predial tradicional, DN= 150 mm</v>
          </cell>
          <cell r="C3079" t="str">
            <v>UN</v>
          </cell>
          <cell r="D3079">
            <v>338.2</v>
          </cell>
          <cell r="E3079">
            <v>21.07</v>
          </cell>
          <cell r="F3079">
            <v>359.27</v>
          </cell>
          <cell r="G3079" t="str">
            <v>CDHU 195</v>
          </cell>
        </row>
        <row r="3080">
          <cell r="A3080" t="str">
            <v>46.09.150</v>
          </cell>
          <cell r="B3080" t="str">
            <v>Luva bolsa e bolsa em ferro fundido, linha predial tradicional, DN= 50 mm</v>
          </cell>
          <cell r="C3080" t="str">
            <v>UN</v>
          </cell>
          <cell r="D3080">
            <v>73.7</v>
          </cell>
          <cell r="E3080">
            <v>15.8</v>
          </cell>
          <cell r="F3080">
            <v>89.5</v>
          </cell>
          <cell r="G3080" t="str">
            <v>CDHU 195</v>
          </cell>
        </row>
        <row r="3081">
          <cell r="A3081" t="str">
            <v>46.09.160</v>
          </cell>
          <cell r="B3081" t="str">
            <v>Luva bolsa e bolsa em ferro fundido, linha predial tradicional, DN= 75 mm</v>
          </cell>
          <cell r="C3081" t="str">
            <v>UN</v>
          </cell>
          <cell r="D3081">
            <v>76.760000000000005</v>
          </cell>
          <cell r="E3081">
            <v>15.8</v>
          </cell>
          <cell r="F3081">
            <v>92.56</v>
          </cell>
          <cell r="G3081" t="str">
            <v>CDHU 195</v>
          </cell>
        </row>
        <row r="3082">
          <cell r="A3082" t="str">
            <v>46.09.170</v>
          </cell>
          <cell r="B3082" t="str">
            <v>Luva bolsa e bolsa em ferro fundido, linha predial tradicional, DN= 100 mm</v>
          </cell>
          <cell r="C3082" t="str">
            <v>UN</v>
          </cell>
          <cell r="D3082">
            <v>104.52</v>
          </cell>
          <cell r="E3082">
            <v>21.07</v>
          </cell>
          <cell r="F3082">
            <v>125.59</v>
          </cell>
          <cell r="G3082" t="str">
            <v>CDHU 195</v>
          </cell>
        </row>
        <row r="3083">
          <cell r="A3083" t="str">
            <v>46.09.180</v>
          </cell>
          <cell r="B3083" t="str">
            <v>Luva bolsa e bolsa em ferro fundido, linha predial tradicional, DN= 150 mm</v>
          </cell>
          <cell r="C3083" t="str">
            <v>UN</v>
          </cell>
          <cell r="D3083">
            <v>145.66999999999999</v>
          </cell>
          <cell r="E3083">
            <v>21.07</v>
          </cell>
          <cell r="F3083">
            <v>166.74</v>
          </cell>
          <cell r="G3083" t="str">
            <v>CDHU 195</v>
          </cell>
        </row>
        <row r="3084">
          <cell r="A3084" t="str">
            <v>46.09.200</v>
          </cell>
          <cell r="B3084" t="str">
            <v>Placa cega em ferro fundido, linha predial tradicional, DN= 75 mm</v>
          </cell>
          <cell r="C3084" t="str">
            <v>UN</v>
          </cell>
          <cell r="D3084">
            <v>56.41</v>
          </cell>
          <cell r="E3084">
            <v>15.8</v>
          </cell>
          <cell r="F3084">
            <v>72.209999999999994</v>
          </cell>
          <cell r="G3084" t="str">
            <v>CDHU 195</v>
          </cell>
        </row>
        <row r="3085">
          <cell r="A3085" t="str">
            <v>46.09.210</v>
          </cell>
          <cell r="B3085" t="str">
            <v>Placa cega em ferro fundido, linha predial tradicional, DN= 100 mm</v>
          </cell>
          <cell r="C3085" t="str">
            <v>UN</v>
          </cell>
          <cell r="D3085">
            <v>78.150000000000006</v>
          </cell>
          <cell r="E3085">
            <v>21.07</v>
          </cell>
          <cell r="F3085">
            <v>99.22</v>
          </cell>
          <cell r="G3085" t="str">
            <v>CDHU 195</v>
          </cell>
        </row>
        <row r="3086">
          <cell r="A3086" t="str">
            <v>46.09.230</v>
          </cell>
          <cell r="B3086" t="str">
            <v>Junção 45° em ferro fundido, linha predial tradicional, DN= 50 x 50 mm</v>
          </cell>
          <cell r="C3086" t="str">
            <v>UN</v>
          </cell>
          <cell r="D3086">
            <v>125.33</v>
          </cell>
          <cell r="E3086">
            <v>15.8</v>
          </cell>
          <cell r="F3086">
            <v>141.13</v>
          </cell>
          <cell r="G3086" t="str">
            <v>CDHU 195</v>
          </cell>
        </row>
        <row r="3087">
          <cell r="A3087" t="str">
            <v>46.09.240</v>
          </cell>
          <cell r="B3087" t="str">
            <v>Junção 45° em ferro fundido, linha predial tradicional, DN= 75 x 50 mm</v>
          </cell>
          <cell r="C3087" t="str">
            <v>UN</v>
          </cell>
          <cell r="D3087">
            <v>137.58000000000001</v>
          </cell>
          <cell r="E3087">
            <v>21.07</v>
          </cell>
          <cell r="F3087">
            <v>158.65</v>
          </cell>
          <cell r="G3087" t="str">
            <v>CDHU 195</v>
          </cell>
        </row>
        <row r="3088">
          <cell r="A3088" t="str">
            <v>46.09.250</v>
          </cell>
          <cell r="B3088" t="str">
            <v>Junção 45° em ferro fundido, linha predial tradicional, DN= 75 x 75 mm</v>
          </cell>
          <cell r="C3088" t="str">
            <v>UN</v>
          </cell>
          <cell r="D3088">
            <v>167.89</v>
          </cell>
          <cell r="E3088">
            <v>21.07</v>
          </cell>
          <cell r="F3088">
            <v>188.96</v>
          </cell>
          <cell r="G3088" t="str">
            <v>CDHU 195</v>
          </cell>
        </row>
        <row r="3089">
          <cell r="A3089" t="str">
            <v>46.09.260</v>
          </cell>
          <cell r="B3089" t="str">
            <v>Junção 45° em ferro fundido, linha predial tradicional, DN= 100 x 50 mm</v>
          </cell>
          <cell r="C3089" t="str">
            <v>UN</v>
          </cell>
          <cell r="D3089">
            <v>176.67</v>
          </cell>
          <cell r="E3089">
            <v>21.07</v>
          </cell>
          <cell r="F3089">
            <v>197.74</v>
          </cell>
          <cell r="G3089" t="str">
            <v>CDHU 195</v>
          </cell>
        </row>
        <row r="3090">
          <cell r="A3090" t="str">
            <v>46.09.270</v>
          </cell>
          <cell r="B3090" t="str">
            <v>Junção 45° em ferro fundido, linha predial tradicional, DN= 100 x 75 mm</v>
          </cell>
          <cell r="C3090" t="str">
            <v>UN</v>
          </cell>
          <cell r="D3090">
            <v>202.49</v>
          </cell>
          <cell r="E3090">
            <v>21.07</v>
          </cell>
          <cell r="F3090">
            <v>223.56</v>
          </cell>
          <cell r="G3090" t="str">
            <v>CDHU 195</v>
          </cell>
        </row>
        <row r="3091">
          <cell r="A3091" t="str">
            <v>46.09.280</v>
          </cell>
          <cell r="B3091" t="str">
            <v>Junção 45° em ferro fundido, linha predial tradicional, DN= 100 x 100 mm</v>
          </cell>
          <cell r="C3091" t="str">
            <v>UN</v>
          </cell>
          <cell r="D3091">
            <v>230.89</v>
          </cell>
          <cell r="E3091">
            <v>21.07</v>
          </cell>
          <cell r="F3091">
            <v>251.96</v>
          </cell>
          <cell r="G3091" t="str">
            <v>CDHU 195</v>
          </cell>
        </row>
        <row r="3092">
          <cell r="A3092" t="str">
            <v>46.09.290</v>
          </cell>
          <cell r="B3092" t="str">
            <v>Junção 45° em ferro fundido, linha predial tradicional, DN= 150 x 100 mm</v>
          </cell>
          <cell r="C3092" t="str">
            <v>UN</v>
          </cell>
          <cell r="D3092">
            <v>308.39999999999998</v>
          </cell>
          <cell r="E3092">
            <v>26.34</v>
          </cell>
          <cell r="F3092">
            <v>334.74</v>
          </cell>
          <cell r="G3092" t="str">
            <v>CDHU 195</v>
          </cell>
        </row>
        <row r="3093">
          <cell r="A3093" t="str">
            <v>46.09.300</v>
          </cell>
          <cell r="B3093" t="str">
            <v>Junção dupla 45° em ferro fundido, linha predial tradicional, DN= 100 mm</v>
          </cell>
          <cell r="C3093" t="str">
            <v>UN</v>
          </cell>
          <cell r="D3093">
            <v>278.66000000000003</v>
          </cell>
          <cell r="E3093">
            <v>21.07</v>
          </cell>
          <cell r="F3093">
            <v>299.73</v>
          </cell>
          <cell r="G3093" t="str">
            <v>CDHU 195</v>
          </cell>
        </row>
        <row r="3094">
          <cell r="A3094" t="str">
            <v>46.09.320</v>
          </cell>
          <cell r="B3094" t="str">
            <v>Te sanitário 87° 30´ em ferro fundido, linha predial tradicional, DN= 50 x 50 mm</v>
          </cell>
          <cell r="C3094" t="str">
            <v>UN</v>
          </cell>
          <cell r="D3094">
            <v>128.52000000000001</v>
          </cell>
          <cell r="E3094">
            <v>15.8</v>
          </cell>
          <cell r="F3094">
            <v>144.32</v>
          </cell>
          <cell r="G3094" t="str">
            <v>CDHU 195</v>
          </cell>
        </row>
        <row r="3095">
          <cell r="A3095" t="str">
            <v>46.09.330</v>
          </cell>
          <cell r="B3095" t="str">
            <v>Te sanitário 87° 30´ em ferro fundido, linha predial tradicional, DN= 75 x 50 mm</v>
          </cell>
          <cell r="C3095" t="str">
            <v>UN</v>
          </cell>
          <cell r="D3095">
            <v>156.46</v>
          </cell>
          <cell r="E3095">
            <v>21.07</v>
          </cell>
          <cell r="F3095">
            <v>177.53</v>
          </cell>
          <cell r="G3095" t="str">
            <v>CDHU 195</v>
          </cell>
        </row>
        <row r="3096">
          <cell r="A3096" t="str">
            <v>46.09.340</v>
          </cell>
          <cell r="B3096" t="str">
            <v>Te sanitário 87° 30´ em ferro fundido, linha predial tradicional, DN= 75 x 75 mm</v>
          </cell>
          <cell r="C3096" t="str">
            <v>UN</v>
          </cell>
          <cell r="D3096">
            <v>190.16</v>
          </cell>
          <cell r="E3096">
            <v>21.07</v>
          </cell>
          <cell r="F3096">
            <v>211.23</v>
          </cell>
          <cell r="G3096" t="str">
            <v>CDHU 195</v>
          </cell>
        </row>
        <row r="3097">
          <cell r="A3097" t="str">
            <v>46.09.350</v>
          </cell>
          <cell r="B3097" t="str">
            <v>Te sanitário 87° 30´ em ferro fundido, linha predial tradicional, DN= 100 x 50 mm</v>
          </cell>
          <cell r="C3097" t="str">
            <v>UN</v>
          </cell>
          <cell r="D3097">
            <v>196.03</v>
          </cell>
          <cell r="E3097">
            <v>21.07</v>
          </cell>
          <cell r="F3097">
            <v>217.1</v>
          </cell>
          <cell r="G3097" t="str">
            <v>CDHU 195</v>
          </cell>
        </row>
        <row r="3098">
          <cell r="A3098" t="str">
            <v>46.09.360</v>
          </cell>
          <cell r="B3098" t="str">
            <v>Te sanitário 87° 30´ em ferro fundido, linha predial tradicional, DN= 100 x 75 mm</v>
          </cell>
          <cell r="C3098" t="str">
            <v>UN</v>
          </cell>
          <cell r="D3098">
            <v>200.11</v>
          </cell>
          <cell r="E3098">
            <v>21.07</v>
          </cell>
          <cell r="F3098">
            <v>221.18</v>
          </cell>
          <cell r="G3098" t="str">
            <v>CDHU 195</v>
          </cell>
        </row>
        <row r="3099">
          <cell r="A3099" t="str">
            <v>46.09.370</v>
          </cell>
          <cell r="B3099" t="str">
            <v>Te sanitário 87° 30´ em ferro fundido, linha predial tradicional, DN= 100 x 100 mm</v>
          </cell>
          <cell r="C3099" t="str">
            <v>UN</v>
          </cell>
          <cell r="D3099">
            <v>253.81</v>
          </cell>
          <cell r="E3099">
            <v>21.07</v>
          </cell>
          <cell r="F3099">
            <v>274.88</v>
          </cell>
          <cell r="G3099" t="str">
            <v>CDHU 195</v>
          </cell>
        </row>
        <row r="3100">
          <cell r="A3100" t="str">
            <v>46.09.400</v>
          </cell>
          <cell r="B3100" t="str">
            <v>Bucha de redução em ferro fundido, linha predial tradicional, DN= 75 x 50 mm</v>
          </cell>
          <cell r="C3100" t="str">
            <v>UN</v>
          </cell>
          <cell r="D3100">
            <v>49.13</v>
          </cell>
          <cell r="E3100">
            <v>21.07</v>
          </cell>
          <cell r="F3100">
            <v>70.2</v>
          </cell>
          <cell r="G3100" t="str">
            <v>CDHU 195</v>
          </cell>
        </row>
        <row r="3101">
          <cell r="A3101" t="str">
            <v>46.09.410</v>
          </cell>
          <cell r="B3101" t="str">
            <v>Bucha de redução em ferro fundido, linha predial tradicional, DN= 100 x 75 mm</v>
          </cell>
          <cell r="C3101" t="str">
            <v>UN</v>
          </cell>
          <cell r="D3101">
            <v>57.78</v>
          </cell>
          <cell r="E3101">
            <v>21.07</v>
          </cell>
          <cell r="F3101">
            <v>78.849999999999994</v>
          </cell>
          <cell r="G3101" t="str">
            <v>CDHU 195</v>
          </cell>
        </row>
        <row r="3102">
          <cell r="A3102" t="str">
            <v>46.09.420</v>
          </cell>
          <cell r="B3102" t="str">
            <v>Bucha de redução em ferro fundido, linha predial tradicional, DN= 150 x 100 mm</v>
          </cell>
          <cell r="C3102" t="str">
            <v>UN</v>
          </cell>
          <cell r="D3102">
            <v>138.35</v>
          </cell>
          <cell r="E3102">
            <v>26.34</v>
          </cell>
          <cell r="F3102">
            <v>164.69</v>
          </cell>
          <cell r="G3102" t="str">
            <v>CDHU 195</v>
          </cell>
        </row>
        <row r="3103">
          <cell r="A3103" t="str">
            <v>46.10</v>
          </cell>
          <cell r="B3103" t="str">
            <v>Tubulacao em cobre para agua quente, gas e vapor</v>
          </cell>
          <cell r="G3103" t="str">
            <v>CDHU 195</v>
          </cell>
        </row>
        <row r="3104">
          <cell r="A3104" t="str">
            <v>46.10.010</v>
          </cell>
          <cell r="B3104" t="str">
            <v>Tubo de cobre classe A, DN= 15mm (1/2´), inclusive conexões</v>
          </cell>
          <cell r="C3104" t="str">
            <v>M</v>
          </cell>
          <cell r="D3104">
            <v>71.72</v>
          </cell>
          <cell r="E3104">
            <v>17.38</v>
          </cell>
          <cell r="F3104">
            <v>89.1</v>
          </cell>
          <cell r="G3104" t="str">
            <v>CDHU 195</v>
          </cell>
        </row>
        <row r="3105">
          <cell r="A3105" t="str">
            <v>46.10.020</v>
          </cell>
          <cell r="B3105" t="str">
            <v>Tubo de cobre classe A, DN= 22mm (3/4´), inclusive conexões</v>
          </cell>
          <cell r="C3105" t="str">
            <v>M</v>
          </cell>
          <cell r="D3105">
            <v>114.37</v>
          </cell>
          <cell r="E3105">
            <v>18.96</v>
          </cell>
          <cell r="F3105">
            <v>133.33000000000001</v>
          </cell>
          <cell r="G3105" t="str">
            <v>CDHU 195</v>
          </cell>
        </row>
        <row r="3106">
          <cell r="A3106" t="str">
            <v>46.10.030</v>
          </cell>
          <cell r="B3106" t="str">
            <v>Tubo de cobre classe A, DN= 28mm (1´), inclusive conexões</v>
          </cell>
          <cell r="C3106" t="str">
            <v>M</v>
          </cell>
          <cell r="D3106">
            <v>135.68</v>
          </cell>
          <cell r="E3106">
            <v>23.7</v>
          </cell>
          <cell r="F3106">
            <v>159.38</v>
          </cell>
          <cell r="G3106" t="str">
            <v>CDHU 195</v>
          </cell>
        </row>
        <row r="3107">
          <cell r="A3107" t="str">
            <v>46.10.040</v>
          </cell>
          <cell r="B3107" t="str">
            <v>Tubo de cobre classe A, DN= 35mm (1 1/4´), inclusive conexões</v>
          </cell>
          <cell r="C3107" t="str">
            <v>M</v>
          </cell>
          <cell r="D3107">
            <v>218.53</v>
          </cell>
          <cell r="E3107">
            <v>26.86</v>
          </cell>
          <cell r="F3107">
            <v>245.39</v>
          </cell>
          <cell r="G3107" t="str">
            <v>CDHU 195</v>
          </cell>
        </row>
        <row r="3108">
          <cell r="A3108" t="str">
            <v>46.10.050</v>
          </cell>
          <cell r="B3108" t="str">
            <v>Tubo de cobre classe A, DN= 42mm (1 1/2´), inclusive conexões</v>
          </cell>
          <cell r="C3108" t="str">
            <v>M</v>
          </cell>
          <cell r="D3108">
            <v>271.77999999999997</v>
          </cell>
          <cell r="E3108">
            <v>26.86</v>
          </cell>
          <cell r="F3108">
            <v>298.64</v>
          </cell>
          <cell r="G3108" t="str">
            <v>CDHU 195</v>
          </cell>
        </row>
        <row r="3109">
          <cell r="A3109" t="str">
            <v>46.10.060</v>
          </cell>
          <cell r="B3109" t="str">
            <v>Tubo de cobre classe A, DN= 54mm (2´), inclusive conexões</v>
          </cell>
          <cell r="C3109" t="str">
            <v>M</v>
          </cell>
          <cell r="D3109">
            <v>344.62</v>
          </cell>
          <cell r="E3109">
            <v>36.35</v>
          </cell>
          <cell r="F3109">
            <v>380.97</v>
          </cell>
          <cell r="G3109" t="str">
            <v>CDHU 195</v>
          </cell>
        </row>
        <row r="3110">
          <cell r="A3110" t="str">
            <v>46.10.070</v>
          </cell>
          <cell r="B3110" t="str">
            <v>Tubo de cobre classe A, DN= 66mm (2 1/2´), inclusive conexões</v>
          </cell>
          <cell r="C3110" t="str">
            <v>M</v>
          </cell>
          <cell r="D3110">
            <v>453</v>
          </cell>
          <cell r="E3110">
            <v>42.66</v>
          </cell>
          <cell r="F3110">
            <v>495.66</v>
          </cell>
          <cell r="G3110" t="str">
            <v>CDHU 195</v>
          </cell>
        </row>
        <row r="3111">
          <cell r="A3111" t="str">
            <v>46.10.080</v>
          </cell>
          <cell r="B3111" t="str">
            <v>Tubo de cobre classe A, DN= 79mm (3´), inclusive conexões</v>
          </cell>
          <cell r="C3111" t="str">
            <v>M</v>
          </cell>
          <cell r="D3111">
            <v>605.53</v>
          </cell>
          <cell r="E3111">
            <v>45.82</v>
          </cell>
          <cell r="F3111">
            <v>651.35</v>
          </cell>
          <cell r="G3111" t="str">
            <v>CDHU 195</v>
          </cell>
        </row>
        <row r="3112">
          <cell r="A3112" t="str">
            <v>46.10.090</v>
          </cell>
          <cell r="B3112" t="str">
            <v>Tubo de cobre classe A, DN= 104mm (4´), inclusive conexões</v>
          </cell>
          <cell r="C3112" t="str">
            <v>M</v>
          </cell>
          <cell r="D3112">
            <v>833.75</v>
          </cell>
          <cell r="E3112">
            <v>52.15</v>
          </cell>
          <cell r="F3112">
            <v>885.9</v>
          </cell>
          <cell r="G3112" t="str">
            <v>CDHU 195</v>
          </cell>
        </row>
        <row r="3113">
          <cell r="A3113" t="str">
            <v>46.10.200</v>
          </cell>
          <cell r="B3113" t="str">
            <v>Tubo de cobre classe E, DN= 22mm (3/4´), inclusive conexões</v>
          </cell>
          <cell r="C3113" t="str">
            <v>M</v>
          </cell>
          <cell r="D3113">
            <v>80.97</v>
          </cell>
          <cell r="E3113">
            <v>18.96</v>
          </cell>
          <cell r="F3113">
            <v>99.93</v>
          </cell>
          <cell r="G3113" t="str">
            <v>CDHU 195</v>
          </cell>
        </row>
        <row r="3114">
          <cell r="A3114" t="str">
            <v>46.10.210</v>
          </cell>
          <cell r="B3114" t="str">
            <v>Tubo de cobre classe E, DN= 28mm (1´), inclusive conexões</v>
          </cell>
          <cell r="C3114" t="str">
            <v>M</v>
          </cell>
          <cell r="D3114">
            <v>91.9</v>
          </cell>
          <cell r="E3114">
            <v>23.7</v>
          </cell>
          <cell r="F3114">
            <v>115.6</v>
          </cell>
          <cell r="G3114" t="str">
            <v>CDHU 195</v>
          </cell>
        </row>
        <row r="3115">
          <cell r="A3115" t="str">
            <v>46.10.220</v>
          </cell>
          <cell r="B3115" t="str">
            <v>Tubo de cobre classe E, DN= 35mm (1 1/4´), inclusive conexões</v>
          </cell>
          <cell r="C3115" t="str">
            <v>M</v>
          </cell>
          <cell r="D3115">
            <v>166.08</v>
          </cell>
          <cell r="E3115">
            <v>26.86</v>
          </cell>
          <cell r="F3115">
            <v>192.94</v>
          </cell>
          <cell r="G3115" t="str">
            <v>CDHU 195</v>
          </cell>
        </row>
        <row r="3116">
          <cell r="A3116" t="str">
            <v>46.10.230</v>
          </cell>
          <cell r="B3116" t="str">
            <v>Tubo de cobre classe E, DN= 42mm (1 1/2´), inclusive conexões</v>
          </cell>
          <cell r="C3116" t="str">
            <v>M</v>
          </cell>
          <cell r="D3116">
            <v>231.28</v>
          </cell>
          <cell r="E3116">
            <v>26.86</v>
          </cell>
          <cell r="F3116">
            <v>258.14</v>
          </cell>
          <cell r="G3116" t="str">
            <v>CDHU 195</v>
          </cell>
        </row>
        <row r="3117">
          <cell r="A3117" t="str">
            <v>46.10.240</v>
          </cell>
          <cell r="B3117" t="str">
            <v>Tubo de cobre classe E, DN= 54mm (2´), inclusive conexões</v>
          </cell>
          <cell r="C3117" t="str">
            <v>M</v>
          </cell>
          <cell r="D3117">
            <v>269.82</v>
          </cell>
          <cell r="E3117">
            <v>36.35</v>
          </cell>
          <cell r="F3117">
            <v>306.17</v>
          </cell>
          <cell r="G3117" t="str">
            <v>CDHU 195</v>
          </cell>
        </row>
        <row r="3118">
          <cell r="A3118" t="str">
            <v>46.10.250</v>
          </cell>
          <cell r="B3118" t="str">
            <v>Tubo de cobre classe E, DN= 66mm (2 1/2´), inclusive conexões</v>
          </cell>
          <cell r="C3118" t="str">
            <v>M</v>
          </cell>
          <cell r="D3118">
            <v>357.95</v>
          </cell>
          <cell r="E3118">
            <v>42.66</v>
          </cell>
          <cell r="F3118">
            <v>400.61</v>
          </cell>
          <cell r="G3118" t="str">
            <v>CDHU 195</v>
          </cell>
        </row>
        <row r="3119">
          <cell r="A3119" t="str">
            <v>46.12</v>
          </cell>
          <cell r="B3119" t="str">
            <v>Tubulacao em concreto para rede de aguas pluviais</v>
          </cell>
          <cell r="G3119" t="str">
            <v>CDHU 195</v>
          </cell>
        </row>
        <row r="3120">
          <cell r="A3120" t="str">
            <v>46.12.010</v>
          </cell>
          <cell r="B3120" t="str">
            <v>Tubo de concreto (PS-1), DN= 300mm</v>
          </cell>
          <cell r="C3120" t="str">
            <v>M</v>
          </cell>
          <cell r="D3120">
            <v>69.209999999999994</v>
          </cell>
          <cell r="E3120">
            <v>34.85</v>
          </cell>
          <cell r="F3120">
            <v>104.06</v>
          </cell>
          <cell r="G3120" t="str">
            <v>CDHU 195</v>
          </cell>
        </row>
        <row r="3121">
          <cell r="A3121" t="str">
            <v>46.12.020</v>
          </cell>
          <cell r="B3121" t="str">
            <v>Tubo de concreto (PS-1), DN= 400mm</v>
          </cell>
          <cell r="C3121" t="str">
            <v>M</v>
          </cell>
          <cell r="D3121">
            <v>86.17</v>
          </cell>
          <cell r="E3121">
            <v>40.44</v>
          </cell>
          <cell r="F3121">
            <v>126.61</v>
          </cell>
          <cell r="G3121" t="str">
            <v>CDHU 195</v>
          </cell>
        </row>
        <row r="3122">
          <cell r="A3122" t="str">
            <v>46.12.050</v>
          </cell>
          <cell r="B3122" t="str">
            <v>Tubo de concreto (PS-2), DN= 300mm</v>
          </cell>
          <cell r="C3122" t="str">
            <v>M</v>
          </cell>
          <cell r="D3122">
            <v>69.12</v>
          </cell>
          <cell r="E3122">
            <v>34.85</v>
          </cell>
          <cell r="F3122">
            <v>103.97</v>
          </cell>
          <cell r="G3122" t="str">
            <v>CDHU 195</v>
          </cell>
        </row>
        <row r="3123">
          <cell r="A3123" t="str">
            <v>46.12.060</v>
          </cell>
          <cell r="B3123" t="str">
            <v>Tubo de concreto (PS-2), DN= 400mm</v>
          </cell>
          <cell r="C3123" t="str">
            <v>M</v>
          </cell>
          <cell r="D3123">
            <v>86.68</v>
          </cell>
          <cell r="E3123">
            <v>40.44</v>
          </cell>
          <cell r="F3123">
            <v>127.12</v>
          </cell>
          <cell r="G3123" t="str">
            <v>CDHU 195</v>
          </cell>
        </row>
        <row r="3124">
          <cell r="A3124" t="str">
            <v>46.12.070</v>
          </cell>
          <cell r="B3124" t="str">
            <v>Tubo de concreto (PS-2), DN= 500mm</v>
          </cell>
          <cell r="C3124" t="str">
            <v>M</v>
          </cell>
          <cell r="D3124">
            <v>120.88</v>
          </cell>
          <cell r="E3124">
            <v>49.94</v>
          </cell>
          <cell r="F3124">
            <v>170.82</v>
          </cell>
          <cell r="G3124" t="str">
            <v>CDHU 195</v>
          </cell>
        </row>
        <row r="3125">
          <cell r="A3125" t="str">
            <v>46.12.080</v>
          </cell>
          <cell r="B3125" t="str">
            <v>Tubo de concreto (PA-1), DN= 600mm</v>
          </cell>
          <cell r="C3125" t="str">
            <v>M</v>
          </cell>
          <cell r="D3125">
            <v>231.78</v>
          </cell>
          <cell r="E3125">
            <v>56.83</v>
          </cell>
          <cell r="F3125">
            <v>288.61</v>
          </cell>
          <cell r="G3125" t="str">
            <v>CDHU 195</v>
          </cell>
        </row>
        <row r="3126">
          <cell r="A3126" t="str">
            <v>46.12.100</v>
          </cell>
          <cell r="B3126" t="str">
            <v>Tubo de concreto (PA-1), DN= 800mm</v>
          </cell>
          <cell r="C3126" t="str">
            <v>M</v>
          </cell>
          <cell r="D3126">
            <v>377.88</v>
          </cell>
          <cell r="E3126">
            <v>73.239999999999995</v>
          </cell>
          <cell r="F3126">
            <v>451.12</v>
          </cell>
          <cell r="G3126" t="str">
            <v>CDHU 195</v>
          </cell>
        </row>
        <row r="3127">
          <cell r="A3127" t="str">
            <v>46.12.120</v>
          </cell>
          <cell r="B3127" t="str">
            <v>Tubo de concreto (PA-1), DN= 1000mm</v>
          </cell>
          <cell r="C3127" t="str">
            <v>M</v>
          </cell>
          <cell r="D3127">
            <v>526.26</v>
          </cell>
          <cell r="E3127">
            <v>92.25</v>
          </cell>
          <cell r="F3127">
            <v>618.51</v>
          </cell>
          <cell r="G3127" t="str">
            <v>CDHU 195</v>
          </cell>
        </row>
        <row r="3128">
          <cell r="A3128" t="str">
            <v>46.12.140</v>
          </cell>
          <cell r="B3128" t="str">
            <v>Tubo de concreto (PA-1), DN= 1200mm</v>
          </cell>
          <cell r="C3128" t="str">
            <v>M</v>
          </cell>
          <cell r="D3128">
            <v>768.55</v>
          </cell>
          <cell r="E3128">
            <v>137.9</v>
          </cell>
          <cell r="F3128">
            <v>906.45</v>
          </cell>
          <cell r="G3128" t="str">
            <v>CDHU 195</v>
          </cell>
        </row>
        <row r="3129">
          <cell r="A3129" t="str">
            <v>46.12.150</v>
          </cell>
          <cell r="B3129" t="str">
            <v>Tubo de concreto (PA-2), DN= 600mm</v>
          </cell>
          <cell r="C3129" t="str">
            <v>M</v>
          </cell>
          <cell r="D3129">
            <v>199.74</v>
          </cell>
          <cell r="E3129">
            <v>56.83</v>
          </cell>
          <cell r="F3129">
            <v>256.57</v>
          </cell>
          <cell r="G3129" t="str">
            <v>CDHU 195</v>
          </cell>
        </row>
        <row r="3130">
          <cell r="A3130" t="str">
            <v>46.12.160</v>
          </cell>
          <cell r="B3130" t="str">
            <v>Tubo de concreto (PA-2), DN= 800mm</v>
          </cell>
          <cell r="C3130" t="str">
            <v>M</v>
          </cell>
          <cell r="D3130">
            <v>400.74</v>
          </cell>
          <cell r="E3130">
            <v>73.239999999999995</v>
          </cell>
          <cell r="F3130">
            <v>473.98</v>
          </cell>
          <cell r="G3130" t="str">
            <v>CDHU 195</v>
          </cell>
        </row>
        <row r="3131">
          <cell r="A3131" t="str">
            <v>46.12.170</v>
          </cell>
          <cell r="B3131" t="str">
            <v>Tubo de concreto (PA-2), DN= 1000mm</v>
          </cell>
          <cell r="C3131" t="str">
            <v>M</v>
          </cell>
          <cell r="D3131">
            <v>561.84</v>
          </cell>
          <cell r="E3131">
            <v>92.25</v>
          </cell>
          <cell r="F3131">
            <v>654.09</v>
          </cell>
          <cell r="G3131" t="str">
            <v>CDHU 195</v>
          </cell>
        </row>
        <row r="3132">
          <cell r="A3132" t="str">
            <v>46.12.180</v>
          </cell>
          <cell r="B3132" t="str">
            <v>Tubo de concreto (PA-3), DN= 600mm</v>
          </cell>
          <cell r="C3132" t="str">
            <v>M</v>
          </cell>
          <cell r="D3132">
            <v>289.27</v>
          </cell>
          <cell r="E3132">
            <v>56.83</v>
          </cell>
          <cell r="F3132">
            <v>346.1</v>
          </cell>
          <cell r="G3132" t="str">
            <v>CDHU 195</v>
          </cell>
        </row>
        <row r="3133">
          <cell r="A3133" t="str">
            <v>46.12.190</v>
          </cell>
          <cell r="B3133" t="str">
            <v>Tubo de concreto (PA-3), DN= 800mm</v>
          </cell>
          <cell r="C3133" t="str">
            <v>M</v>
          </cell>
          <cell r="D3133">
            <v>490.08</v>
          </cell>
          <cell r="E3133">
            <v>73.239999999999995</v>
          </cell>
          <cell r="F3133">
            <v>563.32000000000005</v>
          </cell>
          <cell r="G3133" t="str">
            <v>CDHU 195</v>
          </cell>
        </row>
        <row r="3134">
          <cell r="A3134" t="str">
            <v>46.12.200</v>
          </cell>
          <cell r="B3134" t="str">
            <v>Tubo de concreto (PA-3), DN= 1000mm</v>
          </cell>
          <cell r="C3134" t="str">
            <v>M</v>
          </cell>
          <cell r="D3134">
            <v>716.46</v>
          </cell>
          <cell r="E3134">
            <v>92.25</v>
          </cell>
          <cell r="F3134">
            <v>808.71</v>
          </cell>
          <cell r="G3134" t="str">
            <v>CDHU 195</v>
          </cell>
        </row>
        <row r="3135">
          <cell r="A3135" t="str">
            <v>46.12.210</v>
          </cell>
          <cell r="B3135" t="str">
            <v>Meio tubo de concreto, DN= 300mm</v>
          </cell>
          <cell r="C3135" t="str">
            <v>M</v>
          </cell>
          <cell r="D3135">
            <v>34.65</v>
          </cell>
          <cell r="E3135">
            <v>33.76</v>
          </cell>
          <cell r="F3135">
            <v>68.41</v>
          </cell>
          <cell r="G3135" t="str">
            <v>CDHU 195</v>
          </cell>
        </row>
        <row r="3136">
          <cell r="A3136" t="str">
            <v>46.12.220</v>
          </cell>
          <cell r="B3136" t="str">
            <v>Meio tubo de concreto, DN= 400mm</v>
          </cell>
          <cell r="C3136" t="str">
            <v>M</v>
          </cell>
          <cell r="D3136">
            <v>45.08</v>
          </cell>
          <cell r="E3136">
            <v>43.01</v>
          </cell>
          <cell r="F3136">
            <v>88.09</v>
          </cell>
          <cell r="G3136" t="str">
            <v>CDHU 195</v>
          </cell>
        </row>
        <row r="3137">
          <cell r="A3137" t="str">
            <v>46.12.240</v>
          </cell>
          <cell r="B3137" t="str">
            <v>Meio tubo de concreto, DN= 600mm</v>
          </cell>
          <cell r="C3137" t="str">
            <v>M</v>
          </cell>
          <cell r="D3137">
            <v>81.12</v>
          </cell>
          <cell r="E3137">
            <v>72.69</v>
          </cell>
          <cell r="F3137">
            <v>153.81</v>
          </cell>
          <cell r="G3137" t="str">
            <v>CDHU 195</v>
          </cell>
        </row>
        <row r="3138">
          <cell r="A3138" t="str">
            <v>46.12.250</v>
          </cell>
          <cell r="B3138" t="str">
            <v>Tubo de concreto (PA-2), DN= 1500mm</v>
          </cell>
          <cell r="C3138" t="str">
            <v>M</v>
          </cell>
          <cell r="D3138">
            <v>1228.47</v>
          </cell>
          <cell r="E3138">
            <v>206.85</v>
          </cell>
          <cell r="F3138">
            <v>1435.32</v>
          </cell>
          <cell r="G3138" t="str">
            <v>CDHU 195</v>
          </cell>
        </row>
        <row r="3139">
          <cell r="A3139" t="str">
            <v>46.12.260</v>
          </cell>
          <cell r="B3139" t="str">
            <v>Tubo de concreto (PA-1), DN= 400mm</v>
          </cell>
          <cell r="C3139" t="str">
            <v>M</v>
          </cell>
          <cell r="D3139">
            <v>129.5</v>
          </cell>
          <cell r="E3139">
            <v>40.44</v>
          </cell>
          <cell r="F3139">
            <v>169.94</v>
          </cell>
          <cell r="G3139" t="str">
            <v>CDHU 195</v>
          </cell>
        </row>
        <row r="3140">
          <cell r="A3140" t="str">
            <v>46.12.270</v>
          </cell>
          <cell r="B3140" t="str">
            <v>Tubo de concreto (PA-2), DN= 400mm</v>
          </cell>
          <cell r="C3140" t="str">
            <v>M</v>
          </cell>
          <cell r="D3140">
            <v>120.18</v>
          </cell>
          <cell r="E3140">
            <v>40.44</v>
          </cell>
          <cell r="F3140">
            <v>160.62</v>
          </cell>
          <cell r="G3140" t="str">
            <v>CDHU 195</v>
          </cell>
        </row>
        <row r="3141">
          <cell r="A3141" t="str">
            <v>46.12.280</v>
          </cell>
          <cell r="B3141" t="str">
            <v>Tubo de concreto (PA-3), DN= 400mm</v>
          </cell>
          <cell r="C3141" t="str">
            <v>M</v>
          </cell>
          <cell r="D3141">
            <v>154.75</v>
          </cell>
          <cell r="E3141">
            <v>40.44</v>
          </cell>
          <cell r="F3141">
            <v>195.19</v>
          </cell>
          <cell r="G3141" t="str">
            <v>CDHU 195</v>
          </cell>
        </row>
        <row r="3142">
          <cell r="A3142" t="str">
            <v>46.12.290</v>
          </cell>
          <cell r="B3142" t="str">
            <v>Tubo de concreto (PA-2), DN= 700mm</v>
          </cell>
          <cell r="C3142" t="str">
            <v>M</v>
          </cell>
          <cell r="D3142">
            <v>257.94</v>
          </cell>
          <cell r="E3142">
            <v>63.73</v>
          </cell>
          <cell r="F3142">
            <v>321.67</v>
          </cell>
          <cell r="G3142" t="str">
            <v>CDHU 195</v>
          </cell>
        </row>
        <row r="3143">
          <cell r="A3143" t="str">
            <v>46.12.300</v>
          </cell>
          <cell r="B3143" t="str">
            <v>Tubo de concreto (PA-2), DN= 500mm</v>
          </cell>
          <cell r="C3143" t="str">
            <v>M</v>
          </cell>
          <cell r="D3143">
            <v>156.07</v>
          </cell>
          <cell r="E3143">
            <v>49.94</v>
          </cell>
          <cell r="F3143">
            <v>206.01</v>
          </cell>
          <cell r="G3143" t="str">
            <v>CDHU 195</v>
          </cell>
        </row>
        <row r="3144">
          <cell r="A3144" t="str">
            <v>46.12.310</v>
          </cell>
          <cell r="B3144" t="str">
            <v>Tubo de concreto (PA-2), DN= 900mm</v>
          </cell>
          <cell r="C3144" t="str">
            <v>M</v>
          </cell>
          <cell r="D3144">
            <v>469.15</v>
          </cell>
          <cell r="E3144">
            <v>82.74</v>
          </cell>
          <cell r="F3144">
            <v>551.89</v>
          </cell>
          <cell r="G3144" t="str">
            <v>CDHU 195</v>
          </cell>
        </row>
        <row r="3145">
          <cell r="A3145" t="str">
            <v>46.12.320</v>
          </cell>
          <cell r="B3145" t="str">
            <v>Tubo de concreto (PA-1), DN= 300mm</v>
          </cell>
          <cell r="C3145" t="str">
            <v>M</v>
          </cell>
          <cell r="D3145">
            <v>107.66</v>
          </cell>
          <cell r="E3145">
            <v>34.85</v>
          </cell>
          <cell r="F3145">
            <v>142.51</v>
          </cell>
          <cell r="G3145" t="str">
            <v>CDHU 195</v>
          </cell>
        </row>
        <row r="3146">
          <cell r="A3146" t="str">
            <v>46.12.330</v>
          </cell>
          <cell r="B3146" t="str">
            <v>Tubo de concreto (PA-2), DN= 300mm</v>
          </cell>
          <cell r="C3146" t="str">
            <v>M</v>
          </cell>
          <cell r="D3146">
            <v>99.6</v>
          </cell>
          <cell r="E3146">
            <v>34.85</v>
          </cell>
          <cell r="F3146">
            <v>134.44999999999999</v>
          </cell>
          <cell r="G3146" t="str">
            <v>CDHU 195</v>
          </cell>
        </row>
        <row r="3147">
          <cell r="A3147" t="str">
            <v>46.12.340</v>
          </cell>
          <cell r="B3147" t="str">
            <v>Meio tubo de concreto, DN= 200mm</v>
          </cell>
          <cell r="C3147" t="str">
            <v>M</v>
          </cell>
          <cell r="D3147">
            <v>24.18</v>
          </cell>
          <cell r="E3147">
            <v>12.29</v>
          </cell>
          <cell r="F3147">
            <v>36.47</v>
          </cell>
          <cell r="G3147" t="str">
            <v>CDHU 195</v>
          </cell>
        </row>
        <row r="3148">
          <cell r="A3148" t="str">
            <v>46.13</v>
          </cell>
          <cell r="B3148" t="str">
            <v>Tubulacao em PEAD corrugado perfurado para rede drenagem</v>
          </cell>
          <cell r="G3148" t="str">
            <v>CDHU 195</v>
          </cell>
        </row>
        <row r="3149">
          <cell r="A3149" t="str">
            <v>46.13.006</v>
          </cell>
          <cell r="B3149" t="str">
            <v>Tubo em polietileno de alta densidade corrugado perfurado, DN= 2 1/2´, inclusive conexões</v>
          </cell>
          <cell r="C3149" t="str">
            <v>M</v>
          </cell>
          <cell r="D3149">
            <v>6.92</v>
          </cell>
          <cell r="E3149">
            <v>1.76</v>
          </cell>
          <cell r="F3149">
            <v>8.68</v>
          </cell>
          <cell r="G3149" t="str">
            <v>CDHU 195</v>
          </cell>
        </row>
        <row r="3150">
          <cell r="A3150" t="str">
            <v>46.13.010</v>
          </cell>
          <cell r="B3150" t="str">
            <v>Tubo em polietileno de alta densidade corrugado perfurado, DN= 3´, inclusive conexões</v>
          </cell>
          <cell r="C3150" t="str">
            <v>M</v>
          </cell>
          <cell r="D3150">
            <v>7.67</v>
          </cell>
          <cell r="E3150">
            <v>1.76</v>
          </cell>
          <cell r="F3150">
            <v>9.43</v>
          </cell>
          <cell r="G3150" t="str">
            <v>CDHU 195</v>
          </cell>
        </row>
        <row r="3151">
          <cell r="A3151" t="str">
            <v>46.13.020</v>
          </cell>
          <cell r="B3151" t="str">
            <v>Tubo em polietileno de alta densidade corrugado perfurado, DN= 4´, inclusive conexões</v>
          </cell>
          <cell r="C3151" t="str">
            <v>M</v>
          </cell>
          <cell r="D3151">
            <v>10.49</v>
          </cell>
          <cell r="E3151">
            <v>1.76</v>
          </cell>
          <cell r="F3151">
            <v>12.25</v>
          </cell>
          <cell r="G3151" t="str">
            <v>CDHU 195</v>
          </cell>
        </row>
        <row r="3152">
          <cell r="A3152" t="str">
            <v>46.13.026</v>
          </cell>
          <cell r="B3152" t="str">
            <v>Tubo em polietileno de alta densidade corrugado perfurado, DN= 6´, inclusive conexões</v>
          </cell>
          <cell r="C3152" t="str">
            <v>M</v>
          </cell>
          <cell r="D3152">
            <v>22.51</v>
          </cell>
          <cell r="E3152">
            <v>1.76</v>
          </cell>
          <cell r="F3152">
            <v>24.27</v>
          </cell>
          <cell r="G3152" t="str">
            <v>CDHU 195</v>
          </cell>
        </row>
        <row r="3153">
          <cell r="A3153" t="str">
            <v>46.13.030</v>
          </cell>
          <cell r="B3153" t="str">
            <v>Tubo em polietileno de alta densidade corrugado perfurado, DN= 8´, inclusive conexões</v>
          </cell>
          <cell r="C3153" t="str">
            <v>M</v>
          </cell>
          <cell r="D3153">
            <v>30.5</v>
          </cell>
          <cell r="E3153">
            <v>1.76</v>
          </cell>
          <cell r="F3153">
            <v>32.26</v>
          </cell>
          <cell r="G3153" t="str">
            <v>CDHU 195</v>
          </cell>
        </row>
        <row r="3154">
          <cell r="A3154" t="str">
            <v>46.13.100</v>
          </cell>
          <cell r="B3154" t="str">
            <v>Tubo em polietileno de alta densidade corrugado, DN/DI= 250 mm</v>
          </cell>
          <cell r="C3154" t="str">
            <v>M</v>
          </cell>
          <cell r="D3154">
            <v>73.2</v>
          </cell>
          <cell r="E3154">
            <v>2.63</v>
          </cell>
          <cell r="F3154">
            <v>75.83</v>
          </cell>
          <cell r="G3154" t="str">
            <v>CDHU 195</v>
          </cell>
        </row>
        <row r="3155">
          <cell r="A3155" t="str">
            <v>46.13.101</v>
          </cell>
          <cell r="B3155" t="str">
            <v>Tubo em polietileno de alta densidade corrugado, DN/DI= 300 mm</v>
          </cell>
          <cell r="C3155" t="str">
            <v>M</v>
          </cell>
          <cell r="D3155">
            <v>96.43</v>
          </cell>
          <cell r="E3155">
            <v>2.63</v>
          </cell>
          <cell r="F3155">
            <v>99.06</v>
          </cell>
          <cell r="G3155" t="str">
            <v>CDHU 195</v>
          </cell>
        </row>
        <row r="3156">
          <cell r="A3156" t="str">
            <v>46.13.102</v>
          </cell>
          <cell r="B3156" t="str">
            <v>Tubo em polietileno de alta densidade corrugado, DN/DI= 400 mm</v>
          </cell>
          <cell r="C3156" t="str">
            <v>M</v>
          </cell>
          <cell r="D3156">
            <v>145.9</v>
          </cell>
          <cell r="E3156">
            <v>2.63</v>
          </cell>
          <cell r="F3156">
            <v>148.53</v>
          </cell>
          <cell r="G3156" t="str">
            <v>CDHU 195</v>
          </cell>
        </row>
        <row r="3157">
          <cell r="A3157" t="str">
            <v>46.13.103</v>
          </cell>
          <cell r="B3157" t="str">
            <v>Tubo em polietileno de alta densidade corrugado, DN/DI= 500 mm</v>
          </cell>
          <cell r="C3157" t="str">
            <v>M</v>
          </cell>
          <cell r="D3157">
            <v>231.5</v>
          </cell>
          <cell r="E3157">
            <v>2.63</v>
          </cell>
          <cell r="F3157">
            <v>234.13</v>
          </cell>
          <cell r="G3157" t="str">
            <v>CDHU 195</v>
          </cell>
        </row>
        <row r="3158">
          <cell r="A3158" t="str">
            <v>46.13.104</v>
          </cell>
          <cell r="B3158" t="str">
            <v>Tubo em polietileno de alta densidade corrugado, DN/DI= 600 mm</v>
          </cell>
          <cell r="C3158" t="str">
            <v>M</v>
          </cell>
          <cell r="D3158">
            <v>353.52</v>
          </cell>
          <cell r="E3158">
            <v>2.63</v>
          </cell>
          <cell r="F3158">
            <v>356.15</v>
          </cell>
          <cell r="G3158" t="str">
            <v>CDHU 195</v>
          </cell>
        </row>
        <row r="3159">
          <cell r="A3159" t="str">
            <v>46.13.105</v>
          </cell>
          <cell r="B3159" t="str">
            <v>Tubo em polietileno de alta densidade corrugado, DN/DI= 800 mm</v>
          </cell>
          <cell r="C3159" t="str">
            <v>M</v>
          </cell>
          <cell r="D3159">
            <v>506.84</v>
          </cell>
          <cell r="E3159">
            <v>2.63</v>
          </cell>
          <cell r="F3159">
            <v>509.47</v>
          </cell>
          <cell r="G3159" t="str">
            <v>CDHU 195</v>
          </cell>
        </row>
        <row r="3160">
          <cell r="A3160" t="str">
            <v>46.13.106</v>
          </cell>
          <cell r="B3160" t="str">
            <v>Tubo em polietileno de alta densidade corrugado, DN/DI= 1000 mm</v>
          </cell>
          <cell r="C3160" t="str">
            <v>M</v>
          </cell>
          <cell r="D3160">
            <v>838.11</v>
          </cell>
          <cell r="E3160">
            <v>2.63</v>
          </cell>
          <cell r="F3160">
            <v>840.74</v>
          </cell>
          <cell r="G3160" t="str">
            <v>CDHU 195</v>
          </cell>
        </row>
        <row r="3161">
          <cell r="A3161" t="str">
            <v>46.13.107</v>
          </cell>
          <cell r="B3161" t="str">
            <v>Tubo em polietileno de alta densidade corrugado, DN/DI= 1200 mm</v>
          </cell>
          <cell r="C3161" t="str">
            <v>M</v>
          </cell>
          <cell r="D3161">
            <v>1134.53</v>
          </cell>
          <cell r="E3161">
            <v>2.63</v>
          </cell>
          <cell r="F3161">
            <v>1137.1600000000001</v>
          </cell>
          <cell r="G3161" t="str">
            <v>CDHU 195</v>
          </cell>
        </row>
        <row r="3162">
          <cell r="A3162" t="str">
            <v>46.14</v>
          </cell>
          <cell r="B3162" t="str">
            <v>Tubulacao em ferro ductil para redes de saneamento</v>
          </cell>
          <cell r="G3162" t="str">
            <v>CDHU 195</v>
          </cell>
        </row>
        <row r="3163">
          <cell r="A3163" t="str">
            <v>46.14.020</v>
          </cell>
          <cell r="B3163" t="str">
            <v>Tubo de ferro fundido classe K-7 com junta elástica, DN= 150mm, inclusive conexões</v>
          </cell>
          <cell r="C3163" t="str">
            <v>M</v>
          </cell>
          <cell r="D3163">
            <v>554.39</v>
          </cell>
          <cell r="E3163">
            <v>37.049999999999997</v>
          </cell>
          <cell r="F3163">
            <v>591.44000000000005</v>
          </cell>
          <cell r="G3163" t="str">
            <v>CDHU 195</v>
          </cell>
        </row>
        <row r="3164">
          <cell r="A3164" t="str">
            <v>46.14.030</v>
          </cell>
          <cell r="B3164" t="str">
            <v>Tubo de ferro fundido classe K-7 com junta elástica, DN= 200mm, inclusive conexões</v>
          </cell>
          <cell r="C3164" t="str">
            <v>M</v>
          </cell>
          <cell r="D3164">
            <v>632.66999999999996</v>
          </cell>
          <cell r="E3164">
            <v>37.049999999999997</v>
          </cell>
          <cell r="F3164">
            <v>669.72</v>
          </cell>
          <cell r="G3164" t="str">
            <v>CDHU 195</v>
          </cell>
        </row>
        <row r="3165">
          <cell r="A3165" t="str">
            <v>46.14.040</v>
          </cell>
          <cell r="B3165" t="str">
            <v>Tubo de ferro fundido classe K-7 com junta elástica, DN= 250mm, inclusive conexões</v>
          </cell>
          <cell r="C3165" t="str">
            <v>M</v>
          </cell>
          <cell r="D3165">
            <v>803.05</v>
          </cell>
          <cell r="E3165">
            <v>37.049999999999997</v>
          </cell>
          <cell r="F3165">
            <v>840.1</v>
          </cell>
          <cell r="G3165" t="str">
            <v>CDHU 195</v>
          </cell>
        </row>
        <row r="3166">
          <cell r="A3166" t="str">
            <v>46.14.050</v>
          </cell>
          <cell r="B3166" t="str">
            <v>Tubo de ferro fundido classe K-7 com junta elástica, DN= 350mm, inclusive conexões</v>
          </cell>
          <cell r="C3166" t="str">
            <v>M</v>
          </cell>
          <cell r="D3166">
            <v>1198.6500000000001</v>
          </cell>
          <cell r="E3166">
            <v>37.049999999999997</v>
          </cell>
          <cell r="F3166">
            <v>1235.7</v>
          </cell>
          <cell r="G3166" t="str">
            <v>CDHU 195</v>
          </cell>
        </row>
        <row r="3167">
          <cell r="A3167" t="str">
            <v>46.14.060</v>
          </cell>
          <cell r="B3167" t="str">
            <v>Tubo de ferro fundido classe K-7 com junta elástica, DN= 300mm, inclusive conexões</v>
          </cell>
          <cell r="C3167" t="str">
            <v>M</v>
          </cell>
          <cell r="D3167">
            <v>963.68</v>
          </cell>
          <cell r="E3167">
            <v>37.049999999999997</v>
          </cell>
          <cell r="F3167">
            <v>1000.73</v>
          </cell>
          <cell r="G3167" t="str">
            <v>CDHU 195</v>
          </cell>
        </row>
        <row r="3168">
          <cell r="A3168" t="str">
            <v>46.14.490</v>
          </cell>
          <cell r="B3168" t="str">
            <v>Tubo de ferro fundido classe k-9 com junta elástica, DN= 80mm, inclusive conexões</v>
          </cell>
          <cell r="C3168" t="str">
            <v>M</v>
          </cell>
          <cell r="D3168">
            <v>497.17</v>
          </cell>
          <cell r="E3168">
            <v>37.049999999999997</v>
          </cell>
          <cell r="F3168">
            <v>534.22</v>
          </cell>
          <cell r="G3168" t="str">
            <v>CDHU 195</v>
          </cell>
        </row>
        <row r="3169">
          <cell r="A3169" t="str">
            <v>46.14.510</v>
          </cell>
          <cell r="B3169" t="str">
            <v>Tubo de ferro fundido classe K-9 com junta elástica, DN= 100mm, inclusive conexões</v>
          </cell>
          <cell r="C3169" t="str">
            <v>M</v>
          </cell>
          <cell r="D3169">
            <v>501.88</v>
          </cell>
          <cell r="E3169">
            <v>37.049999999999997</v>
          </cell>
          <cell r="F3169">
            <v>538.92999999999995</v>
          </cell>
          <cell r="G3169" t="str">
            <v>CDHU 195</v>
          </cell>
        </row>
        <row r="3170">
          <cell r="A3170" t="str">
            <v>46.14.520</v>
          </cell>
          <cell r="B3170" t="str">
            <v>Tubo de ferro fundido classe K-9 com junta elástica, DN= 150mm, inclusive conexões</v>
          </cell>
          <cell r="C3170" t="str">
            <v>M</v>
          </cell>
          <cell r="D3170">
            <v>580.23</v>
          </cell>
          <cell r="E3170">
            <v>37.049999999999997</v>
          </cell>
          <cell r="F3170">
            <v>617.28</v>
          </cell>
          <cell r="G3170" t="str">
            <v>CDHU 195</v>
          </cell>
        </row>
        <row r="3171">
          <cell r="A3171" t="str">
            <v>46.14.530</v>
          </cell>
          <cell r="B3171" t="str">
            <v>Tubo de ferro fundido classe K-9 com junta elástica, DN= 200mm, inclusive conexões</v>
          </cell>
          <cell r="C3171" t="str">
            <v>M</v>
          </cell>
          <cell r="D3171">
            <v>707.93</v>
          </cell>
          <cell r="E3171">
            <v>37.049999999999997</v>
          </cell>
          <cell r="F3171">
            <v>744.98</v>
          </cell>
          <cell r="G3171" t="str">
            <v>CDHU 195</v>
          </cell>
        </row>
        <row r="3172">
          <cell r="A3172" t="str">
            <v>46.14.540</v>
          </cell>
          <cell r="B3172" t="str">
            <v>Tubo de ferro fundido classe k-9 com junta elástica, DN= 250mm, inclusive conexões</v>
          </cell>
          <cell r="C3172" t="str">
            <v>M</v>
          </cell>
          <cell r="D3172">
            <v>911.25</v>
          </cell>
          <cell r="E3172">
            <v>37.049999999999997</v>
          </cell>
          <cell r="F3172">
            <v>948.3</v>
          </cell>
          <cell r="G3172" t="str">
            <v>CDHU 195</v>
          </cell>
        </row>
        <row r="3173">
          <cell r="A3173" t="str">
            <v>46.14.550</v>
          </cell>
          <cell r="B3173" t="str">
            <v>Tubo de ferro fundido classe K-9 com junta elástica, DN= 300mm, inclusive conexões</v>
          </cell>
          <cell r="C3173" t="str">
            <v>M</v>
          </cell>
          <cell r="D3173">
            <v>1047.19</v>
          </cell>
          <cell r="E3173">
            <v>37.049999999999997</v>
          </cell>
          <cell r="F3173">
            <v>1084.24</v>
          </cell>
          <cell r="G3173" t="str">
            <v>CDHU 195</v>
          </cell>
        </row>
        <row r="3174">
          <cell r="A3174" t="str">
            <v>46.14.560</v>
          </cell>
          <cell r="B3174" t="str">
            <v>Tubo de ferro fundido classe k-9 com junta elástica, DN= 350mm, inclusive conexões</v>
          </cell>
          <cell r="C3174" t="str">
            <v>M</v>
          </cell>
          <cell r="D3174">
            <v>1316.8</v>
          </cell>
          <cell r="E3174">
            <v>37.049999999999997</v>
          </cell>
          <cell r="F3174">
            <v>1353.85</v>
          </cell>
          <cell r="G3174" t="str">
            <v>CDHU 195</v>
          </cell>
        </row>
        <row r="3175">
          <cell r="A3175" t="str">
            <v>46.15</v>
          </cell>
          <cell r="B3175" t="str">
            <v>Tubulacao em PEAD - recalque de tratamento de esgoto</v>
          </cell>
          <cell r="G3175" t="str">
            <v>CDHU 195</v>
          </cell>
        </row>
        <row r="3176">
          <cell r="A3176" t="str">
            <v>46.15.111</v>
          </cell>
          <cell r="B3176" t="str">
            <v>Tubo em polietileno de alta densidade DE=160 mm - PN-10, inclusive conexões</v>
          </cell>
          <cell r="C3176" t="str">
            <v>M</v>
          </cell>
          <cell r="D3176">
            <v>123.65</v>
          </cell>
          <cell r="E3176">
            <v>22.23</v>
          </cell>
          <cell r="F3176">
            <v>145.88</v>
          </cell>
          <cell r="G3176" t="str">
            <v>CDHU 195</v>
          </cell>
        </row>
        <row r="3177">
          <cell r="A3177" t="str">
            <v>46.15.112</v>
          </cell>
          <cell r="B3177" t="str">
            <v>Tubo em polietileno de alta densidade DE=200 mm - PN-10, inclusive conexões</v>
          </cell>
          <cell r="C3177" t="str">
            <v>M</v>
          </cell>
          <cell r="D3177">
            <v>180.15</v>
          </cell>
          <cell r="E3177">
            <v>29.64</v>
          </cell>
          <cell r="F3177">
            <v>209.79</v>
          </cell>
          <cell r="G3177" t="str">
            <v>CDHU 195</v>
          </cell>
        </row>
        <row r="3178">
          <cell r="A3178" t="str">
            <v>46.15.113</v>
          </cell>
          <cell r="B3178" t="str">
            <v>Tubo em polietileno de alta densidade DE=225 mm - PN-10, inclusive conexões</v>
          </cell>
          <cell r="C3178" t="str">
            <v>M</v>
          </cell>
          <cell r="D3178">
            <v>223.69</v>
          </cell>
          <cell r="E3178">
            <v>29.64</v>
          </cell>
          <cell r="F3178">
            <v>253.33</v>
          </cell>
          <cell r="G3178" t="str">
            <v>CDHU 195</v>
          </cell>
        </row>
        <row r="3179">
          <cell r="A3179" t="str">
            <v>46.18</v>
          </cell>
          <cell r="B3179" t="str">
            <v>Tubulacao flangeada em ferro ductil para redes de saneamento</v>
          </cell>
          <cell r="G3179" t="str">
            <v>CDHU 195</v>
          </cell>
        </row>
        <row r="3180">
          <cell r="A3180" t="str">
            <v>46.18.010</v>
          </cell>
          <cell r="B3180" t="str">
            <v>Tubo em ferro fundido com ponta e ponta TCLA - DN= 80mm, sem juntas e conexões</v>
          </cell>
          <cell r="C3180" t="str">
            <v>M</v>
          </cell>
          <cell r="D3180">
            <v>711.93</v>
          </cell>
          <cell r="E3180">
            <v>42.31</v>
          </cell>
          <cell r="F3180">
            <v>754.24</v>
          </cell>
          <cell r="G3180" t="str">
            <v>CDHU 195</v>
          </cell>
        </row>
        <row r="3181">
          <cell r="A3181" t="str">
            <v>46.18.020</v>
          </cell>
          <cell r="B3181" t="str">
            <v>Tubo em ferro fundido com ponta e ponta TCLA - DN= 100mm, sem juntas e conexões</v>
          </cell>
          <cell r="C3181" t="str">
            <v>M</v>
          </cell>
          <cell r="D3181">
            <v>594.77</v>
          </cell>
          <cell r="E3181">
            <v>42.31</v>
          </cell>
          <cell r="F3181">
            <v>637.08000000000004</v>
          </cell>
          <cell r="G3181" t="str">
            <v>CDHU 195</v>
          </cell>
        </row>
        <row r="3182">
          <cell r="A3182" t="str">
            <v>46.18.030</v>
          </cell>
          <cell r="B3182" t="str">
            <v>Tubo em ferro fundido com ponta e ponta TCLA - DN= 150mm, sem juntas e conexões</v>
          </cell>
          <cell r="C3182" t="str">
            <v>M</v>
          </cell>
          <cell r="D3182">
            <v>659.08</v>
          </cell>
          <cell r="E3182">
            <v>42.31</v>
          </cell>
          <cell r="F3182">
            <v>701.39</v>
          </cell>
          <cell r="G3182" t="str">
            <v>CDHU 195</v>
          </cell>
        </row>
        <row r="3183">
          <cell r="A3183" t="str">
            <v>46.18.040</v>
          </cell>
          <cell r="B3183" t="str">
            <v>Tubo em ferro fundido com ponta e ponta TCLA - DN= 200mm, sem juntas e conexões</v>
          </cell>
          <cell r="C3183" t="str">
            <v>M</v>
          </cell>
          <cell r="D3183">
            <v>787.33</v>
          </cell>
          <cell r="E3183">
            <v>42.31</v>
          </cell>
          <cell r="F3183">
            <v>829.64</v>
          </cell>
          <cell r="G3183" t="str">
            <v>CDHU 195</v>
          </cell>
        </row>
        <row r="3184">
          <cell r="A3184" t="str">
            <v>46.18.050</v>
          </cell>
          <cell r="B3184" t="str">
            <v>Tubo em ferro fundido com ponta e ponta TCLA - DN= 250mm, sem juntas e conexões</v>
          </cell>
          <cell r="C3184" t="str">
            <v>M</v>
          </cell>
          <cell r="D3184">
            <v>1031.26</v>
          </cell>
          <cell r="E3184">
            <v>45.48</v>
          </cell>
          <cell r="F3184">
            <v>1076.74</v>
          </cell>
          <cell r="G3184" t="str">
            <v>CDHU 195</v>
          </cell>
        </row>
        <row r="3185">
          <cell r="A3185" t="str">
            <v>46.18.060</v>
          </cell>
          <cell r="B3185" t="str">
            <v>Tubo em ferro fundido com ponta e ponta TCLA - DN= 300mm, sem juntas e conexões</v>
          </cell>
          <cell r="C3185" t="str">
            <v>M</v>
          </cell>
          <cell r="D3185">
            <v>1185.3</v>
          </cell>
          <cell r="E3185">
            <v>45.48</v>
          </cell>
          <cell r="F3185">
            <v>1230.78</v>
          </cell>
          <cell r="G3185" t="str">
            <v>CDHU 195</v>
          </cell>
        </row>
        <row r="3186">
          <cell r="A3186" t="str">
            <v>46.18.089</v>
          </cell>
          <cell r="B3186" t="str">
            <v>Flange avulso em ferro fundido, classe PN-10, DN= 50mm</v>
          </cell>
          <cell r="C3186" t="str">
            <v>UN</v>
          </cell>
          <cell r="D3186">
            <v>128.54</v>
          </cell>
          <cell r="E3186">
            <v>23.18</v>
          </cell>
          <cell r="F3186">
            <v>151.72</v>
          </cell>
          <cell r="G3186" t="str">
            <v>CDHU 195</v>
          </cell>
        </row>
        <row r="3187">
          <cell r="A3187" t="str">
            <v>46.18.090</v>
          </cell>
          <cell r="B3187" t="str">
            <v>Flange avulso em ferro fundido, classe PN-10, DN= 80mm</v>
          </cell>
          <cell r="C3187" t="str">
            <v>UN</v>
          </cell>
          <cell r="D3187">
            <v>172.59</v>
          </cell>
          <cell r="E3187">
            <v>23.18</v>
          </cell>
          <cell r="F3187">
            <v>195.77</v>
          </cell>
          <cell r="G3187" t="str">
            <v>CDHU 195</v>
          </cell>
        </row>
        <row r="3188">
          <cell r="A3188" t="str">
            <v>46.18.100</v>
          </cell>
          <cell r="B3188" t="str">
            <v>Flange avulso em ferro fundido, classe PN-10, DN= 100mm</v>
          </cell>
          <cell r="C3188" t="str">
            <v>UN</v>
          </cell>
          <cell r="D3188">
            <v>205.6</v>
          </cell>
          <cell r="E3188">
            <v>25.29</v>
          </cell>
          <cell r="F3188">
            <v>230.89</v>
          </cell>
          <cell r="G3188" t="str">
            <v>CDHU 195</v>
          </cell>
        </row>
        <row r="3189">
          <cell r="A3189" t="str">
            <v>46.18.110</v>
          </cell>
          <cell r="B3189" t="str">
            <v>Flange avulso em ferro fundido, classe PN-10, DN= 150mm</v>
          </cell>
          <cell r="C3189" t="str">
            <v>UN</v>
          </cell>
          <cell r="D3189">
            <v>298.29000000000002</v>
          </cell>
          <cell r="E3189">
            <v>27.38</v>
          </cell>
          <cell r="F3189">
            <v>325.67</v>
          </cell>
          <cell r="G3189" t="str">
            <v>CDHU 195</v>
          </cell>
        </row>
        <row r="3190">
          <cell r="A3190" t="str">
            <v>46.18.120</v>
          </cell>
          <cell r="B3190" t="str">
            <v>Flange avulso em ferro fundido, classe PN-10, DN= 200mm</v>
          </cell>
          <cell r="C3190" t="str">
            <v>UN</v>
          </cell>
          <cell r="D3190">
            <v>378.78</v>
          </cell>
          <cell r="E3190">
            <v>29.49</v>
          </cell>
          <cell r="F3190">
            <v>408.27</v>
          </cell>
          <cell r="G3190" t="str">
            <v>CDHU 195</v>
          </cell>
        </row>
        <row r="3191">
          <cell r="A3191" t="str">
            <v>46.18.130</v>
          </cell>
          <cell r="B3191" t="str">
            <v>Flange avulso em ferro fundido, classe PN-10, DN= 250mm</v>
          </cell>
          <cell r="C3191" t="str">
            <v>UN</v>
          </cell>
          <cell r="D3191">
            <v>554.21</v>
          </cell>
          <cell r="E3191">
            <v>31.6</v>
          </cell>
          <cell r="F3191">
            <v>585.80999999999995</v>
          </cell>
          <cell r="G3191" t="str">
            <v>CDHU 195</v>
          </cell>
        </row>
        <row r="3192">
          <cell r="A3192" t="str">
            <v>46.18.140</v>
          </cell>
          <cell r="B3192" t="str">
            <v>Flange avulso em ferro fundido, classe PN-10, DN= 300mm</v>
          </cell>
          <cell r="C3192" t="str">
            <v>UN</v>
          </cell>
          <cell r="D3192">
            <v>713.86</v>
          </cell>
          <cell r="E3192">
            <v>33.71</v>
          </cell>
          <cell r="F3192">
            <v>747.57</v>
          </cell>
          <cell r="G3192" t="str">
            <v>CDHU 195</v>
          </cell>
        </row>
        <row r="3193">
          <cell r="A3193" t="str">
            <v>46.18.168</v>
          </cell>
          <cell r="B3193" t="str">
            <v>Curva de 90° em ferro fundido com flanges, classe PN-10, DN= 50mm</v>
          </cell>
          <cell r="C3193" t="str">
            <v>UN</v>
          </cell>
          <cell r="D3193">
            <v>293.58999999999997</v>
          </cell>
          <cell r="E3193">
            <v>29.49</v>
          </cell>
          <cell r="F3193">
            <v>323.08</v>
          </cell>
          <cell r="G3193" t="str">
            <v>CDHU 195</v>
          </cell>
        </row>
        <row r="3194">
          <cell r="A3194" t="str">
            <v>46.18.170</v>
          </cell>
          <cell r="B3194" t="str">
            <v>Curva de 90° em ferro fundido, com flanges, classe PN-10, DN= 80mm</v>
          </cell>
          <cell r="C3194" t="str">
            <v>UN</v>
          </cell>
          <cell r="D3194">
            <v>296.48</v>
          </cell>
          <cell r="E3194">
            <v>23.18</v>
          </cell>
          <cell r="F3194">
            <v>319.66000000000003</v>
          </cell>
          <cell r="G3194" t="str">
            <v>CDHU 195</v>
          </cell>
        </row>
        <row r="3195">
          <cell r="A3195" t="str">
            <v>46.18.180</v>
          </cell>
          <cell r="B3195" t="str">
            <v>Curva de 90° em ferro fundido, com flanges, classe PN-10, DN= 100mm</v>
          </cell>
          <cell r="C3195" t="str">
            <v>UN</v>
          </cell>
          <cell r="D3195">
            <v>379.82</v>
          </cell>
          <cell r="E3195">
            <v>29.49</v>
          </cell>
          <cell r="F3195">
            <v>409.31</v>
          </cell>
          <cell r="G3195" t="str">
            <v>CDHU 195</v>
          </cell>
        </row>
        <row r="3196">
          <cell r="A3196" t="str">
            <v>46.18.190</v>
          </cell>
          <cell r="B3196" t="str">
            <v>Curva de 90° em ferro fundido, com flanges, classe PN-10, DN= 150mm</v>
          </cell>
          <cell r="C3196" t="str">
            <v>UN</v>
          </cell>
          <cell r="D3196">
            <v>693.08</v>
          </cell>
          <cell r="E3196">
            <v>33.71</v>
          </cell>
          <cell r="F3196">
            <v>726.79</v>
          </cell>
          <cell r="G3196" t="str">
            <v>CDHU 195</v>
          </cell>
        </row>
        <row r="3197">
          <cell r="A3197" t="str">
            <v>46.18.410</v>
          </cell>
          <cell r="B3197" t="str">
            <v>Te em ferro fundido, com flanges, classe PN-10, DN= 80mm, com derivação de 80mm</v>
          </cell>
          <cell r="C3197" t="str">
            <v>UN</v>
          </cell>
          <cell r="D3197">
            <v>529.91999999999996</v>
          </cell>
          <cell r="E3197">
            <v>25.29</v>
          </cell>
          <cell r="F3197">
            <v>555.21</v>
          </cell>
          <cell r="G3197" t="str">
            <v>CDHU 195</v>
          </cell>
        </row>
        <row r="3198">
          <cell r="A3198" t="str">
            <v>46.18.420</v>
          </cell>
          <cell r="B3198" t="str">
            <v>Te em ferro fundido, com flanges, classe PN-10, DN= 100mm, com derivações de 80 até 100mm</v>
          </cell>
          <cell r="C3198" t="str">
            <v>UN</v>
          </cell>
          <cell r="D3198">
            <v>592.66</v>
          </cell>
          <cell r="E3198">
            <v>29.49</v>
          </cell>
          <cell r="F3198">
            <v>622.15</v>
          </cell>
          <cell r="G3198" t="str">
            <v>CDHU 195</v>
          </cell>
        </row>
        <row r="3199">
          <cell r="A3199" t="str">
            <v>46.18.430</v>
          </cell>
          <cell r="B3199" t="str">
            <v>Te em ferro fundido, com flanges, classe PN-10, DN= 150mm, com derivações de 80 até 150mm</v>
          </cell>
          <cell r="C3199" t="str">
            <v>UN</v>
          </cell>
          <cell r="D3199">
            <v>959.09</v>
          </cell>
          <cell r="E3199">
            <v>33.71</v>
          </cell>
          <cell r="F3199">
            <v>992.8</v>
          </cell>
          <cell r="G3199" t="str">
            <v>CDHU 195</v>
          </cell>
        </row>
        <row r="3200">
          <cell r="A3200" t="str">
            <v>46.18.560</v>
          </cell>
          <cell r="B3200" t="str">
            <v>Junta Gibault em ferro fundido, DN= 80mm, completa</v>
          </cell>
          <cell r="C3200" t="str">
            <v>UN</v>
          </cell>
          <cell r="D3200">
            <v>364.31</v>
          </cell>
          <cell r="E3200">
            <v>23.18</v>
          </cell>
          <cell r="F3200">
            <v>387.49</v>
          </cell>
          <cell r="G3200" t="str">
            <v>CDHU 195</v>
          </cell>
        </row>
        <row r="3201">
          <cell r="A3201" t="str">
            <v>46.18.570</v>
          </cell>
          <cell r="B3201" t="str">
            <v>Junta Gibault em ferro fundido, DN= 100 mm, completa</v>
          </cell>
          <cell r="C3201" t="str">
            <v>UN</v>
          </cell>
          <cell r="D3201">
            <v>500.92</v>
          </cell>
          <cell r="E3201">
            <v>25.29</v>
          </cell>
          <cell r="F3201">
            <v>526.21</v>
          </cell>
          <cell r="G3201" t="str">
            <v>CDHU 195</v>
          </cell>
        </row>
        <row r="3202">
          <cell r="A3202" t="str">
            <v>46.19</v>
          </cell>
          <cell r="B3202" t="str">
            <v>Tubulacao flangeada em ferro ductil para redes de saneamento.</v>
          </cell>
          <cell r="G3202" t="str">
            <v>CDHU 195</v>
          </cell>
        </row>
        <row r="3203">
          <cell r="A3203" t="str">
            <v>46.19.500</v>
          </cell>
          <cell r="B3203" t="str">
            <v>Redução excêntrica em ferro fundido, com flanges, classe PN-10, DN= 100mm x 80mm</v>
          </cell>
          <cell r="C3203" t="str">
            <v>UN</v>
          </cell>
          <cell r="D3203">
            <v>407.37</v>
          </cell>
          <cell r="E3203">
            <v>29.49</v>
          </cell>
          <cell r="F3203">
            <v>436.86</v>
          </cell>
          <cell r="G3203" t="str">
            <v>CDHU 195</v>
          </cell>
        </row>
        <row r="3204">
          <cell r="A3204" t="str">
            <v>46.19.510</v>
          </cell>
          <cell r="B3204" t="str">
            <v>Redução excêntrica em ferro fundido, com flanges, classe PN-10, DN= 150mm x 80/100mm</v>
          </cell>
          <cell r="C3204" t="str">
            <v>UN</v>
          </cell>
          <cell r="D3204">
            <v>581.94000000000005</v>
          </cell>
          <cell r="E3204">
            <v>33.71</v>
          </cell>
          <cell r="F3204">
            <v>615.65</v>
          </cell>
          <cell r="G3204" t="str">
            <v>CDHU 195</v>
          </cell>
        </row>
        <row r="3205">
          <cell r="A3205" t="str">
            <v>46.19.520</v>
          </cell>
          <cell r="B3205" t="str">
            <v>Redução excêntrica em ferro fundido, com flanges, classe PN-10, DN= 200mm x 100/150mm</v>
          </cell>
          <cell r="C3205" t="str">
            <v>UN</v>
          </cell>
          <cell r="D3205">
            <v>843.77</v>
          </cell>
          <cell r="E3205">
            <v>37.92</v>
          </cell>
          <cell r="F3205">
            <v>881.69</v>
          </cell>
          <cell r="G3205" t="str">
            <v>CDHU 195</v>
          </cell>
        </row>
        <row r="3206">
          <cell r="A3206" t="str">
            <v>46.19.530</v>
          </cell>
          <cell r="B3206" t="str">
            <v>Redução excêntrica em ferro fundido, com flanges, classe PN-10, DN= 250mm x 150/200mm</v>
          </cell>
          <cell r="C3206" t="str">
            <v>UN</v>
          </cell>
          <cell r="D3206">
            <v>1448.82</v>
          </cell>
          <cell r="E3206">
            <v>42.13</v>
          </cell>
          <cell r="F3206">
            <v>1490.95</v>
          </cell>
          <cell r="G3206" t="str">
            <v>CDHU 195</v>
          </cell>
        </row>
        <row r="3207">
          <cell r="A3207" t="str">
            <v>46.19.590</v>
          </cell>
          <cell r="B3207" t="str">
            <v>Redução concêntrica em ferro fundido, com flanges, classe PN-10, DN= 80 x 50mm</v>
          </cell>
          <cell r="C3207" t="str">
            <v>UN</v>
          </cell>
          <cell r="D3207">
            <v>308.98</v>
          </cell>
          <cell r="E3207">
            <v>29.49</v>
          </cell>
          <cell r="F3207">
            <v>338.47</v>
          </cell>
          <cell r="G3207" t="str">
            <v>CDHU 195</v>
          </cell>
        </row>
        <row r="3208">
          <cell r="A3208" t="str">
            <v>46.19.600</v>
          </cell>
          <cell r="B3208" t="str">
            <v>Redução concêntrica em ferro fundido, com flanges, classe PN-10, DN= 100mm x 80mm</v>
          </cell>
          <cell r="C3208" t="str">
            <v>UN</v>
          </cell>
          <cell r="D3208">
            <v>395.53</v>
          </cell>
          <cell r="E3208">
            <v>29.49</v>
          </cell>
          <cell r="F3208">
            <v>425.02</v>
          </cell>
          <cell r="G3208" t="str">
            <v>CDHU 195</v>
          </cell>
        </row>
        <row r="3209">
          <cell r="A3209" t="str">
            <v>46.19.610</v>
          </cell>
          <cell r="B3209" t="str">
            <v>Redução concêntrica em ferro fundido, com flanges, classe PN-10, DN= 150mm x 80/100mm</v>
          </cell>
          <cell r="C3209" t="str">
            <v>UN</v>
          </cell>
          <cell r="D3209">
            <v>661.16</v>
          </cell>
          <cell r="E3209">
            <v>33.71</v>
          </cell>
          <cell r="F3209">
            <v>694.87</v>
          </cell>
          <cell r="G3209" t="str">
            <v>CDHU 195</v>
          </cell>
        </row>
        <row r="3210">
          <cell r="A3210" t="str">
            <v>46.19.620</v>
          </cell>
          <cell r="B3210" t="str">
            <v>Redução concêntrica em ferro fundido, com flanges, classe PN-10, DN= 200mm x 100/150mm</v>
          </cell>
          <cell r="C3210" t="str">
            <v>UN</v>
          </cell>
          <cell r="D3210">
            <v>829.37</v>
          </cell>
          <cell r="E3210">
            <v>37.92</v>
          </cell>
          <cell r="F3210">
            <v>867.29</v>
          </cell>
          <cell r="G3210" t="str">
            <v>CDHU 195</v>
          </cell>
        </row>
        <row r="3211">
          <cell r="A3211" t="str">
            <v>46.19.630</v>
          </cell>
          <cell r="B3211" t="str">
            <v>Redução concêntrica em ferro fundido, com flanges, classe PN-10, DN= 250mm x 150/200mm</v>
          </cell>
          <cell r="C3211" t="str">
            <v>UN</v>
          </cell>
          <cell r="D3211">
            <v>1314.44</v>
          </cell>
          <cell r="E3211">
            <v>42.13</v>
          </cell>
          <cell r="F3211">
            <v>1356.57</v>
          </cell>
          <cell r="G3211" t="str">
            <v>CDHU 195</v>
          </cell>
        </row>
        <row r="3212">
          <cell r="A3212" t="str">
            <v>46.20</v>
          </cell>
          <cell r="B3212" t="str">
            <v>Reparos, conservacoes e complementos - GRUPO 46</v>
          </cell>
          <cell r="G3212" t="str">
            <v>CDHU 195</v>
          </cell>
        </row>
        <row r="3213">
          <cell r="A3213" t="str">
            <v>46.20.010</v>
          </cell>
          <cell r="B3213" t="str">
            <v>Assentamento de tubo de concreto com diâmetro até 600 mm</v>
          </cell>
          <cell r="C3213" t="str">
            <v>M</v>
          </cell>
          <cell r="D3213">
            <v>1.8</v>
          </cell>
          <cell r="E3213">
            <v>72.69</v>
          </cell>
          <cell r="F3213">
            <v>74.489999999999995</v>
          </cell>
          <cell r="G3213" t="str">
            <v>CDHU 195</v>
          </cell>
        </row>
        <row r="3214">
          <cell r="A3214" t="str">
            <v>46.20.020</v>
          </cell>
          <cell r="B3214" t="str">
            <v>Assentamento de tubo de concreto com diâmetro de 700 até 1500 mm</v>
          </cell>
          <cell r="C3214" t="str">
            <v>M</v>
          </cell>
          <cell r="D3214">
            <v>69.22</v>
          </cell>
          <cell r="E3214">
            <v>42.3</v>
          </cell>
          <cell r="F3214">
            <v>111.52</v>
          </cell>
          <cell r="G3214" t="str">
            <v>CDHU 195</v>
          </cell>
        </row>
        <row r="3215">
          <cell r="A3215" t="str">
            <v>46.21</v>
          </cell>
          <cell r="B3215" t="str">
            <v>Tubulacao em aco preto schedule</v>
          </cell>
          <cell r="G3215" t="str">
            <v>CDHU 195</v>
          </cell>
        </row>
        <row r="3216">
          <cell r="A3216" t="str">
            <v>46.21.012</v>
          </cell>
          <cell r="B3216" t="str">
            <v>Tubo de aço carbono preto sem costura Schedule 40, DN= 1´ - inclusive conexões</v>
          </cell>
          <cell r="C3216" t="str">
            <v>M</v>
          </cell>
          <cell r="D3216">
            <v>74.989999999999995</v>
          </cell>
          <cell r="E3216">
            <v>73.739999999999995</v>
          </cell>
          <cell r="F3216">
            <v>148.72999999999999</v>
          </cell>
          <cell r="G3216" t="str">
            <v>CDHU 195</v>
          </cell>
        </row>
        <row r="3217">
          <cell r="A3217" t="str">
            <v>46.21.036</v>
          </cell>
          <cell r="B3217" t="str">
            <v>Tubo de aço carbono preto sem costura Schedule 40, DN= 1 1/4´ - inclusive conexões</v>
          </cell>
          <cell r="C3217" t="str">
            <v>M</v>
          </cell>
          <cell r="D3217">
            <v>86.62</v>
          </cell>
          <cell r="E3217">
            <v>84.27</v>
          </cell>
          <cell r="F3217">
            <v>170.89</v>
          </cell>
          <cell r="G3217" t="str">
            <v>CDHU 195</v>
          </cell>
        </row>
        <row r="3218">
          <cell r="A3218" t="str">
            <v>46.21.040</v>
          </cell>
          <cell r="B3218" t="str">
            <v>Tubo de aço carbono preto sem costura Schedule 40, DN= 1 1/2´ - inclusive conexões</v>
          </cell>
          <cell r="C3218" t="str">
            <v>M</v>
          </cell>
          <cell r="D3218">
            <v>105</v>
          </cell>
          <cell r="E3218">
            <v>84.27</v>
          </cell>
          <cell r="F3218">
            <v>189.27</v>
          </cell>
          <cell r="G3218" t="str">
            <v>CDHU 195</v>
          </cell>
        </row>
        <row r="3219">
          <cell r="A3219" t="str">
            <v>46.21.046</v>
          </cell>
          <cell r="B3219" t="str">
            <v>Tubo de aço carbono preto sem costura Schedule 40, DN= 2´ - inclusive conexões</v>
          </cell>
          <cell r="C3219" t="str">
            <v>M</v>
          </cell>
          <cell r="D3219">
            <v>134.33000000000001</v>
          </cell>
          <cell r="E3219">
            <v>94.8</v>
          </cell>
          <cell r="F3219">
            <v>229.13</v>
          </cell>
          <cell r="G3219" t="str">
            <v>CDHU 195</v>
          </cell>
        </row>
        <row r="3220">
          <cell r="A3220" t="str">
            <v>46.21.056</v>
          </cell>
          <cell r="B3220" t="str">
            <v>Tubo de aço carbono preto sem costura Schedule 40, DN= 2 1/2´ - inclusive conexões</v>
          </cell>
          <cell r="C3220" t="str">
            <v>M</v>
          </cell>
          <cell r="D3220">
            <v>201.02</v>
          </cell>
          <cell r="E3220">
            <v>105.34</v>
          </cell>
          <cell r="F3220">
            <v>306.36</v>
          </cell>
          <cell r="G3220" t="str">
            <v>CDHU 195</v>
          </cell>
        </row>
        <row r="3221">
          <cell r="A3221" t="str">
            <v>46.21.060</v>
          </cell>
          <cell r="B3221" t="str">
            <v>Tubo de aço carbono preto sem costura Schedule 40, DN= 3´ - inclusive conexões</v>
          </cell>
          <cell r="C3221" t="str">
            <v>M</v>
          </cell>
          <cell r="D3221">
            <v>233.38</v>
          </cell>
          <cell r="E3221">
            <v>118.51</v>
          </cell>
          <cell r="F3221">
            <v>351.89</v>
          </cell>
          <cell r="G3221" t="str">
            <v>CDHU 195</v>
          </cell>
        </row>
        <row r="3222">
          <cell r="A3222" t="str">
            <v>46.21.066</v>
          </cell>
          <cell r="B3222" t="str">
            <v>Tubo de aço carbono preto sem costura Schedule 40, DN= 3 1/2´ - inclusive conexões</v>
          </cell>
          <cell r="C3222" t="str">
            <v>M</v>
          </cell>
          <cell r="D3222">
            <v>268.82</v>
          </cell>
          <cell r="E3222">
            <v>126.41</v>
          </cell>
          <cell r="F3222">
            <v>395.23</v>
          </cell>
          <cell r="G3222" t="str">
            <v>CDHU 195</v>
          </cell>
        </row>
        <row r="3223">
          <cell r="A3223" t="str">
            <v>46.21.080</v>
          </cell>
          <cell r="B3223" t="str">
            <v>Tubo de aço carbono preto sem costura Schedule 40, DN= 4´ - inclusive conexões</v>
          </cell>
          <cell r="C3223" t="str">
            <v>M</v>
          </cell>
          <cell r="D3223">
            <v>322.45</v>
          </cell>
          <cell r="E3223">
            <v>131.68</v>
          </cell>
          <cell r="F3223">
            <v>454.13</v>
          </cell>
          <cell r="G3223" t="str">
            <v>CDHU 195</v>
          </cell>
        </row>
        <row r="3224">
          <cell r="A3224" t="str">
            <v>46.21.090</v>
          </cell>
          <cell r="B3224" t="str">
            <v>Tubo de aço carbono preto sem costura Schedule 40, DN= 5´ - inclusive conexões</v>
          </cell>
          <cell r="C3224" t="str">
            <v>M</v>
          </cell>
          <cell r="D3224">
            <v>443.83</v>
          </cell>
          <cell r="E3224">
            <v>139.58000000000001</v>
          </cell>
          <cell r="F3224">
            <v>583.41</v>
          </cell>
          <cell r="G3224" t="str">
            <v>CDHU 195</v>
          </cell>
        </row>
        <row r="3225">
          <cell r="A3225" t="str">
            <v>46.21.100</v>
          </cell>
          <cell r="B3225" t="str">
            <v>Tubo de aço carbono preto sem costura Schedule 40, DN= 6´ - inclusive conexões</v>
          </cell>
          <cell r="C3225" t="str">
            <v>M</v>
          </cell>
          <cell r="D3225">
            <v>594.14</v>
          </cell>
          <cell r="E3225">
            <v>144.84</v>
          </cell>
          <cell r="F3225">
            <v>738.98</v>
          </cell>
          <cell r="G3225" t="str">
            <v>CDHU 195</v>
          </cell>
        </row>
        <row r="3226">
          <cell r="A3226" t="str">
            <v>46.21.110</v>
          </cell>
          <cell r="B3226" t="str">
            <v>Tubo de aço carbono preto sem costura Schedule 40, DN= 8´ - inclusive conexões</v>
          </cell>
          <cell r="C3226" t="str">
            <v>M</v>
          </cell>
          <cell r="D3226">
            <v>835.95</v>
          </cell>
          <cell r="E3226">
            <v>158.01</v>
          </cell>
          <cell r="F3226">
            <v>993.96</v>
          </cell>
          <cell r="G3226" t="str">
            <v>CDHU 195</v>
          </cell>
        </row>
        <row r="3227">
          <cell r="A3227" t="str">
            <v>46.21.140</v>
          </cell>
          <cell r="B3227" t="str">
            <v>Tubo de aço carbono preto com costura Schedule 40, DN= 10´ - inclusive conexões</v>
          </cell>
          <cell r="C3227" t="str">
            <v>M</v>
          </cell>
          <cell r="D3227">
            <v>730.58</v>
          </cell>
          <cell r="E3227">
            <v>173.81</v>
          </cell>
          <cell r="F3227">
            <v>904.39</v>
          </cell>
          <cell r="G3227" t="str">
            <v>CDHU 195</v>
          </cell>
        </row>
        <row r="3228">
          <cell r="A3228" t="str">
            <v>46.21.150</v>
          </cell>
          <cell r="B3228" t="str">
            <v>Tubo de aço carbono preto com costura Schedule 40, DN= 12´ - inclusive conexões</v>
          </cell>
          <cell r="C3228" t="str">
            <v>M</v>
          </cell>
          <cell r="D3228">
            <v>1242.3900000000001</v>
          </cell>
          <cell r="E3228">
            <v>184.35</v>
          </cell>
          <cell r="F3228">
            <v>1426.74</v>
          </cell>
          <cell r="G3228" t="str">
            <v>CDHU 195</v>
          </cell>
        </row>
        <row r="3229">
          <cell r="A3229" t="str">
            <v>46.23</v>
          </cell>
          <cell r="B3229" t="str">
            <v>Tubulacao em concreto para rede de esgoto sanitario</v>
          </cell>
          <cell r="G3229" t="str">
            <v>CDHU 195</v>
          </cell>
        </row>
        <row r="3230">
          <cell r="A3230" t="str">
            <v>46.23.110</v>
          </cell>
          <cell r="B3230" t="str">
            <v>Tubo de concreto classe EA-3, DN= 400 mm</v>
          </cell>
          <cell r="C3230" t="str">
            <v>M</v>
          </cell>
          <cell r="D3230">
            <v>183.75</v>
          </cell>
          <cell r="E3230">
            <v>17.14</v>
          </cell>
          <cell r="F3230">
            <v>200.89</v>
          </cell>
          <cell r="G3230" t="str">
            <v>CDHU 195</v>
          </cell>
        </row>
        <row r="3231">
          <cell r="A3231" t="str">
            <v>46.23.120</v>
          </cell>
          <cell r="B3231" t="str">
            <v>Tubo de concreto classe EA-3, DN= 500 mm</v>
          </cell>
          <cell r="C3231" t="str">
            <v>M</v>
          </cell>
          <cell r="D3231">
            <v>254.55</v>
          </cell>
          <cell r="E3231">
            <v>25.72</v>
          </cell>
          <cell r="F3231">
            <v>280.27</v>
          </cell>
          <cell r="G3231" t="str">
            <v>CDHU 195</v>
          </cell>
        </row>
        <row r="3232">
          <cell r="A3232" t="str">
            <v>46.23.130</v>
          </cell>
          <cell r="B3232" t="str">
            <v>Tubo de concreto classe EA-3, DN= 600 mm</v>
          </cell>
          <cell r="C3232" t="str">
            <v>M</v>
          </cell>
          <cell r="D3232">
            <v>315</v>
          </cell>
          <cell r="E3232">
            <v>30</v>
          </cell>
          <cell r="F3232">
            <v>345</v>
          </cell>
          <cell r="G3232" t="str">
            <v>CDHU 195</v>
          </cell>
        </row>
        <row r="3233">
          <cell r="A3233" t="str">
            <v>46.23.140</v>
          </cell>
          <cell r="B3233" t="str">
            <v>Tubo de concreto classe EA-3, DN= 700 mm</v>
          </cell>
          <cell r="C3233" t="str">
            <v>M</v>
          </cell>
          <cell r="D3233">
            <v>429.51</v>
          </cell>
          <cell r="E3233">
            <v>34.29</v>
          </cell>
          <cell r="F3233">
            <v>463.8</v>
          </cell>
          <cell r="G3233" t="str">
            <v>CDHU 195</v>
          </cell>
        </row>
        <row r="3234">
          <cell r="A3234" t="str">
            <v>46.23.150</v>
          </cell>
          <cell r="B3234" t="str">
            <v>Tubo de concreto classe EA-3, DN= 800 mm</v>
          </cell>
          <cell r="C3234" t="str">
            <v>M</v>
          </cell>
          <cell r="D3234">
            <v>512.38</v>
          </cell>
          <cell r="E3234">
            <v>42.86</v>
          </cell>
          <cell r="F3234">
            <v>555.24</v>
          </cell>
          <cell r="G3234" t="str">
            <v>CDHU 195</v>
          </cell>
        </row>
        <row r="3235">
          <cell r="A3235" t="str">
            <v>46.23.160</v>
          </cell>
          <cell r="B3235" t="str">
            <v>Tubo de concreto classe EA-3, DN= 900 mm</v>
          </cell>
          <cell r="C3235" t="str">
            <v>M</v>
          </cell>
          <cell r="D3235">
            <v>835.59</v>
          </cell>
          <cell r="E3235">
            <v>51.43</v>
          </cell>
          <cell r="F3235">
            <v>887.02</v>
          </cell>
          <cell r="G3235" t="str">
            <v>CDHU 195</v>
          </cell>
        </row>
        <row r="3236">
          <cell r="A3236" t="str">
            <v>46.23.170</v>
          </cell>
          <cell r="B3236" t="str">
            <v>Tubo de concreto classe EA-3, DN= 1000 mm</v>
          </cell>
          <cell r="C3236" t="str">
            <v>M</v>
          </cell>
          <cell r="D3236">
            <v>814.7</v>
          </cell>
          <cell r="E3236">
            <v>64.290000000000006</v>
          </cell>
          <cell r="F3236">
            <v>878.99</v>
          </cell>
          <cell r="G3236" t="str">
            <v>CDHU 195</v>
          </cell>
        </row>
        <row r="3237">
          <cell r="A3237" t="str">
            <v>46.23.180</v>
          </cell>
          <cell r="B3237" t="str">
            <v>Tubo de concreto classe EA-3, DN= 1200 mm</v>
          </cell>
          <cell r="C3237" t="str">
            <v>M</v>
          </cell>
          <cell r="D3237">
            <v>1103.74</v>
          </cell>
          <cell r="E3237">
            <v>128.58000000000001</v>
          </cell>
          <cell r="F3237">
            <v>1232.32</v>
          </cell>
          <cell r="G3237" t="str">
            <v>CDHU 195</v>
          </cell>
        </row>
        <row r="3238">
          <cell r="A3238" t="str">
            <v>46.25</v>
          </cell>
          <cell r="B3238" t="str">
            <v>Tubulação em CPVC</v>
          </cell>
          <cell r="G3238" t="str">
            <v>CDHU 195</v>
          </cell>
        </row>
        <row r="3239">
          <cell r="A3239" t="str">
            <v>46.25.050</v>
          </cell>
          <cell r="B3239" t="str">
            <v>Condutor em PVC 88mm, inclusive conexões - AP</v>
          </cell>
          <cell r="C3239" t="str">
            <v>M</v>
          </cell>
          <cell r="D3239">
            <v>77.77</v>
          </cell>
          <cell r="E3239">
            <v>43.72</v>
          </cell>
          <cell r="F3239">
            <v>121.49</v>
          </cell>
          <cell r="G3239" t="str">
            <v>CDHU 195</v>
          </cell>
        </row>
        <row r="3240">
          <cell r="A3240" t="str">
            <v>46.26</v>
          </cell>
          <cell r="B3240" t="str">
            <v>Tubulacao em ferro fundido predial SMU - esgoto e pluvial</v>
          </cell>
          <cell r="G3240" t="str">
            <v>CDHU 195</v>
          </cell>
        </row>
        <row r="3241">
          <cell r="A3241" t="str">
            <v>46.26.010</v>
          </cell>
          <cell r="B3241" t="str">
            <v>Tubo em ferro fundido com ponta e ponta, predial SMU, DN= 50 mm</v>
          </cell>
          <cell r="C3241" t="str">
            <v>M</v>
          </cell>
          <cell r="D3241">
            <v>157</v>
          </cell>
          <cell r="E3241">
            <v>26.34</v>
          </cell>
          <cell r="F3241">
            <v>183.34</v>
          </cell>
          <cell r="G3241" t="str">
            <v>CDHU 195</v>
          </cell>
        </row>
        <row r="3242">
          <cell r="A3242" t="str">
            <v>46.26.020</v>
          </cell>
          <cell r="B3242" t="str">
            <v>Tubo em ferro fundido com ponta e ponta, predial SMU, DN= 75 mm</v>
          </cell>
          <cell r="C3242" t="str">
            <v>M</v>
          </cell>
          <cell r="D3242">
            <v>205.42</v>
          </cell>
          <cell r="E3242">
            <v>26.34</v>
          </cell>
          <cell r="F3242">
            <v>231.76</v>
          </cell>
          <cell r="G3242" t="str">
            <v>CDHU 195</v>
          </cell>
        </row>
        <row r="3243">
          <cell r="A3243" t="str">
            <v>46.26.030</v>
          </cell>
          <cell r="B3243" t="str">
            <v>Tubo em ferro fundido com ponta e ponta, predial SMU, DN= 100 mm</v>
          </cell>
          <cell r="C3243" t="str">
            <v>M</v>
          </cell>
          <cell r="D3243">
            <v>237.53</v>
          </cell>
          <cell r="E3243">
            <v>37.049999999999997</v>
          </cell>
          <cell r="F3243">
            <v>274.58</v>
          </cell>
          <cell r="G3243" t="str">
            <v>CDHU 195</v>
          </cell>
        </row>
        <row r="3244">
          <cell r="A3244" t="str">
            <v>46.26.040</v>
          </cell>
          <cell r="B3244" t="str">
            <v>Tubo em ferro fundido com ponta e ponta, predial SMU, DN= 150 mm</v>
          </cell>
          <cell r="C3244" t="str">
            <v>M</v>
          </cell>
          <cell r="D3244">
            <v>334.88</v>
          </cell>
          <cell r="E3244">
            <v>37.049999999999997</v>
          </cell>
          <cell r="F3244">
            <v>371.93</v>
          </cell>
          <cell r="G3244" t="str">
            <v>CDHU 195</v>
          </cell>
        </row>
        <row r="3245">
          <cell r="A3245" t="str">
            <v>46.26.050</v>
          </cell>
          <cell r="B3245" t="str">
            <v>Tubo em ferro fundido com ponta e ponta, predial SMU, DN= 200 mm</v>
          </cell>
          <cell r="C3245" t="str">
            <v>M</v>
          </cell>
          <cell r="D3245">
            <v>573.30999999999995</v>
          </cell>
          <cell r="E3245">
            <v>37.049999999999997</v>
          </cell>
          <cell r="F3245">
            <v>610.36</v>
          </cell>
          <cell r="G3245" t="str">
            <v>CDHU 195</v>
          </cell>
        </row>
        <row r="3246">
          <cell r="A3246" t="str">
            <v>46.26.060</v>
          </cell>
          <cell r="B3246" t="str">
            <v>Junta de união em aço inoxidável para tubo em ferro fundido predial SMU, DN= 50 mm</v>
          </cell>
          <cell r="C3246" t="str">
            <v>UN</v>
          </cell>
          <cell r="D3246">
            <v>64.14</v>
          </cell>
          <cell r="E3246">
            <v>21.07</v>
          </cell>
          <cell r="F3246">
            <v>85.21</v>
          </cell>
          <cell r="G3246" t="str">
            <v>CDHU 195</v>
          </cell>
        </row>
        <row r="3247">
          <cell r="A3247" t="str">
            <v>46.26.070</v>
          </cell>
          <cell r="B3247" t="str">
            <v>Junta de união em aço inoxidável para tubo em ferro fundido predial SMU, DN= 75 mm</v>
          </cell>
          <cell r="C3247" t="str">
            <v>UN</v>
          </cell>
          <cell r="D3247">
            <v>73.87</v>
          </cell>
          <cell r="E3247">
            <v>21.07</v>
          </cell>
          <cell r="F3247">
            <v>94.94</v>
          </cell>
          <cell r="G3247" t="str">
            <v>CDHU 195</v>
          </cell>
        </row>
        <row r="3248">
          <cell r="A3248" t="str">
            <v>46.26.080</v>
          </cell>
          <cell r="B3248" t="str">
            <v>Junta de união em aço inoxidável para tubo em ferro fundido predial SMU, DN= 100 mm</v>
          </cell>
          <cell r="C3248" t="str">
            <v>UN</v>
          </cell>
          <cell r="D3248">
            <v>89.06</v>
          </cell>
          <cell r="E3248">
            <v>26.34</v>
          </cell>
          <cell r="F3248">
            <v>115.4</v>
          </cell>
          <cell r="G3248" t="str">
            <v>CDHU 195</v>
          </cell>
        </row>
        <row r="3249">
          <cell r="A3249" t="str">
            <v>46.26.090</v>
          </cell>
          <cell r="B3249" t="str">
            <v>Junta de união em aço inoxidável para tubo em ferro fundido predial SMU, DN= 150 mm</v>
          </cell>
          <cell r="C3249" t="str">
            <v>UN</v>
          </cell>
          <cell r="D3249">
            <v>145.72999999999999</v>
          </cell>
          <cell r="E3249">
            <v>26.34</v>
          </cell>
          <cell r="F3249">
            <v>172.07</v>
          </cell>
          <cell r="G3249" t="str">
            <v>CDHU 195</v>
          </cell>
        </row>
        <row r="3250">
          <cell r="A3250" t="str">
            <v>46.26.100</v>
          </cell>
          <cell r="B3250" t="str">
            <v>Junta de união em aço inoxidável para tubo em ferro fundido predial SMU, DN= 200 mm</v>
          </cell>
          <cell r="C3250" t="str">
            <v>UN</v>
          </cell>
          <cell r="D3250">
            <v>194.47</v>
          </cell>
          <cell r="E3250">
            <v>26.34</v>
          </cell>
          <cell r="F3250">
            <v>220.81</v>
          </cell>
          <cell r="G3250" t="str">
            <v>CDHU 195</v>
          </cell>
        </row>
        <row r="3251">
          <cell r="A3251" t="str">
            <v>46.26.110</v>
          </cell>
          <cell r="B3251" t="str">
            <v>Conjunto de ancoragem para tubo em ferro fundido predial SMU, DN= 50 mm</v>
          </cell>
          <cell r="C3251" t="str">
            <v>CJ</v>
          </cell>
          <cell r="D3251">
            <v>902.05</v>
          </cell>
          <cell r="E3251">
            <v>21.07</v>
          </cell>
          <cell r="F3251">
            <v>923.12</v>
          </cell>
          <cell r="G3251" t="str">
            <v>CDHU 195</v>
          </cell>
        </row>
        <row r="3252">
          <cell r="A3252" t="str">
            <v>46.26.120</v>
          </cell>
          <cell r="B3252" t="str">
            <v>Conjunto de ancoragem para tubo em ferro fundido predial SMU, DN= 75 mm</v>
          </cell>
          <cell r="C3252" t="str">
            <v>CJ</v>
          </cell>
          <cell r="D3252">
            <v>951.66</v>
          </cell>
          <cell r="E3252">
            <v>21.07</v>
          </cell>
          <cell r="F3252">
            <v>972.73</v>
          </cell>
          <cell r="G3252" t="str">
            <v>CDHU 195</v>
          </cell>
        </row>
        <row r="3253">
          <cell r="A3253" t="str">
            <v>46.26.130</v>
          </cell>
          <cell r="B3253" t="str">
            <v>Conjunto de ancoragem para tubo em ferro fundido predial SMU, DN= 100 mm</v>
          </cell>
          <cell r="C3253" t="str">
            <v>CJ</v>
          </cell>
          <cell r="D3253">
            <v>1045.1500000000001</v>
          </cell>
          <cell r="E3253">
            <v>26.34</v>
          </cell>
          <cell r="F3253">
            <v>1071.49</v>
          </cell>
          <cell r="G3253" t="str">
            <v>CDHU 195</v>
          </cell>
        </row>
        <row r="3254">
          <cell r="A3254" t="str">
            <v>46.26.136</v>
          </cell>
          <cell r="B3254" t="str">
            <v>Conjunto de ancoragem para tubo em ferro fundido predial SMU, DN= 125 mm</v>
          </cell>
          <cell r="C3254" t="str">
            <v>CJ</v>
          </cell>
          <cell r="D3254">
            <v>1081.78</v>
          </cell>
          <cell r="E3254">
            <v>26.34</v>
          </cell>
          <cell r="F3254">
            <v>1108.1199999999999</v>
          </cell>
          <cell r="G3254" t="str">
            <v>CDHU 195</v>
          </cell>
        </row>
        <row r="3255">
          <cell r="A3255" t="str">
            <v>46.26.140</v>
          </cell>
          <cell r="B3255" t="str">
            <v>Conjunto de ancoragem para tubo em ferro fundido predial SMU, DN= 150 mm</v>
          </cell>
          <cell r="C3255" t="str">
            <v>CJ</v>
          </cell>
          <cell r="D3255">
            <v>1273.17</v>
          </cell>
          <cell r="E3255">
            <v>26.34</v>
          </cell>
          <cell r="F3255">
            <v>1299.51</v>
          </cell>
          <cell r="G3255" t="str">
            <v>CDHU 195</v>
          </cell>
        </row>
        <row r="3256">
          <cell r="A3256" t="str">
            <v>46.26.150</v>
          </cell>
          <cell r="B3256" t="str">
            <v>Conjunto de ancoragem para tubo em ferro fundido predial SMU, DN= 200 mm</v>
          </cell>
          <cell r="C3256" t="str">
            <v>CJ</v>
          </cell>
          <cell r="D3256">
            <v>1855.05</v>
          </cell>
          <cell r="E3256">
            <v>26.34</v>
          </cell>
          <cell r="F3256">
            <v>1881.39</v>
          </cell>
          <cell r="G3256" t="str">
            <v>CDHU 195</v>
          </cell>
        </row>
        <row r="3257">
          <cell r="A3257" t="str">
            <v>46.26.200</v>
          </cell>
          <cell r="B3257" t="str">
            <v>Tubo em ferro fundido com ponta e ponta, predial SMU, DN= 125 mm</v>
          </cell>
          <cell r="C3257" t="str">
            <v>M</v>
          </cell>
          <cell r="D3257">
            <v>309.76</v>
          </cell>
          <cell r="E3257">
            <v>37.049999999999997</v>
          </cell>
          <cell r="F3257">
            <v>346.81</v>
          </cell>
          <cell r="G3257" t="str">
            <v>CDHU 195</v>
          </cell>
        </row>
        <row r="3258">
          <cell r="A3258" t="str">
            <v>46.26.210</v>
          </cell>
          <cell r="B3258" t="str">
            <v>Tubo em ferro fundido com ponta e ponta, predial SMU, DN= 250 mm</v>
          </cell>
          <cell r="C3258" t="str">
            <v>M</v>
          </cell>
          <cell r="D3258">
            <v>921.04</v>
          </cell>
          <cell r="E3258">
            <v>37.049999999999997</v>
          </cell>
          <cell r="F3258">
            <v>958.09</v>
          </cell>
          <cell r="G3258" t="str">
            <v>CDHU 195</v>
          </cell>
        </row>
        <row r="3259">
          <cell r="A3259" t="str">
            <v>46.26.400</v>
          </cell>
          <cell r="B3259" t="str">
            <v>Joelho 45° em ferro fundido, predial SMU, DN= 50 mm</v>
          </cell>
          <cell r="C3259" t="str">
            <v>UN</v>
          </cell>
          <cell r="D3259">
            <v>125.01</v>
          </cell>
          <cell r="E3259">
            <v>21.07</v>
          </cell>
          <cell r="F3259">
            <v>146.08000000000001</v>
          </cell>
          <cell r="G3259" t="str">
            <v>CDHU 195</v>
          </cell>
        </row>
        <row r="3260">
          <cell r="A3260" t="str">
            <v>46.26.410</v>
          </cell>
          <cell r="B3260" t="str">
            <v>Joelho 45° em ferro fundido, predial SMU, DN= 75 mm</v>
          </cell>
          <cell r="C3260" t="str">
            <v>UN</v>
          </cell>
          <cell r="D3260">
            <v>160.31</v>
          </cell>
          <cell r="E3260">
            <v>21.07</v>
          </cell>
          <cell r="F3260">
            <v>181.38</v>
          </cell>
          <cell r="G3260" t="str">
            <v>CDHU 195</v>
          </cell>
        </row>
        <row r="3261">
          <cell r="A3261" t="str">
            <v>46.26.420</v>
          </cell>
          <cell r="B3261" t="str">
            <v>Joelho 45° em ferro fundido, predial SMU, DN= 100 mm</v>
          </cell>
          <cell r="C3261" t="str">
            <v>UN</v>
          </cell>
          <cell r="D3261">
            <v>174.96</v>
          </cell>
          <cell r="E3261">
            <v>26.34</v>
          </cell>
          <cell r="F3261">
            <v>201.3</v>
          </cell>
          <cell r="G3261" t="str">
            <v>CDHU 195</v>
          </cell>
        </row>
        <row r="3262">
          <cell r="A3262" t="str">
            <v>46.26.426</v>
          </cell>
          <cell r="B3262" t="str">
            <v>Joelho 45° em ferro fundido, predial SMU, DN= 125 mm</v>
          </cell>
          <cell r="C3262" t="str">
            <v>UN</v>
          </cell>
          <cell r="D3262">
            <v>280.58</v>
          </cell>
          <cell r="E3262">
            <v>26.34</v>
          </cell>
          <cell r="F3262">
            <v>306.92</v>
          </cell>
          <cell r="G3262" t="str">
            <v>CDHU 195</v>
          </cell>
        </row>
        <row r="3263">
          <cell r="A3263" t="str">
            <v>46.26.430</v>
          </cell>
          <cell r="B3263" t="str">
            <v>Joelho 45° em ferro fundido, predial SMU, DN= 150 mm</v>
          </cell>
          <cell r="C3263" t="str">
            <v>UN</v>
          </cell>
          <cell r="D3263">
            <v>282.66000000000003</v>
          </cell>
          <cell r="E3263">
            <v>26.34</v>
          </cell>
          <cell r="F3263">
            <v>309</v>
          </cell>
          <cell r="G3263" t="str">
            <v>CDHU 195</v>
          </cell>
        </row>
        <row r="3264">
          <cell r="A3264" t="str">
            <v>46.26.440</v>
          </cell>
          <cell r="B3264" t="str">
            <v>Joelho 45° em ferro fundido, predial SMU, DN= 200 mm</v>
          </cell>
          <cell r="C3264" t="str">
            <v>UN</v>
          </cell>
          <cell r="D3264">
            <v>671.89</v>
          </cell>
          <cell r="E3264">
            <v>26.34</v>
          </cell>
          <cell r="F3264">
            <v>698.23</v>
          </cell>
          <cell r="G3264" t="str">
            <v>CDHU 195</v>
          </cell>
        </row>
        <row r="3265">
          <cell r="A3265" t="str">
            <v>46.26.460</v>
          </cell>
          <cell r="B3265" t="str">
            <v>Joelho 88° em ferro fundido, predial SMU, DN= 50 mm</v>
          </cell>
          <cell r="C3265" t="str">
            <v>UN</v>
          </cell>
          <cell r="D3265">
            <v>178.15</v>
          </cell>
          <cell r="E3265">
            <v>21.07</v>
          </cell>
          <cell r="F3265">
            <v>199.22</v>
          </cell>
          <cell r="G3265" t="str">
            <v>CDHU 195</v>
          </cell>
        </row>
        <row r="3266">
          <cell r="A3266" t="str">
            <v>46.26.470</v>
          </cell>
          <cell r="B3266" t="str">
            <v>Joelho 88° em ferro fundido, predial SMU, DN= 75 mm</v>
          </cell>
          <cell r="C3266" t="str">
            <v>UN</v>
          </cell>
          <cell r="D3266">
            <v>188.37</v>
          </cell>
          <cell r="E3266">
            <v>21.07</v>
          </cell>
          <cell r="F3266">
            <v>209.44</v>
          </cell>
          <cell r="G3266" t="str">
            <v>CDHU 195</v>
          </cell>
        </row>
        <row r="3267">
          <cell r="A3267" t="str">
            <v>46.26.480</v>
          </cell>
          <cell r="B3267" t="str">
            <v>Joelho 88° em ferro fundido, predial SMU, DN= 100 mm</v>
          </cell>
          <cell r="C3267" t="str">
            <v>UN</v>
          </cell>
          <cell r="D3267">
            <v>189.88</v>
          </cell>
          <cell r="E3267">
            <v>26.34</v>
          </cell>
          <cell r="F3267">
            <v>216.22</v>
          </cell>
          <cell r="G3267" t="str">
            <v>CDHU 195</v>
          </cell>
        </row>
        <row r="3268">
          <cell r="A3268" t="str">
            <v>46.26.490</v>
          </cell>
          <cell r="B3268" t="str">
            <v>Joelho 88° em ferro fundido, predial SMU, DN= 150 mm</v>
          </cell>
          <cell r="C3268" t="str">
            <v>UN</v>
          </cell>
          <cell r="D3268">
            <v>251.39</v>
          </cell>
          <cell r="E3268">
            <v>26.34</v>
          </cell>
          <cell r="F3268">
            <v>277.73</v>
          </cell>
          <cell r="G3268" t="str">
            <v>CDHU 195</v>
          </cell>
        </row>
        <row r="3269">
          <cell r="A3269" t="str">
            <v>46.26.500</v>
          </cell>
          <cell r="B3269" t="str">
            <v>Joelho 88° em ferro fundido, predial SMU, DN= 200 mm</v>
          </cell>
          <cell r="C3269" t="str">
            <v>UN</v>
          </cell>
          <cell r="D3269">
            <v>347.02</v>
          </cell>
          <cell r="E3269">
            <v>26.34</v>
          </cell>
          <cell r="F3269">
            <v>373.36</v>
          </cell>
          <cell r="G3269" t="str">
            <v>CDHU 195</v>
          </cell>
        </row>
        <row r="3270">
          <cell r="A3270" t="str">
            <v>46.26.510</v>
          </cell>
          <cell r="B3270" t="str">
            <v>Junção 45° em ferro fundido, predial SMU, DN= 50 x 50 mm</v>
          </cell>
          <cell r="C3270" t="str">
            <v>UN</v>
          </cell>
          <cell r="D3270">
            <v>141.87</v>
          </cell>
          <cell r="E3270">
            <v>21.07</v>
          </cell>
          <cell r="F3270">
            <v>162.94</v>
          </cell>
          <cell r="G3270" t="str">
            <v>CDHU 195</v>
          </cell>
        </row>
        <row r="3271">
          <cell r="A3271" t="str">
            <v>46.26.516</v>
          </cell>
          <cell r="B3271" t="str">
            <v>Junção 45° em ferro fundido, predial SMU, DN= 75 x 50 mm</v>
          </cell>
          <cell r="C3271" t="str">
            <v>UN</v>
          </cell>
          <cell r="D3271">
            <v>218.28</v>
          </cell>
          <cell r="E3271">
            <v>21.07</v>
          </cell>
          <cell r="F3271">
            <v>239.35</v>
          </cell>
          <cell r="G3271" t="str">
            <v>CDHU 195</v>
          </cell>
        </row>
        <row r="3272">
          <cell r="A3272" t="str">
            <v>46.26.520</v>
          </cell>
          <cell r="B3272" t="str">
            <v>Junção 45° em ferro fundido, predial SMU, DN= 75 x 75 mm</v>
          </cell>
          <cell r="C3272" t="str">
            <v>UN</v>
          </cell>
          <cell r="D3272">
            <v>244.05</v>
          </cell>
          <cell r="E3272">
            <v>21.07</v>
          </cell>
          <cell r="F3272">
            <v>265.12</v>
          </cell>
          <cell r="G3272" t="str">
            <v>CDHU 195</v>
          </cell>
        </row>
        <row r="3273">
          <cell r="A3273" t="str">
            <v>46.26.540</v>
          </cell>
          <cell r="B3273" t="str">
            <v>Junção 45° em ferro fundido, predial SMU, DN= 100 x 75 mm</v>
          </cell>
          <cell r="C3273" t="str">
            <v>UN</v>
          </cell>
          <cell r="D3273">
            <v>287.02</v>
          </cell>
          <cell r="E3273">
            <v>26.34</v>
          </cell>
          <cell r="F3273">
            <v>313.36</v>
          </cell>
          <cell r="G3273" t="str">
            <v>CDHU 195</v>
          </cell>
        </row>
        <row r="3274">
          <cell r="A3274" t="str">
            <v>46.26.550</v>
          </cell>
          <cell r="B3274" t="str">
            <v>Junção 45° em ferro fundido, predial SMU, DN= 100 x 100 mm</v>
          </cell>
          <cell r="C3274" t="str">
            <v>UN</v>
          </cell>
          <cell r="D3274">
            <v>332.87</v>
          </cell>
          <cell r="E3274">
            <v>26.34</v>
          </cell>
          <cell r="F3274">
            <v>359.21</v>
          </cell>
          <cell r="G3274" t="str">
            <v>CDHU 195</v>
          </cell>
        </row>
        <row r="3275">
          <cell r="A3275" t="str">
            <v>46.26.560</v>
          </cell>
          <cell r="B3275" t="str">
            <v>Junção 45° em ferro fundido, predial SMU, DN= 150 x 150 mm</v>
          </cell>
          <cell r="C3275" t="str">
            <v>UN</v>
          </cell>
          <cell r="D3275">
            <v>927.64</v>
          </cell>
          <cell r="E3275">
            <v>26.34</v>
          </cell>
          <cell r="F3275">
            <v>953.98</v>
          </cell>
          <cell r="G3275" t="str">
            <v>CDHU 195</v>
          </cell>
        </row>
        <row r="3276">
          <cell r="A3276" t="str">
            <v>46.26.580</v>
          </cell>
          <cell r="B3276" t="str">
            <v>Junta de união em aço inoxidável para tubo em ferro fundido predial SMU, DN= 125 mm</v>
          </cell>
          <cell r="C3276" t="str">
            <v>UN</v>
          </cell>
          <cell r="D3276">
            <v>120.89</v>
          </cell>
          <cell r="E3276">
            <v>26.34</v>
          </cell>
          <cell r="F3276">
            <v>147.22999999999999</v>
          </cell>
          <cell r="G3276" t="str">
            <v>CDHU 195</v>
          </cell>
        </row>
        <row r="3277">
          <cell r="A3277" t="str">
            <v>46.26.590</v>
          </cell>
          <cell r="B3277" t="str">
            <v>Junta de união em aço inoxidável para tubo em ferro fundido predial SMU, DN= 250 mm</v>
          </cell>
          <cell r="C3277" t="str">
            <v>UN</v>
          </cell>
          <cell r="D3277">
            <v>571.24</v>
          </cell>
          <cell r="E3277">
            <v>26.34</v>
          </cell>
          <cell r="F3277">
            <v>597.58000000000004</v>
          </cell>
          <cell r="G3277" t="str">
            <v>CDHU 195</v>
          </cell>
        </row>
        <row r="3278">
          <cell r="A3278" t="str">
            <v>46.26.600</v>
          </cell>
          <cell r="B3278" t="str">
            <v>Redução excêntrica em ferro fundido, predial SMU, DN= 75 x 50 mm</v>
          </cell>
          <cell r="C3278" t="str">
            <v>UN</v>
          </cell>
          <cell r="D3278">
            <v>139.41</v>
          </cell>
          <cell r="E3278">
            <v>21.07</v>
          </cell>
          <cell r="F3278">
            <v>160.47999999999999</v>
          </cell>
          <cell r="G3278" t="str">
            <v>CDHU 195</v>
          </cell>
        </row>
        <row r="3279">
          <cell r="A3279" t="str">
            <v>46.26.610</v>
          </cell>
          <cell r="B3279" t="str">
            <v>Redução excêntrica em ferro fundido, predial SMU, DN= 100 x 75 mm</v>
          </cell>
          <cell r="C3279" t="str">
            <v>UN</v>
          </cell>
          <cell r="D3279">
            <v>172.57</v>
          </cell>
          <cell r="E3279">
            <v>26.34</v>
          </cell>
          <cell r="F3279">
            <v>198.91</v>
          </cell>
          <cell r="G3279" t="str">
            <v>CDHU 195</v>
          </cell>
        </row>
        <row r="3280">
          <cell r="A3280" t="str">
            <v>46.26.612</v>
          </cell>
          <cell r="B3280" t="str">
            <v>Redução excêntrica em ferro fundido, predial SMU, DN= 125 x 75 mm</v>
          </cell>
          <cell r="C3280" t="str">
            <v>UN</v>
          </cell>
          <cell r="D3280">
            <v>237.42</v>
          </cell>
          <cell r="E3280">
            <v>26.34</v>
          </cell>
          <cell r="F3280">
            <v>263.76</v>
          </cell>
          <cell r="G3280" t="str">
            <v>CDHU 195</v>
          </cell>
        </row>
        <row r="3281">
          <cell r="A3281" t="str">
            <v>46.26.614</v>
          </cell>
          <cell r="B3281" t="str">
            <v>Redução excêntrica em ferro fundido, predial SMU, DN= 125 x 100 mm</v>
          </cell>
          <cell r="C3281" t="str">
            <v>UN</v>
          </cell>
          <cell r="D3281">
            <v>232.2</v>
          </cell>
          <cell r="E3281">
            <v>26.34</v>
          </cell>
          <cell r="F3281">
            <v>258.54000000000002</v>
          </cell>
          <cell r="G3281" t="str">
            <v>CDHU 195</v>
          </cell>
        </row>
        <row r="3282">
          <cell r="A3282" t="str">
            <v>46.26.616</v>
          </cell>
          <cell r="B3282" t="str">
            <v>Redução excêntrica em ferro fundido, predial SMU, DN= 150 x 75 mm</v>
          </cell>
          <cell r="C3282" t="str">
            <v>UN</v>
          </cell>
          <cell r="D3282">
            <v>487.08</v>
          </cell>
          <cell r="E3282">
            <v>26.34</v>
          </cell>
          <cell r="F3282">
            <v>513.41999999999996</v>
          </cell>
          <cell r="G3282" t="str">
            <v>CDHU 195</v>
          </cell>
        </row>
        <row r="3283">
          <cell r="A3283" t="str">
            <v>46.26.632</v>
          </cell>
          <cell r="B3283" t="str">
            <v>Redução excêntrica em ferro fundido, predial SMU, DN= 150 x 100 mm</v>
          </cell>
          <cell r="C3283" t="str">
            <v>UN</v>
          </cell>
          <cell r="D3283">
            <v>491.8</v>
          </cell>
          <cell r="E3283">
            <v>26.34</v>
          </cell>
          <cell r="F3283">
            <v>518.14</v>
          </cell>
          <cell r="G3283" t="str">
            <v>CDHU 195</v>
          </cell>
        </row>
        <row r="3284">
          <cell r="A3284" t="str">
            <v>46.26.634</v>
          </cell>
          <cell r="B3284" t="str">
            <v>Redução excêntrica em ferro fundido, predial SMU, DN= 150 x 125 mm</v>
          </cell>
          <cell r="C3284" t="str">
            <v>UN</v>
          </cell>
          <cell r="D3284">
            <v>508.33</v>
          </cell>
          <cell r="E3284">
            <v>26.34</v>
          </cell>
          <cell r="F3284">
            <v>534.66999999999996</v>
          </cell>
          <cell r="G3284" t="str">
            <v>CDHU 195</v>
          </cell>
        </row>
        <row r="3285">
          <cell r="A3285" t="str">
            <v>46.26.636</v>
          </cell>
          <cell r="B3285" t="str">
            <v>Redução excêntrica em ferro fundido, predial SMU, DN= 200 x 125 mm</v>
          </cell>
          <cell r="C3285" t="str">
            <v>UN</v>
          </cell>
          <cell r="D3285">
            <v>520.45000000000005</v>
          </cell>
          <cell r="E3285">
            <v>26.34</v>
          </cell>
          <cell r="F3285">
            <v>546.79</v>
          </cell>
          <cell r="G3285" t="str">
            <v>CDHU 195</v>
          </cell>
        </row>
        <row r="3286">
          <cell r="A3286" t="str">
            <v>46.26.640</v>
          </cell>
          <cell r="B3286" t="str">
            <v>Redução excêntrica em ferro fundido, predial SMU, DN= 200 x 150 mm</v>
          </cell>
          <cell r="C3286" t="str">
            <v>UN</v>
          </cell>
          <cell r="D3286">
            <v>573.57000000000005</v>
          </cell>
          <cell r="E3286">
            <v>26.34</v>
          </cell>
          <cell r="F3286">
            <v>599.91</v>
          </cell>
          <cell r="G3286" t="str">
            <v>CDHU 195</v>
          </cell>
        </row>
        <row r="3287">
          <cell r="A3287" t="str">
            <v>46.26.690</v>
          </cell>
          <cell r="B3287" t="str">
            <v>Redução excêntrica em ferro fundido, predial SMU, DN= 250 x 200 mm</v>
          </cell>
          <cell r="C3287" t="str">
            <v>UN</v>
          </cell>
          <cell r="D3287">
            <v>1261.47</v>
          </cell>
          <cell r="E3287">
            <v>26.34</v>
          </cell>
          <cell r="F3287">
            <v>1287.81</v>
          </cell>
          <cell r="G3287" t="str">
            <v>CDHU 195</v>
          </cell>
        </row>
        <row r="3288">
          <cell r="A3288" t="str">
            <v>46.26.700</v>
          </cell>
          <cell r="B3288" t="str">
            <v>Te de visita em ferro fundido, predial SMU, DN= 75 mm</v>
          </cell>
          <cell r="C3288" t="str">
            <v>UN</v>
          </cell>
          <cell r="D3288">
            <v>514.6</v>
          </cell>
          <cell r="E3288">
            <v>21.07</v>
          </cell>
          <cell r="F3288">
            <v>535.66999999999996</v>
          </cell>
          <cell r="G3288" t="str">
            <v>CDHU 195</v>
          </cell>
        </row>
        <row r="3289">
          <cell r="A3289" t="str">
            <v>46.26.710</v>
          </cell>
          <cell r="B3289" t="str">
            <v>Te de visita em ferro fundido, predial SMU, DN= 100 mm</v>
          </cell>
          <cell r="C3289" t="str">
            <v>UN</v>
          </cell>
          <cell r="D3289">
            <v>887.03</v>
          </cell>
          <cell r="E3289">
            <v>26.34</v>
          </cell>
          <cell r="F3289">
            <v>913.37</v>
          </cell>
          <cell r="G3289" t="str">
            <v>CDHU 195</v>
          </cell>
        </row>
        <row r="3290">
          <cell r="A3290" t="str">
            <v>46.26.720</v>
          </cell>
          <cell r="B3290" t="str">
            <v>Te de visita em ferro fundido, predial SMU, DN= 125 mm</v>
          </cell>
          <cell r="C3290" t="str">
            <v>UN</v>
          </cell>
          <cell r="D3290">
            <v>1166.21</v>
          </cell>
          <cell r="E3290">
            <v>26.34</v>
          </cell>
          <cell r="F3290">
            <v>1192.55</v>
          </cell>
          <cell r="G3290" t="str">
            <v>CDHU 195</v>
          </cell>
        </row>
        <row r="3291">
          <cell r="A3291" t="str">
            <v>46.26.730</v>
          </cell>
          <cell r="B3291" t="str">
            <v>Te de visita em ferro fundido, predial SMU, DN= 150 mm</v>
          </cell>
          <cell r="C3291" t="str">
            <v>UN</v>
          </cell>
          <cell r="D3291">
            <v>1455.73</v>
          </cell>
          <cell r="E3291">
            <v>26.34</v>
          </cell>
          <cell r="F3291">
            <v>1482.07</v>
          </cell>
          <cell r="G3291" t="str">
            <v>CDHU 195</v>
          </cell>
        </row>
        <row r="3292">
          <cell r="A3292" t="str">
            <v>46.26.740</v>
          </cell>
          <cell r="B3292" t="str">
            <v>Te de visita em ferro fundido, predial SMU, DN= 200 mm</v>
          </cell>
          <cell r="C3292" t="str">
            <v>UN</v>
          </cell>
          <cell r="D3292">
            <v>3082.86</v>
          </cell>
          <cell r="E3292">
            <v>26.34</v>
          </cell>
          <cell r="F3292">
            <v>3109.2</v>
          </cell>
          <cell r="G3292" t="str">
            <v>CDHU 195</v>
          </cell>
        </row>
        <row r="3293">
          <cell r="A3293" t="str">
            <v>46.26.800</v>
          </cell>
          <cell r="B3293" t="str">
            <v>Abraçadeira dentada para travamento em aço inoxidável, com parafuso de aço zincado, para tubo em ferro fundido predial SMU, DN= 50 mm</v>
          </cell>
          <cell r="C3293" t="str">
            <v>UN</v>
          </cell>
          <cell r="D3293">
            <v>203.41</v>
          </cell>
          <cell r="E3293">
            <v>21.07</v>
          </cell>
          <cell r="F3293">
            <v>224.48</v>
          </cell>
          <cell r="G3293" t="str">
            <v>CDHU 195</v>
          </cell>
        </row>
        <row r="3294">
          <cell r="A3294" t="str">
            <v>46.26.810</v>
          </cell>
          <cell r="B3294" t="str">
            <v>Abraçadeira dentada para travamento em aço inoxidável, com parafuso de aço zincado, para tubo em ferro fundido predial SMU, DN= 75 mm</v>
          </cell>
          <cell r="C3294" t="str">
            <v>UN</v>
          </cell>
          <cell r="D3294">
            <v>268.55</v>
          </cell>
          <cell r="E3294">
            <v>21.07</v>
          </cell>
          <cell r="F3294">
            <v>289.62</v>
          </cell>
          <cell r="G3294" t="str">
            <v>CDHU 195</v>
          </cell>
        </row>
        <row r="3295">
          <cell r="A3295" t="str">
            <v>46.26.820</v>
          </cell>
          <cell r="B3295" t="str">
            <v>Abraçadeira dentada para travamento em aço inoxidável, com parafuso de aço zincado, para tubo em ferro fundido predial SMU, DN= 100 mm</v>
          </cell>
          <cell r="C3295" t="str">
            <v>UN</v>
          </cell>
          <cell r="D3295">
            <v>609.77</v>
          </cell>
          <cell r="E3295">
            <v>26.34</v>
          </cell>
          <cell r="F3295">
            <v>636.11</v>
          </cell>
          <cell r="G3295" t="str">
            <v>CDHU 195</v>
          </cell>
        </row>
        <row r="3296">
          <cell r="A3296" t="str">
            <v>46.26.825</v>
          </cell>
          <cell r="B3296" t="str">
            <v>Abraçadeira dentada para travamento em aço inoxidável, com parafuso de aço zincado, para tubo em ferro fundido predial SMU, DN= 125 mm</v>
          </cell>
          <cell r="C3296" t="str">
            <v>UN</v>
          </cell>
          <cell r="D3296">
            <v>599.69000000000005</v>
          </cell>
          <cell r="E3296">
            <v>26.34</v>
          </cell>
          <cell r="F3296">
            <v>626.03</v>
          </cell>
          <cell r="G3296" t="str">
            <v>CDHU 195</v>
          </cell>
        </row>
        <row r="3297">
          <cell r="A3297" t="str">
            <v>46.26.830</v>
          </cell>
          <cell r="B3297" t="str">
            <v>Abraçadeira dentada para travamento em aço inoxidável, com parafuso de aço zincado, para tubo em ferro fundido predial SMU, DN= 150 mm</v>
          </cell>
          <cell r="C3297" t="str">
            <v>UN</v>
          </cell>
          <cell r="D3297">
            <v>794.82</v>
          </cell>
          <cell r="E3297">
            <v>26.34</v>
          </cell>
          <cell r="F3297">
            <v>821.16</v>
          </cell>
          <cell r="G3297" t="str">
            <v>CDHU 195</v>
          </cell>
        </row>
        <row r="3298">
          <cell r="A3298" t="str">
            <v>46.26.840</v>
          </cell>
          <cell r="B3298" t="str">
            <v>Tampão simples em ferro fundido, predial SMU, DN= 150 mm</v>
          </cell>
          <cell r="C3298" t="str">
            <v>UN</v>
          </cell>
          <cell r="D3298">
            <v>253.32</v>
          </cell>
          <cell r="E3298">
            <v>26.34</v>
          </cell>
          <cell r="F3298">
            <v>279.66000000000003</v>
          </cell>
          <cell r="G3298" t="str">
            <v>CDHU 195</v>
          </cell>
        </row>
        <row r="3299">
          <cell r="A3299" t="str">
            <v>46.26.843</v>
          </cell>
          <cell r="B3299" t="str">
            <v>Tampão simples em ferro fundido, predial SMU, DN= 200 mm</v>
          </cell>
          <cell r="C3299" t="str">
            <v>UN</v>
          </cell>
          <cell r="D3299">
            <v>539.11</v>
          </cell>
          <cell r="E3299">
            <v>26.34</v>
          </cell>
          <cell r="F3299">
            <v>565.45000000000005</v>
          </cell>
          <cell r="G3299" t="str">
            <v>CDHU 195</v>
          </cell>
        </row>
        <row r="3300">
          <cell r="A3300" t="str">
            <v>46.26.900</v>
          </cell>
          <cell r="B3300" t="str">
            <v>Junção 45° em ferro fundido, predial SMU, DN= 125 x 100 mm</v>
          </cell>
          <cell r="C3300" t="str">
            <v>UN</v>
          </cell>
          <cell r="D3300">
            <v>540.78</v>
          </cell>
          <cell r="E3300">
            <v>26.34</v>
          </cell>
          <cell r="F3300">
            <v>567.12</v>
          </cell>
          <cell r="G3300" t="str">
            <v>CDHU 195</v>
          </cell>
        </row>
        <row r="3301">
          <cell r="A3301" t="str">
            <v>46.26.910</v>
          </cell>
          <cell r="B3301" t="str">
            <v>Junção 45° em ferro fundido, predial SMU, DN= 150 x 100 mm</v>
          </cell>
          <cell r="C3301" t="str">
            <v>UN</v>
          </cell>
          <cell r="D3301">
            <v>760.63</v>
          </cell>
          <cell r="E3301">
            <v>26.34</v>
          </cell>
          <cell r="F3301">
            <v>786.97</v>
          </cell>
          <cell r="G3301" t="str">
            <v>CDHU 195</v>
          </cell>
        </row>
        <row r="3302">
          <cell r="A3302" t="str">
            <v>46.26.920</v>
          </cell>
          <cell r="B3302" t="str">
            <v>Junção 45° em ferro fundido, predial SMU, DN= 200 x 100 mm</v>
          </cell>
          <cell r="C3302" t="str">
            <v>UN</v>
          </cell>
          <cell r="D3302">
            <v>1162.6099999999999</v>
          </cell>
          <cell r="E3302">
            <v>26.34</v>
          </cell>
          <cell r="F3302">
            <v>1188.95</v>
          </cell>
          <cell r="G3302" t="str">
            <v>CDHU 195</v>
          </cell>
        </row>
        <row r="3303">
          <cell r="A3303" t="str">
            <v>46.26.930</v>
          </cell>
          <cell r="B3303" t="str">
            <v>Junção 45° em ferro fundido, predial SMU, DN= 200 x 200 mm</v>
          </cell>
          <cell r="C3303" t="str">
            <v>UN</v>
          </cell>
          <cell r="D3303">
            <v>3168.5</v>
          </cell>
          <cell r="E3303">
            <v>26.34</v>
          </cell>
          <cell r="F3303">
            <v>3194.84</v>
          </cell>
          <cell r="G3303" t="str">
            <v>CDHU 195</v>
          </cell>
        </row>
        <row r="3304">
          <cell r="A3304" t="str">
            <v>46.27</v>
          </cell>
          <cell r="B3304" t="str">
            <v>Tubulacao em cobre, para sistema de ar condicionado</v>
          </cell>
          <cell r="G3304" t="str">
            <v>CDHU 195</v>
          </cell>
        </row>
        <row r="3305">
          <cell r="A3305" t="str">
            <v>46.27.050</v>
          </cell>
          <cell r="B3305" t="str">
            <v>Tubo de cobre flexível, espessura 1/32" - diâmetro 3/16", inclusive conexões</v>
          </cell>
          <cell r="C3305" t="str">
            <v>M</v>
          </cell>
          <cell r="D3305">
            <v>8.61</v>
          </cell>
          <cell r="E3305">
            <v>8.69</v>
          </cell>
          <cell r="F3305">
            <v>17.3</v>
          </cell>
          <cell r="G3305" t="str">
            <v>CDHU 195</v>
          </cell>
        </row>
        <row r="3306">
          <cell r="A3306" t="str">
            <v>46.27.060</v>
          </cell>
          <cell r="B3306" t="str">
            <v>Tubo de cobre flexível, espessura 1/32" - diâmetro 1/4", inclusive conexões</v>
          </cell>
          <cell r="C3306" t="str">
            <v>M</v>
          </cell>
          <cell r="D3306">
            <v>12.43</v>
          </cell>
          <cell r="E3306">
            <v>8.69</v>
          </cell>
          <cell r="F3306">
            <v>21.12</v>
          </cell>
          <cell r="G3306" t="str">
            <v>CDHU 195</v>
          </cell>
        </row>
        <row r="3307">
          <cell r="A3307" t="str">
            <v>46.27.070</v>
          </cell>
          <cell r="B3307" t="str">
            <v>Tubo de cobre flexível, espessura 1/32" - diâmetro 5/16", inclusive conexões</v>
          </cell>
          <cell r="C3307" t="str">
            <v>M</v>
          </cell>
          <cell r="D3307">
            <v>15.66</v>
          </cell>
          <cell r="E3307">
            <v>8.69</v>
          </cell>
          <cell r="F3307">
            <v>24.35</v>
          </cell>
          <cell r="G3307" t="str">
            <v>CDHU 195</v>
          </cell>
        </row>
        <row r="3308">
          <cell r="A3308" t="str">
            <v>46.27.080</v>
          </cell>
          <cell r="B3308" t="str">
            <v>Tubo de cobre flexível, espessura 1/32" - diâmetro 3/8", inclusive conexões</v>
          </cell>
          <cell r="C3308" t="str">
            <v>M</v>
          </cell>
          <cell r="D3308">
            <v>20.23</v>
          </cell>
          <cell r="E3308">
            <v>13.17</v>
          </cell>
          <cell r="F3308">
            <v>33.4</v>
          </cell>
          <cell r="G3308" t="str">
            <v>CDHU 195</v>
          </cell>
        </row>
        <row r="3309">
          <cell r="A3309" t="str">
            <v>46.27.090</v>
          </cell>
          <cell r="B3309" t="str">
            <v>Tubo de cobre flexível, espessura 1/32" - diâmetro 1/2", inclusive conexões</v>
          </cell>
          <cell r="C3309" t="str">
            <v>M</v>
          </cell>
          <cell r="D3309">
            <v>26.73</v>
          </cell>
          <cell r="E3309">
            <v>13.17</v>
          </cell>
          <cell r="F3309">
            <v>39.9</v>
          </cell>
          <cell r="G3309" t="str">
            <v>CDHU 195</v>
          </cell>
        </row>
        <row r="3310">
          <cell r="A3310" t="str">
            <v>46.27.100</v>
          </cell>
          <cell r="B3310" t="str">
            <v>Tubo de cobre flexível, espessura 1/32" - diâmetro 5/8", inclusive conexões</v>
          </cell>
          <cell r="C3310" t="str">
            <v>M</v>
          </cell>
          <cell r="D3310">
            <v>34.1</v>
          </cell>
          <cell r="E3310">
            <v>13.17</v>
          </cell>
          <cell r="F3310">
            <v>47.27</v>
          </cell>
          <cell r="G3310" t="str">
            <v>CDHU 195</v>
          </cell>
        </row>
        <row r="3311">
          <cell r="A3311" t="str">
            <v>46.27.110</v>
          </cell>
          <cell r="B3311" t="str">
            <v>Tubo de cobre flexível, espessura 1/32" - diâmetro 3/4", inclusive conexões</v>
          </cell>
          <cell r="C3311" t="str">
            <v>M</v>
          </cell>
          <cell r="D3311">
            <v>40.39</v>
          </cell>
          <cell r="E3311">
            <v>13.17</v>
          </cell>
          <cell r="F3311">
            <v>53.56</v>
          </cell>
          <cell r="G3311" t="str">
            <v>CDHU 195</v>
          </cell>
        </row>
        <row r="3312">
          <cell r="A3312" t="str">
            <v>46.32</v>
          </cell>
          <cell r="B3312" t="str">
            <v>Tubulacao em cobre rigido, para sistema VRF de ar condicionado</v>
          </cell>
          <cell r="G3312" t="str">
            <v>CDHU 195</v>
          </cell>
        </row>
        <row r="3313">
          <cell r="A3313" t="str">
            <v>46.32.001</v>
          </cell>
          <cell r="B3313" t="str">
            <v>Tubo de cobre sem costura, rígido, espessura 1/16" - diâmetro 3/8", inclusive conexões</v>
          </cell>
          <cell r="C3313" t="str">
            <v>M</v>
          </cell>
          <cell r="D3313">
            <v>46.18</v>
          </cell>
          <cell r="E3313">
            <v>18.96</v>
          </cell>
          <cell r="F3313">
            <v>65.14</v>
          </cell>
          <cell r="G3313" t="str">
            <v>CDHU 195</v>
          </cell>
        </row>
        <row r="3314">
          <cell r="A3314" t="str">
            <v>46.32.002</v>
          </cell>
          <cell r="B3314" t="str">
            <v>Tubo de cobre sem costura, rígido, espessura 1/16" - diâmetro 1/2", inclusive conexões</v>
          </cell>
          <cell r="C3314" t="str">
            <v>M</v>
          </cell>
          <cell r="D3314">
            <v>69.3</v>
          </cell>
          <cell r="E3314">
            <v>18.96</v>
          </cell>
          <cell r="F3314">
            <v>88.26</v>
          </cell>
          <cell r="G3314" t="str">
            <v>CDHU 195</v>
          </cell>
        </row>
        <row r="3315">
          <cell r="A3315" t="str">
            <v>46.32.003</v>
          </cell>
          <cell r="B3315" t="str">
            <v>Tubo de cobre sem costura, rígido, espessura 1/16" - diâmetro 5/8", inclusive conexões</v>
          </cell>
          <cell r="C3315" t="str">
            <v>M</v>
          </cell>
          <cell r="D3315">
            <v>83.37</v>
          </cell>
          <cell r="E3315">
            <v>18.96</v>
          </cell>
          <cell r="F3315">
            <v>102.33</v>
          </cell>
          <cell r="G3315" t="str">
            <v>CDHU 195</v>
          </cell>
        </row>
        <row r="3316">
          <cell r="A3316" t="str">
            <v>46.32.004</v>
          </cell>
          <cell r="B3316" t="str">
            <v>Tubo de cobre sem costura, rígido, espessura 1/16" - diâmetro 3/4", inclusive conexões</v>
          </cell>
          <cell r="C3316" t="str">
            <v>M</v>
          </cell>
          <cell r="D3316">
            <v>100.44</v>
          </cell>
          <cell r="E3316">
            <v>18.96</v>
          </cell>
          <cell r="F3316">
            <v>119.4</v>
          </cell>
          <cell r="G3316" t="str">
            <v>CDHU 195</v>
          </cell>
        </row>
        <row r="3317">
          <cell r="A3317" t="str">
            <v>46.32.005</v>
          </cell>
          <cell r="B3317" t="str">
            <v>Tubo de cobre sem costura, rígido, espessura 1/16" - diâmetro 7/8", inclusive conexões</v>
          </cell>
          <cell r="C3317" t="str">
            <v>M</v>
          </cell>
          <cell r="D3317">
            <v>120.5</v>
          </cell>
          <cell r="E3317">
            <v>18.96</v>
          </cell>
          <cell r="F3317">
            <v>139.46</v>
          </cell>
          <cell r="G3317" t="str">
            <v>CDHU 195</v>
          </cell>
        </row>
        <row r="3318">
          <cell r="A3318" t="str">
            <v>46.32.006</v>
          </cell>
          <cell r="B3318" t="str">
            <v>Tubo de cobre sem costura, rígido, espessura 1/16" - diâmetro 1", inclusive conexões</v>
          </cell>
          <cell r="C3318" t="str">
            <v>M</v>
          </cell>
          <cell r="D3318">
            <v>140.72</v>
          </cell>
          <cell r="E3318">
            <v>18.96</v>
          </cell>
          <cell r="F3318">
            <v>159.68</v>
          </cell>
          <cell r="G3318" t="str">
            <v>CDHU 195</v>
          </cell>
        </row>
        <row r="3319">
          <cell r="A3319" t="str">
            <v>46.32.007</v>
          </cell>
          <cell r="B3319" t="str">
            <v>Tubo de cobre sem costura, rígido, espessura 1/16" - diâmetro 1.1/8", inclusive conexões</v>
          </cell>
          <cell r="C3319" t="str">
            <v>M</v>
          </cell>
          <cell r="D3319">
            <v>162.36000000000001</v>
          </cell>
          <cell r="E3319">
            <v>18.96</v>
          </cell>
          <cell r="F3319">
            <v>181.32</v>
          </cell>
          <cell r="G3319" t="str">
            <v>CDHU 195</v>
          </cell>
        </row>
        <row r="3320">
          <cell r="A3320" t="str">
            <v>46.32.008</v>
          </cell>
          <cell r="B3320" t="str">
            <v>Tubo de cobre sem costura, rígido, espessura 1/16" - diâmetro 1.1/4", inclusive conexões</v>
          </cell>
          <cell r="C3320" t="str">
            <v>M</v>
          </cell>
          <cell r="D3320">
            <v>172.9</v>
          </cell>
          <cell r="E3320">
            <v>18.96</v>
          </cell>
          <cell r="F3320">
            <v>191.86</v>
          </cell>
          <cell r="G3320" t="str">
            <v>CDHU 195</v>
          </cell>
        </row>
        <row r="3321">
          <cell r="A3321" t="str">
            <v>46.32.009</v>
          </cell>
          <cell r="B3321" t="str">
            <v>Tubo de cobre sem costura, rígido, espessura 1/16" - diâmetro 1.3/8", inclusive conexões</v>
          </cell>
          <cell r="C3321" t="str">
            <v>M</v>
          </cell>
          <cell r="D3321">
            <v>192.36</v>
          </cell>
          <cell r="E3321">
            <v>18.96</v>
          </cell>
          <cell r="F3321">
            <v>211.32</v>
          </cell>
          <cell r="G3321" t="str">
            <v>CDHU 195</v>
          </cell>
        </row>
        <row r="3322">
          <cell r="A3322" t="str">
            <v>46.32.010</v>
          </cell>
          <cell r="B3322" t="str">
            <v>Tubo de cobre sem costura, rígido, espessura 1/16" - diâmetro 1.1/2", inclusive conexões</v>
          </cell>
          <cell r="C3322" t="str">
            <v>M</v>
          </cell>
          <cell r="D3322">
            <v>224.69</v>
          </cell>
          <cell r="E3322">
            <v>18.96</v>
          </cell>
          <cell r="F3322">
            <v>243.65</v>
          </cell>
          <cell r="G3322" t="str">
            <v>CDHU 195</v>
          </cell>
        </row>
        <row r="3323">
          <cell r="A3323" t="str">
            <v>46.32.011</v>
          </cell>
          <cell r="B3323" t="str">
            <v>Tubo de cobre sem costura, rígido, espessura 1/16" - diâmetro 1.5/8", inclusive conexões</v>
          </cell>
          <cell r="C3323" t="str">
            <v>M</v>
          </cell>
          <cell r="D3323">
            <v>246.89</v>
          </cell>
          <cell r="E3323">
            <v>18.96</v>
          </cell>
          <cell r="F3323">
            <v>265.85000000000002</v>
          </cell>
          <cell r="G3323" t="str">
            <v>CDHU 195</v>
          </cell>
        </row>
        <row r="3324">
          <cell r="A3324" t="str">
            <v>46.33</v>
          </cell>
          <cell r="B3324" t="str">
            <v>Tubulacao em PP - aguas pluviais / esgoto</v>
          </cell>
          <cell r="G3324" t="str">
            <v>CDHU 195</v>
          </cell>
        </row>
        <row r="3325">
          <cell r="A3325" t="str">
            <v>46.33.001</v>
          </cell>
          <cell r="B3325" t="str">
            <v>Tubo de esgoto em polipropileno de alta resistência - PP, DN= 40mm, preto, com união deslizante e guarnição elastomérica de duplo lábio</v>
          </cell>
          <cell r="C3325" t="str">
            <v>M</v>
          </cell>
          <cell r="D3325">
            <v>27.21</v>
          </cell>
          <cell r="E3325">
            <v>18.53</v>
          </cell>
          <cell r="F3325">
            <v>45.74</v>
          </cell>
          <cell r="G3325" t="str">
            <v>CDHU 195</v>
          </cell>
        </row>
        <row r="3326">
          <cell r="A3326" t="str">
            <v>46.33.002</v>
          </cell>
          <cell r="B3326" t="str">
            <v>Tubo de esgoto em polipropileno de alta resistência - PP, DN= 50mm, preto, com união deslizante e guarnição elastomérica de duplo lábio</v>
          </cell>
          <cell r="C3326" t="str">
            <v>M</v>
          </cell>
          <cell r="D3326">
            <v>34.93</v>
          </cell>
          <cell r="E3326">
            <v>18.53</v>
          </cell>
          <cell r="F3326">
            <v>53.46</v>
          </cell>
          <cell r="G3326" t="str">
            <v>CDHU 195</v>
          </cell>
        </row>
        <row r="3327">
          <cell r="A3327" t="str">
            <v>46.33.003</v>
          </cell>
          <cell r="B3327" t="str">
            <v>Tubo de esgoto em polipropileno de alta resistência - PP, DN= 63mm, preto, com união deslizante e guarnição elastomérica de duplo lábio</v>
          </cell>
          <cell r="C3327" t="str">
            <v>M</v>
          </cell>
          <cell r="D3327">
            <v>39.82</v>
          </cell>
          <cell r="E3327">
            <v>18.53</v>
          </cell>
          <cell r="F3327">
            <v>58.35</v>
          </cell>
          <cell r="G3327" t="str">
            <v>CDHU 195</v>
          </cell>
        </row>
        <row r="3328">
          <cell r="A3328" t="str">
            <v>46.33.004</v>
          </cell>
          <cell r="B3328" t="str">
            <v>Tubo de esgoto em polipropileno de alta resistência - PP, DN= 110mm, preto, com união deslizante e guarnição elastomérica de duplo lábio</v>
          </cell>
          <cell r="C3328" t="str">
            <v>M</v>
          </cell>
          <cell r="D3328">
            <v>95.26</v>
          </cell>
          <cell r="E3328">
            <v>27.79</v>
          </cell>
          <cell r="F3328">
            <v>123.05</v>
          </cell>
          <cell r="G3328" t="str">
            <v>CDHU 195</v>
          </cell>
        </row>
        <row r="3329">
          <cell r="A3329" t="str">
            <v>46.33.020</v>
          </cell>
          <cell r="B3329" t="str">
            <v>Joelho 45° em polipropileno de alta resistência, preto, tipo PB, DN= 40mm</v>
          </cell>
          <cell r="C3329" t="str">
            <v>UN</v>
          </cell>
          <cell r="D3329">
            <v>10.45</v>
          </cell>
          <cell r="E3329">
            <v>12.12</v>
          </cell>
          <cell r="F3329">
            <v>22.57</v>
          </cell>
          <cell r="G3329" t="str">
            <v>CDHU 195</v>
          </cell>
        </row>
        <row r="3330">
          <cell r="A3330" t="str">
            <v>46.33.021</v>
          </cell>
          <cell r="B3330" t="str">
            <v>Joelho 45° em polipropileno de alta resistência - PP, preto, tipo PB, DN= 50mm</v>
          </cell>
          <cell r="C3330" t="str">
            <v>UN</v>
          </cell>
          <cell r="D3330">
            <v>15.61</v>
          </cell>
          <cell r="E3330">
            <v>12.12</v>
          </cell>
          <cell r="F3330">
            <v>27.73</v>
          </cell>
          <cell r="G3330" t="str">
            <v>CDHU 195</v>
          </cell>
        </row>
        <row r="3331">
          <cell r="A3331" t="str">
            <v>46.33.022</v>
          </cell>
          <cell r="B3331" t="str">
            <v>Joelho 45° em polipropileno de alta resistência - PP, preto, tipo PB, DN= 63mm</v>
          </cell>
          <cell r="C3331" t="str">
            <v>UN</v>
          </cell>
          <cell r="D3331">
            <v>16.649999999999999</v>
          </cell>
          <cell r="E3331">
            <v>18.43</v>
          </cell>
          <cell r="F3331">
            <v>35.08</v>
          </cell>
          <cell r="G3331" t="str">
            <v>CDHU 195</v>
          </cell>
        </row>
        <row r="3332">
          <cell r="A3332" t="str">
            <v>46.33.023</v>
          </cell>
          <cell r="B3332" t="str">
            <v>Joelho 45° em polipropileno de alta resistência - PP, preto, tipo PB, DN= 110mm</v>
          </cell>
          <cell r="C3332" t="str">
            <v>UN</v>
          </cell>
          <cell r="D3332">
            <v>18.059999999999999</v>
          </cell>
          <cell r="E3332">
            <v>21.07</v>
          </cell>
          <cell r="F3332">
            <v>39.130000000000003</v>
          </cell>
          <cell r="G3332" t="str">
            <v>CDHU 195</v>
          </cell>
        </row>
        <row r="3333">
          <cell r="A3333" t="str">
            <v>46.33.047</v>
          </cell>
          <cell r="B3333" t="str">
            <v>Joelho 87°30' em polipropileno de alta resistência - PP, preto, tipo PB, DN= 40mm</v>
          </cell>
          <cell r="C3333" t="str">
            <v>UN</v>
          </cell>
          <cell r="D3333">
            <v>10.74</v>
          </cell>
          <cell r="E3333">
            <v>12.12</v>
          </cell>
          <cell r="F3333">
            <v>22.86</v>
          </cell>
          <cell r="G3333" t="str">
            <v>CDHU 195</v>
          </cell>
        </row>
        <row r="3334">
          <cell r="A3334" t="str">
            <v>46.33.048</v>
          </cell>
          <cell r="B3334" t="str">
            <v>Joelho 87°30' em polipropileno de alta resistência - PP, preto, tipo PB, DN= 50mm</v>
          </cell>
          <cell r="C3334" t="str">
            <v>UN</v>
          </cell>
          <cell r="D3334">
            <v>15.37</v>
          </cell>
          <cell r="E3334">
            <v>12.12</v>
          </cell>
          <cell r="F3334">
            <v>27.49</v>
          </cell>
          <cell r="G3334" t="str">
            <v>CDHU 195</v>
          </cell>
        </row>
        <row r="3335">
          <cell r="A3335" t="str">
            <v>46.33.049</v>
          </cell>
          <cell r="B3335" t="str">
            <v>Joelho 87°30' em polipropileno de alta resistência - PP, preto, tipo PB, DN= 63mm</v>
          </cell>
          <cell r="C3335" t="str">
            <v>UN</v>
          </cell>
          <cell r="D3335">
            <v>22.2</v>
          </cell>
          <cell r="E3335">
            <v>18.43</v>
          </cell>
          <cell r="F3335">
            <v>40.630000000000003</v>
          </cell>
          <cell r="G3335" t="str">
            <v>CDHU 195</v>
          </cell>
        </row>
        <row r="3336">
          <cell r="A3336" t="str">
            <v>46.33.074</v>
          </cell>
          <cell r="B3336" t="str">
            <v>Joelho 87°30' em polipropileno de alta resistência - PP, preto, tipo PB, DN= 110mm, com base de apoio</v>
          </cell>
          <cell r="C3336" t="str">
            <v>UN</v>
          </cell>
          <cell r="D3336">
            <v>37.6</v>
          </cell>
          <cell r="E3336">
            <v>21.07</v>
          </cell>
          <cell r="F3336">
            <v>58.67</v>
          </cell>
          <cell r="G3336" t="str">
            <v>CDHU 195</v>
          </cell>
        </row>
        <row r="3337">
          <cell r="A3337" t="str">
            <v>46.33.102</v>
          </cell>
          <cell r="B3337" t="str">
            <v>Luva dupla em polipropileno de alta resistência - PP,  preto,  DN= 40mm</v>
          </cell>
          <cell r="C3337" t="str">
            <v>UN</v>
          </cell>
          <cell r="D3337">
            <v>13.32</v>
          </cell>
          <cell r="E3337">
            <v>12.12</v>
          </cell>
          <cell r="F3337">
            <v>25.44</v>
          </cell>
          <cell r="G3337" t="str">
            <v>CDHU 195</v>
          </cell>
        </row>
        <row r="3338">
          <cell r="A3338" t="str">
            <v>46.33.103</v>
          </cell>
          <cell r="B3338" t="str">
            <v>Luva dupla em polipropileno de alta resistência - PP,  preto,  DN= 50mm</v>
          </cell>
          <cell r="C3338" t="str">
            <v>UN</v>
          </cell>
          <cell r="D3338">
            <v>16.79</v>
          </cell>
          <cell r="E3338">
            <v>12.12</v>
          </cell>
          <cell r="F3338">
            <v>28.91</v>
          </cell>
          <cell r="G3338" t="str">
            <v>CDHU 195</v>
          </cell>
        </row>
        <row r="3339">
          <cell r="A3339" t="str">
            <v>46.33.104</v>
          </cell>
          <cell r="B3339" t="str">
            <v>Luva dupla em polipropileno de alta resistência - PP,  preto,  DN= 63mm</v>
          </cell>
          <cell r="C3339" t="str">
            <v>UN</v>
          </cell>
          <cell r="D3339">
            <v>19.86</v>
          </cell>
          <cell r="E3339">
            <v>18.43</v>
          </cell>
          <cell r="F3339">
            <v>38.29</v>
          </cell>
          <cell r="G3339" t="str">
            <v>CDHU 195</v>
          </cell>
        </row>
        <row r="3340">
          <cell r="A3340" t="str">
            <v>46.33.105</v>
          </cell>
          <cell r="B3340" t="str">
            <v>Luva dupla em polipropileno de alta resistência - PP,  preto,  DN= 110mm</v>
          </cell>
          <cell r="C3340" t="str">
            <v>UN</v>
          </cell>
          <cell r="D3340">
            <v>31.16</v>
          </cell>
          <cell r="E3340">
            <v>21.07</v>
          </cell>
          <cell r="F3340">
            <v>52.23</v>
          </cell>
          <cell r="G3340" t="str">
            <v>CDHU 195</v>
          </cell>
        </row>
        <row r="3341">
          <cell r="A3341" t="str">
            <v>46.33.116</v>
          </cell>
          <cell r="B3341" t="str">
            <v>Luva de Redução em polipropileno de alta resistência - PP, preto, tipo PB, DN= 50x40mm</v>
          </cell>
          <cell r="C3341" t="str">
            <v>UN</v>
          </cell>
          <cell r="D3341">
            <v>10.07</v>
          </cell>
          <cell r="E3341">
            <v>12.12</v>
          </cell>
          <cell r="F3341">
            <v>22.19</v>
          </cell>
          <cell r="G3341" t="str">
            <v>CDHU 195</v>
          </cell>
        </row>
        <row r="3342">
          <cell r="A3342" t="str">
            <v>46.33.117</v>
          </cell>
          <cell r="B3342" t="str">
            <v>Luva de Redução em polipropileno de alta resistência - PP, preto, tipo PB, DN= 63x50mm</v>
          </cell>
          <cell r="C3342" t="str">
            <v>UN</v>
          </cell>
          <cell r="D3342">
            <v>15.44</v>
          </cell>
          <cell r="E3342">
            <v>18.43</v>
          </cell>
          <cell r="F3342">
            <v>33.869999999999997</v>
          </cell>
          <cell r="G3342" t="str">
            <v>CDHU 195</v>
          </cell>
        </row>
        <row r="3343">
          <cell r="A3343" t="str">
            <v>46.33.118</v>
          </cell>
          <cell r="B3343" t="str">
            <v>Luva de Redução em polipropileno de alta resistência - PP, preto, tipo PB, DN= 110x63mm</v>
          </cell>
          <cell r="C3343" t="str">
            <v>UN</v>
          </cell>
          <cell r="D3343">
            <v>27.27</v>
          </cell>
          <cell r="E3343">
            <v>21.07</v>
          </cell>
          <cell r="F3343">
            <v>48.34</v>
          </cell>
          <cell r="G3343" t="str">
            <v>CDHU 195</v>
          </cell>
        </row>
        <row r="3344">
          <cell r="A3344" t="str">
            <v>46.33.130</v>
          </cell>
          <cell r="B3344" t="str">
            <v>Tê 87°30' simples em polipropileno de alta resistência - PP, preto, tipo PB, DN= 50x50mm</v>
          </cell>
          <cell r="C3344" t="str">
            <v>UN</v>
          </cell>
          <cell r="D3344">
            <v>30.85</v>
          </cell>
          <cell r="E3344">
            <v>12.12</v>
          </cell>
          <cell r="F3344">
            <v>42.97</v>
          </cell>
          <cell r="G3344" t="str">
            <v>CDHU 195</v>
          </cell>
        </row>
        <row r="3345">
          <cell r="A3345" t="str">
            <v>46.33.131</v>
          </cell>
          <cell r="B3345" t="str">
            <v>Tê 87°30' simples em polipropileno de alta resistência - PP, preto, tipo PB, DN= 63x63mm</v>
          </cell>
          <cell r="C3345" t="str">
            <v>UN</v>
          </cell>
          <cell r="D3345">
            <v>39.29</v>
          </cell>
          <cell r="E3345">
            <v>18.43</v>
          </cell>
          <cell r="F3345">
            <v>57.72</v>
          </cell>
          <cell r="G3345" t="str">
            <v>CDHU 195</v>
          </cell>
        </row>
        <row r="3346">
          <cell r="A3346" t="str">
            <v>46.33.132</v>
          </cell>
          <cell r="B3346" t="str">
            <v>Tê 87°30' simples em polipropileno de alta resistência - PP, preto, tipo PB, DN= 110x110mm</v>
          </cell>
          <cell r="C3346" t="str">
            <v>UN</v>
          </cell>
          <cell r="D3346">
            <v>69.489999999999995</v>
          </cell>
          <cell r="E3346">
            <v>21.07</v>
          </cell>
          <cell r="F3346">
            <v>90.56</v>
          </cell>
          <cell r="G3346" t="str">
            <v>CDHU 195</v>
          </cell>
        </row>
        <row r="3347">
          <cell r="A3347" t="str">
            <v>46.33.137</v>
          </cell>
          <cell r="B3347" t="str">
            <v>Tê 87°30' simples de redução em polipropileno de alta resistência - PP, preto, tipo PB, DN= 110x63mm</v>
          </cell>
          <cell r="C3347" t="str">
            <v>UN</v>
          </cell>
          <cell r="D3347">
            <v>58.26</v>
          </cell>
          <cell r="E3347">
            <v>21.07</v>
          </cell>
          <cell r="F3347">
            <v>79.33</v>
          </cell>
          <cell r="G3347" t="str">
            <v>CDHU 195</v>
          </cell>
        </row>
        <row r="3348">
          <cell r="A3348" t="str">
            <v>46.33.140</v>
          </cell>
          <cell r="B3348" t="str">
            <v>Tê 87°30' de inspeção em polipropileno de alta resistência - PP, preto (PxB), DN 110mm</v>
          </cell>
          <cell r="C3348" t="str">
            <v>UN</v>
          </cell>
          <cell r="D3348">
            <v>148.5</v>
          </cell>
          <cell r="E3348">
            <v>18.43</v>
          </cell>
          <cell r="F3348">
            <v>166.93</v>
          </cell>
          <cell r="G3348" t="str">
            <v>CDHU 195</v>
          </cell>
        </row>
        <row r="3349">
          <cell r="A3349" t="str">
            <v>46.33.149</v>
          </cell>
          <cell r="B3349" t="str">
            <v>Junção 45° simples em polipropileno de alta resistência - PP, preto, tipo PB, DN= 50x50mm</v>
          </cell>
          <cell r="C3349" t="str">
            <v>UN</v>
          </cell>
          <cell r="D3349">
            <v>30.87</v>
          </cell>
          <cell r="E3349">
            <v>12.12</v>
          </cell>
          <cell r="F3349">
            <v>42.99</v>
          </cell>
          <cell r="G3349" t="str">
            <v>CDHU 195</v>
          </cell>
        </row>
        <row r="3350">
          <cell r="A3350" t="str">
            <v>46.33.150</v>
          </cell>
          <cell r="B3350" t="str">
            <v>Junção 45° simples em polipropileno de alta resistência - PP, preto, tipo PB, DN= 63x63mm</v>
          </cell>
          <cell r="C3350" t="str">
            <v>UN</v>
          </cell>
          <cell r="D3350">
            <v>34.06</v>
          </cell>
          <cell r="E3350">
            <v>18.43</v>
          </cell>
          <cell r="F3350">
            <v>52.49</v>
          </cell>
          <cell r="G3350" t="str">
            <v>CDHU 195</v>
          </cell>
        </row>
        <row r="3351">
          <cell r="A3351" t="str">
            <v>46.33.151</v>
          </cell>
          <cell r="B3351" t="str">
            <v>Junção 45° simples em polipropileno de alta resistência - PP, preto, tipo PB, DN= 110x110mm</v>
          </cell>
          <cell r="C3351" t="str">
            <v>UN</v>
          </cell>
          <cell r="D3351">
            <v>67.23</v>
          </cell>
          <cell r="E3351">
            <v>21.07</v>
          </cell>
          <cell r="F3351">
            <v>88.3</v>
          </cell>
          <cell r="G3351" t="str">
            <v>CDHU 195</v>
          </cell>
        </row>
        <row r="3352">
          <cell r="A3352" t="str">
            <v>46.33.159</v>
          </cell>
          <cell r="B3352" t="str">
            <v>Junção 45° simples de redução em polipropileno de alta resistência - PP, preto, tipo PB, DN= 63x50mm</v>
          </cell>
          <cell r="C3352" t="str">
            <v>UN</v>
          </cell>
          <cell r="D3352">
            <v>29.54</v>
          </cell>
          <cell r="E3352">
            <v>18.43</v>
          </cell>
          <cell r="F3352">
            <v>47.97</v>
          </cell>
          <cell r="G3352" t="str">
            <v>CDHU 195</v>
          </cell>
        </row>
        <row r="3353">
          <cell r="A3353" t="str">
            <v>46.33.160</v>
          </cell>
          <cell r="B3353" t="str">
            <v>Junção 45° simples de redução em polipropileno de alta resistência - PP, preto, tipo PB, DN= 110x50mm</v>
          </cell>
          <cell r="C3353" t="str">
            <v>UN</v>
          </cell>
          <cell r="D3353">
            <v>55.05</v>
          </cell>
          <cell r="E3353">
            <v>21.07</v>
          </cell>
          <cell r="F3353">
            <v>76.12</v>
          </cell>
          <cell r="G3353" t="str">
            <v>CDHU 195</v>
          </cell>
        </row>
        <row r="3354">
          <cell r="A3354" t="str">
            <v>46.33.161</v>
          </cell>
          <cell r="B3354" t="str">
            <v>Junção 45° simples de redução em polipropileno de alta resistência - PP, preto, tipo PB, DN= 110x63mm</v>
          </cell>
          <cell r="C3354" t="str">
            <v>UN</v>
          </cell>
          <cell r="D3354">
            <v>48.46</v>
          </cell>
          <cell r="E3354">
            <v>21.07</v>
          </cell>
          <cell r="F3354">
            <v>69.53</v>
          </cell>
          <cell r="G3354" t="str">
            <v>CDHU 195</v>
          </cell>
        </row>
        <row r="3355">
          <cell r="A3355" t="str">
            <v>46.33.170</v>
          </cell>
          <cell r="B3355" t="str">
            <v>Curva 87°30' em polipropileno de alta resistência - PP, preto, tipo PB, DN= 110mm</v>
          </cell>
          <cell r="C3355" t="str">
            <v>UN</v>
          </cell>
          <cell r="D3355">
            <v>63.57</v>
          </cell>
          <cell r="E3355">
            <v>21.07</v>
          </cell>
          <cell r="F3355">
            <v>84.64</v>
          </cell>
          <cell r="G3355" t="str">
            <v>CDHU 195</v>
          </cell>
        </row>
        <row r="3356">
          <cell r="A3356" t="str">
            <v>46.33.186</v>
          </cell>
          <cell r="B3356" t="str">
            <v>Caixa sifonada de piso, em polipropileno de alta resistência PP, preto,  DN=125mm, uma saída de 63mm</v>
          </cell>
          <cell r="C3356" t="str">
            <v>UN</v>
          </cell>
          <cell r="D3356">
            <v>86.87</v>
          </cell>
          <cell r="E3356">
            <v>18.43</v>
          </cell>
          <cell r="F3356">
            <v>105.3</v>
          </cell>
          <cell r="G3356" t="str">
            <v>CDHU 195</v>
          </cell>
        </row>
        <row r="3357">
          <cell r="A3357" t="str">
            <v>46.33.197</v>
          </cell>
          <cell r="B3357" t="str">
            <v>Prolongamento para caixa sifonada em prolipropileno de alta resistência PP, preto, DN= 125mm</v>
          </cell>
          <cell r="C3357" t="str">
            <v>UN</v>
          </cell>
          <cell r="D3357">
            <v>62.76</v>
          </cell>
          <cell r="E3357">
            <v>21.07</v>
          </cell>
          <cell r="F3357">
            <v>83.83</v>
          </cell>
          <cell r="G3357" t="str">
            <v>CDHU 195</v>
          </cell>
        </row>
        <row r="3358">
          <cell r="A3358" t="str">
            <v>46.33.201</v>
          </cell>
          <cell r="B3358" t="str">
            <v>Tampa tê de inspeção oval, em polipropileno de alta resistência preto (PxB), DN=110mm</v>
          </cell>
          <cell r="C3358" t="str">
            <v>UN</v>
          </cell>
          <cell r="D3358">
            <v>59.72</v>
          </cell>
          <cell r="E3358">
            <v>12.12</v>
          </cell>
          <cell r="F3358">
            <v>71.84</v>
          </cell>
          <cell r="G3358" t="str">
            <v>CDHU 195</v>
          </cell>
        </row>
        <row r="3359">
          <cell r="A3359" t="str">
            <v>46.33.206</v>
          </cell>
          <cell r="B3359" t="str">
            <v>Tampão em polipropileno de alta resistência PP, preto (PxB), DN=63mm</v>
          </cell>
          <cell r="C3359" t="str">
            <v>UN</v>
          </cell>
          <cell r="D3359">
            <v>8.1999999999999993</v>
          </cell>
          <cell r="E3359">
            <v>12.12</v>
          </cell>
          <cell r="F3359">
            <v>20.32</v>
          </cell>
          <cell r="G3359" t="str">
            <v>CDHU 195</v>
          </cell>
        </row>
        <row r="3360">
          <cell r="A3360" t="str">
            <v>46.33.207</v>
          </cell>
          <cell r="B3360" t="str">
            <v>Tampão em polipropileno de alta resistência PP, preto (PxB), DN=110mm</v>
          </cell>
          <cell r="C3360" t="str">
            <v>UN</v>
          </cell>
          <cell r="D3360">
            <v>25.49</v>
          </cell>
          <cell r="E3360">
            <v>12.12</v>
          </cell>
          <cell r="F3360">
            <v>37.61</v>
          </cell>
          <cell r="G3360" t="str">
            <v>CDHU 195</v>
          </cell>
        </row>
        <row r="3361">
          <cell r="A3361" t="str">
            <v>46.33.210</v>
          </cell>
          <cell r="B3361" t="str">
            <v>Porta marco para grelha de 12x12 cm, em prolipropileno de alta resistência PP,  preto</v>
          </cell>
          <cell r="C3361" t="str">
            <v>UN</v>
          </cell>
          <cell r="D3361">
            <v>38.21</v>
          </cell>
          <cell r="E3361">
            <v>18.43</v>
          </cell>
          <cell r="F3361">
            <v>56.64</v>
          </cell>
          <cell r="G3361" t="str">
            <v>CDHU 195</v>
          </cell>
        </row>
        <row r="3362">
          <cell r="A3362" t="str">
            <v>46.33.211</v>
          </cell>
          <cell r="B3362" t="str">
            <v>Marco de bronze com grelha em aço inoxidável de 12x12cm</v>
          </cell>
          <cell r="C3362" t="str">
            <v>CJ</v>
          </cell>
          <cell r="D3362">
            <v>75.510000000000005</v>
          </cell>
          <cell r="E3362">
            <v>5.26</v>
          </cell>
          <cell r="F3362">
            <v>80.77</v>
          </cell>
          <cell r="G3362" t="str">
            <v>CDHU 195</v>
          </cell>
        </row>
        <row r="3363">
          <cell r="A3363" t="str">
            <v>47</v>
          </cell>
          <cell r="B3363" t="str">
            <v>VALVULAS E APARELHOS DE MEDICAO E CONTROLE PARA LIQUIDOS E GASES</v>
          </cell>
          <cell r="G3363" t="str">
            <v>CDHU 195</v>
          </cell>
        </row>
        <row r="3364">
          <cell r="A3364" t="str">
            <v>47.01</v>
          </cell>
          <cell r="B3364" t="str">
            <v>Registro e / ou valvula em latao fundido sem acabamento</v>
          </cell>
          <cell r="G3364" t="str">
            <v>CDHU 195</v>
          </cell>
        </row>
        <row r="3365">
          <cell r="A3365" t="str">
            <v>47.01.010</v>
          </cell>
          <cell r="B3365" t="str">
            <v>Registro de gaveta em latão fundido sem acabamento, DN= 1/2´</v>
          </cell>
          <cell r="C3365" t="str">
            <v>UN</v>
          </cell>
          <cell r="D3365">
            <v>39.18</v>
          </cell>
          <cell r="E3365">
            <v>23.7</v>
          </cell>
          <cell r="F3365">
            <v>62.88</v>
          </cell>
          <cell r="G3365" t="str">
            <v>CDHU 195</v>
          </cell>
        </row>
        <row r="3366">
          <cell r="A3366" t="str">
            <v>47.01.020</v>
          </cell>
          <cell r="B3366" t="str">
            <v>Registro de gaveta em latão fundido sem acabamento, DN= 3/4´</v>
          </cell>
          <cell r="C3366" t="str">
            <v>UN</v>
          </cell>
          <cell r="D3366">
            <v>57.3</v>
          </cell>
          <cell r="E3366">
            <v>31.6</v>
          </cell>
          <cell r="F3366">
            <v>88.9</v>
          </cell>
          <cell r="G3366" t="str">
            <v>CDHU 195</v>
          </cell>
        </row>
        <row r="3367">
          <cell r="A3367" t="str">
            <v>47.01.030</v>
          </cell>
          <cell r="B3367" t="str">
            <v>Registro de gaveta em latão fundido sem acabamento, DN= 1´</v>
          </cell>
          <cell r="C3367" t="str">
            <v>UN</v>
          </cell>
          <cell r="D3367">
            <v>68.75</v>
          </cell>
          <cell r="E3367">
            <v>39.5</v>
          </cell>
          <cell r="F3367">
            <v>108.25</v>
          </cell>
          <cell r="G3367" t="str">
            <v>CDHU 195</v>
          </cell>
        </row>
        <row r="3368">
          <cell r="A3368" t="str">
            <v>47.01.040</v>
          </cell>
          <cell r="B3368" t="str">
            <v>Registro de gaveta em latão fundido sem acabamento, DN= 1 1/4´</v>
          </cell>
          <cell r="C3368" t="str">
            <v>UN</v>
          </cell>
          <cell r="D3368">
            <v>80.8</v>
          </cell>
          <cell r="E3368">
            <v>47.41</v>
          </cell>
          <cell r="F3368">
            <v>128.21</v>
          </cell>
          <cell r="G3368" t="str">
            <v>CDHU 195</v>
          </cell>
        </row>
        <row r="3369">
          <cell r="A3369" t="str">
            <v>47.01.050</v>
          </cell>
          <cell r="B3369" t="str">
            <v>Registro de gaveta em latão fundido sem acabamento, DN= 1 1/2´</v>
          </cell>
          <cell r="C3369" t="str">
            <v>UN</v>
          </cell>
          <cell r="D3369">
            <v>103.22</v>
          </cell>
          <cell r="E3369">
            <v>52.67</v>
          </cell>
          <cell r="F3369">
            <v>155.88999999999999</v>
          </cell>
          <cell r="G3369" t="str">
            <v>CDHU 195</v>
          </cell>
        </row>
        <row r="3370">
          <cell r="A3370" t="str">
            <v>47.01.060</v>
          </cell>
          <cell r="B3370" t="str">
            <v>Registro de gaveta em latão fundido sem acabamento, DN= 2´</v>
          </cell>
          <cell r="C3370" t="str">
            <v>UN</v>
          </cell>
          <cell r="D3370">
            <v>131.88</v>
          </cell>
          <cell r="E3370">
            <v>65.84</v>
          </cell>
          <cell r="F3370">
            <v>197.72</v>
          </cell>
          <cell r="G3370" t="str">
            <v>CDHU 195</v>
          </cell>
        </row>
        <row r="3371">
          <cell r="A3371" t="str">
            <v>47.01.070</v>
          </cell>
          <cell r="B3371" t="str">
            <v>Registro de gaveta em latão fundido sem acabamento, DN= 2 1/2´</v>
          </cell>
          <cell r="C3371" t="str">
            <v>UN</v>
          </cell>
          <cell r="D3371">
            <v>348.98</v>
          </cell>
          <cell r="E3371">
            <v>79.010000000000005</v>
          </cell>
          <cell r="F3371">
            <v>427.99</v>
          </cell>
          <cell r="G3371" t="str">
            <v>CDHU 195</v>
          </cell>
        </row>
        <row r="3372">
          <cell r="A3372" t="str">
            <v>47.01.080</v>
          </cell>
          <cell r="B3372" t="str">
            <v>Registro de gaveta em latão fundido sem acabamento, DN= 3´</v>
          </cell>
          <cell r="C3372" t="str">
            <v>UN</v>
          </cell>
          <cell r="D3372">
            <v>588.63</v>
          </cell>
          <cell r="E3372">
            <v>105.34</v>
          </cell>
          <cell r="F3372">
            <v>693.97</v>
          </cell>
          <cell r="G3372" t="str">
            <v>CDHU 195</v>
          </cell>
        </row>
        <row r="3373">
          <cell r="A3373" t="str">
            <v>47.01.090</v>
          </cell>
          <cell r="B3373" t="str">
            <v>Registro de gaveta em latão fundido sem acabamento, DN= 4´</v>
          </cell>
          <cell r="C3373" t="str">
            <v>UN</v>
          </cell>
          <cell r="D3373">
            <v>971.38</v>
          </cell>
          <cell r="E3373">
            <v>158.01</v>
          </cell>
          <cell r="F3373">
            <v>1129.3900000000001</v>
          </cell>
          <cell r="G3373" t="str">
            <v>CDHU 195</v>
          </cell>
        </row>
        <row r="3374">
          <cell r="A3374" t="str">
            <v>47.01.130</v>
          </cell>
          <cell r="B3374" t="str">
            <v>Registro de pressão em latão fundido sem acabamento, DN= 3/4´</v>
          </cell>
          <cell r="C3374" t="str">
            <v>UN</v>
          </cell>
          <cell r="D3374">
            <v>76.63</v>
          </cell>
          <cell r="E3374">
            <v>31.6</v>
          </cell>
          <cell r="F3374">
            <v>108.23</v>
          </cell>
          <cell r="G3374" t="str">
            <v>CDHU 195</v>
          </cell>
        </row>
        <row r="3375">
          <cell r="A3375" t="str">
            <v>47.01.170</v>
          </cell>
          <cell r="B3375" t="str">
            <v>Válvula de esfera monobloco em latão, passagem plena, acionamento com alavanca, DN= 1/2´</v>
          </cell>
          <cell r="C3375" t="str">
            <v>UN</v>
          </cell>
          <cell r="D3375">
            <v>36.9</v>
          </cell>
          <cell r="E3375">
            <v>23.7</v>
          </cell>
          <cell r="F3375">
            <v>60.6</v>
          </cell>
          <cell r="G3375" t="str">
            <v>CDHU 195</v>
          </cell>
        </row>
        <row r="3376">
          <cell r="A3376" t="str">
            <v>47.01.180</v>
          </cell>
          <cell r="B3376" t="str">
            <v>Válvula de esfera monobloco em latão, passagem plena, acionamento com alavanca, DN= 3/4´</v>
          </cell>
          <cell r="C3376" t="str">
            <v>UN</v>
          </cell>
          <cell r="D3376">
            <v>69.56</v>
          </cell>
          <cell r="E3376">
            <v>23.7</v>
          </cell>
          <cell r="F3376">
            <v>93.26</v>
          </cell>
          <cell r="G3376" t="str">
            <v>CDHU 195</v>
          </cell>
        </row>
        <row r="3377">
          <cell r="A3377" t="str">
            <v>47.01.190</v>
          </cell>
          <cell r="B3377" t="str">
            <v>Válvula de esfera monobloco em latão, passagem plena, acionamento com alavanca, DN= 1´</v>
          </cell>
          <cell r="C3377" t="str">
            <v>UN</v>
          </cell>
          <cell r="D3377">
            <v>70.75</v>
          </cell>
          <cell r="E3377">
            <v>23.7</v>
          </cell>
          <cell r="F3377">
            <v>94.45</v>
          </cell>
          <cell r="G3377" t="str">
            <v>CDHU 195</v>
          </cell>
        </row>
        <row r="3378">
          <cell r="A3378" t="str">
            <v>47.01.191</v>
          </cell>
          <cell r="B3378" t="str">
            <v>Válvula de esfera monobloco em latão, passagem plena, acionamento com alavanca, DN= 1.1/4´</v>
          </cell>
          <cell r="C3378" t="str">
            <v>UN</v>
          </cell>
          <cell r="D3378">
            <v>95.01</v>
          </cell>
          <cell r="E3378">
            <v>26.34</v>
          </cell>
          <cell r="F3378">
            <v>121.35</v>
          </cell>
          <cell r="G3378" t="str">
            <v>CDHU 195</v>
          </cell>
        </row>
        <row r="3379">
          <cell r="A3379" t="str">
            <v>47.01.210</v>
          </cell>
          <cell r="B3379" t="str">
            <v>Válvula de esfera monobloco em latão, passagem plena, acionamento com alavanca, DN= 2´</v>
          </cell>
          <cell r="C3379" t="str">
            <v>UN</v>
          </cell>
          <cell r="D3379">
            <v>242.47</v>
          </cell>
          <cell r="E3379">
            <v>23.7</v>
          </cell>
          <cell r="F3379">
            <v>266.17</v>
          </cell>
          <cell r="G3379" t="str">
            <v>CDHU 195</v>
          </cell>
        </row>
        <row r="3380">
          <cell r="A3380" t="str">
            <v>47.01.220</v>
          </cell>
          <cell r="B3380" t="str">
            <v>Válvula de esfera monobloco em latão, passagem plena, acionamento com alavanca, DN= 4´</v>
          </cell>
          <cell r="C3380" t="str">
            <v>UN</v>
          </cell>
          <cell r="D3380">
            <v>1266.04</v>
          </cell>
          <cell r="E3380">
            <v>52.67</v>
          </cell>
          <cell r="F3380">
            <v>1318.71</v>
          </cell>
          <cell r="G3380" t="str">
            <v>CDHU 195</v>
          </cell>
        </row>
        <row r="3381">
          <cell r="A3381" t="str">
            <v>47.02</v>
          </cell>
          <cell r="B3381" t="str">
            <v>Registro e / ou valvula em latao fundido com acabamento cromado</v>
          </cell>
          <cell r="G3381" t="str">
            <v>CDHU 195</v>
          </cell>
        </row>
        <row r="3382">
          <cell r="A3382" t="str">
            <v>47.02.010</v>
          </cell>
          <cell r="B3382" t="str">
            <v>Registro de gaveta em latão fundido cromado com canopla, DN= 1/2´ - linha especial</v>
          </cell>
          <cell r="C3382" t="str">
            <v>UN</v>
          </cell>
          <cell r="D3382">
            <v>92.3</v>
          </cell>
          <cell r="E3382">
            <v>23.7</v>
          </cell>
          <cell r="F3382">
            <v>116</v>
          </cell>
          <cell r="G3382" t="str">
            <v>CDHU 195</v>
          </cell>
        </row>
        <row r="3383">
          <cell r="A3383" t="str">
            <v>47.02.020</v>
          </cell>
          <cell r="B3383" t="str">
            <v>Registro de gaveta em latão fundido cromado com canopla, DN= 3/4´ - linha especial</v>
          </cell>
          <cell r="C3383" t="str">
            <v>UN</v>
          </cell>
          <cell r="D3383">
            <v>76.319999999999993</v>
          </cell>
          <cell r="E3383">
            <v>23.7</v>
          </cell>
          <cell r="F3383">
            <v>100.02</v>
          </cell>
          <cell r="G3383" t="str">
            <v>CDHU 195</v>
          </cell>
        </row>
        <row r="3384">
          <cell r="A3384" t="str">
            <v>47.02.030</v>
          </cell>
          <cell r="B3384" t="str">
            <v>Registro de gaveta em latão fundido cromado com canopla, DN= 1´ - linha especial</v>
          </cell>
          <cell r="C3384" t="str">
            <v>UN</v>
          </cell>
          <cell r="D3384">
            <v>106.72</v>
          </cell>
          <cell r="E3384">
            <v>23.7</v>
          </cell>
          <cell r="F3384">
            <v>130.41999999999999</v>
          </cell>
          <cell r="G3384" t="str">
            <v>CDHU 195</v>
          </cell>
        </row>
        <row r="3385">
          <cell r="A3385" t="str">
            <v>47.02.040</v>
          </cell>
          <cell r="B3385" t="str">
            <v>Registro de gaveta em latão fundido cromado com canopla, DN= 1 1/4´ - linha especial</v>
          </cell>
          <cell r="C3385" t="str">
            <v>UN</v>
          </cell>
          <cell r="D3385">
            <v>151.15</v>
          </cell>
          <cell r="E3385">
            <v>23.7</v>
          </cell>
          <cell r="F3385">
            <v>174.85</v>
          </cell>
          <cell r="G3385" t="str">
            <v>CDHU 195</v>
          </cell>
        </row>
        <row r="3386">
          <cell r="A3386" t="str">
            <v>47.02.050</v>
          </cell>
          <cell r="B3386" t="str">
            <v>Registro de gaveta em latão fundido cromado com canopla, DN= 1 1/2´ - linha especial</v>
          </cell>
          <cell r="C3386" t="str">
            <v>UN</v>
          </cell>
          <cell r="D3386">
            <v>159.75</v>
          </cell>
          <cell r="E3386">
            <v>23.7</v>
          </cell>
          <cell r="F3386">
            <v>183.45</v>
          </cell>
          <cell r="G3386" t="str">
            <v>CDHU 195</v>
          </cell>
        </row>
        <row r="3387">
          <cell r="A3387" t="str">
            <v>47.02.100</v>
          </cell>
          <cell r="B3387" t="str">
            <v>Registro de pressão em latão fundido cromado com canopla, DN= 1/2´ - linha especial</v>
          </cell>
          <cell r="C3387" t="str">
            <v>UN</v>
          </cell>
          <cell r="D3387">
            <v>90.03</v>
          </cell>
          <cell r="E3387">
            <v>23.7</v>
          </cell>
          <cell r="F3387">
            <v>113.73</v>
          </cell>
          <cell r="G3387" t="str">
            <v>CDHU 195</v>
          </cell>
        </row>
        <row r="3388">
          <cell r="A3388" t="str">
            <v>47.02.110</v>
          </cell>
          <cell r="B3388" t="str">
            <v>Registro de pressão em latão fundido cromado com canopla, DN= 3/4´ - linha especial</v>
          </cell>
          <cell r="C3388" t="str">
            <v>UN</v>
          </cell>
          <cell r="D3388">
            <v>88</v>
          </cell>
          <cell r="E3388">
            <v>23.7</v>
          </cell>
          <cell r="F3388">
            <v>111.7</v>
          </cell>
          <cell r="G3388" t="str">
            <v>CDHU 195</v>
          </cell>
        </row>
        <row r="3389">
          <cell r="A3389" t="str">
            <v>47.02.200</v>
          </cell>
          <cell r="B3389" t="str">
            <v>Registro regulador de vazão para chuveiro e ducha em latão cromado com canopla, DN= 1/2´</v>
          </cell>
          <cell r="C3389" t="str">
            <v>UN</v>
          </cell>
          <cell r="D3389">
            <v>79.23</v>
          </cell>
          <cell r="E3389">
            <v>23.7</v>
          </cell>
          <cell r="F3389">
            <v>102.93</v>
          </cell>
          <cell r="G3389" t="str">
            <v>CDHU 195</v>
          </cell>
        </row>
        <row r="3390">
          <cell r="A3390" t="str">
            <v>47.02.210</v>
          </cell>
          <cell r="B3390" t="str">
            <v>Registro regulador de vazão para torneira, misturador e bidê, em latão cromado com canopla, DN= 1/2´</v>
          </cell>
          <cell r="C3390" t="str">
            <v>UN</v>
          </cell>
          <cell r="D3390">
            <v>82.86</v>
          </cell>
          <cell r="E3390">
            <v>23.7</v>
          </cell>
          <cell r="F3390">
            <v>106.56</v>
          </cell>
          <cell r="G3390" t="str">
            <v>CDHU 195</v>
          </cell>
        </row>
        <row r="3391">
          <cell r="A3391" t="str">
            <v>47.04</v>
          </cell>
          <cell r="B3391" t="str">
            <v>Valvula de descarga ou para acionamento de metais sanitarios</v>
          </cell>
          <cell r="G3391" t="str">
            <v>CDHU 195</v>
          </cell>
        </row>
        <row r="3392">
          <cell r="A3392" t="str">
            <v>47.04.020</v>
          </cell>
          <cell r="B3392" t="str">
            <v>Válvula de descarga com registro próprio, duplo acionamento limitador de fluxo, DN= 1 1/4´</v>
          </cell>
          <cell r="C3392" t="str">
            <v>UN</v>
          </cell>
          <cell r="D3392">
            <v>358.32</v>
          </cell>
          <cell r="E3392">
            <v>79.010000000000005</v>
          </cell>
          <cell r="F3392">
            <v>437.33</v>
          </cell>
          <cell r="G3392" t="str">
            <v>CDHU 195</v>
          </cell>
        </row>
        <row r="3393">
          <cell r="A3393" t="str">
            <v>47.04.030</v>
          </cell>
          <cell r="B3393" t="str">
            <v>Válvula de descarga com registro próprio, DN= 1 1/4´</v>
          </cell>
          <cell r="C3393" t="str">
            <v>UN</v>
          </cell>
          <cell r="D3393">
            <v>252.18</v>
          </cell>
          <cell r="E3393">
            <v>79.010000000000005</v>
          </cell>
          <cell r="F3393">
            <v>331.19</v>
          </cell>
          <cell r="G3393" t="str">
            <v>CDHU 195</v>
          </cell>
        </row>
        <row r="3394">
          <cell r="A3394" t="str">
            <v>47.04.040</v>
          </cell>
          <cell r="B3394" t="str">
            <v>Válvula de descarga com registro próprio, DN= 1 1/2´</v>
          </cell>
          <cell r="C3394" t="str">
            <v>UN</v>
          </cell>
          <cell r="D3394">
            <v>329.73</v>
          </cell>
          <cell r="E3394">
            <v>79.010000000000005</v>
          </cell>
          <cell r="F3394">
            <v>408.74</v>
          </cell>
          <cell r="G3394" t="str">
            <v>CDHU 195</v>
          </cell>
        </row>
        <row r="3395">
          <cell r="A3395" t="str">
            <v>47.04.050</v>
          </cell>
          <cell r="B3395" t="str">
            <v>Válvula de descarga antivandalismo, DN= 1 1/2´</v>
          </cell>
          <cell r="C3395" t="str">
            <v>UN</v>
          </cell>
          <cell r="D3395">
            <v>458.2</v>
          </cell>
          <cell r="E3395">
            <v>79.010000000000005</v>
          </cell>
          <cell r="F3395">
            <v>537.21</v>
          </cell>
          <cell r="G3395" t="str">
            <v>CDHU 195</v>
          </cell>
        </row>
        <row r="3396">
          <cell r="A3396" t="str">
            <v>47.04.080</v>
          </cell>
          <cell r="B3396" t="str">
            <v>Válvula de descarga externa, tipo alavanca com registro próprio, DN= 1 1/4´ e DN= 1 1/2´</v>
          </cell>
          <cell r="C3396" t="str">
            <v>UN</v>
          </cell>
          <cell r="D3396">
            <v>1673.81</v>
          </cell>
          <cell r="E3396">
            <v>79.010000000000005</v>
          </cell>
          <cell r="F3396">
            <v>1752.82</v>
          </cell>
          <cell r="G3396" t="str">
            <v>CDHU 195</v>
          </cell>
        </row>
        <row r="3397">
          <cell r="A3397" t="str">
            <v>47.04.090</v>
          </cell>
          <cell r="B3397" t="str">
            <v>Válvula de mictório antivandalismo, DN= 3/4´</v>
          </cell>
          <cell r="C3397" t="str">
            <v>UN</v>
          </cell>
          <cell r="D3397">
            <v>537.63</v>
          </cell>
          <cell r="E3397">
            <v>31.6</v>
          </cell>
          <cell r="F3397">
            <v>569.23</v>
          </cell>
          <cell r="G3397" t="str">
            <v>CDHU 195</v>
          </cell>
        </row>
        <row r="3398">
          <cell r="A3398" t="str">
            <v>47.04.100</v>
          </cell>
          <cell r="B3398" t="str">
            <v>Válvula de mictório padrão, vazão automática, DN= 3/4´</v>
          </cell>
          <cell r="C3398" t="str">
            <v>UN</v>
          </cell>
          <cell r="D3398">
            <v>426.28</v>
          </cell>
          <cell r="E3398">
            <v>31.6</v>
          </cell>
          <cell r="F3398">
            <v>457.88</v>
          </cell>
          <cell r="G3398" t="str">
            <v>CDHU 195</v>
          </cell>
        </row>
        <row r="3399">
          <cell r="A3399" t="str">
            <v>47.04.110</v>
          </cell>
          <cell r="B3399" t="str">
            <v>Válvula de acionamento hidromecânico para piso</v>
          </cell>
          <cell r="C3399" t="str">
            <v>UN</v>
          </cell>
          <cell r="D3399">
            <v>956.04</v>
          </cell>
          <cell r="E3399">
            <v>79.010000000000005</v>
          </cell>
          <cell r="F3399">
            <v>1035.05</v>
          </cell>
          <cell r="G3399" t="str">
            <v>CDHU 195</v>
          </cell>
        </row>
        <row r="3400">
          <cell r="A3400" t="str">
            <v>47.04.120</v>
          </cell>
          <cell r="B3400" t="str">
            <v>Válvula de acionamento hidromecânico para ducha, em latão cromado, DN= 3/4´</v>
          </cell>
          <cell r="C3400" t="str">
            <v>UN</v>
          </cell>
          <cell r="D3400">
            <v>575.61</v>
          </cell>
          <cell r="E3400">
            <v>23.7</v>
          </cell>
          <cell r="F3400">
            <v>599.30999999999995</v>
          </cell>
          <cell r="G3400" t="str">
            <v>CDHU 195</v>
          </cell>
        </row>
        <row r="3401">
          <cell r="A3401" t="str">
            <v>47.04.180</v>
          </cell>
          <cell r="B3401" t="str">
            <v>Válvula de descarga com registro próprio, duplo acionamento limitador de fluxo, DN = 1 1/2´</v>
          </cell>
          <cell r="C3401" t="str">
            <v>UN</v>
          </cell>
          <cell r="D3401">
            <v>334.66</v>
          </cell>
          <cell r="E3401">
            <v>79.010000000000005</v>
          </cell>
          <cell r="F3401">
            <v>413.67</v>
          </cell>
          <cell r="G3401" t="str">
            <v>CDHU 195</v>
          </cell>
        </row>
        <row r="3402">
          <cell r="A3402" t="str">
            <v>47.05</v>
          </cell>
          <cell r="B3402" t="str">
            <v>Registro e / ou valvula em bronze</v>
          </cell>
          <cell r="G3402" t="str">
            <v>CDHU 195</v>
          </cell>
        </row>
        <row r="3403">
          <cell r="A3403" t="str">
            <v>47.05.010</v>
          </cell>
          <cell r="B3403" t="str">
            <v>Válvula de retenção horizontal em bronze, DN= 3/4´</v>
          </cell>
          <cell r="C3403" t="str">
            <v>UN</v>
          </cell>
          <cell r="D3403">
            <v>103.8</v>
          </cell>
          <cell r="E3403">
            <v>23.7</v>
          </cell>
          <cell r="F3403">
            <v>127.5</v>
          </cell>
          <cell r="G3403" t="str">
            <v>CDHU 195</v>
          </cell>
        </row>
        <row r="3404">
          <cell r="A3404" t="str">
            <v>47.05.020</v>
          </cell>
          <cell r="B3404" t="str">
            <v>Válvula de retenção horizontal em bronze, DN= 1´</v>
          </cell>
          <cell r="C3404" t="str">
            <v>UN</v>
          </cell>
          <cell r="D3404">
            <v>135.80000000000001</v>
          </cell>
          <cell r="E3404">
            <v>23.7</v>
          </cell>
          <cell r="F3404">
            <v>159.5</v>
          </cell>
          <cell r="G3404" t="str">
            <v>CDHU 195</v>
          </cell>
        </row>
        <row r="3405">
          <cell r="A3405" t="str">
            <v>47.05.030</v>
          </cell>
          <cell r="B3405" t="str">
            <v>Válvula de retenção horizontal em bronze, DN= 1 1/4´</v>
          </cell>
          <cell r="C3405" t="str">
            <v>UN</v>
          </cell>
          <cell r="D3405">
            <v>187.81</v>
          </cell>
          <cell r="E3405">
            <v>23.7</v>
          </cell>
          <cell r="F3405">
            <v>211.51</v>
          </cell>
          <cell r="G3405" t="str">
            <v>CDHU 195</v>
          </cell>
        </row>
        <row r="3406">
          <cell r="A3406" t="str">
            <v>47.05.040</v>
          </cell>
          <cell r="B3406" t="str">
            <v>Válvula de retenção horizontal em bronze, DN= 1 1/2´</v>
          </cell>
          <cell r="C3406" t="str">
            <v>UN</v>
          </cell>
          <cell r="D3406">
            <v>223.59</v>
          </cell>
          <cell r="E3406">
            <v>23.7</v>
          </cell>
          <cell r="F3406">
            <v>247.29</v>
          </cell>
          <cell r="G3406" t="str">
            <v>CDHU 195</v>
          </cell>
        </row>
        <row r="3407">
          <cell r="A3407" t="str">
            <v>47.05.050</v>
          </cell>
          <cell r="B3407" t="str">
            <v>Válvula de retenção horizontal em bronze, DN= 2´</v>
          </cell>
          <cell r="C3407" t="str">
            <v>UN</v>
          </cell>
          <cell r="D3407">
            <v>317.42</v>
          </cell>
          <cell r="E3407">
            <v>23.7</v>
          </cell>
          <cell r="F3407">
            <v>341.12</v>
          </cell>
          <cell r="G3407" t="str">
            <v>CDHU 195</v>
          </cell>
        </row>
        <row r="3408">
          <cell r="A3408" t="str">
            <v>47.05.060</v>
          </cell>
          <cell r="B3408" t="str">
            <v>Válvula de retenção horizontal em bronze, DN= 2 1/2´</v>
          </cell>
          <cell r="C3408" t="str">
            <v>UN</v>
          </cell>
          <cell r="D3408">
            <v>557.29</v>
          </cell>
          <cell r="E3408">
            <v>23.7</v>
          </cell>
          <cell r="F3408">
            <v>580.99</v>
          </cell>
          <cell r="G3408" t="str">
            <v>CDHU 195</v>
          </cell>
        </row>
        <row r="3409">
          <cell r="A3409" t="str">
            <v>47.05.070</v>
          </cell>
          <cell r="B3409" t="str">
            <v>Válvula de retenção horizontal em bronze, DN= 3´</v>
          </cell>
          <cell r="C3409" t="str">
            <v>UN</v>
          </cell>
          <cell r="D3409">
            <v>679.38</v>
          </cell>
          <cell r="E3409">
            <v>23.7</v>
          </cell>
          <cell r="F3409">
            <v>703.08</v>
          </cell>
          <cell r="G3409" t="str">
            <v>CDHU 195</v>
          </cell>
        </row>
        <row r="3410">
          <cell r="A3410" t="str">
            <v>47.05.100</v>
          </cell>
          <cell r="B3410" t="str">
            <v>Válvula de retenção vertical em bronze, DN= 1´</v>
          </cell>
          <cell r="C3410" t="str">
            <v>UN</v>
          </cell>
          <cell r="D3410">
            <v>94.52</v>
          </cell>
          <cell r="E3410">
            <v>23.7</v>
          </cell>
          <cell r="F3410">
            <v>118.22</v>
          </cell>
          <cell r="G3410" t="str">
            <v>CDHU 195</v>
          </cell>
        </row>
        <row r="3411">
          <cell r="A3411" t="str">
            <v>47.05.110</v>
          </cell>
          <cell r="B3411" t="str">
            <v>Válvula de retenção vertical em bronze, DN= 1 1/4´</v>
          </cell>
          <cell r="C3411" t="str">
            <v>UN</v>
          </cell>
          <cell r="D3411">
            <v>131.04</v>
          </cell>
          <cell r="E3411">
            <v>23.7</v>
          </cell>
          <cell r="F3411">
            <v>154.74</v>
          </cell>
          <cell r="G3411" t="str">
            <v>CDHU 195</v>
          </cell>
        </row>
        <row r="3412">
          <cell r="A3412" t="str">
            <v>47.05.120</v>
          </cell>
          <cell r="B3412" t="str">
            <v>Válvula de retenção vertical em bronze, DN= 1 1/2´</v>
          </cell>
          <cell r="C3412" t="str">
            <v>UN</v>
          </cell>
          <cell r="D3412">
            <v>165.86</v>
          </cell>
          <cell r="E3412">
            <v>23.7</v>
          </cell>
          <cell r="F3412">
            <v>189.56</v>
          </cell>
          <cell r="G3412" t="str">
            <v>CDHU 195</v>
          </cell>
        </row>
        <row r="3413">
          <cell r="A3413" t="str">
            <v>47.05.130</v>
          </cell>
          <cell r="B3413" t="str">
            <v>Válvula de retenção vertical em bronze, DN= 2´</v>
          </cell>
          <cell r="C3413" t="str">
            <v>UN</v>
          </cell>
          <cell r="D3413">
            <v>237.68</v>
          </cell>
          <cell r="E3413">
            <v>23.7</v>
          </cell>
          <cell r="F3413">
            <v>261.38</v>
          </cell>
          <cell r="G3413" t="str">
            <v>CDHU 195</v>
          </cell>
        </row>
        <row r="3414">
          <cell r="A3414" t="str">
            <v>47.05.140</v>
          </cell>
          <cell r="B3414" t="str">
            <v>Válvula de retenção vertical em bronze, DN= 2 1/2´</v>
          </cell>
          <cell r="C3414" t="str">
            <v>UN</v>
          </cell>
          <cell r="D3414">
            <v>380.83</v>
          </cell>
          <cell r="E3414">
            <v>23.7</v>
          </cell>
          <cell r="F3414">
            <v>404.53</v>
          </cell>
          <cell r="G3414" t="str">
            <v>CDHU 195</v>
          </cell>
        </row>
        <row r="3415">
          <cell r="A3415" t="str">
            <v>47.05.150</v>
          </cell>
          <cell r="B3415" t="str">
            <v>Válvula de retenção vertical em bronze, DN= 3´</v>
          </cell>
          <cell r="C3415" t="str">
            <v>UN</v>
          </cell>
          <cell r="D3415">
            <v>540.49</v>
          </cell>
          <cell r="E3415">
            <v>23.7</v>
          </cell>
          <cell r="F3415">
            <v>564.19000000000005</v>
          </cell>
          <cell r="G3415" t="str">
            <v>CDHU 195</v>
          </cell>
        </row>
        <row r="3416">
          <cell r="A3416" t="str">
            <v>47.05.160</v>
          </cell>
          <cell r="B3416" t="str">
            <v>Válvula de retenção vertical em bronze, DN= 4´</v>
          </cell>
          <cell r="C3416" t="str">
            <v>UN</v>
          </cell>
          <cell r="D3416">
            <v>970.37</v>
          </cell>
          <cell r="E3416">
            <v>31.6</v>
          </cell>
          <cell r="F3416">
            <v>1001.97</v>
          </cell>
          <cell r="G3416" t="str">
            <v>CDHU 195</v>
          </cell>
        </row>
        <row r="3417">
          <cell r="A3417" t="str">
            <v>47.05.170</v>
          </cell>
          <cell r="B3417" t="str">
            <v>Válvula de retenção de pé com crivo em bronze, DN= 1´</v>
          </cell>
          <cell r="C3417" t="str">
            <v>UN</v>
          </cell>
          <cell r="D3417">
            <v>93.68</v>
          </cell>
          <cell r="E3417">
            <v>23.7</v>
          </cell>
          <cell r="F3417">
            <v>117.38</v>
          </cell>
          <cell r="G3417" t="str">
            <v>CDHU 195</v>
          </cell>
        </row>
        <row r="3418">
          <cell r="A3418" t="str">
            <v>47.05.180</v>
          </cell>
          <cell r="B3418" t="str">
            <v>Válvula de retenção de pé com crivo em bronze, DN= 1 1/4´</v>
          </cell>
          <cell r="C3418" t="str">
            <v>UN</v>
          </cell>
          <cell r="D3418">
            <v>123.2</v>
          </cell>
          <cell r="E3418">
            <v>23.7</v>
          </cell>
          <cell r="F3418">
            <v>146.9</v>
          </cell>
          <cell r="G3418" t="str">
            <v>CDHU 195</v>
          </cell>
        </row>
        <row r="3419">
          <cell r="A3419" t="str">
            <v>47.05.190</v>
          </cell>
          <cell r="B3419" t="str">
            <v>Válvula de retenção de pé com crivo em bronze, DN= 1 1/2´</v>
          </cell>
          <cell r="C3419" t="str">
            <v>UN</v>
          </cell>
          <cell r="D3419">
            <v>154.57</v>
          </cell>
          <cell r="E3419">
            <v>23.7</v>
          </cell>
          <cell r="F3419">
            <v>178.27</v>
          </cell>
          <cell r="G3419" t="str">
            <v>CDHU 195</v>
          </cell>
        </row>
        <row r="3420">
          <cell r="A3420" t="str">
            <v>47.05.200</v>
          </cell>
          <cell r="B3420" t="str">
            <v>Válvula de retenção de pé com crivo em bronze, DN= 2´</v>
          </cell>
          <cell r="C3420" t="str">
            <v>UN</v>
          </cell>
          <cell r="D3420">
            <v>213.99</v>
          </cell>
          <cell r="E3420">
            <v>23.7</v>
          </cell>
          <cell r="F3420">
            <v>237.69</v>
          </cell>
          <cell r="G3420" t="str">
            <v>CDHU 195</v>
          </cell>
        </row>
        <row r="3421">
          <cell r="A3421" t="str">
            <v>47.05.210</v>
          </cell>
          <cell r="B3421" t="str">
            <v>Válvula de retenção de pé com crivo em bronze, DN= 2 1/2´</v>
          </cell>
          <cell r="C3421" t="str">
            <v>UN</v>
          </cell>
          <cell r="D3421">
            <v>345.37</v>
          </cell>
          <cell r="E3421">
            <v>23.7</v>
          </cell>
          <cell r="F3421">
            <v>369.07</v>
          </cell>
          <cell r="G3421" t="str">
            <v>CDHU 195</v>
          </cell>
        </row>
        <row r="3422">
          <cell r="A3422" t="str">
            <v>47.05.220</v>
          </cell>
          <cell r="B3422" t="str">
            <v>Válvula de gaveta em bronze, com haste não ascendente, classe 125 libras para vapor e classe 200 libras para água, óleo e gás, DN= 6´</v>
          </cell>
          <cell r="C3422" t="str">
            <v>UN</v>
          </cell>
          <cell r="D3422">
            <v>7275.68</v>
          </cell>
          <cell r="E3422">
            <v>39.5</v>
          </cell>
          <cell r="F3422">
            <v>7315.18</v>
          </cell>
          <cell r="G3422" t="str">
            <v>CDHU 195</v>
          </cell>
        </row>
        <row r="3423">
          <cell r="A3423" t="str">
            <v>47.05.230</v>
          </cell>
          <cell r="B3423" t="str">
            <v>Válvula de gaveta em bronze, com haste não ascendente, classe 125 libras para vapor e classe 200 libras para água, óleo e gás, DN= 2´</v>
          </cell>
          <cell r="C3423" t="str">
            <v>UN</v>
          </cell>
          <cell r="D3423">
            <v>171.91</v>
          </cell>
          <cell r="E3423">
            <v>23.7</v>
          </cell>
          <cell r="F3423">
            <v>195.61</v>
          </cell>
          <cell r="G3423" t="str">
            <v>CDHU 195</v>
          </cell>
        </row>
        <row r="3424">
          <cell r="A3424" t="str">
            <v>47.05.240</v>
          </cell>
          <cell r="B3424" t="str">
            <v>Válvula globo em bronze, classe 125 libras para vapor e classe 200 libras para água, óleo e gás, DN= 2´</v>
          </cell>
          <cell r="C3424" t="str">
            <v>UN</v>
          </cell>
          <cell r="D3424">
            <v>546.14</v>
          </cell>
          <cell r="E3424">
            <v>23.7</v>
          </cell>
          <cell r="F3424">
            <v>569.84</v>
          </cell>
          <cell r="G3424" t="str">
            <v>CDHU 195</v>
          </cell>
        </row>
        <row r="3425">
          <cell r="A3425" t="str">
            <v>47.05.260</v>
          </cell>
          <cell r="B3425" t="str">
            <v>Válvula de retenção de pé com crivo em bronze, DN= 3´</v>
          </cell>
          <cell r="C3425" t="str">
            <v>UN</v>
          </cell>
          <cell r="D3425">
            <v>492.02</v>
          </cell>
          <cell r="E3425">
            <v>23.7</v>
          </cell>
          <cell r="F3425">
            <v>515.72</v>
          </cell>
          <cell r="G3425" t="str">
            <v>CDHU 195</v>
          </cell>
        </row>
        <row r="3426">
          <cell r="A3426" t="str">
            <v>47.05.270</v>
          </cell>
          <cell r="B3426" t="str">
            <v>Válvula de retenção de pé com crivo em bronze, DN= 4´</v>
          </cell>
          <cell r="C3426" t="str">
            <v>UN</v>
          </cell>
          <cell r="D3426">
            <v>959.14</v>
          </cell>
          <cell r="E3426">
            <v>31.6</v>
          </cell>
          <cell r="F3426">
            <v>990.74</v>
          </cell>
          <cell r="G3426" t="str">
            <v>CDHU 195</v>
          </cell>
        </row>
        <row r="3427">
          <cell r="A3427" t="str">
            <v>47.05.280</v>
          </cell>
          <cell r="B3427" t="str">
            <v>Válvula globo angular de 45° em bronze, DN= 2 1/2´</v>
          </cell>
          <cell r="C3427" t="str">
            <v>UN</v>
          </cell>
          <cell r="D3427">
            <v>410.64</v>
          </cell>
          <cell r="E3427">
            <v>23.7</v>
          </cell>
          <cell r="F3427">
            <v>434.34</v>
          </cell>
          <cell r="G3427" t="str">
            <v>CDHU 195</v>
          </cell>
        </row>
        <row r="3428">
          <cell r="A3428" t="str">
            <v>47.05.290</v>
          </cell>
          <cell r="B3428" t="str">
            <v>Válvula de gaveta em bronze, haste ascendente, classe 150 libras para vapor saturado e 300 libras para água, óleo e gás, DN= 1/2´</v>
          </cell>
          <cell r="C3428" t="str">
            <v>UN</v>
          </cell>
          <cell r="D3428">
            <v>147.79</v>
          </cell>
          <cell r="E3428">
            <v>13.17</v>
          </cell>
          <cell r="F3428">
            <v>160.96</v>
          </cell>
          <cell r="G3428" t="str">
            <v>CDHU 195</v>
          </cell>
        </row>
        <row r="3429">
          <cell r="A3429" t="str">
            <v>47.05.296</v>
          </cell>
          <cell r="B3429" t="str">
            <v>Válvula de gaveta em bronze, haste ascendente, classe 150 libras para vapor saturado e 300 libras para água, óleo e gás, DN= 4´</v>
          </cell>
          <cell r="C3429" t="str">
            <v>UN</v>
          </cell>
          <cell r="D3429">
            <v>5923.66</v>
          </cell>
          <cell r="E3429">
            <v>31.6</v>
          </cell>
          <cell r="F3429">
            <v>5955.26</v>
          </cell>
          <cell r="G3429" t="str">
            <v>CDHU 195</v>
          </cell>
        </row>
        <row r="3430">
          <cell r="A3430" t="str">
            <v>47.05.300</v>
          </cell>
          <cell r="B3430" t="str">
            <v>Válvula de gaveta em bronze, haste não ascendente, classe 150 libras para vapor saturado e 300 libras para água, óleo e gás, DN= 4´</v>
          </cell>
          <cell r="C3430" t="str">
            <v>UN</v>
          </cell>
          <cell r="D3430">
            <v>1728.22</v>
          </cell>
          <cell r="E3430">
            <v>31.6</v>
          </cell>
          <cell r="F3430">
            <v>1759.82</v>
          </cell>
          <cell r="G3430" t="str">
            <v>CDHU 195</v>
          </cell>
        </row>
        <row r="3431">
          <cell r="A3431" t="str">
            <v>47.05.310</v>
          </cell>
          <cell r="B3431" t="str">
            <v>Válvula de gaveta em bronze, haste não ascendente, classe 150 libras para vapor saturado e 300 libras para água, óleo e gás, DN= 2´</v>
          </cell>
          <cell r="C3431" t="str">
            <v>UN</v>
          </cell>
          <cell r="D3431">
            <v>396.09</v>
          </cell>
          <cell r="E3431">
            <v>23.7</v>
          </cell>
          <cell r="F3431">
            <v>419.79</v>
          </cell>
          <cell r="G3431" t="str">
            <v>CDHU 195</v>
          </cell>
        </row>
        <row r="3432">
          <cell r="A3432" t="str">
            <v>47.05.340</v>
          </cell>
          <cell r="B3432" t="str">
            <v>Válvula globo em bronze, classe 150 libras para vapor saturado e 300 libras para água, óleo e gás, DN= 3/4´</v>
          </cell>
          <cell r="C3432" t="str">
            <v>UN</v>
          </cell>
          <cell r="D3432">
            <v>201.25</v>
          </cell>
          <cell r="E3432">
            <v>23.7</v>
          </cell>
          <cell r="F3432">
            <v>224.95</v>
          </cell>
          <cell r="G3432" t="str">
            <v>CDHU 195</v>
          </cell>
        </row>
        <row r="3433">
          <cell r="A3433" t="str">
            <v>47.05.350</v>
          </cell>
          <cell r="B3433" t="str">
            <v>Válvula globo em bronze, classe 150 libras para vapor saturado e 300 libras para água, óleo e gás, DN= 1´</v>
          </cell>
          <cell r="C3433" t="str">
            <v>UN</v>
          </cell>
          <cell r="D3433">
            <v>281.58999999999997</v>
          </cell>
          <cell r="E3433">
            <v>23.7</v>
          </cell>
          <cell r="F3433">
            <v>305.29000000000002</v>
          </cell>
          <cell r="G3433" t="str">
            <v>CDHU 195</v>
          </cell>
        </row>
        <row r="3434">
          <cell r="A3434" t="str">
            <v>47.05.360</v>
          </cell>
          <cell r="B3434" t="str">
            <v>Válvula globo em bronze, classe 150 libras para vapor saturado e 300 libras para água, óleo e gás, DN= 1 1/2´</v>
          </cell>
          <cell r="C3434" t="str">
            <v>UN</v>
          </cell>
          <cell r="D3434">
            <v>558.75</v>
          </cell>
          <cell r="E3434">
            <v>23.7</v>
          </cell>
          <cell r="F3434">
            <v>582.45000000000005</v>
          </cell>
          <cell r="G3434" t="str">
            <v>CDHU 195</v>
          </cell>
        </row>
        <row r="3435">
          <cell r="A3435" t="str">
            <v>47.05.370</v>
          </cell>
          <cell r="B3435" t="str">
            <v>Válvula globo em bronze, classe 150 libras para vapor saturado e 300 libras para água, óleo e gás, DN= 2´</v>
          </cell>
          <cell r="C3435" t="str">
            <v>UN</v>
          </cell>
          <cell r="D3435">
            <v>693.08</v>
          </cell>
          <cell r="E3435">
            <v>23.7</v>
          </cell>
          <cell r="F3435">
            <v>716.78</v>
          </cell>
          <cell r="G3435" t="str">
            <v>CDHU 195</v>
          </cell>
        </row>
        <row r="3436">
          <cell r="A3436" t="str">
            <v>47.05.390</v>
          </cell>
          <cell r="B3436" t="str">
            <v>Válvula globo em bronze, classe 150 libras para vapor saturado e 300 libras para água, óleo e gás, DN= 2 1/2´</v>
          </cell>
          <cell r="C3436" t="str">
            <v>UN</v>
          </cell>
          <cell r="D3436">
            <v>1158.6099999999999</v>
          </cell>
          <cell r="E3436">
            <v>23.7</v>
          </cell>
          <cell r="F3436">
            <v>1182.31</v>
          </cell>
          <cell r="G3436" t="str">
            <v>CDHU 195</v>
          </cell>
        </row>
        <row r="3437">
          <cell r="A3437" t="str">
            <v>47.05.392</v>
          </cell>
          <cell r="B3437" t="str">
            <v>Válvula globo em bronze, classe 150 libras para vapor saturado e 300 libras para água, óleo e gás, DN= 3´</v>
          </cell>
          <cell r="C3437" t="str">
            <v>UN</v>
          </cell>
          <cell r="D3437">
            <v>1984.6</v>
          </cell>
          <cell r="E3437">
            <v>31.6</v>
          </cell>
          <cell r="F3437">
            <v>2016.2</v>
          </cell>
          <cell r="G3437" t="str">
            <v>CDHU 195</v>
          </cell>
        </row>
        <row r="3438">
          <cell r="A3438" t="str">
            <v>47.05.394</v>
          </cell>
          <cell r="B3438" t="str">
            <v>Válvula globo em bronze, classe 150 libras para vapor saturado e 300 libras para água, óleo e gás, DN= 4´</v>
          </cell>
          <cell r="C3438" t="str">
            <v>UN</v>
          </cell>
          <cell r="D3438">
            <v>5719.02</v>
          </cell>
          <cell r="E3438">
            <v>31.6</v>
          </cell>
          <cell r="F3438">
            <v>5750.62</v>
          </cell>
          <cell r="G3438" t="str">
            <v>CDHU 195</v>
          </cell>
        </row>
        <row r="3439">
          <cell r="A3439" t="str">
            <v>47.05.398</v>
          </cell>
          <cell r="B3439" t="str">
            <v>Válvula de gaveta em bronze, haste não ascendente, classe 125 libras para vapor e classe 200 libras para água, óleo e gás, DN= 3/4´</v>
          </cell>
          <cell r="C3439" t="str">
            <v>UN</v>
          </cell>
          <cell r="D3439">
            <v>69.86</v>
          </cell>
          <cell r="E3439">
            <v>15.8</v>
          </cell>
          <cell r="F3439">
            <v>85.66</v>
          </cell>
          <cell r="G3439" t="str">
            <v>CDHU 195</v>
          </cell>
        </row>
        <row r="3440">
          <cell r="A3440" t="str">
            <v>47.05.400</v>
          </cell>
          <cell r="B3440" t="str">
            <v>Válvula de gaveta em bronze, haste não ascendente, classe 125 libras para vapor e classe 200 libras para água, óleo e gás, DN= 1´</v>
          </cell>
          <cell r="C3440" t="str">
            <v>UN</v>
          </cell>
          <cell r="D3440">
            <v>86.15</v>
          </cell>
          <cell r="E3440">
            <v>23.7</v>
          </cell>
          <cell r="F3440">
            <v>109.85</v>
          </cell>
          <cell r="G3440" t="str">
            <v>CDHU 195</v>
          </cell>
        </row>
        <row r="3441">
          <cell r="A3441" t="str">
            <v>47.05.406</v>
          </cell>
          <cell r="B3441" t="str">
            <v>Válvula de gaveta em bronze, haste não ascendente, classe 125 libras para vapor e classe 200 libras para água, óleo e gás, DN= 1.1/4´</v>
          </cell>
          <cell r="C3441" t="str">
            <v>UN</v>
          </cell>
          <cell r="D3441">
            <v>105.74</v>
          </cell>
          <cell r="E3441">
            <v>21.07</v>
          </cell>
          <cell r="F3441">
            <v>126.81</v>
          </cell>
          <cell r="G3441" t="str">
            <v>CDHU 195</v>
          </cell>
        </row>
        <row r="3442">
          <cell r="A3442" t="str">
            <v>47.05.410</v>
          </cell>
          <cell r="B3442" t="str">
            <v>Válvula de gaveta em bronze, haste não ascendente, classe 125 libras para vapor e classe 200 libras para água, óleo e gás, DN= 1 1/2´</v>
          </cell>
          <cell r="C3442" t="str">
            <v>UN</v>
          </cell>
          <cell r="D3442">
            <v>110.4</v>
          </cell>
          <cell r="E3442">
            <v>23.7</v>
          </cell>
          <cell r="F3442">
            <v>134.1</v>
          </cell>
          <cell r="G3442" t="str">
            <v>CDHU 195</v>
          </cell>
        </row>
        <row r="3443">
          <cell r="A3443" t="str">
            <v>47.05.420</v>
          </cell>
          <cell r="B3443" t="str">
            <v>Válvula de gaveta em bronze, haste não ascendente, classe 125 libras para vapor e classe 200 libras para água, óleo e gás, DN= 2 1/2´</v>
          </cell>
          <cell r="C3443" t="str">
            <v>UN</v>
          </cell>
          <cell r="D3443">
            <v>453.14</v>
          </cell>
          <cell r="E3443">
            <v>23.7</v>
          </cell>
          <cell r="F3443">
            <v>476.84</v>
          </cell>
          <cell r="G3443" t="str">
            <v>CDHU 195</v>
          </cell>
        </row>
        <row r="3444">
          <cell r="A3444" t="str">
            <v>47.05.430</v>
          </cell>
          <cell r="B3444" t="str">
            <v>Válvula de gaveta em bronze, haste não ascendente, classe 125 libras para vapor e classe 200 libras para água, óleo e gás, DN= 3´</v>
          </cell>
          <cell r="C3444" t="str">
            <v>UN</v>
          </cell>
          <cell r="D3444">
            <v>634.32000000000005</v>
          </cell>
          <cell r="E3444">
            <v>23.7</v>
          </cell>
          <cell r="F3444">
            <v>658.02</v>
          </cell>
          <cell r="G3444" t="str">
            <v>CDHU 195</v>
          </cell>
        </row>
        <row r="3445">
          <cell r="A3445" t="str">
            <v>47.05.450</v>
          </cell>
          <cell r="B3445" t="str">
            <v>Válvula redutora de pressão de ação direta em bronze, extremidade roscada, para água, ar, óleo e gás, PE= 200 psi e PS= 20 à 90 psi, DN= 1 1/4´</v>
          </cell>
          <cell r="C3445" t="str">
            <v>UN</v>
          </cell>
          <cell r="D3445">
            <v>6054.09</v>
          </cell>
          <cell r="E3445">
            <v>105.34</v>
          </cell>
          <cell r="F3445">
            <v>6159.43</v>
          </cell>
          <cell r="G3445" t="str">
            <v>CDHU 195</v>
          </cell>
        </row>
        <row r="3446">
          <cell r="A3446" t="str">
            <v>47.05.460</v>
          </cell>
          <cell r="B3446" t="str">
            <v>Válvula redutora de pressão de ação direta em bronze, extremidade roscada, para água, ar, óleo e gás, PE= 200 psi e PS= 20 à 90 psi, DN= 2´</v>
          </cell>
          <cell r="C3446" t="str">
            <v>UN</v>
          </cell>
          <cell r="D3446">
            <v>6896.01</v>
          </cell>
          <cell r="E3446">
            <v>105.34</v>
          </cell>
          <cell r="F3446">
            <v>7001.35</v>
          </cell>
          <cell r="G3446" t="str">
            <v>CDHU 195</v>
          </cell>
        </row>
        <row r="3447">
          <cell r="A3447" t="str">
            <v>47.05.580</v>
          </cell>
          <cell r="B3447" t="str">
            <v>Válvula de gaveta em bronze com fecho rápido, DN= 1 1/2´</v>
          </cell>
          <cell r="C3447" t="str">
            <v>UN</v>
          </cell>
          <cell r="D3447">
            <v>502.98</v>
          </cell>
          <cell r="E3447">
            <v>52.67</v>
          </cell>
          <cell r="F3447">
            <v>555.65</v>
          </cell>
          <cell r="G3447" t="str">
            <v>CDHU 195</v>
          </cell>
        </row>
        <row r="3448">
          <cell r="A3448" t="str">
            <v>47.06</v>
          </cell>
          <cell r="B3448" t="str">
            <v>Registro e / ou valvula em ferro fundido</v>
          </cell>
          <cell r="G3448" t="str">
            <v>CDHU 195</v>
          </cell>
        </row>
        <row r="3449">
          <cell r="A3449" t="str">
            <v>47.06.030</v>
          </cell>
          <cell r="B3449" t="str">
            <v>Válvula de gaveta em ferro fundido, haste ascendente com flange, classe 125 libras, DN= 2´</v>
          </cell>
          <cell r="C3449" t="str">
            <v>UN</v>
          </cell>
          <cell r="D3449">
            <v>1268.04</v>
          </cell>
          <cell r="E3449">
            <v>65.84</v>
          </cell>
          <cell r="F3449">
            <v>1333.88</v>
          </cell>
          <cell r="G3449" t="str">
            <v>CDHU 195</v>
          </cell>
        </row>
        <row r="3450">
          <cell r="A3450" t="str">
            <v>47.06.040</v>
          </cell>
          <cell r="B3450" t="str">
            <v>Válvula de retenção de pé com crivo em ferro fundido, flangeada, DN= 6´</v>
          </cell>
          <cell r="C3450" t="str">
            <v>UN</v>
          </cell>
          <cell r="D3450">
            <v>2067.06</v>
          </cell>
          <cell r="E3450">
            <v>184.35</v>
          </cell>
          <cell r="F3450">
            <v>2251.41</v>
          </cell>
          <cell r="G3450" t="str">
            <v>CDHU 195</v>
          </cell>
        </row>
        <row r="3451">
          <cell r="A3451" t="str">
            <v>47.06.050</v>
          </cell>
          <cell r="B3451" t="str">
            <v>Válvula de retenção tipo portinhola dupla em ferro fundido, DN= 6´</v>
          </cell>
          <cell r="C3451" t="str">
            <v>UN</v>
          </cell>
          <cell r="D3451">
            <v>1295.48</v>
          </cell>
          <cell r="E3451">
            <v>184.35</v>
          </cell>
          <cell r="F3451">
            <v>1479.83</v>
          </cell>
          <cell r="G3451" t="str">
            <v>CDHU 195</v>
          </cell>
        </row>
        <row r="3452">
          <cell r="A3452" t="str">
            <v>47.06.051</v>
          </cell>
          <cell r="B3452" t="str">
            <v>Válvula de retenção tipo portinhola simples em ferro fundido, flangeada, DN= 6´</v>
          </cell>
          <cell r="C3452" t="str">
            <v>UN</v>
          </cell>
          <cell r="D3452">
            <v>3126.73</v>
          </cell>
          <cell r="E3452">
            <v>184.35</v>
          </cell>
          <cell r="F3452">
            <v>3311.08</v>
          </cell>
          <cell r="G3452" t="str">
            <v>CDHU 195</v>
          </cell>
        </row>
        <row r="3453">
          <cell r="A3453" t="str">
            <v>47.06.060</v>
          </cell>
          <cell r="B3453" t="str">
            <v>Válvula de gaveta em ferro fundido com bolsa, DN= 150 mm</v>
          </cell>
          <cell r="C3453" t="str">
            <v>UN</v>
          </cell>
          <cell r="D3453">
            <v>1732</v>
          </cell>
          <cell r="E3453">
            <v>105.34</v>
          </cell>
          <cell r="F3453">
            <v>1837.34</v>
          </cell>
          <cell r="G3453" t="str">
            <v>CDHU 195</v>
          </cell>
        </row>
        <row r="3454">
          <cell r="A3454" t="str">
            <v>47.06.070</v>
          </cell>
          <cell r="B3454" t="str">
            <v>Válvula de gaveta em ferro fundido com bolsa, DN= 200 mm</v>
          </cell>
          <cell r="C3454" t="str">
            <v>UN</v>
          </cell>
          <cell r="D3454">
            <v>3191.39</v>
          </cell>
          <cell r="E3454">
            <v>105.34</v>
          </cell>
          <cell r="F3454">
            <v>3296.73</v>
          </cell>
          <cell r="G3454" t="str">
            <v>CDHU 195</v>
          </cell>
        </row>
        <row r="3455">
          <cell r="A3455" t="str">
            <v>47.06.080</v>
          </cell>
          <cell r="B3455" t="str">
            <v>Válvula de retenção tipo portinhola simples em ferro fundido, DN= 4´</v>
          </cell>
          <cell r="C3455" t="str">
            <v>UN</v>
          </cell>
          <cell r="D3455">
            <v>883.94</v>
          </cell>
          <cell r="E3455">
            <v>105.34</v>
          </cell>
          <cell r="F3455">
            <v>989.28</v>
          </cell>
          <cell r="G3455" t="str">
            <v>CDHU 195</v>
          </cell>
        </row>
        <row r="3456">
          <cell r="A3456" t="str">
            <v>47.06.090</v>
          </cell>
          <cell r="B3456" t="str">
            <v>Válvula de retenção tipo portinhola dupla em ferro fundido, DN= 4´</v>
          </cell>
          <cell r="C3456" t="str">
            <v>UN</v>
          </cell>
          <cell r="D3456">
            <v>676.28</v>
          </cell>
          <cell r="E3456">
            <v>105.34</v>
          </cell>
          <cell r="F3456">
            <v>781.62</v>
          </cell>
          <cell r="G3456" t="str">
            <v>CDHU 195</v>
          </cell>
        </row>
        <row r="3457">
          <cell r="A3457" t="str">
            <v>47.06.100</v>
          </cell>
          <cell r="B3457" t="str">
            <v>Válvula de segurança em ferro fundido rosqueada com pressão de ajuste 0,4 até 0,75kgf/cm², DN= 2´</v>
          </cell>
          <cell r="C3457" t="str">
            <v>UN</v>
          </cell>
          <cell r="D3457">
            <v>5724.7</v>
          </cell>
          <cell r="E3457">
            <v>65.84</v>
          </cell>
          <cell r="F3457">
            <v>5790.54</v>
          </cell>
          <cell r="G3457" t="str">
            <v>CDHU 195</v>
          </cell>
        </row>
        <row r="3458">
          <cell r="A3458" t="str">
            <v>47.06.110</v>
          </cell>
          <cell r="B3458" t="str">
            <v>Válvula de segurança em ferro fundido rosqueada com pressão de ajuste 6,1 até 10,0kgf/cm², DN= 3/4´</v>
          </cell>
          <cell r="C3458" t="str">
            <v>UN</v>
          </cell>
          <cell r="D3458">
            <v>2747.75</v>
          </cell>
          <cell r="E3458">
            <v>31.6</v>
          </cell>
          <cell r="F3458">
            <v>2779.35</v>
          </cell>
          <cell r="G3458" t="str">
            <v>CDHU 195</v>
          </cell>
        </row>
        <row r="3459">
          <cell r="A3459" t="str">
            <v>47.06.180</v>
          </cell>
          <cell r="B3459" t="str">
            <v>Válvula de gaveta em ferro fundido com bolsa, DN= 100mm</v>
          </cell>
          <cell r="C3459" t="str">
            <v>UN</v>
          </cell>
          <cell r="D3459">
            <v>1026.42</v>
          </cell>
          <cell r="E3459">
            <v>105.34</v>
          </cell>
          <cell r="F3459">
            <v>1131.76</v>
          </cell>
          <cell r="G3459" t="str">
            <v>CDHU 195</v>
          </cell>
        </row>
        <row r="3460">
          <cell r="A3460" t="str">
            <v>47.06.310</v>
          </cell>
          <cell r="B3460" t="str">
            <v>Visor de fluxo com janela simples, corpo em ferro fundido ou aço carbono, DN = 1´</v>
          </cell>
          <cell r="C3460" t="str">
            <v>UN</v>
          </cell>
          <cell r="D3460">
            <v>925.58</v>
          </cell>
          <cell r="E3460">
            <v>39.5</v>
          </cell>
          <cell r="F3460">
            <v>965.08</v>
          </cell>
          <cell r="G3460" t="str">
            <v>CDHU 195</v>
          </cell>
        </row>
        <row r="3461">
          <cell r="A3461" t="str">
            <v>47.06.320</v>
          </cell>
          <cell r="B3461" t="str">
            <v>Válvula de governo (retenção e alarme) completa, corpo em ferro fundido, classe 125 libras, DN= 4´</v>
          </cell>
          <cell r="C3461" t="str">
            <v>UN</v>
          </cell>
          <cell r="D3461">
            <v>5591.74</v>
          </cell>
          <cell r="E3461">
            <v>158.01</v>
          </cell>
          <cell r="F3461">
            <v>5749.75</v>
          </cell>
          <cell r="G3461" t="str">
            <v>CDHU 195</v>
          </cell>
        </row>
        <row r="3462">
          <cell r="A3462" t="str">
            <v>47.06.330</v>
          </cell>
          <cell r="B3462" t="str">
            <v>Válvula de gaveta em ferro fundido, haste ascendente com flange, classe 125 libras, DN= 4´</v>
          </cell>
          <cell r="C3462" t="str">
            <v>UN</v>
          </cell>
          <cell r="D3462">
            <v>1921.68</v>
          </cell>
          <cell r="E3462">
            <v>105.34</v>
          </cell>
          <cell r="F3462">
            <v>2027.02</v>
          </cell>
          <cell r="G3462" t="str">
            <v>CDHU 195</v>
          </cell>
        </row>
        <row r="3463">
          <cell r="A3463" t="str">
            <v>47.06.340</v>
          </cell>
          <cell r="B3463" t="str">
            <v>Válvula de gaveta em ferro fundido, haste ascendente com flange, classe 125 libras, DN= 6´</v>
          </cell>
          <cell r="C3463" t="str">
            <v>UN</v>
          </cell>
          <cell r="D3463">
            <v>3113.13</v>
          </cell>
          <cell r="E3463">
            <v>105.34</v>
          </cell>
          <cell r="F3463">
            <v>3218.47</v>
          </cell>
          <cell r="G3463" t="str">
            <v>CDHU 195</v>
          </cell>
        </row>
        <row r="3464">
          <cell r="A3464" t="str">
            <v>47.06.350</v>
          </cell>
          <cell r="B3464" t="str">
            <v>Válvula de retenção vertical em ferro fundido com flange, classe 125 libras, DN= 4´</v>
          </cell>
          <cell r="C3464" t="str">
            <v>UN</v>
          </cell>
          <cell r="D3464">
            <v>2027.13</v>
          </cell>
          <cell r="E3464">
            <v>105.34</v>
          </cell>
          <cell r="F3464">
            <v>2132.4699999999998</v>
          </cell>
          <cell r="G3464" t="str">
            <v>CDHU 195</v>
          </cell>
        </row>
        <row r="3465">
          <cell r="A3465" t="str">
            <v>47.07</v>
          </cell>
          <cell r="B3465" t="str">
            <v>Registro e / ou valvula em aco carbono fundido</v>
          </cell>
          <cell r="G3465" t="str">
            <v>CDHU 195</v>
          </cell>
        </row>
        <row r="3466">
          <cell r="A3466" t="str">
            <v>47.07.010</v>
          </cell>
          <cell r="B3466" t="str">
            <v>Válvula de esfera em aço carbono fundido, passagem plena, extremidades rosqueáveis, classe 300 libras para vapor e classe 600 libras para água, óleo e gás, DN= 1/2"</v>
          </cell>
          <cell r="C3466" t="str">
            <v>UN</v>
          </cell>
          <cell r="D3466">
            <v>81.53</v>
          </cell>
          <cell r="E3466">
            <v>23.7</v>
          </cell>
          <cell r="F3466">
            <v>105.23</v>
          </cell>
          <cell r="G3466" t="str">
            <v>CDHU 195</v>
          </cell>
        </row>
        <row r="3467">
          <cell r="A3467" t="str">
            <v>47.07.020</v>
          </cell>
          <cell r="B3467" t="str">
            <v>Válvula de esfera em aço carbono fundido, passagem plena, extremidades rosqueáveis, classe 300 libras para vapor e classe 600 libras para água, óleo e gás, DN= 3/4"</v>
          </cell>
          <cell r="C3467" t="str">
            <v>UN</v>
          </cell>
          <cell r="D3467">
            <v>112.58</v>
          </cell>
          <cell r="E3467">
            <v>31.6</v>
          </cell>
          <cell r="F3467">
            <v>144.18</v>
          </cell>
          <cell r="G3467" t="str">
            <v>CDHU 195</v>
          </cell>
        </row>
        <row r="3468">
          <cell r="A3468" t="str">
            <v>47.07.030</v>
          </cell>
          <cell r="B3468" t="str">
            <v>Válvula de esfera em aço carbono fundido, passagem plena, extremidades rosqueáveis, classe 300 libras para vapor e classe 600 libras para água, óleo e gás, DN= 1"</v>
          </cell>
          <cell r="C3468" t="str">
            <v>UN</v>
          </cell>
          <cell r="D3468">
            <v>155.99</v>
          </cell>
          <cell r="E3468">
            <v>39.5</v>
          </cell>
          <cell r="F3468">
            <v>195.49</v>
          </cell>
          <cell r="G3468" t="str">
            <v>CDHU 195</v>
          </cell>
        </row>
        <row r="3469">
          <cell r="A3469" t="str">
            <v>47.07.031</v>
          </cell>
          <cell r="B3469" t="str">
            <v>Válvula de esfera em aço carbono fundido, passagem plena, extremidades rosqueáveis, classe 300 libras para vapor e classe 600 libras para água, óleo e gás, DN= 1.1/4"</v>
          </cell>
          <cell r="C3469" t="str">
            <v>UN</v>
          </cell>
          <cell r="D3469">
            <v>239.67</v>
          </cell>
          <cell r="E3469">
            <v>42.13</v>
          </cell>
          <cell r="F3469">
            <v>281.8</v>
          </cell>
          <cell r="G3469" t="str">
            <v>CDHU 195</v>
          </cell>
        </row>
        <row r="3470">
          <cell r="A3470" t="str">
            <v>47.07.090</v>
          </cell>
          <cell r="B3470" t="str">
            <v>Válvula de esfera em aço carbono fundido, passagem plena, extremidades rosqueáveis, classe 300 libras para vapor saturado, DN= 2"</v>
          </cell>
          <cell r="C3470" t="str">
            <v>UN</v>
          </cell>
          <cell r="D3470">
            <v>465.32</v>
          </cell>
          <cell r="E3470">
            <v>65.84</v>
          </cell>
          <cell r="F3470">
            <v>531.16</v>
          </cell>
          <cell r="G3470" t="str">
            <v>CDHU 195</v>
          </cell>
        </row>
        <row r="3471">
          <cell r="A3471" t="str">
            <v>47.09</v>
          </cell>
          <cell r="B3471" t="str">
            <v>Registro e / ou valvula em aco carbono forjado</v>
          </cell>
          <cell r="G3471" t="str">
            <v>CDHU 195</v>
          </cell>
        </row>
        <row r="3472">
          <cell r="A3472" t="str">
            <v>47.09.010</v>
          </cell>
          <cell r="B3472" t="str">
            <v>Válvula globo em aço carbono forjado, classe 800 libras para vapor e classe 2000 libras para água, óleo e gás, DN= 3/4´</v>
          </cell>
          <cell r="C3472" t="str">
            <v>UN</v>
          </cell>
          <cell r="D3472">
            <v>344.02</v>
          </cell>
          <cell r="E3472">
            <v>31.6</v>
          </cell>
          <cell r="F3472">
            <v>375.62</v>
          </cell>
          <cell r="G3472" t="str">
            <v>CDHU 195</v>
          </cell>
        </row>
        <row r="3473">
          <cell r="A3473" t="str">
            <v>47.09.020</v>
          </cell>
          <cell r="B3473" t="str">
            <v>Válvula globo em aço carbono forjado, classe 800 libras para vapor e classe 2000 libras para água, óleo e gás, DN= 1´</v>
          </cell>
          <cell r="C3473" t="str">
            <v>UN</v>
          </cell>
          <cell r="D3473">
            <v>473.96</v>
          </cell>
          <cell r="E3473">
            <v>39.5</v>
          </cell>
          <cell r="F3473">
            <v>513.46</v>
          </cell>
          <cell r="G3473" t="str">
            <v>CDHU 195</v>
          </cell>
        </row>
        <row r="3474">
          <cell r="A3474" t="str">
            <v>47.09.030</v>
          </cell>
          <cell r="B3474" t="str">
            <v>Válvula globo em aço carbono forjado, classe 800 libras para vapor e classe 2000 libras para água, óleo e gás, DN= 1 1/2´</v>
          </cell>
          <cell r="C3474" t="str">
            <v>UN</v>
          </cell>
          <cell r="D3474">
            <v>846.17</v>
          </cell>
          <cell r="E3474">
            <v>52.67</v>
          </cell>
          <cell r="F3474">
            <v>898.84</v>
          </cell>
          <cell r="G3474" t="str">
            <v>CDHU 195</v>
          </cell>
        </row>
        <row r="3475">
          <cell r="A3475" t="str">
            <v>47.09.040</v>
          </cell>
          <cell r="B3475" t="str">
            <v>Válvula globo em aço carbono forjado, classe 800 libras para vapor e classe 2000 libras para água, óleo e gás, DN= 2´</v>
          </cell>
          <cell r="C3475" t="str">
            <v>UN</v>
          </cell>
          <cell r="D3475">
            <v>1167.31</v>
          </cell>
          <cell r="E3475">
            <v>65.84</v>
          </cell>
          <cell r="F3475">
            <v>1233.1500000000001</v>
          </cell>
          <cell r="G3475" t="str">
            <v>CDHU 195</v>
          </cell>
        </row>
        <row r="3476">
          <cell r="A3476" t="str">
            <v>47.10</v>
          </cell>
          <cell r="B3476" t="str">
            <v>Registro e / ou valvula em aco inoxidavel forjado</v>
          </cell>
          <cell r="G3476" t="str">
            <v>CDHU 195</v>
          </cell>
        </row>
        <row r="3477">
          <cell r="A3477" t="str">
            <v>47.10.010</v>
          </cell>
          <cell r="B3477" t="str">
            <v>Purgador termodinâmico com filtro incorporado, em aço inoxidável forjado, pressão de 0,25 a 42 kg/cm², temperatura até 425°C, DN= 1/2´</v>
          </cell>
          <cell r="C3477" t="str">
            <v>UN</v>
          </cell>
          <cell r="D3477">
            <v>533.16</v>
          </cell>
          <cell r="E3477">
            <v>23.7</v>
          </cell>
          <cell r="F3477">
            <v>556.86</v>
          </cell>
          <cell r="G3477" t="str">
            <v>CDHU 195</v>
          </cell>
        </row>
        <row r="3478">
          <cell r="A3478" t="str">
            <v>47.11</v>
          </cell>
          <cell r="B3478" t="str">
            <v>Aparelho de medicao e controle</v>
          </cell>
          <cell r="G3478" t="str">
            <v>CDHU 195</v>
          </cell>
        </row>
        <row r="3479">
          <cell r="A3479" t="str">
            <v>47.11.021</v>
          </cell>
          <cell r="B3479" t="str">
            <v>Pressostato diferencial ajustável mecânico, montagem inferior com diâmetro de 1/2" e/ou 1/4", faixa de operação até 16 bar</v>
          </cell>
          <cell r="C3479" t="str">
            <v>UN</v>
          </cell>
          <cell r="D3479">
            <v>468.52</v>
          </cell>
          <cell r="E3479">
            <v>110.25</v>
          </cell>
          <cell r="F3479">
            <v>578.77</v>
          </cell>
          <cell r="G3479" t="str">
            <v>CDHU 195</v>
          </cell>
        </row>
        <row r="3480">
          <cell r="A3480" t="str">
            <v>47.11.080</v>
          </cell>
          <cell r="B3480" t="str">
            <v>Termômetro bimetálico, mostrador com 4´, saída angular, escala 0-100°C</v>
          </cell>
          <cell r="C3480" t="str">
            <v>UN</v>
          </cell>
          <cell r="D3480">
            <v>183.55</v>
          </cell>
          <cell r="E3480">
            <v>10.54</v>
          </cell>
          <cell r="F3480">
            <v>194.09</v>
          </cell>
          <cell r="G3480" t="str">
            <v>CDHU 195</v>
          </cell>
        </row>
        <row r="3481">
          <cell r="A3481" t="str">
            <v>47.11.100</v>
          </cell>
          <cell r="B3481" t="str">
            <v>Manômetro com mostrador de 4´, escalas: 0-4 / 0-7 / 0-10 / 0-17 / 0-21 / 0-28 kg/cm²</v>
          </cell>
          <cell r="C3481" t="str">
            <v>UN</v>
          </cell>
          <cell r="D3481">
            <v>216.15</v>
          </cell>
          <cell r="E3481">
            <v>26.34</v>
          </cell>
          <cell r="F3481">
            <v>242.49</v>
          </cell>
          <cell r="G3481" t="str">
            <v>CDHU 195</v>
          </cell>
        </row>
        <row r="3482">
          <cell r="A3482" t="str">
            <v>47.11.111</v>
          </cell>
          <cell r="B3482" t="str">
            <v>Pressostato diferencial ajustável, caixa à prova de água, unidade sensora em aço inoxidável 316, faixa de operação entre 1,4 a 14 bar, para fluídos corrosivos, DN=1/2´</v>
          </cell>
          <cell r="C3482" t="str">
            <v>UN</v>
          </cell>
          <cell r="D3482">
            <v>9518.39</v>
          </cell>
          <cell r="E3482">
            <v>110.25</v>
          </cell>
          <cell r="F3482">
            <v>9628.64</v>
          </cell>
          <cell r="G3482" t="str">
            <v>CDHU 195</v>
          </cell>
        </row>
        <row r="3483">
          <cell r="A3483" t="str">
            <v>47.12</v>
          </cell>
          <cell r="B3483" t="str">
            <v>Registro e / ou valvula em ferro ductil</v>
          </cell>
          <cell r="G3483" t="str">
            <v>CDHU 195</v>
          </cell>
        </row>
        <row r="3484">
          <cell r="A3484" t="str">
            <v>47.12.040</v>
          </cell>
          <cell r="B3484" t="str">
            <v>Válvula de gaveta em ferro dúctil com flanges, classe PN-10, DN= 200mm</v>
          </cell>
          <cell r="C3484" t="str">
            <v>UN</v>
          </cell>
          <cell r="D3484">
            <v>2743.56</v>
          </cell>
          <cell r="E3484">
            <v>182.35</v>
          </cell>
          <cell r="F3484">
            <v>2925.91</v>
          </cell>
          <cell r="G3484" t="str">
            <v>CDHU 195</v>
          </cell>
        </row>
        <row r="3485">
          <cell r="A3485" t="str">
            <v>47.12.270</v>
          </cell>
          <cell r="B3485" t="str">
            <v>Válvula de gaveta em ferro dúctil com flanges, classe PN-10, DN= 80mm</v>
          </cell>
          <cell r="C3485" t="str">
            <v>UN</v>
          </cell>
          <cell r="D3485">
            <v>1022.75</v>
          </cell>
          <cell r="E3485">
            <v>182.35</v>
          </cell>
          <cell r="F3485">
            <v>1205.0999999999999</v>
          </cell>
          <cell r="G3485" t="str">
            <v>CDHU 195</v>
          </cell>
        </row>
        <row r="3486">
          <cell r="A3486" t="str">
            <v>47.12.280</v>
          </cell>
          <cell r="B3486" t="str">
            <v>Válvula globo auto-operada hidraulicamente, em ferro dúctil, classe PN-10/16, DN= 50mm</v>
          </cell>
          <cell r="C3486" t="str">
            <v>UN</v>
          </cell>
          <cell r="D3486">
            <v>1220.0899999999999</v>
          </cell>
          <cell r="E3486">
            <v>65.84</v>
          </cell>
          <cell r="F3486">
            <v>1285.93</v>
          </cell>
          <cell r="G3486" t="str">
            <v>CDHU 195</v>
          </cell>
        </row>
        <row r="3487">
          <cell r="A3487" t="str">
            <v>47.12.290</v>
          </cell>
          <cell r="B3487" t="str">
            <v>Válvula globo auto-operada hidraulicamente, comandada por solenóide, em ferro dúctil, classe PN-10, DN= 50mm</v>
          </cell>
          <cell r="C3487" t="str">
            <v>UN</v>
          </cell>
          <cell r="D3487">
            <v>1617.1</v>
          </cell>
          <cell r="E3487">
            <v>118.51</v>
          </cell>
          <cell r="F3487">
            <v>1735.61</v>
          </cell>
          <cell r="G3487" t="str">
            <v>CDHU 195</v>
          </cell>
        </row>
        <row r="3488">
          <cell r="A3488" t="str">
            <v>47.12.300</v>
          </cell>
          <cell r="B3488" t="str">
            <v>Válvula globo auto-operada hidraulicamente, comandada por solenóide, em ferro dúctil, classe PN-10, DN= 100mm</v>
          </cell>
          <cell r="C3488" t="str">
            <v>UN</v>
          </cell>
          <cell r="D3488">
            <v>2387.12</v>
          </cell>
          <cell r="E3488">
            <v>118.51</v>
          </cell>
          <cell r="F3488">
            <v>2505.63</v>
          </cell>
          <cell r="G3488" t="str">
            <v>CDHU 195</v>
          </cell>
        </row>
        <row r="3489">
          <cell r="A3489" t="str">
            <v>47.12.310</v>
          </cell>
          <cell r="B3489" t="str">
            <v>Válvula de gaveta em ferro dúctil com flanges, classe PN-10, DN= 300mm</v>
          </cell>
          <cell r="C3489" t="str">
            <v>UN</v>
          </cell>
          <cell r="D3489">
            <v>6639.4</v>
          </cell>
          <cell r="E3489">
            <v>182.35</v>
          </cell>
          <cell r="F3489">
            <v>6821.75</v>
          </cell>
          <cell r="G3489" t="str">
            <v>CDHU 195</v>
          </cell>
        </row>
        <row r="3490">
          <cell r="A3490" t="str">
            <v>47.12.320</v>
          </cell>
          <cell r="B3490" t="str">
            <v>Válvula de gaveta em ferro dúctil com flanges, classe PN-10, DN= 100mm</v>
          </cell>
          <cell r="C3490" t="str">
            <v>UN</v>
          </cell>
          <cell r="D3490">
            <v>1036.8499999999999</v>
          </cell>
          <cell r="E3490">
            <v>182.35</v>
          </cell>
          <cell r="F3490">
            <v>1219.2</v>
          </cell>
          <cell r="G3490" t="str">
            <v>CDHU 195</v>
          </cell>
        </row>
        <row r="3491">
          <cell r="A3491" t="str">
            <v>47.12.330</v>
          </cell>
          <cell r="B3491" t="str">
            <v>Válvula de gaveta em ferro dúctil com flanges, classe PN-10, DN= 150mm</v>
          </cell>
          <cell r="C3491" t="str">
            <v>UN</v>
          </cell>
          <cell r="D3491">
            <v>1855.63</v>
          </cell>
          <cell r="E3491">
            <v>182.35</v>
          </cell>
          <cell r="F3491">
            <v>2037.98</v>
          </cell>
          <cell r="G3491" t="str">
            <v>CDHU 195</v>
          </cell>
        </row>
        <row r="3492">
          <cell r="A3492" t="str">
            <v>47.12.340</v>
          </cell>
          <cell r="B3492" t="str">
            <v>Ventosa simples rosqueada em ferro dúctil, classe PN-25, DN= 3/4´</v>
          </cell>
          <cell r="C3492" t="str">
            <v>UN</v>
          </cell>
          <cell r="D3492">
            <v>913.26</v>
          </cell>
          <cell r="E3492">
            <v>15.8</v>
          </cell>
          <cell r="F3492">
            <v>929.06</v>
          </cell>
          <cell r="G3492" t="str">
            <v>CDHU 195</v>
          </cell>
        </row>
        <row r="3493">
          <cell r="A3493" t="str">
            <v>47.12.350</v>
          </cell>
          <cell r="B3493" t="str">
            <v>Ventosa de tríplice função em ferro dúctil flangeada, classe PN-10/16/25, DN= 50mm</v>
          </cell>
          <cell r="C3493" t="str">
            <v>UN</v>
          </cell>
          <cell r="D3493">
            <v>2570.3200000000002</v>
          </cell>
          <cell r="E3493">
            <v>23.18</v>
          </cell>
          <cell r="F3493">
            <v>2593.5</v>
          </cell>
          <cell r="G3493" t="str">
            <v>CDHU 195</v>
          </cell>
        </row>
        <row r="3494">
          <cell r="A3494" t="str">
            <v>47.14</v>
          </cell>
          <cell r="B3494" t="str">
            <v>Registro e / ou valvula em PVC rigido ou ABS</v>
          </cell>
          <cell r="G3494" t="str">
            <v>CDHU 195</v>
          </cell>
        </row>
        <row r="3495">
          <cell r="A3495" t="str">
            <v>47.14.020</v>
          </cell>
          <cell r="B3495" t="str">
            <v>Registro de pressão em PVC rígido, soldável, DN= 25mm (3/4´)</v>
          </cell>
          <cell r="C3495" t="str">
            <v>UN</v>
          </cell>
          <cell r="D3495">
            <v>11.51</v>
          </cell>
          <cell r="E3495">
            <v>23.7</v>
          </cell>
          <cell r="F3495">
            <v>35.21</v>
          </cell>
          <cell r="G3495" t="str">
            <v>CDHU 195</v>
          </cell>
        </row>
        <row r="3496">
          <cell r="A3496" t="str">
            <v>47.14.200</v>
          </cell>
          <cell r="B3496" t="str">
            <v>Registro regulador de vazão para torneira, misturador e bidê, em ABS com canopla, DN= 1/2´</v>
          </cell>
          <cell r="C3496" t="str">
            <v>UN</v>
          </cell>
          <cell r="D3496">
            <v>50.05</v>
          </cell>
          <cell r="E3496">
            <v>23.7</v>
          </cell>
          <cell r="F3496">
            <v>73.75</v>
          </cell>
          <cell r="G3496" t="str">
            <v>CDHU 195</v>
          </cell>
        </row>
        <row r="3497">
          <cell r="A3497" t="str">
            <v>47.20</v>
          </cell>
          <cell r="B3497" t="str">
            <v>Reparos, conservacoes e complementos - GRUPO 47</v>
          </cell>
          <cell r="G3497" t="str">
            <v>CDHU 195</v>
          </cell>
        </row>
        <row r="3498">
          <cell r="A3498" t="str">
            <v>47.20.010</v>
          </cell>
          <cell r="B3498" t="str">
            <v>Pigtail em latão para manômetro, DN= 1/2´</v>
          </cell>
          <cell r="C3498" t="str">
            <v>UN</v>
          </cell>
          <cell r="D3498">
            <v>129.24</v>
          </cell>
          <cell r="E3498">
            <v>7.9</v>
          </cell>
          <cell r="F3498">
            <v>137.13999999999999</v>
          </cell>
          <cell r="G3498" t="str">
            <v>CDHU 195</v>
          </cell>
        </row>
        <row r="3499">
          <cell r="A3499" t="str">
            <v>47.20.020</v>
          </cell>
          <cell r="B3499" t="str">
            <v>Filtro ´Y´ em bronze para gás combustível, DN= 2´</v>
          </cell>
          <cell r="C3499" t="str">
            <v>UN</v>
          </cell>
          <cell r="D3499">
            <v>503.69</v>
          </cell>
          <cell r="E3499">
            <v>65.84</v>
          </cell>
          <cell r="F3499">
            <v>569.53</v>
          </cell>
          <cell r="G3499" t="str">
            <v>CDHU 195</v>
          </cell>
        </row>
        <row r="3500">
          <cell r="A3500" t="str">
            <v>47.20.030</v>
          </cell>
          <cell r="B3500" t="str">
            <v>Filtro ´Y´ em ferro fundido, classe 125 libras para vapor saturado, com extremidades rosqueáveis, DN= 2´</v>
          </cell>
          <cell r="C3500" t="str">
            <v>UN</v>
          </cell>
          <cell r="D3500">
            <v>493.81</v>
          </cell>
          <cell r="E3500">
            <v>65.84</v>
          </cell>
          <cell r="F3500">
            <v>559.65</v>
          </cell>
          <cell r="G3500" t="str">
            <v>CDHU 195</v>
          </cell>
        </row>
        <row r="3501">
          <cell r="A3501" t="str">
            <v>47.20.070</v>
          </cell>
          <cell r="B3501" t="str">
            <v>Pigtail flexível, revestido com borracha sintética resistente, DN= 7/16´ comprimento até 1,00 m</v>
          </cell>
          <cell r="C3501" t="str">
            <v>UN</v>
          </cell>
          <cell r="D3501">
            <v>29.72</v>
          </cell>
          <cell r="E3501">
            <v>11.12</v>
          </cell>
          <cell r="F3501">
            <v>40.840000000000003</v>
          </cell>
          <cell r="G3501" t="str">
            <v>CDHU 195</v>
          </cell>
        </row>
        <row r="3502">
          <cell r="A3502" t="str">
            <v>47.20.080</v>
          </cell>
          <cell r="B3502" t="str">
            <v>Regulador de primeiro estágio de alta pressão até 2 kgf/cm², vazão de 90 kg GLP/hora</v>
          </cell>
          <cell r="C3502" t="str">
            <v>UN</v>
          </cell>
          <cell r="D3502">
            <v>668.11</v>
          </cell>
          <cell r="E3502">
            <v>37.049999999999997</v>
          </cell>
          <cell r="F3502">
            <v>705.16</v>
          </cell>
          <cell r="G3502" t="str">
            <v>CDHU 195</v>
          </cell>
        </row>
        <row r="3503">
          <cell r="A3503" t="str">
            <v>47.20.100</v>
          </cell>
          <cell r="B3503" t="str">
            <v>Regulador de primeiro estágio de alta pressão até 1,3 kgf/cm², vazão de 50 kg GLP/hora</v>
          </cell>
          <cell r="C3503" t="str">
            <v>UN</v>
          </cell>
          <cell r="D3503">
            <v>323.08999999999997</v>
          </cell>
          <cell r="E3503">
            <v>37.049999999999997</v>
          </cell>
          <cell r="F3503">
            <v>360.14</v>
          </cell>
          <cell r="G3503" t="str">
            <v>CDHU 195</v>
          </cell>
        </row>
        <row r="3504">
          <cell r="A3504" t="str">
            <v>47.20.120</v>
          </cell>
          <cell r="B3504" t="str">
            <v>Regulador de segundo estágio para gás, uso industrial, vazão até 12 kg GLP/hora</v>
          </cell>
          <cell r="C3504" t="str">
            <v>UN</v>
          </cell>
          <cell r="D3504">
            <v>93.15</v>
          </cell>
          <cell r="E3504">
            <v>26.34</v>
          </cell>
          <cell r="F3504">
            <v>119.49</v>
          </cell>
          <cell r="G3504" t="str">
            <v>CDHU 195</v>
          </cell>
        </row>
        <row r="3505">
          <cell r="A3505" t="str">
            <v>47.20.181</v>
          </cell>
          <cell r="B3505" t="str">
            <v>Filtro Y em aço carbono, classe 150 libras, conexões flangeadas, DN= 4´</v>
          </cell>
          <cell r="C3505" t="str">
            <v>UN</v>
          </cell>
          <cell r="D3505">
            <v>3675.07</v>
          </cell>
          <cell r="E3505">
            <v>158.01</v>
          </cell>
          <cell r="F3505">
            <v>3833.08</v>
          </cell>
          <cell r="G3505" t="str">
            <v>CDHU 195</v>
          </cell>
        </row>
        <row r="3506">
          <cell r="A3506" t="str">
            <v>47.20.190</v>
          </cell>
          <cell r="B3506" t="str">
            <v>Chave de fluxo tipo palheta para tubulação de líquidos</v>
          </cell>
          <cell r="C3506" t="str">
            <v>UN</v>
          </cell>
          <cell r="D3506">
            <v>136.34</v>
          </cell>
          <cell r="E3506">
            <v>21.07</v>
          </cell>
          <cell r="F3506">
            <v>157.41</v>
          </cell>
          <cell r="G3506" t="str">
            <v>CDHU 195</v>
          </cell>
        </row>
        <row r="3507">
          <cell r="A3507" t="str">
            <v>47.20.300</v>
          </cell>
          <cell r="B3507" t="str">
            <v>Chave de fluxo de água com retardo para tubulações com diâmetro nominal de 1´ a 6´ - conexão BSP</v>
          </cell>
          <cell r="C3507" t="str">
            <v>UN</v>
          </cell>
          <cell r="D3507">
            <v>453.95</v>
          </cell>
          <cell r="E3507">
            <v>62.48</v>
          </cell>
          <cell r="F3507">
            <v>516.42999999999995</v>
          </cell>
          <cell r="G3507" t="str">
            <v>CDHU 195</v>
          </cell>
        </row>
        <row r="3508">
          <cell r="A3508" t="str">
            <v>47.20.320</v>
          </cell>
          <cell r="B3508" t="str">
            <v>Filtro ´Y´ corpo em bronze, pressão de serviço até 20,7 bar (PN 20), DN= 1 1/2´</v>
          </cell>
          <cell r="C3508" t="str">
            <v>UN</v>
          </cell>
          <cell r="D3508">
            <v>346.92</v>
          </cell>
          <cell r="E3508">
            <v>65.84</v>
          </cell>
          <cell r="F3508">
            <v>412.76</v>
          </cell>
          <cell r="G3508" t="str">
            <v>CDHU 195</v>
          </cell>
        </row>
        <row r="3509">
          <cell r="A3509" t="str">
            <v>47.20.330</v>
          </cell>
          <cell r="B3509" t="str">
            <v>Filtro ´Y´ corpo em bronze, pressão de serviço até 20,7 bar (PN 20), DN= 2´</v>
          </cell>
          <cell r="C3509" t="str">
            <v>UN</v>
          </cell>
          <cell r="D3509">
            <v>392.81</v>
          </cell>
          <cell r="E3509">
            <v>65.84</v>
          </cell>
          <cell r="F3509">
            <v>458.65</v>
          </cell>
          <cell r="G3509" t="str">
            <v>CDHU 195</v>
          </cell>
        </row>
        <row r="3510">
          <cell r="A3510" t="str">
            <v>48</v>
          </cell>
          <cell r="B3510" t="str">
            <v>RESERVATORIO E TANQUE PARA LIQUIDOS E GASES</v>
          </cell>
          <cell r="G3510" t="str">
            <v>CDHU 195</v>
          </cell>
        </row>
        <row r="3511">
          <cell r="A3511" t="str">
            <v>48.02</v>
          </cell>
          <cell r="B3511" t="str">
            <v>Reservatorio em material sintetico</v>
          </cell>
          <cell r="G3511" t="str">
            <v>CDHU 195</v>
          </cell>
        </row>
        <row r="3512">
          <cell r="A3512" t="str">
            <v>48.02.008</v>
          </cell>
          <cell r="B3512" t="str">
            <v>Reservatório de fibra de vidro - capacidade de 15.000 litros</v>
          </cell>
          <cell r="C3512" t="str">
            <v>UN</v>
          </cell>
          <cell r="D3512">
            <v>10316.969999999999</v>
          </cell>
          <cell r="E3512">
            <v>116.96</v>
          </cell>
          <cell r="F3512">
            <v>10433.93</v>
          </cell>
          <cell r="G3512" t="str">
            <v>CDHU 195</v>
          </cell>
        </row>
        <row r="3513">
          <cell r="A3513" t="str">
            <v>48.02.009</v>
          </cell>
          <cell r="B3513" t="str">
            <v>Reservatório de fibra de vidro - capacidade de 20.000 litros</v>
          </cell>
          <cell r="C3513" t="str">
            <v>UN</v>
          </cell>
          <cell r="D3513">
            <v>11270.48</v>
          </cell>
          <cell r="E3513">
            <v>159.82</v>
          </cell>
          <cell r="F3513">
            <v>11430.3</v>
          </cell>
          <cell r="G3513" t="str">
            <v>CDHU 195</v>
          </cell>
        </row>
        <row r="3514">
          <cell r="A3514" t="str">
            <v>48.02.204</v>
          </cell>
          <cell r="B3514" t="str">
            <v>Reservatório em polietileno com tampa de encaixar - capacidade de 2.000 litros</v>
          </cell>
          <cell r="C3514" t="str">
            <v>UN</v>
          </cell>
          <cell r="D3514">
            <v>1028.5999999999999</v>
          </cell>
          <cell r="E3514">
            <v>63.39</v>
          </cell>
          <cell r="F3514">
            <v>1091.99</v>
          </cell>
          <cell r="G3514" t="str">
            <v>CDHU 195</v>
          </cell>
        </row>
        <row r="3515">
          <cell r="A3515" t="str">
            <v>48.02.205</v>
          </cell>
          <cell r="B3515" t="str">
            <v>Reservatório em polietileno com tampa de encaixar - capacidade de 3.000 litros</v>
          </cell>
          <cell r="C3515" t="str">
            <v>UN</v>
          </cell>
          <cell r="D3515">
            <v>1869.53</v>
          </cell>
          <cell r="E3515">
            <v>63.39</v>
          </cell>
          <cell r="F3515">
            <v>1932.92</v>
          </cell>
          <cell r="G3515" t="str">
            <v>CDHU 195</v>
          </cell>
        </row>
        <row r="3516">
          <cell r="A3516" t="str">
            <v>48.02.206</v>
          </cell>
          <cell r="B3516" t="str">
            <v>Reservatório em polietileno com tampa de encaixar - capacidade de 5.000 litros</v>
          </cell>
          <cell r="C3516" t="str">
            <v>UN</v>
          </cell>
          <cell r="D3516">
            <v>2925.89</v>
          </cell>
          <cell r="E3516">
            <v>74.099999999999994</v>
          </cell>
          <cell r="F3516">
            <v>2999.99</v>
          </cell>
          <cell r="G3516" t="str">
            <v>CDHU 195</v>
          </cell>
        </row>
        <row r="3517">
          <cell r="A3517" t="str">
            <v>48.02.207</v>
          </cell>
          <cell r="B3517" t="str">
            <v>Reservatório em polietileno com tampa de encaixar - capacidade de 10.000 litros</v>
          </cell>
          <cell r="C3517" t="str">
            <v>UN</v>
          </cell>
          <cell r="D3517">
            <v>5355.87</v>
          </cell>
          <cell r="E3517">
            <v>95.53</v>
          </cell>
          <cell r="F3517">
            <v>5451.4</v>
          </cell>
          <cell r="G3517" t="str">
            <v>CDHU 195</v>
          </cell>
        </row>
        <row r="3518">
          <cell r="A3518" t="str">
            <v>48.02.300</v>
          </cell>
          <cell r="B3518" t="str">
            <v>Reservatório em polietileno de alta densidade (cisterna) com antioxidante e proteção contra raios ultravioleta (UV) - capacidade de 5.000 litros</v>
          </cell>
          <cell r="C3518" t="str">
            <v>UN</v>
          </cell>
          <cell r="D3518">
            <v>7050.78</v>
          </cell>
          <cell r="E3518">
            <v>84.82</v>
          </cell>
          <cell r="F3518">
            <v>7135.6</v>
          </cell>
          <cell r="G3518" t="str">
            <v>CDHU 195</v>
          </cell>
        </row>
        <row r="3519">
          <cell r="A3519" t="str">
            <v>48.02.310</v>
          </cell>
          <cell r="B3519" t="str">
            <v>Reservatório em polietileno de alta densidade (cisterna) com antioxidante e proteção contra raios ultravioleta (UV) - capacidade de 10.000 litros</v>
          </cell>
          <cell r="C3519" t="str">
            <v>UN</v>
          </cell>
          <cell r="D3519">
            <v>14859.87</v>
          </cell>
          <cell r="E3519">
            <v>116.96</v>
          </cell>
          <cell r="F3519">
            <v>14976.83</v>
          </cell>
          <cell r="G3519" t="str">
            <v>CDHU 195</v>
          </cell>
        </row>
        <row r="3520">
          <cell r="A3520" t="str">
            <v>48.02.400</v>
          </cell>
          <cell r="B3520" t="str">
            <v>Reservatório em polietileno com tampa de rosca - capacidade de 1.000 litros</v>
          </cell>
          <cell r="C3520" t="str">
            <v>UN</v>
          </cell>
          <cell r="D3520">
            <v>864.59</v>
          </cell>
          <cell r="E3520">
            <v>74.099999999999994</v>
          </cell>
          <cell r="F3520">
            <v>938.69</v>
          </cell>
          <cell r="G3520" t="str">
            <v>CDHU 195</v>
          </cell>
        </row>
        <row r="3521">
          <cell r="A3521" t="str">
            <v>48.02.401</v>
          </cell>
          <cell r="B3521" t="str">
            <v>Reservatório em polietileno com tampa de rosca - capacidade de 500 litros</v>
          </cell>
          <cell r="C3521" t="str">
            <v>UN</v>
          </cell>
          <cell r="D3521">
            <v>534.15</v>
          </cell>
          <cell r="E3521">
            <v>74.099999999999994</v>
          </cell>
          <cell r="F3521">
            <v>608.25</v>
          </cell>
          <cell r="G3521" t="str">
            <v>CDHU 195</v>
          </cell>
        </row>
        <row r="3522">
          <cell r="A3522" t="str">
            <v>48.03</v>
          </cell>
          <cell r="B3522" t="str">
            <v>Reservatorio metalico</v>
          </cell>
          <cell r="G3522" t="str">
            <v>CDHU 195</v>
          </cell>
        </row>
        <row r="3523">
          <cell r="A3523" t="str">
            <v>48.03.112</v>
          </cell>
          <cell r="B3523" t="str">
            <v>Reservatório metálico cilíndrico horizontal - capacidade de 3.000 litros</v>
          </cell>
          <cell r="C3523" t="str">
            <v>CJ</v>
          </cell>
          <cell r="D3523">
            <v>5547.96</v>
          </cell>
          <cell r="E3523">
            <v>74.099999999999994</v>
          </cell>
          <cell r="F3523">
            <v>5622.06</v>
          </cell>
          <cell r="G3523" t="str">
            <v>CDHU 195</v>
          </cell>
        </row>
        <row r="3524">
          <cell r="A3524" t="str">
            <v>48.03.130</v>
          </cell>
          <cell r="B3524" t="str">
            <v>Reservatório metálico cilíndrico horizontal - capacidade de 5.000 litros</v>
          </cell>
          <cell r="C3524" t="str">
            <v>CJ</v>
          </cell>
          <cell r="D3524">
            <v>10665.87</v>
          </cell>
          <cell r="E3524">
            <v>74.099999999999994</v>
          </cell>
          <cell r="F3524">
            <v>10739.97</v>
          </cell>
          <cell r="G3524" t="str">
            <v>CDHU 195</v>
          </cell>
        </row>
        <row r="3525">
          <cell r="A3525" t="str">
            <v>48.03.138</v>
          </cell>
          <cell r="B3525" t="str">
            <v>Reservatório metálico cilíndrico horizontal - capacidade de 10.000 litros</v>
          </cell>
          <cell r="C3525" t="str">
            <v>CJ</v>
          </cell>
          <cell r="D3525">
            <v>19366.169999999998</v>
          </cell>
          <cell r="E3525">
            <v>74.099999999999994</v>
          </cell>
          <cell r="F3525">
            <v>19440.27</v>
          </cell>
          <cell r="G3525" t="str">
            <v>CDHU 195</v>
          </cell>
        </row>
        <row r="3526">
          <cell r="A3526" t="str">
            <v>48.04</v>
          </cell>
          <cell r="B3526" t="str">
            <v>Reservatorio em concreto</v>
          </cell>
          <cell r="G3526" t="str">
            <v>CDHU 195</v>
          </cell>
        </row>
        <row r="3527">
          <cell r="A3527" t="str">
            <v>48.04.381</v>
          </cell>
          <cell r="B3527" t="str">
            <v>Reservatório em concreto armado cilíndrico, vertical, bipartido, método construtivo em formas deslizantes, diâmetro interno de 3,50m a 4,00m, altura de 15,00m a 25,00m</v>
          </cell>
          <cell r="C3527" t="str">
            <v>M</v>
          </cell>
          <cell r="D3527">
            <v>17785.82</v>
          </cell>
          <cell r="E3527">
            <v>3951.63</v>
          </cell>
          <cell r="F3527">
            <v>21737.45</v>
          </cell>
          <cell r="G3527" t="str">
            <v>CDHU 195</v>
          </cell>
        </row>
        <row r="3528">
          <cell r="A3528" t="str">
            <v>48.04.391</v>
          </cell>
          <cell r="B3528" t="str">
            <v>Reservatório em concreto armado cilíndrico, vertical, bipartido, método construtivo em formas deslizantes, diâmetro interno de 5,5m a 6,00m, altura de 25,00m a 30,00m</v>
          </cell>
          <cell r="C3528" t="str">
            <v>M</v>
          </cell>
          <cell r="D3528">
            <v>34186.47</v>
          </cell>
          <cell r="E3528">
            <v>8464.6299999999992</v>
          </cell>
          <cell r="F3528">
            <v>42651.1</v>
          </cell>
          <cell r="G3528" t="str">
            <v>CDHU 195</v>
          </cell>
        </row>
        <row r="3529">
          <cell r="A3529" t="str">
            <v>48.05</v>
          </cell>
          <cell r="B3529" t="str">
            <v>Torneira de boia</v>
          </cell>
          <cell r="G3529" t="str">
            <v>CDHU 195</v>
          </cell>
        </row>
        <row r="3530">
          <cell r="A3530" t="str">
            <v>48.05.010</v>
          </cell>
          <cell r="B3530" t="str">
            <v>Torneira de boia, DN= 3/4´</v>
          </cell>
          <cell r="C3530" t="str">
            <v>UN</v>
          </cell>
          <cell r="D3530">
            <v>89.25</v>
          </cell>
          <cell r="E3530">
            <v>15.8</v>
          </cell>
          <cell r="F3530">
            <v>105.05</v>
          </cell>
          <cell r="G3530" t="str">
            <v>CDHU 195</v>
          </cell>
        </row>
        <row r="3531">
          <cell r="A3531" t="str">
            <v>48.05.020</v>
          </cell>
          <cell r="B3531" t="str">
            <v>Torneira de boia, DN= 1´</v>
          </cell>
          <cell r="C3531" t="str">
            <v>UN</v>
          </cell>
          <cell r="D3531">
            <v>117.4</v>
          </cell>
          <cell r="E3531">
            <v>21.07</v>
          </cell>
          <cell r="F3531">
            <v>138.47</v>
          </cell>
          <cell r="G3531" t="str">
            <v>CDHU 195</v>
          </cell>
        </row>
        <row r="3532">
          <cell r="A3532" t="str">
            <v>48.05.030</v>
          </cell>
          <cell r="B3532" t="str">
            <v>Torneira de boia, DN= 1 1/4´</v>
          </cell>
          <cell r="C3532" t="str">
            <v>UN</v>
          </cell>
          <cell r="D3532">
            <v>231.07</v>
          </cell>
          <cell r="E3532">
            <v>23.7</v>
          </cell>
          <cell r="F3532">
            <v>254.77</v>
          </cell>
          <cell r="G3532" t="str">
            <v>CDHU 195</v>
          </cell>
        </row>
        <row r="3533">
          <cell r="A3533" t="str">
            <v>48.05.040</v>
          </cell>
          <cell r="B3533" t="str">
            <v>Torneira de boia, DN= 1 1/2´</v>
          </cell>
          <cell r="C3533" t="str">
            <v>UN</v>
          </cell>
          <cell r="D3533">
            <v>239.88</v>
          </cell>
          <cell r="E3533">
            <v>23.7</v>
          </cell>
          <cell r="F3533">
            <v>263.58</v>
          </cell>
          <cell r="G3533" t="str">
            <v>CDHU 195</v>
          </cell>
        </row>
        <row r="3534">
          <cell r="A3534" t="str">
            <v>48.05.050</v>
          </cell>
          <cell r="B3534" t="str">
            <v>Torneira de boia, DN= 2´</v>
          </cell>
          <cell r="C3534" t="str">
            <v>UN</v>
          </cell>
          <cell r="D3534">
            <v>309.67</v>
          </cell>
          <cell r="E3534">
            <v>31.6</v>
          </cell>
          <cell r="F3534">
            <v>341.27</v>
          </cell>
          <cell r="G3534" t="str">
            <v>CDHU 195</v>
          </cell>
        </row>
        <row r="3535">
          <cell r="A3535" t="str">
            <v>48.05.052</v>
          </cell>
          <cell r="B3535" t="str">
            <v>Torneira de boia, DN= 2 1/2´</v>
          </cell>
          <cell r="C3535" t="str">
            <v>UN</v>
          </cell>
          <cell r="D3535">
            <v>1439.33</v>
          </cell>
          <cell r="E3535">
            <v>23.7</v>
          </cell>
          <cell r="F3535">
            <v>1463.03</v>
          </cell>
          <cell r="G3535" t="str">
            <v>CDHU 195</v>
          </cell>
        </row>
        <row r="3536">
          <cell r="A3536" t="str">
            <v>48.05.070</v>
          </cell>
          <cell r="B3536" t="str">
            <v>Torneira de boia, tipo registro automático de entrada, DN= 3´</v>
          </cell>
          <cell r="C3536" t="str">
            <v>UN</v>
          </cell>
          <cell r="D3536">
            <v>2005.87</v>
          </cell>
          <cell r="E3536">
            <v>105.34</v>
          </cell>
          <cell r="F3536">
            <v>2111.21</v>
          </cell>
          <cell r="G3536" t="str">
            <v>CDHU 195</v>
          </cell>
        </row>
        <row r="3537">
          <cell r="A3537" t="str">
            <v>48.20</v>
          </cell>
          <cell r="B3537" t="str">
            <v>Reparos, conservacoes e complementos - GRUPO 48</v>
          </cell>
          <cell r="G3537" t="str">
            <v>CDHU 195</v>
          </cell>
        </row>
        <row r="3538">
          <cell r="A3538" t="str">
            <v>48.20.020</v>
          </cell>
          <cell r="B3538" t="str">
            <v>Limpeza de caixa d´água até 1.000 litros</v>
          </cell>
          <cell r="C3538" t="str">
            <v>UN</v>
          </cell>
          <cell r="E3538">
            <v>64.290000000000006</v>
          </cell>
          <cell r="F3538">
            <v>64.290000000000006</v>
          </cell>
          <cell r="G3538" t="str">
            <v>CDHU 195</v>
          </cell>
        </row>
        <row r="3539">
          <cell r="A3539" t="str">
            <v>48.20.040</v>
          </cell>
          <cell r="B3539" t="str">
            <v>Limpeza de caixa d´água de 1.001 até 10.000 litros</v>
          </cell>
          <cell r="C3539" t="str">
            <v>UN</v>
          </cell>
          <cell r="E3539">
            <v>171.44</v>
          </cell>
          <cell r="F3539">
            <v>171.44</v>
          </cell>
          <cell r="G3539" t="str">
            <v>CDHU 195</v>
          </cell>
        </row>
        <row r="3540">
          <cell r="A3540" t="str">
            <v>48.20.060</v>
          </cell>
          <cell r="B3540" t="str">
            <v>Limpeza de caixa d´água acima de 10.000 litros</v>
          </cell>
          <cell r="C3540" t="str">
            <v>UN</v>
          </cell>
          <cell r="E3540">
            <v>385.74</v>
          </cell>
          <cell r="F3540">
            <v>385.74</v>
          </cell>
          <cell r="G3540" t="str">
            <v>CDHU 195</v>
          </cell>
        </row>
        <row r="3541">
          <cell r="A3541" t="str">
            <v>49</v>
          </cell>
          <cell r="B3541" t="str">
            <v>CAIXA, RALO, GRELHA E ACESSORIO HIDRAULICO</v>
          </cell>
          <cell r="G3541" t="str">
            <v>CDHU 195</v>
          </cell>
        </row>
        <row r="3542">
          <cell r="A3542" t="str">
            <v>49.01</v>
          </cell>
          <cell r="B3542" t="str">
            <v>Caixas sifonadas de PVC rigido</v>
          </cell>
          <cell r="G3542" t="str">
            <v>CDHU 195</v>
          </cell>
        </row>
        <row r="3543">
          <cell r="A3543" t="str">
            <v>49.01.016</v>
          </cell>
          <cell r="B3543" t="str">
            <v>Caixa sifonada de PVC rígido de 100 x 100 x 50 mm, com grelha</v>
          </cell>
          <cell r="C3543" t="str">
            <v>UN</v>
          </cell>
          <cell r="D3543">
            <v>34.979999999999997</v>
          </cell>
          <cell r="E3543">
            <v>52.67</v>
          </cell>
          <cell r="F3543">
            <v>87.65</v>
          </cell>
          <cell r="G3543" t="str">
            <v>CDHU 195</v>
          </cell>
        </row>
        <row r="3544">
          <cell r="A3544" t="str">
            <v>49.01.020</v>
          </cell>
          <cell r="B3544" t="str">
            <v>Caixa sifonada de PVC rígido de 100 x 150 x 50 mm, com grelha</v>
          </cell>
          <cell r="C3544" t="str">
            <v>UN</v>
          </cell>
          <cell r="D3544">
            <v>46.26</v>
          </cell>
          <cell r="E3544">
            <v>52.67</v>
          </cell>
          <cell r="F3544">
            <v>98.93</v>
          </cell>
          <cell r="G3544" t="str">
            <v>CDHU 195</v>
          </cell>
        </row>
        <row r="3545">
          <cell r="A3545" t="str">
            <v>49.01.030</v>
          </cell>
          <cell r="B3545" t="str">
            <v>Caixa sifonada de PVC rígido de 150 x 150 x 50 mm, com grelha</v>
          </cell>
          <cell r="C3545" t="str">
            <v>UN</v>
          </cell>
          <cell r="D3545">
            <v>59.87</v>
          </cell>
          <cell r="E3545">
            <v>52.67</v>
          </cell>
          <cell r="F3545">
            <v>112.54</v>
          </cell>
          <cell r="G3545" t="str">
            <v>CDHU 195</v>
          </cell>
        </row>
        <row r="3546">
          <cell r="A3546" t="str">
            <v>49.01.040</v>
          </cell>
          <cell r="B3546" t="str">
            <v>Caixa sifonada de PVC rígido de 150 x 185 x 75 mm, com grelha</v>
          </cell>
          <cell r="C3546" t="str">
            <v>UN</v>
          </cell>
          <cell r="D3546">
            <v>69.02</v>
          </cell>
          <cell r="E3546">
            <v>52.67</v>
          </cell>
          <cell r="F3546">
            <v>121.69</v>
          </cell>
          <cell r="G3546" t="str">
            <v>CDHU 195</v>
          </cell>
        </row>
        <row r="3547">
          <cell r="A3547" t="str">
            <v>49.01.050</v>
          </cell>
          <cell r="B3547" t="str">
            <v>Caixa sifonada de PVC rígido de 250 x 172 x 50 mm, com tampa cega</v>
          </cell>
          <cell r="C3547" t="str">
            <v>UN</v>
          </cell>
          <cell r="D3547">
            <v>74.19</v>
          </cell>
          <cell r="E3547">
            <v>52.67</v>
          </cell>
          <cell r="F3547">
            <v>126.86</v>
          </cell>
          <cell r="G3547" t="str">
            <v>CDHU 195</v>
          </cell>
        </row>
        <row r="3548">
          <cell r="A3548" t="str">
            <v>49.01.070</v>
          </cell>
          <cell r="B3548" t="str">
            <v>Caixa sifonada de PVC rígido de 250 x 230 x 75 mm, com tampa cega</v>
          </cell>
          <cell r="C3548" t="str">
            <v>UN</v>
          </cell>
          <cell r="D3548">
            <v>96.59</v>
          </cell>
          <cell r="E3548">
            <v>52.67</v>
          </cell>
          <cell r="F3548">
            <v>149.26</v>
          </cell>
          <cell r="G3548" t="str">
            <v>CDHU 195</v>
          </cell>
        </row>
        <row r="3549">
          <cell r="A3549" t="str">
            <v>49.03</v>
          </cell>
          <cell r="B3549" t="str">
            <v>Caixa de gordura</v>
          </cell>
          <cell r="G3549" t="str">
            <v>CDHU 195</v>
          </cell>
        </row>
        <row r="3550">
          <cell r="A3550" t="str">
            <v>49.03.020</v>
          </cell>
          <cell r="B3550" t="str">
            <v>Caixa de gordura em alvenaria, 600 x 600 x 600 mm</v>
          </cell>
          <cell r="C3550" t="str">
            <v>UN</v>
          </cell>
          <cell r="D3550">
            <v>109.75</v>
          </cell>
          <cell r="E3550">
            <v>238.34</v>
          </cell>
          <cell r="F3550">
            <v>348.09</v>
          </cell>
          <cell r="G3550" t="str">
            <v>CDHU 195</v>
          </cell>
        </row>
        <row r="3551">
          <cell r="A3551" t="str">
            <v>49.03.022</v>
          </cell>
          <cell r="B3551" t="str">
            <v>Caixa de gordura premoldada com tampa - capacidade 18 litros</v>
          </cell>
          <cell r="C3551" t="str">
            <v>UN</v>
          </cell>
          <cell r="D3551">
            <v>69.72</v>
          </cell>
          <cell r="E3551">
            <v>57.89</v>
          </cell>
          <cell r="F3551">
            <v>127.61</v>
          </cell>
          <cell r="G3551" t="str">
            <v>CDHU 195</v>
          </cell>
        </row>
        <row r="3552">
          <cell r="A3552" t="str">
            <v>49.03.036</v>
          </cell>
          <cell r="B3552" t="str">
            <v>Caixa de gordura em PVC com tampa reforçada - capacidade 19 litros</v>
          </cell>
          <cell r="C3552" t="str">
            <v>UN</v>
          </cell>
          <cell r="D3552">
            <v>356.29</v>
          </cell>
          <cell r="E3552">
            <v>52.67</v>
          </cell>
          <cell r="F3552">
            <v>408.96</v>
          </cell>
          <cell r="G3552" t="str">
            <v>CDHU 195</v>
          </cell>
        </row>
        <row r="3553">
          <cell r="A3553" t="str">
            <v>49.04</v>
          </cell>
          <cell r="B3553" t="str">
            <v>Ralo em PVC rigido</v>
          </cell>
          <cell r="G3553" t="str">
            <v>CDHU 195</v>
          </cell>
        </row>
        <row r="3554">
          <cell r="A3554" t="str">
            <v>49.04.010</v>
          </cell>
          <cell r="B3554" t="str">
            <v>Ralo seco em PVC rígido de 100 x 40 mm, com grelha</v>
          </cell>
          <cell r="C3554" t="str">
            <v>UN</v>
          </cell>
          <cell r="D3554">
            <v>32.65</v>
          </cell>
          <cell r="E3554">
            <v>52.67</v>
          </cell>
          <cell r="F3554">
            <v>85.32</v>
          </cell>
          <cell r="G3554" t="str">
            <v>CDHU 195</v>
          </cell>
        </row>
        <row r="3555">
          <cell r="A3555" t="str">
            <v>49.05</v>
          </cell>
          <cell r="B3555" t="str">
            <v>Ralo em ferro fundido</v>
          </cell>
          <cell r="G3555" t="str">
            <v>CDHU 195</v>
          </cell>
        </row>
        <row r="3556">
          <cell r="A3556" t="str">
            <v>49.05.020</v>
          </cell>
          <cell r="B3556" t="str">
            <v>Ralo seco em ferro fundido, 100 x 165 x 50 mm, com grelha metálica saída vertical</v>
          </cell>
          <cell r="C3556" t="str">
            <v>UN</v>
          </cell>
          <cell r="D3556">
            <v>136.5</v>
          </cell>
          <cell r="E3556">
            <v>63.21</v>
          </cell>
          <cell r="F3556">
            <v>199.71</v>
          </cell>
          <cell r="G3556" t="str">
            <v>CDHU 195</v>
          </cell>
        </row>
        <row r="3557">
          <cell r="A3557" t="str">
            <v>49.05.040</v>
          </cell>
          <cell r="B3557" t="str">
            <v>Ralo sifonado em ferro fundido de 150 x 240 x 75 mm, com grelha</v>
          </cell>
          <cell r="C3557" t="str">
            <v>UN</v>
          </cell>
          <cell r="D3557">
            <v>547.19000000000005</v>
          </cell>
          <cell r="E3557">
            <v>79.010000000000005</v>
          </cell>
          <cell r="F3557">
            <v>626.20000000000005</v>
          </cell>
          <cell r="G3557" t="str">
            <v>CDHU 195</v>
          </cell>
        </row>
        <row r="3558">
          <cell r="A3558" t="str">
            <v>49.06</v>
          </cell>
          <cell r="B3558" t="str">
            <v>Grelhas e tampas</v>
          </cell>
          <cell r="G3558" t="str">
            <v>CDHU 195</v>
          </cell>
        </row>
        <row r="3559">
          <cell r="A3559" t="str">
            <v>49.06.010</v>
          </cell>
          <cell r="B3559" t="str">
            <v>Grelha hemisférica em ferro fundido de 4´</v>
          </cell>
          <cell r="C3559" t="str">
            <v>UN</v>
          </cell>
          <cell r="D3559">
            <v>13.91</v>
          </cell>
          <cell r="E3559">
            <v>3.16</v>
          </cell>
          <cell r="F3559">
            <v>17.07</v>
          </cell>
          <cell r="G3559" t="str">
            <v>CDHU 195</v>
          </cell>
        </row>
        <row r="3560">
          <cell r="A3560" t="str">
            <v>49.06.020</v>
          </cell>
          <cell r="B3560" t="str">
            <v>Grelha em ferro fundido para caixas e canaletas</v>
          </cell>
          <cell r="C3560" t="str">
            <v>M2</v>
          </cell>
          <cell r="D3560">
            <v>978.5</v>
          </cell>
          <cell r="E3560">
            <v>34.479999999999997</v>
          </cell>
          <cell r="F3560">
            <v>1012.98</v>
          </cell>
          <cell r="G3560" t="str">
            <v>CDHU 195</v>
          </cell>
        </row>
        <row r="3561">
          <cell r="A3561" t="str">
            <v>49.06.030</v>
          </cell>
          <cell r="B3561" t="str">
            <v>Grelha hemisférica em ferro fundido de 3´</v>
          </cell>
          <cell r="C3561" t="str">
            <v>UN</v>
          </cell>
          <cell r="D3561">
            <v>9.82</v>
          </cell>
          <cell r="E3561">
            <v>3.16</v>
          </cell>
          <cell r="F3561">
            <v>12.98</v>
          </cell>
          <cell r="G3561" t="str">
            <v>CDHU 195</v>
          </cell>
        </row>
        <row r="3562">
          <cell r="A3562" t="str">
            <v>49.06.072</v>
          </cell>
          <cell r="B3562" t="str">
            <v>Grelha articulada em ferro fundido tipo boca de leão</v>
          </cell>
          <cell r="C3562" t="str">
            <v>UN</v>
          </cell>
          <cell r="D3562">
            <v>284.61</v>
          </cell>
          <cell r="E3562">
            <v>27.58</v>
          </cell>
          <cell r="F3562">
            <v>312.19</v>
          </cell>
          <cell r="G3562" t="str">
            <v>CDHU 195</v>
          </cell>
        </row>
        <row r="3563">
          <cell r="A3563" t="str">
            <v>49.06.080</v>
          </cell>
          <cell r="B3563" t="str">
            <v>Grelha hemisférica em ferro fundido de 6´</v>
          </cell>
          <cell r="C3563" t="str">
            <v>UN</v>
          </cell>
          <cell r="D3563">
            <v>29.65</v>
          </cell>
          <cell r="E3563">
            <v>3.16</v>
          </cell>
          <cell r="F3563">
            <v>32.81</v>
          </cell>
          <cell r="G3563" t="str">
            <v>CDHU 195</v>
          </cell>
        </row>
        <row r="3564">
          <cell r="A3564" t="str">
            <v>49.06.110</v>
          </cell>
          <cell r="B3564" t="str">
            <v>Grelha hemisférica em ferro fundido de 2´</v>
          </cell>
          <cell r="C3564" t="str">
            <v>UN</v>
          </cell>
          <cell r="D3564">
            <v>6.52</v>
          </cell>
          <cell r="E3564">
            <v>3.16</v>
          </cell>
          <cell r="F3564">
            <v>9.68</v>
          </cell>
          <cell r="G3564" t="str">
            <v>CDHU 195</v>
          </cell>
        </row>
        <row r="3565">
          <cell r="A3565" t="str">
            <v>49.06.160</v>
          </cell>
          <cell r="B3565" t="str">
            <v>Grelha quadriculada em ferro fundido para caixas e canaletas</v>
          </cell>
          <cell r="C3565" t="str">
            <v>M2</v>
          </cell>
          <cell r="D3565">
            <v>1069.97</v>
          </cell>
          <cell r="E3565">
            <v>34.479999999999997</v>
          </cell>
          <cell r="F3565">
            <v>1104.45</v>
          </cell>
          <cell r="G3565" t="str">
            <v>CDHU 195</v>
          </cell>
        </row>
        <row r="3566">
          <cell r="A3566" t="str">
            <v>49.06.170</v>
          </cell>
          <cell r="B3566" t="str">
            <v>Grelha em alumínio fundido para caixas e canaletas - linha comercial</v>
          </cell>
          <cell r="C3566" t="str">
            <v>M2</v>
          </cell>
          <cell r="D3566">
            <v>1290.54</v>
          </cell>
          <cell r="E3566">
            <v>34.479999999999997</v>
          </cell>
          <cell r="F3566">
            <v>1325.02</v>
          </cell>
          <cell r="G3566" t="str">
            <v>CDHU 195</v>
          </cell>
        </row>
        <row r="3567">
          <cell r="A3567" t="str">
            <v>49.06.190</v>
          </cell>
          <cell r="B3567" t="str">
            <v>Grelha pré-moldada em concreto, com furos redondos, 79,5 x 24,5 x 8 cm</v>
          </cell>
          <cell r="C3567" t="str">
            <v>UN</v>
          </cell>
          <cell r="D3567">
            <v>83.94</v>
          </cell>
          <cell r="E3567">
            <v>17.239999999999998</v>
          </cell>
          <cell r="F3567">
            <v>101.18</v>
          </cell>
          <cell r="G3567" t="str">
            <v>CDHU 195</v>
          </cell>
        </row>
        <row r="3568">
          <cell r="A3568" t="str">
            <v>49.06.194</v>
          </cell>
          <cell r="B3568" t="str">
            <v>Grelha em aço inoxidável com fecho rotativo, DN= 100mm</v>
          </cell>
          <cell r="C3568" t="str">
            <v>UN</v>
          </cell>
          <cell r="D3568">
            <v>10.15</v>
          </cell>
          <cell r="E3568">
            <v>3.16</v>
          </cell>
          <cell r="F3568">
            <v>13.31</v>
          </cell>
          <cell r="G3568" t="str">
            <v>CDHU 195</v>
          </cell>
        </row>
        <row r="3569">
          <cell r="A3569" t="str">
            <v>49.06.196</v>
          </cell>
          <cell r="B3569" t="str">
            <v>Grelha em aço inoxidável com fecho rotativo, DN= 150mm</v>
          </cell>
          <cell r="C3569" t="str">
            <v>UN</v>
          </cell>
          <cell r="D3569">
            <v>21.96</v>
          </cell>
          <cell r="E3569">
            <v>3.16</v>
          </cell>
          <cell r="F3569">
            <v>25.12</v>
          </cell>
          <cell r="G3569" t="str">
            <v>CDHU 195</v>
          </cell>
        </row>
        <row r="3570">
          <cell r="A3570" t="str">
            <v>49.06.200</v>
          </cell>
          <cell r="B3570" t="str">
            <v>Captador pluvial em aço inoxidável e grelha em alumínio, com mecanismo anti-vórtice, DN= 50 mm</v>
          </cell>
          <cell r="C3570" t="str">
            <v>UN</v>
          </cell>
          <cell r="D3570">
            <v>3551.4</v>
          </cell>
          <cell r="E3570">
            <v>63.21</v>
          </cell>
          <cell r="F3570">
            <v>3614.61</v>
          </cell>
          <cell r="G3570" t="str">
            <v>CDHU 195</v>
          </cell>
        </row>
        <row r="3571">
          <cell r="A3571" t="str">
            <v>49.06.210</v>
          </cell>
          <cell r="B3571" t="str">
            <v>Captador pluvial em aço inoxidável e grelha em alumínio, com mecanismo anti-vórtice, DN= 75 mm</v>
          </cell>
          <cell r="C3571" t="str">
            <v>UN</v>
          </cell>
          <cell r="D3571">
            <v>4323.71</v>
          </cell>
          <cell r="E3571">
            <v>63.21</v>
          </cell>
          <cell r="F3571">
            <v>4386.92</v>
          </cell>
          <cell r="G3571" t="str">
            <v>CDHU 195</v>
          </cell>
        </row>
        <row r="3572">
          <cell r="A3572" t="str">
            <v>49.06.400</v>
          </cell>
          <cell r="B3572" t="str">
            <v>Tampão em ferro fundido, diâmetro de 600 mm, classe B 125 (ruptura &gt; 125 kN)</v>
          </cell>
          <cell r="C3572" t="str">
            <v>UN</v>
          </cell>
          <cell r="D3572">
            <v>369.93</v>
          </cell>
          <cell r="E3572">
            <v>71.290000000000006</v>
          </cell>
          <cell r="F3572">
            <v>441.22</v>
          </cell>
          <cell r="G3572" t="str">
            <v>CDHU 195</v>
          </cell>
        </row>
        <row r="3573">
          <cell r="A3573" t="str">
            <v>49.06.410</v>
          </cell>
          <cell r="B3573" t="str">
            <v>Tampão em ferro fundido, diâmetro de 600 mm, classe C 300 (ruptura &gt; 300 kN)</v>
          </cell>
          <cell r="C3573" t="str">
            <v>UN</v>
          </cell>
          <cell r="D3573">
            <v>410.57</v>
          </cell>
          <cell r="E3573">
            <v>71.290000000000006</v>
          </cell>
          <cell r="F3573">
            <v>481.86</v>
          </cell>
          <cell r="G3573" t="str">
            <v>CDHU 195</v>
          </cell>
        </row>
        <row r="3574">
          <cell r="A3574" t="str">
            <v>49.06.420</v>
          </cell>
          <cell r="B3574" t="str">
            <v>Tampão em ferro fundido, diâmetro de 600 mm, classe D 400 (ruptura&gt; 400 kN)</v>
          </cell>
          <cell r="C3574" t="str">
            <v>UN</v>
          </cell>
          <cell r="D3574">
            <v>517.1</v>
          </cell>
          <cell r="E3574">
            <v>71.290000000000006</v>
          </cell>
          <cell r="F3574">
            <v>588.39</v>
          </cell>
          <cell r="G3574" t="str">
            <v>CDHU 195</v>
          </cell>
        </row>
        <row r="3575">
          <cell r="A3575" t="str">
            <v>49.06.430</v>
          </cell>
          <cell r="B3575" t="str">
            <v>Tampão em ferro fundido de 300 x 300 mm, classe B 125 (ruptura &gt; 125 kN)</v>
          </cell>
          <cell r="C3575" t="str">
            <v>UN</v>
          </cell>
          <cell r="D3575">
            <v>162.81</v>
          </cell>
          <cell r="E3575">
            <v>71.290000000000006</v>
          </cell>
          <cell r="F3575">
            <v>234.1</v>
          </cell>
          <cell r="G3575" t="str">
            <v>CDHU 195</v>
          </cell>
        </row>
        <row r="3576">
          <cell r="A3576" t="str">
            <v>49.06.440</v>
          </cell>
          <cell r="B3576" t="str">
            <v>Tampão em ferro fundido de 400 x 400 mm, classe B 125 (ruptura &gt; 125 kN)</v>
          </cell>
          <cell r="C3576" t="str">
            <v>UN</v>
          </cell>
          <cell r="D3576">
            <v>171.74</v>
          </cell>
          <cell r="E3576">
            <v>71.290000000000006</v>
          </cell>
          <cell r="F3576">
            <v>243.03</v>
          </cell>
          <cell r="G3576" t="str">
            <v>CDHU 195</v>
          </cell>
        </row>
        <row r="3577">
          <cell r="A3577" t="str">
            <v>49.06.450</v>
          </cell>
          <cell r="B3577" t="str">
            <v>Tampão em ferro fundido de 500 x 500 mm, classe B 125 (ruptura &gt; 125 kN)</v>
          </cell>
          <cell r="C3577" t="str">
            <v>UN</v>
          </cell>
          <cell r="D3577">
            <v>294.02999999999997</v>
          </cell>
          <cell r="E3577">
            <v>71.290000000000006</v>
          </cell>
          <cell r="F3577">
            <v>365.32</v>
          </cell>
          <cell r="G3577" t="str">
            <v>CDHU 195</v>
          </cell>
        </row>
        <row r="3578">
          <cell r="A3578" t="str">
            <v>49.06.460</v>
          </cell>
          <cell r="B3578" t="str">
            <v>Tampão em ferro fundido de 600 x 600 mm, classe B 125 (ruptura &gt; 125 kN)</v>
          </cell>
          <cell r="C3578" t="str">
            <v>UN</v>
          </cell>
          <cell r="D3578">
            <v>337.02</v>
          </cell>
          <cell r="E3578">
            <v>71.290000000000006</v>
          </cell>
          <cell r="F3578">
            <v>408.31</v>
          </cell>
          <cell r="G3578" t="str">
            <v>CDHU 195</v>
          </cell>
        </row>
        <row r="3579">
          <cell r="A3579" t="str">
            <v>49.06.480</v>
          </cell>
          <cell r="B3579" t="str">
            <v>Tampão em ferro fundido com tampa articulada, de 400 x 600 mm, classe 15 (ruptura &gt; 1500 kg)</v>
          </cell>
          <cell r="C3579" t="str">
            <v>UN</v>
          </cell>
          <cell r="D3579">
            <v>320.97000000000003</v>
          </cell>
          <cell r="E3579">
            <v>71.290000000000006</v>
          </cell>
          <cell r="F3579">
            <v>392.26</v>
          </cell>
          <cell r="G3579" t="str">
            <v>CDHU 195</v>
          </cell>
        </row>
        <row r="3580">
          <cell r="A3580" t="str">
            <v>49.06.486</v>
          </cell>
          <cell r="B3580" t="str">
            <v>Tampão em ferro fundido com tampa articulada, de 900 mm, classe D 400 (ruptura &gt; 400kN</v>
          </cell>
          <cell r="C3580" t="str">
            <v>UN</v>
          </cell>
          <cell r="D3580">
            <v>1461.84</v>
          </cell>
          <cell r="E3580">
            <v>71.290000000000006</v>
          </cell>
          <cell r="F3580">
            <v>1533.13</v>
          </cell>
          <cell r="G3580" t="str">
            <v>CDHU 195</v>
          </cell>
        </row>
        <row r="3581">
          <cell r="A3581" t="str">
            <v>49.06.550</v>
          </cell>
          <cell r="B3581" t="str">
            <v>Grelha com calha e cesto coletor para piso em aço inoxidável, largura de 15 cm</v>
          </cell>
          <cell r="C3581" t="str">
            <v>M</v>
          </cell>
          <cell r="D3581">
            <v>999.24</v>
          </cell>
          <cell r="E3581">
            <v>22.33</v>
          </cell>
          <cell r="F3581">
            <v>1021.57</v>
          </cell>
          <cell r="G3581" t="str">
            <v>CDHU 195</v>
          </cell>
        </row>
        <row r="3582">
          <cell r="A3582" t="str">
            <v>49.06.560</v>
          </cell>
          <cell r="B3582" t="str">
            <v>Grelha com calha e cesto coletor para piso em aço inoxidável, largura de 20 cm</v>
          </cell>
          <cell r="C3582" t="str">
            <v>M</v>
          </cell>
          <cell r="D3582">
            <v>1219.31</v>
          </cell>
          <cell r="E3582">
            <v>29.47</v>
          </cell>
          <cell r="F3582">
            <v>1248.78</v>
          </cell>
          <cell r="G3582" t="str">
            <v>CDHU 195</v>
          </cell>
        </row>
        <row r="3583">
          <cell r="A3583" t="str">
            <v>49.08</v>
          </cell>
          <cell r="B3583" t="str">
            <v>Caixa de passagem e inspecao</v>
          </cell>
          <cell r="G3583" t="str">
            <v>CDHU 195</v>
          </cell>
        </row>
        <row r="3584">
          <cell r="A3584" t="str">
            <v>49.08.250</v>
          </cell>
          <cell r="B3584" t="str">
            <v>Caixa de areia em PVC, diâmetro nominal de 100 mm</v>
          </cell>
          <cell r="C3584" t="str">
            <v>UN</v>
          </cell>
          <cell r="D3584">
            <v>407.31</v>
          </cell>
          <cell r="E3584">
            <v>52.67</v>
          </cell>
          <cell r="F3584">
            <v>459.98</v>
          </cell>
          <cell r="G3584" t="str">
            <v>CDHU 195</v>
          </cell>
        </row>
        <row r="3585">
          <cell r="A3585" t="str">
            <v>49.11</v>
          </cell>
          <cell r="B3585" t="str">
            <v>Canaletas e afins</v>
          </cell>
          <cell r="G3585" t="str">
            <v>CDHU 195</v>
          </cell>
        </row>
        <row r="3586">
          <cell r="A3586" t="str">
            <v>49.11.130</v>
          </cell>
          <cell r="B3586" t="str">
            <v>Canaleta com grelha em alumínio, largura de 80 mm</v>
          </cell>
          <cell r="C3586" t="str">
            <v>M</v>
          </cell>
          <cell r="D3586">
            <v>422.23</v>
          </cell>
          <cell r="E3586">
            <v>11.88</v>
          </cell>
          <cell r="F3586">
            <v>434.11</v>
          </cell>
          <cell r="G3586" t="str">
            <v>CDHU 195</v>
          </cell>
        </row>
        <row r="3587">
          <cell r="A3587" t="str">
            <v>49.11.140</v>
          </cell>
          <cell r="B3587" t="str">
            <v>Canaleta com grelha em alumínio, saída central / vertical, largura de 46 mm</v>
          </cell>
          <cell r="C3587" t="str">
            <v>M</v>
          </cell>
          <cell r="D3587">
            <v>267.08</v>
          </cell>
          <cell r="E3587">
            <v>11.88</v>
          </cell>
          <cell r="F3587">
            <v>278.95999999999998</v>
          </cell>
          <cell r="G3587" t="str">
            <v>CDHU 195</v>
          </cell>
        </row>
        <row r="3588">
          <cell r="A3588" t="str">
            <v>49.11.141</v>
          </cell>
          <cell r="B3588" t="str">
            <v>Canaleta com grelha abre-fecha, em alumínio, saída central ou vertical, largura 46mm</v>
          </cell>
          <cell r="C3588" t="str">
            <v>M</v>
          </cell>
          <cell r="D3588">
            <v>344.85</v>
          </cell>
          <cell r="E3588">
            <v>11.88</v>
          </cell>
          <cell r="F3588">
            <v>356.73</v>
          </cell>
          <cell r="G3588" t="str">
            <v>CDHU 195</v>
          </cell>
        </row>
        <row r="3589">
          <cell r="A3589" t="str">
            <v>49.12</v>
          </cell>
          <cell r="B3589" t="str">
            <v>Poco de visita, boca de lobo, caixa de passagem e afins</v>
          </cell>
          <cell r="G3589" t="str">
            <v>CDHU 195</v>
          </cell>
        </row>
        <row r="3590">
          <cell r="A3590" t="str">
            <v>49.12.010</v>
          </cell>
          <cell r="B3590" t="str">
            <v>Boca de lobo simples tipo PMSP com tampa de concreto</v>
          </cell>
          <cell r="C3590" t="str">
            <v>UN</v>
          </cell>
          <cell r="D3590">
            <v>1880.64</v>
          </cell>
          <cell r="E3590">
            <v>1701.44</v>
          </cell>
          <cell r="F3590">
            <v>3582.08</v>
          </cell>
          <cell r="G3590" t="str">
            <v>CDHU 195</v>
          </cell>
        </row>
        <row r="3591">
          <cell r="A3591" t="str">
            <v>49.12.030</v>
          </cell>
          <cell r="B3591" t="str">
            <v>Boca de lobo dupla tipo PMSP com tampa de concreto</v>
          </cell>
          <cell r="C3591" t="str">
            <v>UN</v>
          </cell>
          <cell r="D3591">
            <v>3188.87</v>
          </cell>
          <cell r="E3591">
            <v>2644.43</v>
          </cell>
          <cell r="F3591">
            <v>5833.3</v>
          </cell>
          <cell r="G3591" t="str">
            <v>CDHU 195</v>
          </cell>
        </row>
        <row r="3592">
          <cell r="A3592" t="str">
            <v>49.12.050</v>
          </cell>
          <cell r="B3592" t="str">
            <v>Boca de lobo tripla tipo PMSP com tampa de concreto</v>
          </cell>
          <cell r="C3592" t="str">
            <v>UN</v>
          </cell>
          <cell r="D3592">
            <v>4441.29</v>
          </cell>
          <cell r="E3592">
            <v>3580.59</v>
          </cell>
          <cell r="F3592">
            <v>8021.88</v>
          </cell>
          <cell r="G3592" t="str">
            <v>CDHU 195</v>
          </cell>
        </row>
        <row r="3593">
          <cell r="A3593" t="str">
            <v>49.12.058</v>
          </cell>
          <cell r="B3593" t="str">
            <v>Boca de leão simples tipo PMSP com grelha</v>
          </cell>
          <cell r="C3593" t="str">
            <v>UN</v>
          </cell>
          <cell r="D3593">
            <v>1180.7</v>
          </cell>
          <cell r="E3593">
            <v>1679.11</v>
          </cell>
          <cell r="F3593">
            <v>2859.81</v>
          </cell>
          <cell r="G3593" t="str">
            <v>CDHU 195</v>
          </cell>
        </row>
        <row r="3594">
          <cell r="A3594" t="str">
            <v>49.12.110</v>
          </cell>
          <cell r="B3594" t="str">
            <v>Poço de visita de 1,60 x 1,60 x 1,60 m - tipo PMSP</v>
          </cell>
          <cell r="C3594" t="str">
            <v>UN</v>
          </cell>
          <cell r="D3594">
            <v>3809.57</v>
          </cell>
          <cell r="E3594">
            <v>2879.25</v>
          </cell>
          <cell r="F3594">
            <v>6688.82</v>
          </cell>
          <cell r="G3594" t="str">
            <v>CDHU 195</v>
          </cell>
        </row>
        <row r="3595">
          <cell r="A3595" t="str">
            <v>49.12.120</v>
          </cell>
          <cell r="B3595" t="str">
            <v>Chaminé para poço de visita tipo PMSP em alvenaria, diâmetro interno 70 cm - pescoço</v>
          </cell>
          <cell r="C3595" t="str">
            <v>M</v>
          </cell>
          <cell r="D3595">
            <v>294.61</v>
          </cell>
          <cell r="E3595">
            <v>418.28</v>
          </cell>
          <cell r="F3595">
            <v>712.89</v>
          </cell>
          <cell r="G3595" t="str">
            <v>CDHU 195</v>
          </cell>
        </row>
        <row r="3596">
          <cell r="A3596" t="str">
            <v>49.12.140</v>
          </cell>
          <cell r="B3596" t="str">
            <v>Poço de visita em alvenaria tipo PMSP - balão</v>
          </cell>
          <cell r="C3596" t="str">
            <v>UN</v>
          </cell>
          <cell r="D3596">
            <v>2341.02</v>
          </cell>
          <cell r="E3596">
            <v>2666.42</v>
          </cell>
          <cell r="F3596">
            <v>5007.4399999999996</v>
          </cell>
          <cell r="G3596" t="str">
            <v>CDHU 195</v>
          </cell>
        </row>
        <row r="3597">
          <cell r="A3597" t="str">
            <v>49.13</v>
          </cell>
          <cell r="B3597" t="str">
            <v>Filtro anaerobio</v>
          </cell>
          <cell r="G3597" t="str">
            <v>CDHU 195</v>
          </cell>
        </row>
        <row r="3598">
          <cell r="A3598" t="str">
            <v>49.13.010</v>
          </cell>
          <cell r="B3598" t="str">
            <v>Filtro biológico anaeróbio com anéis pré-moldados de concreto diâmetro de 1,40 m - h= 2,00 m</v>
          </cell>
          <cell r="C3598" t="str">
            <v>UN</v>
          </cell>
          <cell r="D3598">
            <v>3920.22</v>
          </cell>
          <cell r="E3598">
            <v>3346.96</v>
          </cell>
          <cell r="F3598">
            <v>7267.18</v>
          </cell>
          <cell r="G3598" t="str">
            <v>CDHU 195</v>
          </cell>
        </row>
        <row r="3599">
          <cell r="A3599" t="str">
            <v>49.13.020</v>
          </cell>
          <cell r="B3599" t="str">
            <v>Filtro biológico anaeróbio com anéis pré-moldados de concreto diâmetro de 2,00 m - h= 2,00 m</v>
          </cell>
          <cell r="C3599" t="str">
            <v>UN</v>
          </cell>
          <cell r="D3599">
            <v>6363.83</v>
          </cell>
          <cell r="E3599">
            <v>5440.12</v>
          </cell>
          <cell r="F3599">
            <v>11803.95</v>
          </cell>
          <cell r="G3599" t="str">
            <v>CDHU 195</v>
          </cell>
        </row>
        <row r="3600">
          <cell r="A3600" t="str">
            <v>49.13.030</v>
          </cell>
          <cell r="B3600" t="str">
            <v>Filtro biológico anaeróbio com anéis pré-moldados de concreto diâmetro de 2,40 m - h= 2,00 m</v>
          </cell>
          <cell r="C3600" t="str">
            <v>UN</v>
          </cell>
          <cell r="D3600">
            <v>9094.7099999999991</v>
          </cell>
          <cell r="E3600">
            <v>7184.23</v>
          </cell>
          <cell r="F3600">
            <v>16278.94</v>
          </cell>
          <cell r="G3600" t="str">
            <v>CDHU 195</v>
          </cell>
        </row>
        <row r="3601">
          <cell r="A3601" t="str">
            <v>49.13.040</v>
          </cell>
          <cell r="B3601" t="str">
            <v>Filtro biológico anaeróbio com anéis pré-moldados de concreto diâmetro de 2,84 m - h= 2,50 m</v>
          </cell>
          <cell r="C3601" t="str">
            <v>UN</v>
          </cell>
          <cell r="D3601">
            <v>13958.22</v>
          </cell>
          <cell r="E3601">
            <v>8954.8799999999992</v>
          </cell>
          <cell r="F3601">
            <v>22913.1</v>
          </cell>
          <cell r="G3601" t="str">
            <v>CDHU 195</v>
          </cell>
        </row>
        <row r="3602">
          <cell r="A3602" t="str">
            <v>49.14</v>
          </cell>
          <cell r="B3602" t="str">
            <v>Fossa septica</v>
          </cell>
          <cell r="G3602" t="str">
            <v>CDHU 195</v>
          </cell>
        </row>
        <row r="3603">
          <cell r="A3603" t="str">
            <v>49.14.010</v>
          </cell>
          <cell r="B3603" t="str">
            <v>Fossa séptica câmara única com anéis pré-moldados em concreto, diâmetro externo de 1,50 m, altura útil de 1,50 m</v>
          </cell>
          <cell r="C3603" t="str">
            <v>UN</v>
          </cell>
          <cell r="D3603">
            <v>2712.89</v>
          </cell>
          <cell r="E3603">
            <v>1674.64</v>
          </cell>
          <cell r="F3603">
            <v>4387.53</v>
          </cell>
          <cell r="G3603" t="str">
            <v>CDHU 195</v>
          </cell>
        </row>
        <row r="3604">
          <cell r="A3604" t="str">
            <v>49.14.020</v>
          </cell>
          <cell r="B3604" t="str">
            <v>Fossa séptica câmara única com anéis pré-moldados em concreto, diâmetro externo de 2,50 m, altura útil de 2,50 m</v>
          </cell>
          <cell r="C3604" t="str">
            <v>UN</v>
          </cell>
          <cell r="D3604">
            <v>7394.39</v>
          </cell>
          <cell r="E3604">
            <v>2501.2399999999998</v>
          </cell>
          <cell r="F3604">
            <v>9895.6299999999992</v>
          </cell>
          <cell r="G3604" t="str">
            <v>CDHU 195</v>
          </cell>
        </row>
        <row r="3605">
          <cell r="A3605" t="str">
            <v>49.14.030</v>
          </cell>
          <cell r="B3605" t="str">
            <v>Fossa séptica câmara única com anéis pré-moldados em concreto, diâmetro externo de 2,50 m, altura útil de 4,00 m</v>
          </cell>
          <cell r="C3605" t="str">
            <v>UN</v>
          </cell>
          <cell r="D3605">
            <v>11122.97</v>
          </cell>
          <cell r="E3605">
            <v>5002.4799999999996</v>
          </cell>
          <cell r="F3605">
            <v>16125.45</v>
          </cell>
          <cell r="G3605" t="str">
            <v>CDHU 195</v>
          </cell>
        </row>
        <row r="3606">
          <cell r="A3606" t="str">
            <v>49.14.061</v>
          </cell>
          <cell r="B3606" t="str">
            <v>SM01 Sumidouro - poço absorvente</v>
          </cell>
          <cell r="C3606" t="str">
            <v>M</v>
          </cell>
          <cell r="D3606">
            <v>1521.82</v>
          </cell>
          <cell r="E3606">
            <v>832.42</v>
          </cell>
          <cell r="F3606">
            <v>2354.2399999999998</v>
          </cell>
          <cell r="G3606" t="str">
            <v>CDHU 195</v>
          </cell>
        </row>
        <row r="3607">
          <cell r="A3607" t="str">
            <v>49.14.071</v>
          </cell>
          <cell r="B3607" t="str">
            <v>Tampão pré-moldado de concreto armado para sumidouro com diâmetro externo de 2,00 m</v>
          </cell>
          <cell r="C3607" t="str">
            <v>UN</v>
          </cell>
          <cell r="D3607">
            <v>1103.99</v>
          </cell>
          <cell r="E3607">
            <v>47.52</v>
          </cell>
          <cell r="F3607">
            <v>1151.51</v>
          </cell>
          <cell r="G3607" t="str">
            <v>CDHU 195</v>
          </cell>
        </row>
        <row r="3608">
          <cell r="A3608" t="str">
            <v>49.15</v>
          </cell>
          <cell r="B3608" t="str">
            <v>Anel e aduela pre-moldados</v>
          </cell>
          <cell r="G3608" t="str">
            <v>CDHU 195</v>
          </cell>
        </row>
        <row r="3609">
          <cell r="A3609" t="str">
            <v>49.15.010</v>
          </cell>
          <cell r="B3609" t="str">
            <v>Anel pré-moldado de concreto com diâmetro de 0,60 m</v>
          </cell>
          <cell r="C3609" t="str">
            <v>M</v>
          </cell>
          <cell r="D3609">
            <v>370.96</v>
          </cell>
          <cell r="E3609">
            <v>34.479999999999997</v>
          </cell>
          <cell r="F3609">
            <v>405.44</v>
          </cell>
          <cell r="G3609" t="str">
            <v>CDHU 195</v>
          </cell>
        </row>
        <row r="3610">
          <cell r="A3610" t="str">
            <v>49.15.030</v>
          </cell>
          <cell r="B3610" t="str">
            <v>Anel pré-moldado de concreto com diâmetro de 0,80 m</v>
          </cell>
          <cell r="C3610" t="str">
            <v>M</v>
          </cell>
          <cell r="D3610">
            <v>585.47</v>
          </cell>
          <cell r="E3610">
            <v>51.72</v>
          </cell>
          <cell r="F3610">
            <v>637.19000000000005</v>
          </cell>
          <cell r="G3610" t="str">
            <v>CDHU 195</v>
          </cell>
        </row>
        <row r="3611">
          <cell r="A3611" t="str">
            <v>49.15.040</v>
          </cell>
          <cell r="B3611" t="str">
            <v>Anel pré-moldado de concreto com diâmetro de 1,20 m</v>
          </cell>
          <cell r="C3611" t="str">
            <v>M</v>
          </cell>
          <cell r="D3611">
            <v>600.59</v>
          </cell>
          <cell r="E3611">
            <v>68.95</v>
          </cell>
          <cell r="F3611">
            <v>669.54</v>
          </cell>
          <cell r="G3611" t="str">
            <v>CDHU 195</v>
          </cell>
        </row>
        <row r="3612">
          <cell r="A3612" t="str">
            <v>49.15.050</v>
          </cell>
          <cell r="B3612" t="str">
            <v>Anel pré-moldado de concreto com diâmetro de 1,50 m</v>
          </cell>
          <cell r="C3612" t="str">
            <v>M</v>
          </cell>
          <cell r="D3612">
            <v>1009.73</v>
          </cell>
          <cell r="E3612">
            <v>86.19</v>
          </cell>
          <cell r="F3612">
            <v>1095.92</v>
          </cell>
          <cell r="G3612" t="str">
            <v>CDHU 195</v>
          </cell>
        </row>
        <row r="3613">
          <cell r="A3613" t="str">
            <v>49.15.060</v>
          </cell>
          <cell r="B3613" t="str">
            <v>Anel pré-moldado de concreto com diâmetro de 1,80 m</v>
          </cell>
          <cell r="C3613" t="str">
            <v>M</v>
          </cell>
          <cell r="D3613">
            <v>1517.06</v>
          </cell>
          <cell r="E3613">
            <v>103.43</v>
          </cell>
          <cell r="F3613">
            <v>1620.49</v>
          </cell>
          <cell r="G3613" t="str">
            <v>CDHU 195</v>
          </cell>
        </row>
        <row r="3614">
          <cell r="A3614" t="str">
            <v>49.15.100</v>
          </cell>
          <cell r="B3614" t="str">
            <v>Anel pré-moldado de concreto com diâmetro de 3,00 m</v>
          </cell>
          <cell r="C3614" t="str">
            <v>M</v>
          </cell>
          <cell r="D3614">
            <v>2974.63</v>
          </cell>
          <cell r="E3614">
            <v>172.38</v>
          </cell>
          <cell r="F3614">
            <v>3147.01</v>
          </cell>
          <cell r="G3614" t="str">
            <v>CDHU 195</v>
          </cell>
        </row>
        <row r="3615">
          <cell r="A3615" t="str">
            <v>49.16</v>
          </cell>
          <cell r="B3615" t="str">
            <v>Acessorios hidraulicos para agua de reuso</v>
          </cell>
          <cell r="G3615" t="str">
            <v>CDHU 195</v>
          </cell>
        </row>
        <row r="3616">
          <cell r="A3616" t="str">
            <v>49.16.050</v>
          </cell>
          <cell r="B3616" t="str">
            <v>Realimentador automático, DN= 1´</v>
          </cell>
          <cell r="C3616" t="str">
            <v>UN</v>
          </cell>
          <cell r="D3616">
            <v>545.79999999999995</v>
          </cell>
          <cell r="E3616">
            <v>21.07</v>
          </cell>
          <cell r="F3616">
            <v>566.87</v>
          </cell>
          <cell r="G3616" t="str">
            <v>CDHU 195</v>
          </cell>
        </row>
        <row r="3617">
          <cell r="A3617" t="str">
            <v>49.16.051</v>
          </cell>
          <cell r="B3617" t="str">
            <v>Sifão ladrão em polietileno para extravasão, diâmetro de 100mm</v>
          </cell>
          <cell r="C3617" t="str">
            <v>UN</v>
          </cell>
          <cell r="D3617">
            <v>241.12</v>
          </cell>
          <cell r="E3617">
            <v>26.34</v>
          </cell>
          <cell r="F3617">
            <v>267.45999999999998</v>
          </cell>
          <cell r="G3617" t="str">
            <v>CDHU 195</v>
          </cell>
        </row>
        <row r="3618">
          <cell r="A3618" t="str">
            <v>50</v>
          </cell>
          <cell r="B3618" t="str">
            <v>DETECCAO, COMBATE E PREVENCAO A INCÊNDIO</v>
          </cell>
          <cell r="G3618" t="str">
            <v>CDHU 195</v>
          </cell>
        </row>
        <row r="3619">
          <cell r="A3619" t="str">
            <v>50.01</v>
          </cell>
          <cell r="B3619" t="str">
            <v>Hidrantes e acessorios</v>
          </cell>
          <cell r="G3619" t="str">
            <v>CDHU 195</v>
          </cell>
        </row>
        <row r="3620">
          <cell r="A3620" t="str">
            <v>50.01.030</v>
          </cell>
          <cell r="B3620" t="str">
            <v>Abrigo duplo para hidrante/mangueira, com visor e suporte (embutir e externo)</v>
          </cell>
          <cell r="C3620" t="str">
            <v>UN</v>
          </cell>
          <cell r="D3620">
            <v>967.81</v>
          </cell>
          <cell r="E3620">
            <v>184.35</v>
          </cell>
          <cell r="F3620">
            <v>1152.1600000000001</v>
          </cell>
          <cell r="G3620" t="str">
            <v>CDHU 195</v>
          </cell>
        </row>
        <row r="3621">
          <cell r="A3621" t="str">
            <v>50.01.060</v>
          </cell>
          <cell r="B3621" t="str">
            <v>Abrigo para hidrante/mangueira (embutir e externo)</v>
          </cell>
          <cell r="C3621" t="str">
            <v>UN</v>
          </cell>
          <cell r="D3621">
            <v>361.02</v>
          </cell>
          <cell r="E3621">
            <v>184.35</v>
          </cell>
          <cell r="F3621">
            <v>545.37</v>
          </cell>
          <cell r="G3621" t="str">
            <v>CDHU 195</v>
          </cell>
        </row>
        <row r="3622">
          <cell r="A3622" t="str">
            <v>50.01.080</v>
          </cell>
          <cell r="B3622" t="str">
            <v>Mangueira com união de engate rápido, DN= 1 1/2´ (38 mm)</v>
          </cell>
          <cell r="C3622" t="str">
            <v>M</v>
          </cell>
          <cell r="D3622">
            <v>21.06</v>
          </cell>
          <cell r="E3622">
            <v>5.26</v>
          </cell>
          <cell r="F3622">
            <v>26.32</v>
          </cell>
          <cell r="G3622" t="str">
            <v>CDHU 195</v>
          </cell>
        </row>
        <row r="3623">
          <cell r="A3623" t="str">
            <v>50.01.090</v>
          </cell>
          <cell r="B3623" t="str">
            <v>Botoeira para acionamento de bomba de incêndio tipo quebra-vidro</v>
          </cell>
          <cell r="C3623" t="str">
            <v>UN</v>
          </cell>
          <cell r="D3623">
            <v>65.25</v>
          </cell>
          <cell r="E3623">
            <v>15.8</v>
          </cell>
          <cell r="F3623">
            <v>81.05</v>
          </cell>
          <cell r="G3623" t="str">
            <v>CDHU 195</v>
          </cell>
        </row>
        <row r="3624">
          <cell r="A3624" t="str">
            <v>50.01.100</v>
          </cell>
          <cell r="B3624" t="str">
            <v>Mangueira com união de engate rápido, DN= 2 1/2´ (63 mm)</v>
          </cell>
          <cell r="C3624" t="str">
            <v>M</v>
          </cell>
          <cell r="D3624">
            <v>31.15</v>
          </cell>
          <cell r="E3624">
            <v>5.26</v>
          </cell>
          <cell r="F3624">
            <v>36.409999999999997</v>
          </cell>
          <cell r="G3624" t="str">
            <v>CDHU 195</v>
          </cell>
        </row>
        <row r="3625">
          <cell r="A3625" t="str">
            <v>50.01.110</v>
          </cell>
          <cell r="B3625" t="str">
            <v>Esguicho em latão com engate rápido, DN= 2 1/2´, jato regulável</v>
          </cell>
          <cell r="C3625" t="str">
            <v>UN</v>
          </cell>
          <cell r="D3625">
            <v>219.7</v>
          </cell>
          <cell r="E3625">
            <v>5.26</v>
          </cell>
          <cell r="F3625">
            <v>224.96</v>
          </cell>
          <cell r="G3625" t="str">
            <v>CDHU 195</v>
          </cell>
        </row>
        <row r="3626">
          <cell r="A3626" t="str">
            <v>50.01.130</v>
          </cell>
          <cell r="B3626" t="str">
            <v>Abrigo simples com suporte, em aço inoxidável escovado, para mangueira de 1 1/2´, porta em vidro temperado jateado - inclusive mangueira de 30 m (2 x 15 m)</v>
          </cell>
          <cell r="C3626" t="str">
            <v>UN</v>
          </cell>
          <cell r="D3626">
            <v>3629.94</v>
          </cell>
          <cell r="E3626">
            <v>289.69</v>
          </cell>
          <cell r="F3626">
            <v>3919.63</v>
          </cell>
          <cell r="G3626" t="str">
            <v>CDHU 195</v>
          </cell>
        </row>
        <row r="3627">
          <cell r="A3627" t="str">
            <v>50.01.160</v>
          </cell>
          <cell r="B3627" t="str">
            <v>Adaptador de engate rápido em latão de 2 1/2´ x 1 1/2´</v>
          </cell>
          <cell r="C3627" t="str">
            <v>UN</v>
          </cell>
          <cell r="D3627">
            <v>66.989999999999995</v>
          </cell>
          <cell r="E3627">
            <v>5.26</v>
          </cell>
          <cell r="F3627">
            <v>72.25</v>
          </cell>
          <cell r="G3627" t="str">
            <v>CDHU 195</v>
          </cell>
        </row>
        <row r="3628">
          <cell r="A3628" t="str">
            <v>50.01.170</v>
          </cell>
          <cell r="B3628" t="str">
            <v>Adaptador de engate rápido em latão de 2 1/2´ x 2 1/2´</v>
          </cell>
          <cell r="C3628" t="str">
            <v>UN</v>
          </cell>
          <cell r="D3628">
            <v>94.41</v>
          </cell>
          <cell r="E3628">
            <v>5.26</v>
          </cell>
          <cell r="F3628">
            <v>99.67</v>
          </cell>
          <cell r="G3628" t="str">
            <v>CDHU 195</v>
          </cell>
        </row>
        <row r="3629">
          <cell r="A3629" t="str">
            <v>50.01.180</v>
          </cell>
          <cell r="B3629" t="str">
            <v>Hidrante de coluna com duas saídas, 4´x 2 1/2´ - simples</v>
          </cell>
          <cell r="C3629" t="str">
            <v>UN</v>
          </cell>
          <cell r="D3629">
            <v>1898.66</v>
          </cell>
          <cell r="E3629">
            <v>67.599999999999994</v>
          </cell>
          <cell r="F3629">
            <v>1966.26</v>
          </cell>
          <cell r="G3629" t="str">
            <v>CDHU 195</v>
          </cell>
        </row>
        <row r="3630">
          <cell r="A3630" t="str">
            <v>50.01.190</v>
          </cell>
          <cell r="B3630" t="str">
            <v>Tampão de engate rápido em latão, DN= 2 1/2´, com corrente</v>
          </cell>
          <cell r="C3630" t="str">
            <v>UN</v>
          </cell>
          <cell r="D3630">
            <v>105.64</v>
          </cell>
          <cell r="E3630">
            <v>5.26</v>
          </cell>
          <cell r="F3630">
            <v>110.9</v>
          </cell>
          <cell r="G3630" t="str">
            <v>CDHU 195</v>
          </cell>
        </row>
        <row r="3631">
          <cell r="A3631" t="str">
            <v>50.01.200</v>
          </cell>
          <cell r="B3631" t="str">
            <v>Tampão de engate rápido em latão, DN= 1 1/2´, com corrente</v>
          </cell>
          <cell r="C3631" t="str">
            <v>UN</v>
          </cell>
          <cell r="D3631">
            <v>80.77</v>
          </cell>
          <cell r="E3631">
            <v>5.26</v>
          </cell>
          <cell r="F3631">
            <v>86.03</v>
          </cell>
          <cell r="G3631" t="str">
            <v>CDHU 195</v>
          </cell>
        </row>
        <row r="3632">
          <cell r="A3632" t="str">
            <v>50.01.210</v>
          </cell>
          <cell r="B3632" t="str">
            <v>Chave para conexão de engate rápido</v>
          </cell>
          <cell r="C3632" t="str">
            <v>UN</v>
          </cell>
          <cell r="D3632">
            <v>17.399999999999999</v>
          </cell>
          <cell r="E3632">
            <v>0.71</v>
          </cell>
          <cell r="F3632">
            <v>18.11</v>
          </cell>
          <cell r="G3632" t="str">
            <v>CDHU 195</v>
          </cell>
        </row>
        <row r="3633">
          <cell r="A3633" t="str">
            <v>50.01.220</v>
          </cell>
          <cell r="B3633" t="str">
            <v>Esguicho latão com engate rápido, DN= 1 1/2´, jato regulável</v>
          </cell>
          <cell r="C3633" t="str">
            <v>UN</v>
          </cell>
          <cell r="D3633">
            <v>155.68</v>
          </cell>
          <cell r="E3633">
            <v>5.26</v>
          </cell>
          <cell r="F3633">
            <v>160.94</v>
          </cell>
          <cell r="G3633" t="str">
            <v>CDHU 195</v>
          </cell>
        </row>
        <row r="3634">
          <cell r="A3634" t="str">
            <v>50.01.320</v>
          </cell>
          <cell r="B3634" t="str">
            <v>Abrigo de hidrante de 1 1/2´ completo - inclusive mangueira de 30 m (2 x 15 m)</v>
          </cell>
          <cell r="C3634" t="str">
            <v>UN</v>
          </cell>
          <cell r="D3634">
            <v>1889.64</v>
          </cell>
          <cell r="E3634">
            <v>273.89</v>
          </cell>
          <cell r="F3634">
            <v>2163.5300000000002</v>
          </cell>
          <cell r="G3634" t="str">
            <v>CDHU 195</v>
          </cell>
        </row>
        <row r="3635">
          <cell r="A3635" t="str">
            <v>50.01.330</v>
          </cell>
          <cell r="B3635" t="str">
            <v>Abrigo de hidrante de 2 1/2´ completo - inclusive mangueira de 30 m (2 x 15 m)</v>
          </cell>
          <cell r="C3635" t="str">
            <v>UN</v>
          </cell>
          <cell r="D3635">
            <v>2446.09</v>
          </cell>
          <cell r="E3635">
            <v>273.89</v>
          </cell>
          <cell r="F3635">
            <v>2719.98</v>
          </cell>
          <cell r="G3635" t="str">
            <v>CDHU 195</v>
          </cell>
        </row>
        <row r="3636">
          <cell r="A3636" t="str">
            <v>50.01.340</v>
          </cell>
          <cell r="B3636" t="str">
            <v>Abrigo para registro de recalque tipo coluna, completo - inclusive tubulações e válvulas</v>
          </cell>
          <cell r="C3636" t="str">
            <v>UN</v>
          </cell>
          <cell r="D3636">
            <v>2777.75</v>
          </cell>
          <cell r="E3636">
            <v>857.64</v>
          </cell>
          <cell r="F3636">
            <v>3635.39</v>
          </cell>
          <cell r="G3636" t="str">
            <v>CDHU 195</v>
          </cell>
        </row>
        <row r="3637">
          <cell r="A3637" t="str">
            <v>50.02</v>
          </cell>
          <cell r="B3637" t="str">
            <v>Registro e valvula controladora</v>
          </cell>
          <cell r="G3637" t="str">
            <v>CDHU 195</v>
          </cell>
        </row>
        <row r="3638">
          <cell r="A3638" t="str">
            <v>50.02.020</v>
          </cell>
          <cell r="B3638" t="str">
            <v>Bico de sprinkler tipo pendente com rompimento da ampola a 68°C</v>
          </cell>
          <cell r="C3638" t="str">
            <v>UN</v>
          </cell>
          <cell r="D3638">
            <v>30.36</v>
          </cell>
          <cell r="E3638">
            <v>18.53</v>
          </cell>
          <cell r="F3638">
            <v>48.89</v>
          </cell>
          <cell r="G3638" t="str">
            <v>CDHU 195</v>
          </cell>
        </row>
        <row r="3639">
          <cell r="A3639" t="str">
            <v>50.02.050</v>
          </cell>
          <cell r="B3639" t="str">
            <v>Alarme hidráulico tipo gongo</v>
          </cell>
          <cell r="C3639" t="str">
            <v>UN</v>
          </cell>
          <cell r="D3639">
            <v>905.93</v>
          </cell>
          <cell r="E3639">
            <v>26.34</v>
          </cell>
          <cell r="F3639">
            <v>932.27</v>
          </cell>
          <cell r="G3639" t="str">
            <v>CDHU 195</v>
          </cell>
        </row>
        <row r="3640">
          <cell r="A3640" t="str">
            <v>50.02.060</v>
          </cell>
          <cell r="B3640" t="str">
            <v>Bico de sprinkler tipo upright com rompimento da ampola a 68ºC</v>
          </cell>
          <cell r="C3640" t="str">
            <v>UN</v>
          </cell>
          <cell r="D3640">
            <v>29.13</v>
          </cell>
          <cell r="E3640">
            <v>18.53</v>
          </cell>
          <cell r="F3640">
            <v>47.66</v>
          </cell>
          <cell r="G3640" t="str">
            <v>CDHU 195</v>
          </cell>
        </row>
        <row r="3641">
          <cell r="A3641" t="str">
            <v>50.02.080</v>
          </cell>
          <cell r="B3641" t="str">
            <v>Válvula de governo completa com alarme VGA, corpo em ferro fundido, extremidades flangeadas e DN = 6´</v>
          </cell>
          <cell r="C3641" t="str">
            <v>UN</v>
          </cell>
          <cell r="D3641">
            <v>7787</v>
          </cell>
          <cell r="E3641">
            <v>158.01</v>
          </cell>
          <cell r="F3641">
            <v>7945.01</v>
          </cell>
          <cell r="G3641" t="str">
            <v>CDHU 195</v>
          </cell>
        </row>
        <row r="3642">
          <cell r="A3642" t="str">
            <v>50.05</v>
          </cell>
          <cell r="B3642" t="str">
            <v>Iluminacao e sinalizacao de emergencia</v>
          </cell>
          <cell r="G3642" t="str">
            <v>CDHU 195</v>
          </cell>
        </row>
        <row r="3643">
          <cell r="A3643" t="str">
            <v>50.05.022</v>
          </cell>
          <cell r="B3643" t="str">
            <v>Destravador magnético (eletroímã) para porta corta-fogo de 24 Vcc</v>
          </cell>
          <cell r="C3643" t="str">
            <v>UN</v>
          </cell>
          <cell r="D3643">
            <v>220.06</v>
          </cell>
          <cell r="E3643">
            <v>42.13</v>
          </cell>
          <cell r="F3643">
            <v>262.19</v>
          </cell>
          <cell r="G3643" t="str">
            <v>CDHU 195</v>
          </cell>
        </row>
        <row r="3644">
          <cell r="A3644" t="str">
            <v>50.05.060</v>
          </cell>
          <cell r="B3644" t="str">
            <v>Central de iluminação de emergência, completa, para até 6.000 W</v>
          </cell>
          <cell r="C3644" t="str">
            <v>UN</v>
          </cell>
          <cell r="D3644">
            <v>29709.33</v>
          </cell>
          <cell r="E3644">
            <v>16.79</v>
          </cell>
          <cell r="F3644">
            <v>29726.12</v>
          </cell>
          <cell r="G3644" t="str">
            <v>CDHU 195</v>
          </cell>
        </row>
        <row r="3645">
          <cell r="A3645" t="str">
            <v>50.05.072</v>
          </cell>
          <cell r="B3645" t="str">
            <v>Luminária de emergência LED de sobrepor, para teto ou parede, autonomia mínima 2 horas</v>
          </cell>
          <cell r="C3645" t="str">
            <v>UN</v>
          </cell>
          <cell r="D3645">
            <v>78.650000000000006</v>
          </cell>
          <cell r="E3645">
            <v>26.34</v>
          </cell>
          <cell r="F3645">
            <v>104.99</v>
          </cell>
          <cell r="G3645" t="str">
            <v>CDHU 195</v>
          </cell>
        </row>
        <row r="3646">
          <cell r="A3646" t="str">
            <v>50.05.080</v>
          </cell>
          <cell r="B3646" t="str">
            <v>Luminária para unidade centralizada de sobrepor completa com lâmpada fluorescente compacta de 15 W</v>
          </cell>
          <cell r="C3646" t="str">
            <v>UN</v>
          </cell>
          <cell r="D3646">
            <v>91.27</v>
          </cell>
          <cell r="E3646">
            <v>26.34</v>
          </cell>
          <cell r="F3646">
            <v>117.61</v>
          </cell>
          <cell r="G3646" t="str">
            <v>CDHU 195</v>
          </cell>
        </row>
        <row r="3647">
          <cell r="A3647" t="str">
            <v>50.05.160</v>
          </cell>
          <cell r="B3647" t="str">
            <v>Módulo para adaptação de luminária de emergência, autonomia 90 minutos para lâmpada fluorescente de 32 W</v>
          </cell>
          <cell r="C3647" t="str">
            <v>UN</v>
          </cell>
          <cell r="D3647">
            <v>310.58</v>
          </cell>
          <cell r="E3647">
            <v>15.8</v>
          </cell>
          <cell r="F3647">
            <v>326.38</v>
          </cell>
          <cell r="G3647" t="str">
            <v>CDHU 195</v>
          </cell>
        </row>
        <row r="3648">
          <cell r="A3648" t="str">
            <v>50.05.170</v>
          </cell>
          <cell r="B3648" t="str">
            <v>Acionador manual tipo quebra vidro, em caixa plástica</v>
          </cell>
          <cell r="C3648" t="str">
            <v>UN</v>
          </cell>
          <cell r="D3648">
            <v>61.65</v>
          </cell>
          <cell r="E3648">
            <v>15.8</v>
          </cell>
          <cell r="F3648">
            <v>77.45</v>
          </cell>
          <cell r="G3648" t="str">
            <v>CDHU 195</v>
          </cell>
        </row>
        <row r="3649">
          <cell r="A3649" t="str">
            <v>50.05.210</v>
          </cell>
          <cell r="B3649" t="str">
            <v>Detector termovelocimétrico endereçável com base endereçável</v>
          </cell>
          <cell r="C3649" t="str">
            <v>UN</v>
          </cell>
          <cell r="D3649">
            <v>170.86</v>
          </cell>
          <cell r="E3649">
            <v>15.8</v>
          </cell>
          <cell r="F3649">
            <v>186.66</v>
          </cell>
          <cell r="G3649" t="str">
            <v>CDHU 195</v>
          </cell>
        </row>
        <row r="3650">
          <cell r="A3650" t="str">
            <v>50.05.214</v>
          </cell>
          <cell r="B3650" t="str">
            <v>Detector de gás liquefeito (GLP), gás natural (GN) ou derivados de metano</v>
          </cell>
          <cell r="C3650" t="str">
            <v>UN</v>
          </cell>
          <cell r="D3650">
            <v>323.04000000000002</v>
          </cell>
          <cell r="E3650">
            <v>15.8</v>
          </cell>
          <cell r="F3650">
            <v>338.84</v>
          </cell>
          <cell r="G3650" t="str">
            <v>CDHU 195</v>
          </cell>
        </row>
        <row r="3651">
          <cell r="A3651" t="str">
            <v>50.05.230</v>
          </cell>
          <cell r="B3651" t="str">
            <v>Sirene audiovisual tipo endereçável</v>
          </cell>
          <cell r="C3651" t="str">
            <v>UN</v>
          </cell>
          <cell r="D3651">
            <v>264.68</v>
          </cell>
          <cell r="E3651">
            <v>15.8</v>
          </cell>
          <cell r="F3651">
            <v>280.48</v>
          </cell>
          <cell r="G3651" t="str">
            <v>CDHU 195</v>
          </cell>
        </row>
        <row r="3652">
          <cell r="A3652" t="str">
            <v>50.05.250</v>
          </cell>
          <cell r="B3652" t="str">
            <v>Central de iluminação de emergência, completa, autonomia 1 hora, para até 240 W</v>
          </cell>
          <cell r="C3652" t="str">
            <v>UN</v>
          </cell>
          <cell r="D3652">
            <v>812.92</v>
          </cell>
          <cell r="E3652">
            <v>16.79</v>
          </cell>
          <cell r="F3652">
            <v>829.71</v>
          </cell>
          <cell r="G3652" t="str">
            <v>CDHU 195</v>
          </cell>
        </row>
        <row r="3653">
          <cell r="A3653" t="str">
            <v>50.05.270</v>
          </cell>
          <cell r="B3653" t="str">
            <v>Central de detecção e alarme de incêndio completa, autonomia de 1 hora para 12 laços, 220 V/12 V</v>
          </cell>
          <cell r="C3653" t="str">
            <v>UN</v>
          </cell>
          <cell r="D3653">
            <v>741.62</v>
          </cell>
          <cell r="E3653">
            <v>16.79</v>
          </cell>
          <cell r="F3653">
            <v>758.41</v>
          </cell>
          <cell r="G3653" t="str">
            <v>CDHU 195</v>
          </cell>
        </row>
        <row r="3654">
          <cell r="A3654" t="str">
            <v>50.05.280</v>
          </cell>
          <cell r="B3654" t="str">
            <v>Sirene tipo corneta de 12 V</v>
          </cell>
          <cell r="C3654" t="str">
            <v>UN</v>
          </cell>
          <cell r="D3654">
            <v>87.38</v>
          </cell>
          <cell r="E3654">
            <v>15.8</v>
          </cell>
          <cell r="F3654">
            <v>103.18</v>
          </cell>
          <cell r="G3654" t="str">
            <v>CDHU 195</v>
          </cell>
        </row>
        <row r="3655">
          <cell r="A3655" t="str">
            <v>50.05.312</v>
          </cell>
          <cell r="B3655" t="str">
            <v>Bloco autônomo de iluminação de emergência LED, com autonomia mínima de 3 horas, fluxo luminoso de 2.000 até 3.000 lúmens, equipado com 2 faróis</v>
          </cell>
          <cell r="C3655" t="str">
            <v>UN</v>
          </cell>
          <cell r="D3655">
            <v>222.32</v>
          </cell>
          <cell r="E3655">
            <v>16.79</v>
          </cell>
          <cell r="F3655">
            <v>239.11</v>
          </cell>
          <cell r="G3655" t="str">
            <v>CDHU 195</v>
          </cell>
        </row>
        <row r="3656">
          <cell r="A3656" t="str">
            <v>50.05.400</v>
          </cell>
          <cell r="B3656" t="str">
            <v>Sirene eletrônica em caixa metálica de 4 x 4</v>
          </cell>
          <cell r="C3656" t="str">
            <v>UN</v>
          </cell>
          <cell r="D3656">
            <v>73.42</v>
          </cell>
          <cell r="E3656">
            <v>57.93</v>
          </cell>
          <cell r="F3656">
            <v>131.35</v>
          </cell>
          <cell r="G3656" t="str">
            <v>CDHU 195</v>
          </cell>
        </row>
        <row r="3657">
          <cell r="A3657" t="str">
            <v>50.05.430</v>
          </cell>
          <cell r="B3657" t="str">
            <v>Detector óptico de fumaça com base endereçável</v>
          </cell>
          <cell r="C3657" t="str">
            <v>UN</v>
          </cell>
          <cell r="D3657">
            <v>172.41</v>
          </cell>
          <cell r="E3657">
            <v>52.67</v>
          </cell>
          <cell r="F3657">
            <v>225.08</v>
          </cell>
          <cell r="G3657" t="str">
            <v>CDHU 195</v>
          </cell>
        </row>
        <row r="3658">
          <cell r="A3658" t="str">
            <v>50.05.440</v>
          </cell>
          <cell r="B3658" t="str">
            <v>Painel repetidor de detecção e alarme de incêndio tipo endereçável</v>
          </cell>
          <cell r="C3658" t="str">
            <v>UN</v>
          </cell>
          <cell r="D3658">
            <v>1116.94</v>
          </cell>
          <cell r="E3658">
            <v>15.8</v>
          </cell>
          <cell r="F3658">
            <v>1132.74</v>
          </cell>
          <cell r="G3658" t="str">
            <v>CDHU 195</v>
          </cell>
        </row>
        <row r="3659">
          <cell r="A3659" t="str">
            <v>50.05.450</v>
          </cell>
          <cell r="B3659" t="str">
            <v>Acionador manual quebra-vidro endereçável</v>
          </cell>
          <cell r="C3659" t="str">
            <v>UN</v>
          </cell>
          <cell r="D3659">
            <v>167.32</v>
          </cell>
          <cell r="E3659">
            <v>15.8</v>
          </cell>
          <cell r="F3659">
            <v>183.12</v>
          </cell>
          <cell r="G3659" t="str">
            <v>CDHU 195</v>
          </cell>
        </row>
        <row r="3660">
          <cell r="A3660" t="str">
            <v>50.05.470</v>
          </cell>
          <cell r="B3660" t="str">
            <v>Módulo isolador, módulo endereçador para audiovisual</v>
          </cell>
          <cell r="C3660" t="str">
            <v>UN</v>
          </cell>
          <cell r="D3660">
            <v>173.1</v>
          </cell>
          <cell r="E3660">
            <v>26.34</v>
          </cell>
          <cell r="F3660">
            <v>199.44</v>
          </cell>
          <cell r="G3660" t="str">
            <v>CDHU 195</v>
          </cell>
        </row>
        <row r="3661">
          <cell r="A3661" t="str">
            <v>50.05.490</v>
          </cell>
          <cell r="B3661" t="str">
            <v>Sinalizador audiovisual endereçável com LED</v>
          </cell>
          <cell r="C3661" t="str">
            <v>UN</v>
          </cell>
          <cell r="D3661">
            <v>384.57</v>
          </cell>
          <cell r="E3661">
            <v>15.8</v>
          </cell>
          <cell r="F3661">
            <v>400.37</v>
          </cell>
          <cell r="G3661" t="str">
            <v>CDHU 195</v>
          </cell>
        </row>
        <row r="3662">
          <cell r="A3662" t="str">
            <v>50.05.491</v>
          </cell>
          <cell r="B3662" t="str">
            <v>Sinalizador visual de advertência</v>
          </cell>
          <cell r="C3662" t="str">
            <v>UN</v>
          </cell>
          <cell r="D3662">
            <v>305.61</v>
          </cell>
          <cell r="E3662">
            <v>13.17</v>
          </cell>
          <cell r="F3662">
            <v>318.77999999999997</v>
          </cell>
          <cell r="G3662" t="str">
            <v>CDHU 195</v>
          </cell>
        </row>
        <row r="3663">
          <cell r="A3663" t="str">
            <v>50.05.492</v>
          </cell>
          <cell r="B3663" t="str">
            <v>Sinalizador audiovisual de advertência</v>
          </cell>
          <cell r="C3663" t="str">
            <v>UN</v>
          </cell>
          <cell r="D3663">
            <v>302.64</v>
          </cell>
          <cell r="E3663">
            <v>13.17</v>
          </cell>
          <cell r="F3663">
            <v>315.81</v>
          </cell>
          <cell r="G3663" t="str">
            <v>CDHU 195</v>
          </cell>
        </row>
        <row r="3664">
          <cell r="A3664" t="str">
            <v>50.10</v>
          </cell>
          <cell r="B3664" t="str">
            <v>Extintores</v>
          </cell>
          <cell r="G3664" t="str">
            <v>CDHU 195</v>
          </cell>
        </row>
        <row r="3665">
          <cell r="A3665" t="str">
            <v>50.10.030</v>
          </cell>
          <cell r="B3665" t="str">
            <v>Extintor sobre rodas de gás carbônico - capacidade de 10 kg</v>
          </cell>
          <cell r="C3665" t="str">
            <v>UN</v>
          </cell>
          <cell r="D3665">
            <v>1535</v>
          </cell>
          <cell r="E3665">
            <v>21.87</v>
          </cell>
          <cell r="F3665">
            <v>1556.87</v>
          </cell>
          <cell r="G3665" t="str">
            <v>CDHU 195</v>
          </cell>
        </row>
        <row r="3666">
          <cell r="A3666" t="str">
            <v>50.10.050</v>
          </cell>
          <cell r="B3666" t="str">
            <v>Extintor sobre rodas de gás carbônico - capacidade de 25 kg</v>
          </cell>
          <cell r="C3666" t="str">
            <v>UN</v>
          </cell>
          <cell r="D3666">
            <v>6363.17</v>
          </cell>
          <cell r="E3666">
            <v>21.87</v>
          </cell>
          <cell r="F3666">
            <v>6385.04</v>
          </cell>
          <cell r="G3666" t="str">
            <v>CDHU 195</v>
          </cell>
        </row>
        <row r="3667">
          <cell r="A3667" t="str">
            <v>50.10.058</v>
          </cell>
          <cell r="B3667" t="str">
            <v>Extintor manual de pó químico seco BC - capacidade de 4 kg</v>
          </cell>
          <cell r="C3667" t="str">
            <v>UN</v>
          </cell>
          <cell r="D3667">
            <v>190.18</v>
          </cell>
          <cell r="E3667">
            <v>21.87</v>
          </cell>
          <cell r="F3667">
            <v>212.05</v>
          </cell>
          <cell r="G3667" t="str">
            <v>CDHU 195</v>
          </cell>
        </row>
        <row r="3668">
          <cell r="A3668" t="str">
            <v>50.10.060</v>
          </cell>
          <cell r="B3668" t="str">
            <v>Extintor manual de pó químico seco BC - capacidade de 8 kg</v>
          </cell>
          <cell r="C3668" t="str">
            <v>UN</v>
          </cell>
          <cell r="D3668">
            <v>262.77</v>
          </cell>
          <cell r="E3668">
            <v>21.87</v>
          </cell>
          <cell r="F3668">
            <v>284.64</v>
          </cell>
          <cell r="G3668" t="str">
            <v>CDHU 195</v>
          </cell>
        </row>
        <row r="3669">
          <cell r="A3669" t="str">
            <v>50.10.084</v>
          </cell>
          <cell r="B3669" t="str">
            <v>Extintor manual de pó químico seco 20 BC - capacidade de 12 kg</v>
          </cell>
          <cell r="C3669" t="str">
            <v>UN</v>
          </cell>
          <cell r="D3669">
            <v>306.08</v>
          </cell>
          <cell r="E3669">
            <v>21.87</v>
          </cell>
          <cell r="F3669">
            <v>327.95</v>
          </cell>
          <cell r="G3669" t="str">
            <v>CDHU 195</v>
          </cell>
        </row>
        <row r="3670">
          <cell r="A3670" t="str">
            <v>50.10.096</v>
          </cell>
          <cell r="B3670" t="str">
            <v>Extintor sobre rodas de pó químico seco BC - capacidade de 20 kg</v>
          </cell>
          <cell r="C3670" t="str">
            <v>UN</v>
          </cell>
          <cell r="D3670">
            <v>1806.48</v>
          </cell>
          <cell r="F3670">
            <v>1806.48</v>
          </cell>
          <cell r="G3670" t="str">
            <v>CDHU 195</v>
          </cell>
        </row>
        <row r="3671">
          <cell r="A3671" t="str">
            <v>50.10.100</v>
          </cell>
          <cell r="B3671" t="str">
            <v>Extintor manual de água pressurizada - capacidade de 10 litros</v>
          </cell>
          <cell r="C3671" t="str">
            <v>UN</v>
          </cell>
          <cell r="D3671">
            <v>210.31</v>
          </cell>
          <cell r="E3671">
            <v>21.87</v>
          </cell>
          <cell r="F3671">
            <v>232.18</v>
          </cell>
          <cell r="G3671" t="str">
            <v>CDHU 195</v>
          </cell>
        </row>
        <row r="3672">
          <cell r="A3672" t="str">
            <v>50.10.110</v>
          </cell>
          <cell r="B3672" t="str">
            <v>Extintor manual de pó químico seco ABC - capacidade de 4 kg</v>
          </cell>
          <cell r="C3672" t="str">
            <v>UN</v>
          </cell>
          <cell r="D3672">
            <v>215.11</v>
          </cell>
          <cell r="E3672">
            <v>21.87</v>
          </cell>
          <cell r="F3672">
            <v>236.98</v>
          </cell>
          <cell r="G3672" t="str">
            <v>CDHU 195</v>
          </cell>
        </row>
        <row r="3673">
          <cell r="A3673" t="str">
            <v>50.10.120</v>
          </cell>
          <cell r="B3673" t="str">
            <v>Extintor manual de pó químico seco ABC - capacidade de 6 kg</v>
          </cell>
          <cell r="C3673" t="str">
            <v>UN</v>
          </cell>
          <cell r="D3673">
            <v>261.69</v>
          </cell>
          <cell r="E3673">
            <v>21.87</v>
          </cell>
          <cell r="F3673">
            <v>283.56</v>
          </cell>
          <cell r="G3673" t="str">
            <v>CDHU 195</v>
          </cell>
        </row>
        <row r="3674">
          <cell r="A3674" t="str">
            <v>50.10.140</v>
          </cell>
          <cell r="B3674" t="str">
            <v>Extintor manual de gás carbônico 5 BC - capacidade de 6 kg</v>
          </cell>
          <cell r="C3674" t="str">
            <v>UN</v>
          </cell>
          <cell r="D3674">
            <v>665.66</v>
          </cell>
          <cell r="E3674">
            <v>21.87</v>
          </cell>
          <cell r="F3674">
            <v>687.53</v>
          </cell>
          <cell r="G3674" t="str">
            <v>CDHU 195</v>
          </cell>
        </row>
        <row r="3675">
          <cell r="A3675" t="str">
            <v>50.10.210</v>
          </cell>
          <cell r="B3675" t="str">
            <v>Suporte para extintor de piso em fibra de vidro</v>
          </cell>
          <cell r="C3675" t="str">
            <v>UN</v>
          </cell>
          <cell r="D3675">
            <v>216.41</v>
          </cell>
          <cell r="E3675">
            <v>2.14</v>
          </cell>
          <cell r="F3675">
            <v>218.55</v>
          </cell>
          <cell r="G3675" t="str">
            <v>CDHU 195</v>
          </cell>
        </row>
        <row r="3676">
          <cell r="A3676" t="str">
            <v>50.10.220</v>
          </cell>
          <cell r="B3676" t="str">
            <v>Suporte para extintor de piso em aço inoxidável</v>
          </cell>
          <cell r="C3676" t="str">
            <v>UN</v>
          </cell>
          <cell r="D3676">
            <v>257.04000000000002</v>
          </cell>
          <cell r="E3676">
            <v>2.14</v>
          </cell>
          <cell r="F3676">
            <v>259.18</v>
          </cell>
          <cell r="G3676" t="str">
            <v>CDHU 195</v>
          </cell>
        </row>
        <row r="3677">
          <cell r="A3677" t="str">
            <v>50.20</v>
          </cell>
          <cell r="B3677" t="str">
            <v>Reparos, conservacoes e complementos - GRUPO 50</v>
          </cell>
          <cell r="G3677" t="str">
            <v>CDHU 195</v>
          </cell>
        </row>
        <row r="3678">
          <cell r="A3678" t="str">
            <v>50.20.110</v>
          </cell>
          <cell r="B3678" t="str">
            <v>Recarga de extintor de água pressurizada</v>
          </cell>
          <cell r="C3678" t="str">
            <v>L</v>
          </cell>
          <cell r="D3678">
            <v>2.83</v>
          </cell>
          <cell r="F3678">
            <v>2.83</v>
          </cell>
          <cell r="G3678" t="str">
            <v>CDHU 195</v>
          </cell>
        </row>
        <row r="3679">
          <cell r="A3679" t="str">
            <v>50.20.120</v>
          </cell>
          <cell r="B3679" t="str">
            <v>Recarga de extintor de gás carbônico</v>
          </cell>
          <cell r="C3679" t="str">
            <v>KG</v>
          </cell>
          <cell r="D3679">
            <v>14.24</v>
          </cell>
          <cell r="F3679">
            <v>14.24</v>
          </cell>
          <cell r="G3679" t="str">
            <v>CDHU 195</v>
          </cell>
        </row>
        <row r="3680">
          <cell r="A3680" t="str">
            <v>50.20.130</v>
          </cell>
          <cell r="B3680" t="str">
            <v>Recarga de extintor de pó químico seco</v>
          </cell>
          <cell r="C3680" t="str">
            <v>KG</v>
          </cell>
          <cell r="D3680">
            <v>8.85</v>
          </cell>
          <cell r="F3680">
            <v>8.85</v>
          </cell>
          <cell r="G3680" t="str">
            <v>CDHU 195</v>
          </cell>
        </row>
        <row r="3681">
          <cell r="A3681" t="str">
            <v>50.20.160</v>
          </cell>
          <cell r="B3681" t="str">
            <v>Pintura de extintor de gás carbônico, pó químico seco, ou água pressurizada, com capacidade acima de 12 kg até 20 kg</v>
          </cell>
          <cell r="C3681" t="str">
            <v>UN</v>
          </cell>
          <cell r="D3681">
            <v>38.04</v>
          </cell>
          <cell r="F3681">
            <v>38.04</v>
          </cell>
          <cell r="G3681" t="str">
            <v>CDHU 195</v>
          </cell>
        </row>
        <row r="3682">
          <cell r="A3682" t="str">
            <v>50.20.170</v>
          </cell>
          <cell r="B3682" t="str">
            <v>Pintura de extintor de gás carbônico, pó químico seco, ou água pressurizada, com capacidade até 12 kg</v>
          </cell>
          <cell r="C3682" t="str">
            <v>UN</v>
          </cell>
          <cell r="D3682">
            <v>27.19</v>
          </cell>
          <cell r="F3682">
            <v>27.19</v>
          </cell>
          <cell r="G3682" t="str">
            <v>CDHU 195</v>
          </cell>
        </row>
        <row r="3683">
          <cell r="A3683" t="str">
            <v>50.20.200</v>
          </cell>
          <cell r="B3683" t="str">
            <v>Recolocação de bico de sprinkler</v>
          </cell>
          <cell r="C3683" t="str">
            <v>UN</v>
          </cell>
          <cell r="D3683">
            <v>0.05</v>
          </cell>
          <cell r="E3683">
            <v>18.53</v>
          </cell>
          <cell r="F3683">
            <v>18.579999999999998</v>
          </cell>
          <cell r="G3683" t="str">
            <v>CDHU 195</v>
          </cell>
        </row>
        <row r="3684">
          <cell r="A3684" t="str">
            <v>54</v>
          </cell>
          <cell r="B3684" t="str">
            <v>PAVIMENTACAO E PASSEIO</v>
          </cell>
          <cell r="G3684" t="str">
            <v>CDHU 195</v>
          </cell>
        </row>
        <row r="3685">
          <cell r="A3685" t="str">
            <v>54.01</v>
          </cell>
          <cell r="B3685" t="str">
            <v>Pavimentacao preparo de base</v>
          </cell>
          <cell r="G3685" t="str">
            <v>CDHU 195</v>
          </cell>
        </row>
        <row r="3686">
          <cell r="A3686" t="str">
            <v>54.01.010</v>
          </cell>
          <cell r="B3686" t="str">
            <v>Regularização e compactação mecanizada de superfície, sem controle do proctor normal</v>
          </cell>
          <cell r="C3686" t="str">
            <v>M2</v>
          </cell>
          <cell r="D3686">
            <v>3.52</v>
          </cell>
          <cell r="E3686">
            <v>0.17</v>
          </cell>
          <cell r="F3686">
            <v>3.69</v>
          </cell>
          <cell r="G3686" t="str">
            <v>CDHU 195</v>
          </cell>
        </row>
        <row r="3687">
          <cell r="A3687" t="str">
            <v>54.01.030</v>
          </cell>
          <cell r="B3687" t="str">
            <v>Abertura e preparo de caixa até 40 cm, compactação do subleito mínimo de 95% do PN e transporte até o raio de 1 km</v>
          </cell>
          <cell r="C3687" t="str">
            <v>M2</v>
          </cell>
          <cell r="D3687">
            <v>29.82</v>
          </cell>
          <cell r="E3687">
            <v>0.34</v>
          </cell>
          <cell r="F3687">
            <v>30.16</v>
          </cell>
          <cell r="G3687" t="str">
            <v>CDHU 195</v>
          </cell>
        </row>
        <row r="3688">
          <cell r="A3688" t="str">
            <v>54.01.050</v>
          </cell>
          <cell r="B3688" t="str">
            <v>Compactação do subleito mínimo de 95% do PN</v>
          </cell>
          <cell r="C3688" t="str">
            <v>M3</v>
          </cell>
          <cell r="D3688">
            <v>22.96</v>
          </cell>
          <cell r="E3688">
            <v>0.69</v>
          </cell>
          <cell r="F3688">
            <v>23.65</v>
          </cell>
          <cell r="G3688" t="str">
            <v>CDHU 195</v>
          </cell>
        </row>
        <row r="3689">
          <cell r="A3689" t="str">
            <v>54.01.200</v>
          </cell>
          <cell r="B3689" t="str">
            <v>Base de macadame hidráulico</v>
          </cell>
          <cell r="C3689" t="str">
            <v>M3</v>
          </cell>
          <cell r="D3689">
            <v>328.5</v>
          </cell>
          <cell r="E3689">
            <v>32.15</v>
          </cell>
          <cell r="F3689">
            <v>360.65</v>
          </cell>
          <cell r="G3689" t="str">
            <v>CDHU 195</v>
          </cell>
        </row>
        <row r="3690">
          <cell r="A3690" t="str">
            <v>54.01.210</v>
          </cell>
          <cell r="B3690" t="str">
            <v>Base de brita graduada</v>
          </cell>
          <cell r="C3690" t="str">
            <v>M3</v>
          </cell>
          <cell r="D3690">
            <v>266.08999999999997</v>
          </cell>
          <cell r="E3690">
            <v>3.3</v>
          </cell>
          <cell r="F3690">
            <v>269.39</v>
          </cell>
          <cell r="G3690" t="str">
            <v>CDHU 195</v>
          </cell>
        </row>
        <row r="3691">
          <cell r="A3691" t="str">
            <v>54.01.220</v>
          </cell>
          <cell r="B3691" t="str">
            <v>Base de bica corrida</v>
          </cell>
          <cell r="C3691" t="str">
            <v>M3</v>
          </cell>
          <cell r="D3691">
            <v>231.97</v>
          </cell>
          <cell r="E3691">
            <v>3.3</v>
          </cell>
          <cell r="F3691">
            <v>235.27</v>
          </cell>
          <cell r="G3691" t="str">
            <v>CDHU 195</v>
          </cell>
        </row>
        <row r="3692">
          <cell r="A3692" t="str">
            <v>54.01.230</v>
          </cell>
          <cell r="B3692" t="str">
            <v>Base de macadame betuminoso</v>
          </cell>
          <cell r="C3692" t="str">
            <v>M3</v>
          </cell>
          <cell r="D3692">
            <v>944.28</v>
          </cell>
          <cell r="E3692">
            <v>16.07</v>
          </cell>
          <cell r="F3692">
            <v>960.35</v>
          </cell>
          <cell r="G3692" t="str">
            <v>CDHU 195</v>
          </cell>
        </row>
        <row r="3693">
          <cell r="A3693" t="str">
            <v>54.01.300</v>
          </cell>
          <cell r="B3693" t="str">
            <v>Pavimento de concreto rolado (concreto pobre) para base de pavimento rígido</v>
          </cell>
          <cell r="C3693" t="str">
            <v>M3</v>
          </cell>
          <cell r="D3693">
            <v>293.02</v>
          </cell>
          <cell r="F3693">
            <v>293.02</v>
          </cell>
          <cell r="G3693" t="str">
            <v>CDHU 195</v>
          </cell>
        </row>
        <row r="3694">
          <cell r="A3694" t="str">
            <v>54.01.400</v>
          </cell>
          <cell r="B3694" t="str">
            <v>Abertura de caixa até 25 cm, inclui escavação, compactação, transporte e preparo do sub-leito</v>
          </cell>
          <cell r="C3694" t="str">
            <v>M2</v>
          </cell>
          <cell r="D3694">
            <v>24.77</v>
          </cell>
          <cell r="E3694">
            <v>0.48</v>
          </cell>
          <cell r="F3694">
            <v>25.25</v>
          </cell>
          <cell r="G3694" t="str">
            <v>CDHU 195</v>
          </cell>
        </row>
        <row r="3695">
          <cell r="A3695" t="str">
            <v>54.01.410</v>
          </cell>
          <cell r="B3695" t="str">
            <v>Varrição de pavimento para recapeamento</v>
          </cell>
          <cell r="C3695" t="str">
            <v>M2</v>
          </cell>
          <cell r="E3695">
            <v>0.86</v>
          </cell>
          <cell r="F3695">
            <v>0.86</v>
          </cell>
          <cell r="G3695" t="str">
            <v>CDHU 195</v>
          </cell>
        </row>
        <row r="3696">
          <cell r="A3696" t="str">
            <v>54.02</v>
          </cell>
          <cell r="B3696" t="str">
            <v>Pavimentacao com pedrisco e revestimento primario</v>
          </cell>
          <cell r="G3696" t="str">
            <v>CDHU 195</v>
          </cell>
        </row>
        <row r="3697">
          <cell r="A3697" t="str">
            <v>54.02.030</v>
          </cell>
          <cell r="B3697" t="str">
            <v>Revestimento primário com pedra britada, compactação mínima de 95% do PN</v>
          </cell>
          <cell r="C3697" t="str">
            <v>M3</v>
          </cell>
          <cell r="D3697">
            <v>123.53</v>
          </cell>
          <cell r="E3697">
            <v>13.72</v>
          </cell>
          <cell r="F3697">
            <v>137.25</v>
          </cell>
          <cell r="G3697" t="str">
            <v>CDHU 195</v>
          </cell>
        </row>
        <row r="3698">
          <cell r="A3698" t="str">
            <v>54.02.040</v>
          </cell>
          <cell r="B3698" t="str">
            <v>Camada de areia grossa compactada manualmente com compactador</v>
          </cell>
          <cell r="C3698" t="str">
            <v>M3</v>
          </cell>
          <cell r="D3698">
            <v>200.5</v>
          </cell>
          <cell r="E3698">
            <v>101.1</v>
          </cell>
          <cell r="F3698">
            <v>301.60000000000002</v>
          </cell>
          <cell r="G3698" t="str">
            <v>CDHU 195</v>
          </cell>
        </row>
        <row r="3699">
          <cell r="A3699" t="str">
            <v>54.03</v>
          </cell>
          <cell r="B3699" t="str">
            <v>Pavimentacao flexivel</v>
          </cell>
          <cell r="G3699" t="str">
            <v>CDHU 195</v>
          </cell>
        </row>
        <row r="3700">
          <cell r="A3700" t="str">
            <v>54.03.200</v>
          </cell>
          <cell r="B3700" t="str">
            <v>Concreto asfáltico usinado a quente - Binder</v>
          </cell>
          <cell r="C3700" t="str">
            <v>M3</v>
          </cell>
          <cell r="D3700">
            <v>1231.9000000000001</v>
          </cell>
          <cell r="E3700">
            <v>17.86</v>
          </cell>
          <cell r="F3700">
            <v>1249.76</v>
          </cell>
          <cell r="G3700" t="str">
            <v>CDHU 195</v>
          </cell>
        </row>
        <row r="3701">
          <cell r="A3701" t="str">
            <v>54.03.210</v>
          </cell>
          <cell r="B3701" t="str">
            <v>Camada de rolamento em concreto betuminoso usinado quente - CBUQ</v>
          </cell>
          <cell r="C3701" t="str">
            <v>M3</v>
          </cell>
          <cell r="D3701">
            <v>1500.46</v>
          </cell>
          <cell r="E3701">
            <v>17.86</v>
          </cell>
          <cell r="F3701">
            <v>1518.32</v>
          </cell>
          <cell r="G3701" t="str">
            <v>CDHU 195</v>
          </cell>
        </row>
        <row r="3702">
          <cell r="A3702" t="str">
            <v>54.03.221</v>
          </cell>
          <cell r="B3702" t="str">
            <v>Restauração de pavimento asfáltico com concreto betuminoso usinado quente - CBUQ</v>
          </cell>
          <cell r="C3702" t="str">
            <v>M3</v>
          </cell>
          <cell r="D3702">
            <v>1500.46</v>
          </cell>
          <cell r="E3702">
            <v>17.86</v>
          </cell>
          <cell r="F3702">
            <v>1518.32</v>
          </cell>
          <cell r="G3702" t="str">
            <v>CDHU 195</v>
          </cell>
        </row>
        <row r="3703">
          <cell r="A3703" t="str">
            <v>54.03.230</v>
          </cell>
          <cell r="B3703" t="str">
            <v>Imprimação betuminosa ligante</v>
          </cell>
          <cell r="C3703" t="str">
            <v>M2</v>
          </cell>
          <cell r="D3703">
            <v>5.91</v>
          </cell>
          <cell r="E3703">
            <v>0.11</v>
          </cell>
          <cell r="F3703">
            <v>6.02</v>
          </cell>
          <cell r="G3703" t="str">
            <v>CDHU 195</v>
          </cell>
        </row>
        <row r="3704">
          <cell r="A3704" t="str">
            <v>54.03.240</v>
          </cell>
          <cell r="B3704" t="str">
            <v>Imprimação betuminosa impermeabilizante</v>
          </cell>
          <cell r="C3704" t="str">
            <v>M2</v>
          </cell>
          <cell r="D3704">
            <v>15.46</v>
          </cell>
          <cell r="E3704">
            <v>0.13</v>
          </cell>
          <cell r="F3704">
            <v>15.59</v>
          </cell>
          <cell r="G3704" t="str">
            <v>CDHU 195</v>
          </cell>
        </row>
        <row r="3705">
          <cell r="A3705" t="str">
            <v>54.03.250</v>
          </cell>
          <cell r="B3705" t="str">
            <v>Revestimento de pré-misturado a quente</v>
          </cell>
          <cell r="C3705" t="str">
            <v>M3</v>
          </cell>
          <cell r="D3705">
            <v>1384.86</v>
          </cell>
          <cell r="E3705">
            <v>17.86</v>
          </cell>
          <cell r="F3705">
            <v>1402.72</v>
          </cell>
          <cell r="G3705" t="str">
            <v>CDHU 195</v>
          </cell>
        </row>
        <row r="3706">
          <cell r="A3706" t="str">
            <v>54.03.260</v>
          </cell>
          <cell r="B3706" t="str">
            <v>Revestimento de pré-misturado a frio</v>
          </cell>
          <cell r="C3706" t="str">
            <v>M3</v>
          </cell>
          <cell r="D3706">
            <v>1287.31</v>
          </cell>
          <cell r="E3706">
            <v>42.86</v>
          </cell>
          <cell r="F3706">
            <v>1330.17</v>
          </cell>
          <cell r="G3706" t="str">
            <v>CDHU 195</v>
          </cell>
        </row>
        <row r="3707">
          <cell r="A3707" t="str">
            <v>54.04</v>
          </cell>
          <cell r="B3707" t="str">
            <v>Pavimentacao em paralelepipedos e blocos de concreto</v>
          </cell>
          <cell r="G3707" t="str">
            <v>CDHU 195</v>
          </cell>
        </row>
        <row r="3708">
          <cell r="A3708" t="str">
            <v>54.04.030</v>
          </cell>
          <cell r="B3708" t="str">
            <v>Pavimentação em paralelepípedo, sem rejunte</v>
          </cell>
          <cell r="C3708" t="str">
            <v>M2</v>
          </cell>
          <cell r="D3708">
            <v>301.86</v>
          </cell>
          <cell r="E3708">
            <v>27.41</v>
          </cell>
          <cell r="F3708">
            <v>329.27</v>
          </cell>
          <cell r="G3708" t="str">
            <v>CDHU 195</v>
          </cell>
        </row>
        <row r="3709">
          <cell r="A3709" t="str">
            <v>54.04.040</v>
          </cell>
          <cell r="B3709" t="str">
            <v>Rejuntamento de paralelepípedo com areia</v>
          </cell>
          <cell r="C3709" t="str">
            <v>M2</v>
          </cell>
          <cell r="D3709">
            <v>15.56</v>
          </cell>
          <cell r="E3709">
            <v>2.14</v>
          </cell>
          <cell r="F3709">
            <v>17.7</v>
          </cell>
          <cell r="G3709" t="str">
            <v>CDHU 195</v>
          </cell>
        </row>
        <row r="3710">
          <cell r="A3710" t="str">
            <v>54.04.050</v>
          </cell>
          <cell r="B3710" t="str">
            <v>Rejuntamento de paralelepípedo com argamassa de cimento e areia 1:3</v>
          </cell>
          <cell r="C3710" t="str">
            <v>M2</v>
          </cell>
          <cell r="D3710">
            <v>10.51</v>
          </cell>
          <cell r="E3710">
            <v>6.64</v>
          </cell>
          <cell r="F3710">
            <v>17.149999999999999</v>
          </cell>
          <cell r="G3710" t="str">
            <v>CDHU 195</v>
          </cell>
        </row>
        <row r="3711">
          <cell r="A3711" t="str">
            <v>54.04.060</v>
          </cell>
          <cell r="B3711" t="str">
            <v>Rejuntamento de paralelepípedo com asfalto e pedrisco</v>
          </cell>
          <cell r="C3711" t="str">
            <v>M2</v>
          </cell>
          <cell r="D3711">
            <v>47.62</v>
          </cell>
          <cell r="E3711">
            <v>5.36</v>
          </cell>
          <cell r="F3711">
            <v>52.98</v>
          </cell>
          <cell r="G3711" t="str">
            <v>CDHU 195</v>
          </cell>
        </row>
        <row r="3712">
          <cell r="A3712" t="str">
            <v>54.04.340</v>
          </cell>
          <cell r="B3712" t="str">
            <v>Pavimentação em lajota de concreto 35 MPa, espessura 6 cm, cor natural, tipos: raquete, retangular, sextavado e 16 faces, com rejunte em areia</v>
          </cell>
          <cell r="C3712" t="str">
            <v>M2</v>
          </cell>
          <cell r="D3712">
            <v>94.22</v>
          </cell>
          <cell r="E3712">
            <v>20.69</v>
          </cell>
          <cell r="F3712">
            <v>114.91</v>
          </cell>
          <cell r="G3712" t="str">
            <v>CDHU 195</v>
          </cell>
        </row>
        <row r="3713">
          <cell r="A3713" t="str">
            <v>54.04.342</v>
          </cell>
          <cell r="B3713" t="str">
            <v>Pavimentação em lajota de concreto 35 MPa, espessura 6 cm, colorido, tipos: raquete, retangular, sextavado e 16 faces, com rejunte em areia</v>
          </cell>
          <cell r="C3713" t="str">
            <v>M2</v>
          </cell>
          <cell r="D3713">
            <v>94.14</v>
          </cell>
          <cell r="E3713">
            <v>20.69</v>
          </cell>
          <cell r="F3713">
            <v>114.83</v>
          </cell>
          <cell r="G3713" t="str">
            <v>CDHU 195</v>
          </cell>
        </row>
        <row r="3714">
          <cell r="A3714" t="str">
            <v>54.04.350</v>
          </cell>
          <cell r="B3714" t="str">
            <v>Pavimentação em lajota de concreto 35 MPa, espessura 8 cm, tipos: raquete, retangular, sextavado e 16 faces, com rejunte em areia</v>
          </cell>
          <cell r="C3714" t="str">
            <v>M2</v>
          </cell>
          <cell r="D3714">
            <v>91.85</v>
          </cell>
          <cell r="E3714">
            <v>27.58</v>
          </cell>
          <cell r="F3714">
            <v>119.43</v>
          </cell>
          <cell r="G3714" t="str">
            <v>CDHU 195</v>
          </cell>
        </row>
        <row r="3715">
          <cell r="A3715" t="str">
            <v>54.04.360</v>
          </cell>
          <cell r="B3715" t="str">
            <v>Bloco diagonal em concreto tipo piso drenante para plantio de grama - espessura de 10 cm</v>
          </cell>
          <cell r="C3715" t="str">
            <v>M2</v>
          </cell>
          <cell r="D3715">
            <v>121.88</v>
          </cell>
          <cell r="E3715">
            <v>10.130000000000001</v>
          </cell>
          <cell r="F3715">
            <v>132.01</v>
          </cell>
          <cell r="G3715" t="str">
            <v>CDHU 195</v>
          </cell>
        </row>
        <row r="3716">
          <cell r="A3716" t="str">
            <v>54.04.392</v>
          </cell>
          <cell r="B3716" t="str">
            <v>Piso em placa de concreto permeável drenante, cor natural - espessura de 6 cm</v>
          </cell>
          <cell r="C3716" t="str">
            <v>M2</v>
          </cell>
          <cell r="D3716">
            <v>103.39</v>
          </cell>
          <cell r="E3716">
            <v>21.44</v>
          </cell>
          <cell r="F3716">
            <v>124.83</v>
          </cell>
          <cell r="G3716" t="str">
            <v>CDHU 195</v>
          </cell>
        </row>
        <row r="3717">
          <cell r="A3717" t="str">
            <v>54.04.393</v>
          </cell>
          <cell r="B3717" t="str">
            <v>Piso em placa de concreto permeável drenante, cor natural - espessura de 8 cm</v>
          </cell>
          <cell r="C3717" t="str">
            <v>M2</v>
          </cell>
          <cell r="D3717">
            <v>121.42</v>
          </cell>
          <cell r="E3717">
            <v>21.44</v>
          </cell>
          <cell r="F3717">
            <v>142.86000000000001</v>
          </cell>
          <cell r="G3717" t="str">
            <v>CDHU 195</v>
          </cell>
        </row>
        <row r="3718">
          <cell r="A3718" t="str">
            <v>54.06</v>
          </cell>
          <cell r="B3718" t="str">
            <v>Guias e sarjetas</v>
          </cell>
          <cell r="G3718" t="str">
            <v>CDHU 195</v>
          </cell>
        </row>
        <row r="3719">
          <cell r="A3719" t="str">
            <v>54.06.020</v>
          </cell>
          <cell r="B3719" t="str">
            <v>Guia pré-moldada curva tipo PMSP 100 - fck 25 MPa</v>
          </cell>
          <cell r="C3719" t="str">
            <v>M</v>
          </cell>
          <cell r="D3719">
            <v>44.75</v>
          </cell>
          <cell r="E3719">
            <v>12.93</v>
          </cell>
          <cell r="F3719">
            <v>57.68</v>
          </cell>
          <cell r="G3719" t="str">
            <v>CDHU 195</v>
          </cell>
        </row>
        <row r="3720">
          <cell r="A3720" t="str">
            <v>54.06.040</v>
          </cell>
          <cell r="B3720" t="str">
            <v>Guia pré-moldada reta tipo PMSP 100 - fck 25 MPa</v>
          </cell>
          <cell r="C3720" t="str">
            <v>M</v>
          </cell>
          <cell r="D3720">
            <v>43.8</v>
          </cell>
          <cell r="E3720">
            <v>12.93</v>
          </cell>
          <cell r="F3720">
            <v>56.73</v>
          </cell>
          <cell r="G3720" t="str">
            <v>CDHU 195</v>
          </cell>
        </row>
        <row r="3721">
          <cell r="A3721" t="str">
            <v>54.06.100</v>
          </cell>
          <cell r="B3721" t="str">
            <v>Base em concreto com fck de 20 MPa, para guias, sarjetas ou sarjetões</v>
          </cell>
          <cell r="C3721" t="str">
            <v>M3</v>
          </cell>
          <cell r="D3721">
            <v>541.21</v>
          </cell>
          <cell r="E3721">
            <v>46.59</v>
          </cell>
          <cell r="F3721">
            <v>587.79999999999995</v>
          </cell>
          <cell r="G3721" t="str">
            <v>CDHU 195</v>
          </cell>
        </row>
        <row r="3722">
          <cell r="A3722" t="str">
            <v>54.06.110</v>
          </cell>
          <cell r="B3722" t="str">
            <v>Base em concreto com fck de 25 MPa, para guias, sarjetas ou sarjetões</v>
          </cell>
          <cell r="C3722" t="str">
            <v>M3</v>
          </cell>
          <cell r="D3722">
            <v>563.88</v>
          </cell>
          <cell r="E3722">
            <v>46.59</v>
          </cell>
          <cell r="F3722">
            <v>610.47</v>
          </cell>
          <cell r="G3722" t="str">
            <v>CDHU 195</v>
          </cell>
        </row>
        <row r="3723">
          <cell r="A3723" t="str">
            <v>54.06.151</v>
          </cell>
          <cell r="B3723" t="str">
            <v>Execução de perfil extrusado no local, sem concreto</v>
          </cell>
          <cell r="C3723" t="str">
            <v>M3</v>
          </cell>
          <cell r="D3723">
            <v>90.12</v>
          </cell>
          <cell r="E3723">
            <v>335.55</v>
          </cell>
          <cell r="F3723">
            <v>425.67</v>
          </cell>
          <cell r="G3723" t="str">
            <v>CDHU 195</v>
          </cell>
        </row>
        <row r="3724">
          <cell r="A3724" t="str">
            <v>54.06.160</v>
          </cell>
          <cell r="B3724" t="str">
            <v>Sarjeta ou sarjetão moldado no local, tipo PMSP em concreto com fck 20 MPa</v>
          </cell>
          <cell r="C3724" t="str">
            <v>M3</v>
          </cell>
          <cell r="D3724">
            <v>758.26</v>
          </cell>
          <cell r="E3724">
            <v>95.04</v>
          </cell>
          <cell r="F3724">
            <v>853.3</v>
          </cell>
          <cell r="G3724" t="str">
            <v>CDHU 195</v>
          </cell>
        </row>
        <row r="3725">
          <cell r="A3725" t="str">
            <v>54.06.170</v>
          </cell>
          <cell r="B3725" t="str">
            <v>Sarjeta ou sarjetão moldado no local, tipo PMSP em concreto com fck 25 MPa</v>
          </cell>
          <cell r="C3725" t="str">
            <v>M3</v>
          </cell>
          <cell r="D3725">
            <v>780.93</v>
          </cell>
          <cell r="E3725">
            <v>95.04</v>
          </cell>
          <cell r="F3725">
            <v>875.97</v>
          </cell>
          <cell r="G3725" t="str">
            <v>CDHU 195</v>
          </cell>
        </row>
        <row r="3726">
          <cell r="A3726" t="str">
            <v>54.07</v>
          </cell>
          <cell r="B3726" t="str">
            <v>Calcadas e passeios.</v>
          </cell>
          <cell r="G3726" t="str">
            <v>CDHU 195</v>
          </cell>
        </row>
        <row r="3727">
          <cell r="A3727" t="str">
            <v>54.07.040</v>
          </cell>
          <cell r="B3727" t="str">
            <v>Passeio em mosaico português</v>
          </cell>
          <cell r="C3727" t="str">
            <v>M2</v>
          </cell>
          <cell r="D3727">
            <v>370.14</v>
          </cell>
          <cell r="F3727">
            <v>370.14</v>
          </cell>
          <cell r="G3727" t="str">
            <v>CDHU 195</v>
          </cell>
        </row>
        <row r="3728">
          <cell r="A3728" t="str">
            <v>54.07.110</v>
          </cell>
          <cell r="B3728" t="str">
            <v>Piso em ladrilho hidráulico preto, branco e cinza, assentado com argamassa colante industrializada</v>
          </cell>
          <cell r="C3728" t="str">
            <v>M2</v>
          </cell>
          <cell r="D3728">
            <v>96.62</v>
          </cell>
          <cell r="E3728">
            <v>12.12</v>
          </cell>
          <cell r="F3728">
            <v>108.74</v>
          </cell>
          <cell r="G3728" t="str">
            <v>CDHU 195</v>
          </cell>
        </row>
        <row r="3729">
          <cell r="A3729" t="str">
            <v>54.07.130</v>
          </cell>
          <cell r="B3729" t="str">
            <v>Piso em ladrilho hidráulico várias cores 20 x 20 cm, assentado com argamassa colante industrializada</v>
          </cell>
          <cell r="C3729" t="str">
            <v>M2</v>
          </cell>
          <cell r="D3729">
            <v>85.48</v>
          </cell>
          <cell r="E3729">
            <v>12.12</v>
          </cell>
          <cell r="F3729">
            <v>97.6</v>
          </cell>
          <cell r="G3729" t="str">
            <v>CDHU 195</v>
          </cell>
        </row>
        <row r="3730">
          <cell r="A3730" t="str">
            <v>54.07.210</v>
          </cell>
          <cell r="B3730" t="str">
            <v>Rejuntamento de piso em ladrilho hidráulico (20 x 20 x 1,8 cm) com argamassa industrializada para rejunte, juntas de 2 mm</v>
          </cell>
          <cell r="C3730" t="str">
            <v>M2</v>
          </cell>
          <cell r="D3730">
            <v>4.82</v>
          </cell>
          <cell r="E3730">
            <v>10.81</v>
          </cell>
          <cell r="F3730">
            <v>15.63</v>
          </cell>
          <cell r="G3730" t="str">
            <v>CDHU 195</v>
          </cell>
        </row>
        <row r="3731">
          <cell r="A3731" t="str">
            <v>54.07.240</v>
          </cell>
          <cell r="B3731" t="str">
            <v>Rejuntamento de piso em ladrilho hidráulico (30 x 30 x 2,5 cm), com cimento branco, juntas de 2 mm</v>
          </cell>
          <cell r="C3731" t="str">
            <v>M2</v>
          </cell>
          <cell r="D3731">
            <v>1.99</v>
          </cell>
          <cell r="E3731">
            <v>10.81</v>
          </cell>
          <cell r="F3731">
            <v>12.8</v>
          </cell>
          <cell r="G3731" t="str">
            <v>CDHU 195</v>
          </cell>
        </row>
        <row r="3732">
          <cell r="A3732" t="str">
            <v>54.07.260</v>
          </cell>
          <cell r="B3732" t="str">
            <v>Piso em ladrilho hidráulico tipo rampa várias cores 30 x 30 cm, antiderrapante, assentado com argamassa mista</v>
          </cell>
          <cell r="C3732" t="str">
            <v>M2</v>
          </cell>
          <cell r="D3732">
            <v>113.12</v>
          </cell>
          <cell r="E3732">
            <v>30.65</v>
          </cell>
          <cell r="F3732">
            <v>143.77000000000001</v>
          </cell>
          <cell r="G3732" t="str">
            <v>CDHU 195</v>
          </cell>
        </row>
        <row r="3733">
          <cell r="A3733" t="str">
            <v>54.08</v>
          </cell>
          <cell r="B3733" t="str">
            <v>Pavimentação rígida</v>
          </cell>
          <cell r="G3733" t="str">
            <v>CDHU 195</v>
          </cell>
        </row>
        <row r="3734">
          <cell r="A3734" t="str">
            <v>54.08.001</v>
          </cell>
          <cell r="B3734" t="str">
            <v>Nivelamento e regularização de superfície e desempeno mecânico através de régua vibratória de pavimento em concreto</v>
          </cell>
          <cell r="C3734" t="str">
            <v>M2</v>
          </cell>
          <cell r="D3734">
            <v>0.23</v>
          </cell>
          <cell r="E3734">
            <v>0.28999999999999998</v>
          </cell>
          <cell r="F3734">
            <v>0.52</v>
          </cell>
          <cell r="G3734" t="str">
            <v>CDHU 195</v>
          </cell>
        </row>
        <row r="3735">
          <cell r="A3735" t="str">
            <v>54.08.002</v>
          </cell>
          <cell r="B3735" t="str">
            <v>Texturização de superfície de pavimento em concreto com vassoura</v>
          </cell>
          <cell r="C3735" t="str">
            <v>M2</v>
          </cell>
          <cell r="D3735">
            <v>1.05</v>
          </cell>
          <cell r="E3735">
            <v>0.28999999999999998</v>
          </cell>
          <cell r="F3735">
            <v>1.34</v>
          </cell>
          <cell r="G3735" t="str">
            <v>CDHU 195</v>
          </cell>
        </row>
        <row r="3736">
          <cell r="A3736" t="str">
            <v>54.08.010</v>
          </cell>
          <cell r="B3736" t="str">
            <v>Fibra em polipropileno (macrofibra), resistência residual 4,3+-0,3 Mpa</v>
          </cell>
          <cell r="C3736" t="str">
            <v>KG</v>
          </cell>
          <cell r="D3736">
            <v>34.24</v>
          </cell>
          <cell r="E3736">
            <v>0.17</v>
          </cell>
          <cell r="F3736">
            <v>34.409999999999997</v>
          </cell>
          <cell r="G3736" t="str">
            <v>CDHU 195</v>
          </cell>
        </row>
        <row r="3737">
          <cell r="A3737" t="str">
            <v>54.08.011</v>
          </cell>
          <cell r="B3737" t="str">
            <v>Fibra polimérica (microfibra anticrack), tenacidade mínima 5cN/dtex</v>
          </cell>
          <cell r="C3737" t="str">
            <v>KG</v>
          </cell>
          <cell r="D3737">
            <v>27.25</v>
          </cell>
          <cell r="E3737">
            <v>0.17</v>
          </cell>
          <cell r="F3737">
            <v>27.42</v>
          </cell>
          <cell r="G3737" t="str">
            <v>CDHU 195</v>
          </cell>
        </row>
        <row r="3738">
          <cell r="A3738" t="str">
            <v>54.20</v>
          </cell>
          <cell r="B3738" t="str">
            <v>Reparos, conservacoes e complementos - GRUPO 54</v>
          </cell>
          <cell r="G3738" t="str">
            <v>CDHU 195</v>
          </cell>
        </row>
        <row r="3739">
          <cell r="A3739" t="str">
            <v>54.20.040</v>
          </cell>
          <cell r="B3739" t="str">
            <v>Bate-roda em concreto pré-moldado</v>
          </cell>
          <cell r="C3739" t="str">
            <v>M</v>
          </cell>
          <cell r="D3739">
            <v>62.51</v>
          </cell>
          <cell r="E3739">
            <v>14.79</v>
          </cell>
          <cell r="F3739">
            <v>77.3</v>
          </cell>
          <cell r="G3739" t="str">
            <v>CDHU 195</v>
          </cell>
        </row>
        <row r="3740">
          <cell r="A3740" t="str">
            <v>54.20.050</v>
          </cell>
          <cell r="B3740" t="str">
            <v>Bate rodas / limitador de pneus em resina</v>
          </cell>
          <cell r="C3740" t="str">
            <v>UN</v>
          </cell>
          <cell r="D3740">
            <v>123.73</v>
          </cell>
          <cell r="E3740">
            <v>20.77</v>
          </cell>
          <cell r="F3740">
            <v>144.5</v>
          </cell>
          <cell r="G3740" t="str">
            <v>CDHU 195</v>
          </cell>
        </row>
        <row r="3741">
          <cell r="A3741" t="str">
            <v>54.20.100</v>
          </cell>
          <cell r="B3741" t="str">
            <v>Reassentamento de guia pré-moldada reta e/ou curva</v>
          </cell>
          <cell r="C3741" t="str">
            <v>M</v>
          </cell>
          <cell r="D3741">
            <v>10.45</v>
          </cell>
          <cell r="E3741">
            <v>12.93</v>
          </cell>
          <cell r="F3741">
            <v>23.38</v>
          </cell>
          <cell r="G3741" t="str">
            <v>CDHU 195</v>
          </cell>
        </row>
        <row r="3742">
          <cell r="A3742" t="str">
            <v>54.20.110</v>
          </cell>
          <cell r="B3742" t="str">
            <v>Reassentamento de paralelepípedos, sem rejunte</v>
          </cell>
          <cell r="C3742" t="str">
            <v>M2</v>
          </cell>
          <cell r="D3742">
            <v>17.07</v>
          </cell>
          <cell r="E3742">
            <v>27.41</v>
          </cell>
          <cell r="F3742">
            <v>44.48</v>
          </cell>
          <cell r="G3742" t="str">
            <v>CDHU 195</v>
          </cell>
        </row>
        <row r="3743">
          <cell r="A3743" t="str">
            <v>54.20.120</v>
          </cell>
          <cell r="B3743" t="str">
            <v>Reassentamento de pavimentação em lajota de concreto, espessura 6 cm, com rejunte em areia</v>
          </cell>
          <cell r="C3743" t="str">
            <v>M2</v>
          </cell>
          <cell r="D3743">
            <v>10.82</v>
          </cell>
          <cell r="E3743">
            <v>16.93</v>
          </cell>
          <cell r="F3743">
            <v>27.75</v>
          </cell>
          <cell r="G3743" t="str">
            <v>CDHU 195</v>
          </cell>
        </row>
        <row r="3744">
          <cell r="A3744" t="str">
            <v>54.20.130</v>
          </cell>
          <cell r="B3744" t="str">
            <v>Reassentamento de pavimentação em lajota de concreto, espessura 8 cm, com rejunte em areia</v>
          </cell>
          <cell r="C3744" t="str">
            <v>M2</v>
          </cell>
          <cell r="D3744">
            <v>10.94</v>
          </cell>
          <cell r="E3744">
            <v>19.62</v>
          </cell>
          <cell r="F3744">
            <v>30.56</v>
          </cell>
          <cell r="G3744" t="str">
            <v>CDHU 195</v>
          </cell>
        </row>
        <row r="3745">
          <cell r="A3745" t="str">
            <v>54.20.140</v>
          </cell>
          <cell r="B3745" t="str">
            <v>Reassentamento de pavimentação em lajota de concreto, espessura 10 cm, com rejunte em areia</v>
          </cell>
          <cell r="C3745" t="str">
            <v>M2</v>
          </cell>
          <cell r="D3745">
            <v>11.13</v>
          </cell>
          <cell r="E3745">
            <v>23.56</v>
          </cell>
          <cell r="F3745">
            <v>34.69</v>
          </cell>
          <cell r="G3745" t="str">
            <v>CDHU 195</v>
          </cell>
        </row>
        <row r="3746">
          <cell r="A3746" t="str">
            <v>54.20.160</v>
          </cell>
          <cell r="B3746" t="str">
            <v>Corte para junta de dilatação através de cortadora a gasolina, com serra de disco diamantado segmentado para pavimento de concreto e asfalto</v>
          </cell>
          <cell r="C3746" t="str">
            <v>M</v>
          </cell>
          <cell r="D3746">
            <v>7.0000000000000007E-2</v>
          </cell>
          <cell r="E3746">
            <v>0.43</v>
          </cell>
          <cell r="F3746">
            <v>0.5</v>
          </cell>
          <cell r="G3746" t="str">
            <v>CDHU 195</v>
          </cell>
        </row>
        <row r="3747">
          <cell r="A3747" t="str">
            <v>55</v>
          </cell>
          <cell r="B3747" t="str">
            <v>LIMPEZA E ARREMATE</v>
          </cell>
          <cell r="G3747" t="str">
            <v>CDHU 195</v>
          </cell>
        </row>
        <row r="3748">
          <cell r="A3748" t="str">
            <v>55.01</v>
          </cell>
          <cell r="B3748" t="str">
            <v>Limpeza de obra</v>
          </cell>
          <cell r="G3748" t="str">
            <v>CDHU 195</v>
          </cell>
        </row>
        <row r="3749">
          <cell r="A3749" t="str">
            <v>55.01.020</v>
          </cell>
          <cell r="B3749" t="str">
            <v>Limpeza final da obra</v>
          </cell>
          <cell r="C3749" t="str">
            <v>M2</v>
          </cell>
          <cell r="E3749">
            <v>15</v>
          </cell>
          <cell r="F3749">
            <v>15</v>
          </cell>
          <cell r="G3749" t="str">
            <v>CDHU 195</v>
          </cell>
        </row>
        <row r="3750">
          <cell r="A3750" t="str">
            <v>55.01.030</v>
          </cell>
          <cell r="B3750" t="str">
            <v>Limpeza complementar com hidrojateamento</v>
          </cell>
          <cell r="C3750" t="str">
            <v>M2</v>
          </cell>
          <cell r="D3750">
            <v>2.8</v>
          </cell>
          <cell r="E3750">
            <v>6.19</v>
          </cell>
          <cell r="F3750">
            <v>8.99</v>
          </cell>
          <cell r="G3750" t="str">
            <v>CDHU 195</v>
          </cell>
        </row>
        <row r="3751">
          <cell r="A3751" t="str">
            <v>55.01.070</v>
          </cell>
          <cell r="B3751" t="str">
            <v>Limpeza complementar e especial de piso com produtos químicos</v>
          </cell>
          <cell r="C3751" t="str">
            <v>M2</v>
          </cell>
          <cell r="D3751">
            <v>2.37</v>
          </cell>
          <cell r="E3751">
            <v>4.29</v>
          </cell>
          <cell r="F3751">
            <v>6.66</v>
          </cell>
          <cell r="G3751" t="str">
            <v>CDHU 195</v>
          </cell>
        </row>
        <row r="3752">
          <cell r="A3752" t="str">
            <v>55.01.080</v>
          </cell>
          <cell r="B3752" t="str">
            <v>Limpeza complementar e especial de peças e aparelhos sanitários</v>
          </cell>
          <cell r="C3752" t="str">
            <v>UN</v>
          </cell>
          <cell r="E3752">
            <v>17.14</v>
          </cell>
          <cell r="F3752">
            <v>17.14</v>
          </cell>
          <cell r="G3752" t="str">
            <v>CDHU 195</v>
          </cell>
        </row>
        <row r="3753">
          <cell r="A3753" t="str">
            <v>55.01.100</v>
          </cell>
          <cell r="B3753" t="str">
            <v>Limpeza complementar e especial de vidros</v>
          </cell>
          <cell r="C3753" t="str">
            <v>M2</v>
          </cell>
          <cell r="E3753">
            <v>16.07</v>
          </cell>
          <cell r="F3753">
            <v>16.07</v>
          </cell>
          <cell r="G3753" t="str">
            <v>CDHU 195</v>
          </cell>
        </row>
        <row r="3754">
          <cell r="A3754" t="str">
            <v>55.01.130</v>
          </cell>
          <cell r="B3754" t="str">
            <v>Limpeza e lavagem de superfície revestida com material cerâmico ou pastilhas por hidrojateamento com rejuntamento</v>
          </cell>
          <cell r="C3754" t="str">
            <v>M2</v>
          </cell>
          <cell r="D3754">
            <v>9.2100000000000009</v>
          </cell>
          <cell r="E3754">
            <v>6.19</v>
          </cell>
          <cell r="F3754">
            <v>15.4</v>
          </cell>
          <cell r="G3754" t="str">
            <v>CDHU 195</v>
          </cell>
        </row>
        <row r="3755">
          <cell r="A3755" t="str">
            <v>55.01.140</v>
          </cell>
          <cell r="B3755" t="str">
            <v>Limpeza de superfície com hidrojateamento</v>
          </cell>
          <cell r="C3755" t="str">
            <v>M2</v>
          </cell>
          <cell r="D3755">
            <v>7.56</v>
          </cell>
          <cell r="F3755">
            <v>7.56</v>
          </cell>
          <cell r="G3755" t="str">
            <v>CDHU 195</v>
          </cell>
        </row>
        <row r="3756">
          <cell r="A3756" t="str">
            <v>55.02</v>
          </cell>
          <cell r="B3756" t="str">
            <v>Limpeza e desinfeccao sanitaria</v>
          </cell>
          <cell r="G3756" t="str">
            <v>CDHU 195</v>
          </cell>
        </row>
        <row r="3757">
          <cell r="A3757" t="str">
            <v>55.02.010</v>
          </cell>
          <cell r="B3757" t="str">
            <v>Limpeza de caixa de inspeção</v>
          </cell>
          <cell r="C3757" t="str">
            <v>UN</v>
          </cell>
          <cell r="E3757">
            <v>6.43</v>
          </cell>
          <cell r="F3757">
            <v>6.43</v>
          </cell>
          <cell r="G3757" t="str">
            <v>CDHU 195</v>
          </cell>
        </row>
        <row r="3758">
          <cell r="A3758" t="str">
            <v>55.02.012</v>
          </cell>
          <cell r="B3758" t="str">
            <v>Limpeza de caixa de passagem, poço de visita ou bueiro</v>
          </cell>
          <cell r="C3758" t="str">
            <v>UN</v>
          </cell>
          <cell r="D3758">
            <v>26.71</v>
          </cell>
          <cell r="E3758">
            <v>21.43</v>
          </cell>
          <cell r="F3758">
            <v>48.14</v>
          </cell>
          <cell r="G3758" t="str">
            <v>CDHU 195</v>
          </cell>
        </row>
        <row r="3759">
          <cell r="A3759" t="str">
            <v>55.02.020</v>
          </cell>
          <cell r="B3759" t="str">
            <v>Limpeza de fossa</v>
          </cell>
          <cell r="C3759" t="str">
            <v>M3</v>
          </cell>
          <cell r="D3759">
            <v>178.58</v>
          </cell>
          <cell r="F3759">
            <v>178.58</v>
          </cell>
          <cell r="G3759" t="str">
            <v>CDHU 195</v>
          </cell>
        </row>
        <row r="3760">
          <cell r="A3760" t="str">
            <v>55.02.040</v>
          </cell>
          <cell r="B3760" t="str">
            <v>Limpeza e desobstrução de boca de lobo</v>
          </cell>
          <cell r="C3760" t="str">
            <v>UN</v>
          </cell>
          <cell r="E3760">
            <v>23.77</v>
          </cell>
          <cell r="F3760">
            <v>23.77</v>
          </cell>
          <cell r="G3760" t="str">
            <v>CDHU 195</v>
          </cell>
        </row>
        <row r="3761">
          <cell r="A3761" t="str">
            <v>55.02.050</v>
          </cell>
          <cell r="B3761" t="str">
            <v>Limpeza e desobstrução de canaletas ou tubulações de águas pluviais</v>
          </cell>
          <cell r="C3761" t="str">
            <v>M</v>
          </cell>
          <cell r="E3761">
            <v>11.88</v>
          </cell>
          <cell r="F3761">
            <v>11.88</v>
          </cell>
          <cell r="G3761" t="str">
            <v>CDHU 195</v>
          </cell>
        </row>
        <row r="3762">
          <cell r="A3762" t="str">
            <v>55.02.060</v>
          </cell>
          <cell r="B3762" t="str">
            <v>Limpeza e desentupimento manual de tubulação de esgoto predial</v>
          </cell>
          <cell r="C3762" t="str">
            <v>M</v>
          </cell>
          <cell r="E3762">
            <v>12.68</v>
          </cell>
          <cell r="F3762">
            <v>12.68</v>
          </cell>
          <cell r="G3762" t="str">
            <v>CDHU 195</v>
          </cell>
        </row>
        <row r="3763">
          <cell r="A3763" t="str">
            <v>55.10</v>
          </cell>
          <cell r="B3763" t="str">
            <v>Remocao de entulho</v>
          </cell>
          <cell r="G3763" t="str">
            <v>CDHU 195</v>
          </cell>
        </row>
        <row r="3764">
          <cell r="A3764" t="str">
            <v>55.10.030</v>
          </cell>
          <cell r="B3764" t="str">
            <v>Locação de duto coletor de entulho</v>
          </cell>
          <cell r="C3764" t="str">
            <v>MXMES</v>
          </cell>
          <cell r="D3764">
            <v>98.9</v>
          </cell>
          <cell r="F3764">
            <v>98.9</v>
          </cell>
          <cell r="G3764" t="str">
            <v>CDHU 195</v>
          </cell>
        </row>
        <row r="3765">
          <cell r="A3765" t="str">
            <v>61</v>
          </cell>
          <cell r="B3765" t="str">
            <v>CONFORTO MECANICO, EQUIPAMENTO E SISTEMA</v>
          </cell>
          <cell r="G3765" t="str">
            <v>CDHU 195</v>
          </cell>
        </row>
        <row r="3766">
          <cell r="A3766" t="str">
            <v>61.01</v>
          </cell>
          <cell r="B3766" t="str">
            <v>Elevador</v>
          </cell>
          <cell r="G3766" t="str">
            <v>CDHU 195</v>
          </cell>
        </row>
        <row r="3767">
          <cell r="A3767" t="str">
            <v>61.01.670</v>
          </cell>
          <cell r="B3767" t="str">
            <v>Elevador para passageiros, uso interno com capacidade mínima de 600 kg para duas paradas, portas unilaterais</v>
          </cell>
          <cell r="C3767" t="str">
            <v>CJ</v>
          </cell>
          <cell r="D3767">
            <v>136057.79999999999</v>
          </cell>
          <cell r="F3767">
            <v>136057.79999999999</v>
          </cell>
          <cell r="G3767" t="str">
            <v>CDHU 195</v>
          </cell>
        </row>
        <row r="3768">
          <cell r="A3768" t="str">
            <v>61.01.680</v>
          </cell>
          <cell r="B3768" t="str">
            <v>Elevador para passageiros, uso interno com capacidade mínima de 600 kg para três paradas, portas unilaterais</v>
          </cell>
          <cell r="C3768" t="str">
            <v>CJ</v>
          </cell>
          <cell r="D3768">
            <v>160050</v>
          </cell>
          <cell r="F3768">
            <v>160050</v>
          </cell>
          <cell r="G3768" t="str">
            <v>CDHU 195</v>
          </cell>
        </row>
        <row r="3769">
          <cell r="A3769" t="str">
            <v>61.01.690</v>
          </cell>
          <cell r="B3769" t="str">
            <v>Elevador para passageiros, uso interno com capacidade mínima de 600 kg para três paradas, portas bilaterais</v>
          </cell>
          <cell r="C3769" t="str">
            <v>CJ</v>
          </cell>
          <cell r="D3769">
            <v>154696.70000000001</v>
          </cell>
          <cell r="F3769">
            <v>154696.70000000001</v>
          </cell>
          <cell r="G3769" t="str">
            <v>CDHU 195</v>
          </cell>
        </row>
        <row r="3770">
          <cell r="A3770" t="str">
            <v>61.01.760</v>
          </cell>
          <cell r="B3770" t="str">
            <v>Elevador para passageiros, uso interno com capacidade mínima de 600 kg para quatro paradas, portas bilaterais</v>
          </cell>
          <cell r="C3770" t="str">
            <v>CJ</v>
          </cell>
          <cell r="D3770">
            <v>166274.29999999999</v>
          </cell>
          <cell r="F3770">
            <v>166274.29999999999</v>
          </cell>
          <cell r="G3770" t="str">
            <v>CDHU 195</v>
          </cell>
        </row>
        <row r="3771">
          <cell r="A3771" t="str">
            <v>61.01.770</v>
          </cell>
          <cell r="B3771" t="str">
            <v>Elevador para passageiros, uso interno com capacidade mínima de 600 kg para quatro paradas, portas unilaterais</v>
          </cell>
          <cell r="C3771" t="str">
            <v>CJ</v>
          </cell>
          <cell r="D3771">
            <v>169750</v>
          </cell>
          <cell r="F3771">
            <v>169750</v>
          </cell>
          <cell r="G3771" t="str">
            <v>CDHU 195</v>
          </cell>
        </row>
        <row r="3772">
          <cell r="A3772" t="str">
            <v>61.01.800</v>
          </cell>
          <cell r="B3772" t="str">
            <v>Fechamento em vidro laminado para caixa de elevador</v>
          </cell>
          <cell r="C3772" t="str">
            <v>M2</v>
          </cell>
          <cell r="D3772">
            <v>1504.72</v>
          </cell>
          <cell r="F3772">
            <v>1504.72</v>
          </cell>
          <cell r="G3772" t="str">
            <v>CDHU 195</v>
          </cell>
        </row>
        <row r="3773">
          <cell r="A3773" t="str">
            <v>61.10</v>
          </cell>
          <cell r="B3773" t="str">
            <v>Climatizacao</v>
          </cell>
          <cell r="G3773" t="str">
            <v>CDHU 195</v>
          </cell>
        </row>
        <row r="3774">
          <cell r="A3774" t="str">
            <v>61.10.001</v>
          </cell>
          <cell r="B3774" t="str">
            <v>Resfriadora de líquidos (chiller), com compressor e condensação à ar, capacidade de 120 TR</v>
          </cell>
          <cell r="C3774" t="str">
            <v>UN</v>
          </cell>
          <cell r="D3774">
            <v>437232.48</v>
          </cell>
          <cell r="E3774">
            <v>32657.25</v>
          </cell>
          <cell r="F3774">
            <v>469889.73</v>
          </cell>
          <cell r="G3774" t="str">
            <v>CDHU 195</v>
          </cell>
        </row>
        <row r="3775">
          <cell r="A3775" t="str">
            <v>61.10.007</v>
          </cell>
          <cell r="B3775" t="str">
            <v>Resfriadora de líquidos (chiller), com compressor e condensação à ar, capacidade de 160 TR</v>
          </cell>
          <cell r="C3775" t="str">
            <v>UN</v>
          </cell>
          <cell r="D3775">
            <v>471889.91999999998</v>
          </cell>
          <cell r="E3775">
            <v>34787.9</v>
          </cell>
          <cell r="F3775">
            <v>506677.82</v>
          </cell>
          <cell r="G3775" t="str">
            <v>CDHU 195</v>
          </cell>
        </row>
        <row r="3776">
          <cell r="A3776" t="str">
            <v>61.10.010</v>
          </cell>
          <cell r="B3776" t="str">
            <v>Resfriadora de líquidos (chiller), com compressor e condensação à ar, capacidade de 200-210 TR</v>
          </cell>
          <cell r="C3776" t="str">
            <v>UN</v>
          </cell>
          <cell r="D3776">
            <v>693263.39</v>
          </cell>
          <cell r="E3776">
            <v>31627.95</v>
          </cell>
          <cell r="F3776">
            <v>724891.34</v>
          </cell>
          <cell r="G3776" t="str">
            <v>CDHU 195</v>
          </cell>
        </row>
        <row r="3777">
          <cell r="A3777" t="str">
            <v>61.10.012</v>
          </cell>
          <cell r="B3777" t="str">
            <v>Resfriadora de líquidos (chiller), com compressor e condensação à ar, capacidade de 80 TR</v>
          </cell>
          <cell r="C3777" t="str">
            <v>UN</v>
          </cell>
          <cell r="D3777">
            <v>269851.78999999998</v>
          </cell>
          <cell r="E3777">
            <v>26125.8</v>
          </cell>
          <cell r="F3777">
            <v>295977.59000000003</v>
          </cell>
          <cell r="G3777" t="str">
            <v>CDHU 195</v>
          </cell>
        </row>
        <row r="3778">
          <cell r="A3778" t="str">
            <v>61.10.014</v>
          </cell>
          <cell r="B3778" t="str">
            <v>Resfriadora de líquidos (chiller), com compressor e condensação à ar, capacidade de 20 TR</v>
          </cell>
          <cell r="C3778" t="str">
            <v>UN</v>
          </cell>
          <cell r="D3778">
            <v>85647.8</v>
          </cell>
          <cell r="E3778">
            <v>16328.63</v>
          </cell>
          <cell r="F3778">
            <v>101976.43</v>
          </cell>
          <cell r="G3778" t="str">
            <v>CDHU 195</v>
          </cell>
        </row>
        <row r="3779">
          <cell r="A3779" t="str">
            <v>61.10.100</v>
          </cell>
          <cell r="B3779" t="str">
            <v>Tratamento de ar (fan-coil) tipo Air Handling Unit de concepção modular, capacidade de 10 TR</v>
          </cell>
          <cell r="C3779" t="str">
            <v>UN</v>
          </cell>
          <cell r="D3779">
            <v>23251.67</v>
          </cell>
          <cell r="E3779">
            <v>3865.9</v>
          </cell>
          <cell r="F3779">
            <v>27117.57</v>
          </cell>
          <cell r="G3779" t="str">
            <v>CDHU 195</v>
          </cell>
        </row>
        <row r="3780">
          <cell r="A3780" t="str">
            <v>61.10.101</v>
          </cell>
          <cell r="B3780" t="str">
            <v>Tratamento de ar (fan-Coil) tipo Air Handling Unit de concepção modular, capacidade de 6 TR</v>
          </cell>
          <cell r="C3780" t="str">
            <v>UN</v>
          </cell>
          <cell r="D3780">
            <v>19612.98</v>
          </cell>
          <cell r="E3780">
            <v>3865.9</v>
          </cell>
          <cell r="F3780">
            <v>23478.880000000001</v>
          </cell>
          <cell r="G3780" t="str">
            <v>CDHU 195</v>
          </cell>
        </row>
        <row r="3781">
          <cell r="A3781" t="str">
            <v>61.10.110</v>
          </cell>
          <cell r="B3781" t="str">
            <v>Tratamento de ar (fan-coil) tipo Air Handling Unit de concepção modular, capacidade de 40 TR</v>
          </cell>
          <cell r="C3781" t="str">
            <v>UN</v>
          </cell>
          <cell r="D3781">
            <v>63947.03</v>
          </cell>
          <cell r="E3781">
            <v>8445.08</v>
          </cell>
          <cell r="F3781">
            <v>72392.11</v>
          </cell>
          <cell r="G3781" t="str">
            <v>CDHU 195</v>
          </cell>
        </row>
        <row r="3782">
          <cell r="A3782" t="str">
            <v>61.10.120</v>
          </cell>
          <cell r="B3782" t="str">
            <v>Tratamento de ar (fan-coil) tipo Air Handling Unit de concepção modular, capacidade de 50 TR</v>
          </cell>
          <cell r="C3782" t="str">
            <v>UN</v>
          </cell>
          <cell r="D3782">
            <v>58311.45</v>
          </cell>
          <cell r="E3782">
            <v>10305.049999999999</v>
          </cell>
          <cell r="F3782">
            <v>68616.5</v>
          </cell>
          <cell r="G3782" t="str">
            <v>CDHU 195</v>
          </cell>
        </row>
        <row r="3783">
          <cell r="A3783" t="str">
            <v>61.10.200</v>
          </cell>
          <cell r="B3783" t="str">
            <v>Tratamento de ar compacta fancolete hidrônico tipo piso-teto, vazão de ar nominal 637 m³/h, capacidade de refrigeração 14.000 Btu/h - 1,2 TR</v>
          </cell>
          <cell r="C3783" t="str">
            <v>UN</v>
          </cell>
          <cell r="D3783">
            <v>5656.31</v>
          </cell>
          <cell r="E3783">
            <v>652</v>
          </cell>
          <cell r="F3783">
            <v>6308.31</v>
          </cell>
          <cell r="G3783" t="str">
            <v>CDHU 195</v>
          </cell>
        </row>
        <row r="3784">
          <cell r="A3784" t="str">
            <v>61.10.210</v>
          </cell>
          <cell r="B3784" t="str">
            <v>Tratamento de ar compacta fancolete hidrônico tipo piso-teto, vazão de ar nominal 1.215 m³/h, capacidade de refrigeração 25.000 Btu/h - 2,1 TR</v>
          </cell>
          <cell r="C3784" t="str">
            <v>UN</v>
          </cell>
          <cell r="D3784">
            <v>6088.44</v>
          </cell>
          <cell r="E3784">
            <v>815</v>
          </cell>
          <cell r="F3784">
            <v>6903.44</v>
          </cell>
          <cell r="G3784" t="str">
            <v>CDHU 195</v>
          </cell>
        </row>
        <row r="3785">
          <cell r="A3785" t="str">
            <v>61.10.220</v>
          </cell>
          <cell r="B3785" t="str">
            <v>Tratamento de ar compacta fancolete hidrônico tipo piso-teto, vazão de ar nominal 1.758 m³/h, capacidade de refrigeração 36.000 Btu/h - 3,0 TR</v>
          </cell>
          <cell r="C3785" t="str">
            <v>UN</v>
          </cell>
          <cell r="D3785">
            <v>7131.57</v>
          </cell>
          <cell r="E3785">
            <v>978</v>
          </cell>
          <cell r="F3785">
            <v>8109.57</v>
          </cell>
          <cell r="G3785" t="str">
            <v>CDHU 195</v>
          </cell>
        </row>
        <row r="3786">
          <cell r="A3786" t="str">
            <v>61.10.230</v>
          </cell>
          <cell r="B3786" t="str">
            <v>Tratamento de ar compacta fancolete hidrônico tipo piso-teto, vazão de ar nominal 2.166 m³/h, capacidade de refrigeração 48.000 Btu/h - 4,0 TR</v>
          </cell>
          <cell r="C3786" t="str">
            <v>UN</v>
          </cell>
          <cell r="D3786">
            <v>7035.62</v>
          </cell>
          <cell r="E3786">
            <v>1059.5</v>
          </cell>
          <cell r="F3786">
            <v>8095.12</v>
          </cell>
          <cell r="G3786" t="str">
            <v>CDHU 195</v>
          </cell>
        </row>
        <row r="3787">
          <cell r="A3787" t="str">
            <v>61.10.250</v>
          </cell>
          <cell r="B3787" t="str">
            <v>Tratamento de ar compacta fancolete hidrônico tipo cassete, capacidade de refrigeração 20.000 Btu/h - 1,6 TR</v>
          </cell>
          <cell r="C3787" t="str">
            <v>UN</v>
          </cell>
          <cell r="D3787">
            <v>4836.2</v>
          </cell>
          <cell r="E3787">
            <v>510.43</v>
          </cell>
          <cell r="F3787">
            <v>5346.63</v>
          </cell>
          <cell r="G3787" t="str">
            <v>CDHU 195</v>
          </cell>
        </row>
        <row r="3788">
          <cell r="A3788" t="str">
            <v>61.10.260</v>
          </cell>
          <cell r="B3788" t="str">
            <v>Tratamento de ar compacta fancolete hidrônico tipo cassete, capacidade de refrigeração 25.000 Btu/h - 2,1 TR</v>
          </cell>
          <cell r="C3788" t="str">
            <v>UN</v>
          </cell>
          <cell r="D3788">
            <v>5138.5</v>
          </cell>
          <cell r="E3788">
            <v>510.43</v>
          </cell>
          <cell r="F3788">
            <v>5648.93</v>
          </cell>
          <cell r="G3788" t="str">
            <v>CDHU 195</v>
          </cell>
        </row>
        <row r="3789">
          <cell r="A3789" t="str">
            <v>61.10.270</v>
          </cell>
          <cell r="B3789" t="str">
            <v>Tratamento de ar compacta fancolete hidrônico tipo cassete, capacidade de refrigeração 32.000 Btu/h - 2,6 TR</v>
          </cell>
          <cell r="C3789" t="str">
            <v>UN</v>
          </cell>
          <cell r="D3789">
            <v>5909.64</v>
          </cell>
          <cell r="E3789">
            <v>510.43</v>
          </cell>
          <cell r="F3789">
            <v>6420.07</v>
          </cell>
          <cell r="G3789" t="str">
            <v>CDHU 195</v>
          </cell>
        </row>
        <row r="3790">
          <cell r="A3790" t="str">
            <v>61.10.300</v>
          </cell>
          <cell r="B3790" t="str">
            <v>Duto flexível aluminizado, seção circular de 10cm (4´)</v>
          </cell>
          <cell r="C3790" t="str">
            <v>M</v>
          </cell>
          <cell r="D3790">
            <v>10.130000000000001</v>
          </cell>
          <cell r="E3790">
            <v>14.16</v>
          </cell>
          <cell r="F3790">
            <v>24.29</v>
          </cell>
          <cell r="G3790" t="str">
            <v>CDHU 195</v>
          </cell>
        </row>
        <row r="3791">
          <cell r="A3791" t="str">
            <v>61.10.310</v>
          </cell>
          <cell r="B3791" t="str">
            <v>Duto flexível aluminizado, seção circular de 15cm (6´)</v>
          </cell>
          <cell r="C3791" t="str">
            <v>M</v>
          </cell>
          <cell r="D3791">
            <v>14.11</v>
          </cell>
          <cell r="E3791">
            <v>14.16</v>
          </cell>
          <cell r="F3791">
            <v>28.27</v>
          </cell>
          <cell r="G3791" t="str">
            <v>CDHU 195</v>
          </cell>
        </row>
        <row r="3792">
          <cell r="A3792" t="str">
            <v>61.10.320</v>
          </cell>
          <cell r="B3792" t="str">
            <v>Duto flexível aluminizado, seção circular de 20cm (8´)</v>
          </cell>
          <cell r="C3792" t="str">
            <v>M</v>
          </cell>
          <cell r="D3792">
            <v>16.77</v>
          </cell>
          <cell r="E3792">
            <v>14.16</v>
          </cell>
          <cell r="F3792">
            <v>30.93</v>
          </cell>
          <cell r="G3792" t="str">
            <v>CDHU 195</v>
          </cell>
        </row>
        <row r="3793">
          <cell r="A3793" t="str">
            <v>61.10.380</v>
          </cell>
          <cell r="B3793" t="str">
            <v>Duto em painel rígido de lã de vidro acústico, espessura 25 mm</v>
          </cell>
          <cell r="C3793" t="str">
            <v>M2</v>
          </cell>
          <cell r="D3793">
            <v>98.04</v>
          </cell>
          <cell r="E3793">
            <v>101.88</v>
          </cell>
          <cell r="F3793">
            <v>199.92</v>
          </cell>
          <cell r="G3793" t="str">
            <v>CDHU 195</v>
          </cell>
        </row>
        <row r="3794">
          <cell r="A3794" t="str">
            <v>61.10.400</v>
          </cell>
          <cell r="B3794" t="str">
            <v>Damper corta fogo (DCF) tipo comporta, com elemento fusível e chave fim de curso.</v>
          </cell>
          <cell r="C3794" t="str">
            <v>M2</v>
          </cell>
          <cell r="D3794">
            <v>6113.71</v>
          </cell>
          <cell r="F3794">
            <v>6113.71</v>
          </cell>
          <cell r="G3794" t="str">
            <v>CDHU 195</v>
          </cell>
        </row>
        <row r="3795">
          <cell r="A3795" t="str">
            <v>61.10.401</v>
          </cell>
          <cell r="B3795" t="str">
            <v>Damper de regulagem manual, tamanho: 0,10 m² a 0,14 m²</v>
          </cell>
          <cell r="C3795" t="str">
            <v>M2</v>
          </cell>
          <cell r="D3795">
            <v>2097.4499999999998</v>
          </cell>
          <cell r="E3795">
            <v>132.16</v>
          </cell>
          <cell r="F3795">
            <v>2229.61</v>
          </cell>
          <cell r="G3795" t="str">
            <v>CDHU 195</v>
          </cell>
        </row>
        <row r="3796">
          <cell r="A3796" t="str">
            <v>61.10.402</v>
          </cell>
          <cell r="B3796" t="str">
            <v>Damper de regulagem manual, tamanho: 0,15 m² a 0,20 m²</v>
          </cell>
          <cell r="C3796" t="str">
            <v>M2</v>
          </cell>
          <cell r="D3796">
            <v>1717.53</v>
          </cell>
          <cell r="E3796">
            <v>102.12</v>
          </cell>
          <cell r="F3796">
            <v>1819.65</v>
          </cell>
          <cell r="G3796" t="str">
            <v>CDHU 195</v>
          </cell>
        </row>
        <row r="3797">
          <cell r="A3797" t="str">
            <v>61.10.403</v>
          </cell>
          <cell r="B3797" t="str">
            <v>Damper de regulagem manual, tamanho: 0,21 m² a 0,40 m²</v>
          </cell>
          <cell r="C3797" t="str">
            <v>M2</v>
          </cell>
          <cell r="D3797">
            <v>1334.68</v>
          </cell>
          <cell r="E3797">
            <v>90.11</v>
          </cell>
          <cell r="F3797">
            <v>1424.79</v>
          </cell>
          <cell r="G3797" t="str">
            <v>CDHU 195</v>
          </cell>
        </row>
        <row r="3798">
          <cell r="A3798" t="str">
            <v>61.10.410</v>
          </cell>
          <cell r="B3798" t="str">
            <v>Serviço de instalação de Damper Corta Fogo</v>
          </cell>
          <cell r="C3798" t="str">
            <v>UN</v>
          </cell>
          <cell r="E3798">
            <v>383.88</v>
          </cell>
          <cell r="F3798">
            <v>383.88</v>
          </cell>
          <cell r="G3798" t="str">
            <v>CDHU 195</v>
          </cell>
        </row>
        <row r="3799">
          <cell r="A3799" t="str">
            <v>61.10.430</v>
          </cell>
          <cell r="B3799" t="str">
            <v>Tanque de compensação pressurizado, capacidade (volume mínimo) de 250 litros</v>
          </cell>
          <cell r="C3799" t="str">
            <v>UN</v>
          </cell>
          <cell r="D3799">
            <v>9462.5400000000009</v>
          </cell>
          <cell r="E3799">
            <v>1630</v>
          </cell>
          <cell r="F3799">
            <v>11092.54</v>
          </cell>
          <cell r="G3799" t="str">
            <v>CDHU 195</v>
          </cell>
        </row>
        <row r="3800">
          <cell r="A3800" t="str">
            <v>61.10.440</v>
          </cell>
          <cell r="B3800" t="str">
            <v>Registro de regulagem de vazão de ar</v>
          </cell>
          <cell r="C3800" t="str">
            <v>UN</v>
          </cell>
          <cell r="D3800">
            <v>183.43</v>
          </cell>
          <cell r="E3800">
            <v>48.05</v>
          </cell>
          <cell r="F3800">
            <v>231.48</v>
          </cell>
          <cell r="G3800" t="str">
            <v>CDHU 195</v>
          </cell>
        </row>
        <row r="3801">
          <cell r="A3801" t="str">
            <v>61.10.510</v>
          </cell>
          <cell r="B3801" t="str">
            <v>Difusor de ar de longo alcance tipo Jet-Nozzles, vazão de ar 1.330 m³/h</v>
          </cell>
          <cell r="C3801" t="str">
            <v>UN</v>
          </cell>
          <cell r="D3801">
            <v>1189.17</v>
          </cell>
          <cell r="E3801">
            <v>138.16</v>
          </cell>
          <cell r="F3801">
            <v>1327.33</v>
          </cell>
          <cell r="G3801" t="str">
            <v>CDHU 195</v>
          </cell>
        </row>
        <row r="3802">
          <cell r="A3802" t="str">
            <v>61.10.511</v>
          </cell>
          <cell r="B3802" t="str">
            <v>Difusor para insuflamento de ar com plenum, multivias e colarinho</v>
          </cell>
          <cell r="C3802" t="str">
            <v>M2</v>
          </cell>
          <cell r="D3802">
            <v>4099.49</v>
          </cell>
          <cell r="E3802">
            <v>210.25</v>
          </cell>
          <cell r="F3802">
            <v>4309.74</v>
          </cell>
          <cell r="G3802" t="str">
            <v>CDHU 195</v>
          </cell>
        </row>
        <row r="3803">
          <cell r="A3803" t="str">
            <v>61.10.512</v>
          </cell>
          <cell r="B3803" t="str">
            <v>Difusor para insuflamento de ar com plenum, com 2 aberturas</v>
          </cell>
          <cell r="C3803" t="str">
            <v>M</v>
          </cell>
          <cell r="D3803">
            <v>4275.51</v>
          </cell>
          <cell r="E3803">
            <v>52.67</v>
          </cell>
          <cell r="F3803">
            <v>4328.18</v>
          </cell>
          <cell r="G3803" t="str">
            <v>CDHU 195</v>
          </cell>
        </row>
        <row r="3804">
          <cell r="A3804" t="str">
            <v>61.10.513</v>
          </cell>
          <cell r="B3804" t="str">
            <v>Difusor de plástico, diâmetro 15 cm</v>
          </cell>
          <cell r="C3804" t="str">
            <v>UN</v>
          </cell>
          <cell r="D3804">
            <v>82.87</v>
          </cell>
          <cell r="E3804">
            <v>48.05</v>
          </cell>
          <cell r="F3804">
            <v>130.91999999999999</v>
          </cell>
          <cell r="G3804" t="str">
            <v>CDHU 195</v>
          </cell>
        </row>
        <row r="3805">
          <cell r="A3805" t="str">
            <v>61.10.514</v>
          </cell>
          <cell r="B3805" t="str">
            <v>Difusor de plástico, diâmetro 20 cm</v>
          </cell>
          <cell r="C3805" t="str">
            <v>UN</v>
          </cell>
          <cell r="D3805">
            <v>110.79</v>
          </cell>
          <cell r="E3805">
            <v>48.05</v>
          </cell>
          <cell r="F3805">
            <v>158.84</v>
          </cell>
          <cell r="G3805" t="str">
            <v>CDHU 195</v>
          </cell>
        </row>
        <row r="3806">
          <cell r="A3806" t="str">
            <v>61.10.530</v>
          </cell>
          <cell r="B3806" t="str">
            <v>Difusor de insuflação de ar tipo direcional, medindo 30 x 30 cm</v>
          </cell>
          <cell r="C3806" t="str">
            <v>UN</v>
          </cell>
          <cell r="D3806">
            <v>369.25</v>
          </cell>
          <cell r="E3806">
            <v>48.05</v>
          </cell>
          <cell r="F3806">
            <v>417.3</v>
          </cell>
          <cell r="G3806" t="str">
            <v>CDHU 195</v>
          </cell>
        </row>
        <row r="3807">
          <cell r="A3807" t="str">
            <v>61.10.550</v>
          </cell>
          <cell r="B3807" t="str">
            <v>Difusor de insuflação de ar tipo direcional, medindo 45 x 15 cm</v>
          </cell>
          <cell r="C3807" t="str">
            <v>UN</v>
          </cell>
          <cell r="D3807">
            <v>289.18</v>
          </cell>
          <cell r="E3807">
            <v>48.05</v>
          </cell>
          <cell r="F3807">
            <v>337.23</v>
          </cell>
          <cell r="G3807" t="str">
            <v>CDHU 195</v>
          </cell>
        </row>
        <row r="3808">
          <cell r="A3808" t="str">
            <v>61.10.564</v>
          </cell>
          <cell r="B3808" t="str">
            <v>Grelha de insuflação de ar em alumínio anodizado, de dupla deflexão, tamanho: até 0,10 m²</v>
          </cell>
          <cell r="C3808" t="str">
            <v>M2</v>
          </cell>
          <cell r="D3808">
            <v>2828.65</v>
          </cell>
          <cell r="E3808">
            <v>294.35000000000002</v>
          </cell>
          <cell r="F3808">
            <v>3123</v>
          </cell>
          <cell r="G3808" t="str">
            <v>CDHU 195</v>
          </cell>
        </row>
        <row r="3809">
          <cell r="A3809" t="str">
            <v>61.10.565</v>
          </cell>
          <cell r="B3809" t="str">
            <v>Grelha de insuflação de ar em alumínio anodizado, de dupla deflexão, tamanho: acima de 0,10 m² até 0,50 m²</v>
          </cell>
          <cell r="C3809" t="str">
            <v>M2</v>
          </cell>
          <cell r="D3809">
            <v>2046.13</v>
          </cell>
          <cell r="E3809">
            <v>120.14</v>
          </cell>
          <cell r="F3809">
            <v>2166.27</v>
          </cell>
          <cell r="G3809" t="str">
            <v>CDHU 195</v>
          </cell>
        </row>
        <row r="3810">
          <cell r="A3810" t="str">
            <v>61.10.566</v>
          </cell>
          <cell r="B3810" t="str">
            <v>Grelha de insuflação de ar em alumínio anodizado, de dupla deflexão, tamanho: acima de 0,50 m² até 1,00 m²</v>
          </cell>
          <cell r="C3810" t="str">
            <v>M2</v>
          </cell>
          <cell r="D3810">
            <v>1635.09</v>
          </cell>
          <cell r="E3810">
            <v>60.07</v>
          </cell>
          <cell r="F3810">
            <v>1695.16</v>
          </cell>
          <cell r="G3810" t="str">
            <v>CDHU 195</v>
          </cell>
        </row>
        <row r="3811">
          <cell r="A3811" t="str">
            <v>61.10.567</v>
          </cell>
          <cell r="B3811" t="str">
            <v>Grelha de porta, tamanho: 0,14 m² a 0,30 m²</v>
          </cell>
          <cell r="C3811" t="str">
            <v>M2</v>
          </cell>
          <cell r="D3811">
            <v>1577.83</v>
          </cell>
          <cell r="E3811">
            <v>132.16</v>
          </cell>
          <cell r="F3811">
            <v>1709.99</v>
          </cell>
          <cell r="G3811" t="str">
            <v>CDHU 195</v>
          </cell>
        </row>
        <row r="3812">
          <cell r="A3812" t="str">
            <v>61.10.568</v>
          </cell>
          <cell r="B3812" t="str">
            <v>Grelha de porta, tamanho: 0,07 m² a 0,13 m²</v>
          </cell>
          <cell r="C3812" t="str">
            <v>M2</v>
          </cell>
          <cell r="D3812">
            <v>2011.68</v>
          </cell>
          <cell r="E3812">
            <v>174.21</v>
          </cell>
          <cell r="F3812">
            <v>2185.89</v>
          </cell>
          <cell r="G3812" t="str">
            <v>CDHU 195</v>
          </cell>
        </row>
        <row r="3813">
          <cell r="A3813" t="str">
            <v>61.10.569</v>
          </cell>
          <cell r="B3813" t="str">
            <v>Grelha de porta, tamanho: 0,03 m² a 0,06 m²</v>
          </cell>
          <cell r="C3813" t="str">
            <v>M2</v>
          </cell>
          <cell r="D3813">
            <v>3548.28</v>
          </cell>
          <cell r="E3813">
            <v>288.33</v>
          </cell>
          <cell r="F3813">
            <v>3836.61</v>
          </cell>
          <cell r="G3813" t="str">
            <v>CDHU 195</v>
          </cell>
        </row>
        <row r="3814">
          <cell r="A3814" t="str">
            <v>61.10.574</v>
          </cell>
          <cell r="B3814" t="str">
            <v>Grelha de retorno/exaustão com registro, tamanho: 0,03 m² a 0,06 m²</v>
          </cell>
          <cell r="C3814" t="str">
            <v>M2</v>
          </cell>
          <cell r="D3814">
            <v>2346.06</v>
          </cell>
          <cell r="E3814">
            <v>216.25</v>
          </cell>
          <cell r="F3814">
            <v>2562.31</v>
          </cell>
          <cell r="G3814" t="str">
            <v>CDHU 195</v>
          </cell>
        </row>
        <row r="3815">
          <cell r="A3815" t="str">
            <v>61.10.575</v>
          </cell>
          <cell r="B3815" t="str">
            <v>Grelha de retorno/exaustão com registro, tamanho: 0,07 m² a 0,13 m²</v>
          </cell>
          <cell r="C3815" t="str">
            <v>M2</v>
          </cell>
          <cell r="D3815">
            <v>1709.92</v>
          </cell>
          <cell r="E3815">
            <v>150.18</v>
          </cell>
          <cell r="F3815">
            <v>1860.1</v>
          </cell>
          <cell r="G3815" t="str">
            <v>CDHU 195</v>
          </cell>
        </row>
        <row r="3816">
          <cell r="A3816" t="str">
            <v>61.10.576</v>
          </cell>
          <cell r="B3816" t="str">
            <v>Grelha de retorno/exaustão com registro, tamanho: 0,14 m² a 0,19 m²</v>
          </cell>
          <cell r="C3816" t="str">
            <v>M2</v>
          </cell>
          <cell r="D3816">
            <v>1411.52</v>
          </cell>
          <cell r="E3816">
            <v>120.14</v>
          </cell>
          <cell r="F3816">
            <v>1531.66</v>
          </cell>
          <cell r="G3816" t="str">
            <v>CDHU 195</v>
          </cell>
        </row>
        <row r="3817">
          <cell r="A3817" t="str">
            <v>61.10.577</v>
          </cell>
          <cell r="B3817" t="str">
            <v>Grelha de retorno/exaustão com registro, tamanho: 0,20 m² a 0,40 m²</v>
          </cell>
          <cell r="C3817" t="str">
            <v>M2</v>
          </cell>
          <cell r="D3817">
            <v>1277.23</v>
          </cell>
          <cell r="E3817">
            <v>102.12</v>
          </cell>
          <cell r="F3817">
            <v>1379.35</v>
          </cell>
          <cell r="G3817" t="str">
            <v>CDHU 195</v>
          </cell>
        </row>
        <row r="3818">
          <cell r="A3818" t="str">
            <v>61.10.578</v>
          </cell>
          <cell r="B3818" t="str">
            <v>Grelha de retorno/exaustão com registro, tamanho: 0,41 m² a 0,65 m²</v>
          </cell>
          <cell r="C3818" t="str">
            <v>M2</v>
          </cell>
          <cell r="D3818">
            <v>1118.5</v>
          </cell>
          <cell r="E3818">
            <v>90.11</v>
          </cell>
          <cell r="F3818">
            <v>1208.6099999999999</v>
          </cell>
          <cell r="G3818" t="str">
            <v>CDHU 195</v>
          </cell>
        </row>
        <row r="3819">
          <cell r="A3819" t="str">
            <v>61.10.581</v>
          </cell>
          <cell r="B3819" t="str">
            <v>Veneziana com tela e filtro G4</v>
          </cell>
          <cell r="C3819" t="str">
            <v>M2</v>
          </cell>
          <cell r="D3819">
            <v>1502.5</v>
          </cell>
          <cell r="E3819">
            <v>120.14</v>
          </cell>
          <cell r="F3819">
            <v>1622.64</v>
          </cell>
          <cell r="G3819" t="str">
            <v>CDHU 195</v>
          </cell>
        </row>
        <row r="3820">
          <cell r="A3820" t="str">
            <v>61.10.582</v>
          </cell>
          <cell r="B3820" t="str">
            <v>Veneziana com tela</v>
          </cell>
          <cell r="C3820" t="str">
            <v>M2</v>
          </cell>
          <cell r="D3820">
            <v>1197.3699999999999</v>
          </cell>
          <cell r="E3820">
            <v>72.09</v>
          </cell>
          <cell r="F3820">
            <v>1269.46</v>
          </cell>
          <cell r="G3820" t="str">
            <v>CDHU 195</v>
          </cell>
        </row>
        <row r="3821">
          <cell r="A3821" t="str">
            <v>61.10.583</v>
          </cell>
          <cell r="B3821" t="str">
            <v>Veneziana com tela, tamanho 38,5 x 33 cm</v>
          </cell>
          <cell r="C3821" t="str">
            <v>UN</v>
          </cell>
          <cell r="D3821">
            <v>203.07</v>
          </cell>
          <cell r="E3821">
            <v>54.07</v>
          </cell>
          <cell r="F3821">
            <v>257.14</v>
          </cell>
          <cell r="G3821" t="str">
            <v>CDHU 195</v>
          </cell>
        </row>
        <row r="3822">
          <cell r="A3822" t="str">
            <v>61.10.584</v>
          </cell>
          <cell r="B3822" t="str">
            <v>Veneziana com tela, tamanho 78,5 x 33 cm</v>
          </cell>
          <cell r="C3822" t="str">
            <v>UN</v>
          </cell>
          <cell r="D3822">
            <v>314.52999999999997</v>
          </cell>
          <cell r="E3822">
            <v>72.09</v>
          </cell>
          <cell r="F3822">
            <v>386.62</v>
          </cell>
          <cell r="G3822" t="str">
            <v>CDHU 195</v>
          </cell>
        </row>
        <row r="3823">
          <cell r="A3823" t="str">
            <v>61.14</v>
          </cell>
          <cell r="B3823" t="str">
            <v>Ventilacao</v>
          </cell>
          <cell r="G3823" t="str">
            <v>CDHU 195</v>
          </cell>
        </row>
        <row r="3824">
          <cell r="A3824" t="str">
            <v>61.14.005</v>
          </cell>
          <cell r="B3824" t="str">
            <v>Caixa ventiladora com ventilador centrífugo, vazão 4.600 m³/h, pressão 30 mmCA - 220 / 380 V / 60HZ</v>
          </cell>
          <cell r="C3824" t="str">
            <v>UN</v>
          </cell>
          <cell r="D3824">
            <v>5522.16</v>
          </cell>
          <cell r="E3824">
            <v>2445</v>
          </cell>
          <cell r="F3824">
            <v>7967.16</v>
          </cell>
          <cell r="G3824" t="str">
            <v>CDHU 195</v>
          </cell>
        </row>
        <row r="3825">
          <cell r="A3825" t="str">
            <v>61.14.015</v>
          </cell>
          <cell r="B3825" t="str">
            <v>Caixa ventiladora com ventilador centrífugo, vazão 28.000 m³/h, pressão 30 mmCA - 220 / 380 V / 60HZ</v>
          </cell>
          <cell r="C3825" t="str">
            <v>UN</v>
          </cell>
          <cell r="D3825">
            <v>19724.52</v>
          </cell>
          <cell r="E3825">
            <v>5705</v>
          </cell>
          <cell r="F3825">
            <v>25429.52</v>
          </cell>
          <cell r="G3825" t="str">
            <v>CDHU 195</v>
          </cell>
        </row>
        <row r="3826">
          <cell r="A3826" t="str">
            <v>61.14.050</v>
          </cell>
          <cell r="B3826" t="str">
            <v>Caixa ventiladora com ventilador centrífugo, vazão 8.800 m³/h, pressão 35 mmCA - 220/380 V / 60Hz</v>
          </cell>
          <cell r="C3826" t="str">
            <v>UN</v>
          </cell>
          <cell r="D3826">
            <v>9838.23</v>
          </cell>
          <cell r="E3826">
            <v>316.02</v>
          </cell>
          <cell r="F3826">
            <v>10154.25</v>
          </cell>
          <cell r="G3826" t="str">
            <v>CDHU 195</v>
          </cell>
        </row>
        <row r="3827">
          <cell r="A3827" t="str">
            <v>61.14.051</v>
          </cell>
          <cell r="B3827" t="str">
            <v>Caixa ventiladora com ventilador centrífugo, vazão 10.000 m³/h, pressão 30 mmCA - 220/380 V / 60Hz</v>
          </cell>
          <cell r="C3827" t="str">
            <v>UN</v>
          </cell>
          <cell r="D3827">
            <v>9542.98</v>
          </cell>
          <cell r="E3827">
            <v>316.02</v>
          </cell>
          <cell r="F3827">
            <v>9859</v>
          </cell>
          <cell r="G3827" t="str">
            <v>CDHU 195</v>
          </cell>
        </row>
        <row r="3828">
          <cell r="A3828" t="str">
            <v>61.14.070</v>
          </cell>
          <cell r="B3828" t="str">
            <v>Caixa ventiladora com ventilador centrífugo, vazão 1.710 m³/h, pressão 35 mmCA - 220/380 V / 60Hz</v>
          </cell>
          <cell r="C3828" t="str">
            <v>UN</v>
          </cell>
          <cell r="D3828">
            <v>4246.6099999999997</v>
          </cell>
          <cell r="E3828">
            <v>316.02</v>
          </cell>
          <cell r="F3828">
            <v>4562.63</v>
          </cell>
          <cell r="G3828" t="str">
            <v>CDHU 195</v>
          </cell>
        </row>
        <row r="3829">
          <cell r="A3829" t="str">
            <v>61.14.080</v>
          </cell>
          <cell r="B3829" t="str">
            <v>Caixa ventiladora com ventilador centrífugo, vazão 1.190 m³/h, pressão 37 mmCA - 220/380 V / 60Hz</v>
          </cell>
          <cell r="C3829" t="str">
            <v>UN</v>
          </cell>
          <cell r="D3829">
            <v>3789.14</v>
          </cell>
          <cell r="E3829">
            <v>316.02</v>
          </cell>
          <cell r="F3829">
            <v>4105.16</v>
          </cell>
          <cell r="G3829" t="str">
            <v>CDHU 195</v>
          </cell>
        </row>
        <row r="3830">
          <cell r="A3830" t="str">
            <v>61.14.100</v>
          </cell>
          <cell r="B3830" t="str">
            <v>Ventilador centrífugo de dupla aspiração "limite-load", vazão 20.000 m³/h, pressão 50 mmCA - 380/660 V / 60 Hz</v>
          </cell>
          <cell r="C3830" t="str">
            <v>UN</v>
          </cell>
          <cell r="D3830">
            <v>15342.88</v>
          </cell>
          <cell r="E3830">
            <v>741</v>
          </cell>
          <cell r="F3830">
            <v>16083.88</v>
          </cell>
          <cell r="G3830" t="str">
            <v>CDHU 195</v>
          </cell>
        </row>
        <row r="3831">
          <cell r="A3831" t="str">
            <v>61.15</v>
          </cell>
          <cell r="B3831" t="str">
            <v>Controles para Fan-Coil e CAG</v>
          </cell>
          <cell r="G3831" t="str">
            <v>CDHU 195</v>
          </cell>
        </row>
        <row r="3832">
          <cell r="A3832" t="str">
            <v>61.15.010</v>
          </cell>
          <cell r="B3832" t="str">
            <v>Fonte de alimentação universal bivolt com saída de 24 V - 1,5 A - 35 W</v>
          </cell>
          <cell r="C3832" t="str">
            <v>UN</v>
          </cell>
          <cell r="D3832">
            <v>169.93</v>
          </cell>
          <cell r="E3832">
            <v>2.63</v>
          </cell>
          <cell r="F3832">
            <v>172.56</v>
          </cell>
          <cell r="G3832" t="str">
            <v>CDHU 195</v>
          </cell>
        </row>
        <row r="3833">
          <cell r="A3833" t="str">
            <v>61.15.020</v>
          </cell>
          <cell r="B3833" t="str">
            <v>Tomada simples de sobrepor universal 2P+T - 10 A - 250 V</v>
          </cell>
          <cell r="C3833" t="str">
            <v>UN</v>
          </cell>
          <cell r="D3833">
            <v>9.89</v>
          </cell>
          <cell r="E3833">
            <v>15.8</v>
          </cell>
          <cell r="F3833">
            <v>25.69</v>
          </cell>
          <cell r="G3833" t="str">
            <v>CDHU 195</v>
          </cell>
        </row>
        <row r="3834">
          <cell r="A3834" t="str">
            <v>61.15.030</v>
          </cell>
          <cell r="B3834" t="str">
            <v>Transformador abaixador, entrada 110/220V, saída 24V+24V, corrente secundário 6A</v>
          </cell>
          <cell r="C3834" t="str">
            <v>UN</v>
          </cell>
          <cell r="D3834">
            <v>219.7</v>
          </cell>
          <cell r="E3834">
            <v>2.63</v>
          </cell>
          <cell r="F3834">
            <v>222.33</v>
          </cell>
          <cell r="G3834" t="str">
            <v>CDHU 195</v>
          </cell>
        </row>
        <row r="3835">
          <cell r="A3835" t="str">
            <v>61.15.040</v>
          </cell>
          <cell r="B3835" t="str">
            <v>Atuador Floating de 40Nm, sinal de controle 3 e 2 pontos, tensão de entrada AC/DC 24V, IP 54</v>
          </cell>
          <cell r="C3835" t="str">
            <v>UN</v>
          </cell>
          <cell r="D3835">
            <v>2044.03</v>
          </cell>
          <cell r="E3835">
            <v>16</v>
          </cell>
          <cell r="F3835">
            <v>2060.0300000000002</v>
          </cell>
          <cell r="G3835" t="str">
            <v>CDHU 195</v>
          </cell>
        </row>
        <row r="3836">
          <cell r="A3836" t="str">
            <v>61.15.050</v>
          </cell>
          <cell r="B3836" t="str">
            <v>Válvula motorizada esfera, com duas vias atuador floating, diâmetro 3/4´ a 1 1/2´</v>
          </cell>
          <cell r="C3836" t="str">
            <v>UN</v>
          </cell>
          <cell r="D3836">
            <v>2445.0500000000002</v>
          </cell>
          <cell r="E3836">
            <v>24</v>
          </cell>
          <cell r="F3836">
            <v>2469.0500000000002</v>
          </cell>
          <cell r="G3836" t="str">
            <v>CDHU 195</v>
          </cell>
        </row>
        <row r="3837">
          <cell r="A3837" t="str">
            <v>61.15.060</v>
          </cell>
          <cell r="B3837" t="str">
            <v>Válvula de balanceamento diâmetro 1´ a 2 1/2´</v>
          </cell>
          <cell r="C3837" t="str">
            <v>UN</v>
          </cell>
          <cell r="D3837">
            <v>1037.32</v>
          </cell>
          <cell r="E3837">
            <v>18.64</v>
          </cell>
          <cell r="F3837">
            <v>1055.96</v>
          </cell>
          <cell r="G3837" t="str">
            <v>CDHU 195</v>
          </cell>
        </row>
        <row r="3838">
          <cell r="A3838" t="str">
            <v>61.15.070</v>
          </cell>
          <cell r="B3838" t="str">
            <v>Válvula borboleta na configuração wafer motorizada atuador floating diâmetro 3´ a 4´</v>
          </cell>
          <cell r="C3838" t="str">
            <v>UN</v>
          </cell>
          <cell r="D3838">
            <v>2965.54</v>
          </cell>
          <cell r="E3838">
            <v>24</v>
          </cell>
          <cell r="F3838">
            <v>2989.54</v>
          </cell>
          <cell r="G3838" t="str">
            <v>CDHU 195</v>
          </cell>
        </row>
        <row r="3839">
          <cell r="A3839" t="str">
            <v>61.15.080</v>
          </cell>
          <cell r="B3839" t="str">
            <v>Válvula duas vias on/off retorno elétrico diâmetro 1/2´ a 3/4´</v>
          </cell>
          <cell r="C3839" t="str">
            <v>UN</v>
          </cell>
          <cell r="D3839">
            <v>339.38</v>
          </cell>
          <cell r="E3839">
            <v>24</v>
          </cell>
          <cell r="F3839">
            <v>363.38</v>
          </cell>
          <cell r="G3839" t="str">
            <v>CDHU 195</v>
          </cell>
        </row>
        <row r="3840">
          <cell r="A3840" t="str">
            <v>61.15.090</v>
          </cell>
          <cell r="B3840" t="str">
            <v>Válvula esfera motorizada de duas vias de atuador proporcional diâmetro 2´ a 2 1/2´</v>
          </cell>
          <cell r="C3840" t="str">
            <v>UN</v>
          </cell>
          <cell r="D3840">
            <v>2463.48</v>
          </cell>
          <cell r="E3840">
            <v>24</v>
          </cell>
          <cell r="F3840">
            <v>2487.48</v>
          </cell>
          <cell r="G3840" t="str">
            <v>CDHU 195</v>
          </cell>
        </row>
        <row r="3841">
          <cell r="A3841" t="str">
            <v>61.15.100</v>
          </cell>
          <cell r="B3841" t="str">
            <v>Atuador proporcional de 10 Nm, tensão de entrada AC/DC 24 V - IP 54</v>
          </cell>
          <cell r="C3841" t="str">
            <v>UN</v>
          </cell>
          <cell r="D3841">
            <v>1127.1300000000001</v>
          </cell>
          <cell r="E3841">
            <v>16</v>
          </cell>
          <cell r="F3841">
            <v>1143.1300000000001</v>
          </cell>
          <cell r="G3841" t="str">
            <v>CDHU 195</v>
          </cell>
        </row>
        <row r="3842">
          <cell r="A3842" t="str">
            <v>61.15.110</v>
          </cell>
          <cell r="B3842" t="str">
            <v>Válvula esfera duas vias flangeada, diâmetro 3´</v>
          </cell>
          <cell r="C3842" t="str">
            <v>UN</v>
          </cell>
          <cell r="D3842">
            <v>2507.59</v>
          </cell>
          <cell r="E3842">
            <v>18.64</v>
          </cell>
          <cell r="F3842">
            <v>2526.23</v>
          </cell>
          <cell r="G3842" t="str">
            <v>CDHU 195</v>
          </cell>
        </row>
        <row r="3843">
          <cell r="A3843" t="str">
            <v>61.15.120</v>
          </cell>
          <cell r="B3843" t="str">
            <v>Acoplador a relé 24 VCC/VAC - 1 contato reversível</v>
          </cell>
          <cell r="C3843" t="str">
            <v>UN</v>
          </cell>
          <cell r="D3843">
            <v>120.78</v>
          </cell>
          <cell r="E3843">
            <v>7.9</v>
          </cell>
          <cell r="F3843">
            <v>128.68</v>
          </cell>
          <cell r="G3843" t="str">
            <v>CDHU 195</v>
          </cell>
        </row>
        <row r="3844">
          <cell r="A3844" t="str">
            <v>61.15.130</v>
          </cell>
          <cell r="B3844" t="str">
            <v>Chave de fluxo para ar</v>
          </cell>
          <cell r="C3844" t="str">
            <v>UN</v>
          </cell>
          <cell r="D3844">
            <v>230.51</v>
          </cell>
          <cell r="E3844">
            <v>79.34</v>
          </cell>
          <cell r="F3844">
            <v>309.85000000000002</v>
          </cell>
          <cell r="G3844" t="str">
            <v>CDHU 195</v>
          </cell>
        </row>
        <row r="3845">
          <cell r="A3845" t="str">
            <v>61.15.140</v>
          </cell>
          <cell r="B3845" t="str">
            <v>Repetidor de sinal I/I e V/I</v>
          </cell>
          <cell r="C3845" t="str">
            <v>UN</v>
          </cell>
          <cell r="D3845">
            <v>1572.36</v>
          </cell>
          <cell r="E3845">
            <v>54.3</v>
          </cell>
          <cell r="F3845">
            <v>1626.66</v>
          </cell>
          <cell r="G3845" t="str">
            <v>CDHU 195</v>
          </cell>
        </row>
        <row r="3846">
          <cell r="A3846" t="str">
            <v>61.15.150</v>
          </cell>
          <cell r="B3846" t="str">
            <v>Relé de corrente ajustável de 0 a 200 A</v>
          </cell>
          <cell r="C3846" t="str">
            <v>UN</v>
          </cell>
          <cell r="D3846">
            <v>364.29</v>
          </cell>
          <cell r="E3846">
            <v>39.5</v>
          </cell>
          <cell r="F3846">
            <v>403.79</v>
          </cell>
          <cell r="G3846" t="str">
            <v>CDHU 195</v>
          </cell>
        </row>
        <row r="3847">
          <cell r="A3847" t="str">
            <v>61.15.160</v>
          </cell>
          <cell r="B3847" t="str">
            <v>Sensor de temperatura ambiente PT100 - 2 fios</v>
          </cell>
          <cell r="C3847" t="str">
            <v>UN</v>
          </cell>
          <cell r="D3847">
            <v>188.01</v>
          </cell>
          <cell r="E3847">
            <v>79.34</v>
          </cell>
          <cell r="F3847">
            <v>267.35000000000002</v>
          </cell>
          <cell r="G3847" t="str">
            <v>CDHU 195</v>
          </cell>
        </row>
        <row r="3848">
          <cell r="A3848" t="str">
            <v>61.15.164</v>
          </cell>
          <cell r="B3848" t="str">
            <v>Termostato de segurança com temperatura ajustável de 90°C - 110°C</v>
          </cell>
          <cell r="C3848" t="str">
            <v>UN</v>
          </cell>
          <cell r="D3848">
            <v>63.95</v>
          </cell>
          <cell r="E3848">
            <v>86.76</v>
          </cell>
          <cell r="F3848">
            <v>150.71</v>
          </cell>
          <cell r="G3848" t="str">
            <v>CDHU 195</v>
          </cell>
        </row>
        <row r="3849">
          <cell r="A3849" t="str">
            <v>61.15.170</v>
          </cell>
          <cell r="B3849" t="str">
            <v>Transmissor de pressão diferencial, operação de 0 a 750 Pa</v>
          </cell>
          <cell r="C3849" t="str">
            <v>UN</v>
          </cell>
          <cell r="D3849">
            <v>1129.43</v>
          </cell>
          <cell r="E3849">
            <v>79.34</v>
          </cell>
          <cell r="F3849">
            <v>1208.77</v>
          </cell>
          <cell r="G3849" t="str">
            <v>CDHU 195</v>
          </cell>
        </row>
        <row r="3850">
          <cell r="A3850" t="str">
            <v>61.15.172</v>
          </cell>
          <cell r="B3850" t="str">
            <v>Transmissor de pressão compacto, escala de pressão 0 a 10 Bar, sinal de saída 4 - 20 mA</v>
          </cell>
          <cell r="C3850" t="str">
            <v>UN</v>
          </cell>
          <cell r="D3850">
            <v>1027.68</v>
          </cell>
          <cell r="E3850">
            <v>79.34</v>
          </cell>
          <cell r="F3850">
            <v>1107.02</v>
          </cell>
          <cell r="G3850" t="str">
            <v>CDHU 195</v>
          </cell>
        </row>
        <row r="3851">
          <cell r="A3851" t="str">
            <v>61.15.174</v>
          </cell>
          <cell r="B3851" t="str">
            <v>Transmissor de temperatura e umidade para dutos, alta precisão, corrente de 0 a 20 mA, alimentação 12Vcc a 30Vcc</v>
          </cell>
          <cell r="C3851" t="str">
            <v>UN</v>
          </cell>
          <cell r="D3851">
            <v>1958.6</v>
          </cell>
          <cell r="E3851">
            <v>79.34</v>
          </cell>
          <cell r="F3851">
            <v>2037.94</v>
          </cell>
          <cell r="G3851" t="str">
            <v>CDHU 195</v>
          </cell>
        </row>
        <row r="3852">
          <cell r="A3852" t="str">
            <v>61.15.181</v>
          </cell>
          <cell r="B3852" t="str">
            <v>Controlador lógico programável para 16 entradas/16 saídas</v>
          </cell>
          <cell r="C3852" t="str">
            <v>UN</v>
          </cell>
          <cell r="D3852">
            <v>4500.5600000000004</v>
          </cell>
          <cell r="E3852">
            <v>360.38</v>
          </cell>
          <cell r="F3852">
            <v>4860.9399999999996</v>
          </cell>
          <cell r="G3852" t="str">
            <v>CDHU 195</v>
          </cell>
        </row>
        <row r="3853">
          <cell r="A3853" t="str">
            <v>61.15.191</v>
          </cell>
          <cell r="B3853" t="str">
            <v>Módulo de expansão para 4 canais de saída analógica</v>
          </cell>
          <cell r="C3853" t="str">
            <v>UN</v>
          </cell>
          <cell r="D3853">
            <v>3466.51</v>
          </cell>
          <cell r="E3853">
            <v>211.43</v>
          </cell>
          <cell r="F3853">
            <v>3677.94</v>
          </cell>
          <cell r="G3853" t="str">
            <v>CDHU 195</v>
          </cell>
        </row>
        <row r="3854">
          <cell r="A3854" t="str">
            <v>61.15.196</v>
          </cell>
          <cell r="B3854" t="str">
            <v>Módulo de expansão para 8 canais de entrada analógica</v>
          </cell>
          <cell r="C3854" t="str">
            <v>UN</v>
          </cell>
          <cell r="D3854">
            <v>3134.02</v>
          </cell>
          <cell r="E3854">
            <v>211.43</v>
          </cell>
          <cell r="F3854">
            <v>3345.45</v>
          </cell>
          <cell r="G3854" t="str">
            <v>CDHU 195</v>
          </cell>
        </row>
        <row r="3855">
          <cell r="A3855" t="str">
            <v>61.15.201</v>
          </cell>
          <cell r="B3855" t="str">
            <v>Módulo de expansão para 8 canais de entrada e saída digitais</v>
          </cell>
          <cell r="C3855" t="str">
            <v>UN</v>
          </cell>
          <cell r="D3855">
            <v>807.01</v>
          </cell>
          <cell r="E3855">
            <v>242.54</v>
          </cell>
          <cell r="F3855">
            <v>1049.55</v>
          </cell>
          <cell r="G3855" t="str">
            <v>CDHU 195</v>
          </cell>
        </row>
        <row r="3856">
          <cell r="A3856" t="str">
            <v>61.20</v>
          </cell>
          <cell r="B3856" t="str">
            <v>Reparos, conservacoes e complementos - GRUPO 61</v>
          </cell>
          <cell r="G3856" t="str">
            <v>CDHU 195</v>
          </cell>
        </row>
        <row r="3857">
          <cell r="A3857" t="str">
            <v>61.20.040</v>
          </cell>
          <cell r="B3857" t="str">
            <v>Cortina de ar com duas velocidades, para vão de 1,20 m</v>
          </cell>
          <cell r="C3857" t="str">
            <v>CJ</v>
          </cell>
          <cell r="D3857">
            <v>1048.95</v>
          </cell>
          <cell r="E3857">
            <v>13.84</v>
          </cell>
          <cell r="F3857">
            <v>1062.79</v>
          </cell>
          <cell r="G3857" t="str">
            <v>CDHU 195</v>
          </cell>
        </row>
        <row r="3858">
          <cell r="A3858" t="str">
            <v>61.20.092</v>
          </cell>
          <cell r="B3858" t="str">
            <v>Cortina de ar com duas velocidades, para vão de 1,50 m</v>
          </cell>
          <cell r="C3858" t="str">
            <v>CJ</v>
          </cell>
          <cell r="D3858">
            <v>1252.81</v>
          </cell>
          <cell r="E3858">
            <v>13.84</v>
          </cell>
          <cell r="F3858">
            <v>1266.6500000000001</v>
          </cell>
          <cell r="G3858" t="str">
            <v>CDHU 195</v>
          </cell>
        </row>
        <row r="3859">
          <cell r="A3859" t="str">
            <v>61.20.100</v>
          </cell>
          <cell r="B3859" t="str">
            <v>Ligação típica, (cavalete), para ar condicionado ´fancoil´, diâmetro de 1/2´</v>
          </cell>
          <cell r="C3859" t="str">
            <v>CJ</v>
          </cell>
          <cell r="D3859">
            <v>1295.31</v>
          </cell>
          <cell r="E3859">
            <v>559.45000000000005</v>
          </cell>
          <cell r="F3859">
            <v>1854.76</v>
          </cell>
          <cell r="G3859" t="str">
            <v>CDHU 195</v>
          </cell>
        </row>
        <row r="3860">
          <cell r="A3860" t="str">
            <v>61.20.110</v>
          </cell>
          <cell r="B3860" t="str">
            <v>Ligação típica, (cavalete), para ar condicionado ´fancoil´, diâmetro de 3/4´</v>
          </cell>
          <cell r="C3860" t="str">
            <v>CJ</v>
          </cell>
          <cell r="D3860">
            <v>1444.92</v>
          </cell>
          <cell r="E3860">
            <v>596.5</v>
          </cell>
          <cell r="F3860">
            <v>2041.42</v>
          </cell>
          <cell r="G3860" t="str">
            <v>CDHU 195</v>
          </cell>
        </row>
        <row r="3861">
          <cell r="A3861" t="str">
            <v>61.20.120</v>
          </cell>
          <cell r="B3861" t="str">
            <v>Ligação típica, (cavalete), para ar condicionado ´fancoil´, diâmetro de 1´</v>
          </cell>
          <cell r="C3861" t="str">
            <v>CJ</v>
          </cell>
          <cell r="D3861">
            <v>1727.42</v>
          </cell>
          <cell r="E3861">
            <v>670.6</v>
          </cell>
          <cell r="F3861">
            <v>2398.02</v>
          </cell>
          <cell r="G3861" t="str">
            <v>CDHU 195</v>
          </cell>
        </row>
        <row r="3862">
          <cell r="A3862" t="str">
            <v>61.20.130</v>
          </cell>
          <cell r="B3862" t="str">
            <v>Ligação típica, (cavalete), para ar condicionado ´fancoil´, diâmetro de 1 1/4´</v>
          </cell>
          <cell r="C3862" t="str">
            <v>CJ</v>
          </cell>
          <cell r="D3862">
            <v>2508.3000000000002</v>
          </cell>
          <cell r="E3862">
            <v>707.65</v>
          </cell>
          <cell r="F3862">
            <v>3215.95</v>
          </cell>
          <cell r="G3862" t="str">
            <v>CDHU 195</v>
          </cell>
        </row>
        <row r="3863">
          <cell r="A3863" t="str">
            <v>61.20.450</v>
          </cell>
          <cell r="B3863" t="str">
            <v>Duto em chapa de aço galvanizado</v>
          </cell>
          <cell r="C3863" t="str">
            <v>KG</v>
          </cell>
          <cell r="D3863">
            <v>21.66</v>
          </cell>
          <cell r="E3863">
            <v>30.51</v>
          </cell>
          <cell r="F3863">
            <v>52.17</v>
          </cell>
          <cell r="G3863" t="str">
            <v>CDHU 195</v>
          </cell>
        </row>
        <row r="3864">
          <cell r="A3864" t="str">
            <v>61.20.452</v>
          </cell>
          <cell r="B3864" t="str">
            <v>Chapéu tipo chinês para duto galvanizado de 35cm</v>
          </cell>
          <cell r="C3864" t="str">
            <v>UN</v>
          </cell>
          <cell r="D3864">
            <v>166.79</v>
          </cell>
          <cell r="E3864">
            <v>17.02</v>
          </cell>
          <cell r="F3864">
            <v>183.81</v>
          </cell>
          <cell r="G3864" t="str">
            <v>CDHU 195</v>
          </cell>
        </row>
        <row r="3865">
          <cell r="A3865" t="str">
            <v>62</v>
          </cell>
          <cell r="B3865" t="str">
            <v>COZINHA, REFEITORIO, LAVANDERIA INDUSTRIAL E EQUIPAMENTOS</v>
          </cell>
          <cell r="G3865" t="str">
            <v>CDHU 195</v>
          </cell>
        </row>
        <row r="3866">
          <cell r="A3866" t="str">
            <v>62.04</v>
          </cell>
          <cell r="B3866" t="str">
            <v>Mobiliario e acessorios</v>
          </cell>
          <cell r="G3866" t="str">
            <v>CDHU 195</v>
          </cell>
        </row>
        <row r="3867">
          <cell r="A3867" t="str">
            <v>62.04.060</v>
          </cell>
          <cell r="B3867" t="str">
            <v>Tanque duplo com pés em aço inoxidável de 1600 x 700 x 850 mm</v>
          </cell>
          <cell r="C3867" t="str">
            <v>UN</v>
          </cell>
          <cell r="D3867">
            <v>6073.75</v>
          </cell>
          <cell r="E3867">
            <v>26.34</v>
          </cell>
          <cell r="F3867">
            <v>6100.09</v>
          </cell>
          <cell r="G3867" t="str">
            <v>CDHU 195</v>
          </cell>
        </row>
        <row r="3868">
          <cell r="A3868" t="str">
            <v>62.04.070</v>
          </cell>
          <cell r="B3868" t="str">
            <v>Mesa em aço inoxidável, largura até 700 mm</v>
          </cell>
          <cell r="C3868" t="str">
            <v>M</v>
          </cell>
          <cell r="D3868">
            <v>2385.3000000000002</v>
          </cell>
          <cell r="F3868">
            <v>2385.3000000000002</v>
          </cell>
          <cell r="G3868" t="str">
            <v>CDHU 195</v>
          </cell>
        </row>
        <row r="3869">
          <cell r="A3869" t="str">
            <v>62.04.090</v>
          </cell>
          <cell r="B3869" t="str">
            <v>Mesa lateral em aço inoxidável com prateleira inferior, largura até 700 mm</v>
          </cell>
          <cell r="C3869" t="str">
            <v>M</v>
          </cell>
          <cell r="D3869">
            <v>2693.63</v>
          </cell>
          <cell r="F3869">
            <v>2693.63</v>
          </cell>
          <cell r="G3869" t="str">
            <v>CDHU 195</v>
          </cell>
        </row>
        <row r="3870">
          <cell r="A3870" t="str">
            <v>62.20</v>
          </cell>
          <cell r="B3870" t="str">
            <v>Reparos, conservacoes e complementos - GRUPO 62</v>
          </cell>
          <cell r="G3870" t="str">
            <v>CDHU 195</v>
          </cell>
        </row>
        <row r="3871">
          <cell r="A3871" t="str">
            <v>62.20.330</v>
          </cell>
          <cell r="B3871" t="str">
            <v>Coifa em aço inoxidável com filtro e exaustor axial - área até 3,00 m²</v>
          </cell>
          <cell r="C3871" t="str">
            <v>M2</v>
          </cell>
          <cell r="D3871">
            <v>10712.89</v>
          </cell>
          <cell r="F3871">
            <v>10712.89</v>
          </cell>
          <cell r="G3871" t="str">
            <v>CDHU 195</v>
          </cell>
        </row>
        <row r="3872">
          <cell r="A3872" t="str">
            <v>62.20.340</v>
          </cell>
          <cell r="B3872" t="str">
            <v>Coifa em aço inoxidável com filtro e exaustor axial - área de 3,01 até 7,50 m²</v>
          </cell>
          <cell r="C3872" t="str">
            <v>M2</v>
          </cell>
          <cell r="D3872">
            <v>8940.58</v>
          </cell>
          <cell r="F3872">
            <v>8940.58</v>
          </cell>
          <cell r="G3872" t="str">
            <v>CDHU 195</v>
          </cell>
        </row>
        <row r="3873">
          <cell r="A3873" t="str">
            <v>62.20.350</v>
          </cell>
          <cell r="B3873" t="str">
            <v>Coifa em aço inoxidável com filtro e exaustor axial - área de 7,51 até 16,00 m²</v>
          </cell>
          <cell r="C3873" t="str">
            <v>M2</v>
          </cell>
          <cell r="D3873">
            <v>4591.3</v>
          </cell>
          <cell r="F3873">
            <v>4591.3</v>
          </cell>
          <cell r="G3873" t="str">
            <v>CDHU 195</v>
          </cell>
        </row>
        <row r="3874">
          <cell r="A3874" t="str">
            <v>65</v>
          </cell>
          <cell r="B3874" t="str">
            <v>RESFRIAMENTO E CONSERVACAO DE MATERIAL PERECIVEL</v>
          </cell>
          <cell r="G3874" t="str">
            <v>CDHU 195</v>
          </cell>
        </row>
        <row r="3875">
          <cell r="A3875" t="str">
            <v>65.01</v>
          </cell>
          <cell r="B3875" t="str">
            <v>Camara frigorifica para resfriado</v>
          </cell>
          <cell r="G3875" t="str">
            <v>CDHU 195</v>
          </cell>
        </row>
        <row r="3876">
          <cell r="A3876" t="str">
            <v>65.01.210</v>
          </cell>
          <cell r="B3876" t="str">
            <v>Câmara frigorífica para resfriados</v>
          </cell>
          <cell r="C3876" t="str">
            <v>M2</v>
          </cell>
          <cell r="D3876">
            <v>2146.83</v>
          </cell>
          <cell r="F3876">
            <v>2146.83</v>
          </cell>
          <cell r="G3876" t="str">
            <v>CDHU 195</v>
          </cell>
        </row>
        <row r="3877">
          <cell r="A3877" t="str">
            <v>65.02</v>
          </cell>
          <cell r="B3877" t="str">
            <v>Camara frigorifica para congelado</v>
          </cell>
          <cell r="G3877" t="str">
            <v>CDHU 195</v>
          </cell>
        </row>
        <row r="3878">
          <cell r="A3878" t="str">
            <v>65.02.100</v>
          </cell>
          <cell r="B3878" t="str">
            <v>Câmara frigorífica para congelados</v>
          </cell>
          <cell r="C3878" t="str">
            <v>M2</v>
          </cell>
          <cell r="D3878">
            <v>2587.44</v>
          </cell>
          <cell r="F3878">
            <v>2587.44</v>
          </cell>
          <cell r="G3878" t="str">
            <v>CDHU 195</v>
          </cell>
        </row>
        <row r="3879">
          <cell r="A3879" t="str">
            <v>66</v>
          </cell>
          <cell r="B3879" t="str">
            <v>SEGURANCA, VIGILANCIA E CONTROLE, EQUIPAMENTO E SISTEMA</v>
          </cell>
          <cell r="G3879" t="str">
            <v>CDHU 195</v>
          </cell>
        </row>
        <row r="3880">
          <cell r="A3880" t="str">
            <v>66.02</v>
          </cell>
          <cell r="B3880" t="str">
            <v>Controle de acessos e alarme</v>
          </cell>
          <cell r="G3880" t="str">
            <v>CDHU 195</v>
          </cell>
        </row>
        <row r="3881">
          <cell r="A3881" t="str">
            <v>66.02.060</v>
          </cell>
          <cell r="B3881" t="str">
            <v>Repetidora de sinais de ocorrências, do painel sinóptico da central de alarme</v>
          </cell>
          <cell r="C3881" t="str">
            <v>UN</v>
          </cell>
          <cell r="D3881">
            <v>834.9</v>
          </cell>
          <cell r="E3881">
            <v>15.8</v>
          </cell>
          <cell r="F3881">
            <v>850.7</v>
          </cell>
          <cell r="G3881" t="str">
            <v>CDHU 195</v>
          </cell>
        </row>
        <row r="3882">
          <cell r="A3882" t="str">
            <v>66.02.090</v>
          </cell>
          <cell r="B3882" t="str">
            <v>Detector de metais, tipo portal, microprocessado</v>
          </cell>
          <cell r="C3882" t="str">
            <v>UN</v>
          </cell>
          <cell r="D3882">
            <v>13528.67</v>
          </cell>
          <cell r="F3882">
            <v>13528.67</v>
          </cell>
          <cell r="G3882" t="str">
            <v>CDHU 195</v>
          </cell>
        </row>
        <row r="3883">
          <cell r="A3883" t="str">
            <v>66.02.130</v>
          </cell>
          <cell r="B3883" t="str">
            <v>Porteiro eletrônico com um interfone</v>
          </cell>
          <cell r="C3883" t="str">
            <v>CJ</v>
          </cell>
          <cell r="D3883">
            <v>174.93</v>
          </cell>
          <cell r="E3883">
            <v>52.67</v>
          </cell>
          <cell r="F3883">
            <v>227.6</v>
          </cell>
          <cell r="G3883" t="str">
            <v>CDHU 195</v>
          </cell>
        </row>
        <row r="3884">
          <cell r="A3884" t="str">
            <v>66.02.239</v>
          </cell>
          <cell r="B3884" t="str">
            <v>Sistema eletrônico de automatização de portão deslizante, para esforços até 800 kg</v>
          </cell>
          <cell r="C3884" t="str">
            <v>CJ</v>
          </cell>
          <cell r="D3884">
            <v>2729.36</v>
          </cell>
          <cell r="F3884">
            <v>2729.36</v>
          </cell>
          <cell r="G3884" t="str">
            <v>CDHU 195</v>
          </cell>
        </row>
        <row r="3885">
          <cell r="A3885" t="str">
            <v>66.02.240</v>
          </cell>
          <cell r="B3885" t="str">
            <v>Sistema eletrônico de automatização de portão deslizante, para esforços maior de 800 kg e até 1400 kg</v>
          </cell>
          <cell r="C3885" t="str">
            <v>CJ</v>
          </cell>
          <cell r="D3885">
            <v>5813.65</v>
          </cell>
          <cell r="F3885">
            <v>5813.65</v>
          </cell>
          <cell r="G3885" t="str">
            <v>CDHU 195</v>
          </cell>
        </row>
        <row r="3886">
          <cell r="A3886" t="str">
            <v>66.02.460</v>
          </cell>
          <cell r="B3886" t="str">
            <v>Vídeo porteiro eletrônico colorido, com um interfone</v>
          </cell>
          <cell r="C3886" t="str">
            <v>CJ</v>
          </cell>
          <cell r="D3886">
            <v>1449.98</v>
          </cell>
          <cell r="E3886">
            <v>131.68</v>
          </cell>
          <cell r="F3886">
            <v>1581.66</v>
          </cell>
          <cell r="G3886" t="str">
            <v>CDHU 195</v>
          </cell>
        </row>
        <row r="3887">
          <cell r="A3887" t="str">
            <v>66.02.500</v>
          </cell>
          <cell r="B3887" t="str">
            <v>Central de alarme microprocessada, para até 125 zonas</v>
          </cell>
          <cell r="C3887" t="str">
            <v>UN</v>
          </cell>
          <cell r="D3887">
            <v>2475.63</v>
          </cell>
          <cell r="E3887">
            <v>15.8</v>
          </cell>
          <cell r="F3887">
            <v>2491.4299999999998</v>
          </cell>
          <cell r="G3887" t="str">
            <v>CDHU 195</v>
          </cell>
        </row>
        <row r="3888">
          <cell r="A3888" t="str">
            <v>66.02.560</v>
          </cell>
          <cell r="B3888" t="str">
            <v>Controlador de acesso com identificação por impressão digital (biometria) e software de gerenciamento</v>
          </cell>
          <cell r="C3888" t="str">
            <v>CJ</v>
          </cell>
          <cell r="D3888">
            <v>3239.35</v>
          </cell>
          <cell r="E3888">
            <v>717.28</v>
          </cell>
          <cell r="F3888">
            <v>3956.63</v>
          </cell>
          <cell r="G3888" t="str">
            <v>CDHU 195</v>
          </cell>
        </row>
        <row r="3889">
          <cell r="A3889" t="str">
            <v>66.08</v>
          </cell>
          <cell r="B3889" t="str">
            <v>Equipamentos para sistema de seguranca, vigilancia e controle</v>
          </cell>
          <cell r="G3889" t="str">
            <v>CDHU 195</v>
          </cell>
        </row>
        <row r="3890">
          <cell r="A3890" t="str">
            <v>66.08.061</v>
          </cell>
          <cell r="B3890" t="str">
            <v>Mesa controladora híbrida para até 32 câmeras IPs, com teclado e joystick, compatível com sistema de CFTV, IP ou analógico</v>
          </cell>
          <cell r="C3890" t="str">
            <v>UN</v>
          </cell>
          <cell r="D3890">
            <v>3933.49</v>
          </cell>
          <cell r="E3890">
            <v>1164.24</v>
          </cell>
          <cell r="F3890">
            <v>5097.7299999999996</v>
          </cell>
          <cell r="G3890" t="str">
            <v>CDHU 195</v>
          </cell>
        </row>
        <row r="3891">
          <cell r="A3891" t="str">
            <v>66.08.100</v>
          </cell>
          <cell r="B3891" t="str">
            <v>Rack fechado padrão metálico, 19 x 12 Us x 470 mm</v>
          </cell>
          <cell r="C3891" t="str">
            <v>UN</v>
          </cell>
          <cell r="D3891">
            <v>859.48</v>
          </cell>
          <cell r="E3891">
            <v>363.83</v>
          </cell>
          <cell r="F3891">
            <v>1223.31</v>
          </cell>
          <cell r="G3891" t="str">
            <v>CDHU 195</v>
          </cell>
        </row>
        <row r="3892">
          <cell r="A3892" t="str">
            <v>66.08.110</v>
          </cell>
          <cell r="B3892" t="str">
            <v>Rack fechado padrão metálico, 19 x 20 Us x 470 mm</v>
          </cell>
          <cell r="C3892" t="str">
            <v>UN</v>
          </cell>
          <cell r="D3892">
            <v>1238.33</v>
          </cell>
          <cell r="E3892">
            <v>363.83</v>
          </cell>
          <cell r="F3892">
            <v>1602.16</v>
          </cell>
          <cell r="G3892" t="str">
            <v>CDHU 195</v>
          </cell>
        </row>
        <row r="3893">
          <cell r="A3893" t="str">
            <v>66.08.111</v>
          </cell>
          <cell r="B3893" t="str">
            <v>Rack fechado de piso padrão metálico, 19 x 24 Us x 570 mm</v>
          </cell>
          <cell r="C3893" t="str">
            <v>UN</v>
          </cell>
          <cell r="D3893">
            <v>1256.81</v>
          </cell>
          <cell r="E3893">
            <v>363.83</v>
          </cell>
          <cell r="F3893">
            <v>1620.64</v>
          </cell>
          <cell r="G3893" t="str">
            <v>CDHU 195</v>
          </cell>
        </row>
        <row r="3894">
          <cell r="A3894" t="str">
            <v>66.08.115</v>
          </cell>
          <cell r="B3894" t="str">
            <v>Rack fechado de piso padrão metálico, 19 x 44 Us x 770 mm</v>
          </cell>
          <cell r="C3894" t="str">
            <v>UN</v>
          </cell>
          <cell r="D3894">
            <v>2695.43</v>
          </cell>
          <cell r="E3894">
            <v>727.65</v>
          </cell>
          <cell r="F3894">
            <v>3423.08</v>
          </cell>
          <cell r="G3894" t="str">
            <v>CDHU 195</v>
          </cell>
        </row>
        <row r="3895">
          <cell r="A3895" t="str">
            <v>66.08.131</v>
          </cell>
          <cell r="B3895" t="str">
            <v>Monitor LCD ou LED colorido, tela plana de 21,5´</v>
          </cell>
          <cell r="C3895" t="str">
            <v>UN</v>
          </cell>
          <cell r="D3895">
            <v>721.94</v>
          </cell>
          <cell r="E3895">
            <v>11.6</v>
          </cell>
          <cell r="F3895">
            <v>733.54</v>
          </cell>
          <cell r="G3895" t="str">
            <v>CDHU 195</v>
          </cell>
        </row>
        <row r="3896">
          <cell r="A3896" t="str">
            <v>66.08.240</v>
          </cell>
          <cell r="B3896" t="str">
            <v>Filtro passivo e misturador de sinais VHF / UHF / CATV</v>
          </cell>
          <cell r="C3896" t="str">
            <v>UN</v>
          </cell>
          <cell r="D3896">
            <v>13.51</v>
          </cell>
          <cell r="E3896">
            <v>26.34</v>
          </cell>
          <cell r="F3896">
            <v>39.85</v>
          </cell>
          <cell r="G3896" t="str">
            <v>CDHU 195</v>
          </cell>
        </row>
        <row r="3897">
          <cell r="A3897" t="str">
            <v>66.08.258</v>
          </cell>
          <cell r="B3897" t="str">
            <v>Ponto de acesso de dados (Access Point), uso interno, compatível com PoE 802.3af</v>
          </cell>
          <cell r="C3897" t="str">
            <v>UN</v>
          </cell>
          <cell r="D3897">
            <v>973.61</v>
          </cell>
          <cell r="E3897">
            <v>210.68</v>
          </cell>
          <cell r="F3897">
            <v>1184.29</v>
          </cell>
          <cell r="G3897" t="str">
            <v>CDHU 195</v>
          </cell>
        </row>
        <row r="3898">
          <cell r="A3898" t="str">
            <v>66.08.260</v>
          </cell>
          <cell r="B3898" t="str">
            <v>Modulador de canais VHF / UHF / CATV / CFTV</v>
          </cell>
          <cell r="C3898" t="str">
            <v>UN</v>
          </cell>
          <cell r="D3898">
            <v>218.68</v>
          </cell>
          <cell r="E3898">
            <v>52.67</v>
          </cell>
          <cell r="F3898">
            <v>271.35000000000002</v>
          </cell>
          <cell r="G3898" t="str">
            <v>CDHU 195</v>
          </cell>
        </row>
        <row r="3899">
          <cell r="A3899" t="str">
            <v>66.08.270</v>
          </cell>
          <cell r="B3899" t="str">
            <v>Amplificador de linha VHF / UHF com conector de F-50 dB</v>
          </cell>
          <cell r="C3899" t="str">
            <v>UN</v>
          </cell>
          <cell r="D3899">
            <v>481.85</v>
          </cell>
          <cell r="E3899">
            <v>15.8</v>
          </cell>
          <cell r="F3899">
            <v>497.65</v>
          </cell>
          <cell r="G3899" t="str">
            <v>CDHU 195</v>
          </cell>
        </row>
        <row r="3900">
          <cell r="A3900" t="str">
            <v>66.08.324</v>
          </cell>
          <cell r="B3900" t="str">
            <v>Câmera fixa colorida compacta com domo, para áreas internas e externas - 1,3 MP</v>
          </cell>
          <cell r="C3900" t="str">
            <v>UN</v>
          </cell>
          <cell r="D3900">
            <v>1110.46</v>
          </cell>
          <cell r="E3900">
            <v>213.7</v>
          </cell>
          <cell r="F3900">
            <v>1324.16</v>
          </cell>
          <cell r="G3900" t="str">
            <v>CDHU 195</v>
          </cell>
        </row>
        <row r="3901">
          <cell r="A3901" t="str">
            <v>66.08.326</v>
          </cell>
          <cell r="B3901" t="str">
            <v>Câmera fixa colorida tipo bullet, para áreas internas e externas - 1,3 MP</v>
          </cell>
          <cell r="C3901" t="str">
            <v>UN</v>
          </cell>
          <cell r="D3901">
            <v>4195.76</v>
          </cell>
          <cell r="E3901">
            <v>213.7</v>
          </cell>
          <cell r="F3901">
            <v>4409.46</v>
          </cell>
          <cell r="G3901" t="str">
            <v>CDHU 195</v>
          </cell>
        </row>
        <row r="3902">
          <cell r="A3902" t="str">
            <v>66.08.328</v>
          </cell>
          <cell r="B3902" t="str">
            <v>Câmera fixa colorida com domo, para áreas internas e externas - 5 MP</v>
          </cell>
          <cell r="C3902" t="str">
            <v>UN</v>
          </cell>
          <cell r="D3902">
            <v>12001.45</v>
          </cell>
          <cell r="E3902">
            <v>213.7</v>
          </cell>
          <cell r="F3902">
            <v>12215.15</v>
          </cell>
          <cell r="G3902" t="str">
            <v>CDHU 195</v>
          </cell>
        </row>
        <row r="3903">
          <cell r="A3903" t="str">
            <v>66.08.340</v>
          </cell>
          <cell r="B3903" t="str">
            <v>Unidade de disco rígido (HD) externo de 5 TB</v>
          </cell>
          <cell r="C3903" t="str">
            <v>UN</v>
          </cell>
          <cell r="D3903">
            <v>1245.47</v>
          </cell>
          <cell r="E3903">
            <v>3.87</v>
          </cell>
          <cell r="F3903">
            <v>1249.3399999999999</v>
          </cell>
          <cell r="G3903" t="str">
            <v>CDHU 195</v>
          </cell>
        </row>
        <row r="3904">
          <cell r="A3904" t="str">
            <v>66.08.400</v>
          </cell>
          <cell r="B3904" t="str">
            <v>Estação de monitoramento "WorkStation" para até 3 monitores - memória RAM de 8 GB</v>
          </cell>
          <cell r="C3904" t="str">
            <v>CJ</v>
          </cell>
          <cell r="D3904">
            <v>12285.78</v>
          </cell>
          <cell r="E3904">
            <v>276.32</v>
          </cell>
          <cell r="F3904">
            <v>12562.1</v>
          </cell>
          <cell r="G3904" t="str">
            <v>CDHU 195</v>
          </cell>
        </row>
        <row r="3905">
          <cell r="A3905" t="str">
            <v>66.08.401</v>
          </cell>
          <cell r="B3905" t="str">
            <v>Estação de monitoramento "WorkStation" para até 3 monitores - memória RAM de 16 GB</v>
          </cell>
          <cell r="C3905" t="str">
            <v>CJ</v>
          </cell>
          <cell r="D3905">
            <v>18571.580000000002</v>
          </cell>
          <cell r="E3905">
            <v>276.32</v>
          </cell>
          <cell r="F3905">
            <v>18847.900000000001</v>
          </cell>
          <cell r="G3905" t="str">
            <v>CDHU 195</v>
          </cell>
        </row>
        <row r="3906">
          <cell r="A3906" t="str">
            <v>66.08.600</v>
          </cell>
          <cell r="B3906" t="str">
            <v>Unidade gerenciadora digital de vídeo em rede (NVR) de até 8 câmeras IP, armazenamento de 6 TB, 1 interface de rede Fast Ethernet</v>
          </cell>
          <cell r="C3906" t="str">
            <v>UN</v>
          </cell>
          <cell r="D3906">
            <v>1463.86</v>
          </cell>
          <cell r="E3906">
            <v>184.21</v>
          </cell>
          <cell r="F3906">
            <v>1648.07</v>
          </cell>
          <cell r="G3906" t="str">
            <v>CDHU 195</v>
          </cell>
        </row>
        <row r="3907">
          <cell r="A3907" t="str">
            <v>66.08.610</v>
          </cell>
          <cell r="B3907" t="str">
            <v>Unidade gerenciadora digital de vídeo em rede (NVR) de até 16 câmeras IP, armazenamento de 12 TB, 1 interface de rede Gigabit Ethernet e 4 entradas de alarme</v>
          </cell>
          <cell r="C3907" t="str">
            <v>UN</v>
          </cell>
          <cell r="D3907">
            <v>1849.58</v>
          </cell>
          <cell r="E3907">
            <v>276.32</v>
          </cell>
          <cell r="F3907">
            <v>2125.9</v>
          </cell>
          <cell r="G3907" t="str">
            <v>CDHU 195</v>
          </cell>
        </row>
        <row r="3908">
          <cell r="A3908" t="str">
            <v>66.08.620</v>
          </cell>
          <cell r="B3908" t="str">
            <v>Unidade gerenciadora digital vídeo em rede (NVR) de até 32 câmeras IP, armazenamento de 48 TB, 2 interface de rede Gigabit Ethernet e 16 entradas de alarme</v>
          </cell>
          <cell r="C3908" t="str">
            <v>UN</v>
          </cell>
          <cell r="D3908">
            <v>4523.87</v>
          </cell>
          <cell r="E3908">
            <v>363.83</v>
          </cell>
          <cell r="F3908">
            <v>4887.7</v>
          </cell>
          <cell r="G3908" t="str">
            <v>CDHU 195</v>
          </cell>
        </row>
        <row r="3909">
          <cell r="A3909" t="str">
            <v>66.20</v>
          </cell>
          <cell r="B3909" t="str">
            <v>Reparos, conservacoes e complementos - GRUPO 66</v>
          </cell>
          <cell r="G3909" t="str">
            <v>CDHU 195</v>
          </cell>
        </row>
        <row r="3910">
          <cell r="A3910" t="str">
            <v>66.20.150</v>
          </cell>
          <cell r="B3910" t="str">
            <v>Guia organizadora de cabos para rack, 19´ 1 U</v>
          </cell>
          <cell r="C3910" t="str">
            <v>UN</v>
          </cell>
          <cell r="D3910">
            <v>21.57</v>
          </cell>
          <cell r="E3910">
            <v>14.56</v>
          </cell>
          <cell r="F3910">
            <v>36.130000000000003</v>
          </cell>
          <cell r="G3910" t="str">
            <v>CDHU 195</v>
          </cell>
        </row>
        <row r="3911">
          <cell r="A3911" t="str">
            <v>66.20.170</v>
          </cell>
          <cell r="B3911" t="str">
            <v>Guia organizadora de cabos para rack, 19´ 2 U</v>
          </cell>
          <cell r="C3911" t="str">
            <v>UN</v>
          </cell>
          <cell r="D3911">
            <v>39.380000000000003</v>
          </cell>
          <cell r="E3911">
            <v>14.56</v>
          </cell>
          <cell r="F3911">
            <v>53.94</v>
          </cell>
          <cell r="G3911" t="str">
            <v>CDHU 195</v>
          </cell>
        </row>
        <row r="3912">
          <cell r="A3912" t="str">
            <v>66.20.202</v>
          </cell>
          <cell r="B3912" t="str">
            <v>Instalação de câmera fixa para CFTV</v>
          </cell>
          <cell r="C3912" t="str">
            <v>UN</v>
          </cell>
          <cell r="E3912">
            <v>213.7</v>
          </cell>
          <cell r="F3912">
            <v>213.7</v>
          </cell>
          <cell r="G3912" t="str">
            <v>CDHU 195</v>
          </cell>
        </row>
        <row r="3913">
          <cell r="A3913" t="str">
            <v>66.20.212</v>
          </cell>
          <cell r="B3913" t="str">
            <v>Instalação de câmera móvel para CFTV</v>
          </cell>
          <cell r="C3913" t="str">
            <v>UN</v>
          </cell>
          <cell r="E3913">
            <v>213.7</v>
          </cell>
          <cell r="F3913">
            <v>213.7</v>
          </cell>
          <cell r="G3913" t="str">
            <v>CDHU 195</v>
          </cell>
        </row>
        <row r="3914">
          <cell r="A3914" t="str">
            <v>66.20.221</v>
          </cell>
          <cell r="B3914" t="str">
            <v>Switch Gigabit para servidor central com 24 portas frontais e 2 portas SFP, capacidade 10 / 100 / 1000 Mbps</v>
          </cell>
          <cell r="C3914" t="str">
            <v>UN</v>
          </cell>
          <cell r="D3914">
            <v>14414.68</v>
          </cell>
          <cell r="E3914">
            <v>19.34</v>
          </cell>
          <cell r="F3914">
            <v>14434.02</v>
          </cell>
          <cell r="G3914" t="str">
            <v>CDHU 195</v>
          </cell>
        </row>
        <row r="3915">
          <cell r="A3915" t="str">
            <v>66.20.225</v>
          </cell>
          <cell r="B3915" t="str">
            <v>Switch Gigabit 24 portas com capacidade de 10/100/1000/Mbps</v>
          </cell>
          <cell r="C3915" t="str">
            <v>UN</v>
          </cell>
          <cell r="D3915">
            <v>2203.52</v>
          </cell>
          <cell r="E3915">
            <v>19.34</v>
          </cell>
          <cell r="F3915">
            <v>2222.86</v>
          </cell>
          <cell r="G3915" t="str">
            <v>CDHU 195</v>
          </cell>
        </row>
        <row r="3916">
          <cell r="A3916" t="str">
            <v>67</v>
          </cell>
          <cell r="B3916" t="str">
            <v>CAPTACAO, ADUCAO E TRATAMENTO DE AGUA E ESGOTO, EQUIPAMENTOS E SISTEMA</v>
          </cell>
          <cell r="G3916" t="str">
            <v>CDHU 195</v>
          </cell>
        </row>
        <row r="3917">
          <cell r="A3917" t="str">
            <v>67.02</v>
          </cell>
          <cell r="B3917" t="str">
            <v>Tratamento</v>
          </cell>
          <cell r="G3917" t="str">
            <v>CDHU 195</v>
          </cell>
        </row>
        <row r="3918">
          <cell r="A3918" t="str">
            <v>67.02.160</v>
          </cell>
          <cell r="B3918" t="str">
            <v>Medidor de vazão tipo calha Parshall com garganta W= 3´</v>
          </cell>
          <cell r="C3918" t="str">
            <v>UN</v>
          </cell>
          <cell r="D3918">
            <v>2365.71</v>
          </cell>
          <cell r="E3918">
            <v>95.04</v>
          </cell>
          <cell r="F3918">
            <v>2460.75</v>
          </cell>
          <cell r="G3918" t="str">
            <v>CDHU 195</v>
          </cell>
        </row>
        <row r="3919">
          <cell r="A3919" t="str">
            <v>67.02.210</v>
          </cell>
          <cell r="B3919" t="str">
            <v>Tela galvanizada revestida em poliamida, malha de 10 mm</v>
          </cell>
          <cell r="C3919" t="str">
            <v>M2</v>
          </cell>
          <cell r="D3919">
            <v>1066.3499999999999</v>
          </cell>
          <cell r="E3919">
            <v>10.72</v>
          </cell>
          <cell r="F3919">
            <v>1077.07</v>
          </cell>
          <cell r="G3919" t="str">
            <v>CDHU 195</v>
          </cell>
        </row>
        <row r="3920">
          <cell r="A3920" t="str">
            <v>67.02.240</v>
          </cell>
          <cell r="B3920" t="str">
            <v>Grade média em aço carbono, espaçamento de 2 cm com barras chatas de 1´ x 3/8´</v>
          </cell>
          <cell r="C3920" t="str">
            <v>M2</v>
          </cell>
          <cell r="D3920">
            <v>2991.67</v>
          </cell>
          <cell r="E3920">
            <v>10.72</v>
          </cell>
          <cell r="F3920">
            <v>3002.39</v>
          </cell>
          <cell r="G3920" t="str">
            <v>CDHU 195</v>
          </cell>
        </row>
        <row r="3921">
          <cell r="A3921" t="str">
            <v>67.02.280</v>
          </cell>
          <cell r="B3921" t="str">
            <v>Cesto em chapa de aço inoxidável com espessura de 1,5 mm e furos de 1/2´</v>
          </cell>
          <cell r="C3921" t="str">
            <v>UN</v>
          </cell>
          <cell r="D3921">
            <v>1038.03</v>
          </cell>
          <cell r="E3921">
            <v>5.36</v>
          </cell>
          <cell r="F3921">
            <v>1043.3900000000001</v>
          </cell>
          <cell r="G3921" t="str">
            <v>CDHU 195</v>
          </cell>
        </row>
        <row r="3922">
          <cell r="A3922" t="str">
            <v>67.02.301</v>
          </cell>
          <cell r="B3922" t="str">
            <v>Peneira estática em poliéster reforçado de fibra de vidro (PRFV) com tela de aço inoxidável AISI 304, malha de 1,5 mm, vazão de 50 l/s</v>
          </cell>
          <cell r="C3922" t="str">
            <v>UN</v>
          </cell>
          <cell r="D3922">
            <v>23191.05</v>
          </cell>
          <cell r="E3922">
            <v>190.57</v>
          </cell>
          <cell r="F3922">
            <v>23381.62</v>
          </cell>
          <cell r="G3922" t="str">
            <v>CDHU 195</v>
          </cell>
        </row>
        <row r="3923">
          <cell r="A3923" t="str">
            <v>67.02.320</v>
          </cell>
          <cell r="B3923" t="str">
            <v>Comporta em fibra de vidro (stop log) - espessura de 10 mm</v>
          </cell>
          <cell r="C3923" t="str">
            <v>M2</v>
          </cell>
          <cell r="D3923">
            <v>5565.36</v>
          </cell>
          <cell r="E3923">
            <v>34.479999999999997</v>
          </cell>
          <cell r="F3923">
            <v>5599.84</v>
          </cell>
          <cell r="G3923" t="str">
            <v>CDHU 195</v>
          </cell>
        </row>
        <row r="3924">
          <cell r="A3924" t="str">
            <v>67.02.330</v>
          </cell>
          <cell r="B3924" t="str">
            <v>Sistema de tratamento de águas cinzas e aproveitamento de águas pluviais, para reuso em fins não potáveis, vazão de 2 m³/h</v>
          </cell>
          <cell r="C3924" t="str">
            <v>UN</v>
          </cell>
          <cell r="D3924">
            <v>110364.66</v>
          </cell>
          <cell r="F3924">
            <v>110364.66</v>
          </cell>
          <cell r="G3924" t="str">
            <v>CDHU 195</v>
          </cell>
        </row>
        <row r="3925">
          <cell r="A3925" t="str">
            <v>67.02.400</v>
          </cell>
          <cell r="B3925" t="str">
            <v>Tanque em fibra de vidro (PRFV) com quebra ondas, capacidade de 25.000 l e misturador interno vertical em aço inoxidável</v>
          </cell>
          <cell r="C3925" t="str">
            <v>UN</v>
          </cell>
          <cell r="D3925">
            <v>58024.35</v>
          </cell>
          <cell r="E3925">
            <v>308.02</v>
          </cell>
          <cell r="F3925">
            <v>58332.37</v>
          </cell>
          <cell r="G3925" t="str">
            <v>CDHU 195</v>
          </cell>
        </row>
        <row r="3926">
          <cell r="A3926" t="str">
            <v>67.02.410</v>
          </cell>
          <cell r="B3926" t="str">
            <v>Sistema de tratamento de efluente por reator anaeróbio (UASB) e filtro aeróbio (FAS), para obras de segurança com vazão máxima horária 12 l/s</v>
          </cell>
          <cell r="C3926" t="str">
            <v>CJ</v>
          </cell>
          <cell r="D3926">
            <v>497669.94</v>
          </cell>
          <cell r="F3926">
            <v>497669.94</v>
          </cell>
          <cell r="G3926" t="str">
            <v>CDHU 195</v>
          </cell>
        </row>
        <row r="3927">
          <cell r="A3927" t="str">
            <v>67.02.502</v>
          </cell>
          <cell r="B3927" t="str">
            <v>Elaboração de projeto de sistema de estação compacta de tratamento de esgoto para vazão máxima horária 12 l/s e atendimento classe II, assessoria, documentação e aprovação na CETESB</v>
          </cell>
          <cell r="C3927" t="str">
            <v>CJ</v>
          </cell>
          <cell r="D3927">
            <v>6316.22</v>
          </cell>
          <cell r="E3927">
            <v>66413.600000000006</v>
          </cell>
          <cell r="F3927">
            <v>72729.820000000007</v>
          </cell>
          <cell r="G3927" t="str">
            <v>CDHU 195</v>
          </cell>
        </row>
        <row r="3928">
          <cell r="A3928" t="str">
            <v>67.02.503</v>
          </cell>
          <cell r="B3928" t="str">
            <v>Elaboração de projeto de sistema de estação compacta de tratamento de esgoto para vazão máxima horária 12 l/s, atendimento classe II, tratamento de nitrogênio e fósforo, assessoria, documentação e aprovação na CETESB</v>
          </cell>
          <cell r="C3928" t="str">
            <v>CJ</v>
          </cell>
          <cell r="D3928">
            <v>8742.4599999999991</v>
          </cell>
          <cell r="E3928">
            <v>80165.88</v>
          </cell>
          <cell r="F3928">
            <v>88908.34</v>
          </cell>
          <cell r="G3928" t="str">
            <v>CDHU 195</v>
          </cell>
        </row>
        <row r="3929">
          <cell r="A3929" t="str">
            <v>68</v>
          </cell>
          <cell r="B3929" t="str">
            <v>ELETRIFICACAO, EQUIPAMENTOS E SISTEMA</v>
          </cell>
          <cell r="G3929" t="str">
            <v>CDHU 195</v>
          </cell>
        </row>
        <row r="3930">
          <cell r="A3930" t="str">
            <v>68.01</v>
          </cell>
          <cell r="B3930" t="str">
            <v>Posteamento</v>
          </cell>
          <cell r="G3930" t="str">
            <v>CDHU 195</v>
          </cell>
        </row>
        <row r="3931">
          <cell r="A3931" t="str">
            <v>68.01.600</v>
          </cell>
          <cell r="B3931" t="str">
            <v>Poste de concreto circular, 200 kg, H = 7,00 m</v>
          </cell>
          <cell r="C3931" t="str">
            <v>UN</v>
          </cell>
          <cell r="D3931">
            <v>1386.83</v>
          </cell>
          <cell r="E3931">
            <v>321.8</v>
          </cell>
          <cell r="F3931">
            <v>1708.63</v>
          </cell>
          <cell r="G3931" t="str">
            <v>CDHU 195</v>
          </cell>
        </row>
        <row r="3932">
          <cell r="A3932" t="str">
            <v>68.01.620</v>
          </cell>
          <cell r="B3932" t="str">
            <v>Poste de concreto circular, 200 kg, H = 9,00 m</v>
          </cell>
          <cell r="C3932" t="str">
            <v>UN</v>
          </cell>
          <cell r="D3932">
            <v>1593.94</v>
          </cell>
          <cell r="E3932">
            <v>321.8</v>
          </cell>
          <cell r="F3932">
            <v>1915.74</v>
          </cell>
          <cell r="G3932" t="str">
            <v>CDHU 195</v>
          </cell>
        </row>
        <row r="3933">
          <cell r="A3933" t="str">
            <v>68.01.630</v>
          </cell>
          <cell r="B3933" t="str">
            <v>Poste de concreto circular, 200 kg, H = 10,00 m</v>
          </cell>
          <cell r="C3933" t="str">
            <v>UN</v>
          </cell>
          <cell r="D3933">
            <v>1990.51</v>
          </cell>
          <cell r="E3933">
            <v>321.8</v>
          </cell>
          <cell r="F3933">
            <v>2312.31</v>
          </cell>
          <cell r="G3933" t="str">
            <v>CDHU 195</v>
          </cell>
        </row>
        <row r="3934">
          <cell r="A3934" t="str">
            <v>68.01.640</v>
          </cell>
          <cell r="B3934" t="str">
            <v>Poste de concreto circular, 200 kg, H = 11,00 m</v>
          </cell>
          <cell r="C3934" t="str">
            <v>UN</v>
          </cell>
          <cell r="D3934">
            <v>2037.42</v>
          </cell>
          <cell r="E3934">
            <v>321.8</v>
          </cell>
          <cell r="F3934">
            <v>2359.2199999999998</v>
          </cell>
          <cell r="G3934" t="str">
            <v>CDHU 195</v>
          </cell>
        </row>
        <row r="3935">
          <cell r="A3935" t="str">
            <v>68.01.650</v>
          </cell>
          <cell r="B3935" t="str">
            <v>Poste de concreto circular, 200 kg, H = 12,00 m</v>
          </cell>
          <cell r="C3935" t="str">
            <v>UN</v>
          </cell>
          <cell r="D3935">
            <v>2349.04</v>
          </cell>
          <cell r="E3935">
            <v>321.8</v>
          </cell>
          <cell r="F3935">
            <v>2670.84</v>
          </cell>
          <cell r="G3935" t="str">
            <v>CDHU 195</v>
          </cell>
        </row>
        <row r="3936">
          <cell r="A3936" t="str">
            <v>68.01.670</v>
          </cell>
          <cell r="B3936" t="str">
            <v>Poste de concreto circular, 300 kg, H = 9,00 m</v>
          </cell>
          <cell r="C3936" t="str">
            <v>UN</v>
          </cell>
          <cell r="D3936">
            <v>1498.72</v>
          </cell>
          <cell r="E3936">
            <v>321.8</v>
          </cell>
          <cell r="F3936">
            <v>1820.52</v>
          </cell>
          <cell r="G3936" t="str">
            <v>CDHU 195</v>
          </cell>
        </row>
        <row r="3937">
          <cell r="A3937" t="str">
            <v>68.01.730</v>
          </cell>
          <cell r="B3937" t="str">
            <v>Poste de concreto circular, 400 kg, H = 9,00 m</v>
          </cell>
          <cell r="C3937" t="str">
            <v>UN</v>
          </cell>
          <cell r="D3937">
            <v>1673.58</v>
          </cell>
          <cell r="E3937">
            <v>321.8</v>
          </cell>
          <cell r="F3937">
            <v>1995.38</v>
          </cell>
          <cell r="G3937" t="str">
            <v>CDHU 195</v>
          </cell>
        </row>
        <row r="3938">
          <cell r="A3938" t="str">
            <v>68.01.740</v>
          </cell>
          <cell r="B3938" t="str">
            <v>Poste de concreto circular, 400 kg, H = 10,00 m</v>
          </cell>
          <cell r="C3938" t="str">
            <v>UN</v>
          </cell>
          <cell r="D3938">
            <v>2508.31</v>
          </cell>
          <cell r="E3938">
            <v>321.8</v>
          </cell>
          <cell r="F3938">
            <v>2830.11</v>
          </cell>
          <cell r="G3938" t="str">
            <v>CDHU 195</v>
          </cell>
        </row>
        <row r="3939">
          <cell r="A3939" t="str">
            <v>68.01.750</v>
          </cell>
          <cell r="B3939" t="str">
            <v>Poste de concreto circular, 400 kg, H = 11,00 m</v>
          </cell>
          <cell r="C3939" t="str">
            <v>UN</v>
          </cell>
          <cell r="D3939">
            <v>2683.44</v>
          </cell>
          <cell r="E3939">
            <v>321.8</v>
          </cell>
          <cell r="F3939">
            <v>3005.24</v>
          </cell>
          <cell r="G3939" t="str">
            <v>CDHU 195</v>
          </cell>
        </row>
        <row r="3940">
          <cell r="A3940" t="str">
            <v>68.01.760</v>
          </cell>
          <cell r="B3940" t="str">
            <v>Poste de concreto circular, 400 kg, H = 12,00 m</v>
          </cell>
          <cell r="C3940" t="str">
            <v>UN</v>
          </cell>
          <cell r="D3940">
            <v>2935.28</v>
          </cell>
          <cell r="E3940">
            <v>321.8</v>
          </cell>
          <cell r="F3940">
            <v>3257.08</v>
          </cell>
          <cell r="G3940" t="str">
            <v>CDHU 195</v>
          </cell>
        </row>
        <row r="3941">
          <cell r="A3941" t="str">
            <v>68.01.800</v>
          </cell>
          <cell r="B3941" t="str">
            <v>Poste de concreto circular, 600 kg, H = 11,00 m</v>
          </cell>
          <cell r="C3941" t="str">
            <v>UN</v>
          </cell>
          <cell r="D3941">
            <v>3229.88</v>
          </cell>
          <cell r="E3941">
            <v>321.8</v>
          </cell>
          <cell r="F3941">
            <v>3551.68</v>
          </cell>
          <cell r="G3941" t="str">
            <v>CDHU 195</v>
          </cell>
        </row>
        <row r="3942">
          <cell r="A3942" t="str">
            <v>68.01.810</v>
          </cell>
          <cell r="B3942" t="str">
            <v>Poste de concreto circular, 600 kg, H = 12,00 m</v>
          </cell>
          <cell r="C3942" t="str">
            <v>UN</v>
          </cell>
          <cell r="D3942">
            <v>3379.47</v>
          </cell>
          <cell r="E3942">
            <v>321.8</v>
          </cell>
          <cell r="F3942">
            <v>3701.27</v>
          </cell>
          <cell r="G3942" t="str">
            <v>CDHU 195</v>
          </cell>
        </row>
        <row r="3943">
          <cell r="A3943" t="str">
            <v>68.01.850</v>
          </cell>
          <cell r="B3943" t="str">
            <v>Poste de concreto circular, 1000 kg, H = 12,00 m</v>
          </cell>
          <cell r="C3943" t="str">
            <v>UN</v>
          </cell>
          <cell r="D3943">
            <v>5922.45</v>
          </cell>
          <cell r="E3943">
            <v>321.8</v>
          </cell>
          <cell r="F3943">
            <v>6244.25</v>
          </cell>
          <cell r="G3943" t="str">
            <v>CDHU 195</v>
          </cell>
        </row>
        <row r="3944">
          <cell r="A3944" t="str">
            <v>68.02</v>
          </cell>
          <cell r="B3944" t="str">
            <v>Estrutura especifica</v>
          </cell>
          <cell r="G3944" t="str">
            <v>CDHU 195</v>
          </cell>
        </row>
        <row r="3945">
          <cell r="A3945" t="str">
            <v>68.02.010</v>
          </cell>
          <cell r="B3945" t="str">
            <v>Estai</v>
          </cell>
          <cell r="C3945" t="str">
            <v>UN</v>
          </cell>
          <cell r="D3945">
            <v>604.62</v>
          </cell>
          <cell r="E3945">
            <v>209.01</v>
          </cell>
          <cell r="F3945">
            <v>813.63</v>
          </cell>
          <cell r="G3945" t="str">
            <v>CDHU 195</v>
          </cell>
        </row>
        <row r="3946">
          <cell r="A3946" t="str">
            <v>68.02.020</v>
          </cell>
          <cell r="B3946" t="str">
            <v>Estrutura tipo M1</v>
          </cell>
          <cell r="C3946" t="str">
            <v>UN</v>
          </cell>
          <cell r="D3946">
            <v>589.72</v>
          </cell>
          <cell r="E3946">
            <v>225.33</v>
          </cell>
          <cell r="F3946">
            <v>815.05</v>
          </cell>
          <cell r="G3946" t="str">
            <v>CDHU 195</v>
          </cell>
        </row>
        <row r="3947">
          <cell r="A3947" t="str">
            <v>68.02.030</v>
          </cell>
          <cell r="B3947" t="str">
            <v>Estrutura tipo M2</v>
          </cell>
          <cell r="C3947" t="str">
            <v>UN</v>
          </cell>
          <cell r="D3947">
            <v>1245.72</v>
          </cell>
          <cell r="E3947">
            <v>225.33</v>
          </cell>
          <cell r="F3947">
            <v>1471.05</v>
          </cell>
          <cell r="G3947" t="str">
            <v>CDHU 195</v>
          </cell>
        </row>
        <row r="3948">
          <cell r="A3948" t="str">
            <v>68.02.040</v>
          </cell>
          <cell r="B3948" t="str">
            <v>Estrutura tipo N3</v>
          </cell>
          <cell r="C3948" t="str">
            <v>UN</v>
          </cell>
          <cell r="D3948">
            <v>1499.85</v>
          </cell>
          <cell r="E3948">
            <v>338</v>
          </cell>
          <cell r="F3948">
            <v>1837.85</v>
          </cell>
          <cell r="G3948" t="str">
            <v>CDHU 195</v>
          </cell>
        </row>
        <row r="3949">
          <cell r="A3949" t="str">
            <v>68.02.050</v>
          </cell>
          <cell r="B3949" t="str">
            <v>Estrutura tipo M1 - N3</v>
          </cell>
          <cell r="C3949" t="str">
            <v>UN</v>
          </cell>
          <cell r="D3949">
            <v>1736.37</v>
          </cell>
          <cell r="E3949">
            <v>450.66</v>
          </cell>
          <cell r="F3949">
            <v>2187.0300000000002</v>
          </cell>
          <cell r="G3949" t="str">
            <v>CDHU 195</v>
          </cell>
        </row>
        <row r="3950">
          <cell r="A3950" t="str">
            <v>68.02.060</v>
          </cell>
          <cell r="B3950" t="str">
            <v>Estrutura tipo M4</v>
          </cell>
          <cell r="C3950" t="str">
            <v>UN</v>
          </cell>
          <cell r="D3950">
            <v>2679.54</v>
          </cell>
          <cell r="E3950">
            <v>338</v>
          </cell>
          <cell r="F3950">
            <v>3017.54</v>
          </cell>
          <cell r="G3950" t="str">
            <v>CDHU 195</v>
          </cell>
        </row>
        <row r="3951">
          <cell r="A3951" t="str">
            <v>68.02.070</v>
          </cell>
          <cell r="B3951" t="str">
            <v>Estrutura tipo N2</v>
          </cell>
          <cell r="C3951" t="str">
            <v>UN</v>
          </cell>
          <cell r="D3951">
            <v>1409.2</v>
          </cell>
          <cell r="E3951">
            <v>338</v>
          </cell>
          <cell r="F3951">
            <v>1747.2</v>
          </cell>
          <cell r="G3951" t="str">
            <v>CDHU 195</v>
          </cell>
        </row>
        <row r="3952">
          <cell r="A3952" t="str">
            <v>68.02.090</v>
          </cell>
          <cell r="B3952" t="str">
            <v>Estrutura tipo N4</v>
          </cell>
          <cell r="C3952" t="str">
            <v>UN</v>
          </cell>
          <cell r="D3952">
            <v>2666.77</v>
          </cell>
          <cell r="E3952">
            <v>450.66</v>
          </cell>
          <cell r="F3952">
            <v>3117.43</v>
          </cell>
          <cell r="G3952" t="str">
            <v>CDHU 195</v>
          </cell>
        </row>
        <row r="3953">
          <cell r="A3953" t="str">
            <v>68.02.100</v>
          </cell>
          <cell r="B3953" t="str">
            <v>Armação secundária tipo 1C - 2R</v>
          </cell>
          <cell r="C3953" t="str">
            <v>UN</v>
          </cell>
          <cell r="D3953">
            <v>130.47999999999999</v>
          </cell>
          <cell r="E3953">
            <v>150.22</v>
          </cell>
          <cell r="F3953">
            <v>280.7</v>
          </cell>
          <cell r="G3953" t="str">
            <v>CDHU 195</v>
          </cell>
        </row>
        <row r="3954">
          <cell r="A3954" t="str">
            <v>68.02.110</v>
          </cell>
          <cell r="B3954" t="str">
            <v>Armação secundária tipo 1C - 3R</v>
          </cell>
          <cell r="C3954" t="str">
            <v>UN</v>
          </cell>
          <cell r="D3954">
            <v>140.31</v>
          </cell>
          <cell r="E3954">
            <v>150.22</v>
          </cell>
          <cell r="F3954">
            <v>290.52999999999997</v>
          </cell>
          <cell r="G3954" t="str">
            <v>CDHU 195</v>
          </cell>
        </row>
        <row r="3955">
          <cell r="A3955" t="str">
            <v>68.02.120</v>
          </cell>
          <cell r="B3955" t="str">
            <v>Armação secundária tipo 2C - 3R</v>
          </cell>
          <cell r="C3955" t="str">
            <v>UN</v>
          </cell>
          <cell r="D3955">
            <v>244.39</v>
          </cell>
          <cell r="E3955">
            <v>187.78</v>
          </cell>
          <cell r="F3955">
            <v>432.17</v>
          </cell>
          <cell r="G3955" t="str">
            <v>CDHU 195</v>
          </cell>
        </row>
        <row r="3956">
          <cell r="A3956" t="str">
            <v>68.02.140</v>
          </cell>
          <cell r="B3956" t="str">
            <v>Armação secundária tipo 4C - 6R</v>
          </cell>
          <cell r="C3956" t="str">
            <v>UN</v>
          </cell>
          <cell r="D3956">
            <v>488.78</v>
          </cell>
          <cell r="E3956">
            <v>225.33</v>
          </cell>
          <cell r="F3956">
            <v>714.11</v>
          </cell>
          <cell r="G3956" t="str">
            <v>CDHU 195</v>
          </cell>
        </row>
        <row r="3957">
          <cell r="A3957" t="str">
            <v>68.20</v>
          </cell>
          <cell r="B3957" t="str">
            <v>Reparos, conservacoes e complementos - GRUPO 68</v>
          </cell>
          <cell r="G3957" t="str">
            <v>CDHU 195</v>
          </cell>
        </row>
        <row r="3958">
          <cell r="A3958" t="str">
            <v>68.20.010</v>
          </cell>
          <cell r="B3958" t="str">
            <v>Recolocação de poste de madeira</v>
          </cell>
          <cell r="C3958" t="str">
            <v>UN</v>
          </cell>
          <cell r="D3958">
            <v>251.09</v>
          </cell>
          <cell r="E3958">
            <v>254</v>
          </cell>
          <cell r="F3958">
            <v>505.09</v>
          </cell>
          <cell r="G3958" t="str">
            <v>CDHU 195</v>
          </cell>
        </row>
        <row r="3959">
          <cell r="A3959" t="str">
            <v>68.20.040</v>
          </cell>
          <cell r="B3959" t="str">
            <v>Braçadeira circular em aço carbono galvanizado, diâmetro nominal de 140 até 300 mm</v>
          </cell>
          <cell r="C3959" t="str">
            <v>UN</v>
          </cell>
          <cell r="D3959">
            <v>68.77</v>
          </cell>
          <cell r="E3959">
            <v>18.53</v>
          </cell>
          <cell r="F3959">
            <v>87.3</v>
          </cell>
          <cell r="G3959" t="str">
            <v>CDHU 195</v>
          </cell>
        </row>
        <row r="3960">
          <cell r="A3960" t="str">
            <v>68.20.050</v>
          </cell>
          <cell r="B3960" t="str">
            <v>Cruzeta em aço carbono galvanizado perfil ´L´ 75 x 75 x 8 mm, comprimento 2500 mm</v>
          </cell>
          <cell r="C3960" t="str">
            <v>UN</v>
          </cell>
          <cell r="D3960">
            <v>726.95</v>
          </cell>
          <cell r="E3960">
            <v>37.049999999999997</v>
          </cell>
          <cell r="F3960">
            <v>764</v>
          </cell>
          <cell r="G3960" t="str">
            <v>CDHU 195</v>
          </cell>
        </row>
        <row r="3961">
          <cell r="A3961" t="str">
            <v>68.20.120</v>
          </cell>
          <cell r="B3961" t="str">
            <v>Bengala em PVC para ramal de entrada, diâmetro de 32 mm</v>
          </cell>
          <cell r="C3961" t="str">
            <v>UN</v>
          </cell>
          <cell r="D3961">
            <v>33.049999999999997</v>
          </cell>
          <cell r="E3961">
            <v>36.869999999999997</v>
          </cell>
          <cell r="F3961">
            <v>69.92</v>
          </cell>
          <cell r="G3961" t="str">
            <v>CDHU 195</v>
          </cell>
        </row>
        <row r="3962">
          <cell r="A3962" t="str">
            <v>69</v>
          </cell>
          <cell r="B3962" t="str">
            <v>TELEFONIA, LOGICA E TRANSMISSAO DE DADOS, EQUIPAMENTOS E SISTEMA</v>
          </cell>
          <cell r="G3962" t="str">
            <v>CDHU 195</v>
          </cell>
        </row>
        <row r="3963">
          <cell r="A3963" t="str">
            <v>69.03</v>
          </cell>
          <cell r="B3963" t="str">
            <v>Distribuicao e comando, caixas e equipamentos especificos</v>
          </cell>
          <cell r="G3963" t="str">
            <v>CDHU 195</v>
          </cell>
        </row>
        <row r="3964">
          <cell r="A3964" t="str">
            <v>69.03.090</v>
          </cell>
          <cell r="B3964" t="str">
            <v>Aparelho telefônico multifrequencial, com teclas ´FLASH´, ´HOOK´, ´PAUSE´, ´LND´, ´MODE´</v>
          </cell>
          <cell r="C3964" t="str">
            <v>UN</v>
          </cell>
          <cell r="D3964">
            <v>76.63</v>
          </cell>
          <cell r="F3964">
            <v>76.63</v>
          </cell>
          <cell r="G3964" t="str">
            <v>CDHU 195</v>
          </cell>
        </row>
        <row r="3965">
          <cell r="A3965" t="str">
            <v>69.03.130</v>
          </cell>
          <cell r="B3965" t="str">
            <v>Caixa subterrânea de entrada de telefonia, tipo R1 (550 x 350 x 550) mm, padrão TELEBRÁS, com tampa</v>
          </cell>
          <cell r="C3965" t="str">
            <v>UN</v>
          </cell>
          <cell r="D3965">
            <v>432.06</v>
          </cell>
          <cell r="E3965">
            <v>153.32</v>
          </cell>
          <cell r="F3965">
            <v>585.38</v>
          </cell>
          <cell r="G3965" t="str">
            <v>CDHU 195</v>
          </cell>
        </row>
        <row r="3966">
          <cell r="A3966" t="str">
            <v>69.03.140</v>
          </cell>
          <cell r="B3966" t="str">
            <v>Caixa subterrânea de entrada de telefonia, tipo R2 (1050 x 550 x 800) mm, padrão TELEBRÁS, com tampa</v>
          </cell>
          <cell r="C3966" t="str">
            <v>UN</v>
          </cell>
          <cell r="D3966">
            <v>959.57</v>
          </cell>
          <cell r="E3966">
            <v>387.6</v>
          </cell>
          <cell r="F3966">
            <v>1347.17</v>
          </cell>
          <cell r="G3966" t="str">
            <v>CDHU 195</v>
          </cell>
        </row>
        <row r="3967">
          <cell r="A3967" t="str">
            <v>69.03.301</v>
          </cell>
          <cell r="B3967" t="str">
            <v>Central de Pabx para 2 linhas e 8 ramais</v>
          </cell>
          <cell r="C3967" t="str">
            <v>UN</v>
          </cell>
          <cell r="D3967">
            <v>1535.52</v>
          </cell>
          <cell r="E3967">
            <v>7.41</v>
          </cell>
          <cell r="F3967">
            <v>1542.93</v>
          </cell>
          <cell r="G3967" t="str">
            <v>CDHU 195</v>
          </cell>
        </row>
        <row r="3968">
          <cell r="A3968" t="str">
            <v>69.03.310</v>
          </cell>
          <cell r="B3968" t="str">
            <v>Caixa de tomada em poliamida e tampa para piso elevado, com 4 alojamentos para elétrica e até 8 alojamentos para telefonia e dados</v>
          </cell>
          <cell r="C3968" t="str">
            <v>UN</v>
          </cell>
          <cell r="D3968">
            <v>147.52000000000001</v>
          </cell>
          <cell r="E3968">
            <v>21.07</v>
          </cell>
          <cell r="F3968">
            <v>168.59</v>
          </cell>
          <cell r="G3968" t="str">
            <v>CDHU 195</v>
          </cell>
        </row>
        <row r="3969">
          <cell r="A3969" t="str">
            <v>69.03.340</v>
          </cell>
          <cell r="B3969" t="str">
            <v>Conector RJ-45 fêmea - categoria 6</v>
          </cell>
          <cell r="C3969" t="str">
            <v>UN</v>
          </cell>
          <cell r="D3969">
            <v>36.04</v>
          </cell>
          <cell r="E3969">
            <v>7.9</v>
          </cell>
          <cell r="F3969">
            <v>43.94</v>
          </cell>
          <cell r="G3969" t="str">
            <v>CDHU 195</v>
          </cell>
        </row>
        <row r="3970">
          <cell r="A3970" t="str">
            <v>69.03.360</v>
          </cell>
          <cell r="B3970" t="str">
            <v>Conector RJ-45 fêmea - categoria 6A</v>
          </cell>
          <cell r="C3970" t="str">
            <v>UN</v>
          </cell>
          <cell r="D3970">
            <v>169.26</v>
          </cell>
          <cell r="E3970">
            <v>7.9</v>
          </cell>
          <cell r="F3970">
            <v>177.16</v>
          </cell>
          <cell r="G3970" t="str">
            <v>CDHU 195</v>
          </cell>
        </row>
        <row r="3971">
          <cell r="A3971" t="str">
            <v>69.03.400</v>
          </cell>
          <cell r="B3971" t="str">
            <v>Central PABX híbrida de telefonia para 8 linhas tronco e 24 a 32 ramais digital e analógico</v>
          </cell>
          <cell r="C3971" t="str">
            <v>CJ</v>
          </cell>
          <cell r="D3971">
            <v>7412.95</v>
          </cell>
          <cell r="F3971">
            <v>7412.95</v>
          </cell>
          <cell r="G3971" t="str">
            <v>CDHU 195</v>
          </cell>
        </row>
        <row r="3972">
          <cell r="A3972" t="str">
            <v>69.03.410</v>
          </cell>
          <cell r="B3972" t="str">
            <v>Central PABX híbrida de telefonia para 8 linhas tronco e 128 ramais digital e analógico</v>
          </cell>
          <cell r="C3972" t="str">
            <v>CJ</v>
          </cell>
          <cell r="D3972">
            <v>34340.239999999998</v>
          </cell>
          <cell r="F3972">
            <v>34340.239999999998</v>
          </cell>
          <cell r="G3972" t="str">
            <v>CDHU 195</v>
          </cell>
        </row>
        <row r="3973">
          <cell r="A3973" t="str">
            <v>69.03.420</v>
          </cell>
          <cell r="B3973" t="str">
            <v>Central PABX híbrida de telefonia para 8 linhas tronco e 128 ramais digital e analógico, com recursos PBX Networking</v>
          </cell>
          <cell r="C3973" t="str">
            <v>CJ</v>
          </cell>
          <cell r="D3973">
            <v>46558.62</v>
          </cell>
          <cell r="F3973">
            <v>46558.62</v>
          </cell>
          <cell r="G3973" t="str">
            <v>CDHU 195</v>
          </cell>
        </row>
        <row r="3974">
          <cell r="A3974" t="str">
            <v>69.05</v>
          </cell>
          <cell r="B3974" t="str">
            <v>Estabilizacao de tensao</v>
          </cell>
          <cell r="G3974" t="str">
            <v>CDHU 195</v>
          </cell>
        </row>
        <row r="3975">
          <cell r="A3975" t="str">
            <v>69.05.010</v>
          </cell>
          <cell r="B3975" t="str">
            <v>Estabilizador eletrônico de tensão, monofásico, com potência de 5 kVA</v>
          </cell>
          <cell r="C3975" t="str">
            <v>UN</v>
          </cell>
          <cell r="D3975">
            <v>9885.6</v>
          </cell>
          <cell r="E3975">
            <v>79.010000000000005</v>
          </cell>
          <cell r="F3975">
            <v>9964.61</v>
          </cell>
          <cell r="G3975" t="str">
            <v>CDHU 195</v>
          </cell>
        </row>
        <row r="3976">
          <cell r="A3976" t="str">
            <v>69.05.040</v>
          </cell>
          <cell r="B3976" t="str">
            <v>Estabilizador eletrônico de tensão, monofásico, com potência de 10 kVA</v>
          </cell>
          <cell r="C3976" t="str">
            <v>UN</v>
          </cell>
          <cell r="D3976">
            <v>15499.72</v>
          </cell>
          <cell r="E3976">
            <v>79.010000000000005</v>
          </cell>
          <cell r="F3976">
            <v>15578.73</v>
          </cell>
          <cell r="G3976" t="str">
            <v>CDHU 195</v>
          </cell>
        </row>
        <row r="3977">
          <cell r="A3977" t="str">
            <v>69.05.230</v>
          </cell>
          <cell r="B3977" t="str">
            <v>Estabilizador eletrônico de tensão, trifásico, com potência de 40 kVA</v>
          </cell>
          <cell r="C3977" t="str">
            <v>UN</v>
          </cell>
          <cell r="D3977">
            <v>43520.04</v>
          </cell>
          <cell r="E3977">
            <v>79.010000000000005</v>
          </cell>
          <cell r="F3977">
            <v>43599.05</v>
          </cell>
          <cell r="G3977" t="str">
            <v>CDHU 195</v>
          </cell>
        </row>
        <row r="3978">
          <cell r="A3978" t="str">
            <v>69.06</v>
          </cell>
          <cell r="B3978" t="str">
            <v>Sistemas ininterruptos de energia</v>
          </cell>
          <cell r="G3978" t="str">
            <v>CDHU 195</v>
          </cell>
        </row>
        <row r="3979">
          <cell r="A3979" t="str">
            <v>69.06.020</v>
          </cell>
          <cell r="B3979" t="str">
            <v>Sistema ininterrupto de energia, trifásico on line de 10 kVA (220 V/220 V), com autonomia de 15 minutos</v>
          </cell>
          <cell r="C3979" t="str">
            <v>UN</v>
          </cell>
          <cell r="D3979">
            <v>38548.93</v>
          </cell>
          <cell r="E3979">
            <v>148.19999999999999</v>
          </cell>
          <cell r="F3979">
            <v>38697.129999999997</v>
          </cell>
          <cell r="G3979" t="str">
            <v>CDHU 195</v>
          </cell>
        </row>
        <row r="3980">
          <cell r="A3980" t="str">
            <v>69.06.030</v>
          </cell>
          <cell r="B3980" t="str">
            <v>Sistema ininterrupto de energia, trifásico on line de 20 kVA (220 V/208 V-108 V), com autonomia 15 minutos</v>
          </cell>
          <cell r="C3980" t="str">
            <v>UN</v>
          </cell>
          <cell r="D3980">
            <v>48390.75</v>
          </cell>
          <cell r="E3980">
            <v>148.19999999999999</v>
          </cell>
          <cell r="F3980">
            <v>48538.95</v>
          </cell>
          <cell r="G3980" t="str">
            <v>CDHU 195</v>
          </cell>
        </row>
        <row r="3981">
          <cell r="A3981" t="str">
            <v>69.06.040</v>
          </cell>
          <cell r="B3981" t="str">
            <v>Sistema ininterrupto de energia, trifásico on line senoidal de 15 kVA (208 V/110 V), com autonomia de 15 minutos</v>
          </cell>
          <cell r="C3981" t="str">
            <v>UN</v>
          </cell>
          <cell r="D3981">
            <v>42688.35</v>
          </cell>
          <cell r="E3981">
            <v>148.19999999999999</v>
          </cell>
          <cell r="F3981">
            <v>42836.55</v>
          </cell>
          <cell r="G3981" t="str">
            <v>CDHU 195</v>
          </cell>
        </row>
        <row r="3982">
          <cell r="A3982" t="str">
            <v>69.06.050</v>
          </cell>
          <cell r="B3982" t="str">
            <v>Sistema ininterrupto de energia, monofásico, com potência de 2 kVA</v>
          </cell>
          <cell r="C3982" t="str">
            <v>UN</v>
          </cell>
          <cell r="D3982">
            <v>4403.63</v>
          </cell>
          <cell r="E3982">
            <v>105.34</v>
          </cell>
          <cell r="F3982">
            <v>4508.97</v>
          </cell>
          <cell r="G3982" t="str">
            <v>CDHU 195</v>
          </cell>
        </row>
        <row r="3983">
          <cell r="A3983" t="str">
            <v>69.06.080</v>
          </cell>
          <cell r="B3983" t="str">
            <v>Sistema ininterrupto de energia, monofásico on line senoidal de 5 kVA (220 V/110 V), com autonomia de 15 minutos</v>
          </cell>
          <cell r="C3983" t="str">
            <v>UN</v>
          </cell>
          <cell r="D3983">
            <v>22099.1</v>
          </cell>
          <cell r="E3983">
            <v>148.19999999999999</v>
          </cell>
          <cell r="F3983">
            <v>22247.3</v>
          </cell>
          <cell r="G3983" t="str">
            <v>CDHU 195</v>
          </cell>
        </row>
        <row r="3984">
          <cell r="A3984" t="str">
            <v>69.06.100</v>
          </cell>
          <cell r="B3984" t="str">
            <v>Sistema ininterrupto de energia, monofásico, com potência entre 5 a 7,5 kVA</v>
          </cell>
          <cell r="C3984" t="str">
            <v>UN</v>
          </cell>
          <cell r="D3984">
            <v>22682.31</v>
          </cell>
          <cell r="E3984">
            <v>105.34</v>
          </cell>
          <cell r="F3984">
            <v>22787.65</v>
          </cell>
          <cell r="G3984" t="str">
            <v>CDHU 195</v>
          </cell>
        </row>
        <row r="3985">
          <cell r="A3985" t="str">
            <v>69.06.110</v>
          </cell>
          <cell r="B3985" t="str">
            <v>Sistema ininterrupto de energia, monofásico de 600 VA (127 V/127 V), com autonomia de 10 a 15 minutos</v>
          </cell>
          <cell r="C3985" t="str">
            <v>UN</v>
          </cell>
          <cell r="D3985">
            <v>995.07</v>
          </cell>
          <cell r="E3985">
            <v>52.67</v>
          </cell>
          <cell r="F3985">
            <v>1047.74</v>
          </cell>
          <cell r="G3985" t="str">
            <v>CDHU 195</v>
          </cell>
        </row>
        <row r="3986">
          <cell r="A3986" t="str">
            <v>69.06.120</v>
          </cell>
          <cell r="B3986" t="str">
            <v>Sistema ininterrupto de energia, trifásico on line senoidal de 10 kVA (220 V/110 V), com autonomia de 2 horas</v>
          </cell>
          <cell r="C3986" t="str">
            <v>UN</v>
          </cell>
          <cell r="D3986">
            <v>48758.05</v>
          </cell>
          <cell r="E3986">
            <v>148.19999999999999</v>
          </cell>
          <cell r="F3986">
            <v>48906.25</v>
          </cell>
          <cell r="G3986" t="str">
            <v>CDHU 195</v>
          </cell>
        </row>
        <row r="3987">
          <cell r="A3987" t="str">
            <v>69.06.200</v>
          </cell>
          <cell r="B3987" t="str">
            <v>Sistema ininterrupto de energia, trifásico on line de 20 kVA (220/127 V), com autonomia de 15 minutos</v>
          </cell>
          <cell r="C3987" t="str">
            <v>UN</v>
          </cell>
          <cell r="D3987">
            <v>57310.7</v>
          </cell>
          <cell r="E3987">
            <v>148.19999999999999</v>
          </cell>
          <cell r="F3987">
            <v>57458.9</v>
          </cell>
          <cell r="G3987" t="str">
            <v>CDHU 195</v>
          </cell>
        </row>
        <row r="3988">
          <cell r="A3988" t="str">
            <v>69.06.210</v>
          </cell>
          <cell r="B3988" t="str">
            <v>Sistema ininterrupto de energia, trifásico on line de 60 kVA (220/127 V), com autonomia de 15 minutos</v>
          </cell>
          <cell r="C3988" t="str">
            <v>UN</v>
          </cell>
          <cell r="D3988">
            <v>109901.36</v>
          </cell>
          <cell r="E3988">
            <v>148.19999999999999</v>
          </cell>
          <cell r="F3988">
            <v>110049.56</v>
          </cell>
          <cell r="G3988" t="str">
            <v>CDHU 195</v>
          </cell>
        </row>
        <row r="3989">
          <cell r="A3989" t="str">
            <v>69.06.220</v>
          </cell>
          <cell r="B3989" t="str">
            <v>Sistema ininterrupto de energia, trifásico on line de 80 kVA (220/127 V), com autonomia de 15 minutos</v>
          </cell>
          <cell r="C3989" t="str">
            <v>UN</v>
          </cell>
          <cell r="D3989">
            <v>152038.57999999999</v>
          </cell>
          <cell r="E3989">
            <v>148.19999999999999</v>
          </cell>
          <cell r="F3989">
            <v>152186.78</v>
          </cell>
          <cell r="G3989" t="str">
            <v>CDHU 195</v>
          </cell>
        </row>
        <row r="3990">
          <cell r="A3990" t="str">
            <v>69.06.240</v>
          </cell>
          <cell r="B3990" t="str">
            <v>Sistema ininterrupto de energia, trifásico on line de 20 kVA (380/220 V), com autonomia de 15 minutos</v>
          </cell>
          <cell r="C3990" t="str">
            <v>UN</v>
          </cell>
          <cell r="D3990">
            <v>48904.94</v>
          </cell>
          <cell r="E3990">
            <v>148.19999999999999</v>
          </cell>
          <cell r="F3990">
            <v>49053.14</v>
          </cell>
          <cell r="G3990" t="str">
            <v>CDHU 195</v>
          </cell>
        </row>
        <row r="3991">
          <cell r="A3991" t="str">
            <v>69.06.280</v>
          </cell>
          <cell r="B3991" t="str">
            <v>Sistema ininterrupto de energia, trifásico on line senoidal de 5 kVA (220/110 V), com autonomia de 15 minutos</v>
          </cell>
          <cell r="C3991" t="str">
            <v>UN</v>
          </cell>
          <cell r="D3991">
            <v>27917.38</v>
          </cell>
          <cell r="E3991">
            <v>148.19999999999999</v>
          </cell>
          <cell r="F3991">
            <v>28065.58</v>
          </cell>
          <cell r="G3991" t="str">
            <v>CDHU 195</v>
          </cell>
        </row>
        <row r="3992">
          <cell r="A3992" t="str">
            <v>69.06.290</v>
          </cell>
          <cell r="B3992" t="str">
            <v>Sistema ininterrupto de energia, trifásico on line senoidal de 10 kVA (220/110 V), com autonomia de 10 a 15 minutos</v>
          </cell>
          <cell r="C3992" t="str">
            <v>UN</v>
          </cell>
          <cell r="D3992">
            <v>37606.199999999997</v>
          </cell>
          <cell r="E3992">
            <v>148.19999999999999</v>
          </cell>
          <cell r="F3992">
            <v>37754.400000000001</v>
          </cell>
          <cell r="G3992" t="str">
            <v>CDHU 195</v>
          </cell>
        </row>
        <row r="3993">
          <cell r="A3993" t="str">
            <v>69.06.300</v>
          </cell>
          <cell r="B3993" t="str">
            <v>Sistema ininterrupto de energia, trifásico on line senoidal de 50 kVA (220/110 V), com autonomia de 15 minutos</v>
          </cell>
          <cell r="C3993" t="str">
            <v>UN</v>
          </cell>
          <cell r="D3993">
            <v>62243.47</v>
          </cell>
          <cell r="E3993">
            <v>148.19999999999999</v>
          </cell>
          <cell r="F3993">
            <v>62391.67</v>
          </cell>
          <cell r="G3993" t="str">
            <v>CDHU 195</v>
          </cell>
        </row>
        <row r="3994">
          <cell r="A3994" t="str">
            <v>69.06.320</v>
          </cell>
          <cell r="B3994" t="str">
            <v>Sistema ininterrupto de energia, trifásico on line senoidal de 7,5 kVA (220/110 V), com autonomia de 15 minutos</v>
          </cell>
          <cell r="C3994" t="str">
            <v>UN</v>
          </cell>
          <cell r="D3994">
            <v>37406.800000000003</v>
          </cell>
          <cell r="E3994">
            <v>148.19999999999999</v>
          </cell>
          <cell r="F3994">
            <v>37555</v>
          </cell>
          <cell r="G3994" t="str">
            <v>CDHU 195</v>
          </cell>
        </row>
        <row r="3995">
          <cell r="A3995" t="str">
            <v>69.06.390</v>
          </cell>
          <cell r="B3995" t="str">
            <v>Sistema ininterrupto de energia, trifásico on line senoidal de 40 kVA (380/220 V), com autonomia de 15 minutos</v>
          </cell>
          <cell r="C3995" t="str">
            <v>UN</v>
          </cell>
          <cell r="D3995">
            <v>95526.18</v>
          </cell>
          <cell r="E3995">
            <v>148.19999999999999</v>
          </cell>
          <cell r="F3995">
            <v>95674.38</v>
          </cell>
          <cell r="G3995" t="str">
            <v>CDHU 195</v>
          </cell>
        </row>
        <row r="3996">
          <cell r="A3996" t="str">
            <v>69.08</v>
          </cell>
          <cell r="B3996" t="str">
            <v>Equipamentos para informatica</v>
          </cell>
          <cell r="G3996" t="str">
            <v>CDHU 195</v>
          </cell>
        </row>
        <row r="3997">
          <cell r="A3997" t="str">
            <v>69.08.010</v>
          </cell>
          <cell r="B3997" t="str">
            <v>Distribuidor interno óptico - 1 U para até 24 fibras</v>
          </cell>
          <cell r="C3997" t="str">
            <v>UN</v>
          </cell>
          <cell r="D3997">
            <v>918.28</v>
          </cell>
          <cell r="E3997">
            <v>60.11</v>
          </cell>
          <cell r="F3997">
            <v>978.39</v>
          </cell>
          <cell r="G3997" t="str">
            <v>CDHU 195</v>
          </cell>
        </row>
        <row r="3998">
          <cell r="A3998" t="str">
            <v>69.09</v>
          </cell>
          <cell r="B3998" t="str">
            <v>Sistema de rede</v>
          </cell>
          <cell r="G3998" t="str">
            <v>CDHU 195</v>
          </cell>
        </row>
        <row r="3999">
          <cell r="A3999" t="str">
            <v>69.09.250</v>
          </cell>
          <cell r="B3999" t="str">
            <v>Patch cords de 1,50 ou 3,00 m - RJ-45 / RJ-45 - categoria 6A</v>
          </cell>
          <cell r="C3999" t="str">
            <v>UN</v>
          </cell>
          <cell r="D3999">
            <v>39.6</v>
          </cell>
          <cell r="E3999">
            <v>10.54</v>
          </cell>
          <cell r="F3999">
            <v>50.14</v>
          </cell>
          <cell r="G3999" t="str">
            <v>CDHU 195</v>
          </cell>
        </row>
        <row r="4000">
          <cell r="A4000" t="str">
            <v>69.09.260</v>
          </cell>
          <cell r="B4000" t="str">
            <v>Patch panel de 24 portas - categoria 6</v>
          </cell>
          <cell r="C4000" t="str">
            <v>UN</v>
          </cell>
          <cell r="D4000">
            <v>779.65</v>
          </cell>
          <cell r="E4000">
            <v>42.13</v>
          </cell>
          <cell r="F4000">
            <v>821.78</v>
          </cell>
          <cell r="G4000" t="str">
            <v>CDHU 195</v>
          </cell>
        </row>
        <row r="4001">
          <cell r="A4001" t="str">
            <v>69.09.300</v>
          </cell>
          <cell r="B4001" t="str">
            <v>Voice panel de 50 portas - categoria 3</v>
          </cell>
          <cell r="C4001" t="str">
            <v>UN</v>
          </cell>
          <cell r="D4001">
            <v>584.03</v>
          </cell>
          <cell r="E4001">
            <v>42.13</v>
          </cell>
          <cell r="F4001">
            <v>626.16</v>
          </cell>
          <cell r="G4001" t="str">
            <v>CDHU 195</v>
          </cell>
        </row>
        <row r="4002">
          <cell r="A4002" t="str">
            <v>69.09.360</v>
          </cell>
          <cell r="B4002" t="str">
            <v>Patch cords de 2,00 ou 3,00 m - RJ-45 / RJ-45 - categoria 6A</v>
          </cell>
          <cell r="C4002" t="str">
            <v>UN</v>
          </cell>
          <cell r="D4002">
            <v>95.92</v>
          </cell>
          <cell r="E4002">
            <v>10.54</v>
          </cell>
          <cell r="F4002">
            <v>106.46</v>
          </cell>
          <cell r="G4002" t="str">
            <v>CDHU 195</v>
          </cell>
        </row>
        <row r="4003">
          <cell r="A4003" t="str">
            <v>69.09.370</v>
          </cell>
          <cell r="B4003" t="str">
            <v>Transceptor Gigabit SX - LC conectável de formato pequeno (SFP)</v>
          </cell>
          <cell r="C4003" t="str">
            <v>UN</v>
          </cell>
          <cell r="D4003">
            <v>1051.94</v>
          </cell>
          <cell r="E4003">
            <v>3.87</v>
          </cell>
          <cell r="F4003">
            <v>1055.81</v>
          </cell>
          <cell r="G4003" t="str">
            <v>CDHU 195</v>
          </cell>
        </row>
        <row r="4004">
          <cell r="A4004" t="str">
            <v>69.10</v>
          </cell>
          <cell r="B4004" t="str">
            <v>Telecomunicacoes</v>
          </cell>
          <cell r="G4004" t="str">
            <v>CDHU 195</v>
          </cell>
        </row>
        <row r="4005">
          <cell r="A4005" t="str">
            <v>69.10.130</v>
          </cell>
          <cell r="B4005" t="str">
            <v xml:space="preserve">Amplificador de potência para VHF e CATV-50 dB, frequência 54 a 750 MHz  </v>
          </cell>
          <cell r="C4005" t="str">
            <v>UN</v>
          </cell>
          <cell r="D4005">
            <v>476.1</v>
          </cell>
          <cell r="E4005">
            <v>24.04</v>
          </cell>
          <cell r="F4005">
            <v>500.14</v>
          </cell>
          <cell r="G4005" t="str">
            <v>CDHU 195</v>
          </cell>
        </row>
        <row r="4006">
          <cell r="A4006" t="str">
            <v>69.10.152</v>
          </cell>
          <cell r="B4006" t="str">
            <v>Antena WI-FI dual band access point, bandas simultâneas - 1750Mbps</v>
          </cell>
          <cell r="C4006" t="str">
            <v>UN</v>
          </cell>
          <cell r="D4006">
            <v>776.71</v>
          </cell>
          <cell r="E4006">
            <v>30.8</v>
          </cell>
          <cell r="F4006">
            <v>807.51</v>
          </cell>
          <cell r="G4006" t="str">
            <v>CDHU 195</v>
          </cell>
        </row>
        <row r="4007">
          <cell r="A4007" t="str">
            <v>69.20</v>
          </cell>
          <cell r="B4007" t="str">
            <v>Reparos, conservacoes e complementos - GRUPO 69</v>
          </cell>
          <cell r="G4007" t="str">
            <v>CDHU 195</v>
          </cell>
        </row>
        <row r="4008">
          <cell r="A4008" t="str">
            <v>69.20.010</v>
          </cell>
          <cell r="B4008" t="str">
            <v>Arame de espinar em aço inoxidável nu, para TV a cabo</v>
          </cell>
          <cell r="C4008" t="str">
            <v>M</v>
          </cell>
          <cell r="D4008">
            <v>0.43</v>
          </cell>
          <cell r="E4008">
            <v>5.26</v>
          </cell>
          <cell r="F4008">
            <v>5.69</v>
          </cell>
          <cell r="G4008" t="str">
            <v>CDHU 195</v>
          </cell>
        </row>
        <row r="4009">
          <cell r="A4009" t="str">
            <v>69.20.040</v>
          </cell>
          <cell r="B4009" t="str">
            <v>Isolador roldana em porcelana de 72 x 72 mm</v>
          </cell>
          <cell r="C4009" t="str">
            <v>UN</v>
          </cell>
          <cell r="D4009">
            <v>5.96</v>
          </cell>
          <cell r="E4009">
            <v>10.54</v>
          </cell>
          <cell r="F4009">
            <v>16.5</v>
          </cell>
          <cell r="G4009" t="str">
            <v>CDHU 195</v>
          </cell>
        </row>
        <row r="4010">
          <cell r="A4010" t="str">
            <v>69.20.050</v>
          </cell>
          <cell r="B4010" t="str">
            <v>Suporte para isolador roldana tipo DM, padrão TELEBRÁS</v>
          </cell>
          <cell r="C4010" t="str">
            <v>UN</v>
          </cell>
          <cell r="D4010">
            <v>2.06</v>
          </cell>
          <cell r="E4010">
            <v>10.54</v>
          </cell>
          <cell r="F4010">
            <v>12.6</v>
          </cell>
          <cell r="G4010" t="str">
            <v>CDHU 195</v>
          </cell>
        </row>
        <row r="4011">
          <cell r="A4011" t="str">
            <v>69.20.070</v>
          </cell>
          <cell r="B4011" t="str">
            <v>Fita em aço inoxidável para poste de 0,50 m x 19 mm, com fecho em aço inoxidável</v>
          </cell>
          <cell r="C4011" t="str">
            <v>UN</v>
          </cell>
          <cell r="D4011">
            <v>2.5</v>
          </cell>
          <cell r="E4011">
            <v>10.54</v>
          </cell>
          <cell r="F4011">
            <v>13.04</v>
          </cell>
          <cell r="G4011" t="str">
            <v>CDHU 195</v>
          </cell>
        </row>
        <row r="4012">
          <cell r="A4012" t="str">
            <v>69.20.100</v>
          </cell>
          <cell r="B4012" t="str">
            <v>Tampa para caixa R1, padrão TELEBRÁS</v>
          </cell>
          <cell r="C4012" t="str">
            <v>UN</v>
          </cell>
          <cell r="D4012">
            <v>261.57</v>
          </cell>
          <cell r="E4012">
            <v>11.69</v>
          </cell>
          <cell r="F4012">
            <v>273.26</v>
          </cell>
          <cell r="G4012" t="str">
            <v>CDHU 195</v>
          </cell>
        </row>
        <row r="4013">
          <cell r="A4013" t="str">
            <v>69.20.110</v>
          </cell>
          <cell r="B4013" t="str">
            <v>Tampa para caixa R2, padrão TELEBRÁS</v>
          </cell>
          <cell r="C4013" t="str">
            <v>UN</v>
          </cell>
          <cell r="D4013">
            <v>528.4</v>
          </cell>
          <cell r="E4013">
            <v>11.69</v>
          </cell>
          <cell r="F4013">
            <v>540.09</v>
          </cell>
          <cell r="G4013" t="str">
            <v>CDHU 195</v>
          </cell>
        </row>
        <row r="4014">
          <cell r="A4014" t="str">
            <v>69.20.130</v>
          </cell>
          <cell r="B4014" t="str">
            <v>Bloco de ligação interna para 10 pares, BLI-10</v>
          </cell>
          <cell r="C4014" t="str">
            <v>UN</v>
          </cell>
          <cell r="D4014">
            <v>8.2799999999999994</v>
          </cell>
          <cell r="E4014">
            <v>18.53</v>
          </cell>
          <cell r="F4014">
            <v>26.81</v>
          </cell>
          <cell r="G4014" t="str">
            <v>CDHU 195</v>
          </cell>
        </row>
        <row r="4015">
          <cell r="A4015" t="str">
            <v>69.20.140</v>
          </cell>
          <cell r="B4015" t="str">
            <v>Bloco de ligação com engate rápido para 10 pares, BER-10</v>
          </cell>
          <cell r="C4015" t="str">
            <v>UN</v>
          </cell>
          <cell r="D4015">
            <v>16.600000000000001</v>
          </cell>
          <cell r="E4015">
            <v>18.53</v>
          </cell>
          <cell r="F4015">
            <v>35.130000000000003</v>
          </cell>
          <cell r="G4015" t="str">
            <v>CDHU 195</v>
          </cell>
        </row>
        <row r="4016">
          <cell r="A4016" t="str">
            <v>69.20.170</v>
          </cell>
          <cell r="B4016" t="str">
            <v>Calha de aço com 4 tomadas 2P+T - 250 V, com cabo</v>
          </cell>
          <cell r="C4016" t="str">
            <v>UN</v>
          </cell>
          <cell r="D4016">
            <v>70.36</v>
          </cell>
          <cell r="E4016">
            <v>2.14</v>
          </cell>
          <cell r="F4016">
            <v>72.5</v>
          </cell>
          <cell r="G4016" t="str">
            <v>CDHU 195</v>
          </cell>
        </row>
        <row r="4017">
          <cell r="A4017" t="str">
            <v>69.20.180</v>
          </cell>
          <cell r="B4017" t="str">
            <v>Cordão óptico duplex, multimodo com conector LC/LC - 2,5 m</v>
          </cell>
          <cell r="C4017" t="str">
            <v>UN</v>
          </cell>
          <cell r="D4017">
            <v>274.38</v>
          </cell>
          <cell r="E4017">
            <v>12.03</v>
          </cell>
          <cell r="F4017">
            <v>286.41000000000003</v>
          </cell>
          <cell r="G4017" t="str">
            <v>CDHU 195</v>
          </cell>
        </row>
        <row r="4018">
          <cell r="A4018" t="str">
            <v>69.20.200</v>
          </cell>
          <cell r="B4018" t="str">
            <v>Bandeja fixa para rack, 19´ x 500 mm</v>
          </cell>
          <cell r="C4018" t="str">
            <v>UN</v>
          </cell>
          <cell r="D4018">
            <v>77.61</v>
          </cell>
          <cell r="E4018">
            <v>7.74</v>
          </cell>
          <cell r="F4018">
            <v>85.35</v>
          </cell>
          <cell r="G4018" t="str">
            <v>CDHU 195</v>
          </cell>
        </row>
        <row r="4019">
          <cell r="A4019" t="str">
            <v>69.20.210</v>
          </cell>
          <cell r="B4019" t="str">
            <v>Bandeja fixa para rack, 19´ x 800 mm</v>
          </cell>
          <cell r="C4019" t="str">
            <v>UN</v>
          </cell>
          <cell r="D4019">
            <v>101.81</v>
          </cell>
          <cell r="E4019">
            <v>7.74</v>
          </cell>
          <cell r="F4019">
            <v>109.55</v>
          </cell>
          <cell r="G4019" t="str">
            <v>CDHU 195</v>
          </cell>
        </row>
        <row r="4020">
          <cell r="A4020" t="str">
            <v>69.20.220</v>
          </cell>
          <cell r="B4020" t="str">
            <v>Bandeja deslizante para rack, 19´ x 800 mm</v>
          </cell>
          <cell r="C4020" t="str">
            <v>UN</v>
          </cell>
          <cell r="D4020">
            <v>164.36</v>
          </cell>
          <cell r="E4020">
            <v>7.74</v>
          </cell>
          <cell r="F4020">
            <v>172.1</v>
          </cell>
          <cell r="G4020" t="str">
            <v>CDHU 195</v>
          </cell>
        </row>
        <row r="4021">
          <cell r="A4021" t="str">
            <v>69.20.230</v>
          </cell>
          <cell r="B4021" t="str">
            <v>Calha de aço com 8 tomadas 2P+T - 250 V, com cabo</v>
          </cell>
          <cell r="C4021" t="str">
            <v>UN</v>
          </cell>
          <cell r="D4021">
            <v>94.28</v>
          </cell>
          <cell r="E4021">
            <v>2.14</v>
          </cell>
          <cell r="F4021">
            <v>96.42</v>
          </cell>
          <cell r="G4021" t="str">
            <v>CDHU 195</v>
          </cell>
        </row>
        <row r="4022">
          <cell r="A4022" t="str">
            <v>69.20.240</v>
          </cell>
          <cell r="B4022" t="str">
            <v>Calha de aço com 12 tomadas 2P+T - 250 V, com cabo</v>
          </cell>
          <cell r="C4022" t="str">
            <v>UN</v>
          </cell>
          <cell r="D4022">
            <v>98.72</v>
          </cell>
          <cell r="E4022">
            <v>2.14</v>
          </cell>
          <cell r="F4022">
            <v>100.86</v>
          </cell>
          <cell r="G4022" t="str">
            <v>CDHU 195</v>
          </cell>
        </row>
        <row r="4023">
          <cell r="A4023" t="str">
            <v>69.20.248</v>
          </cell>
          <cell r="B4023" t="str">
            <v>Painel frontal cego - 19´ x 1 U</v>
          </cell>
          <cell r="C4023" t="str">
            <v>UN</v>
          </cell>
          <cell r="D4023">
            <v>10.09</v>
          </cell>
          <cell r="E4023">
            <v>4.29</v>
          </cell>
          <cell r="F4023">
            <v>14.38</v>
          </cell>
          <cell r="G4023" t="str">
            <v>CDHU 195</v>
          </cell>
        </row>
        <row r="4024">
          <cell r="A4024" t="str">
            <v>69.20.250</v>
          </cell>
          <cell r="B4024" t="str">
            <v>Painel frontal cego - 19´ x 2 U</v>
          </cell>
          <cell r="C4024" t="str">
            <v>UN</v>
          </cell>
          <cell r="D4024">
            <v>14.78</v>
          </cell>
          <cell r="E4024">
            <v>4.29</v>
          </cell>
          <cell r="F4024">
            <v>19.07</v>
          </cell>
          <cell r="G4024" t="str">
            <v>CDHU 195</v>
          </cell>
        </row>
        <row r="4025">
          <cell r="A4025" t="str">
            <v>69.20.260</v>
          </cell>
          <cell r="B4025" t="str">
            <v>Protetor de surto híbrido para rede de telecomunicações</v>
          </cell>
          <cell r="C4025" t="str">
            <v>UN</v>
          </cell>
          <cell r="D4025">
            <v>18.649999999999999</v>
          </cell>
          <cell r="E4025">
            <v>19.829999999999998</v>
          </cell>
          <cell r="F4025">
            <v>38.479999999999997</v>
          </cell>
          <cell r="G4025" t="str">
            <v>CDHU 195</v>
          </cell>
        </row>
        <row r="4026">
          <cell r="A4026" t="str">
            <v>69.20.270</v>
          </cell>
          <cell r="B4026" t="str">
            <v>Divisor interno com 1 entrada e 2 saídas - 75 Ohms</v>
          </cell>
          <cell r="C4026" t="str">
            <v>UN</v>
          </cell>
          <cell r="D4026">
            <v>9.17</v>
          </cell>
          <cell r="E4026">
            <v>12.03</v>
          </cell>
          <cell r="F4026">
            <v>21.2</v>
          </cell>
          <cell r="G4026" t="str">
            <v>CDHU 195</v>
          </cell>
        </row>
        <row r="4027">
          <cell r="A4027" t="str">
            <v>69.20.280</v>
          </cell>
          <cell r="B4027" t="str">
            <v>Divisor interno com 1 entrada e 4 saídas - 75 Ohms</v>
          </cell>
          <cell r="C4027" t="str">
            <v>UN</v>
          </cell>
          <cell r="D4027">
            <v>11.55</v>
          </cell>
          <cell r="E4027">
            <v>12.03</v>
          </cell>
          <cell r="F4027">
            <v>23.58</v>
          </cell>
          <cell r="G4027" t="str">
            <v>CDHU 195</v>
          </cell>
        </row>
        <row r="4028">
          <cell r="A4028" t="str">
            <v>69.20.290</v>
          </cell>
          <cell r="B4028" t="str">
            <v>Tomada blindada para VHF/UHF, CATV e FM, frequência 5 MHz a 1 GHz</v>
          </cell>
          <cell r="C4028" t="str">
            <v>UN</v>
          </cell>
          <cell r="D4028">
            <v>14.18</v>
          </cell>
          <cell r="E4028">
            <v>12.03</v>
          </cell>
          <cell r="F4028">
            <v>26.21</v>
          </cell>
          <cell r="G4028" t="str">
            <v>CDHU 195</v>
          </cell>
        </row>
        <row r="4029">
          <cell r="A4029" t="str">
            <v>69.20.300</v>
          </cell>
          <cell r="B4029" t="str">
            <v>Bloco de distribuição com protetor de surtos, para 10 pares, BTDG-10</v>
          </cell>
          <cell r="C4029" t="str">
            <v>UN</v>
          </cell>
          <cell r="D4029">
            <v>34.89</v>
          </cell>
          <cell r="E4029">
            <v>20.39</v>
          </cell>
          <cell r="F4029">
            <v>55.28</v>
          </cell>
          <cell r="G4029" t="str">
            <v>CDHU 195</v>
          </cell>
        </row>
        <row r="4030">
          <cell r="A4030" t="str">
            <v>69.20.340</v>
          </cell>
          <cell r="B4030" t="str">
            <v>Tomada para TV, tipo pino Jack, com placa</v>
          </cell>
          <cell r="C4030" t="str">
            <v>UN</v>
          </cell>
          <cell r="D4030">
            <v>12.02</v>
          </cell>
          <cell r="E4030">
            <v>10.54</v>
          </cell>
          <cell r="F4030">
            <v>22.56</v>
          </cell>
          <cell r="G4030" t="str">
            <v>CDHU 195</v>
          </cell>
        </row>
        <row r="4031">
          <cell r="A4031" t="str">
            <v>69.20.350</v>
          </cell>
          <cell r="B4031" t="str">
            <v>Caixa de emenda ventilada, em polipropileno, para até 200 pares</v>
          </cell>
          <cell r="C4031" t="str">
            <v>UN</v>
          </cell>
          <cell r="D4031">
            <v>79.7</v>
          </cell>
          <cell r="E4031">
            <v>37.049999999999997</v>
          </cell>
          <cell r="F4031">
            <v>116.75</v>
          </cell>
          <cell r="G4031" t="str">
            <v>CDHU 195</v>
          </cell>
        </row>
        <row r="4032">
          <cell r="A4032" t="str">
            <v>70</v>
          </cell>
          <cell r="B4032" t="str">
            <v>SINALIZACAO VIARIA</v>
          </cell>
          <cell r="G4032" t="str">
            <v>CDHU 195</v>
          </cell>
        </row>
        <row r="4033">
          <cell r="A4033" t="str">
            <v>70.01</v>
          </cell>
          <cell r="B4033" t="str">
            <v>Dispositivo viario</v>
          </cell>
          <cell r="G4033" t="str">
            <v>CDHU 195</v>
          </cell>
        </row>
        <row r="4034">
          <cell r="A4034" t="str">
            <v>70.01.003</v>
          </cell>
          <cell r="B4034" t="str">
            <v>Faixa elevada para travessia de pedestres em massa asfáltica - lombofaixa de vias com execução de recapeamento</v>
          </cell>
          <cell r="C4034" t="str">
            <v>M2</v>
          </cell>
          <cell r="D4034">
            <v>264.24</v>
          </cell>
          <cell r="E4034">
            <v>3.6</v>
          </cell>
          <cell r="F4034">
            <v>267.83999999999997</v>
          </cell>
          <cell r="G4034" t="str">
            <v>CDHU 195</v>
          </cell>
        </row>
        <row r="4035">
          <cell r="A4035" t="str">
            <v>70.01.030</v>
          </cell>
          <cell r="B4035" t="str">
            <v>Ondulação transversal em massa asfáltica - lombada tipo "A" de vias com execução de recapeamento</v>
          </cell>
          <cell r="C4035" t="str">
            <v>M2</v>
          </cell>
          <cell r="D4035">
            <v>215.91</v>
          </cell>
          <cell r="E4035">
            <v>3.02</v>
          </cell>
          <cell r="F4035">
            <v>218.93</v>
          </cell>
          <cell r="G4035" t="str">
            <v>CDHU 195</v>
          </cell>
        </row>
        <row r="4036">
          <cell r="A4036" t="str">
            <v>70.01.031</v>
          </cell>
          <cell r="B4036" t="str">
            <v>Ondulação transversal em massa asfáltica - lombada tipo "B" de vias com execução de recapeamento</v>
          </cell>
          <cell r="C4036" t="str">
            <v>M2</v>
          </cell>
          <cell r="D4036">
            <v>216.65</v>
          </cell>
          <cell r="E4036">
            <v>3.04</v>
          </cell>
          <cell r="F4036">
            <v>219.69</v>
          </cell>
          <cell r="G4036" t="str">
            <v>CDHU 195</v>
          </cell>
        </row>
        <row r="4037">
          <cell r="A4037" t="str">
            <v>70.01.050</v>
          </cell>
          <cell r="B4037" t="str">
            <v>Defensa semimaleavel simples</v>
          </cell>
          <cell r="C4037" t="str">
            <v>M</v>
          </cell>
          <cell r="D4037">
            <v>315.16000000000003</v>
          </cell>
          <cell r="E4037">
            <v>15.02</v>
          </cell>
          <cell r="F4037">
            <v>330.18</v>
          </cell>
          <cell r="G4037" t="str">
            <v>CDHU 195</v>
          </cell>
        </row>
        <row r="4038">
          <cell r="A4038" t="str">
            <v>70.02</v>
          </cell>
          <cell r="B4038" t="str">
            <v>Sinalizacao horizontal</v>
          </cell>
          <cell r="G4038" t="str">
            <v>CDHU 195</v>
          </cell>
        </row>
        <row r="4039">
          <cell r="A4039" t="str">
            <v>70.02.001</v>
          </cell>
          <cell r="B4039" t="str">
            <v>Limpeza, pré marcação e pré pintura de solo</v>
          </cell>
          <cell r="C4039" t="str">
            <v>M2</v>
          </cell>
          <cell r="D4039">
            <v>79.38</v>
          </cell>
          <cell r="F4039">
            <v>79.38</v>
          </cell>
          <cell r="G4039" t="str">
            <v>CDHU 195</v>
          </cell>
        </row>
        <row r="4040">
          <cell r="A4040" t="str">
            <v>70.02.010</v>
          </cell>
          <cell r="B4040" t="str">
            <v>Sinalização horizontal com tinta vinílica ou acrílica</v>
          </cell>
          <cell r="C4040" t="str">
            <v>M2</v>
          </cell>
          <cell r="D4040">
            <v>41.87</v>
          </cell>
          <cell r="F4040">
            <v>41.87</v>
          </cell>
          <cell r="G4040" t="str">
            <v>CDHU 195</v>
          </cell>
        </row>
        <row r="4041">
          <cell r="A4041" t="str">
            <v>70.02.012</v>
          </cell>
          <cell r="B4041" t="str">
            <v>Sinalização horizontal em laminado elastoplástico retrorefletivo e antiderrapante, para faixas</v>
          </cell>
          <cell r="C4041" t="str">
            <v>M2</v>
          </cell>
          <cell r="D4041">
            <v>177.84</v>
          </cell>
          <cell r="F4041">
            <v>177.84</v>
          </cell>
          <cell r="G4041" t="str">
            <v>CDHU 195</v>
          </cell>
        </row>
        <row r="4042">
          <cell r="A4042" t="str">
            <v>70.02.013</v>
          </cell>
          <cell r="B4042" t="str">
            <v>Sinalização horizontal em laminado elastoplástico retrorefletivo e antiderrapante, para símbolos e letras</v>
          </cell>
          <cell r="C4042" t="str">
            <v>M2</v>
          </cell>
          <cell r="D4042">
            <v>222.3</v>
          </cell>
          <cell r="F4042">
            <v>222.3</v>
          </cell>
          <cell r="G4042" t="str">
            <v>CDHU 195</v>
          </cell>
        </row>
        <row r="4043">
          <cell r="A4043" t="str">
            <v>70.02.014</v>
          </cell>
          <cell r="B4043" t="str">
            <v>Sinalização horizontal em massa termoplástica à quente por aspersão, espessura de 1,5 mm, para faixas</v>
          </cell>
          <cell r="C4043" t="str">
            <v>M2</v>
          </cell>
          <cell r="D4043">
            <v>78.5</v>
          </cell>
          <cell r="F4043">
            <v>78.5</v>
          </cell>
          <cell r="G4043" t="str">
            <v>CDHU 195</v>
          </cell>
        </row>
        <row r="4044">
          <cell r="A4044" t="str">
            <v>70.02.016</v>
          </cell>
          <cell r="B4044" t="str">
            <v>Sinalização horizontal em massa termoplástica à quente por extrusão, espessura de 3,0 mm, para faixas</v>
          </cell>
          <cell r="C4044" t="str">
            <v>M2</v>
          </cell>
          <cell r="D4044">
            <v>119.43</v>
          </cell>
          <cell r="F4044">
            <v>119.43</v>
          </cell>
          <cell r="G4044" t="str">
            <v>CDHU 195</v>
          </cell>
        </row>
        <row r="4045">
          <cell r="A4045" t="str">
            <v>70.02.017</v>
          </cell>
          <cell r="B4045" t="str">
            <v>Sinalização horizontal em massa termoplástica à quente por extrusão, espessura de 3,0 mm, para legendas</v>
          </cell>
          <cell r="C4045" t="str">
            <v>M2</v>
          </cell>
          <cell r="D4045">
            <v>127.38</v>
          </cell>
          <cell r="F4045">
            <v>127.38</v>
          </cell>
          <cell r="G4045" t="str">
            <v>CDHU 195</v>
          </cell>
        </row>
        <row r="4046">
          <cell r="A4046" t="str">
            <v>70.02.020</v>
          </cell>
          <cell r="B4046" t="str">
            <v>Sinalização horizontal em plástico a frio manual, para faixas</v>
          </cell>
          <cell r="C4046" t="str">
            <v>M2</v>
          </cell>
          <cell r="D4046">
            <v>222.91</v>
          </cell>
          <cell r="F4046">
            <v>222.91</v>
          </cell>
          <cell r="G4046" t="str">
            <v>CDHU 195</v>
          </cell>
        </row>
        <row r="4047">
          <cell r="A4047" t="str">
            <v>70.02.021</v>
          </cell>
          <cell r="B4047" t="str">
            <v>Sinalização horizontal em termoplástico de alto relevo</v>
          </cell>
          <cell r="C4047" t="str">
            <v>M2</v>
          </cell>
          <cell r="D4047">
            <v>236.74</v>
          </cell>
          <cell r="F4047">
            <v>236.74</v>
          </cell>
          <cell r="G4047" t="str">
            <v>CDHU 195</v>
          </cell>
        </row>
        <row r="4048">
          <cell r="A4048" t="str">
            <v>70.02.022</v>
          </cell>
          <cell r="B4048" t="str">
            <v>Sinalização horizontal em tinta a base de resina acrílica emulsionada em água</v>
          </cell>
          <cell r="C4048" t="str">
            <v>M2</v>
          </cell>
          <cell r="D4048">
            <v>42.74</v>
          </cell>
          <cell r="F4048">
            <v>42.74</v>
          </cell>
          <cell r="G4048" t="str">
            <v>CDHU 195</v>
          </cell>
        </row>
        <row r="4049">
          <cell r="A4049" t="str">
            <v>70.03</v>
          </cell>
          <cell r="B4049" t="str">
            <v>Sinalizacao vertical</v>
          </cell>
          <cell r="G4049" t="str">
            <v>CDHU 195</v>
          </cell>
        </row>
        <row r="4050">
          <cell r="A4050" t="str">
            <v>70.03.001</v>
          </cell>
          <cell r="B4050" t="str">
            <v>Placa para sinalização viária em chapa de aço, totalmente refletiva com película IA/IA - área até 2,0 m²</v>
          </cell>
          <cell r="C4050" t="str">
            <v>M2</v>
          </cell>
          <cell r="D4050">
            <v>1581.77</v>
          </cell>
          <cell r="E4050">
            <v>27.17</v>
          </cell>
          <cell r="F4050">
            <v>1608.94</v>
          </cell>
          <cell r="G4050" t="str">
            <v>CDHU 195</v>
          </cell>
        </row>
        <row r="4051">
          <cell r="A4051" t="str">
            <v>70.03.003</v>
          </cell>
          <cell r="B4051" t="str">
            <v>Placa para sinalização viária em chapa de aço, totalmente refletiva com película III/III - área até 2,0 m²</v>
          </cell>
          <cell r="C4051" t="str">
            <v>M2</v>
          </cell>
          <cell r="D4051">
            <v>1648.33</v>
          </cell>
          <cell r="E4051">
            <v>27.17</v>
          </cell>
          <cell r="F4051">
            <v>1675.5</v>
          </cell>
          <cell r="G4051" t="str">
            <v>CDHU 195</v>
          </cell>
        </row>
        <row r="4052">
          <cell r="A4052" t="str">
            <v>70.03.006</v>
          </cell>
          <cell r="B4052" t="str">
            <v>Placa para sinalização viária em chapa de alumínio, totalmente refletiva com película IA/IA - área até 2,0 m²</v>
          </cell>
          <cell r="C4052" t="str">
            <v>M2</v>
          </cell>
          <cell r="D4052">
            <v>1778.31</v>
          </cell>
          <cell r="E4052">
            <v>27.17</v>
          </cell>
          <cell r="F4052">
            <v>1805.48</v>
          </cell>
          <cell r="G4052" t="str">
            <v>CDHU 195</v>
          </cell>
        </row>
        <row r="4053">
          <cell r="A4053" t="str">
            <v>70.03.008</v>
          </cell>
          <cell r="B4053" t="str">
            <v>Placa para sinalização viária em chapa de alumínio, totalmente refletiva com película III/III - área até 2,0 m²</v>
          </cell>
          <cell r="C4053" t="str">
            <v>M2</v>
          </cell>
          <cell r="D4053">
            <v>1835.51</v>
          </cell>
          <cell r="E4053">
            <v>27.17</v>
          </cell>
          <cell r="F4053">
            <v>1862.68</v>
          </cell>
          <cell r="G4053" t="str">
            <v>CDHU 195</v>
          </cell>
        </row>
        <row r="4054">
          <cell r="A4054" t="str">
            <v>70.03.009</v>
          </cell>
          <cell r="B4054" t="str">
            <v>Placa para sinalização viária em chapa de alumínio, totalmente refletiva com película III/III - área maior que 2,0 m²</v>
          </cell>
          <cell r="C4054" t="str">
            <v>M2</v>
          </cell>
          <cell r="D4054">
            <v>2234.5700000000002</v>
          </cell>
          <cell r="E4054">
            <v>27.17</v>
          </cell>
          <cell r="F4054">
            <v>2261.7399999999998</v>
          </cell>
          <cell r="G4054" t="str">
            <v>CDHU 195</v>
          </cell>
        </row>
        <row r="4055">
          <cell r="A4055" t="str">
            <v>70.03.010</v>
          </cell>
          <cell r="B4055" t="str">
            <v>Placa para sinalização viária em alumínio composto, totalmente refletiva com película IA/IA - área até 2,0 m²</v>
          </cell>
          <cell r="C4055" t="str">
            <v>M2</v>
          </cell>
          <cell r="D4055">
            <v>1797.37</v>
          </cell>
          <cell r="E4055">
            <v>40.75</v>
          </cell>
          <cell r="F4055">
            <v>1838.12</v>
          </cell>
          <cell r="G4055" t="str">
            <v>CDHU 195</v>
          </cell>
        </row>
        <row r="4056">
          <cell r="A4056" t="str">
            <v>70.03.012</v>
          </cell>
          <cell r="B4056" t="str">
            <v>Placa para sinalização viária em alumínio composto, totalmente refletiva com película III/III - área até 2,0 m²</v>
          </cell>
          <cell r="C4056" t="str">
            <v>M2</v>
          </cell>
          <cell r="D4056">
            <v>1719.53</v>
          </cell>
          <cell r="E4056">
            <v>40.75</v>
          </cell>
          <cell r="F4056">
            <v>1760.28</v>
          </cell>
          <cell r="G4056" t="str">
            <v>CDHU 195</v>
          </cell>
        </row>
        <row r="4057">
          <cell r="A4057" t="str">
            <v>70.03.013</v>
          </cell>
          <cell r="B4057" t="str">
            <v>Placa para sinalização viária em alumínio composto, totalmente refletiva com película III/III - área maior que 2,0 m²</v>
          </cell>
          <cell r="C4057" t="str">
            <v>M2</v>
          </cell>
          <cell r="D4057">
            <v>2032.59</v>
          </cell>
          <cell r="E4057">
            <v>40.75</v>
          </cell>
          <cell r="F4057">
            <v>2073.34</v>
          </cell>
          <cell r="G4057" t="str">
            <v>CDHU 195</v>
          </cell>
        </row>
        <row r="4058">
          <cell r="A4058" t="str">
            <v>70.04</v>
          </cell>
          <cell r="B4058" t="str">
            <v>Coluna cônica</v>
          </cell>
          <cell r="G4058" t="str">
            <v>CDHU 195</v>
          </cell>
        </row>
        <row r="4059">
          <cell r="A4059" t="str">
            <v>70.04.001</v>
          </cell>
          <cell r="B4059" t="str">
            <v>Coluna simples (PP), diâmetro de 2 1/2´ e comprimento de 3,6 m</v>
          </cell>
          <cell r="C4059" t="str">
            <v>UN</v>
          </cell>
          <cell r="D4059">
            <v>1207.93</v>
          </cell>
          <cell r="E4059">
            <v>119.05</v>
          </cell>
          <cell r="F4059">
            <v>1326.98</v>
          </cell>
          <cell r="G4059" t="str">
            <v>CDHU 195</v>
          </cell>
        </row>
        <row r="4060">
          <cell r="A4060" t="str">
            <v>70.04.002</v>
          </cell>
          <cell r="B4060" t="str">
            <v>Coluna simples (P-51), para fixação de placa de orientação</v>
          </cell>
          <cell r="C4060" t="str">
            <v>UN</v>
          </cell>
          <cell r="D4060">
            <v>3491.69</v>
          </cell>
          <cell r="E4060">
            <v>119.05</v>
          </cell>
          <cell r="F4060">
            <v>3610.74</v>
          </cell>
          <cell r="G4060" t="str">
            <v>CDHU 195</v>
          </cell>
        </row>
        <row r="4061">
          <cell r="A4061" t="str">
            <v>70.04.003</v>
          </cell>
          <cell r="B4061" t="str">
            <v>Coluna dupla (P-53) para fixação de placa de orientação</v>
          </cell>
          <cell r="C4061" t="str">
            <v>UN</v>
          </cell>
          <cell r="D4061">
            <v>5917.75</v>
          </cell>
          <cell r="E4061">
            <v>203.62</v>
          </cell>
          <cell r="F4061">
            <v>6121.37</v>
          </cell>
          <cell r="G4061" t="str">
            <v>CDHU 195</v>
          </cell>
        </row>
        <row r="4062">
          <cell r="A4062" t="str">
            <v>70.04.004</v>
          </cell>
          <cell r="B4062" t="str">
            <v>Coluna (P-57) para fixação de placa de orientação, com braço projetado</v>
          </cell>
          <cell r="C4062" t="str">
            <v>UN</v>
          </cell>
          <cell r="D4062">
            <v>5942.96</v>
          </cell>
          <cell r="E4062">
            <v>119.05</v>
          </cell>
          <cell r="F4062">
            <v>6062.01</v>
          </cell>
          <cell r="G4062" t="str">
            <v>CDHU 195</v>
          </cell>
        </row>
        <row r="4063">
          <cell r="A4063" t="str">
            <v>70.04.005</v>
          </cell>
          <cell r="B4063" t="str">
            <v>Braço (P-55) para fixação em poste de concreto</v>
          </cell>
          <cell r="C4063" t="str">
            <v>UN</v>
          </cell>
          <cell r="D4063">
            <v>2932.45</v>
          </cell>
          <cell r="E4063">
            <v>74.099999999999994</v>
          </cell>
          <cell r="F4063">
            <v>3006.55</v>
          </cell>
          <cell r="G4063" t="str">
            <v>CDHU 195</v>
          </cell>
        </row>
        <row r="4064">
          <cell r="A4064" t="str">
            <v>70.04.006</v>
          </cell>
          <cell r="B4064" t="str">
            <v>Coluna dupla (PP), diâmetro de 2 x 2 1/2´ e comprimento de 3,6 m</v>
          </cell>
          <cell r="C4064" t="str">
            <v>UN</v>
          </cell>
          <cell r="D4064">
            <v>1979.13</v>
          </cell>
          <cell r="E4064">
            <v>119.05</v>
          </cell>
          <cell r="F4064">
            <v>2098.1799999999998</v>
          </cell>
          <cell r="G4064" t="str">
            <v>CDHU 195</v>
          </cell>
        </row>
        <row r="4065">
          <cell r="A4065" t="str">
            <v>70.04.007</v>
          </cell>
          <cell r="B4065" t="str">
            <v>Coluna semafórica simples 101 mm x 6 m</v>
          </cell>
          <cell r="C4065" t="str">
            <v>UN</v>
          </cell>
          <cell r="D4065">
            <v>2543.65</v>
          </cell>
          <cell r="E4065">
            <v>119.05</v>
          </cell>
          <cell r="F4065">
            <v>2662.7</v>
          </cell>
          <cell r="G4065" t="str">
            <v>CDHU 195</v>
          </cell>
        </row>
        <row r="4066">
          <cell r="A4066" t="str">
            <v>70.05</v>
          </cell>
          <cell r="B4066" t="str">
            <v>Sinalizacao semaforica e complementar</v>
          </cell>
          <cell r="G4066" t="str">
            <v>CDHU 195</v>
          </cell>
        </row>
        <row r="4067">
          <cell r="A4067" t="str">
            <v>70.05.001</v>
          </cell>
          <cell r="B4067" t="str">
            <v>Botoeira convencional para pedestre</v>
          </cell>
          <cell r="C4067" t="str">
            <v>UN</v>
          </cell>
          <cell r="D4067">
            <v>449.51</v>
          </cell>
          <cell r="E4067">
            <v>24.95</v>
          </cell>
          <cell r="F4067">
            <v>474.46</v>
          </cell>
          <cell r="G4067" t="str">
            <v>CDHU 195</v>
          </cell>
        </row>
        <row r="4068">
          <cell r="A4068" t="str">
            <v>70.05.002</v>
          </cell>
          <cell r="B4068" t="str">
            <v>Botoeira sonora para deficientes visuais</v>
          </cell>
          <cell r="C4068" t="str">
            <v>UN</v>
          </cell>
          <cell r="D4068">
            <v>3120.97</v>
          </cell>
          <cell r="E4068">
            <v>55.46</v>
          </cell>
          <cell r="F4068">
            <v>3176.43</v>
          </cell>
          <cell r="G4068" t="str">
            <v>CDHU 195</v>
          </cell>
        </row>
        <row r="4069">
          <cell r="A4069" t="str">
            <v>70.05.006</v>
          </cell>
          <cell r="B4069" t="str">
            <v>Luminária LED 20W com braço, para travessia de pedestre</v>
          </cell>
          <cell r="C4069" t="str">
            <v>UN</v>
          </cell>
          <cell r="D4069">
            <v>1577.16</v>
          </cell>
          <cell r="E4069">
            <v>37.049999999999997</v>
          </cell>
          <cell r="F4069">
            <v>1614.21</v>
          </cell>
          <cell r="G4069" t="str">
            <v>CDHU 195</v>
          </cell>
        </row>
        <row r="4070">
          <cell r="A4070" t="str">
            <v>70.05.011</v>
          </cell>
          <cell r="B4070" t="str">
            <v>Grupo focal para pedestre com lâmpada LED e contador regressivo</v>
          </cell>
          <cell r="C4070" t="str">
            <v>UN</v>
          </cell>
          <cell r="D4070">
            <v>3193.26</v>
          </cell>
          <cell r="E4070">
            <v>633.85</v>
          </cell>
          <cell r="F4070">
            <v>3827.11</v>
          </cell>
          <cell r="G4070" t="str">
            <v>CDHU 195</v>
          </cell>
        </row>
        <row r="4071">
          <cell r="A4071" t="str">
            <v>70.05.020</v>
          </cell>
          <cell r="B4071" t="str">
            <v>Grupo focal veicular com lâmpada LED, com anteparo e suportes de fixação</v>
          </cell>
          <cell r="C4071" t="str">
            <v>UN</v>
          </cell>
          <cell r="D4071">
            <v>8730.58</v>
          </cell>
          <cell r="E4071">
            <v>739.19</v>
          </cell>
          <cell r="F4071">
            <v>9469.77</v>
          </cell>
          <cell r="G4071" t="str">
            <v>CDHU 195</v>
          </cell>
        </row>
        <row r="4072">
          <cell r="A4072" t="str">
            <v>70.06</v>
          </cell>
          <cell r="B4072" t="str">
            <v>Tachas e tachoes</v>
          </cell>
          <cell r="G4072" t="str">
            <v>CDHU 195</v>
          </cell>
        </row>
        <row r="4073">
          <cell r="A4073" t="str">
            <v>70.06.001</v>
          </cell>
          <cell r="B4073" t="str">
            <v>Segregador (bate-roda) refletivo - resina</v>
          </cell>
          <cell r="C4073" t="str">
            <v>UN</v>
          </cell>
          <cell r="D4073">
            <v>102.23</v>
          </cell>
          <cell r="E4073">
            <v>12.02</v>
          </cell>
          <cell r="F4073">
            <v>114.25</v>
          </cell>
          <cell r="G4073" t="str">
            <v>CDHU 195</v>
          </cell>
        </row>
        <row r="4074">
          <cell r="A4074" t="str">
            <v>70.06.010</v>
          </cell>
          <cell r="B4074" t="str">
            <v>Tacha refletiva monodirecional tipo III ou IV, prismática/vítrea - resina</v>
          </cell>
          <cell r="C4074" t="str">
            <v>UN</v>
          </cell>
          <cell r="D4074">
            <v>44.79</v>
          </cell>
          <cell r="E4074">
            <v>9.01</v>
          </cell>
          <cell r="F4074">
            <v>53.8</v>
          </cell>
          <cell r="G4074" t="str">
            <v>CDHU 195</v>
          </cell>
        </row>
        <row r="4075">
          <cell r="A4075" t="str">
            <v>70.06.011</v>
          </cell>
          <cell r="B4075" t="str">
            <v>Tacha tipo I bidirecional refletiva</v>
          </cell>
          <cell r="C4075" t="str">
            <v>UN</v>
          </cell>
          <cell r="D4075">
            <v>25.22</v>
          </cell>
          <cell r="E4075">
            <v>9.01</v>
          </cell>
          <cell r="F4075">
            <v>34.229999999999997</v>
          </cell>
          <cell r="G4075" t="str">
            <v>CDHU 195</v>
          </cell>
        </row>
        <row r="4076">
          <cell r="A4076" t="str">
            <v>70.06.012</v>
          </cell>
          <cell r="B4076" t="str">
            <v>Tacha tipo I monodirecional refletiva</v>
          </cell>
          <cell r="C4076" t="str">
            <v>UN</v>
          </cell>
          <cell r="D4076">
            <v>20.86</v>
          </cell>
          <cell r="E4076">
            <v>9.01</v>
          </cell>
          <cell r="F4076">
            <v>29.87</v>
          </cell>
          <cell r="G4076" t="str">
            <v>CDHU 195</v>
          </cell>
        </row>
        <row r="4077">
          <cell r="A4077" t="str">
            <v>70.06.013</v>
          </cell>
          <cell r="B4077" t="str">
            <v>Tacha tipo II bidirecional refletiva</v>
          </cell>
          <cell r="C4077" t="str">
            <v>UN</v>
          </cell>
          <cell r="D4077">
            <v>33.08</v>
          </cell>
          <cell r="E4077">
            <v>9.01</v>
          </cell>
          <cell r="F4077">
            <v>42.09</v>
          </cell>
          <cell r="G4077" t="str">
            <v>CDHU 195</v>
          </cell>
        </row>
        <row r="4078">
          <cell r="A4078" t="str">
            <v>70.06.014</v>
          </cell>
          <cell r="B4078" t="str">
            <v>Tacha tipo II monodirecional refletiva</v>
          </cell>
          <cell r="C4078" t="str">
            <v>UN</v>
          </cell>
          <cell r="D4078">
            <v>25.42</v>
          </cell>
          <cell r="E4078">
            <v>9.01</v>
          </cell>
          <cell r="F4078">
            <v>34.43</v>
          </cell>
          <cell r="G4078" t="str">
            <v>CDHU 195</v>
          </cell>
        </row>
        <row r="4079">
          <cell r="A4079" t="str">
            <v>70.06.020</v>
          </cell>
          <cell r="B4079" t="str">
            <v>Tachão tipo I bidirecional refletivo</v>
          </cell>
          <cell r="C4079" t="str">
            <v>UN</v>
          </cell>
          <cell r="D4079">
            <v>74.290000000000006</v>
          </cell>
          <cell r="E4079">
            <v>10.09</v>
          </cell>
          <cell r="F4079">
            <v>84.38</v>
          </cell>
          <cell r="G4079" t="str">
            <v>CDHU 195</v>
          </cell>
        </row>
        <row r="4080">
          <cell r="A4080" t="str">
            <v>70.06.021</v>
          </cell>
          <cell r="B4080" t="str">
            <v>Tachão tipo I monodirecional refletivo</v>
          </cell>
          <cell r="C4080" t="str">
            <v>UN</v>
          </cell>
          <cell r="D4080">
            <v>72.45</v>
          </cell>
          <cell r="E4080">
            <v>10.09</v>
          </cell>
          <cell r="F4080">
            <v>82.54</v>
          </cell>
          <cell r="G4080" t="str">
            <v>CDHU 195</v>
          </cell>
        </row>
        <row r="4081">
          <cell r="A4081" t="str">
            <v>70.06.031</v>
          </cell>
          <cell r="B4081" t="str">
            <v>Tacha tipo I bidirecional refletiva - resina</v>
          </cell>
          <cell r="C4081" t="str">
            <v>UN</v>
          </cell>
          <cell r="D4081">
            <v>56.53</v>
          </cell>
          <cell r="E4081">
            <v>9.01</v>
          </cell>
          <cell r="F4081">
            <v>65.540000000000006</v>
          </cell>
          <cell r="G4081" t="str">
            <v>CDHU 195</v>
          </cell>
        </row>
        <row r="4082">
          <cell r="A4082" t="str">
            <v>70.06.032</v>
          </cell>
          <cell r="B4082" t="str">
            <v>Tacha tipo I monodirecional refletiva - resina</v>
          </cell>
          <cell r="C4082" t="str">
            <v>UN</v>
          </cell>
          <cell r="D4082">
            <v>32.92</v>
          </cell>
          <cell r="E4082">
            <v>9.01</v>
          </cell>
          <cell r="F4082">
            <v>41.93</v>
          </cell>
          <cell r="G4082" t="str">
            <v>CDHU 195</v>
          </cell>
        </row>
        <row r="4083">
          <cell r="A4083" t="str">
            <v>70.06.033</v>
          </cell>
          <cell r="B4083" t="str">
            <v>Tacha tipo II bidirecional refletiva - resina</v>
          </cell>
          <cell r="C4083" t="str">
            <v>UN</v>
          </cell>
          <cell r="D4083">
            <v>45.49</v>
          </cell>
          <cell r="E4083">
            <v>9.01</v>
          </cell>
          <cell r="F4083">
            <v>54.5</v>
          </cell>
          <cell r="G4083" t="str">
            <v>CDHU 195</v>
          </cell>
        </row>
        <row r="4084">
          <cell r="A4084" t="str">
            <v>70.06.034</v>
          </cell>
          <cell r="B4084" t="str">
            <v>Tacha tipo II monodirecional refletiva - resina</v>
          </cell>
          <cell r="C4084" t="str">
            <v>UN</v>
          </cell>
          <cell r="D4084">
            <v>40.03</v>
          </cell>
          <cell r="E4084">
            <v>9.01</v>
          </cell>
          <cell r="F4084">
            <v>49.04</v>
          </cell>
          <cell r="G4084" t="str">
            <v>CDHU 195</v>
          </cell>
        </row>
        <row r="4085">
          <cell r="A4085" t="str">
            <v>70.06.040</v>
          </cell>
          <cell r="B4085" t="str">
            <v>Tachão tipo I bidirecional refletivo - resina</v>
          </cell>
          <cell r="C4085" t="str">
            <v>UN</v>
          </cell>
          <cell r="D4085">
            <v>63.07</v>
          </cell>
          <cell r="E4085">
            <v>10.09</v>
          </cell>
          <cell r="F4085">
            <v>73.16</v>
          </cell>
          <cell r="G4085" t="str">
            <v>CDHU 195</v>
          </cell>
        </row>
        <row r="4086">
          <cell r="A4086" t="str">
            <v>70.06.041</v>
          </cell>
          <cell r="B4086" t="str">
            <v>Tachão tipo I monodirecional refletivo - resina</v>
          </cell>
          <cell r="C4086" t="str">
            <v>UN</v>
          </cell>
          <cell r="D4086">
            <v>61.53</v>
          </cell>
          <cell r="E4086">
            <v>10.09</v>
          </cell>
          <cell r="F4086">
            <v>71.62</v>
          </cell>
          <cell r="G4086" t="str">
            <v>CDHU 195</v>
          </cell>
        </row>
        <row r="4087">
          <cell r="A4087" t="str">
            <v>70.20</v>
          </cell>
          <cell r="B4087" t="str">
            <v>Dispositivo viário / transporte</v>
          </cell>
          <cell r="G4087" t="str">
            <v>CDHU 195</v>
          </cell>
        </row>
        <row r="4088">
          <cell r="A4088" t="str">
            <v>70.20.001</v>
          </cell>
          <cell r="B4088" t="str">
            <v>Faixa elevada para travessia de pedestres em massa asfáltica - lombafaixa - conservação de vias sem execução de recapeamento</v>
          </cell>
          <cell r="C4088" t="str">
            <v>M2</v>
          </cell>
          <cell r="D4088">
            <v>339.24</v>
          </cell>
          <cell r="E4088">
            <v>14.44</v>
          </cell>
          <cell r="F4088">
            <v>353.68</v>
          </cell>
          <cell r="G4088" t="str">
            <v>CDHU 195</v>
          </cell>
        </row>
        <row r="4089">
          <cell r="A4089" t="str">
            <v>70.20.010</v>
          </cell>
          <cell r="B4089" t="str">
            <v>Ondulação transversal em massa asfáltica - lombada tipo "A" - conservação de vias urbanas sem execução de recapeamento</v>
          </cell>
          <cell r="C4089" t="str">
            <v>M2</v>
          </cell>
          <cell r="D4089">
            <v>248.78</v>
          </cell>
          <cell r="E4089">
            <v>13.33</v>
          </cell>
          <cell r="F4089">
            <v>262.11</v>
          </cell>
          <cell r="G4089" t="str">
            <v>CDHU 195</v>
          </cell>
        </row>
        <row r="4090">
          <cell r="A4090" t="str">
            <v>70.20.011</v>
          </cell>
          <cell r="B4090" t="str">
            <v>Ondulação transversal em massa asfáltica - lombada tipo "B" - conservação de vias urbanas sem execução de recapeamento</v>
          </cell>
          <cell r="C4090" t="str">
            <v>M2</v>
          </cell>
          <cell r="D4090">
            <v>250.41</v>
          </cell>
          <cell r="E4090">
            <v>13.42</v>
          </cell>
          <cell r="F4090">
            <v>263.83</v>
          </cell>
          <cell r="G4090" t="str">
            <v>CDHU 195</v>
          </cell>
        </row>
        <row r="4091">
          <cell r="A4091" t="str">
            <v>70.20.020</v>
          </cell>
          <cell r="B4091" t="str">
            <v>Transporte de equipamentos com caminhão carroceria em rodovia pavimentada</v>
          </cell>
          <cell r="C4091" t="str">
            <v>KM</v>
          </cell>
          <cell r="D4091">
            <v>8.52</v>
          </cell>
          <cell r="E4091">
            <v>2.31</v>
          </cell>
          <cell r="F4091">
            <v>10.83</v>
          </cell>
          <cell r="G4091" t="str">
            <v>CDHU 195</v>
          </cell>
        </row>
        <row r="4092">
          <cell r="A4092" t="str">
            <v>70.20.021</v>
          </cell>
          <cell r="B4092" t="str">
            <v>Equipe para serviços de conservação de pavimentação de vias</v>
          </cell>
          <cell r="C4092" t="str">
            <v>EQDIA</v>
          </cell>
          <cell r="D4092">
            <v>566.94000000000005</v>
          </cell>
          <cell r="E4092">
            <v>1427.12</v>
          </cell>
          <cell r="F4092">
            <v>1994.06</v>
          </cell>
          <cell r="G4092" t="str">
            <v>CDHU 195</v>
          </cell>
        </row>
        <row r="4093">
          <cell r="A4093" t="str">
            <v>97</v>
          </cell>
          <cell r="B4093" t="str">
            <v>SINALIZACAO E COMUNICACAO VISUAL</v>
          </cell>
          <cell r="G4093" t="str">
            <v>CDHU 195</v>
          </cell>
        </row>
        <row r="4094">
          <cell r="A4094" t="str">
            <v>97.02</v>
          </cell>
          <cell r="B4094" t="str">
            <v>Placas, porticos e obeliscos arquitetônicos</v>
          </cell>
          <cell r="G4094" t="str">
            <v>CDHU 195</v>
          </cell>
        </row>
        <row r="4095">
          <cell r="A4095" t="str">
            <v>97.02.030</v>
          </cell>
          <cell r="B4095" t="str">
            <v>Placa comemorativa em aço inoxidável escovado</v>
          </cell>
          <cell r="C4095" t="str">
            <v>M2</v>
          </cell>
          <cell r="D4095">
            <v>9061.02</v>
          </cell>
          <cell r="E4095">
            <v>95.04</v>
          </cell>
          <cell r="F4095">
            <v>9156.06</v>
          </cell>
          <cell r="G4095" t="str">
            <v>CDHU 195</v>
          </cell>
        </row>
        <row r="4096">
          <cell r="A4096" t="str">
            <v>97.02.036</v>
          </cell>
          <cell r="B4096" t="str">
            <v>Placa de identificação em PVC com texto em vinil</v>
          </cell>
          <cell r="C4096" t="str">
            <v>M2</v>
          </cell>
          <cell r="D4096">
            <v>246.39</v>
          </cell>
          <cell r="E4096">
            <v>95.04</v>
          </cell>
          <cell r="F4096">
            <v>341.43</v>
          </cell>
          <cell r="G4096" t="str">
            <v>CDHU 195</v>
          </cell>
        </row>
        <row r="4097">
          <cell r="A4097" t="str">
            <v>97.02.190</v>
          </cell>
          <cell r="B4097" t="str">
            <v>Placa de identificação em acrílico com texto em vinil</v>
          </cell>
          <cell r="C4097" t="str">
            <v>M2</v>
          </cell>
          <cell r="D4097">
            <v>4680.13</v>
          </cell>
          <cell r="E4097">
            <v>95.04</v>
          </cell>
          <cell r="F4097">
            <v>4775.17</v>
          </cell>
          <cell r="G4097" t="str">
            <v>CDHU 195</v>
          </cell>
        </row>
        <row r="4098">
          <cell r="A4098" t="str">
            <v>97.02.193</v>
          </cell>
          <cell r="B4098" t="str">
            <v>Placa de sinalização em PVC fotoluminescente (200x200mm), com indicação de equipamentos de alarme, detecção e extinção de incêndio</v>
          </cell>
          <cell r="C4098" t="str">
            <v>UN</v>
          </cell>
          <cell r="D4098">
            <v>14.66</v>
          </cell>
          <cell r="E4098">
            <v>6.9</v>
          </cell>
          <cell r="F4098">
            <v>21.56</v>
          </cell>
          <cell r="G4098" t="str">
            <v>CDHU 195</v>
          </cell>
        </row>
        <row r="4099">
          <cell r="A4099" t="str">
            <v>97.02.194</v>
          </cell>
          <cell r="B4099" t="str">
            <v>Placa de sinalização em PVC fotoluminescente (150x150mm), com indicação de equipamentos de combate à incêndio e alarme</v>
          </cell>
          <cell r="C4099" t="str">
            <v>UN</v>
          </cell>
          <cell r="D4099">
            <v>11.03</v>
          </cell>
          <cell r="E4099">
            <v>6.9</v>
          </cell>
          <cell r="F4099">
            <v>17.93</v>
          </cell>
          <cell r="G4099" t="str">
            <v>CDHU 195</v>
          </cell>
        </row>
        <row r="4100">
          <cell r="A4100" t="str">
            <v>97.02.195</v>
          </cell>
          <cell r="B4100" t="str">
            <v>Placa de sinalização em PVC fotoluminescente (240x120mm), com indicação de rota de evacuação e saída de emergência</v>
          </cell>
          <cell r="C4100" t="str">
            <v>UN</v>
          </cell>
          <cell r="D4100">
            <v>17.14</v>
          </cell>
          <cell r="E4100">
            <v>6.9</v>
          </cell>
          <cell r="F4100">
            <v>24.04</v>
          </cell>
          <cell r="G4100" t="str">
            <v>CDHU 195</v>
          </cell>
        </row>
        <row r="4101">
          <cell r="A4101" t="str">
            <v>97.02.196</v>
          </cell>
          <cell r="B4101" t="str">
            <v>Placa de sinalização em PVC fotoluminescente, com identificação de pavimentos</v>
          </cell>
          <cell r="C4101" t="str">
            <v>UN</v>
          </cell>
          <cell r="D4101">
            <v>11.18</v>
          </cell>
          <cell r="E4101">
            <v>6.9</v>
          </cell>
          <cell r="F4101">
            <v>18.079999999999998</v>
          </cell>
          <cell r="G4101" t="str">
            <v>CDHU 195</v>
          </cell>
        </row>
        <row r="4102">
          <cell r="A4102" t="str">
            <v>97.02.197</v>
          </cell>
          <cell r="B4102" t="str">
            <v>Placa de sinalização em PVC, com indicação de alerta</v>
          </cell>
          <cell r="C4102" t="str">
            <v>UN</v>
          </cell>
          <cell r="D4102">
            <v>22.76</v>
          </cell>
          <cell r="E4102">
            <v>6.9</v>
          </cell>
          <cell r="F4102">
            <v>29.66</v>
          </cell>
          <cell r="G4102" t="str">
            <v>CDHU 195</v>
          </cell>
        </row>
        <row r="4103">
          <cell r="A4103" t="str">
            <v>97.02.198</v>
          </cell>
          <cell r="B4103" t="str">
            <v>Placa de sinalização em PVC, com indicação de proibição normativa</v>
          </cell>
          <cell r="C4103" t="str">
            <v>UN</v>
          </cell>
          <cell r="D4103">
            <v>8.6300000000000008</v>
          </cell>
          <cell r="E4103">
            <v>6.9</v>
          </cell>
          <cell r="F4103">
            <v>15.53</v>
          </cell>
          <cell r="G4103" t="str">
            <v>CDHU 195</v>
          </cell>
        </row>
        <row r="4104">
          <cell r="A4104" t="str">
            <v>97.02.210</v>
          </cell>
          <cell r="B4104" t="str">
            <v>Placa de sinalização em PVC para ambientes</v>
          </cell>
          <cell r="C4104" t="str">
            <v>UN</v>
          </cell>
          <cell r="D4104">
            <v>215.84</v>
          </cell>
          <cell r="E4104">
            <v>3.91</v>
          </cell>
          <cell r="F4104">
            <v>219.75</v>
          </cell>
          <cell r="G4104" t="str">
            <v>CDHU 195</v>
          </cell>
        </row>
        <row r="4105">
          <cell r="A4105" t="str">
            <v>97.03</v>
          </cell>
          <cell r="B4105" t="str">
            <v>Pintura de letras e pictogramas</v>
          </cell>
          <cell r="G4105" t="str">
            <v>CDHU 195</v>
          </cell>
        </row>
        <row r="4106">
          <cell r="A4106" t="str">
            <v>97.03.010</v>
          </cell>
          <cell r="B4106" t="str">
            <v>Sinalização com pictograma em tinta acrílica</v>
          </cell>
          <cell r="C4106" t="str">
            <v>UN</v>
          </cell>
          <cell r="D4106">
            <v>11.68</v>
          </cell>
          <cell r="E4106">
            <v>60.08</v>
          </cell>
          <cell r="F4106">
            <v>71.760000000000005</v>
          </cell>
          <cell r="G4106" t="str">
            <v>CDHU 195</v>
          </cell>
        </row>
        <row r="4107">
          <cell r="A4107" t="str">
            <v>97.05</v>
          </cell>
          <cell r="B4107" t="str">
            <v>Placas, porticos e sinalizacao viaria</v>
          </cell>
          <cell r="G4107" t="str">
            <v>CDHU 195</v>
          </cell>
        </row>
        <row r="4108">
          <cell r="A4108" t="str">
            <v>97.05.070</v>
          </cell>
          <cell r="B4108" t="str">
            <v>Manta de borracha para sinalização em estacionamento e proteção de coluna e parede, de 1000 x 750 mm e espessura 10 mm</v>
          </cell>
          <cell r="C4108" t="str">
            <v>UN</v>
          </cell>
          <cell r="D4108">
            <v>84</v>
          </cell>
          <cell r="E4108">
            <v>8.08</v>
          </cell>
          <cell r="F4108">
            <v>92.08</v>
          </cell>
          <cell r="G4108" t="str">
            <v>CDHU 195</v>
          </cell>
        </row>
        <row r="4109">
          <cell r="A4109" t="str">
            <v>97.05.080</v>
          </cell>
          <cell r="B4109" t="str">
            <v>Cantoneira de borracha para sinalização em estacionamento e proteção de coluna, de 750 x 100 x 100 mm e espessura 10 mm</v>
          </cell>
          <cell r="C4109" t="str">
            <v>UN</v>
          </cell>
          <cell r="D4109">
            <v>32.03</v>
          </cell>
          <cell r="E4109">
            <v>1.66</v>
          </cell>
          <cell r="F4109">
            <v>33.69</v>
          </cell>
          <cell r="G4109" t="str">
            <v>CDHU 195</v>
          </cell>
        </row>
        <row r="4110">
          <cell r="A4110" t="str">
            <v>97.05.130</v>
          </cell>
          <cell r="B4110" t="str">
            <v>Colocação de placa em suporte de madeira / metálico - solo</v>
          </cell>
          <cell r="C4110" t="str">
            <v>M2</v>
          </cell>
          <cell r="D4110">
            <v>73.27</v>
          </cell>
          <cell r="F4110">
            <v>73.27</v>
          </cell>
          <cell r="G4110" t="str">
            <v>CDHU 195</v>
          </cell>
        </row>
        <row r="4111">
          <cell r="A4111" t="str">
            <v>97.05.140</v>
          </cell>
          <cell r="B4111" t="str">
            <v>Suporte de perfil metálico galvanizado</v>
          </cell>
          <cell r="C4111" t="str">
            <v>KG</v>
          </cell>
          <cell r="D4111">
            <v>26.31</v>
          </cell>
          <cell r="F4111">
            <v>26.31</v>
          </cell>
          <cell r="G4111" t="str">
            <v>CDHU 195</v>
          </cell>
        </row>
        <row r="4112">
          <cell r="A4112" t="str">
            <v>98</v>
          </cell>
          <cell r="B4112" t="str">
            <v>ARQUITETURA DE INTERIORES</v>
          </cell>
          <cell r="G4112" t="str">
            <v>CDHU 195</v>
          </cell>
        </row>
        <row r="4113">
          <cell r="A4113" t="str">
            <v>98.02</v>
          </cell>
          <cell r="B4113" t="str">
            <v>Mobiliario</v>
          </cell>
          <cell r="G4113" t="str">
            <v>CDHU 195</v>
          </cell>
        </row>
        <row r="4114">
          <cell r="A4114" t="str">
            <v>98.02.210</v>
          </cell>
          <cell r="B4114" t="str">
            <v>Banco de madeira com encosto e pés em ferro fundido pintado</v>
          </cell>
          <cell r="C4114" t="str">
            <v>UN</v>
          </cell>
          <cell r="D4114">
            <v>731.18</v>
          </cell>
          <cell r="F4114">
            <v>731.18</v>
          </cell>
          <cell r="G4114" t="str">
            <v>CDHU 195</v>
          </cell>
        </row>
      </sheetData>
      <sheetData sheetId="5">
        <row r="8">
          <cell r="A8" t="str">
            <v>SIEC - SISTEMA DE ENGENHARIA DE CUSTOS</v>
          </cell>
        </row>
        <row r="10">
          <cell r="A10" t="str">
            <v>Caderno Sintético de Serviços</v>
          </cell>
        </row>
        <row r="12">
          <cell r="A12" t="str">
            <v>Data base: agosto/2024</v>
          </cell>
        </row>
        <row r="14">
          <cell r="A14" t="str">
            <v xml:space="preserve">Encargos sociais: </v>
          </cell>
          <cell r="B14" t="str">
            <v>115,54 % sobre mão de obra horista (hora)</v>
          </cell>
          <cell r="C14" t="str">
            <v>Publicado em:</v>
          </cell>
          <cell r="D14">
            <v>45596</v>
          </cell>
        </row>
        <row r="15">
          <cell r="C15" t="str">
            <v>Gerência de Custos Referenciais</v>
          </cell>
        </row>
        <row r="16">
          <cell r="A16" t="str">
            <v>TAXAS VIGENTES NO SIEC:
BDI: 23,57%                                      BDI ESP: 16,74%                      ENCARGOS SOCIAIS HORISTA: 115,54%</v>
          </cell>
        </row>
        <row r="17">
          <cell r="A17" t="str">
            <v>CÓDIGO</v>
          </cell>
          <cell r="B17" t="str">
            <v>DESCRIÇÃO DO SERVIÇO</v>
          </cell>
          <cell r="C17" t="str">
            <v>UNID</v>
          </cell>
          <cell r="D17" t="str">
            <v>CUSTO
UNITÁRIO (R$)</v>
          </cell>
          <cell r="E17" t="str">
            <v>CUSTO
UNITÁRIO (R$) SEM BDI</v>
          </cell>
        </row>
        <row r="18">
          <cell r="A18" t="str">
            <v>01</v>
          </cell>
          <cell r="B18" t="str">
            <v>ESTUDOS, ASSESSORIAS, PROJETOS TÉCNICOS E ADM. LOCAL</v>
          </cell>
          <cell r="C18" t="str">
            <v/>
          </cell>
          <cell r="E18">
            <v>0</v>
          </cell>
          <cell r="F18" t="str">
            <v>SIEC Ago/24</v>
          </cell>
        </row>
        <row r="19">
          <cell r="A19" t="str">
            <v>01.01</v>
          </cell>
          <cell r="B19" t="str">
            <v>PROJETOS TÉCNICOS</v>
          </cell>
          <cell r="C19" t="str">
            <v/>
          </cell>
          <cell r="E19">
            <v>0</v>
          </cell>
          <cell r="F19" t="str">
            <v>SIEC Ago/24</v>
          </cell>
        </row>
        <row r="20">
          <cell r="A20" t="str">
            <v>01.01.01</v>
          </cell>
          <cell r="B20" t="str">
            <v>PROJETOS DE ENGENHARIA E ARQUITETURA</v>
          </cell>
          <cell r="C20" t="str">
            <v/>
          </cell>
          <cell r="E20">
            <v>0</v>
          </cell>
          <cell r="F20" t="str">
            <v>SIEC Ago/24</v>
          </cell>
        </row>
        <row r="21">
          <cell r="A21" t="str">
            <v>01.01.01.200</v>
          </cell>
          <cell r="B21" t="str">
            <v>PROJETOS EXECUTIVOS DE ENGENHARIA E ARQUITETURA</v>
          </cell>
          <cell r="E21">
            <v>0</v>
          </cell>
          <cell r="F21" t="str">
            <v>SIEC Ago/24</v>
          </cell>
        </row>
        <row r="22">
          <cell r="A22" t="str">
            <v>01.01.01.200.01</v>
          </cell>
          <cell r="B22" t="str">
            <v>Desenvolvimento de PROJETO EXECUTIVO de arquitetura / acabamento em prancha formato A0</v>
          </cell>
          <cell r="C22" t="str">
            <v>un</v>
          </cell>
          <cell r="D22">
            <v>6640.74</v>
          </cell>
          <cell r="E22">
            <v>5374.07</v>
          </cell>
          <cell r="F22" t="str">
            <v>SIEC Ago/24</v>
          </cell>
        </row>
        <row r="23">
          <cell r="A23" t="str">
            <v>01.01.01.200.02</v>
          </cell>
          <cell r="B23" t="str">
            <v>Desenvolvimento de PROJETO EXECUTIVO de arquitetura / acabamento em prancha formato A1</v>
          </cell>
          <cell r="C23" t="str">
            <v>un</v>
          </cell>
          <cell r="D23">
            <v>5171.08</v>
          </cell>
          <cell r="E23">
            <v>4184.74</v>
          </cell>
          <cell r="F23" t="str">
            <v>SIEC Ago/24</v>
          </cell>
        </row>
        <row r="24">
          <cell r="A24" t="str">
            <v>01.01.01.200.07</v>
          </cell>
          <cell r="B24" t="str">
            <v>Desenvolvimento de PROJETO EXECUTIVO de estruturas e fundações em prancha formato A0</v>
          </cell>
          <cell r="C24" t="str">
            <v>un</v>
          </cell>
          <cell r="D24">
            <v>6640.74</v>
          </cell>
          <cell r="E24">
            <v>5374.07</v>
          </cell>
          <cell r="F24" t="str">
            <v>SIEC Ago/24</v>
          </cell>
        </row>
        <row r="25">
          <cell r="A25" t="str">
            <v>01.01.01.200.08</v>
          </cell>
          <cell r="B25" t="str">
            <v>Desenvolvimento de PROJETO EXECUTIVO de estruturas e fundações em prancha formato A1</v>
          </cell>
          <cell r="C25" t="str">
            <v>un</v>
          </cell>
          <cell r="D25">
            <v>5171.08</v>
          </cell>
          <cell r="E25">
            <v>4184.74</v>
          </cell>
          <cell r="F25" t="str">
            <v>SIEC Ago/24</v>
          </cell>
        </row>
        <row r="26">
          <cell r="A26" t="str">
            <v>01.01.01.200.15</v>
          </cell>
          <cell r="B26" t="str">
            <v>Desenvolvimento de PROJETO EXECUTIVO de instalações elétricas e de sistemas em prancha formato A0</v>
          </cell>
          <cell r="C26" t="str">
            <v>un</v>
          </cell>
          <cell r="D26">
            <v>6640.74</v>
          </cell>
          <cell r="E26">
            <v>5374.07</v>
          </cell>
          <cell r="F26" t="str">
            <v>SIEC Ago/24</v>
          </cell>
        </row>
        <row r="27">
          <cell r="A27" t="str">
            <v>01.01.01.200.16</v>
          </cell>
          <cell r="B27" t="str">
            <v>Desenvolvimento de PROJETO EXECUTIVO de instalações elétricas e de sistemas em prancha formato A1</v>
          </cell>
          <cell r="C27" t="str">
            <v>un</v>
          </cell>
          <cell r="D27">
            <v>5171.08</v>
          </cell>
          <cell r="E27">
            <v>4184.74</v>
          </cell>
          <cell r="F27" t="str">
            <v>SIEC Ago/24</v>
          </cell>
        </row>
        <row r="28">
          <cell r="A28" t="str">
            <v>01.01.01.200.13</v>
          </cell>
          <cell r="B28" t="str">
            <v>Desenvolvimento de PROJETO EXECUTIVO de instalações hidráulicas em prancha formato A0</v>
          </cell>
          <cell r="C28" t="str">
            <v>un</v>
          </cell>
          <cell r="D28">
            <v>6640.74</v>
          </cell>
          <cell r="E28">
            <v>5374.07</v>
          </cell>
          <cell r="F28" t="str">
            <v>SIEC Ago/24</v>
          </cell>
        </row>
        <row r="29">
          <cell r="A29" t="str">
            <v>01.01.01.200.14</v>
          </cell>
          <cell r="B29" t="str">
            <v>Desenvolvimento de PROJETO EXECUTIVO de instalações hidráulicas em prancha formato A1</v>
          </cell>
          <cell r="C29" t="str">
            <v>un</v>
          </cell>
          <cell r="D29">
            <v>5171.08</v>
          </cell>
          <cell r="E29">
            <v>4184.74</v>
          </cell>
          <cell r="F29" t="str">
            <v>SIEC Ago/24</v>
          </cell>
        </row>
        <row r="30">
          <cell r="A30" t="str">
            <v>01.01.02</v>
          </cell>
          <cell r="B30" t="str">
            <v>PROJETOS DE REDE AÉREA</v>
          </cell>
          <cell r="C30" t="str">
            <v/>
          </cell>
          <cell r="E30">
            <v>0</v>
          </cell>
          <cell r="F30" t="str">
            <v>SIEC Ago/24</v>
          </cell>
        </row>
        <row r="31">
          <cell r="A31" t="str">
            <v>01.01.02.200</v>
          </cell>
          <cell r="B31" t="str">
            <v>PROJETOS EXECUTIVOS DE REDE AÉREA</v>
          </cell>
          <cell r="C31" t="str">
            <v/>
          </cell>
          <cell r="E31">
            <v>0</v>
          </cell>
          <cell r="F31" t="str">
            <v>SIEC Ago/24</v>
          </cell>
        </row>
        <row r="32">
          <cell r="A32" t="str">
            <v>01.01.02.200.01</v>
          </cell>
          <cell r="B32" t="str">
            <v>Desenvolvimento de PROJETO EXECUTIVO de rede aérea em prancha formato A0</v>
          </cell>
          <cell r="C32" t="str">
            <v>un</v>
          </cell>
          <cell r="D32">
            <v>6640.74</v>
          </cell>
          <cell r="E32">
            <v>5374.07</v>
          </cell>
          <cell r="F32" t="str">
            <v>SIEC Ago/24</v>
          </cell>
        </row>
        <row r="33">
          <cell r="A33" t="str">
            <v>01.01.02.200.02</v>
          </cell>
          <cell r="B33" t="str">
            <v>Desenvolvimento de PROJETO EXECUTIVO de rede aérea em prancha formato A1</v>
          </cell>
          <cell r="C33" t="str">
            <v>un</v>
          </cell>
          <cell r="D33">
            <v>5171.08</v>
          </cell>
          <cell r="E33">
            <v>4184.74</v>
          </cell>
          <cell r="F33" t="str">
            <v>SIEC Ago/24</v>
          </cell>
        </row>
        <row r="34">
          <cell r="A34" t="str">
            <v>01.01.03</v>
          </cell>
          <cell r="B34" t="str">
            <v>PROJETOS DE VIA PERMANENTE</v>
          </cell>
          <cell r="C34" t="str">
            <v/>
          </cell>
          <cell r="E34">
            <v>0</v>
          </cell>
          <cell r="F34" t="str">
            <v>SIEC Ago/24</v>
          </cell>
        </row>
        <row r="35">
          <cell r="A35" t="str">
            <v>01.01.03.100</v>
          </cell>
          <cell r="B35" t="str">
            <v>PROJETOS BÁSICOS DE VIA PERMANENTE</v>
          </cell>
          <cell r="C35" t="str">
            <v/>
          </cell>
          <cell r="E35">
            <v>0</v>
          </cell>
          <cell r="F35" t="str">
            <v>SIEC Ago/24</v>
          </cell>
        </row>
        <row r="36">
          <cell r="A36" t="str">
            <v>01.01.03.100.01</v>
          </cell>
          <cell r="B36" t="str">
            <v>Desenvolvimento de PROJETO BÁSICO de via permanente em prancha formato A0</v>
          </cell>
          <cell r="C36" t="str">
            <v>un</v>
          </cell>
          <cell r="D36">
            <v>7018.49</v>
          </cell>
          <cell r="E36">
            <v>5679.77</v>
          </cell>
          <cell r="F36" t="str">
            <v>SIEC Ago/24</v>
          </cell>
        </row>
        <row r="37">
          <cell r="A37" t="str">
            <v>01.01.03.100.02</v>
          </cell>
          <cell r="B37" t="str">
            <v>Desenvolvimento de PROJETO BÁSICO de via permanente em prancha formato A1</v>
          </cell>
          <cell r="C37" t="str">
            <v>un</v>
          </cell>
          <cell r="D37">
            <v>5559.37</v>
          </cell>
          <cell r="E37">
            <v>4498.96</v>
          </cell>
          <cell r="F37" t="str">
            <v>SIEC Ago/24</v>
          </cell>
        </row>
        <row r="38">
          <cell r="A38" t="str">
            <v>01.01.05</v>
          </cell>
          <cell r="B38" t="str">
            <v>PROJETO AS BUILT</v>
          </cell>
          <cell r="C38" t="str">
            <v/>
          </cell>
          <cell r="E38">
            <v>0</v>
          </cell>
          <cell r="F38" t="str">
            <v>SIEC Ago/24</v>
          </cell>
        </row>
        <row r="39">
          <cell r="A39" t="str">
            <v>01.01.05.100</v>
          </cell>
          <cell r="B39" t="str">
            <v>PROJETO AS BUILT</v>
          </cell>
          <cell r="C39" t="str">
            <v/>
          </cell>
          <cell r="E39">
            <v>0</v>
          </cell>
          <cell r="F39" t="str">
            <v>SIEC Ago/24</v>
          </cell>
        </row>
        <row r="40">
          <cell r="A40" t="str">
            <v>01.01.05.100.03</v>
          </cell>
          <cell r="B40" t="str">
            <v>Desenvolvimento de "As built" em prancha formato A0</v>
          </cell>
          <cell r="C40" t="str">
            <v>un</v>
          </cell>
          <cell r="D40">
            <v>2886.39</v>
          </cell>
          <cell r="E40">
            <v>2335.83</v>
          </cell>
          <cell r="F40" t="str">
            <v>SIEC Ago/24</v>
          </cell>
        </row>
        <row r="41">
          <cell r="A41" t="str">
            <v>01.01.05.100.01</v>
          </cell>
          <cell r="B41" t="str">
            <v>Desenvolvimento de "As built" em prancha formato A1</v>
          </cell>
          <cell r="C41" t="str">
            <v>un</v>
          </cell>
          <cell r="D41">
            <v>1649.38</v>
          </cell>
          <cell r="E41">
            <v>1334.77</v>
          </cell>
          <cell r="F41" t="str">
            <v>SIEC Ago/24</v>
          </cell>
        </row>
        <row r="42">
          <cell r="A42" t="str">
            <v>01.01.05.100.02</v>
          </cell>
          <cell r="B42" t="str">
            <v>Desenvolvimento de "As built" em prancha formato A4</v>
          </cell>
          <cell r="C42" t="str">
            <v>un</v>
          </cell>
          <cell r="D42">
            <v>970.9</v>
          </cell>
          <cell r="E42">
            <v>785.71</v>
          </cell>
          <cell r="F42" t="str">
            <v>SIEC Ago/24</v>
          </cell>
        </row>
        <row r="43">
          <cell r="A43" t="str">
            <v>01.02</v>
          </cell>
          <cell r="B43" t="str">
            <v>PROJETOS PARA MEIO AMBIENTE</v>
          </cell>
          <cell r="C43" t="str">
            <v/>
          </cell>
          <cell r="E43">
            <v>0</v>
          </cell>
          <cell r="F43" t="str">
            <v>SIEC Ago/24</v>
          </cell>
        </row>
        <row r="44">
          <cell r="A44" t="str">
            <v>01.02.01</v>
          </cell>
          <cell r="B44" t="str">
            <v>ÁREAS CONTAMINADAS</v>
          </cell>
          <cell r="C44" t="str">
            <v/>
          </cell>
          <cell r="E44">
            <v>0</v>
          </cell>
          <cell r="F44" t="str">
            <v>SIEC Ago/24</v>
          </cell>
        </row>
        <row r="45">
          <cell r="A45" t="str">
            <v>01.02.01.100</v>
          </cell>
          <cell r="B45" t="str">
            <v>AVALIAÇÃO PRELIMINAR</v>
          </cell>
          <cell r="C45" t="str">
            <v/>
          </cell>
          <cell r="E45">
            <v>0</v>
          </cell>
          <cell r="F45" t="str">
            <v>SIEC Ago/24</v>
          </cell>
        </row>
        <row r="46">
          <cell r="A46" t="str">
            <v>01.02.01.100.14</v>
          </cell>
          <cell r="B46" t="str">
            <v>Ensaio de carbono orgânico total - TOC</v>
          </cell>
          <cell r="C46" t="str">
            <v>un</v>
          </cell>
          <cell r="D46">
            <v>171.36</v>
          </cell>
          <cell r="E46">
            <v>138.66999999999999</v>
          </cell>
          <cell r="F46" t="str">
            <v>SIEC Ago/24</v>
          </cell>
        </row>
        <row r="47">
          <cell r="A47" t="str">
            <v>01.02.01.100.15</v>
          </cell>
          <cell r="B47" t="str">
            <v>Ensaio de granulometria por peneiramento - solos</v>
          </cell>
          <cell r="C47" t="str">
            <v>un</v>
          </cell>
          <cell r="D47">
            <v>192.21</v>
          </cell>
          <cell r="E47">
            <v>155.55000000000001</v>
          </cell>
          <cell r="F47" t="str">
            <v>SIEC Ago/24</v>
          </cell>
        </row>
        <row r="48">
          <cell r="A48" t="str">
            <v>01.02.01.100.04</v>
          </cell>
          <cell r="B48" t="str">
            <v>Relatório de avaliação preliminar para área acima de 150.000 m²</v>
          </cell>
          <cell r="C48" t="str">
            <v>un</v>
          </cell>
          <cell r="D48">
            <v>26464.16</v>
          </cell>
          <cell r="E48">
            <v>21416.33</v>
          </cell>
          <cell r="F48" t="str">
            <v>SIEC Ago/24</v>
          </cell>
        </row>
        <row r="49">
          <cell r="A49" t="str">
            <v>01.02.01.100.01</v>
          </cell>
          <cell r="B49" t="str">
            <v>Relatório de avaliação preliminar para área até 25.000 m²</v>
          </cell>
          <cell r="C49" t="str">
            <v>un</v>
          </cell>
          <cell r="D49">
            <v>15098.45</v>
          </cell>
          <cell r="E49">
            <v>12218.54</v>
          </cell>
          <cell r="F49" t="str">
            <v>SIEC Ago/24</v>
          </cell>
        </row>
        <row r="50">
          <cell r="A50" t="str">
            <v>01.02.01.100.02</v>
          </cell>
          <cell r="B50" t="str">
            <v>Relatório de avaliação preliminar para área entre 25.001 m² até 75.000 m²</v>
          </cell>
          <cell r="C50" t="str">
            <v>un</v>
          </cell>
          <cell r="D50">
            <v>18972.3</v>
          </cell>
          <cell r="E50">
            <v>15353.48</v>
          </cell>
          <cell r="F50" t="str">
            <v>SIEC Ago/24</v>
          </cell>
        </row>
        <row r="51">
          <cell r="A51" t="str">
            <v>01.02.01.100.03</v>
          </cell>
          <cell r="B51" t="str">
            <v>Relatório de avaliação preliminar para área entre 75.001 m² até 150.000 m²</v>
          </cell>
          <cell r="C51" t="str">
            <v>un</v>
          </cell>
          <cell r="D51">
            <v>22874.6</v>
          </cell>
          <cell r="E51">
            <v>18511.45</v>
          </cell>
          <cell r="F51" t="str">
            <v>SIEC Ago/24</v>
          </cell>
        </row>
        <row r="52">
          <cell r="A52" t="str">
            <v>01.02.01.200</v>
          </cell>
          <cell r="B52" t="str">
            <v>INVESTIGAÇÃO CONFIRMATÓRIA</v>
          </cell>
          <cell r="C52" t="str">
            <v/>
          </cell>
          <cell r="E52">
            <v>0</v>
          </cell>
          <cell r="F52" t="str">
            <v>SIEC Ago/24</v>
          </cell>
        </row>
        <row r="53">
          <cell r="A53" t="str">
            <v>01.02.01.200.30</v>
          </cell>
          <cell r="B53" t="str">
            <v>Amostragem de solo tipo multi-incremento</v>
          </cell>
          <cell r="C53" t="str">
            <v>un</v>
          </cell>
          <cell r="D53">
            <v>1506.96</v>
          </cell>
          <cell r="E53">
            <v>1219.52</v>
          </cell>
          <cell r="F53" t="str">
            <v>SIEC Ago/24</v>
          </cell>
        </row>
        <row r="54">
          <cell r="A54" t="str">
            <v>01.02.01.200.33</v>
          </cell>
          <cell r="B54" t="str">
            <v>Análise química das amostras de águas subterrâneas - Cromo VI fração total e dissolvida</v>
          </cell>
          <cell r="C54" t="str">
            <v>un</v>
          </cell>
          <cell r="D54">
            <v>117.35</v>
          </cell>
          <cell r="E54">
            <v>94.97</v>
          </cell>
          <cell r="F54" t="str">
            <v>SIEC Ago/24</v>
          </cell>
        </row>
        <row r="55">
          <cell r="A55" t="str">
            <v>01.02.01.200.34</v>
          </cell>
          <cell r="B55" t="str">
            <v>Análise química das amostras de solo - Cromo VI</v>
          </cell>
          <cell r="C55" t="str">
            <v>un</v>
          </cell>
          <cell r="D55">
            <v>141.05000000000001</v>
          </cell>
          <cell r="E55">
            <v>114.15</v>
          </cell>
          <cell r="F55" t="str">
            <v>SIEC Ago/24</v>
          </cell>
        </row>
        <row r="56">
          <cell r="A56" t="str">
            <v>01.02.01.200.22</v>
          </cell>
          <cell r="B56" t="str">
            <v>Análise química de amostra de água subterrânea - Bário total e dissolvido</v>
          </cell>
          <cell r="C56" t="str">
            <v>un</v>
          </cell>
          <cell r="D56">
            <v>90.53</v>
          </cell>
          <cell r="E56">
            <v>73.260000000000005</v>
          </cell>
          <cell r="F56" t="str">
            <v>SIEC Ago/24</v>
          </cell>
        </row>
        <row r="57">
          <cell r="A57" t="str">
            <v>01.02.01.200.09</v>
          </cell>
          <cell r="B57" t="str">
            <v>Análise química de amostra de solo ou de água subterrânea - BTEX</v>
          </cell>
          <cell r="C57" t="str">
            <v>un</v>
          </cell>
          <cell r="D57">
            <v>83.76</v>
          </cell>
          <cell r="E57">
            <v>67.78</v>
          </cell>
          <cell r="F57" t="str">
            <v>SIEC Ago/24</v>
          </cell>
        </row>
        <row r="58">
          <cell r="A58" t="str">
            <v>01.02.01.200.08</v>
          </cell>
          <cell r="B58" t="str">
            <v>Análise química de amostra de solo ou de água subterrânea - TPH</v>
          </cell>
          <cell r="C58" t="str">
            <v>un</v>
          </cell>
          <cell r="D58">
            <v>181.17</v>
          </cell>
          <cell r="E58">
            <v>146.61000000000001</v>
          </cell>
          <cell r="F58" t="str">
            <v>SIEC Ago/24</v>
          </cell>
        </row>
        <row r="59">
          <cell r="A59" t="str">
            <v>01.02.01.200.23</v>
          </cell>
          <cell r="B59" t="str">
            <v>Análise química de amostra de solo ou de águas subterrâneas - Metais (Al, Sb, As, B, Ba, Cd, Pb, Co, Cu, Cr, Fe, Mn, Hg, Mo, Ni, Ag, Se, V, Zn)</v>
          </cell>
          <cell r="C59" t="str">
            <v>un</v>
          </cell>
          <cell r="D59">
            <v>190.25</v>
          </cell>
          <cell r="E59">
            <v>153.96</v>
          </cell>
          <cell r="F59" t="str">
            <v>SIEC Ago/24</v>
          </cell>
        </row>
        <row r="60">
          <cell r="A60" t="str">
            <v>01.02.01.200.20</v>
          </cell>
          <cell r="B60" t="str">
            <v>Análise química de vapores (método TO-15)</v>
          </cell>
          <cell r="C60" t="str">
            <v>un</v>
          </cell>
          <cell r="D60">
            <v>1822.71</v>
          </cell>
          <cell r="E60">
            <v>1475.04</v>
          </cell>
          <cell r="F60" t="str">
            <v>SIEC Ago/24</v>
          </cell>
        </row>
        <row r="61">
          <cell r="A61" t="str">
            <v>01.02.01.200.28</v>
          </cell>
          <cell r="B61" t="str">
            <v>Análises químicas das amostras de solo ou de águas subterrâneas - Nitrato</v>
          </cell>
          <cell r="C61" t="str">
            <v>un</v>
          </cell>
          <cell r="D61">
            <v>54.68</v>
          </cell>
          <cell r="E61">
            <v>44.25</v>
          </cell>
          <cell r="F61" t="str">
            <v>SIEC Ago/24</v>
          </cell>
        </row>
        <row r="62">
          <cell r="A62" t="str">
            <v>01.02.01.200.27</v>
          </cell>
          <cell r="B62" t="str">
            <v>Análises químicas das amostras de solo ou de águas subterrâneas - PAH</v>
          </cell>
          <cell r="C62" t="str">
            <v>un</v>
          </cell>
          <cell r="D62">
            <v>126.6</v>
          </cell>
          <cell r="E62">
            <v>102.45</v>
          </cell>
          <cell r="F62" t="str">
            <v>SIEC Ago/24</v>
          </cell>
        </row>
        <row r="63">
          <cell r="A63" t="str">
            <v>01.02.01.200.24</v>
          </cell>
          <cell r="B63" t="str">
            <v>Análises químicas das amostras de solo ou de águas subterrâneas - PCB</v>
          </cell>
          <cell r="C63" t="str">
            <v>un</v>
          </cell>
          <cell r="D63">
            <v>194.48</v>
          </cell>
          <cell r="E63">
            <v>157.38</v>
          </cell>
          <cell r="F63" t="str">
            <v>SIEC Ago/24</v>
          </cell>
        </row>
        <row r="64">
          <cell r="A64" t="str">
            <v>01.02.01.200.25</v>
          </cell>
          <cell r="B64" t="str">
            <v>Análises químicas das amostras de solo ou de águas subterrâneas - SVOC</v>
          </cell>
          <cell r="C64" t="str">
            <v>un</v>
          </cell>
          <cell r="D64">
            <v>255.9</v>
          </cell>
          <cell r="E64">
            <v>207.09</v>
          </cell>
          <cell r="F64" t="str">
            <v>SIEC Ago/24</v>
          </cell>
        </row>
        <row r="65">
          <cell r="A65" t="str">
            <v>01.02.01.200.26</v>
          </cell>
          <cell r="B65" t="str">
            <v>Análises químicas das amostras de solo ou de águas subterrâneas - VOC</v>
          </cell>
          <cell r="C65" t="str">
            <v>un</v>
          </cell>
          <cell r="D65">
            <v>220.58</v>
          </cell>
          <cell r="E65">
            <v>178.51</v>
          </cell>
          <cell r="F65" t="str">
            <v>SIEC Ago/24</v>
          </cell>
        </row>
        <row r="66">
          <cell r="A66" t="str">
            <v>01.02.01.200.17</v>
          </cell>
          <cell r="B66" t="str">
            <v>Avaliação dos resultados e elaboração do Relatório de Investigação Confirmatória</v>
          </cell>
          <cell r="C66" t="str">
            <v>un</v>
          </cell>
          <cell r="D66">
            <v>20849.900000000001</v>
          </cell>
          <cell r="E66">
            <v>16872.95</v>
          </cell>
          <cell r="F66" t="str">
            <v>SIEC Ago/24</v>
          </cell>
        </row>
        <row r="67">
          <cell r="A67" t="str">
            <v>01.02.01.200.04</v>
          </cell>
          <cell r="B67" t="str">
            <v>Coleta para amostragem de águas subterrâneas dos poços de monitoramento previamente instalados</v>
          </cell>
          <cell r="C67" t="str">
            <v>un</v>
          </cell>
          <cell r="D67">
            <v>144.63999999999999</v>
          </cell>
          <cell r="E67">
            <v>117.05</v>
          </cell>
          <cell r="F67" t="str">
            <v>SIEC Ago/24</v>
          </cell>
        </row>
        <row r="68">
          <cell r="A68" t="str">
            <v>01.02.01.200.61</v>
          </cell>
          <cell r="B68" t="str">
            <v>Desenvolvimento de poço de monitoramento e/ou remediação</v>
          </cell>
          <cell r="C68" t="str">
            <v>un</v>
          </cell>
          <cell r="D68">
            <v>139.30000000000001</v>
          </cell>
          <cell r="E68">
            <v>112.73</v>
          </cell>
          <cell r="F68" t="str">
            <v>SIEC Ago/24</v>
          </cell>
        </row>
        <row r="69">
          <cell r="A69" t="str">
            <v>01.02.01.200.18</v>
          </cell>
          <cell r="B69" t="str">
            <v>Elaboração de relatório de monitoramento de áreas contaminadas para campanhas semestrais</v>
          </cell>
          <cell r="C69" t="str">
            <v>un</v>
          </cell>
          <cell r="D69">
            <v>19507.240000000002</v>
          </cell>
          <cell r="E69">
            <v>15786.39</v>
          </cell>
          <cell r="F69" t="str">
            <v>SIEC Ago/24</v>
          </cell>
        </row>
        <row r="70">
          <cell r="A70" t="str">
            <v>01.02.01.200.03</v>
          </cell>
          <cell r="B70" t="str">
            <v>Instalação e desenvolvimento dos poços de monitoramento com trado mecanizado de 4"</v>
          </cell>
          <cell r="C70" t="str">
            <v>m</v>
          </cell>
          <cell r="D70">
            <v>420.47</v>
          </cell>
          <cell r="E70">
            <v>340.27</v>
          </cell>
          <cell r="F70" t="str">
            <v>SIEC Ago/24</v>
          </cell>
        </row>
        <row r="71">
          <cell r="A71" t="str">
            <v>01.02.01.200.35</v>
          </cell>
          <cell r="B71" t="str">
            <v>Reparo em poço de monitoramento danificado</v>
          </cell>
          <cell r="C71" t="str">
            <v>un</v>
          </cell>
          <cell r="D71">
            <v>88.36</v>
          </cell>
          <cell r="E71">
            <v>71.510000000000005</v>
          </cell>
          <cell r="F71" t="str">
            <v>SIEC Ago/24</v>
          </cell>
        </row>
        <row r="72">
          <cell r="A72" t="str">
            <v>01.02.01.200.57</v>
          </cell>
          <cell r="B72" t="str">
            <v>Sondagem para amostragem de solo - diâmetro de 4" (trado manual)</v>
          </cell>
          <cell r="C72" t="str">
            <v>m</v>
          </cell>
          <cell r="D72">
            <v>134.37</v>
          </cell>
          <cell r="E72">
            <v>108.74</v>
          </cell>
          <cell r="F72" t="str">
            <v>SIEC Ago/24</v>
          </cell>
        </row>
        <row r="73">
          <cell r="A73" t="str">
            <v>01.02.01.200.16</v>
          </cell>
          <cell r="B73" t="str">
            <v>Sondagem para amostragem de solos - diâmetro de 4" (mecanizada)</v>
          </cell>
          <cell r="C73" t="str">
            <v>m</v>
          </cell>
          <cell r="D73">
            <v>172.29</v>
          </cell>
          <cell r="E73">
            <v>139.43</v>
          </cell>
          <cell r="F73" t="str">
            <v>SIEC Ago/24</v>
          </cell>
        </row>
        <row r="74">
          <cell r="A74" t="str">
            <v>01.02.01.200.02</v>
          </cell>
          <cell r="B74" t="str">
            <v>Sondagem para amostragem de solos - diâmetro de 8"</v>
          </cell>
          <cell r="C74" t="str">
            <v>m</v>
          </cell>
          <cell r="D74">
            <v>202.94</v>
          </cell>
          <cell r="E74">
            <v>164.23</v>
          </cell>
          <cell r="F74" t="str">
            <v>SIEC Ago/24</v>
          </cell>
        </row>
        <row r="75">
          <cell r="A75" t="str">
            <v>01.02.01.300</v>
          </cell>
          <cell r="B75" t="str">
            <v>INVESTIGAÇÃO DETALHADA E ANÁLISE DE RISCO À SAÚDE HUMANA</v>
          </cell>
          <cell r="C75" t="str">
            <v/>
          </cell>
          <cell r="E75">
            <v>0</v>
          </cell>
          <cell r="F75" t="str">
            <v>SIEC Ago/24</v>
          </cell>
        </row>
        <row r="76">
          <cell r="A76" t="str">
            <v>01.02.01.300.08</v>
          </cell>
          <cell r="B76" t="str">
            <v>Avaliação de risco (áreas contaminadas)</v>
          </cell>
          <cell r="C76" t="str">
            <v>un</v>
          </cell>
          <cell r="D76">
            <v>9265.2000000000007</v>
          </cell>
          <cell r="E76">
            <v>7497.94</v>
          </cell>
          <cell r="F76" t="str">
            <v>SIEC Ago/24</v>
          </cell>
        </row>
        <row r="77">
          <cell r="A77" t="str">
            <v>01.02.01.300.05</v>
          </cell>
          <cell r="B77" t="str">
            <v>Avaliação dos Estudos existentes e elaboração do Plano de Amostragem</v>
          </cell>
          <cell r="C77" t="str">
            <v>un</v>
          </cell>
          <cell r="D77">
            <v>6266</v>
          </cell>
          <cell r="E77">
            <v>5070.8100000000004</v>
          </cell>
          <cell r="F77" t="str">
            <v>SIEC Ago/24</v>
          </cell>
        </row>
        <row r="78">
          <cell r="A78" t="str">
            <v>01.02.01.300.07</v>
          </cell>
          <cell r="B78" t="str">
            <v>Avaliação dos resultados e elaboração do Relatório de Investigação Detalhada</v>
          </cell>
          <cell r="C78" t="str">
            <v>un</v>
          </cell>
          <cell r="D78">
            <v>30669.200000000001</v>
          </cell>
          <cell r="E78">
            <v>24819.29</v>
          </cell>
          <cell r="F78" t="str">
            <v>SIEC Ago/24</v>
          </cell>
        </row>
        <row r="79">
          <cell r="A79" t="str">
            <v>01.02.02</v>
          </cell>
          <cell r="B79" t="str">
            <v>VEGETAÇÃO</v>
          </cell>
          <cell r="C79" t="str">
            <v/>
          </cell>
          <cell r="E79">
            <v>0</v>
          </cell>
          <cell r="F79" t="str">
            <v>SIEC Ago/24</v>
          </cell>
        </row>
        <row r="80">
          <cell r="A80" t="str">
            <v>01.02.02.100</v>
          </cell>
          <cell r="B80" t="str">
            <v>PROJETO DE MANEJO PARA SUPRESSÃO DE ÁRVORES ISOLADAS DENTRO E FORA DE APP</v>
          </cell>
          <cell r="C80" t="str">
            <v/>
          </cell>
          <cell r="E80">
            <v>0</v>
          </cell>
          <cell r="F80" t="str">
            <v>SIEC Ago/24</v>
          </cell>
        </row>
        <row r="81">
          <cell r="A81" t="str">
            <v>01.02.02.100.12</v>
          </cell>
          <cell r="B81" t="str">
            <v>Cadastramento arbóreo acima de 500 exemplares arbóreos e caracterização de APP</v>
          </cell>
          <cell r="C81" t="str">
            <v>un</v>
          </cell>
          <cell r="D81">
            <v>32950.019999999997</v>
          </cell>
          <cell r="E81">
            <v>26665.06</v>
          </cell>
          <cell r="F81" t="str">
            <v>SIEC Ago/24</v>
          </cell>
        </row>
        <row r="82">
          <cell r="A82" t="str">
            <v>01.02.02.100.10</v>
          </cell>
          <cell r="B82" t="str">
            <v>Cadastramento arbóreo de 101 até 200 exemplares arbóreos e caracterização de APP</v>
          </cell>
          <cell r="C82" t="str">
            <v>un</v>
          </cell>
          <cell r="D82">
            <v>11552.75</v>
          </cell>
          <cell r="E82">
            <v>9349.15</v>
          </cell>
          <cell r="F82" t="str">
            <v>SIEC Ago/24</v>
          </cell>
        </row>
        <row r="83">
          <cell r="A83" t="str">
            <v>01.02.02.100.11</v>
          </cell>
          <cell r="B83" t="str">
            <v>Cadastramento arbóreo de 201 até 500 exemplares arbóreos e caracterização de APP</v>
          </cell>
          <cell r="C83" t="str">
            <v>un</v>
          </cell>
          <cell r="D83">
            <v>18471.57</v>
          </cell>
          <cell r="E83">
            <v>14948.26</v>
          </cell>
          <cell r="F83" t="str">
            <v>SIEC Ago/24</v>
          </cell>
        </row>
        <row r="84">
          <cell r="A84" t="str">
            <v>01.02.02.100.08</v>
          </cell>
          <cell r="B84" t="str">
            <v>Cadastramento arbóreo de 21 até 50 exemplares arbóreos e caracterização de APP</v>
          </cell>
          <cell r="C84" t="str">
            <v>un</v>
          </cell>
          <cell r="D84">
            <v>8806.27</v>
          </cell>
          <cell r="E84">
            <v>7126.54</v>
          </cell>
          <cell r="F84" t="str">
            <v>SIEC Ago/24</v>
          </cell>
        </row>
        <row r="85">
          <cell r="A85" t="str">
            <v>01.02.02.100.09</v>
          </cell>
          <cell r="B85" t="str">
            <v>Cadastramento arbóreo de 51 até 100 exemplares arbóreos e caracterização de APP</v>
          </cell>
          <cell r="C85" t="str">
            <v>un</v>
          </cell>
          <cell r="D85">
            <v>10515.6</v>
          </cell>
          <cell r="E85">
            <v>8509.83</v>
          </cell>
          <cell r="F85" t="str">
            <v>SIEC Ago/24</v>
          </cell>
        </row>
        <row r="86">
          <cell r="A86" t="str">
            <v>01.02.02.100.07</v>
          </cell>
          <cell r="B86" t="str">
            <v>Cadastramento arbóreo de até 20 exemplares arbóreos e caracterização de APP</v>
          </cell>
          <cell r="C86" t="str">
            <v>un</v>
          </cell>
          <cell r="D86">
            <v>6668.37</v>
          </cell>
          <cell r="E86">
            <v>5396.43</v>
          </cell>
          <cell r="F86" t="str">
            <v>SIEC Ago/24</v>
          </cell>
        </row>
        <row r="87">
          <cell r="A87" t="str">
            <v>01.02.02.100.14</v>
          </cell>
          <cell r="B87" t="str">
            <v>Caracterização da APP e fragmento de mata para área acima de 25.000 m²</v>
          </cell>
          <cell r="C87" t="str">
            <v>un</v>
          </cell>
          <cell r="D87">
            <v>7701.45</v>
          </cell>
          <cell r="E87">
            <v>6232.46</v>
          </cell>
          <cell r="F87" t="str">
            <v>SIEC Ago/24</v>
          </cell>
        </row>
        <row r="88">
          <cell r="A88" t="str">
            <v>01.02.02.100.13</v>
          </cell>
          <cell r="B88" t="str">
            <v>Caracterização da APP e fragmento de mata para área de até 25.000 m²</v>
          </cell>
          <cell r="C88" t="str">
            <v>un</v>
          </cell>
          <cell r="D88">
            <v>5390.9</v>
          </cell>
          <cell r="E88">
            <v>4362.63</v>
          </cell>
          <cell r="F88" t="str">
            <v>SIEC Ago/24</v>
          </cell>
        </row>
        <row r="89">
          <cell r="A89" t="str">
            <v>01.02.02.200</v>
          </cell>
          <cell r="B89" t="str">
            <v>MANEJO DA VEGETAÇÃO E RELATÓRIOS</v>
          </cell>
          <cell r="C89" t="str">
            <v/>
          </cell>
          <cell r="E89">
            <v>0</v>
          </cell>
          <cell r="F89" t="str">
            <v>SIEC Ago/24</v>
          </cell>
        </row>
        <row r="90">
          <cell r="A90" t="str">
            <v>01.02.02.200.09</v>
          </cell>
          <cell r="B90" t="str">
            <v>Corte, recorte e remoção de árvore sem destocamento - diâmetro (DAP) &gt;15cm&lt;=30cm</v>
          </cell>
          <cell r="C90" t="str">
            <v>un</v>
          </cell>
          <cell r="D90">
            <v>1120.8</v>
          </cell>
          <cell r="E90">
            <v>907.02</v>
          </cell>
          <cell r="F90" t="str">
            <v>SIEC Ago/24</v>
          </cell>
        </row>
        <row r="91">
          <cell r="A91" t="str">
            <v>01.02.02.200.11</v>
          </cell>
          <cell r="B91" t="str">
            <v>Corte, recorte e remoção de árvore sem destocamento - diâmetro (DAP) &gt;45cm&lt;=60cm</v>
          </cell>
          <cell r="C91" t="str">
            <v>un</v>
          </cell>
          <cell r="D91">
            <v>3101.42</v>
          </cell>
          <cell r="E91">
            <v>2509.85</v>
          </cell>
          <cell r="F91" t="str">
            <v>SIEC Ago/24</v>
          </cell>
        </row>
        <row r="92">
          <cell r="A92" t="str">
            <v>01.02.02.200.08</v>
          </cell>
          <cell r="B92" t="str">
            <v>Corte, recorte e remoção de árvore sem destocamento - diâmetro (DAP) &gt;5cm&lt;=15cm</v>
          </cell>
          <cell r="C92" t="str">
            <v>un</v>
          </cell>
          <cell r="D92">
            <v>662.76</v>
          </cell>
          <cell r="E92">
            <v>536.34</v>
          </cell>
          <cell r="F92" t="str">
            <v>SIEC Ago/24</v>
          </cell>
        </row>
        <row r="93">
          <cell r="A93" t="str">
            <v>01.02.02.200.13</v>
          </cell>
          <cell r="B93" t="str">
            <v>Corte, recorte e remoção de árvore sem destocamento - diâmetro (DAP) acima de 100 cm</v>
          </cell>
          <cell r="C93" t="str">
            <v>un</v>
          </cell>
          <cell r="D93">
            <v>5012.54</v>
          </cell>
          <cell r="E93">
            <v>4056.44</v>
          </cell>
          <cell r="F93" t="str">
            <v>SIEC Ago/24</v>
          </cell>
        </row>
        <row r="94">
          <cell r="A94" t="str">
            <v>01.02.02.200.10</v>
          </cell>
          <cell r="B94" t="str">
            <v>Corte, recorte e remoção de árvore sem destocamento - diâmetro (DAP)&gt;30cm&lt;=45cm</v>
          </cell>
          <cell r="C94" t="str">
            <v>un</v>
          </cell>
          <cell r="D94">
            <v>1879.59</v>
          </cell>
          <cell r="E94">
            <v>1521.07</v>
          </cell>
          <cell r="F94" t="str">
            <v>SIEC Ago/24</v>
          </cell>
        </row>
        <row r="95">
          <cell r="A95" t="str">
            <v>01.02.02.200.12</v>
          </cell>
          <cell r="B95" t="str">
            <v>Corte, recorte e remoção de árvore sem destocamento - diâmetro (DAP)&gt;60cm&lt;=100cm</v>
          </cell>
          <cell r="C95" t="str">
            <v>un</v>
          </cell>
          <cell r="D95">
            <v>3785.98</v>
          </cell>
          <cell r="E95">
            <v>3063.83</v>
          </cell>
          <cell r="F95" t="str">
            <v>SIEC Ago/24</v>
          </cell>
        </row>
        <row r="96">
          <cell r="A96" t="str">
            <v>01.02.02.200.15</v>
          </cell>
          <cell r="B96" t="str">
            <v>Corte, recorte e remoção de árvore sem destocamento, com obstáculos - diâmetro (DAP) &gt;15cm&lt;=30cm</v>
          </cell>
          <cell r="C96" t="str">
            <v>un</v>
          </cell>
          <cell r="D96">
            <v>1855.78</v>
          </cell>
          <cell r="E96">
            <v>1501.8</v>
          </cell>
          <cell r="F96" t="str">
            <v>SIEC Ago/24</v>
          </cell>
        </row>
        <row r="97">
          <cell r="A97" t="str">
            <v>01.02.02.200.16</v>
          </cell>
          <cell r="B97" t="str">
            <v>Corte, recorte e remoção de árvore sem destocamento, com obstáculos - diâmetro (DAP) &gt;30cm&lt;=45cm</v>
          </cell>
          <cell r="C97" t="str">
            <v>un</v>
          </cell>
          <cell r="D97">
            <v>3213.01</v>
          </cell>
          <cell r="E97">
            <v>2600.15</v>
          </cell>
          <cell r="F97" t="str">
            <v>SIEC Ago/24</v>
          </cell>
        </row>
        <row r="98">
          <cell r="A98" t="str">
            <v>01.02.02.200.17</v>
          </cell>
          <cell r="B98" t="str">
            <v>Corte, recorte e remoção de árvore sem destocamento, com obstáculos - diâmetro (DAP) &gt;45cm&lt;=60cm</v>
          </cell>
          <cell r="C98" t="str">
            <v>un</v>
          </cell>
          <cell r="D98">
            <v>4547.57</v>
          </cell>
          <cell r="E98">
            <v>3680.16</v>
          </cell>
          <cell r="F98" t="str">
            <v>SIEC Ago/24</v>
          </cell>
        </row>
        <row r="99">
          <cell r="A99" t="str">
            <v>01.02.02.200.14</v>
          </cell>
          <cell r="B99" t="str">
            <v>Corte, recorte e remoção de árvore sem destocamento, com obstáculos - diâmetro (DAP) &gt;5cm&lt;=15cm</v>
          </cell>
          <cell r="C99" t="str">
            <v>un</v>
          </cell>
          <cell r="D99">
            <v>1256.2</v>
          </cell>
          <cell r="E99">
            <v>1016.59</v>
          </cell>
          <cell r="F99" t="str">
            <v>SIEC Ago/24</v>
          </cell>
        </row>
        <row r="100">
          <cell r="A100" t="str">
            <v>01.02.02.200.18</v>
          </cell>
          <cell r="B100" t="str">
            <v>Corte, recorte e remoção de árvore sem destocamento, com obstáculos - diâmetro (DAP) &gt;60cm&lt;=100cm</v>
          </cell>
          <cell r="C100" t="str">
            <v>un</v>
          </cell>
          <cell r="D100">
            <v>7482.02</v>
          </cell>
          <cell r="E100">
            <v>6054.88</v>
          </cell>
          <cell r="F100" t="str">
            <v>SIEC Ago/24</v>
          </cell>
        </row>
        <row r="101">
          <cell r="A101" t="str">
            <v>01.02.02.200.19</v>
          </cell>
          <cell r="B101" t="str">
            <v>Corte, recorte e remoção de árvore sem destocamento, com obstáculos - diâmetro (DAP) acima de 100 cm</v>
          </cell>
          <cell r="C101" t="str">
            <v>un</v>
          </cell>
          <cell r="D101">
            <v>10609.66</v>
          </cell>
          <cell r="E101">
            <v>8585.9500000000007</v>
          </cell>
          <cell r="F101" t="str">
            <v>SIEC Ago/24</v>
          </cell>
        </row>
        <row r="102">
          <cell r="A102" t="str">
            <v>01.02.02.200.35</v>
          </cell>
          <cell r="B102" t="str">
            <v>Corte, recorte e remoção de falsa seringueira (ficus elastica) (DAP &gt;2,00m)</v>
          </cell>
          <cell r="C102" t="str">
            <v>un</v>
          </cell>
          <cell r="D102">
            <v>9145.17</v>
          </cell>
          <cell r="E102">
            <v>7400.8</v>
          </cell>
          <cell r="F102" t="str">
            <v>SIEC Ago/24</v>
          </cell>
        </row>
        <row r="103">
          <cell r="A103" t="str">
            <v>01.02.02.200.31</v>
          </cell>
          <cell r="B103" t="str">
            <v>Destoca manual</v>
          </cell>
          <cell r="C103" t="str">
            <v>un</v>
          </cell>
          <cell r="D103">
            <v>434.22</v>
          </cell>
          <cell r="E103">
            <v>351.4</v>
          </cell>
          <cell r="F103" t="str">
            <v>SIEC Ago/24</v>
          </cell>
        </row>
        <row r="104">
          <cell r="A104" t="str">
            <v>01.02.02.200.32</v>
          </cell>
          <cell r="B104" t="str">
            <v>Destoca mecanizada</v>
          </cell>
          <cell r="C104" t="str">
            <v>un</v>
          </cell>
          <cell r="D104">
            <v>204.62</v>
          </cell>
          <cell r="E104">
            <v>165.59</v>
          </cell>
          <cell r="F104" t="str">
            <v>SIEC Ago/24</v>
          </cell>
        </row>
        <row r="105">
          <cell r="A105" t="str">
            <v>01.02.02.200.07</v>
          </cell>
          <cell r="B105" t="str">
            <v>Poda de árvore, com limpeza de galhos secos e retirada de parasitas, incluindo remoção do entulho</v>
          </cell>
          <cell r="C105" t="str">
            <v>un</v>
          </cell>
          <cell r="D105">
            <v>158.11000000000001</v>
          </cell>
          <cell r="E105">
            <v>127.95</v>
          </cell>
          <cell r="F105" t="str">
            <v>SIEC Ago/24</v>
          </cell>
        </row>
        <row r="106">
          <cell r="A106" t="str">
            <v>01.02.02.200.33</v>
          </cell>
          <cell r="B106" t="str">
            <v>Recorte de árvore tombada de DAP &lt; 50cm</v>
          </cell>
          <cell r="C106" t="str">
            <v>un</v>
          </cell>
          <cell r="D106">
            <v>131.72</v>
          </cell>
          <cell r="E106">
            <v>106.6</v>
          </cell>
          <cell r="F106" t="str">
            <v>SIEC Ago/24</v>
          </cell>
        </row>
        <row r="107">
          <cell r="A107" t="str">
            <v>01.02.02.200.34</v>
          </cell>
          <cell r="B107" t="str">
            <v>Recorte de árvore tombada de DAP &gt; 50cm</v>
          </cell>
          <cell r="C107" t="str">
            <v>un</v>
          </cell>
          <cell r="D107">
            <v>263.44</v>
          </cell>
          <cell r="E107">
            <v>213.19</v>
          </cell>
          <cell r="F107" t="str">
            <v>SIEC Ago/24</v>
          </cell>
        </row>
        <row r="108">
          <cell r="A108" t="str">
            <v>01.02.02.200.36</v>
          </cell>
          <cell r="B108" t="str">
            <v>Trituração de resíduo lenhoso e espalhamento</v>
          </cell>
          <cell r="C108" t="str">
            <v>m³</v>
          </cell>
          <cell r="D108">
            <v>104.95</v>
          </cell>
          <cell r="E108">
            <v>84.93</v>
          </cell>
          <cell r="F108" t="str">
            <v>SIEC Ago/24</v>
          </cell>
        </row>
        <row r="109">
          <cell r="A109" t="str">
            <v>01.02.03</v>
          </cell>
          <cell r="B109" t="str">
            <v>ARQUEOLOGIA E PATRIMÔNIO CULTURAL</v>
          </cell>
          <cell r="C109" t="str">
            <v/>
          </cell>
          <cell r="E109">
            <v>0</v>
          </cell>
          <cell r="F109" t="str">
            <v>SIEC Ago/24</v>
          </cell>
        </row>
        <row r="110">
          <cell r="A110" t="str">
            <v>01.02.03.100</v>
          </cell>
          <cell r="B110" t="str">
            <v>ESTUDOS ARQUEOLÓGICOS</v>
          </cell>
          <cell r="C110" t="str">
            <v/>
          </cell>
          <cell r="E110">
            <v>0</v>
          </cell>
          <cell r="F110" t="str">
            <v>SIEC Ago/24</v>
          </cell>
        </row>
        <row r="111">
          <cell r="A111" t="str">
            <v>01.02.03.100.03</v>
          </cell>
          <cell r="B111" t="str">
            <v>Acompanhamento arqueológico para empreendimentos Nível II</v>
          </cell>
          <cell r="C111" t="str">
            <v>un</v>
          </cell>
          <cell r="D111">
            <v>1828.42</v>
          </cell>
          <cell r="E111">
            <v>1479.66</v>
          </cell>
          <cell r="F111" t="str">
            <v>SIEC Ago/24</v>
          </cell>
        </row>
        <row r="112">
          <cell r="A112" t="str">
            <v>01.02.03.100.02</v>
          </cell>
          <cell r="B112" t="str">
            <v>Enquadramento arqueológico para empreendimentos Nível I</v>
          </cell>
          <cell r="C112" t="str">
            <v>un</v>
          </cell>
          <cell r="D112">
            <v>366.08</v>
          </cell>
          <cell r="E112">
            <v>296.25</v>
          </cell>
          <cell r="F112" t="str">
            <v>SIEC Ago/24</v>
          </cell>
        </row>
        <row r="113">
          <cell r="A113" t="str">
            <v>01.02.03.400</v>
          </cell>
          <cell r="B113" t="str">
            <v>PROGRAMA DE EDUCAÇÃO PATRIMONIAL</v>
          </cell>
          <cell r="C113" t="str">
            <v/>
          </cell>
          <cell r="E113">
            <v>0</v>
          </cell>
          <cell r="F113" t="str">
            <v>SIEC Ago/24</v>
          </cell>
        </row>
        <row r="114">
          <cell r="A114" t="str">
            <v>01.02.03.400.01</v>
          </cell>
          <cell r="B114" t="str">
            <v>Elaboração de programa de educação patrimonial</v>
          </cell>
          <cell r="C114" t="str">
            <v>un</v>
          </cell>
          <cell r="D114">
            <v>7177.68</v>
          </cell>
          <cell r="E114">
            <v>5808.59</v>
          </cell>
          <cell r="F114" t="str">
            <v>SIEC Ago/24</v>
          </cell>
        </row>
        <row r="115">
          <cell r="A115" t="str">
            <v>01.02.03.400.02</v>
          </cell>
          <cell r="B115" t="str">
            <v>Implementação do programa de educação patrimonial e emissão de relatório final</v>
          </cell>
          <cell r="C115" t="str">
            <v>un</v>
          </cell>
          <cell r="D115">
            <v>30013.85</v>
          </cell>
          <cell r="E115">
            <v>24288.95</v>
          </cell>
          <cell r="F115" t="str">
            <v>SIEC Ago/24</v>
          </cell>
        </row>
        <row r="116">
          <cell r="A116" t="str">
            <v>01.02.03.600</v>
          </cell>
          <cell r="B116" t="str">
            <v>PATRIMÔNIO EDIFICADO</v>
          </cell>
          <cell r="C116" t="str">
            <v/>
          </cell>
          <cell r="E116">
            <v>0</v>
          </cell>
          <cell r="F116" t="str">
            <v>SIEC Ago/24</v>
          </cell>
        </row>
        <row r="117">
          <cell r="A117" t="str">
            <v>01.02.03.600.18</v>
          </cell>
          <cell r="B117" t="str">
            <v>Inventário e cadastro tipo 1 para edificações de interesse histórico-cultural</v>
          </cell>
          <cell r="C117" t="str">
            <v>m²</v>
          </cell>
          <cell r="D117">
            <v>81.010000000000005</v>
          </cell>
          <cell r="E117">
            <v>65.56</v>
          </cell>
          <cell r="F117" t="str">
            <v>SIEC Ago/24</v>
          </cell>
        </row>
        <row r="118">
          <cell r="A118" t="str">
            <v>01.02.03.600.17</v>
          </cell>
          <cell r="B118" t="str">
            <v>Memorial Descritivo de Restauro</v>
          </cell>
          <cell r="C118" t="str">
            <v>un</v>
          </cell>
          <cell r="D118">
            <v>13104.9</v>
          </cell>
          <cell r="E118">
            <v>10605.24</v>
          </cell>
          <cell r="F118" t="str">
            <v>SIEC Ago/24</v>
          </cell>
        </row>
        <row r="119">
          <cell r="A119" t="str">
            <v>01.02.03.600.02</v>
          </cell>
          <cell r="B119" t="str">
            <v>Memorial descritivo para elaboração de projetos de restauro</v>
          </cell>
          <cell r="C119" t="str">
            <v>un</v>
          </cell>
          <cell r="D119">
            <v>10864.3</v>
          </cell>
          <cell r="E119">
            <v>8792.02</v>
          </cell>
          <cell r="F119" t="str">
            <v>SIEC Ago/24</v>
          </cell>
        </row>
        <row r="120">
          <cell r="A120" t="str">
            <v>01.02.04</v>
          </cell>
          <cell r="B120" t="str">
            <v>RECURSOS HÍDRICOS</v>
          </cell>
          <cell r="C120" t="str">
            <v/>
          </cell>
          <cell r="E120">
            <v>0</v>
          </cell>
          <cell r="F120" t="str">
            <v>SIEC Ago/24</v>
          </cell>
        </row>
        <row r="121">
          <cell r="A121" t="str">
            <v>01.02.04.100</v>
          </cell>
          <cell r="B121" t="str">
            <v>RECURSOS HÍDRICOS</v>
          </cell>
          <cell r="C121" t="str">
            <v/>
          </cell>
          <cell r="E121">
            <v>0</v>
          </cell>
          <cell r="F121" t="str">
            <v>SIEC Ago/24</v>
          </cell>
        </row>
        <row r="122">
          <cell r="A122" t="str">
            <v>01.02.04.100.01</v>
          </cell>
          <cell r="B122" t="str">
            <v>Elaboração de estudos de recursos hídricos</v>
          </cell>
          <cell r="C122" t="str">
            <v>un</v>
          </cell>
          <cell r="D122">
            <v>15471</v>
          </cell>
          <cell r="E122">
            <v>12520.03</v>
          </cell>
          <cell r="F122" t="str">
            <v>SIEC Ago/24</v>
          </cell>
        </row>
        <row r="123">
          <cell r="A123" t="str">
            <v>01.02.06</v>
          </cell>
          <cell r="B123" t="str">
            <v>DIAGNÓSTICO E COMUNICAÇÃO SOCIAL</v>
          </cell>
          <cell r="C123" t="str">
            <v/>
          </cell>
          <cell r="E123">
            <v>0</v>
          </cell>
          <cell r="F123" t="str">
            <v>SIEC Ago/24</v>
          </cell>
        </row>
        <row r="124">
          <cell r="A124" t="str">
            <v>01.02.06.200</v>
          </cell>
          <cell r="B124" t="str">
            <v>ESTUDO DE DIAGNÓSTICO SOCIAL</v>
          </cell>
          <cell r="C124" t="str">
            <v/>
          </cell>
          <cell r="E124">
            <v>0</v>
          </cell>
          <cell r="F124" t="str">
            <v>SIEC Ago/24</v>
          </cell>
        </row>
        <row r="125">
          <cell r="A125" t="str">
            <v>01.02.06.200.01</v>
          </cell>
          <cell r="B125" t="str">
            <v>Diagnóstico Social</v>
          </cell>
          <cell r="C125" t="str">
            <v>un</v>
          </cell>
          <cell r="D125">
            <v>18906.8</v>
          </cell>
          <cell r="E125">
            <v>15300.48</v>
          </cell>
          <cell r="F125" t="str">
            <v>SIEC Ago/24</v>
          </cell>
        </row>
        <row r="126">
          <cell r="A126" t="str">
            <v>01.02.06.300</v>
          </cell>
          <cell r="B126" t="str">
            <v>PROGRAMA DE COMUNICAÇÃO SOCIAL</v>
          </cell>
          <cell r="C126" t="str">
            <v/>
          </cell>
          <cell r="E126">
            <v>0</v>
          </cell>
          <cell r="F126" t="str">
            <v>SIEC Ago/24</v>
          </cell>
        </row>
        <row r="127">
          <cell r="A127" t="str">
            <v>01.02.06.300.08</v>
          </cell>
          <cell r="B127" t="str">
            <v>Operação, Manutenção e Relatório do Programa de Comunicação Social</v>
          </cell>
          <cell r="C127" t="str">
            <v>un</v>
          </cell>
          <cell r="D127">
            <v>9453.4</v>
          </cell>
          <cell r="E127">
            <v>7650.24</v>
          </cell>
          <cell r="F127" t="str">
            <v>SIEC Ago/24</v>
          </cell>
        </row>
        <row r="128">
          <cell r="A128" t="str">
            <v>01.02.06.300.07</v>
          </cell>
          <cell r="B128" t="str">
            <v>Programa de Comunicação Social de Obras</v>
          </cell>
          <cell r="C128" t="str">
            <v>un</v>
          </cell>
          <cell r="D128">
            <v>18458.599999999999</v>
          </cell>
          <cell r="E128">
            <v>14937.77</v>
          </cell>
          <cell r="F128" t="str">
            <v>SIEC Ago/24</v>
          </cell>
        </row>
        <row r="129">
          <cell r="A129" t="str">
            <v>01.02.07</v>
          </cell>
          <cell r="B129" t="str">
            <v>MONITORAMENTO AMBIENTAL</v>
          </cell>
          <cell r="C129" t="str">
            <v/>
          </cell>
          <cell r="E129">
            <v>0</v>
          </cell>
          <cell r="F129" t="str">
            <v>SIEC Ago/24</v>
          </cell>
        </row>
        <row r="130">
          <cell r="A130" t="str">
            <v>01.02.07.120</v>
          </cell>
          <cell r="B130" t="str">
            <v>PREVISÕES DE NÍVEIS DE RUÍDOS E VIBRAÇÕES EM EDIFICAÇÕES LINDEIRAS</v>
          </cell>
          <cell r="C130" t="str">
            <v/>
          </cell>
          <cell r="E130">
            <v>0</v>
          </cell>
          <cell r="F130" t="str">
            <v>SIEC Ago/24</v>
          </cell>
        </row>
        <row r="131">
          <cell r="A131" t="str">
            <v>01.02.07.120.01</v>
          </cell>
          <cell r="B131" t="str">
            <v>Elaboração de estudos de níveis de ruídos e vibrações em edificações</v>
          </cell>
          <cell r="C131" t="str">
            <v>un</v>
          </cell>
          <cell r="D131">
            <v>11179.6</v>
          </cell>
          <cell r="E131">
            <v>9047.18</v>
          </cell>
          <cell r="F131" t="str">
            <v>SIEC Ago/24</v>
          </cell>
        </row>
        <row r="132">
          <cell r="A132" t="str">
            <v>01.02.07.300</v>
          </cell>
          <cell r="B132" t="str">
            <v>IMPLANTAÇÃO DOS MONITORAMENTOS E CONTROLES AMBIENTAIS</v>
          </cell>
          <cell r="C132" t="str">
            <v/>
          </cell>
          <cell r="E132">
            <v>0</v>
          </cell>
          <cell r="F132" t="str">
            <v>SIEC Ago/24</v>
          </cell>
        </row>
        <row r="133">
          <cell r="A133" t="str">
            <v>01.02.07.300.18</v>
          </cell>
          <cell r="B133" t="str">
            <v>Elaboração de modelagem ambiental computacional (simulação) de ruído e vibração com laudo/parecer técnico, com raio de até 250,00 metros a partir do RPC</v>
          </cell>
          <cell r="C133" t="str">
            <v>un</v>
          </cell>
          <cell r="D133">
            <v>1801.76</v>
          </cell>
          <cell r="E133">
            <v>1458.09</v>
          </cell>
          <cell r="F133" t="str">
            <v>SIEC Ago/24</v>
          </cell>
        </row>
        <row r="134">
          <cell r="A134" t="str">
            <v>01.02.07.300.19</v>
          </cell>
          <cell r="B134" t="str">
            <v>Elaboração de modelagem ambiental computacional (simulação) de ruído e vibração com laudo/parecer técnico, com raio entre 250,00 até 750,00 metros a partir do RPC</v>
          </cell>
          <cell r="C134" t="str">
            <v>un</v>
          </cell>
          <cell r="D134">
            <v>3603.52</v>
          </cell>
          <cell r="E134">
            <v>2916.18</v>
          </cell>
          <cell r="F134" t="str">
            <v>SIEC Ago/24</v>
          </cell>
        </row>
        <row r="135">
          <cell r="A135" t="str">
            <v>01.02.07.300.01</v>
          </cell>
          <cell r="B135" t="str">
            <v>Relatório de monitoramento e controle de emissões atmosféricas</v>
          </cell>
          <cell r="C135" t="str">
            <v>un</v>
          </cell>
          <cell r="D135">
            <v>1721.6</v>
          </cell>
          <cell r="E135">
            <v>1393.22</v>
          </cell>
          <cell r="F135" t="str">
            <v>SIEC Ago/24</v>
          </cell>
        </row>
        <row r="136">
          <cell r="A136" t="str">
            <v>01.02.08</v>
          </cell>
          <cell r="B136" t="str">
            <v>SUSTENTABILIDADE</v>
          </cell>
          <cell r="C136" t="str">
            <v/>
          </cell>
          <cell r="E136">
            <v>0</v>
          </cell>
          <cell r="F136" t="str">
            <v>SIEC Ago/24</v>
          </cell>
        </row>
        <row r="137">
          <cell r="A137" t="str">
            <v>01.02.08.400</v>
          </cell>
          <cell r="B137" t="str">
            <v>CARACTERIZAÇÃO DE RESÍDUOS E EFLUENTES</v>
          </cell>
          <cell r="C137" t="str">
            <v/>
          </cell>
          <cell r="E137">
            <v>0</v>
          </cell>
          <cell r="F137" t="str">
            <v>SIEC Ago/24</v>
          </cell>
        </row>
        <row r="138">
          <cell r="A138" t="str">
            <v>01.02.08.400.04</v>
          </cell>
          <cell r="B138" t="str">
            <v>Análise química para caracterização de efluentes segundo os art. 18 e 19 do Regulamento da Lei nº 997/76 aprovado pelo Decreto nº 8468/76, e segundo Resolução CONAMA nº 430/2011</v>
          </cell>
          <cell r="C138" t="str">
            <v>un</v>
          </cell>
          <cell r="D138">
            <v>850</v>
          </cell>
          <cell r="E138">
            <v>687.87</v>
          </cell>
          <cell r="F138" t="str">
            <v>SIEC Ago/24</v>
          </cell>
        </row>
        <row r="139">
          <cell r="A139" t="str">
            <v>01.02.08.400.01</v>
          </cell>
          <cell r="B139" t="str">
            <v>Ensaio para caracterização de resíduos segundo a norma ABNT NBR 10.004/04</v>
          </cell>
          <cell r="C139" t="str">
            <v>un</v>
          </cell>
          <cell r="D139">
            <v>4285.3500000000004</v>
          </cell>
          <cell r="E139">
            <v>3467.95</v>
          </cell>
          <cell r="F139" t="str">
            <v>SIEC Ago/24</v>
          </cell>
        </row>
        <row r="140">
          <cell r="A140" t="str">
            <v>01.02.09</v>
          </cell>
          <cell r="B140" t="str">
            <v>FAUNA</v>
          </cell>
          <cell r="C140" t="str">
            <v/>
          </cell>
          <cell r="E140">
            <v>0</v>
          </cell>
          <cell r="F140" t="str">
            <v>SIEC Ago/24</v>
          </cell>
        </row>
        <row r="141">
          <cell r="A141" t="str">
            <v>01.02.09.100</v>
          </cell>
          <cell r="B141" t="str">
            <v>LEVANTAMENTO DA FAUNA</v>
          </cell>
          <cell r="C141" t="str">
            <v/>
          </cell>
          <cell r="E141">
            <v>0</v>
          </cell>
          <cell r="F141" t="str">
            <v>SIEC Ago/24</v>
          </cell>
        </row>
        <row r="142">
          <cell r="A142" t="str">
            <v>01.02.09.100.01</v>
          </cell>
          <cell r="B142" t="str">
            <v>Elaboração do Programa de Levantamento de Fauna</v>
          </cell>
          <cell r="C142" t="str">
            <v>un</v>
          </cell>
          <cell r="D142">
            <v>19395.599999999999</v>
          </cell>
          <cell r="E142">
            <v>15696.04</v>
          </cell>
          <cell r="F142" t="str">
            <v>SIEC Ago/24</v>
          </cell>
        </row>
        <row r="143">
          <cell r="A143" t="str">
            <v>01.02.09.100.02</v>
          </cell>
          <cell r="B143" t="str">
            <v>Implementação do Programa de Levantamento de Fauna</v>
          </cell>
          <cell r="C143" t="str">
            <v>un</v>
          </cell>
          <cell r="D143">
            <v>19683.169999999998</v>
          </cell>
          <cell r="E143">
            <v>15928.76</v>
          </cell>
          <cell r="F143" t="str">
            <v>SIEC Ago/24</v>
          </cell>
        </row>
        <row r="144">
          <cell r="A144" t="str">
            <v>01.02.09.100.04</v>
          </cell>
          <cell r="B144" t="str">
            <v>Laudo de caracterização da fauna associada à flora</v>
          </cell>
          <cell r="C144" t="str">
            <v>un</v>
          </cell>
          <cell r="D144">
            <v>26725.18</v>
          </cell>
          <cell r="E144">
            <v>21627.56</v>
          </cell>
          <cell r="F144" t="str">
            <v>SIEC Ago/24</v>
          </cell>
        </row>
        <row r="145">
          <cell r="A145" t="str">
            <v>01.02.09.100.03</v>
          </cell>
          <cell r="B145" t="str">
            <v>Relatório técnico mensal de diagnóstico de implementação dos serviços de fauna</v>
          </cell>
          <cell r="C145" t="str">
            <v>un</v>
          </cell>
          <cell r="D145">
            <v>5993.5</v>
          </cell>
          <cell r="E145">
            <v>4850.29</v>
          </cell>
          <cell r="F145" t="str">
            <v>SIEC Ago/24</v>
          </cell>
        </row>
        <row r="146">
          <cell r="A146" t="str">
            <v>01.02.09.110</v>
          </cell>
          <cell r="B146" t="str">
            <v>MONITORAMENTO DA FAUNA</v>
          </cell>
          <cell r="C146" t="str">
            <v/>
          </cell>
          <cell r="E146">
            <v>0</v>
          </cell>
          <cell r="F146" t="str">
            <v>SIEC Ago/24</v>
          </cell>
        </row>
        <row r="147">
          <cell r="A147" t="str">
            <v>01.02.09.110.01</v>
          </cell>
          <cell r="B147" t="str">
            <v>Elaboração do Programa de Monitoramento de Fauna</v>
          </cell>
          <cell r="C147" t="str">
            <v>un</v>
          </cell>
          <cell r="D147">
            <v>24244.5</v>
          </cell>
          <cell r="E147">
            <v>19620.05</v>
          </cell>
          <cell r="F147" t="str">
            <v>SIEC Ago/24</v>
          </cell>
        </row>
        <row r="148">
          <cell r="A148" t="str">
            <v>01.02.09.110.02</v>
          </cell>
          <cell r="B148" t="str">
            <v>Implementação do Programa de Monitoramento de Fauna</v>
          </cell>
          <cell r="C148" t="str">
            <v>un</v>
          </cell>
          <cell r="D148">
            <v>18807.5</v>
          </cell>
          <cell r="E148">
            <v>15220.12</v>
          </cell>
          <cell r="F148" t="str">
            <v>SIEC Ago/24</v>
          </cell>
        </row>
        <row r="149">
          <cell r="A149" t="str">
            <v>01.02.09.110.03</v>
          </cell>
          <cell r="B149" t="str">
            <v>Relatórios mensais de acompanhamento da implementação do Programa de Monitoramento de Fauna</v>
          </cell>
          <cell r="C149" t="str">
            <v>un</v>
          </cell>
          <cell r="D149">
            <v>3759.6</v>
          </cell>
          <cell r="E149">
            <v>3042.49</v>
          </cell>
          <cell r="F149" t="str">
            <v>SIEC Ago/24</v>
          </cell>
        </row>
        <row r="150">
          <cell r="A150" t="str">
            <v>01.02.09.110.04</v>
          </cell>
          <cell r="B150" t="str">
            <v>Relatórios semestrais de acompanhamento da implementação do Programa de Monitoramento de Fauna</v>
          </cell>
          <cell r="C150" t="str">
            <v>un</v>
          </cell>
          <cell r="D150">
            <v>3759.6</v>
          </cell>
          <cell r="E150">
            <v>3042.49</v>
          </cell>
          <cell r="F150" t="str">
            <v>SIEC Ago/24</v>
          </cell>
        </row>
        <row r="151">
          <cell r="A151" t="str">
            <v>01.02.09.120</v>
          </cell>
          <cell r="B151" t="str">
            <v>RESGATE E TRANSLOCAÇÃO DE FAUNA</v>
          </cell>
          <cell r="C151" t="str">
            <v/>
          </cell>
          <cell r="E151">
            <v>0</v>
          </cell>
          <cell r="F151" t="str">
            <v>SIEC Ago/24</v>
          </cell>
        </row>
        <row r="152">
          <cell r="A152" t="str">
            <v>01.02.09.120.01</v>
          </cell>
          <cell r="B152" t="str">
            <v>Elaboração do Programa de Resgate e Translocação de Fauna</v>
          </cell>
          <cell r="C152" t="str">
            <v>un</v>
          </cell>
          <cell r="D152">
            <v>19993.2</v>
          </cell>
          <cell r="E152">
            <v>16179.66</v>
          </cell>
          <cell r="F152" t="str">
            <v>SIEC Ago/24</v>
          </cell>
        </row>
        <row r="153">
          <cell r="A153" t="str">
            <v>01.02.09.120.02</v>
          </cell>
          <cell r="B153" t="str">
            <v>Implementação do Programa de Resgate e Translocação de Fauna</v>
          </cell>
          <cell r="C153" t="str">
            <v>un</v>
          </cell>
          <cell r="D153">
            <v>34668</v>
          </cell>
          <cell r="E153">
            <v>28055.35</v>
          </cell>
          <cell r="F153" t="str">
            <v>SIEC Ago/24</v>
          </cell>
        </row>
        <row r="154">
          <cell r="A154" t="str">
            <v>01.02.09.120.03</v>
          </cell>
          <cell r="B154" t="str">
            <v>Relatórios mensais de acompanhamento da implementação do Programa de resgate e translocação de Fauna</v>
          </cell>
          <cell r="C154" t="str">
            <v>un</v>
          </cell>
          <cell r="D154">
            <v>5639.4</v>
          </cell>
          <cell r="E154">
            <v>4563.7299999999996</v>
          </cell>
          <cell r="F154" t="str">
            <v>SIEC Ago/24</v>
          </cell>
        </row>
        <row r="155">
          <cell r="A155" t="str">
            <v>01.02.09.120.04</v>
          </cell>
          <cell r="B155" t="str">
            <v>Relatórios semestrais de acompanhamento da implementação do Programa de resgate e translocação de Fauna</v>
          </cell>
          <cell r="C155" t="str">
            <v>un</v>
          </cell>
          <cell r="D155">
            <v>3759.6</v>
          </cell>
          <cell r="E155">
            <v>3042.49</v>
          </cell>
          <cell r="F155" t="str">
            <v>SIEC Ago/24</v>
          </cell>
        </row>
        <row r="156">
          <cell r="A156" t="str">
            <v>01.02.11</v>
          </cell>
          <cell r="B156" t="str">
            <v>ESTUDOS AMBIENTAIS</v>
          </cell>
          <cell r="C156" t="str">
            <v/>
          </cell>
          <cell r="E156">
            <v>0</v>
          </cell>
          <cell r="F156" t="str">
            <v>SIEC Ago/24</v>
          </cell>
        </row>
        <row r="157">
          <cell r="A157" t="str">
            <v>01.02.11.000</v>
          </cell>
          <cell r="B157" t="str">
            <v>COMPLEMENTAÇÃO DE ESTUDOS AMBIENTAIS</v>
          </cell>
          <cell r="C157" t="str">
            <v/>
          </cell>
          <cell r="E157">
            <v>0</v>
          </cell>
          <cell r="F157" t="str">
            <v>SIEC Ago/24</v>
          </cell>
        </row>
        <row r="158">
          <cell r="A158" t="str">
            <v>01.02.11.000.08</v>
          </cell>
          <cell r="B158" t="str">
            <v>Acompanhamento da Análise do Órgão Ambiental</v>
          </cell>
          <cell r="C158" t="str">
            <v>un</v>
          </cell>
          <cell r="D158">
            <v>19492.8</v>
          </cell>
          <cell r="E158">
            <v>15774.7</v>
          </cell>
          <cell r="F158" t="str">
            <v>SIEC Ago/24</v>
          </cell>
        </row>
        <row r="159">
          <cell r="A159" t="str">
            <v>01.02.11.000.05</v>
          </cell>
          <cell r="B159" t="str">
            <v>Adequação de Programas Ambientais Existentes - PAE</v>
          </cell>
          <cell r="C159" t="str">
            <v>un</v>
          </cell>
          <cell r="D159">
            <v>24504.799999999999</v>
          </cell>
          <cell r="E159">
            <v>19830.7</v>
          </cell>
          <cell r="F159" t="str">
            <v>SIEC Ago/24</v>
          </cell>
        </row>
        <row r="160">
          <cell r="A160" t="str">
            <v>01.02.11.000.01</v>
          </cell>
          <cell r="B160" t="str">
            <v>Diagnóstico Ambiental - DA</v>
          </cell>
          <cell r="C160" t="str">
            <v>un</v>
          </cell>
          <cell r="D160">
            <v>20074.57</v>
          </cell>
          <cell r="E160">
            <v>16245.5</v>
          </cell>
          <cell r="F160" t="str">
            <v>SIEC Ago/24</v>
          </cell>
        </row>
        <row r="161">
          <cell r="A161" t="str">
            <v>01.02.11.000.02</v>
          </cell>
          <cell r="B161" t="str">
            <v>Diagnóstico Ambiental Inicial - Estações</v>
          </cell>
          <cell r="C161" t="str">
            <v>un</v>
          </cell>
          <cell r="D161">
            <v>59156.800000000003</v>
          </cell>
          <cell r="E161">
            <v>47873.11</v>
          </cell>
          <cell r="F161" t="str">
            <v>SIEC Ago/24</v>
          </cell>
        </row>
        <row r="162">
          <cell r="A162" t="str">
            <v>01.02.11.000.03</v>
          </cell>
          <cell r="B162" t="str">
            <v>Diagnóstico Ambiental Inicial - Linhas</v>
          </cell>
          <cell r="C162" t="str">
            <v>un</v>
          </cell>
          <cell r="D162">
            <v>118313.60000000001</v>
          </cell>
          <cell r="E162">
            <v>95746.22</v>
          </cell>
          <cell r="F162" t="str">
            <v>SIEC Ago/24</v>
          </cell>
        </row>
        <row r="163">
          <cell r="A163" t="str">
            <v>01.02.11.000.04</v>
          </cell>
          <cell r="B163" t="str">
            <v>Elaboração de Programas Ambientais - PA</v>
          </cell>
          <cell r="C163" t="str">
            <v>un</v>
          </cell>
          <cell r="D163">
            <v>39392.120000000003</v>
          </cell>
          <cell r="E163">
            <v>31878.38</v>
          </cell>
          <cell r="F163" t="str">
            <v>SIEC Ago/24</v>
          </cell>
        </row>
        <row r="164">
          <cell r="A164" t="str">
            <v>01.02.11.000.09</v>
          </cell>
          <cell r="B164" t="str">
            <v>Estudo Ambiental Simplificado (EAS) - Pátios</v>
          </cell>
          <cell r="C164" t="str">
            <v>un</v>
          </cell>
          <cell r="D164">
            <v>98186</v>
          </cell>
          <cell r="E164">
            <v>79457.8</v>
          </cell>
          <cell r="F164" t="str">
            <v>SIEC Ago/24</v>
          </cell>
        </row>
        <row r="165">
          <cell r="A165" t="str">
            <v>01.02.11.000.07</v>
          </cell>
          <cell r="B165" t="str">
            <v>Relatório Síntese de Condicionantes Ambientais</v>
          </cell>
          <cell r="C165" t="str">
            <v>un</v>
          </cell>
          <cell r="D165">
            <v>19295.12</v>
          </cell>
          <cell r="E165">
            <v>15614.73</v>
          </cell>
          <cell r="F165" t="str">
            <v>SIEC Ago/24</v>
          </cell>
        </row>
        <row r="166">
          <cell r="A166" t="str">
            <v>01.02.11.000.06</v>
          </cell>
          <cell r="B166" t="str">
            <v>Requerimento de Licença Ambiental de Instalação - RLI</v>
          </cell>
          <cell r="C166" t="str">
            <v>un</v>
          </cell>
          <cell r="D166">
            <v>66545.179999999993</v>
          </cell>
          <cell r="E166">
            <v>53852.21</v>
          </cell>
          <cell r="F166" t="str">
            <v>SIEC Ago/24</v>
          </cell>
        </row>
        <row r="167">
          <cell r="A167" t="str">
            <v>01.02.80</v>
          </cell>
          <cell r="B167" t="str">
            <v>GESTÃO DE TERRITÓRIO</v>
          </cell>
          <cell r="C167" t="str">
            <v/>
          </cell>
          <cell r="E167">
            <v>0</v>
          </cell>
          <cell r="F167" t="str">
            <v>SIEC Ago/24</v>
          </cell>
        </row>
        <row r="168">
          <cell r="A168" t="str">
            <v>01.02.80.100</v>
          </cell>
          <cell r="B168" t="str">
            <v>AQUISIÇÃO E LIBERAÇÃO DE ÁREA</v>
          </cell>
          <cell r="C168" t="str">
            <v/>
          </cell>
          <cell r="E168">
            <v>0</v>
          </cell>
          <cell r="F168" t="str">
            <v>SIEC Ago/24</v>
          </cell>
        </row>
        <row r="169">
          <cell r="A169" t="str">
            <v>01.02.80.100.02</v>
          </cell>
          <cell r="B169" t="str">
            <v>Subsídio aos Processos de Liberação de Áreas para Implantação de Empreendimentos da CPTM (Cadastro Individual de Propriedades Com Benfeitorias)</v>
          </cell>
          <cell r="C169" t="str">
            <v>m²</v>
          </cell>
          <cell r="D169">
            <v>1.69</v>
          </cell>
          <cell r="E169">
            <v>1.37</v>
          </cell>
          <cell r="F169" t="str">
            <v>SIEC Ago/24</v>
          </cell>
        </row>
        <row r="170">
          <cell r="A170" t="str">
            <v>01.02.80.100.03</v>
          </cell>
          <cell r="B170" t="str">
            <v>Subsídio aos Processos de Liberação de Áreas para Implantação de Empreendimentos da CPTM (Cadastro Individual de Propriedades Sem Benfeitorias)</v>
          </cell>
          <cell r="C170" t="str">
            <v>m²</v>
          </cell>
          <cell r="D170">
            <v>0.99</v>
          </cell>
          <cell r="E170">
            <v>0.8</v>
          </cell>
          <cell r="F170" t="str">
            <v>SIEC Ago/24</v>
          </cell>
        </row>
        <row r="171">
          <cell r="A171" t="str">
            <v>01.02.80.200</v>
          </cell>
          <cell r="B171" t="str">
            <v>PATRIMÔNIO HISTÓRICO</v>
          </cell>
          <cell r="C171" t="str">
            <v/>
          </cell>
          <cell r="E171">
            <v>0</v>
          </cell>
          <cell r="F171" t="str">
            <v>SIEC Ago/24</v>
          </cell>
        </row>
        <row r="172">
          <cell r="A172" t="str">
            <v>01.02.80.200.03</v>
          </cell>
          <cell r="B172" t="str">
            <v>Manual de Manutenção e Conservação para orientação e padronização dos procedimentos de conservação das estruturas e interesse histórico e cultural</v>
          </cell>
          <cell r="C172" t="str">
            <v>un</v>
          </cell>
          <cell r="D172">
            <v>6684.3</v>
          </cell>
          <cell r="E172">
            <v>5409.32</v>
          </cell>
          <cell r="F172" t="str">
            <v>SIEC Ago/24</v>
          </cell>
        </row>
        <row r="173">
          <cell r="A173" t="str">
            <v>01.02.80.200.04</v>
          </cell>
          <cell r="B173" t="str">
            <v>Prospecção pictórica de até 5 pontos</v>
          </cell>
          <cell r="C173" t="str">
            <v>un</v>
          </cell>
          <cell r="D173">
            <v>7573.7</v>
          </cell>
          <cell r="E173">
            <v>6129.08</v>
          </cell>
          <cell r="F173" t="str">
            <v>SIEC Ago/24</v>
          </cell>
        </row>
        <row r="174">
          <cell r="A174" t="str">
            <v>01.08</v>
          </cell>
          <cell r="B174" t="str">
            <v>TREINAMENTOS, DOCUMENTAÇÃO E PARECERES</v>
          </cell>
          <cell r="C174" t="str">
            <v/>
          </cell>
          <cell r="E174">
            <v>0</v>
          </cell>
          <cell r="F174" t="str">
            <v>SIEC Ago/24</v>
          </cell>
        </row>
        <row r="175">
          <cell r="A175" t="str">
            <v>01.08.01</v>
          </cell>
          <cell r="B175" t="str">
            <v>TREINAMENTOS, DOCUMENTAÇÃO E PARECERES</v>
          </cell>
          <cell r="C175" t="str">
            <v/>
          </cell>
          <cell r="E175">
            <v>0</v>
          </cell>
          <cell r="F175" t="str">
            <v>SIEC Ago/24</v>
          </cell>
        </row>
        <row r="176">
          <cell r="A176" t="str">
            <v>01.08.01.100</v>
          </cell>
          <cell r="B176" t="str">
            <v>TREINAMENTOS, DOCUMENTAÇÃO E PARECERES</v>
          </cell>
          <cell r="C176" t="str">
            <v/>
          </cell>
          <cell r="E176">
            <v>0</v>
          </cell>
          <cell r="F176" t="str">
            <v>SIEC Ago/24</v>
          </cell>
        </row>
        <row r="177">
          <cell r="A177" t="str">
            <v>01.08.01.100.14</v>
          </cell>
          <cell r="B177" t="str">
            <v>Comissionamento, ensaios e testes de aceitação em campo.</v>
          </cell>
          <cell r="C177" t="str">
            <v>cj</v>
          </cell>
          <cell r="D177">
            <v>4219.4399999999996</v>
          </cell>
          <cell r="E177">
            <v>3414.62</v>
          </cell>
          <cell r="F177" t="str">
            <v>SIEC Ago/24</v>
          </cell>
        </row>
        <row r="178">
          <cell r="A178" t="str">
            <v>01.08.01.100.13</v>
          </cell>
          <cell r="B178" t="str">
            <v>Elaboração, organização e fornecimento do prontuário das instalações elétricas.</v>
          </cell>
          <cell r="C178" t="str">
            <v>cj</v>
          </cell>
          <cell r="D178">
            <v>16204.2</v>
          </cell>
          <cell r="E178">
            <v>13113.38</v>
          </cell>
          <cell r="F178" t="str">
            <v>SIEC Ago/24</v>
          </cell>
        </row>
        <row r="179">
          <cell r="A179" t="str">
            <v>01.08.01.100.33</v>
          </cell>
          <cell r="B179" t="str">
            <v>Laudo de avaliação imobiliária para área isolada</v>
          </cell>
          <cell r="C179" t="str">
            <v>un</v>
          </cell>
          <cell r="D179">
            <v>1745.18</v>
          </cell>
          <cell r="E179">
            <v>1412.3</v>
          </cell>
          <cell r="F179" t="str">
            <v>SIEC Ago/24</v>
          </cell>
        </row>
        <row r="180">
          <cell r="A180" t="str">
            <v>01.08.01.100.32</v>
          </cell>
          <cell r="B180" t="str">
            <v>Laudo de avaliação imobiliária para áreas contíguas</v>
          </cell>
          <cell r="C180" t="str">
            <v>un</v>
          </cell>
          <cell r="D180">
            <v>1437.68</v>
          </cell>
          <cell r="E180">
            <v>1163.45</v>
          </cell>
          <cell r="F180" t="str">
            <v>SIEC Ago/24</v>
          </cell>
        </row>
        <row r="181">
          <cell r="A181" t="str">
            <v>01.09</v>
          </cell>
          <cell r="B181" t="str">
            <v>PROJETOS BIM</v>
          </cell>
          <cell r="C181" t="str">
            <v/>
          </cell>
          <cell r="E181">
            <v>0</v>
          </cell>
          <cell r="F181" t="str">
            <v>SIEC Ago/24</v>
          </cell>
        </row>
        <row r="182">
          <cell r="A182" t="str">
            <v>01.09.01</v>
          </cell>
          <cell r="B182" t="str">
            <v>AS BUILT BIM</v>
          </cell>
          <cell r="C182" t="str">
            <v/>
          </cell>
          <cell r="E182">
            <v>0</v>
          </cell>
          <cell r="F182" t="str">
            <v>SIEC Ago/24</v>
          </cell>
        </row>
        <row r="183">
          <cell r="A183" t="str">
            <v>01.09.01.100</v>
          </cell>
          <cell r="B183" t="str">
            <v>AS BUILT BIM</v>
          </cell>
          <cell r="C183" t="str">
            <v/>
          </cell>
          <cell r="E183">
            <v>0</v>
          </cell>
          <cell r="F183" t="str">
            <v>SIEC Ago/24</v>
          </cell>
        </row>
        <row r="184">
          <cell r="A184" t="str">
            <v>01.09.01.100.02</v>
          </cell>
          <cell r="B184" t="str">
            <v>Desenvolvimento de "As built" em modelo BIM - Edificações com área de 2.000 m² a 5.000 m²</v>
          </cell>
          <cell r="C184" t="str">
            <v>cj</v>
          </cell>
          <cell r="D184">
            <v>44325.440000000002</v>
          </cell>
          <cell r="E184">
            <v>35870.71</v>
          </cell>
          <cell r="F184" t="str">
            <v>SIEC Ago/24</v>
          </cell>
        </row>
        <row r="185">
          <cell r="A185" t="str">
            <v>01.09.01.100.03</v>
          </cell>
          <cell r="B185" t="str">
            <v>Desenvolvimento de "As built" em modelo BIM - Edificações com área de 5.000 m² a 10.000 m²</v>
          </cell>
          <cell r="C185" t="str">
            <v>cj</v>
          </cell>
          <cell r="D185">
            <v>55140.480000000003</v>
          </cell>
          <cell r="E185">
            <v>44622.87</v>
          </cell>
          <cell r="F185" t="str">
            <v>SIEC Ago/24</v>
          </cell>
        </row>
        <row r="186">
          <cell r="A186" t="str">
            <v>01.09.01.100.01</v>
          </cell>
          <cell r="B186" t="str">
            <v>Desenvolvimento de "As built" em modelo BIM - Edificações com área de 500 m² a 2.000 m²</v>
          </cell>
          <cell r="C186" t="str">
            <v>cj</v>
          </cell>
          <cell r="D186">
            <v>32204.639999999999</v>
          </cell>
          <cell r="E186">
            <v>26061.86</v>
          </cell>
          <cell r="F186" t="str">
            <v>SIEC Ago/24</v>
          </cell>
        </row>
        <row r="187">
          <cell r="A187" t="str">
            <v>01.10</v>
          </cell>
          <cell r="B187" t="str">
            <v>ANÁLISE DE PROJETOS</v>
          </cell>
          <cell r="C187" t="str">
            <v/>
          </cell>
          <cell r="E187">
            <v>0</v>
          </cell>
          <cell r="F187" t="str">
            <v>SIEC Ago/24</v>
          </cell>
        </row>
        <row r="188">
          <cell r="A188" t="str">
            <v>01.10.01</v>
          </cell>
          <cell r="B188" t="str">
            <v>ANÁLISE DE PROJETOS</v>
          </cell>
          <cell r="C188" t="str">
            <v/>
          </cell>
          <cell r="E188">
            <v>0</v>
          </cell>
          <cell r="F188" t="str">
            <v>SIEC Ago/24</v>
          </cell>
        </row>
        <row r="189">
          <cell r="A189" t="str">
            <v>01.10.01.100</v>
          </cell>
          <cell r="B189" t="str">
            <v>ANÁLISE DE PROJETOS</v>
          </cell>
          <cell r="C189" t="str">
            <v/>
          </cell>
          <cell r="E189">
            <v>0</v>
          </cell>
          <cell r="F189" t="str">
            <v>SIEC Ago/24</v>
          </cell>
        </row>
        <row r="190">
          <cell r="A190" t="str">
            <v>01.10.01.100.01</v>
          </cell>
          <cell r="B190" t="str">
            <v>Análise de Projetos Civis (Arquitetura, Estrutura, Instalações Hidráulicas, Elétricas e de Sistemas, Via Permanente, Rede Aérea, Drenagem, Terraplenagem)</v>
          </cell>
          <cell r="C190" t="str">
            <v>un</v>
          </cell>
          <cell r="D190">
            <v>1289.82</v>
          </cell>
          <cell r="E190">
            <v>1043.8</v>
          </cell>
          <cell r="F190" t="str">
            <v>SIEC Ago/24</v>
          </cell>
        </row>
        <row r="191">
          <cell r="A191" t="str">
            <v>01.10.01.100.03</v>
          </cell>
          <cell r="B191" t="str">
            <v>Relatório mensal de supervisão de projetos - Controle de produção</v>
          </cell>
          <cell r="C191" t="str">
            <v>un</v>
          </cell>
          <cell r="D191">
            <v>4412.96</v>
          </cell>
          <cell r="E191">
            <v>3571.22</v>
          </cell>
          <cell r="F191" t="str">
            <v>SIEC Ago/24</v>
          </cell>
        </row>
        <row r="192">
          <cell r="A192" t="str">
            <v>01.10.01.100.02</v>
          </cell>
          <cell r="B192" t="str">
            <v>Relatório mensal de supervisão de projetos - Desempenho gerencial</v>
          </cell>
          <cell r="C192" t="str">
            <v>un</v>
          </cell>
          <cell r="D192">
            <v>8517.92</v>
          </cell>
          <cell r="E192">
            <v>6893.19</v>
          </cell>
          <cell r="F192" t="str">
            <v>SIEC Ago/24</v>
          </cell>
        </row>
        <row r="193">
          <cell r="A193" t="str">
            <v>01.10.02</v>
          </cell>
          <cell r="B193" t="str">
            <v>LEVANTAMENTO CADASTRAL</v>
          </cell>
          <cell r="C193" t="str">
            <v/>
          </cell>
          <cell r="E193">
            <v>0</v>
          </cell>
          <cell r="F193" t="str">
            <v>SIEC Ago/24</v>
          </cell>
        </row>
        <row r="194">
          <cell r="A194" t="str">
            <v>01.10.02.100</v>
          </cell>
          <cell r="B194" t="str">
            <v>LEVANTAMENTO CADASTRAL</v>
          </cell>
          <cell r="C194" t="str">
            <v/>
          </cell>
          <cell r="E194">
            <v>0</v>
          </cell>
          <cell r="F194" t="str">
            <v>SIEC Ago/24</v>
          </cell>
        </row>
        <row r="195">
          <cell r="A195" t="str">
            <v>01.10.02.100.02</v>
          </cell>
          <cell r="B195" t="str">
            <v>Levantamento cadastral para adequação das instalações elétricas das Estações</v>
          </cell>
          <cell r="C195" t="str">
            <v>un</v>
          </cell>
          <cell r="D195">
            <v>7260</v>
          </cell>
          <cell r="E195">
            <v>5875.21</v>
          </cell>
          <cell r="F195" t="str">
            <v>SIEC Ago/24</v>
          </cell>
        </row>
        <row r="196">
          <cell r="A196" t="str">
            <v>01.10.02.100.01</v>
          </cell>
          <cell r="B196" t="str">
            <v>Levantamento cadastral para adequação das instalações hidráulicas das Estações</v>
          </cell>
          <cell r="C196" t="str">
            <v>un</v>
          </cell>
          <cell r="D196">
            <v>2933.92</v>
          </cell>
          <cell r="E196">
            <v>2374.3000000000002</v>
          </cell>
          <cell r="F196" t="str">
            <v>SIEC Ago/24</v>
          </cell>
        </row>
        <row r="197">
          <cell r="A197" t="str">
            <v>02</v>
          </cell>
          <cell r="B197" t="str">
            <v>OBRAS CIVIS E DE INSTALAÇÕES PREDIAIS</v>
          </cell>
          <cell r="C197" t="str">
            <v/>
          </cell>
          <cell r="E197">
            <v>0</v>
          </cell>
          <cell r="F197" t="str">
            <v>SIEC Ago/24</v>
          </cell>
        </row>
        <row r="198">
          <cell r="A198" t="str">
            <v>02.01</v>
          </cell>
          <cell r="B198" t="str">
            <v>URBANIZAÇÃO E EDIFICAÇÕES</v>
          </cell>
          <cell r="C198" t="str">
            <v/>
          </cell>
          <cell r="E198">
            <v>0</v>
          </cell>
          <cell r="F198" t="str">
            <v>SIEC Ago/24</v>
          </cell>
        </row>
        <row r="199">
          <cell r="A199" t="str">
            <v>02.01.00</v>
          </cell>
          <cell r="B199" t="str">
            <v>SERVIÇOS PRELIMINARES</v>
          </cell>
          <cell r="C199" t="str">
            <v/>
          </cell>
          <cell r="E199">
            <v>0</v>
          </cell>
          <cell r="F199" t="str">
            <v>SIEC Ago/24</v>
          </cell>
        </row>
        <row r="200">
          <cell r="A200" t="str">
            <v>02.01.00.100</v>
          </cell>
          <cell r="B200" t="str">
            <v>LIMPEZA DA ÁREA</v>
          </cell>
          <cell r="C200" t="str">
            <v/>
          </cell>
          <cell r="E200">
            <v>0</v>
          </cell>
          <cell r="F200" t="str">
            <v>SIEC Ago/24</v>
          </cell>
        </row>
        <row r="201">
          <cell r="A201" t="str">
            <v>02.01.00.100.04</v>
          </cell>
          <cell r="B201" t="str">
            <v>Capina manual</v>
          </cell>
          <cell r="C201" t="str">
            <v>m²</v>
          </cell>
          <cell r="D201">
            <v>3.18</v>
          </cell>
          <cell r="E201">
            <v>2.57</v>
          </cell>
          <cell r="F201" t="str">
            <v>SIEC Ago/24</v>
          </cell>
        </row>
        <row r="202">
          <cell r="A202" t="str">
            <v>02.01.00.100.14</v>
          </cell>
          <cell r="B202" t="str">
            <v>Capina manual em área não operacional</v>
          </cell>
          <cell r="C202" t="str">
            <v>m²</v>
          </cell>
          <cell r="D202">
            <v>0.96</v>
          </cell>
          <cell r="E202">
            <v>0.78</v>
          </cell>
          <cell r="F202" t="str">
            <v>SIEC Ago/24</v>
          </cell>
        </row>
        <row r="203">
          <cell r="A203" t="str">
            <v>02.01.00.100.05</v>
          </cell>
          <cell r="B203" t="str">
            <v>Capina seletiva manual com produto de ação foliar</v>
          </cell>
          <cell r="C203" t="str">
            <v>m²</v>
          </cell>
          <cell r="D203">
            <v>1.39</v>
          </cell>
          <cell r="E203">
            <v>1.1200000000000001</v>
          </cell>
          <cell r="F203" t="str">
            <v>SIEC Ago/24</v>
          </cell>
        </row>
        <row r="204">
          <cell r="A204" t="str">
            <v>02.01.00.100.06</v>
          </cell>
          <cell r="B204" t="str">
            <v>Capina seletiva manual com produto de ação foliar e residual (não agrícola registrado no IBAMA)</v>
          </cell>
          <cell r="C204" t="str">
            <v>m²</v>
          </cell>
          <cell r="D204">
            <v>0.68</v>
          </cell>
          <cell r="E204">
            <v>0.55000000000000004</v>
          </cell>
          <cell r="F204" t="str">
            <v>SIEC Ago/24</v>
          </cell>
        </row>
        <row r="205">
          <cell r="A205" t="str">
            <v>02.01.00.100.01</v>
          </cell>
          <cell r="B205" t="str">
            <v>Corte de capoeira fina à foice</v>
          </cell>
          <cell r="C205" t="str">
            <v>m²</v>
          </cell>
          <cell r="D205">
            <v>2.2400000000000002</v>
          </cell>
          <cell r="E205">
            <v>1.81</v>
          </cell>
          <cell r="F205" t="str">
            <v>SIEC Ago/24</v>
          </cell>
        </row>
        <row r="206">
          <cell r="A206" t="str">
            <v>02.01.00.100.10</v>
          </cell>
          <cell r="B206" t="str">
            <v>Desmatamento e limpeza mecanizada de terreno com árvores até ø 15 cm, utilizando trator de esteiras</v>
          </cell>
          <cell r="C206" t="str">
            <v>m²</v>
          </cell>
          <cell r="D206">
            <v>9.98</v>
          </cell>
          <cell r="E206">
            <v>8.08</v>
          </cell>
          <cell r="F206" t="str">
            <v>SIEC Ago/24</v>
          </cell>
        </row>
        <row r="207">
          <cell r="A207" t="str">
            <v>02.01.00.100.08</v>
          </cell>
          <cell r="B207" t="str">
            <v>Eliminação de vegetação em coberturas e paredes</v>
          </cell>
          <cell r="C207" t="str">
            <v>m²</v>
          </cell>
          <cell r="D207">
            <v>1.45</v>
          </cell>
          <cell r="E207">
            <v>1.17</v>
          </cell>
          <cell r="F207" t="str">
            <v>SIEC Ago/24</v>
          </cell>
        </row>
        <row r="208">
          <cell r="A208" t="str">
            <v>02.01.00.100.11</v>
          </cell>
          <cell r="B208" t="str">
            <v>Limpeza manual do terreno (com raspagem superficial)</v>
          </cell>
          <cell r="C208" t="str">
            <v>m²</v>
          </cell>
          <cell r="D208">
            <v>5.81</v>
          </cell>
          <cell r="E208">
            <v>4.7</v>
          </cell>
          <cell r="F208" t="str">
            <v>SIEC Ago/24</v>
          </cell>
        </row>
        <row r="209">
          <cell r="A209" t="str">
            <v>02.01.00.100.15</v>
          </cell>
          <cell r="B209" t="str">
            <v>Limpeza Mecanizada De Camada Vegetal, Vegetação E Pequenas Árvores (Diâmetro De Tronco Menor Que 0,20 M), Com Trator De Esteiras.</v>
          </cell>
          <cell r="C209" t="str">
            <v>m²</v>
          </cell>
          <cell r="D209">
            <v>0.46</v>
          </cell>
          <cell r="E209">
            <v>0.37</v>
          </cell>
          <cell r="F209" t="str">
            <v>SIEC Ago/24</v>
          </cell>
        </row>
        <row r="210">
          <cell r="A210" t="str">
            <v>02.01.00.110</v>
          </cell>
          <cell r="B210" t="str">
            <v>SERVIÇOS TOPOGRÁFICOS</v>
          </cell>
          <cell r="C210" t="str">
            <v/>
          </cell>
          <cell r="E210">
            <v>0</v>
          </cell>
          <cell r="F210" t="str">
            <v>SIEC Ago/24</v>
          </cell>
        </row>
        <row r="211">
          <cell r="A211" t="str">
            <v>02.01.00.110.12</v>
          </cell>
          <cell r="B211" t="str">
            <v>Elaboração de Estudos Hidrológicos para bacia de área até 1 Km²</v>
          </cell>
          <cell r="C211" t="str">
            <v>un</v>
          </cell>
          <cell r="D211">
            <v>6527.16</v>
          </cell>
          <cell r="E211">
            <v>5282.16</v>
          </cell>
          <cell r="F211" t="str">
            <v>SIEC Ago/24</v>
          </cell>
        </row>
        <row r="212">
          <cell r="A212" t="str">
            <v>02.01.00.110.11</v>
          </cell>
          <cell r="B212" t="str">
            <v>Estudos Hidrológicos</v>
          </cell>
          <cell r="C212" t="str">
            <v>m²</v>
          </cell>
          <cell r="D212">
            <v>0.21</v>
          </cell>
          <cell r="E212">
            <v>0.17</v>
          </cell>
          <cell r="F212" t="str">
            <v>SIEC Ago/24</v>
          </cell>
        </row>
        <row r="213">
          <cell r="A213" t="str">
            <v>02.01.00.110.06</v>
          </cell>
          <cell r="B213" t="str">
            <v>Implantação de marcos de Referência topográficas e de Pontos Notáveis de Via e AMVs - base coordenadas X , Y, Z</v>
          </cell>
          <cell r="C213" t="str">
            <v>un</v>
          </cell>
          <cell r="D213">
            <v>68.290000000000006</v>
          </cell>
          <cell r="E213">
            <v>55.26</v>
          </cell>
          <cell r="F213" t="str">
            <v>SIEC Ago/24</v>
          </cell>
        </row>
        <row r="214">
          <cell r="A214" t="str">
            <v>02.01.00.110.10</v>
          </cell>
          <cell r="B214" t="str">
            <v>Implantação de marcos geodésicos (pelo Método GPS)</v>
          </cell>
          <cell r="C214" t="str">
            <v>un</v>
          </cell>
          <cell r="D214">
            <v>537.49</v>
          </cell>
          <cell r="E214">
            <v>434.97</v>
          </cell>
          <cell r="F214" t="str">
            <v>SIEC Ago/24</v>
          </cell>
        </row>
        <row r="215">
          <cell r="A215" t="str">
            <v>02.01.00.110.07</v>
          </cell>
          <cell r="B215" t="str">
            <v>Implantação do projeto geométrico da via</v>
          </cell>
          <cell r="C215" t="str">
            <v>m</v>
          </cell>
          <cell r="D215">
            <v>4.5</v>
          </cell>
          <cell r="E215">
            <v>3.64</v>
          </cell>
          <cell r="F215" t="str">
            <v>SIEC Ago/24</v>
          </cell>
        </row>
        <row r="216">
          <cell r="A216" t="str">
            <v>02.01.00.110.03</v>
          </cell>
          <cell r="B216" t="str">
            <v>Levantamento cadastral das Estações</v>
          </cell>
          <cell r="C216" t="str">
            <v>m²</v>
          </cell>
          <cell r="D216">
            <v>3.88</v>
          </cell>
          <cell r="E216">
            <v>3.14</v>
          </cell>
          <cell r="F216" t="str">
            <v>SIEC Ago/24</v>
          </cell>
        </row>
        <row r="217">
          <cell r="A217" t="str">
            <v>02.01.00.110.01</v>
          </cell>
          <cell r="B217" t="str">
            <v>Levantamento planialtimétrico Cadastral, Classe llPAC, georreferenciado em área não operacional</v>
          </cell>
          <cell r="C217" t="str">
            <v>m²</v>
          </cell>
          <cell r="D217">
            <v>0.74</v>
          </cell>
          <cell r="E217">
            <v>0.6</v>
          </cell>
          <cell r="F217" t="str">
            <v>SIEC Ago/24</v>
          </cell>
        </row>
        <row r="218">
          <cell r="A218" t="str">
            <v>02.01.00.110.20</v>
          </cell>
          <cell r="B218" t="str">
            <v>Levantamento planialtimétrico Cadastral, Classe llPAC, georreferenciado em área operacional</v>
          </cell>
          <cell r="C218" t="str">
            <v>m²</v>
          </cell>
          <cell r="D218">
            <v>1.02</v>
          </cell>
          <cell r="E218">
            <v>0.83</v>
          </cell>
          <cell r="F218" t="str">
            <v>SIEC Ago/24</v>
          </cell>
        </row>
        <row r="219">
          <cell r="A219" t="str">
            <v>02.01.00.110.02</v>
          </cell>
          <cell r="B219" t="str">
            <v>Levantamento planialtimétrico Classe III completo das vias, AMVs e demais instalações para elaboração dos projetos com Estação Total com precisão angular e linear, Classe 3 da Tabela 4 e nivelamento Classe 3 da Tabela 3 da NBR 13133</v>
          </cell>
          <cell r="C219" t="str">
            <v>m²</v>
          </cell>
          <cell r="D219">
            <v>0.6</v>
          </cell>
          <cell r="E219">
            <v>0.49</v>
          </cell>
          <cell r="F219" t="str">
            <v>SIEC Ago/24</v>
          </cell>
        </row>
        <row r="220">
          <cell r="A220" t="str">
            <v>02.01.00.110.16</v>
          </cell>
          <cell r="B220" t="str">
            <v>Levantamento planimétrico cadastral, Classe IIPAC</v>
          </cell>
          <cell r="C220" t="str">
            <v>m²</v>
          </cell>
          <cell r="D220">
            <v>0.7</v>
          </cell>
          <cell r="E220">
            <v>0.56999999999999995</v>
          </cell>
          <cell r="F220" t="str">
            <v>SIEC Ago/24</v>
          </cell>
        </row>
        <row r="221">
          <cell r="A221" t="str">
            <v>02.01.00.110.09</v>
          </cell>
          <cell r="B221" t="str">
            <v>Levantamento topográfico na faixa operacional</v>
          </cell>
          <cell r="C221" t="str">
            <v>m²</v>
          </cell>
          <cell r="D221">
            <v>0.99</v>
          </cell>
          <cell r="E221">
            <v>0.8</v>
          </cell>
          <cell r="F221" t="str">
            <v>SIEC Ago/24</v>
          </cell>
        </row>
        <row r="222">
          <cell r="A222" t="str">
            <v>02.01.00.110.04</v>
          </cell>
          <cell r="B222" t="str">
            <v>Locação (Planialtimétrica) do Projeto Geométrico e de Superestrutura completo para instalação das vias, AMVs e demais instalações dos projetos com Estação Total com precisão angular e linear, Classe 3 da Tabela 4 e nivelamento Classe 3 da Tabela 3 da NBR 13133.</v>
          </cell>
          <cell r="C222" t="str">
            <v>km</v>
          </cell>
          <cell r="D222">
            <v>994.51</v>
          </cell>
          <cell r="E222">
            <v>804.82</v>
          </cell>
          <cell r="F222" t="str">
            <v>SIEC Ago/24</v>
          </cell>
        </row>
        <row r="223">
          <cell r="A223" t="str">
            <v>02.01.00.110.08</v>
          </cell>
          <cell r="B223" t="str">
            <v>Mapeamento de interferências</v>
          </cell>
          <cell r="C223" t="str">
            <v>Eq x Dia</v>
          </cell>
          <cell r="D223">
            <v>1451.52</v>
          </cell>
          <cell r="E223">
            <v>1174.6500000000001</v>
          </cell>
          <cell r="F223" t="str">
            <v>SIEC Ago/24</v>
          </cell>
        </row>
        <row r="224">
          <cell r="A224" t="str">
            <v>02.01.00.110.18</v>
          </cell>
          <cell r="B224" t="str">
            <v>Nivelamento Geométrico de Precisão 4mm V k conforme NBR 13.133</v>
          </cell>
          <cell r="C224" t="str">
            <v>km</v>
          </cell>
          <cell r="D224">
            <v>1981.65</v>
          </cell>
          <cell r="E224">
            <v>1603.67</v>
          </cell>
          <cell r="F224" t="str">
            <v>SIEC Ago/24</v>
          </cell>
        </row>
        <row r="225">
          <cell r="A225" t="str">
            <v>02.01.00.110.14</v>
          </cell>
          <cell r="B225" t="str">
            <v>Pino de convergência / nivelamento</v>
          </cell>
          <cell r="C225" t="str">
            <v>un</v>
          </cell>
          <cell r="D225">
            <v>185.87</v>
          </cell>
          <cell r="E225">
            <v>150.41999999999999</v>
          </cell>
          <cell r="F225" t="str">
            <v>SIEC Ago/24</v>
          </cell>
        </row>
        <row r="226">
          <cell r="A226" t="str">
            <v>02.01.00.110.19</v>
          </cell>
          <cell r="B226" t="str">
            <v>Pino de convergência/ nivelamento em mastro de OAE</v>
          </cell>
          <cell r="C226" t="str">
            <v>un</v>
          </cell>
          <cell r="D226">
            <v>248.6</v>
          </cell>
          <cell r="E226">
            <v>201.18</v>
          </cell>
          <cell r="F226" t="str">
            <v>SIEC Ago/24</v>
          </cell>
        </row>
        <row r="227">
          <cell r="A227" t="str">
            <v>02.01.00.110.05</v>
          </cell>
          <cell r="B227" t="str">
            <v>Poligonal de Apoio Classe 3 e Referências de Nível Classe 4 da AK7802</v>
          </cell>
          <cell r="C227" t="str">
            <v>km</v>
          </cell>
          <cell r="D227">
            <v>764.92</v>
          </cell>
          <cell r="E227">
            <v>619.02</v>
          </cell>
          <cell r="F227" t="str">
            <v>SIEC Ago/24</v>
          </cell>
        </row>
        <row r="228">
          <cell r="A228" t="str">
            <v>02.01.00.120</v>
          </cell>
          <cell r="B228" t="str">
            <v xml:space="preserve">ACESSOS PROVISÓRIOS </v>
          </cell>
          <cell r="C228" t="str">
            <v/>
          </cell>
          <cell r="E228">
            <v>0</v>
          </cell>
          <cell r="F228" t="str">
            <v>SIEC Ago/24</v>
          </cell>
        </row>
        <row r="229">
          <cell r="A229" t="str">
            <v>02.01.00.120.07</v>
          </cell>
          <cell r="B229" t="str">
            <v>Estrutura de Madeira de Plataforma Provisória</v>
          </cell>
          <cell r="C229" t="str">
            <v>m²</v>
          </cell>
          <cell r="D229">
            <v>534.44000000000005</v>
          </cell>
          <cell r="E229">
            <v>432.5</v>
          </cell>
          <cell r="F229" t="str">
            <v>SIEC Ago/24</v>
          </cell>
        </row>
        <row r="230">
          <cell r="A230" t="str">
            <v>02.01.00.120.06</v>
          </cell>
          <cell r="B230" t="str">
            <v>Piso em grade metálica</v>
          </cell>
          <cell r="C230" t="str">
            <v>m²</v>
          </cell>
          <cell r="D230">
            <v>314.26</v>
          </cell>
          <cell r="E230">
            <v>254.32</v>
          </cell>
          <cell r="F230" t="str">
            <v>SIEC Ago/24</v>
          </cell>
        </row>
        <row r="231">
          <cell r="A231" t="str">
            <v>02.01.00.120.10</v>
          </cell>
          <cell r="B231" t="str">
            <v>Remoção de passarela em estrutura metálica</v>
          </cell>
          <cell r="C231" t="str">
            <v>m²</v>
          </cell>
          <cell r="D231">
            <v>126.92</v>
          </cell>
          <cell r="E231">
            <v>102.71</v>
          </cell>
          <cell r="F231" t="str">
            <v>SIEC Ago/24</v>
          </cell>
        </row>
        <row r="232">
          <cell r="A232" t="str">
            <v>02.01.00.130</v>
          </cell>
          <cell r="B232" t="str">
            <v>REMANEJAMENTO DE INTERFERÊNCIAS</v>
          </cell>
          <cell r="C232" t="str">
            <v/>
          </cell>
          <cell r="E232">
            <v>0</v>
          </cell>
          <cell r="F232" t="str">
            <v>SIEC Ago/24</v>
          </cell>
        </row>
        <row r="233">
          <cell r="A233" t="str">
            <v>02.01.00.130.01</v>
          </cell>
          <cell r="B233" t="str">
            <v>DEM.02_Remoção de poste de concreto</v>
          </cell>
          <cell r="C233" t="str">
            <v>un</v>
          </cell>
          <cell r="D233">
            <v>492.82</v>
          </cell>
          <cell r="E233">
            <v>398.82</v>
          </cell>
          <cell r="F233" t="str">
            <v>SIEC Ago/24</v>
          </cell>
        </row>
        <row r="234">
          <cell r="A234" t="str">
            <v>02.01.00.130.12</v>
          </cell>
          <cell r="B234" t="str">
            <v>DEM.28_Remoção de pilarete metálico</v>
          </cell>
          <cell r="C234" t="str">
            <v>un</v>
          </cell>
          <cell r="D234">
            <v>45.89</v>
          </cell>
          <cell r="E234">
            <v>37.14</v>
          </cell>
          <cell r="F234" t="str">
            <v>SIEC Ago/24</v>
          </cell>
        </row>
        <row r="235">
          <cell r="A235" t="str">
            <v>02.01.00.130.06</v>
          </cell>
          <cell r="B235" t="str">
            <v>DEM.29_Remoção de placas, suporte e outros elementos de comunicação visual</v>
          </cell>
          <cell r="C235" t="str">
            <v>cj</v>
          </cell>
          <cell r="D235">
            <v>64.510000000000005</v>
          </cell>
          <cell r="E235">
            <v>52.21</v>
          </cell>
          <cell r="F235" t="str">
            <v>SIEC Ago/24</v>
          </cell>
        </row>
        <row r="236">
          <cell r="A236" t="str">
            <v>02.01.00.130.09</v>
          </cell>
          <cell r="B236" t="str">
            <v>DEM.37_Remoção de portão metálico</v>
          </cell>
          <cell r="C236" t="str">
            <v>m²</v>
          </cell>
          <cell r="D236">
            <v>94.09</v>
          </cell>
          <cell r="E236">
            <v>76.14</v>
          </cell>
          <cell r="F236" t="str">
            <v>SIEC Ago/24</v>
          </cell>
        </row>
        <row r="237">
          <cell r="A237" t="str">
            <v>02.01.00.130.08</v>
          </cell>
          <cell r="B237" t="str">
            <v>DEM.39_Remoção de lixeiras</v>
          </cell>
          <cell r="C237" t="str">
            <v>cj</v>
          </cell>
          <cell r="D237">
            <v>58.1</v>
          </cell>
          <cell r="E237">
            <v>47.02</v>
          </cell>
          <cell r="F237" t="str">
            <v>SIEC Ago/24</v>
          </cell>
        </row>
        <row r="238">
          <cell r="A238" t="str">
            <v>02.01.00.130.03</v>
          </cell>
          <cell r="B238" t="str">
            <v>DEM.50_Remoção de Luminária</v>
          </cell>
          <cell r="C238" t="str">
            <v>un</v>
          </cell>
          <cell r="D238">
            <v>2.54</v>
          </cell>
          <cell r="E238">
            <v>2.06</v>
          </cell>
          <cell r="F238" t="str">
            <v>SIEC Ago/24</v>
          </cell>
        </row>
        <row r="239">
          <cell r="A239" t="str">
            <v>02.01.00.130.07</v>
          </cell>
          <cell r="B239" t="str">
            <v>DEM.66_Remoção de bancos em plataforma</v>
          </cell>
          <cell r="C239" t="str">
            <v>cj</v>
          </cell>
          <cell r="D239">
            <v>30.28</v>
          </cell>
          <cell r="E239">
            <v>24.5</v>
          </cell>
          <cell r="F239" t="str">
            <v>SIEC Ago/24</v>
          </cell>
        </row>
        <row r="240">
          <cell r="A240" t="str">
            <v>02.01.00.130.02</v>
          </cell>
          <cell r="B240" t="str">
            <v>DEM.73_Remoção de poste metálico</v>
          </cell>
          <cell r="C240" t="str">
            <v>un</v>
          </cell>
          <cell r="D240">
            <v>371.25</v>
          </cell>
          <cell r="E240">
            <v>300.44</v>
          </cell>
          <cell r="F240" t="str">
            <v>SIEC Ago/24</v>
          </cell>
        </row>
        <row r="241">
          <cell r="A241" t="str">
            <v>02.01.00.130.40</v>
          </cell>
          <cell r="B241" t="str">
            <v>DEM.91_Remoção de paraciclo simples</v>
          </cell>
          <cell r="C241" t="str">
            <v>un</v>
          </cell>
          <cell r="D241">
            <v>45.89</v>
          </cell>
          <cell r="E241">
            <v>37.14</v>
          </cell>
          <cell r="F241" t="str">
            <v>SIEC Ago/24</v>
          </cell>
        </row>
        <row r="242">
          <cell r="A242" t="str">
            <v>02.01.00.130.41</v>
          </cell>
          <cell r="B242" t="str">
            <v>DEM.92_Remoção de revestimento térmico de lã de rocha ou fibra de vidro, inclusive materiais de fixação</v>
          </cell>
          <cell r="C242" t="str">
            <v>m²</v>
          </cell>
          <cell r="D242">
            <v>6.87</v>
          </cell>
          <cell r="E242">
            <v>5.56</v>
          </cell>
          <cell r="F242" t="str">
            <v>SIEC Ago/24</v>
          </cell>
        </row>
        <row r="243">
          <cell r="A243" t="str">
            <v>02.01.00.130.51</v>
          </cell>
          <cell r="B243" t="str">
            <v>DEM.99_Remoção de pilarete de concreto</v>
          </cell>
          <cell r="C243" t="str">
            <v>un</v>
          </cell>
          <cell r="D243">
            <v>27.17</v>
          </cell>
          <cell r="E243">
            <v>21.99</v>
          </cell>
          <cell r="F243" t="str">
            <v>SIEC Ago/24</v>
          </cell>
        </row>
        <row r="244">
          <cell r="A244" t="str">
            <v>02.01.00.130.36</v>
          </cell>
          <cell r="B244" t="str">
            <v>Desmontagem, remoção e transporte de gradil de fechamento tipo PMSP</v>
          </cell>
          <cell r="C244" t="str">
            <v>m</v>
          </cell>
          <cell r="D244">
            <v>47.03</v>
          </cell>
          <cell r="E244">
            <v>38.06</v>
          </cell>
          <cell r="F244" t="str">
            <v>SIEC Ago/24</v>
          </cell>
        </row>
        <row r="245">
          <cell r="A245" t="str">
            <v>02.01.00.130.11</v>
          </cell>
          <cell r="B245" t="str">
            <v>Recolocação de gradil metálico</v>
          </cell>
          <cell r="C245" t="str">
            <v>m²</v>
          </cell>
          <cell r="D245">
            <v>94.09</v>
          </cell>
          <cell r="E245">
            <v>76.14</v>
          </cell>
          <cell r="F245" t="str">
            <v>SIEC Ago/24</v>
          </cell>
        </row>
        <row r="246">
          <cell r="A246" t="str">
            <v>02.01.00.130.17</v>
          </cell>
          <cell r="B246" t="str">
            <v>REM.01_Remanejamento de placa de comunicação visual</v>
          </cell>
          <cell r="C246" t="str">
            <v>m²</v>
          </cell>
          <cell r="D246">
            <v>62.73</v>
          </cell>
          <cell r="E246">
            <v>50.76</v>
          </cell>
          <cell r="F246" t="str">
            <v>SIEC Ago/24</v>
          </cell>
        </row>
        <row r="247">
          <cell r="A247" t="str">
            <v>02.01.00.130.18</v>
          </cell>
          <cell r="B247" t="str">
            <v>REM.03_Remanejamento de cancela de portaria completa tipo alavanca, com braço em tubo retangular de alumínio</v>
          </cell>
          <cell r="C247" t="str">
            <v>un</v>
          </cell>
          <cell r="D247">
            <v>179.84</v>
          </cell>
          <cell r="E247">
            <v>145.54</v>
          </cell>
          <cell r="F247" t="str">
            <v>SIEC Ago/24</v>
          </cell>
        </row>
        <row r="248">
          <cell r="A248" t="str">
            <v>02.01.00.130.21</v>
          </cell>
          <cell r="B248" t="str">
            <v>REM.04_Remanejamento de corrimão</v>
          </cell>
          <cell r="C248" t="str">
            <v>m</v>
          </cell>
          <cell r="D248">
            <v>95.77</v>
          </cell>
          <cell r="E248">
            <v>77.5</v>
          </cell>
          <cell r="F248" t="str">
            <v>SIEC Ago/24</v>
          </cell>
        </row>
        <row r="249">
          <cell r="A249" t="str">
            <v>02.01.00.130.13</v>
          </cell>
          <cell r="B249" t="str">
            <v>REM.05_Remanejamento de Portão</v>
          </cell>
          <cell r="C249" t="str">
            <v>m²</v>
          </cell>
          <cell r="D249">
            <v>99.38</v>
          </cell>
          <cell r="E249">
            <v>80.42</v>
          </cell>
          <cell r="F249" t="str">
            <v>SIEC Ago/24</v>
          </cell>
        </row>
        <row r="250">
          <cell r="A250" t="str">
            <v>02.01.00.130.25</v>
          </cell>
          <cell r="B250" t="str">
            <v>REM.06_Remanejamento de Gradis</v>
          </cell>
          <cell r="C250" t="str">
            <v>m²</v>
          </cell>
          <cell r="D250">
            <v>91.78</v>
          </cell>
          <cell r="E250">
            <v>74.27</v>
          </cell>
          <cell r="F250" t="str">
            <v>SIEC Ago/24</v>
          </cell>
        </row>
        <row r="251">
          <cell r="A251" t="str">
            <v>02.01.00.130.26</v>
          </cell>
          <cell r="B251" t="str">
            <v>REM.08_Remanejamento de Assento de Plataforma</v>
          </cell>
          <cell r="C251" t="str">
            <v>un</v>
          </cell>
          <cell r="D251">
            <v>91.78</v>
          </cell>
          <cell r="E251">
            <v>74.27</v>
          </cell>
          <cell r="F251" t="str">
            <v>SIEC Ago/24</v>
          </cell>
        </row>
        <row r="252">
          <cell r="A252" t="str">
            <v>02.01.00.130.27</v>
          </cell>
          <cell r="B252" t="str">
            <v>REM.09_Remanejamento de banco de madeira</v>
          </cell>
          <cell r="C252" t="str">
            <v>un</v>
          </cell>
          <cell r="D252">
            <v>91.78</v>
          </cell>
          <cell r="E252">
            <v>74.27</v>
          </cell>
          <cell r="F252" t="str">
            <v>SIEC Ago/24</v>
          </cell>
        </row>
        <row r="253">
          <cell r="A253" t="str">
            <v>02.01.00.130.20</v>
          </cell>
          <cell r="B253" t="str">
            <v>REM.10_Remanejamento de banco de concreto</v>
          </cell>
          <cell r="C253" t="str">
            <v>un</v>
          </cell>
          <cell r="D253">
            <v>30.28</v>
          </cell>
          <cell r="E253">
            <v>24.5</v>
          </cell>
          <cell r="F253" t="str">
            <v>SIEC Ago/24</v>
          </cell>
        </row>
        <row r="254">
          <cell r="A254" t="str">
            <v>02.01.00.130.28</v>
          </cell>
          <cell r="B254" t="str">
            <v>REM.11_Remanejamento de Lixeira</v>
          </cell>
          <cell r="C254" t="str">
            <v>un</v>
          </cell>
          <cell r="D254">
            <v>101.79</v>
          </cell>
          <cell r="E254">
            <v>82.37</v>
          </cell>
          <cell r="F254" t="str">
            <v>SIEC Ago/24</v>
          </cell>
        </row>
        <row r="255">
          <cell r="A255" t="str">
            <v>02.01.00.130.16</v>
          </cell>
          <cell r="B255" t="str">
            <v>REM.12_Remanejamento de Conjunto de 5 Lixeiras de Coleta Seletiva</v>
          </cell>
          <cell r="C255" t="str">
            <v>cj</v>
          </cell>
          <cell r="D255">
            <v>308.31</v>
          </cell>
          <cell r="E255">
            <v>249.5</v>
          </cell>
          <cell r="F255" t="str">
            <v>SIEC Ago/24</v>
          </cell>
        </row>
        <row r="256">
          <cell r="A256" t="str">
            <v>02.01.00.130.22</v>
          </cell>
          <cell r="B256" t="str">
            <v>REM.14_Remanejamento de esquadria de madeira</v>
          </cell>
          <cell r="C256" t="str">
            <v>m²</v>
          </cell>
          <cell r="D256">
            <v>484.8</v>
          </cell>
          <cell r="E256">
            <v>392.33</v>
          </cell>
          <cell r="F256" t="str">
            <v>SIEC Ago/24</v>
          </cell>
        </row>
        <row r="257">
          <cell r="A257" t="str">
            <v>02.01.00.130.15</v>
          </cell>
          <cell r="B257" t="str">
            <v>REM.15_Remanejamento de Balizador Cilíndrico</v>
          </cell>
          <cell r="C257" t="str">
            <v>cj</v>
          </cell>
          <cell r="D257">
            <v>72.739999999999995</v>
          </cell>
          <cell r="E257">
            <v>58.87</v>
          </cell>
          <cell r="F257" t="str">
            <v>SIEC Ago/24</v>
          </cell>
        </row>
        <row r="258">
          <cell r="A258" t="str">
            <v>02.01.00.130.19</v>
          </cell>
          <cell r="B258" t="str">
            <v>REM.16_Remanejamento de ponto de ônibus</v>
          </cell>
          <cell r="C258" t="str">
            <v>un</v>
          </cell>
          <cell r="D258">
            <v>864.68</v>
          </cell>
          <cell r="E258">
            <v>699.75</v>
          </cell>
          <cell r="F258" t="str">
            <v>SIEC Ago/24</v>
          </cell>
        </row>
        <row r="259">
          <cell r="A259" t="str">
            <v>02.01.00.130.14</v>
          </cell>
          <cell r="B259" t="str">
            <v>REM.17_Remanejamento de sinalização viária</v>
          </cell>
          <cell r="C259" t="str">
            <v>m²</v>
          </cell>
          <cell r="D259">
            <v>95.99</v>
          </cell>
          <cell r="E259">
            <v>77.680000000000007</v>
          </cell>
          <cell r="F259" t="str">
            <v>SIEC Ago/24</v>
          </cell>
        </row>
        <row r="260">
          <cell r="A260" t="str">
            <v>02.01.00.130.05</v>
          </cell>
          <cell r="B260" t="str">
            <v>REM.18_Remanejamento de bandejamento</v>
          </cell>
          <cell r="C260" t="str">
            <v>m</v>
          </cell>
          <cell r="D260">
            <v>66.81</v>
          </cell>
          <cell r="E260">
            <v>54.07</v>
          </cell>
          <cell r="F260" t="str">
            <v>SIEC Ago/24</v>
          </cell>
        </row>
        <row r="261">
          <cell r="A261" t="str">
            <v>02.01.00.130.04</v>
          </cell>
          <cell r="B261" t="str">
            <v>REM.19_Remanejamento de cabos e eletrodutos</v>
          </cell>
          <cell r="C261" t="str">
            <v>m</v>
          </cell>
          <cell r="D261">
            <v>66.81</v>
          </cell>
          <cell r="E261">
            <v>54.07</v>
          </cell>
          <cell r="F261" t="str">
            <v>SIEC Ago/24</v>
          </cell>
        </row>
        <row r="262">
          <cell r="A262" t="str">
            <v>02.01.00.130.30</v>
          </cell>
          <cell r="B262" t="str">
            <v>REM.21_Remanejamento de Ar Condicionado</v>
          </cell>
          <cell r="C262" t="str">
            <v>cj</v>
          </cell>
          <cell r="D262">
            <v>215.36</v>
          </cell>
          <cell r="E262">
            <v>174.28</v>
          </cell>
          <cell r="F262" t="str">
            <v>SIEC Ago/24</v>
          </cell>
        </row>
        <row r="263">
          <cell r="A263" t="str">
            <v>02.01.00.130.29</v>
          </cell>
          <cell r="B263" t="str">
            <v>REM.22_Remanejamento de equipamento de Autoatendimento</v>
          </cell>
          <cell r="C263" t="str">
            <v>cj</v>
          </cell>
          <cell r="D263">
            <v>225.45</v>
          </cell>
          <cell r="E263">
            <v>182.45</v>
          </cell>
          <cell r="F263" t="str">
            <v>SIEC Ago/24</v>
          </cell>
        </row>
        <row r="264">
          <cell r="A264" t="str">
            <v>02.01.00.130.31</v>
          </cell>
          <cell r="B264" t="str">
            <v>REM.39_Remanejamento de extintor de incêndio com suporte de parede</v>
          </cell>
          <cell r="C264" t="str">
            <v>un</v>
          </cell>
          <cell r="D264">
            <v>86.48</v>
          </cell>
          <cell r="E264">
            <v>69.98</v>
          </cell>
          <cell r="F264" t="str">
            <v>SIEC Ago/24</v>
          </cell>
        </row>
        <row r="265">
          <cell r="A265" t="str">
            <v>02.01.00.130.32</v>
          </cell>
          <cell r="B265" t="str">
            <v>REM.40_Remanejamento de escada de emergência portátil fixada na parede</v>
          </cell>
          <cell r="C265" t="str">
            <v>un</v>
          </cell>
          <cell r="D265">
            <v>31.36</v>
          </cell>
          <cell r="E265">
            <v>25.38</v>
          </cell>
          <cell r="F265" t="str">
            <v>SIEC Ago/24</v>
          </cell>
        </row>
        <row r="266">
          <cell r="A266" t="str">
            <v>02.01.00.130.33</v>
          </cell>
          <cell r="B266" t="str">
            <v>REM.41_Remanejamento de maca fixada na parede</v>
          </cell>
          <cell r="C266" t="str">
            <v>un</v>
          </cell>
          <cell r="D266">
            <v>31.36</v>
          </cell>
          <cell r="E266">
            <v>25.38</v>
          </cell>
          <cell r="F266" t="str">
            <v>SIEC Ago/24</v>
          </cell>
        </row>
        <row r="267">
          <cell r="A267" t="str">
            <v>02.01.00.130.35</v>
          </cell>
          <cell r="B267" t="str">
            <v>REM.42_Remanejamento de esquadrias metálicas em geral</v>
          </cell>
          <cell r="C267" t="str">
            <v>m²</v>
          </cell>
          <cell r="D267">
            <v>277.12</v>
          </cell>
          <cell r="E267">
            <v>224.26</v>
          </cell>
          <cell r="F267" t="str">
            <v>SIEC Ago/24</v>
          </cell>
        </row>
        <row r="268">
          <cell r="A268" t="str">
            <v>02.01.00.130.48</v>
          </cell>
          <cell r="B268" t="str">
            <v>REM.50_Remanejamento de telefone público em estações</v>
          </cell>
          <cell r="C268" t="str">
            <v>cj</v>
          </cell>
          <cell r="D268">
            <v>901.8</v>
          </cell>
          <cell r="E268">
            <v>729.79</v>
          </cell>
          <cell r="F268" t="str">
            <v>SIEC Ago/24</v>
          </cell>
        </row>
        <row r="269">
          <cell r="A269" t="str">
            <v>02.01.00.130.10</v>
          </cell>
          <cell r="B269" t="str">
            <v>Retirada de gradil metálico</v>
          </cell>
          <cell r="C269" t="str">
            <v>m²</v>
          </cell>
          <cell r="D269">
            <v>94.09</v>
          </cell>
          <cell r="E269">
            <v>76.14</v>
          </cell>
          <cell r="F269" t="str">
            <v>SIEC Ago/24</v>
          </cell>
        </row>
        <row r="270">
          <cell r="A270" t="str">
            <v>02.01.01</v>
          </cell>
          <cell r="B270" t="str">
            <v>TRABALHOS EM TERRA E ROCHA</v>
          </cell>
          <cell r="C270" t="str">
            <v/>
          </cell>
          <cell r="E270">
            <v>0</v>
          </cell>
          <cell r="F270" t="str">
            <v>SIEC Ago/24</v>
          </cell>
        </row>
        <row r="271">
          <cell r="A271" t="str">
            <v>02.01.01.100</v>
          </cell>
          <cell r="B271" t="str">
            <v>ESCAVAÇÕES</v>
          </cell>
          <cell r="C271" t="str">
            <v/>
          </cell>
          <cell r="E271">
            <v>0</v>
          </cell>
          <cell r="F271" t="str">
            <v>SIEC Ago/24</v>
          </cell>
        </row>
        <row r="272">
          <cell r="A272" t="str">
            <v>02.01.01.100.12</v>
          </cell>
          <cell r="B272" t="str">
            <v>Corte e espalhamento no local</v>
          </cell>
          <cell r="C272" t="str">
            <v>m³</v>
          </cell>
          <cell r="D272">
            <v>72.62</v>
          </cell>
          <cell r="E272">
            <v>58.77</v>
          </cell>
          <cell r="F272" t="str">
            <v>SIEC Ago/24</v>
          </cell>
        </row>
        <row r="273">
          <cell r="A273" t="str">
            <v>02.01.01.100.14</v>
          </cell>
          <cell r="B273" t="str">
            <v>Escavação manual de tunnel liner em material de 1ª categoria</v>
          </cell>
          <cell r="C273" t="str">
            <v>m³</v>
          </cell>
          <cell r="D273">
            <v>622.54</v>
          </cell>
          <cell r="E273">
            <v>503.8</v>
          </cell>
          <cell r="F273" t="str">
            <v>SIEC Ago/24</v>
          </cell>
        </row>
        <row r="274">
          <cell r="A274" t="str">
            <v>02.01.01.100.01</v>
          </cell>
          <cell r="B274" t="str">
            <v>Escavação manual de vala em solo</v>
          </cell>
          <cell r="C274" t="str">
            <v>m³</v>
          </cell>
          <cell r="D274">
            <v>114.92</v>
          </cell>
          <cell r="E274">
            <v>93</v>
          </cell>
          <cell r="F274" t="str">
            <v>SIEC Ago/24</v>
          </cell>
        </row>
        <row r="275">
          <cell r="A275" t="str">
            <v>02.01.01.100.02</v>
          </cell>
          <cell r="B275" t="str">
            <v>Escavação manual em solo de qualquer categoria</v>
          </cell>
          <cell r="C275" t="str">
            <v>m³</v>
          </cell>
          <cell r="D275">
            <v>87.15</v>
          </cell>
          <cell r="E275">
            <v>70.53</v>
          </cell>
          <cell r="F275" t="str">
            <v>SIEC Ago/24</v>
          </cell>
        </row>
        <row r="276">
          <cell r="A276" t="str">
            <v>02.01.01.100.04</v>
          </cell>
          <cell r="B276" t="str">
            <v>Escavação mecanizada de vala em solo.</v>
          </cell>
          <cell r="C276" t="str">
            <v>m³</v>
          </cell>
          <cell r="D276">
            <v>8.09</v>
          </cell>
          <cell r="E276">
            <v>6.55</v>
          </cell>
          <cell r="F276" t="str">
            <v>SIEC Ago/24</v>
          </cell>
        </row>
        <row r="277">
          <cell r="A277" t="str">
            <v>02.01.01.100.03</v>
          </cell>
          <cell r="B277" t="str">
            <v>Escavação mecanizada em solo de qualquer categoria</v>
          </cell>
          <cell r="C277" t="str">
            <v>m³</v>
          </cell>
          <cell r="D277">
            <v>3.36</v>
          </cell>
          <cell r="E277">
            <v>2.72</v>
          </cell>
          <cell r="F277" t="str">
            <v>SIEC Ago/24</v>
          </cell>
        </row>
        <row r="278">
          <cell r="A278" t="str">
            <v>02.01.01.110</v>
          </cell>
          <cell r="B278" t="str">
            <v>TRANSPORTE EM GERAL, CARGA E DESCARGA MECANIZADA DE MATERIAIS</v>
          </cell>
          <cell r="C278" t="str">
            <v/>
          </cell>
          <cell r="E278">
            <v>0</v>
          </cell>
          <cell r="F278" t="str">
            <v>SIEC Ago/24</v>
          </cell>
        </row>
        <row r="279">
          <cell r="A279" t="str">
            <v>02.01.01.110.28</v>
          </cell>
          <cell r="B279" t="str">
            <v>Carga e descarga manual de resíduos classe I - perigosos</v>
          </cell>
          <cell r="C279" t="str">
            <v>T</v>
          </cell>
          <cell r="D279">
            <v>86.55</v>
          </cell>
          <cell r="E279">
            <v>70.040000000000006</v>
          </cell>
          <cell r="F279" t="str">
            <v>SIEC Ago/24</v>
          </cell>
        </row>
        <row r="280">
          <cell r="A280" t="str">
            <v>02.01.01.110.29</v>
          </cell>
          <cell r="B280" t="str">
            <v>Carga e descarga manual de resíduos classe IIA - não perigosos - não inertes ou classe IIB - não perigosos - inertes</v>
          </cell>
          <cell r="C280" t="str">
            <v>T</v>
          </cell>
          <cell r="D280">
            <v>43.27</v>
          </cell>
          <cell r="E280">
            <v>35.020000000000003</v>
          </cell>
          <cell r="F280" t="str">
            <v>SIEC Ago/24</v>
          </cell>
        </row>
        <row r="281">
          <cell r="A281" t="str">
            <v>02.01.01.110.20</v>
          </cell>
          <cell r="B281" t="str">
            <v>Carga e descarga mecanizada de brita / cascalho / pedra / pedrisco e transporte até o 1º km</v>
          </cell>
          <cell r="C281" t="str">
            <v>m³</v>
          </cell>
          <cell r="D281">
            <v>8.39</v>
          </cell>
          <cell r="E281">
            <v>6.79</v>
          </cell>
          <cell r="F281" t="str">
            <v>SIEC Ago/24</v>
          </cell>
        </row>
        <row r="282">
          <cell r="A282" t="str">
            <v>02.01.01.110.01</v>
          </cell>
          <cell r="B282" t="str">
            <v>Carga e descarga mecanizada de entulho e transporte até o 1º km</v>
          </cell>
          <cell r="C282" t="str">
            <v>m³</v>
          </cell>
          <cell r="D282">
            <v>10.99</v>
          </cell>
          <cell r="E282">
            <v>8.89</v>
          </cell>
          <cell r="F282" t="str">
            <v>SIEC Ago/24</v>
          </cell>
        </row>
        <row r="283">
          <cell r="A283" t="str">
            <v>02.01.01.110.22</v>
          </cell>
          <cell r="B283" t="str">
            <v>Carga e descarga mecanizada de entulho em caminhão basculante 18 m³</v>
          </cell>
          <cell r="C283" t="str">
            <v>m³</v>
          </cell>
          <cell r="D283">
            <v>4.6500000000000004</v>
          </cell>
          <cell r="E283">
            <v>3.76</v>
          </cell>
          <cell r="F283" t="str">
            <v>SIEC Ago/24</v>
          </cell>
        </row>
        <row r="284">
          <cell r="A284" t="str">
            <v>02.01.01.110.08</v>
          </cell>
          <cell r="B284" t="str">
            <v>Carga e descarga mecanizada de resíduos classe I - perigosos</v>
          </cell>
          <cell r="C284" t="str">
            <v>T</v>
          </cell>
          <cell r="D284">
            <v>15.59</v>
          </cell>
          <cell r="E284">
            <v>12.62</v>
          </cell>
          <cell r="F284" t="str">
            <v>SIEC Ago/24</v>
          </cell>
        </row>
        <row r="285">
          <cell r="A285" t="str">
            <v>02.01.01.110.09</v>
          </cell>
          <cell r="B285" t="str">
            <v>Carga e descarga mecanizada de resíduos classe IIA - não perigosos - não inertes ou classe IIB - não perigosos - inertes</v>
          </cell>
          <cell r="C285" t="str">
            <v>T</v>
          </cell>
          <cell r="D285">
            <v>7.79</v>
          </cell>
          <cell r="E285">
            <v>6.3</v>
          </cell>
          <cell r="F285" t="str">
            <v>SIEC Ago/24</v>
          </cell>
        </row>
        <row r="286">
          <cell r="A286" t="str">
            <v>02.01.01.110.03</v>
          </cell>
          <cell r="B286" t="str">
            <v>Carga e descarga mecanizada de rocha e transporte até o 1° km</v>
          </cell>
          <cell r="C286" t="str">
            <v>m³</v>
          </cell>
          <cell r="D286">
            <v>10.99</v>
          </cell>
          <cell r="E286">
            <v>8.89</v>
          </cell>
          <cell r="F286" t="str">
            <v>SIEC Ago/24</v>
          </cell>
        </row>
        <row r="287">
          <cell r="A287" t="str">
            <v>02.01.01.110.05</v>
          </cell>
          <cell r="B287" t="str">
            <v>Carga e descarga mecanizada de solo e transporte com caminhão basculante 18 m³, até o 1° km</v>
          </cell>
          <cell r="C287" t="str">
            <v>m³</v>
          </cell>
          <cell r="D287">
            <v>8.39</v>
          </cell>
          <cell r="E287">
            <v>6.79</v>
          </cell>
          <cell r="F287" t="str">
            <v>SIEC Ago/24</v>
          </cell>
        </row>
        <row r="288">
          <cell r="A288" t="str">
            <v>02.01.01.110.43</v>
          </cell>
          <cell r="B288" t="str">
            <v>Carga e descarga mecanizada de solo e transporte com caminhão basculante 6 m³, até o 1° km</v>
          </cell>
          <cell r="C288" t="str">
            <v>m³</v>
          </cell>
          <cell r="D288">
            <v>12.29</v>
          </cell>
          <cell r="E288">
            <v>9.9499999999999993</v>
          </cell>
          <cell r="F288" t="str">
            <v>SIEC Ago/24</v>
          </cell>
        </row>
        <row r="289">
          <cell r="A289" t="str">
            <v>02.01.01.110.17</v>
          </cell>
          <cell r="B289" t="str">
            <v>Carga, manobra e descarga de concreto com caminhão betoneira - carga em central de concreto de 30 m³/h</v>
          </cell>
          <cell r="C289" t="str">
            <v>T</v>
          </cell>
          <cell r="D289">
            <v>16.29</v>
          </cell>
          <cell r="E289">
            <v>13.18</v>
          </cell>
          <cell r="F289" t="str">
            <v>SIEC Ago/24</v>
          </cell>
        </row>
        <row r="290">
          <cell r="A290" t="str">
            <v>02.01.01.110.35</v>
          </cell>
          <cell r="B290" t="str">
            <v>Carga, manobra e descarga de entulho em caminhão basculante 18 m³ - carga com escavadeira hidráulica e descarga livre</v>
          </cell>
          <cell r="C290" t="str">
            <v>m³</v>
          </cell>
          <cell r="D290">
            <v>9.1</v>
          </cell>
          <cell r="E290">
            <v>7.36</v>
          </cell>
          <cell r="F290" t="str">
            <v>SIEC Ago/24</v>
          </cell>
        </row>
        <row r="291">
          <cell r="A291" t="str">
            <v>02.01.01.110.36</v>
          </cell>
          <cell r="B291" t="str">
            <v>Carga, manobra e descarga de materiais diversos em caminhão carroceria com capacidade de 11 t e com guindauto de 45 t.m</v>
          </cell>
          <cell r="C291" t="str">
            <v>T</v>
          </cell>
          <cell r="D291">
            <v>39.58</v>
          </cell>
          <cell r="E291">
            <v>32.03</v>
          </cell>
          <cell r="F291" t="str">
            <v>SIEC Ago/24</v>
          </cell>
        </row>
        <row r="292">
          <cell r="A292" t="str">
            <v>02.01.01.110.34</v>
          </cell>
          <cell r="B292" t="str">
            <v>Carga, manobra e descarga de solos e materiais granulares em caminhão basculante 18 m³ - carga com escavadeira hidráulica e descarga livre</v>
          </cell>
          <cell r="C292" t="str">
            <v>m³</v>
          </cell>
          <cell r="D292">
            <v>6.5</v>
          </cell>
          <cell r="E292">
            <v>5.26</v>
          </cell>
          <cell r="F292" t="str">
            <v>SIEC Ago/24</v>
          </cell>
        </row>
        <row r="293">
          <cell r="A293" t="str">
            <v>02.01.01.110.15</v>
          </cell>
          <cell r="B293" t="str">
            <v>Carga, manobra e descarga de solos e materiais granulares em caminhão basculante 6 m³ - carga com pá carregadeira (caçamba de 1,7 a 2,8 m³ / 128 hp) e descarga livre</v>
          </cell>
          <cell r="C293" t="str">
            <v>m³</v>
          </cell>
          <cell r="D293">
            <v>9.19</v>
          </cell>
          <cell r="E293">
            <v>7.44</v>
          </cell>
          <cell r="F293" t="str">
            <v>SIEC Ago/24</v>
          </cell>
        </row>
        <row r="294">
          <cell r="A294" t="str">
            <v>02.01.01.110.12</v>
          </cell>
          <cell r="B294" t="str">
            <v>Remoção de entulho com caçamba metálica 4m³</v>
          </cell>
          <cell r="C294" t="str">
            <v>un</v>
          </cell>
          <cell r="D294">
            <v>639.26</v>
          </cell>
          <cell r="E294">
            <v>517.33000000000004</v>
          </cell>
          <cell r="F294" t="str">
            <v>SIEC Ago/24</v>
          </cell>
        </row>
        <row r="295">
          <cell r="A295" t="str">
            <v>02.01.01.110.24</v>
          </cell>
          <cell r="B295" t="str">
            <v>Transporte com caminhão basculante de 18 m³, em via urbana pavimentada, dmt acima de 30 km</v>
          </cell>
          <cell r="C295" t="str">
            <v>TXKM</v>
          </cell>
          <cell r="D295">
            <v>0.48</v>
          </cell>
          <cell r="E295">
            <v>0.39</v>
          </cell>
          <cell r="F295" t="str">
            <v>SIEC Ago/24</v>
          </cell>
        </row>
        <row r="296">
          <cell r="A296" t="str">
            <v>02.01.01.110.23</v>
          </cell>
          <cell r="B296" t="str">
            <v>Transporte com caminhão basculante de 18 m³, em via urbana pavimentada, dmt até 30 km</v>
          </cell>
          <cell r="C296" t="str">
            <v>m³ x km</v>
          </cell>
          <cell r="D296">
            <v>1.89</v>
          </cell>
          <cell r="E296">
            <v>1.53</v>
          </cell>
          <cell r="F296" t="str">
            <v>SIEC Ago/24</v>
          </cell>
        </row>
        <row r="297">
          <cell r="A297" t="str">
            <v>02.01.01.110.14</v>
          </cell>
          <cell r="B297" t="str">
            <v>Transporte com caminhão basculante de 6 m³, em via urbana em revestimento primário</v>
          </cell>
          <cell r="C297" t="str">
            <v>m³ x km</v>
          </cell>
          <cell r="D297">
            <v>3.39</v>
          </cell>
          <cell r="E297">
            <v>2.74</v>
          </cell>
          <cell r="F297" t="str">
            <v>SIEC Ago/24</v>
          </cell>
        </row>
        <row r="298">
          <cell r="A298" t="str">
            <v>02.01.01.110.38</v>
          </cell>
          <cell r="B298" t="str">
            <v>Transporte com caminhão basculante de 6m³, em via urbana pavimentada, DMT até 30km</v>
          </cell>
          <cell r="C298" t="str">
            <v>m³ x km</v>
          </cell>
          <cell r="D298">
            <v>3.1</v>
          </cell>
          <cell r="E298">
            <v>2.5099999999999998</v>
          </cell>
          <cell r="F298" t="str">
            <v>SIEC Ago/24</v>
          </cell>
        </row>
        <row r="299">
          <cell r="A299" t="str">
            <v>02.01.01.110.18</v>
          </cell>
          <cell r="B299" t="str">
            <v>Transporte com caminhão betoneira - rodovia com revestimento primário</v>
          </cell>
          <cell r="C299" t="str">
            <v>TXKM</v>
          </cell>
          <cell r="D299">
            <v>0.76</v>
          </cell>
          <cell r="E299">
            <v>0.62</v>
          </cell>
          <cell r="F299" t="str">
            <v>SIEC Ago/24</v>
          </cell>
        </row>
        <row r="300">
          <cell r="A300" t="str">
            <v>02.01.01.110.19</v>
          </cell>
          <cell r="B300" t="str">
            <v>Transporte com cavalo mecânico de 22 t - rodovia com revestimento primário</v>
          </cell>
          <cell r="C300" t="str">
            <v>TXKM</v>
          </cell>
          <cell r="D300">
            <v>0.84</v>
          </cell>
          <cell r="E300">
            <v>0.68</v>
          </cell>
          <cell r="F300" t="str">
            <v>SIEC Ago/24</v>
          </cell>
        </row>
        <row r="301">
          <cell r="A301" t="str">
            <v>02.01.01.110.16</v>
          </cell>
          <cell r="B301" t="str">
            <v>Transporte com cavalo mecânico de 30 t - rodovia pavimentada</v>
          </cell>
          <cell r="C301" t="str">
            <v>TXKM</v>
          </cell>
          <cell r="D301">
            <v>0.54</v>
          </cell>
          <cell r="E301">
            <v>0.44</v>
          </cell>
          <cell r="F301" t="str">
            <v>SIEC Ago/24</v>
          </cell>
        </row>
        <row r="302">
          <cell r="A302" t="str">
            <v>02.01.01.110.33</v>
          </cell>
          <cell r="B302" t="str">
            <v>Transporte de brita com caminhão basculante, em via urbana pavimentada, adicional para dmt excedente a 30 km</v>
          </cell>
          <cell r="C302" t="str">
            <v>m³ x km</v>
          </cell>
          <cell r="D302">
            <v>0.77</v>
          </cell>
          <cell r="E302">
            <v>0.62</v>
          </cell>
          <cell r="F302" t="str">
            <v>SIEC Ago/24</v>
          </cell>
        </row>
        <row r="303">
          <cell r="A303" t="str">
            <v>02.01.01.110.21</v>
          </cell>
          <cell r="B303" t="str">
            <v>Transporte de brita com caminhão basculante, em via urbana pavimentada, dmt até 30 km</v>
          </cell>
          <cell r="C303" t="str">
            <v>m³ x km</v>
          </cell>
          <cell r="D303">
            <v>1.89</v>
          </cell>
          <cell r="E303">
            <v>1.53</v>
          </cell>
          <cell r="F303" t="str">
            <v>SIEC Ago/24</v>
          </cell>
        </row>
        <row r="304">
          <cell r="A304" t="str">
            <v>02.01.01.110.31</v>
          </cell>
          <cell r="B304" t="str">
            <v>Transporte de entulho com caminhão basculante, em via urbana pavimentada, adicional para dmt excedente a 30 km</v>
          </cell>
          <cell r="C304" t="str">
            <v>m³ x km</v>
          </cell>
          <cell r="D304">
            <v>0.77</v>
          </cell>
          <cell r="E304">
            <v>0.62</v>
          </cell>
          <cell r="F304" t="str">
            <v>SIEC Ago/24</v>
          </cell>
        </row>
        <row r="305">
          <cell r="A305" t="str">
            <v>02.01.01.110.02</v>
          </cell>
          <cell r="B305" t="str">
            <v>Transporte de entulho com caminhão basculante, em via urbana pavimentada, dmt até 30 km</v>
          </cell>
          <cell r="C305" t="str">
            <v>m³ x km</v>
          </cell>
          <cell r="D305">
            <v>1.89</v>
          </cell>
          <cell r="E305">
            <v>1.53</v>
          </cell>
          <cell r="F305" t="str">
            <v>SIEC Ago/24</v>
          </cell>
        </row>
        <row r="306">
          <cell r="A306" t="str">
            <v>02.01.01.110.10</v>
          </cell>
          <cell r="B306" t="str">
            <v>Transporte de resíduos classe I - perigosos com caminhão basculante de 18m³, até o local de destinação final - DMT até 30 km</v>
          </cell>
          <cell r="C306" t="str">
            <v>TXKM</v>
          </cell>
          <cell r="D306">
            <v>1.27</v>
          </cell>
          <cell r="E306">
            <v>1.03</v>
          </cell>
          <cell r="F306" t="str">
            <v>SIEC Ago/24</v>
          </cell>
        </row>
        <row r="307">
          <cell r="A307" t="str">
            <v>02.01.01.110.11</v>
          </cell>
          <cell r="B307" t="str">
            <v>Transporte de resíduos classe IIA - não perigosos - não inertes ou classe IIB - não perigosos inertes - com caminhão basculante 18 m³, até o local de armazenamento ou disposição final - DMT até 30 km</v>
          </cell>
          <cell r="C307" t="str">
            <v>TXKM</v>
          </cell>
          <cell r="D307">
            <v>1.27</v>
          </cell>
          <cell r="E307">
            <v>1.03</v>
          </cell>
          <cell r="F307" t="str">
            <v>SIEC Ago/24</v>
          </cell>
        </row>
        <row r="308">
          <cell r="A308" t="str">
            <v>02.01.01.110.32</v>
          </cell>
          <cell r="B308" t="str">
            <v>Transporte de rocha com caminhão basculante, em via urbana pavimentada, adicional para dmt excedente a 30 km</v>
          </cell>
          <cell r="C308" t="str">
            <v>m³ x km</v>
          </cell>
          <cell r="D308">
            <v>0.77</v>
          </cell>
          <cell r="E308">
            <v>0.62</v>
          </cell>
          <cell r="F308" t="str">
            <v>SIEC Ago/24</v>
          </cell>
        </row>
        <row r="309">
          <cell r="A309" t="str">
            <v>02.01.01.110.04</v>
          </cell>
          <cell r="B309" t="str">
            <v>Transporte de rocha com caminhão basculante, em via urbana pavimentada, dmt até 30 km</v>
          </cell>
          <cell r="C309" t="str">
            <v>m³ x km</v>
          </cell>
          <cell r="D309">
            <v>1.89</v>
          </cell>
          <cell r="E309">
            <v>1.53</v>
          </cell>
          <cell r="F309" t="str">
            <v>SIEC Ago/24</v>
          </cell>
        </row>
        <row r="310">
          <cell r="A310" t="str">
            <v>02.01.01.110.06</v>
          </cell>
          <cell r="B310" t="str">
            <v>Transporte de solo com caminhão basculante, em via urbana pavimentada, adicional para dmt excedente a 30km</v>
          </cell>
          <cell r="C310" t="str">
            <v>m³ x km</v>
          </cell>
          <cell r="D310">
            <v>0.77</v>
          </cell>
          <cell r="E310">
            <v>0.62</v>
          </cell>
          <cell r="F310" t="str">
            <v>SIEC Ago/24</v>
          </cell>
        </row>
        <row r="311">
          <cell r="A311" t="str">
            <v>02.01.01.110.30</v>
          </cell>
          <cell r="B311" t="str">
            <v>Transporte de solo com caminhão basculante, em via urbana pavimentada, dmt até 30 km</v>
          </cell>
          <cell r="C311" t="str">
            <v>m³ x km</v>
          </cell>
          <cell r="D311">
            <v>1.89</v>
          </cell>
          <cell r="E311">
            <v>1.53</v>
          </cell>
          <cell r="F311" t="str">
            <v>SIEC Ago/24</v>
          </cell>
        </row>
        <row r="312">
          <cell r="A312" t="str">
            <v>02.01.01.120</v>
          </cell>
          <cell r="B312" t="str">
            <v>TRANSPORTE EM GERAL, CARGA E DESCARGA MANUAL DE MATERIAIS</v>
          </cell>
          <cell r="C312" t="str">
            <v/>
          </cell>
          <cell r="E312">
            <v>0</v>
          </cell>
          <cell r="F312" t="str">
            <v>SIEC Ago/24</v>
          </cell>
        </row>
        <row r="313">
          <cell r="A313" t="str">
            <v>02.01.01.120.01</v>
          </cell>
          <cell r="B313" t="str">
            <v>Carga e descarga manual de entulho e transporte até o 1º km</v>
          </cell>
          <cell r="C313" t="str">
            <v>m³</v>
          </cell>
          <cell r="D313">
            <v>47.01</v>
          </cell>
          <cell r="E313">
            <v>38.04</v>
          </cell>
          <cell r="F313" t="str">
            <v>SIEC Ago/24</v>
          </cell>
        </row>
        <row r="314">
          <cell r="A314" t="str">
            <v>02.01.01.120.07</v>
          </cell>
          <cell r="B314" t="str">
            <v>Carga e descarga manual de rocha</v>
          </cell>
          <cell r="C314" t="str">
            <v>m³</v>
          </cell>
          <cell r="D314">
            <v>47.01</v>
          </cell>
          <cell r="E314">
            <v>38.04</v>
          </cell>
          <cell r="F314" t="str">
            <v>SIEC Ago/24</v>
          </cell>
        </row>
        <row r="315">
          <cell r="A315" t="str">
            <v>02.01.01.120.08</v>
          </cell>
          <cell r="B315" t="str">
            <v>Carga e descarga manual de solo</v>
          </cell>
          <cell r="C315" t="str">
            <v>m³</v>
          </cell>
          <cell r="D315">
            <v>40.74</v>
          </cell>
          <cell r="E315">
            <v>32.97</v>
          </cell>
          <cell r="F315" t="str">
            <v>SIEC Ago/24</v>
          </cell>
        </row>
        <row r="316">
          <cell r="A316" t="str">
            <v>02.01.01.120.09</v>
          </cell>
          <cell r="B316" t="str">
            <v>Transporte horizontal com jerica de 60 l, de massa/ granel</v>
          </cell>
          <cell r="C316" t="str">
            <v>m³ x km</v>
          </cell>
          <cell r="D316">
            <v>1984.3</v>
          </cell>
          <cell r="E316">
            <v>1605.81</v>
          </cell>
          <cell r="F316" t="str">
            <v>SIEC Ago/24</v>
          </cell>
        </row>
        <row r="317">
          <cell r="A317" t="str">
            <v>02.01.01.120.10</v>
          </cell>
          <cell r="B317" t="str">
            <v>Transporte horizontal com jerica de 90 l, de massa/ granel</v>
          </cell>
          <cell r="C317" t="str">
            <v>m³ x km</v>
          </cell>
          <cell r="D317">
            <v>1434.31</v>
          </cell>
          <cell r="E317">
            <v>1160.73</v>
          </cell>
          <cell r="F317" t="str">
            <v>SIEC Ago/24</v>
          </cell>
        </row>
        <row r="318">
          <cell r="A318" t="str">
            <v>02.01.01.200</v>
          </cell>
          <cell r="B318" t="str">
            <v>ATERRO OU REATERRO E APILOAMENTO</v>
          </cell>
          <cell r="C318" t="str">
            <v/>
          </cell>
          <cell r="E318">
            <v>0</v>
          </cell>
          <cell r="F318" t="str">
            <v>SIEC Ago/24</v>
          </cell>
        </row>
        <row r="319">
          <cell r="A319" t="str">
            <v>02.01.01.200.04</v>
          </cell>
          <cell r="B319" t="str">
            <v>Apiloamento de fundo de vala</v>
          </cell>
          <cell r="C319" t="str">
            <v>m²</v>
          </cell>
          <cell r="D319">
            <v>7.26</v>
          </cell>
          <cell r="E319">
            <v>5.88</v>
          </cell>
          <cell r="F319" t="str">
            <v>SIEC Ago/24</v>
          </cell>
        </row>
        <row r="320">
          <cell r="A320" t="str">
            <v>02.01.01.200.10</v>
          </cell>
          <cell r="B320" t="str">
            <v>Aterro compactado a 100% PN</v>
          </cell>
          <cell r="C320" t="str">
            <v>m³</v>
          </cell>
          <cell r="D320">
            <v>6.12</v>
          </cell>
          <cell r="E320">
            <v>4.95</v>
          </cell>
          <cell r="F320" t="str">
            <v>SIEC Ago/24</v>
          </cell>
        </row>
        <row r="321">
          <cell r="A321" t="str">
            <v>02.01.01.200.09</v>
          </cell>
          <cell r="B321" t="str">
            <v>Aterro compactado a 95% PN</v>
          </cell>
          <cell r="C321" t="str">
            <v>m³</v>
          </cell>
          <cell r="D321">
            <v>4.8899999999999997</v>
          </cell>
          <cell r="E321">
            <v>3.96</v>
          </cell>
          <cell r="F321" t="str">
            <v>SIEC Ago/24</v>
          </cell>
        </row>
        <row r="322">
          <cell r="A322" t="str">
            <v>02.01.01.200.08</v>
          </cell>
          <cell r="B322" t="str">
            <v>Aterro compactado a 98% PM</v>
          </cell>
          <cell r="C322" t="str">
            <v>m³</v>
          </cell>
          <cell r="D322">
            <v>12.86</v>
          </cell>
          <cell r="E322">
            <v>10.41</v>
          </cell>
          <cell r="F322" t="str">
            <v>SIEC Ago/24</v>
          </cell>
        </row>
        <row r="323">
          <cell r="A323" t="str">
            <v>02.01.01.200.11</v>
          </cell>
          <cell r="B323" t="str">
            <v>Aterro de solo-cimento, teor de 6% em peso</v>
          </cell>
          <cell r="C323" t="str">
            <v>m³</v>
          </cell>
          <cell r="D323">
            <v>136.49</v>
          </cell>
          <cell r="E323">
            <v>110.46</v>
          </cell>
          <cell r="F323" t="str">
            <v>SIEC Ago/24</v>
          </cell>
        </row>
        <row r="324">
          <cell r="A324" t="str">
            <v>02.01.01.200.05</v>
          </cell>
          <cell r="B324" t="str">
            <v>Aterro mecanizado com reaproveitamento de solo</v>
          </cell>
          <cell r="C324" t="str">
            <v>m³</v>
          </cell>
          <cell r="D324">
            <v>14.09</v>
          </cell>
          <cell r="E324">
            <v>11.4</v>
          </cell>
          <cell r="F324" t="str">
            <v>SIEC Ago/24</v>
          </cell>
        </row>
        <row r="325">
          <cell r="A325" t="str">
            <v>02.01.01.200.15</v>
          </cell>
          <cell r="B325" t="str">
            <v>Blocos EPS para complemento de aterro</v>
          </cell>
          <cell r="C325" t="str">
            <v>m³</v>
          </cell>
          <cell r="D325">
            <v>436.36</v>
          </cell>
          <cell r="E325">
            <v>353.13</v>
          </cell>
          <cell r="F325" t="str">
            <v>SIEC Ago/24</v>
          </cell>
        </row>
        <row r="326">
          <cell r="A326" t="str">
            <v>02.01.01.200.06</v>
          </cell>
          <cell r="B326" t="str">
            <v>Carga do material proveniente da raspagem do terreno, utilizando pá-carregadeira sobre pneus</v>
          </cell>
          <cell r="C326" t="str">
            <v>m²</v>
          </cell>
          <cell r="D326">
            <v>0.57999999999999996</v>
          </cell>
          <cell r="E326">
            <v>0.47</v>
          </cell>
          <cell r="F326" t="str">
            <v>SIEC Ago/24</v>
          </cell>
        </row>
        <row r="327">
          <cell r="A327" t="str">
            <v>02.01.01.200.19</v>
          </cell>
          <cell r="B327" t="str">
            <v>Compactação de subleito de solo predominantemente arenoso</v>
          </cell>
          <cell r="C327" t="str">
            <v>m²</v>
          </cell>
          <cell r="D327">
            <v>1.01</v>
          </cell>
          <cell r="E327">
            <v>0.82</v>
          </cell>
          <cell r="F327" t="str">
            <v>SIEC Ago/24</v>
          </cell>
        </row>
        <row r="328">
          <cell r="A328" t="str">
            <v>02.01.01.200.18</v>
          </cell>
          <cell r="B328" t="str">
            <v>Compactação de subleito de solo predominantemente argiloso</v>
          </cell>
          <cell r="C328" t="str">
            <v>m²</v>
          </cell>
          <cell r="D328">
            <v>1.87</v>
          </cell>
          <cell r="E328">
            <v>1.51</v>
          </cell>
          <cell r="F328" t="str">
            <v>SIEC Ago/24</v>
          </cell>
        </row>
        <row r="329">
          <cell r="A329" t="str">
            <v>02.01.01.200.20</v>
          </cell>
          <cell r="B329" t="str">
            <v>Enterramento de animal</v>
          </cell>
          <cell r="C329" t="str">
            <v>un</v>
          </cell>
          <cell r="D329">
            <v>656.4</v>
          </cell>
          <cell r="E329">
            <v>531.20000000000005</v>
          </cell>
          <cell r="F329" t="str">
            <v>SIEC Ago/24</v>
          </cell>
        </row>
        <row r="330">
          <cell r="A330" t="str">
            <v>02.01.01.200.25</v>
          </cell>
          <cell r="B330" t="str">
            <v>Enterramento de animal de pequeno porte</v>
          </cell>
          <cell r="C330" t="str">
            <v>un</v>
          </cell>
          <cell r="D330">
            <v>218.8</v>
          </cell>
          <cell r="E330">
            <v>177.07</v>
          </cell>
          <cell r="F330" t="str">
            <v>SIEC Ago/24</v>
          </cell>
        </row>
        <row r="331">
          <cell r="A331" t="str">
            <v>02.01.01.200.07</v>
          </cell>
          <cell r="B331" t="str">
            <v>Espalhamento e regularização de terra em camadas no aterro utilizando trator sobre esteiras, distância até 30 m</v>
          </cell>
          <cell r="C331" t="str">
            <v>m³</v>
          </cell>
          <cell r="D331">
            <v>1.1399999999999999</v>
          </cell>
          <cell r="E331">
            <v>0.92</v>
          </cell>
          <cell r="F331" t="str">
            <v>SIEC Ago/24</v>
          </cell>
        </row>
        <row r="332">
          <cell r="A332" t="str">
            <v>02.01.01.200.23</v>
          </cell>
          <cell r="B332" t="str">
            <v>Preparo de fundo de vala com largura menor que 1,5 m, com camada de areia, lançamento manual.</v>
          </cell>
          <cell r="C332" t="str">
            <v>m³</v>
          </cell>
          <cell r="D332">
            <v>324.45</v>
          </cell>
          <cell r="E332">
            <v>262.56</v>
          </cell>
          <cell r="F332" t="str">
            <v>SIEC Ago/24</v>
          </cell>
        </row>
        <row r="333">
          <cell r="A333" t="str">
            <v>02.01.01.200.22</v>
          </cell>
          <cell r="B333" t="str">
            <v>Preparo de fundo de vala com largura menor que 1,5 m, com camada de brita, lançamento manual.</v>
          </cell>
          <cell r="C333" t="str">
            <v>m³</v>
          </cell>
          <cell r="D333">
            <v>364.03</v>
          </cell>
          <cell r="E333">
            <v>294.58999999999997</v>
          </cell>
          <cell r="F333" t="str">
            <v>SIEC Ago/24</v>
          </cell>
        </row>
        <row r="334">
          <cell r="A334" t="str">
            <v>02.01.01.200.21</v>
          </cell>
          <cell r="B334" t="str">
            <v>Preparo de fundo de vala com largura menor que 1,5 m, com camada de brita, lançamento mecanizado</v>
          </cell>
          <cell r="C334" t="str">
            <v>m³</v>
          </cell>
          <cell r="D334">
            <v>306</v>
          </cell>
          <cell r="E334">
            <v>247.63</v>
          </cell>
          <cell r="F334" t="str">
            <v>SIEC Ago/24</v>
          </cell>
        </row>
        <row r="335">
          <cell r="A335" t="str">
            <v>02.01.01.200.01</v>
          </cell>
          <cell r="B335" t="str">
            <v>Reaterro de valas, inclusive compactação.</v>
          </cell>
          <cell r="C335" t="str">
            <v>m³</v>
          </cell>
          <cell r="D335">
            <v>44.45</v>
          </cell>
          <cell r="E335">
            <v>35.97</v>
          </cell>
          <cell r="F335" t="str">
            <v>SIEC Ago/24</v>
          </cell>
        </row>
        <row r="336">
          <cell r="A336" t="str">
            <v>02.01.01.200.03</v>
          </cell>
          <cell r="B336" t="str">
            <v>Reaterro manual de vala</v>
          </cell>
          <cell r="C336" t="str">
            <v>m³</v>
          </cell>
          <cell r="D336">
            <v>13.07</v>
          </cell>
          <cell r="E336">
            <v>10.58</v>
          </cell>
          <cell r="F336" t="str">
            <v>SIEC Ago/24</v>
          </cell>
        </row>
        <row r="337">
          <cell r="A337" t="str">
            <v>02.01.01.200.02</v>
          </cell>
          <cell r="B337" t="str">
            <v>Reaterro manual de vala apiloado</v>
          </cell>
          <cell r="C337" t="str">
            <v>m³</v>
          </cell>
          <cell r="D337">
            <v>43.57</v>
          </cell>
          <cell r="E337">
            <v>35.26</v>
          </cell>
          <cell r="F337" t="str">
            <v>SIEC Ago/24</v>
          </cell>
        </row>
        <row r="338">
          <cell r="A338" t="str">
            <v>02.01.01.200.16</v>
          </cell>
          <cell r="B338" t="str">
            <v>Reaterro mecanizado de vala com retroescavadeira, inclusive compactação</v>
          </cell>
          <cell r="C338" t="str">
            <v>m³</v>
          </cell>
          <cell r="D338">
            <v>14.97</v>
          </cell>
          <cell r="E338">
            <v>12.11</v>
          </cell>
          <cell r="F338" t="str">
            <v>SIEC Ago/24</v>
          </cell>
        </row>
        <row r="339">
          <cell r="A339" t="str">
            <v>02.01.01.200.12</v>
          </cell>
          <cell r="B339" t="str">
            <v>Regularização manual do solo</v>
          </cell>
          <cell r="C339" t="str">
            <v>m²</v>
          </cell>
          <cell r="D339">
            <v>19.850000000000001</v>
          </cell>
          <cell r="E339">
            <v>16.059999999999999</v>
          </cell>
          <cell r="F339" t="str">
            <v>SIEC Ago/24</v>
          </cell>
        </row>
        <row r="340">
          <cell r="A340" t="str">
            <v>02.01.01.200.13</v>
          </cell>
          <cell r="B340" t="str">
            <v>Regularização mecanizada do solo</v>
          </cell>
          <cell r="C340" t="str">
            <v>m²</v>
          </cell>
          <cell r="D340">
            <v>4.03</v>
          </cell>
          <cell r="E340">
            <v>3.26</v>
          </cell>
          <cell r="F340" t="str">
            <v>SIEC Ago/24</v>
          </cell>
        </row>
        <row r="341">
          <cell r="A341" t="str">
            <v>02.01.01.300</v>
          </cell>
          <cell r="B341" t="str">
            <v>ESCORAMENTOS</v>
          </cell>
          <cell r="C341" t="str">
            <v/>
          </cell>
          <cell r="E341">
            <v>0</v>
          </cell>
          <cell r="F341" t="str">
            <v>SIEC Ago/24</v>
          </cell>
        </row>
        <row r="342">
          <cell r="A342" t="str">
            <v>02.01.01.300.02</v>
          </cell>
          <cell r="B342" t="str">
            <v>Ensecadeira inclusive retirada do madeiramento , parede dupla</v>
          </cell>
          <cell r="C342" t="str">
            <v>m²</v>
          </cell>
          <cell r="D342">
            <v>565.78</v>
          </cell>
          <cell r="E342">
            <v>457.86</v>
          </cell>
          <cell r="F342" t="str">
            <v>SIEC Ago/24</v>
          </cell>
        </row>
        <row r="343">
          <cell r="A343" t="str">
            <v>02.01.01.300.01</v>
          </cell>
          <cell r="B343" t="str">
            <v>Ensecadeira inclusive retirada do madeiramento , parede simples</v>
          </cell>
          <cell r="C343" t="str">
            <v>m²</v>
          </cell>
          <cell r="D343">
            <v>226.19</v>
          </cell>
          <cell r="E343">
            <v>183.05</v>
          </cell>
          <cell r="F343" t="str">
            <v>SIEC Ago/24</v>
          </cell>
        </row>
        <row r="344">
          <cell r="A344" t="str">
            <v>02.01.01.300.03</v>
          </cell>
          <cell r="B344" t="str">
            <v>Escoramento de galeria contínuo para galeria moldada e canal, inclusive retirada do madeiramento</v>
          </cell>
          <cell r="C344" t="str">
            <v>m²</v>
          </cell>
          <cell r="D344">
            <v>126.9</v>
          </cell>
          <cell r="E344">
            <v>102.69</v>
          </cell>
          <cell r="F344" t="str">
            <v>SIEC Ago/24</v>
          </cell>
        </row>
        <row r="345">
          <cell r="A345" t="str">
            <v>02.01.01.300.04</v>
          </cell>
          <cell r="B345" t="str">
            <v>Escoramento de vala tipo contínuo empregando pranchas e longarinas de peroba</v>
          </cell>
          <cell r="C345" t="str">
            <v>m²</v>
          </cell>
          <cell r="D345">
            <v>113.79</v>
          </cell>
          <cell r="E345">
            <v>92.09</v>
          </cell>
          <cell r="F345" t="str">
            <v>SIEC Ago/24</v>
          </cell>
        </row>
        <row r="346">
          <cell r="A346" t="str">
            <v>02.01.01.300.05</v>
          </cell>
          <cell r="B346" t="str">
            <v>Escoramento de vala tipo descontínuo empregando pranchas e longarinas de peroba</v>
          </cell>
          <cell r="C346" t="str">
            <v>m²</v>
          </cell>
          <cell r="D346">
            <v>84.01</v>
          </cell>
          <cell r="E346">
            <v>67.989999999999995</v>
          </cell>
          <cell r="F346" t="str">
            <v>SIEC Ago/24</v>
          </cell>
        </row>
        <row r="347">
          <cell r="A347" t="str">
            <v>02.01.01.300.09</v>
          </cell>
          <cell r="B347" t="str">
            <v>Escoramento de vala, tipo estaca prancha metálica cravada, com profundidade de 0,0 a 1,5 m</v>
          </cell>
          <cell r="C347" t="str">
            <v>m²</v>
          </cell>
          <cell r="D347">
            <v>533.73</v>
          </cell>
          <cell r="E347">
            <v>431.93</v>
          </cell>
          <cell r="F347" t="str">
            <v>SIEC Ago/24</v>
          </cell>
        </row>
        <row r="348">
          <cell r="A348" t="str">
            <v>02.01.01.300.10</v>
          </cell>
          <cell r="B348" t="str">
            <v>Escoramento de vala, tipo estaca prancha metálica cravada, com profundidade de 1,5 a 3,0 m</v>
          </cell>
          <cell r="C348" t="str">
            <v>m²</v>
          </cell>
          <cell r="D348">
            <v>319.29000000000002</v>
          </cell>
          <cell r="E348">
            <v>258.39</v>
          </cell>
          <cell r="F348" t="str">
            <v>SIEC Ago/24</v>
          </cell>
        </row>
        <row r="349">
          <cell r="A349" t="str">
            <v>02.01.01.300.11</v>
          </cell>
          <cell r="B349" t="str">
            <v>Escoramento de vala, tipo estaca prancha metálica cravada, com profundidade de 3,0 a 4,5 m</v>
          </cell>
          <cell r="C349" t="str">
            <v>m²</v>
          </cell>
          <cell r="D349">
            <v>271.77999999999997</v>
          </cell>
          <cell r="E349">
            <v>219.94</v>
          </cell>
          <cell r="F349" t="str">
            <v>SIEC Ago/24</v>
          </cell>
        </row>
        <row r="350">
          <cell r="A350" t="str">
            <v>02.01.01.400</v>
          </cell>
          <cell r="B350" t="str">
            <v>CONTENÇÃO E PROTEÇÃO DE TALUDES</v>
          </cell>
          <cell r="C350" t="str">
            <v/>
          </cell>
          <cell r="E350">
            <v>0</v>
          </cell>
          <cell r="F350" t="str">
            <v>SIEC Ago/24</v>
          </cell>
        </row>
        <row r="351">
          <cell r="A351" t="str">
            <v>02.01.01.400.62</v>
          </cell>
          <cell r="B351" t="str">
            <v>Carga, manobra e descarga de materiais diversos em caminhão carroceria 5 t - carga e descarga manuais</v>
          </cell>
          <cell r="C351" t="str">
            <v>T</v>
          </cell>
          <cell r="D351">
            <v>34.01</v>
          </cell>
          <cell r="E351">
            <v>27.52</v>
          </cell>
          <cell r="F351" t="str">
            <v>SIEC Ago/24</v>
          </cell>
        </row>
        <row r="352">
          <cell r="A352" t="str">
            <v>02.01.01.400.56</v>
          </cell>
          <cell r="B352" t="str">
            <v>Carga, manobra e descarga de materiais diversos em caminhão carroceria de 15 t - carga e descarga com caminhão guindauto</v>
          </cell>
          <cell r="C352" t="str">
            <v>T</v>
          </cell>
          <cell r="D352">
            <v>32.49</v>
          </cell>
          <cell r="E352">
            <v>26.29</v>
          </cell>
          <cell r="F352" t="str">
            <v>SIEC Ago/24</v>
          </cell>
        </row>
        <row r="353">
          <cell r="A353" t="str">
            <v>02.01.01.400.42</v>
          </cell>
          <cell r="B353" t="str">
            <v>Chumbador de aço CA-50 - D = 20 mm - ancorado na rocha com cartucho de cimento - fornecimento, perfuração e instalação</v>
          </cell>
          <cell r="C353" t="str">
            <v>m</v>
          </cell>
          <cell r="D353">
            <v>88.36</v>
          </cell>
          <cell r="E353">
            <v>71.510000000000005</v>
          </cell>
          <cell r="F353" t="str">
            <v>SIEC Ago/24</v>
          </cell>
        </row>
        <row r="354">
          <cell r="A354" t="str">
            <v>02.01.01.400.43</v>
          </cell>
          <cell r="B354" t="str">
            <v>Chumbador de aço CA-50 - D = 20 mm - ancorado na rocha com injeção de nata de cimento - fornecimento, perfuração e instalação</v>
          </cell>
          <cell r="C354" t="str">
            <v>m</v>
          </cell>
          <cell r="D354">
            <v>83.93</v>
          </cell>
          <cell r="E354">
            <v>67.92</v>
          </cell>
          <cell r="F354" t="str">
            <v>SIEC Ago/24</v>
          </cell>
        </row>
        <row r="355">
          <cell r="A355" t="str">
            <v>02.01.01.400.41</v>
          </cell>
          <cell r="B355" t="str">
            <v>Chumbador de aço CA-50 - D = 22 mm - ancorado na rocha com cartucho de cimento - fornecimento, perfuração e instalação</v>
          </cell>
          <cell r="C355" t="str">
            <v>m</v>
          </cell>
          <cell r="D355">
            <v>94.5</v>
          </cell>
          <cell r="E355">
            <v>76.47</v>
          </cell>
          <cell r="F355" t="str">
            <v>SIEC Ago/24</v>
          </cell>
        </row>
        <row r="356">
          <cell r="A356" t="str">
            <v>02.01.01.400.40</v>
          </cell>
          <cell r="B356" t="str">
            <v>Chumbador de aço CA-50 - D = 25 mm - ancorado na rocha com cartucho de cimento - fornecimento, perfuração e instalação</v>
          </cell>
          <cell r="C356" t="str">
            <v>m</v>
          </cell>
          <cell r="D356">
            <v>105.4</v>
          </cell>
          <cell r="E356">
            <v>85.3</v>
          </cell>
          <cell r="F356" t="str">
            <v>SIEC Ago/24</v>
          </cell>
        </row>
        <row r="357">
          <cell r="A357" t="str">
            <v>02.01.01.400.84</v>
          </cell>
          <cell r="B357" t="str">
            <v>Chumbador tipo espera (bengala) 1010/1020 com Rosca - 19,05mm (3/4") x 500</v>
          </cell>
          <cell r="C357" t="str">
            <v>un</v>
          </cell>
          <cell r="D357">
            <v>47.57</v>
          </cell>
          <cell r="E357">
            <v>38.5</v>
          </cell>
          <cell r="F357" t="str">
            <v>SIEC Ago/24</v>
          </cell>
        </row>
        <row r="358">
          <cell r="A358" t="str">
            <v>02.01.01.400.80</v>
          </cell>
          <cell r="B358" t="str">
            <v>Classificação MCT - inclusive ensaio de perda por imersão e ensaio mini-MCV</v>
          </cell>
          <cell r="C358" t="str">
            <v>cj</v>
          </cell>
          <cell r="D358">
            <v>1371.34</v>
          </cell>
          <cell r="E358">
            <v>1109.77</v>
          </cell>
          <cell r="F358" t="str">
            <v>SIEC Ago/24</v>
          </cell>
        </row>
        <row r="359">
          <cell r="A359" t="str">
            <v>02.01.01.400.06</v>
          </cell>
          <cell r="B359" t="str">
            <v>Contenção de solo com cortina de placa dupla pré-fabricada, empuxo de 5,5 t/m², espessura de 15 cm, tipo de perfil I 10", distanciamento entre perfis de 1,8 m, com reforço de barra de aço CA-60, Ø=6,30 mm a cada 15 cm</v>
          </cell>
          <cell r="C359" t="str">
            <v>m²</v>
          </cell>
          <cell r="D359">
            <v>274.06</v>
          </cell>
          <cell r="E359">
            <v>221.79</v>
          </cell>
          <cell r="F359" t="str">
            <v>SIEC Ago/24</v>
          </cell>
        </row>
        <row r="360">
          <cell r="A360" t="str">
            <v>02.01.01.400.26</v>
          </cell>
          <cell r="B360" t="str">
            <v>Enfilagem de tubo de aço carbono galvanizado schedule 40 Ø3''</v>
          </cell>
          <cell r="C360" t="str">
            <v>m</v>
          </cell>
          <cell r="D360">
            <v>655.04</v>
          </cell>
          <cell r="E360">
            <v>530.1</v>
          </cell>
          <cell r="F360" t="str">
            <v>SIEC Ago/24</v>
          </cell>
        </row>
        <row r="361">
          <cell r="A361" t="str">
            <v>02.01.01.400.52</v>
          </cell>
          <cell r="B361" t="str">
            <v>Ensaio de compactação - amostras não trabalhadas - energia normal - solos.</v>
          </cell>
          <cell r="C361" t="str">
            <v>un</v>
          </cell>
          <cell r="D361">
            <v>312.58999999999997</v>
          </cell>
          <cell r="E361">
            <v>252.97</v>
          </cell>
          <cell r="F361" t="str">
            <v>SIEC Ago/24</v>
          </cell>
        </row>
        <row r="362">
          <cell r="A362" t="str">
            <v>02.01.01.400.72</v>
          </cell>
          <cell r="B362" t="str">
            <v>Ensaio de compactação de solos com equipamentos miniatura - mini-CBR e expansão</v>
          </cell>
          <cell r="C362" t="str">
            <v>un</v>
          </cell>
          <cell r="D362">
            <v>426.81</v>
          </cell>
          <cell r="E362">
            <v>345.4</v>
          </cell>
          <cell r="F362" t="str">
            <v>SIEC Ago/24</v>
          </cell>
        </row>
        <row r="363">
          <cell r="A363" t="str">
            <v>02.01.01.400.49</v>
          </cell>
          <cell r="B363" t="str">
            <v>Ensaio de densidade real - solos.</v>
          </cell>
          <cell r="C363" t="str">
            <v>un</v>
          </cell>
          <cell r="D363">
            <v>130.16999999999999</v>
          </cell>
          <cell r="E363">
            <v>105.34</v>
          </cell>
          <cell r="F363" t="str">
            <v>SIEC Ago/24</v>
          </cell>
        </row>
        <row r="364">
          <cell r="A364" t="str">
            <v>02.01.01.400.48</v>
          </cell>
          <cell r="B364" t="str">
            <v>Ensaio de determinação de massa específica aparente seca in situ conforme NBR 7185:2016.</v>
          </cell>
          <cell r="C364" t="str">
            <v>un</v>
          </cell>
          <cell r="D364">
            <v>115.71</v>
          </cell>
          <cell r="E364">
            <v>93.64</v>
          </cell>
          <cell r="F364" t="str">
            <v>SIEC Ago/24</v>
          </cell>
        </row>
        <row r="365">
          <cell r="A365" t="str">
            <v>02.01.01.400.53</v>
          </cell>
          <cell r="B365" t="str">
            <v>Ensaio de expansibilidade - solos.</v>
          </cell>
          <cell r="C365" t="str">
            <v>un</v>
          </cell>
          <cell r="D365">
            <v>209.72</v>
          </cell>
          <cell r="E365">
            <v>169.72</v>
          </cell>
          <cell r="F365" t="str">
            <v>SIEC Ago/24</v>
          </cell>
        </row>
        <row r="366">
          <cell r="A366" t="str">
            <v>02.01.01.400.22</v>
          </cell>
          <cell r="B366" t="str">
            <v>Ensaio de laboratório - CBR - Próctor simples</v>
          </cell>
          <cell r="C366" t="str">
            <v>un</v>
          </cell>
          <cell r="D366">
            <v>405.6</v>
          </cell>
          <cell r="E366">
            <v>328.24</v>
          </cell>
          <cell r="F366" t="str">
            <v>SIEC Ago/24</v>
          </cell>
        </row>
        <row r="367">
          <cell r="A367" t="str">
            <v>02.01.01.400.50</v>
          </cell>
          <cell r="B367" t="str">
            <v>Ensaio de limite de liquidez - solos.</v>
          </cell>
          <cell r="C367" t="str">
            <v>un</v>
          </cell>
          <cell r="D367">
            <v>88.1</v>
          </cell>
          <cell r="E367">
            <v>71.3</v>
          </cell>
          <cell r="F367" t="str">
            <v>SIEC Ago/24</v>
          </cell>
        </row>
        <row r="368">
          <cell r="A368" t="str">
            <v>02.01.01.400.51</v>
          </cell>
          <cell r="B368" t="str">
            <v>Ensaio de limite de plasticidade - solos.</v>
          </cell>
          <cell r="C368" t="str">
            <v>un</v>
          </cell>
          <cell r="D368">
            <v>69.92</v>
          </cell>
          <cell r="E368">
            <v>56.58</v>
          </cell>
          <cell r="F368" t="str">
            <v>SIEC Ago/24</v>
          </cell>
        </row>
        <row r="369">
          <cell r="A369" t="str">
            <v>02.01.01.400.54</v>
          </cell>
          <cell r="B369" t="str">
            <v>Ensaio de teor de umidade - em laboratório - solos.</v>
          </cell>
          <cell r="C369" t="str">
            <v>un</v>
          </cell>
          <cell r="D369">
            <v>29.73</v>
          </cell>
          <cell r="E369">
            <v>24.06</v>
          </cell>
          <cell r="F369" t="str">
            <v>SIEC Ago/24</v>
          </cell>
        </row>
        <row r="370">
          <cell r="A370" t="str">
            <v>02.01.01.400.82</v>
          </cell>
          <cell r="B370" t="str">
            <v>Ensaio de umidade natural</v>
          </cell>
          <cell r="C370" t="str">
            <v>un</v>
          </cell>
          <cell r="D370">
            <v>28.06</v>
          </cell>
          <cell r="E370">
            <v>22.71</v>
          </cell>
          <cell r="F370" t="str">
            <v>SIEC Ago/24</v>
          </cell>
        </row>
        <row r="371">
          <cell r="A371" t="str">
            <v>02.01.01.400.79</v>
          </cell>
          <cell r="B371" t="str">
            <v>Ensaio determinação da umidade ""in situ"" com emprego da frigideira conforme NBR 16097:2012</v>
          </cell>
          <cell r="C371" t="str">
            <v>un</v>
          </cell>
          <cell r="D371">
            <v>67.64</v>
          </cell>
          <cell r="E371">
            <v>54.74</v>
          </cell>
          <cell r="F371" t="str">
            <v>SIEC Ago/24</v>
          </cell>
        </row>
        <row r="372">
          <cell r="A372" t="str">
            <v>02.01.01.400.73</v>
          </cell>
          <cell r="B372" t="str">
            <v>Ensaio para determinação da umidade ""in situ"" com emprego do "speedy"</v>
          </cell>
          <cell r="C372" t="str">
            <v>un</v>
          </cell>
          <cell r="D372">
            <v>29.73</v>
          </cell>
          <cell r="E372">
            <v>24.06</v>
          </cell>
          <cell r="F372" t="str">
            <v>SIEC Ago/24</v>
          </cell>
        </row>
        <row r="373">
          <cell r="A373" t="str">
            <v>02.01.01.400.76</v>
          </cell>
          <cell r="B373" t="str">
            <v>Ensaios de laboratório - Abrasão Los Angeles, conforme ABNT NBR NM 51:2001</v>
          </cell>
          <cell r="C373" t="str">
            <v>un</v>
          </cell>
          <cell r="D373">
            <v>755.25</v>
          </cell>
          <cell r="E373">
            <v>611.19000000000005</v>
          </cell>
          <cell r="F373" t="str">
            <v>SIEC Ago/24</v>
          </cell>
        </row>
        <row r="374">
          <cell r="A374" t="str">
            <v>02.01.01.400.71</v>
          </cell>
          <cell r="B374" t="str">
            <v>Ensaios de laboratório - CBR - Energia modificada</v>
          </cell>
          <cell r="C374" t="str">
            <v>un</v>
          </cell>
          <cell r="D374">
            <v>338.65</v>
          </cell>
          <cell r="E374">
            <v>274.06</v>
          </cell>
          <cell r="F374" t="str">
            <v>SIEC Ago/24</v>
          </cell>
        </row>
        <row r="375">
          <cell r="A375" t="str">
            <v>02.01.01.400.70</v>
          </cell>
          <cell r="B375" t="str">
            <v>Ensaios de laboratório - Compactação - Energia modificada (Proctor)</v>
          </cell>
          <cell r="C375" t="str">
            <v>un</v>
          </cell>
          <cell r="D375">
            <v>366.45</v>
          </cell>
          <cell r="E375">
            <v>296.55</v>
          </cell>
          <cell r="F375" t="str">
            <v>SIEC Ago/24</v>
          </cell>
        </row>
        <row r="376">
          <cell r="A376" t="str">
            <v>02.01.01.400.69</v>
          </cell>
          <cell r="B376" t="str">
            <v>Ensaios de laboratório - determinação do coeficiente de conformação superficial das barras de aço.</v>
          </cell>
          <cell r="C376" t="str">
            <v>un</v>
          </cell>
          <cell r="D376">
            <v>2005.46</v>
          </cell>
          <cell r="E376">
            <v>1622.93</v>
          </cell>
          <cell r="F376" t="str">
            <v>SIEC Ago/24</v>
          </cell>
        </row>
        <row r="377">
          <cell r="A377" t="str">
            <v>02.01.01.400.68</v>
          </cell>
          <cell r="B377" t="str">
            <v>Ensaios de Laboratório - Dobramento em Barras de Aço</v>
          </cell>
          <cell r="C377" t="str">
            <v>un</v>
          </cell>
          <cell r="D377">
            <v>121.09</v>
          </cell>
          <cell r="E377">
            <v>97.99</v>
          </cell>
          <cell r="F377" t="str">
            <v>SIEC Ago/24</v>
          </cell>
        </row>
        <row r="378">
          <cell r="A378" t="str">
            <v>02.01.01.400.78</v>
          </cell>
          <cell r="B378" t="str">
            <v>Ensaios de laboratório - Equivalente de areia</v>
          </cell>
          <cell r="C378" t="str">
            <v>un</v>
          </cell>
          <cell r="D378">
            <v>100.28</v>
          </cell>
          <cell r="E378">
            <v>81.150000000000006</v>
          </cell>
          <cell r="F378" t="str">
            <v>SIEC Ago/24</v>
          </cell>
        </row>
        <row r="379">
          <cell r="A379" t="str">
            <v>02.01.01.400.77</v>
          </cell>
          <cell r="B379" t="str">
            <v>Ensaios de laboratório - Granulometria em agregados</v>
          </cell>
          <cell r="C379" t="str">
            <v>un</v>
          </cell>
          <cell r="D379">
            <v>225.54</v>
          </cell>
          <cell r="E379">
            <v>182.52</v>
          </cell>
          <cell r="F379" t="str">
            <v>SIEC Ago/24</v>
          </cell>
        </row>
        <row r="380">
          <cell r="A380" t="str">
            <v>02.01.01.400.67</v>
          </cell>
          <cell r="B380" t="str">
            <v>Ensaios de Laboratório - Tração em Barras de Aço</v>
          </cell>
          <cell r="C380" t="str">
            <v>un</v>
          </cell>
          <cell r="D380">
            <v>206.74</v>
          </cell>
          <cell r="E380">
            <v>167.31</v>
          </cell>
          <cell r="F380" t="str">
            <v>SIEC Ago/24</v>
          </cell>
        </row>
        <row r="381">
          <cell r="A381" t="str">
            <v>02.01.01.400.01</v>
          </cell>
          <cell r="B381" t="str">
            <v>Estiva - estrutura submersa com gabião-saco malha hexagonal 8 x 10 cm, altura 1 m</v>
          </cell>
          <cell r="C381" t="str">
            <v>m²</v>
          </cell>
          <cell r="D381">
            <v>1456.14</v>
          </cell>
          <cell r="E381">
            <v>1178.3900000000001</v>
          </cell>
          <cell r="F381" t="str">
            <v>SIEC Ago/24</v>
          </cell>
        </row>
        <row r="382">
          <cell r="A382" t="str">
            <v>02.01.01.400.85</v>
          </cell>
          <cell r="B382" t="str">
            <v>Execução de grampo para solo grampeado com comprimento menor ou igual a 4 m, diâmetro de 10 cm, perfuração com equipamento manual e armadura com diâmetro de 20 mm.</v>
          </cell>
          <cell r="C382" t="str">
            <v>m</v>
          </cell>
          <cell r="D382">
            <v>258.49</v>
          </cell>
          <cell r="E382">
            <v>209.19</v>
          </cell>
          <cell r="F382" t="str">
            <v>SIEC Ago/24</v>
          </cell>
        </row>
        <row r="383">
          <cell r="A383" t="str">
            <v>02.01.01.400.60</v>
          </cell>
          <cell r="B383" t="str">
            <v>Fabricação de escamas de concreto armado em solo reforçado com fita metálica - 2 a 5 chumbadores - areia e brita</v>
          </cell>
          <cell r="C383" t="str">
            <v>m³</v>
          </cell>
          <cell r="D383">
            <v>1439.92</v>
          </cell>
          <cell r="E383">
            <v>1165.27</v>
          </cell>
          <cell r="F383" t="str">
            <v>SIEC Ago/24</v>
          </cell>
        </row>
        <row r="384">
          <cell r="A384" t="str">
            <v>02.01.01.400.31</v>
          </cell>
          <cell r="B384" t="str">
            <v>Forma em chapa metálica 1/8" para cabeça de tirantes com base de 40 x 40 cm, topo de 20 x 20 cm e altura de 30 cm - utilização de 50 vezes - confecção, instalação e retirada</v>
          </cell>
          <cell r="C384" t="str">
            <v>un</v>
          </cell>
          <cell r="D384">
            <v>29.19</v>
          </cell>
          <cell r="E384">
            <v>23.62</v>
          </cell>
          <cell r="F384" t="str">
            <v>SIEC Ago/24</v>
          </cell>
        </row>
        <row r="385">
          <cell r="A385" t="str">
            <v>02.01.01.400.02</v>
          </cell>
          <cell r="B385" t="str">
            <v>Gabião colchão , e=30 cm</v>
          </cell>
          <cell r="C385" t="str">
            <v>m²</v>
          </cell>
          <cell r="D385">
            <v>209.77</v>
          </cell>
          <cell r="E385">
            <v>169.76</v>
          </cell>
          <cell r="F385" t="str">
            <v>SIEC Ago/24</v>
          </cell>
        </row>
        <row r="386">
          <cell r="A386" t="str">
            <v>02.01.01.400.03</v>
          </cell>
          <cell r="B386" t="str">
            <v>Gabião colchão , e=30 cm, para revestimento de talude</v>
          </cell>
          <cell r="C386" t="str">
            <v>m²</v>
          </cell>
          <cell r="D386">
            <v>209.77</v>
          </cell>
          <cell r="E386">
            <v>169.76</v>
          </cell>
          <cell r="F386" t="str">
            <v>SIEC Ago/24</v>
          </cell>
        </row>
        <row r="387">
          <cell r="A387" t="str">
            <v>02.01.01.400.04</v>
          </cell>
          <cell r="B387" t="str">
            <v>Gabião tipo caixa</v>
          </cell>
          <cell r="C387" t="str">
            <v>m³</v>
          </cell>
          <cell r="D387">
            <v>506.49</v>
          </cell>
          <cell r="E387">
            <v>409.88</v>
          </cell>
          <cell r="F387" t="str">
            <v>SIEC Ago/24</v>
          </cell>
        </row>
        <row r="388">
          <cell r="A388" t="str">
            <v>02.01.01.400.44</v>
          </cell>
          <cell r="B388" t="str">
            <v>Grampo de aço CA-50 D = 12,5 mm para solo grampeado com capacidade de 30 kN - fornecimento, perfuração e instalação</v>
          </cell>
          <cell r="C388" t="str">
            <v>m</v>
          </cell>
          <cell r="D388">
            <v>53.41</v>
          </cell>
          <cell r="E388">
            <v>43.22</v>
          </cell>
          <cell r="F388" t="str">
            <v>SIEC Ago/24</v>
          </cell>
        </row>
        <row r="389">
          <cell r="A389" t="str">
            <v>02.01.01.400.45</v>
          </cell>
          <cell r="B389" t="str">
            <v>Grampo de aço CA-50 D = 16 mm para solo grampeado com capacidade de 50 kN - fornecimento, perfuração e instalação</v>
          </cell>
          <cell r="C389" t="str">
            <v>m</v>
          </cell>
          <cell r="D389">
            <v>58.03</v>
          </cell>
          <cell r="E389">
            <v>46.96</v>
          </cell>
          <cell r="F389" t="str">
            <v>SIEC Ago/24</v>
          </cell>
        </row>
        <row r="390">
          <cell r="A390" t="str">
            <v>02.01.01.400.46</v>
          </cell>
          <cell r="B390" t="str">
            <v>Grampo de aço CA-50 D = 20 mm para solo grampeado com capacidade de 80 kN - fornecimento, perfuração e instalação</v>
          </cell>
          <cell r="C390" t="str">
            <v>m</v>
          </cell>
          <cell r="D390">
            <v>78.41</v>
          </cell>
          <cell r="E390">
            <v>63.45</v>
          </cell>
          <cell r="F390" t="str">
            <v>SIEC Ago/24</v>
          </cell>
        </row>
        <row r="391">
          <cell r="A391" t="str">
            <v>02.01.01.400.74</v>
          </cell>
          <cell r="B391" t="str">
            <v>Granulometria por peneiramento e sedimentação em solos, conforme a Norma ABNT NBR 7181/2016 Versão Corrigida 2:2018</v>
          </cell>
          <cell r="C391" t="str">
            <v>un</v>
          </cell>
          <cell r="D391">
            <v>200.23</v>
          </cell>
          <cell r="E391">
            <v>162.04</v>
          </cell>
          <cell r="F391" t="str">
            <v>SIEC Ago/24</v>
          </cell>
        </row>
        <row r="392">
          <cell r="A392" t="str">
            <v>02.01.01.400.10</v>
          </cell>
          <cell r="B392" t="str">
            <v>Instalação de sacos de 50kg com solo-cimento</v>
          </cell>
          <cell r="C392" t="str">
            <v>m³</v>
          </cell>
          <cell r="D392">
            <v>460.17</v>
          </cell>
          <cell r="E392">
            <v>372.4</v>
          </cell>
          <cell r="F392" t="str">
            <v>SIEC Ago/24</v>
          </cell>
        </row>
        <row r="393">
          <cell r="A393" t="str">
            <v>02.01.01.400.59</v>
          </cell>
          <cell r="B393" t="str">
            <v>Moldes metálicos para solo reforçado com fita metálica - formato cruciforme de 1,50 x 1,50 m - utilização de 100 vezes</v>
          </cell>
          <cell r="C393" t="str">
            <v>m³</v>
          </cell>
          <cell r="D393">
            <v>9.83</v>
          </cell>
          <cell r="E393">
            <v>7.96</v>
          </cell>
          <cell r="F393" t="str">
            <v>SIEC Ago/24</v>
          </cell>
        </row>
        <row r="394">
          <cell r="A394" t="str">
            <v>02.01.01.400.61</v>
          </cell>
          <cell r="B394" t="str">
            <v>Montagem das escamas de concreto armado em solo reforçado com fita metálica.</v>
          </cell>
          <cell r="C394" t="str">
            <v>m²</v>
          </cell>
          <cell r="D394">
            <v>158.22999999999999</v>
          </cell>
          <cell r="E394">
            <v>128.05000000000001</v>
          </cell>
          <cell r="F394" t="str">
            <v>SIEC Ago/24</v>
          </cell>
        </row>
        <row r="395">
          <cell r="A395" t="str">
            <v>02.01.01.400.29</v>
          </cell>
          <cell r="B395" t="str">
            <v>Perfuração para tirantes em matacões e rocha decomposta com diâmetro de até 120 mm</v>
          </cell>
          <cell r="C395" t="str">
            <v>m</v>
          </cell>
          <cell r="D395">
            <v>24.56</v>
          </cell>
          <cell r="E395">
            <v>19.88</v>
          </cell>
          <cell r="F395" t="str">
            <v>SIEC Ago/24</v>
          </cell>
        </row>
        <row r="396">
          <cell r="A396" t="str">
            <v>02.01.01.400.28</v>
          </cell>
          <cell r="B396" t="str">
            <v>Perfuração para tirantes em solo com diâmetro de até 120 mm</v>
          </cell>
          <cell r="C396" t="str">
            <v>m</v>
          </cell>
          <cell r="D396">
            <v>20.43</v>
          </cell>
          <cell r="E396">
            <v>16.53</v>
          </cell>
          <cell r="F396" t="str">
            <v>SIEC Ago/24</v>
          </cell>
        </row>
        <row r="397">
          <cell r="A397" t="str">
            <v>02.01.01.400.63</v>
          </cell>
          <cell r="B397" t="str">
            <v>Pintura de setas e zebrados - termoplástico por extrusão - espessura de 3,0 mm</v>
          </cell>
          <cell r="C397" t="str">
            <v>m²</v>
          </cell>
          <cell r="D397">
            <v>101.54</v>
          </cell>
          <cell r="E397">
            <v>82.17</v>
          </cell>
          <cell r="F397" t="str">
            <v>SIEC Ago/24</v>
          </cell>
        </row>
        <row r="398">
          <cell r="A398" t="str">
            <v>02.01.01.400.11</v>
          </cell>
          <cell r="B398" t="str">
            <v>Proteção de talude com lona plástica</v>
          </cell>
          <cell r="C398" t="str">
            <v>m²</v>
          </cell>
          <cell r="D398">
            <v>1.0900000000000001</v>
          </cell>
          <cell r="E398">
            <v>0.88</v>
          </cell>
          <cell r="F398" t="str">
            <v>SIEC Ago/24</v>
          </cell>
        </row>
        <row r="399">
          <cell r="A399" t="str">
            <v>02.01.01.400.55</v>
          </cell>
          <cell r="B399" t="str">
            <v>Solda elétrica de perfis metálicos e chapas de aço com eletrodo E60XX</v>
          </cell>
          <cell r="C399" t="str">
            <v>kg</v>
          </cell>
          <cell r="D399">
            <v>116.3</v>
          </cell>
          <cell r="E399">
            <v>94.12</v>
          </cell>
          <cell r="F399" t="str">
            <v>SIEC Ago/24</v>
          </cell>
        </row>
        <row r="400">
          <cell r="A400" t="str">
            <v>02.01.01.400.57</v>
          </cell>
          <cell r="B400" t="str">
            <v>Travador de madeira para escama de concreto armado - utilização de 10 vezes</v>
          </cell>
          <cell r="C400" t="str">
            <v>un</v>
          </cell>
          <cell r="D400">
            <v>10.43</v>
          </cell>
          <cell r="E400">
            <v>8.44</v>
          </cell>
          <cell r="F400" t="str">
            <v>SIEC Ago/24</v>
          </cell>
        </row>
        <row r="401">
          <cell r="A401" t="str">
            <v>02.01.01.400.58</v>
          </cell>
          <cell r="B401" t="str">
            <v>Travamento e nivelamento de escama de concreto armado em solo reforçado com fita metálica</v>
          </cell>
          <cell r="C401" t="str">
            <v>m²</v>
          </cell>
          <cell r="D401">
            <v>19.43</v>
          </cell>
          <cell r="E401">
            <v>15.72</v>
          </cell>
          <cell r="F401" t="str">
            <v>SIEC Ago/24</v>
          </cell>
        </row>
        <row r="402">
          <cell r="A402" t="str">
            <v>02.01.01.410</v>
          </cell>
          <cell r="B402" t="str">
            <v>PAREDE DE DIAFRAGMA</v>
          </cell>
          <cell r="C402" t="str">
            <v/>
          </cell>
          <cell r="E402">
            <v>0</v>
          </cell>
          <cell r="F402" t="str">
            <v>SIEC Ago/24</v>
          </cell>
        </row>
        <row r="403">
          <cell r="A403" t="str">
            <v>02.01.01.410.03</v>
          </cell>
          <cell r="B403" t="str">
            <v>Execução de parede diafragma (somente serviços de escavação)</v>
          </cell>
          <cell r="C403" t="str">
            <v>m³</v>
          </cell>
          <cell r="D403">
            <v>256.25</v>
          </cell>
          <cell r="E403">
            <v>207.37</v>
          </cell>
          <cell r="F403" t="str">
            <v>SIEC Ago/24</v>
          </cell>
        </row>
        <row r="404">
          <cell r="A404" t="str">
            <v>02.01.01.420</v>
          </cell>
          <cell r="B404" t="str">
            <v>ESTABILIZAÇÃO DE SOLO</v>
          </cell>
          <cell r="C404" t="str">
            <v/>
          </cell>
          <cell r="E404">
            <v>0</v>
          </cell>
          <cell r="F404" t="str">
            <v>SIEC Ago/24</v>
          </cell>
        </row>
        <row r="405">
          <cell r="A405" t="str">
            <v>02.01.01.420.04</v>
          </cell>
          <cell r="B405" t="str">
            <v>Geogrelha unidirecional com resistência à tração de 90 kN/m - fornecimento e instalação</v>
          </cell>
          <cell r="C405" t="str">
            <v>m²</v>
          </cell>
          <cell r="D405">
            <v>26.38</v>
          </cell>
          <cell r="E405">
            <v>21.35</v>
          </cell>
          <cell r="F405" t="str">
            <v>SIEC Ago/24</v>
          </cell>
        </row>
        <row r="406">
          <cell r="A406" t="str">
            <v>02.01.01.420.01</v>
          </cell>
          <cell r="B406" t="str">
            <v>Geotêxtil não tecido para estabilização de solos</v>
          </cell>
          <cell r="C406" t="str">
            <v>m²</v>
          </cell>
          <cell r="D406">
            <v>19.77</v>
          </cell>
          <cell r="E406">
            <v>16</v>
          </cell>
          <cell r="F406" t="str">
            <v>SIEC Ago/24</v>
          </cell>
        </row>
        <row r="407">
          <cell r="A407" t="str">
            <v>02.01.01.420.02</v>
          </cell>
          <cell r="B407" t="str">
            <v>Geotêxtil não tecido para estabilização de solos de baixa capacidade de suporte (CBR menor 3%)</v>
          </cell>
          <cell r="C407" t="str">
            <v>m²</v>
          </cell>
          <cell r="D407">
            <v>19.170000000000002</v>
          </cell>
          <cell r="E407">
            <v>15.51</v>
          </cell>
          <cell r="F407" t="str">
            <v>SIEC Ago/24</v>
          </cell>
        </row>
        <row r="408">
          <cell r="A408" t="str">
            <v>02.01.01.420.03</v>
          </cell>
          <cell r="B408" t="str">
            <v>Geotêxtil tecido para estabilização de solos</v>
          </cell>
          <cell r="C408" t="str">
            <v>m²</v>
          </cell>
          <cell r="D408">
            <v>34.72</v>
          </cell>
          <cell r="E408">
            <v>28.1</v>
          </cell>
          <cell r="F408" t="str">
            <v>SIEC Ago/24</v>
          </cell>
        </row>
        <row r="409">
          <cell r="A409" t="str">
            <v>02.01.01.500</v>
          </cell>
          <cell r="B409" t="str">
            <v>AQUISIÇÃO DE TERRA</v>
          </cell>
          <cell r="C409" t="str">
            <v/>
          </cell>
          <cell r="E409">
            <v>0</v>
          </cell>
          <cell r="F409" t="str">
            <v>SIEC Ago/24</v>
          </cell>
        </row>
        <row r="410">
          <cell r="A410" t="str">
            <v>02.01.01.500.01</v>
          </cell>
          <cell r="B410" t="str">
            <v>Fornecimento de Solo de Jazida, inclusive transporte até o 1º Km</v>
          </cell>
          <cell r="C410" t="str">
            <v>m³</v>
          </cell>
          <cell r="D410">
            <v>45.74</v>
          </cell>
          <cell r="E410">
            <v>37.020000000000003</v>
          </cell>
          <cell r="F410" t="str">
            <v>SIEC Ago/24</v>
          </cell>
        </row>
        <row r="411">
          <cell r="A411" t="str">
            <v>02.01.01.600</v>
          </cell>
          <cell r="B411" t="str">
            <v>DESTINAÇÃO DE RESÍDUOS</v>
          </cell>
          <cell r="C411" t="str">
            <v/>
          </cell>
          <cell r="E411">
            <v>0</v>
          </cell>
          <cell r="F411" t="str">
            <v>SIEC Ago/24</v>
          </cell>
        </row>
        <row r="412">
          <cell r="A412" t="str">
            <v>02.01.01.600.02</v>
          </cell>
          <cell r="B412" t="str">
            <v>Destinação / tratamento de resíduos classe I - perigoso - por processo de Coprocessamento</v>
          </cell>
          <cell r="C412" t="str">
            <v>T</v>
          </cell>
          <cell r="D412">
            <v>611.84</v>
          </cell>
          <cell r="E412">
            <v>495.14</v>
          </cell>
          <cell r="F412" t="str">
            <v>SIEC Ago/24</v>
          </cell>
        </row>
        <row r="413">
          <cell r="A413" t="str">
            <v>02.01.01.600.04</v>
          </cell>
          <cell r="B413" t="str">
            <v>Destinação de resíduos classe I - perigoso - por aterramento</v>
          </cell>
          <cell r="C413" t="str">
            <v>T</v>
          </cell>
          <cell r="D413">
            <v>405.46</v>
          </cell>
          <cell r="E413">
            <v>328.12</v>
          </cell>
          <cell r="F413" t="str">
            <v>SIEC Ago/24</v>
          </cell>
        </row>
        <row r="414">
          <cell r="A414" t="str">
            <v>02.01.01.600.05</v>
          </cell>
          <cell r="B414" t="str">
            <v>Destinação de resíduos classe IIA - não perigoso - não inerte</v>
          </cell>
          <cell r="C414" t="str">
            <v>T</v>
          </cell>
          <cell r="D414">
            <v>131.88</v>
          </cell>
          <cell r="E414">
            <v>106.72</v>
          </cell>
          <cell r="F414" t="str">
            <v>SIEC Ago/24</v>
          </cell>
        </row>
        <row r="415">
          <cell r="A415" t="str">
            <v>02.01.01.600.06</v>
          </cell>
          <cell r="B415" t="str">
            <v>Destinação de resíduos classe IIB - não perigoso - inerte</v>
          </cell>
          <cell r="C415" t="str">
            <v>T</v>
          </cell>
          <cell r="D415">
            <v>93.86</v>
          </cell>
          <cell r="E415">
            <v>75.959999999999994</v>
          </cell>
          <cell r="F415" t="str">
            <v>SIEC Ago/24</v>
          </cell>
        </row>
        <row r="416">
          <cell r="A416" t="str">
            <v>02.01.01.600.01</v>
          </cell>
          <cell r="B416" t="str">
            <v>Tratamento de resíduos classe I - perigoso - por processo de Dessorção Térmica (TDU)</v>
          </cell>
          <cell r="C416" t="str">
            <v>T</v>
          </cell>
          <cell r="D416">
            <v>311.89</v>
          </cell>
          <cell r="E416">
            <v>252.4</v>
          </cell>
          <cell r="F416" t="str">
            <v>SIEC Ago/24</v>
          </cell>
        </row>
        <row r="417">
          <cell r="A417" t="str">
            <v>02.01.02</v>
          </cell>
          <cell r="B417" t="str">
            <v>DEMOLIÇÕES E REMOÇÕES</v>
          </cell>
          <cell r="C417" t="str">
            <v/>
          </cell>
          <cell r="E417">
            <v>0</v>
          </cell>
          <cell r="F417" t="str">
            <v>SIEC Ago/24</v>
          </cell>
        </row>
        <row r="418">
          <cell r="A418" t="str">
            <v>02.01.02.310</v>
          </cell>
          <cell r="B418" t="str">
            <v>DEMOLIÇÕES - ALVENARIA, CONCRETO, PAVIMENTOS</v>
          </cell>
          <cell r="C418" t="str">
            <v/>
          </cell>
          <cell r="E418">
            <v>0</v>
          </cell>
          <cell r="F418" t="str">
            <v>SIEC Ago/24</v>
          </cell>
        </row>
        <row r="419">
          <cell r="A419" t="str">
            <v>02.01.02.310.01</v>
          </cell>
          <cell r="B419" t="str">
            <v>DEM.03_Demolição manual de alvenaria de tijolos ou blocos de concreto</v>
          </cell>
          <cell r="C419" t="str">
            <v>m³</v>
          </cell>
          <cell r="D419">
            <v>87.15</v>
          </cell>
          <cell r="E419">
            <v>70.53</v>
          </cell>
          <cell r="F419" t="str">
            <v>SIEC Ago/24</v>
          </cell>
        </row>
        <row r="420">
          <cell r="A420" t="str">
            <v>02.01.02.310.03</v>
          </cell>
          <cell r="B420" t="str">
            <v>DEM.04_Demolição de alvenaria de tijolo comum</v>
          </cell>
          <cell r="C420" t="str">
            <v>m³</v>
          </cell>
          <cell r="D420">
            <v>87.15</v>
          </cell>
          <cell r="E420">
            <v>70.53</v>
          </cell>
          <cell r="F420" t="str">
            <v>SIEC Ago/24</v>
          </cell>
        </row>
        <row r="421">
          <cell r="A421" t="str">
            <v>02.01.02.310.26</v>
          </cell>
          <cell r="B421" t="str">
            <v>DEM.08_Demolição de pavimentação com paralelepípedo rejuntado com areia</v>
          </cell>
          <cell r="C421" t="str">
            <v>m²</v>
          </cell>
          <cell r="D421">
            <v>19.45</v>
          </cell>
          <cell r="E421">
            <v>15.74</v>
          </cell>
          <cell r="F421" t="str">
            <v>SIEC Ago/24</v>
          </cell>
        </row>
        <row r="422">
          <cell r="A422" t="str">
            <v>02.01.02.310.19</v>
          </cell>
          <cell r="B422" t="str">
            <v>DEM.09_Demolição de concreto armado</v>
          </cell>
          <cell r="C422" t="str">
            <v>m³</v>
          </cell>
          <cell r="D422">
            <v>221.03</v>
          </cell>
          <cell r="E422">
            <v>178.87</v>
          </cell>
          <cell r="F422" t="str">
            <v>SIEC Ago/24</v>
          </cell>
        </row>
        <row r="423">
          <cell r="A423" t="str">
            <v>02.01.02.310.20</v>
          </cell>
          <cell r="B423" t="str">
            <v>DEM.10_Demolição de concreto simples</v>
          </cell>
          <cell r="C423" t="str">
            <v>m³</v>
          </cell>
          <cell r="D423">
            <v>236.54</v>
          </cell>
          <cell r="E423">
            <v>191.42</v>
          </cell>
          <cell r="F423" t="str">
            <v>SIEC Ago/24</v>
          </cell>
        </row>
        <row r="424">
          <cell r="A424" t="str">
            <v>02.01.02.310.29</v>
          </cell>
          <cell r="B424" t="str">
            <v>DEM.11_Demolição de piso cimentado sobre lastro de concreto</v>
          </cell>
          <cell r="C424" t="str">
            <v>m²</v>
          </cell>
          <cell r="D424">
            <v>42.13</v>
          </cell>
          <cell r="E424">
            <v>34.090000000000003</v>
          </cell>
          <cell r="F424" t="str">
            <v>SIEC Ago/24</v>
          </cell>
        </row>
        <row r="425">
          <cell r="A425" t="str">
            <v>02.01.02.310.06</v>
          </cell>
          <cell r="B425" t="str">
            <v>DEM.14_Demolição de piso cerâmico inclusive retirada da camada de regularização sobre lastro de concreto</v>
          </cell>
          <cell r="C425" t="str">
            <v>m²</v>
          </cell>
          <cell r="D425">
            <v>45.38</v>
          </cell>
          <cell r="E425">
            <v>36.72</v>
          </cell>
          <cell r="F425" t="str">
            <v>SIEC Ago/24</v>
          </cell>
        </row>
        <row r="426">
          <cell r="A426" t="str">
            <v>02.01.02.310.05</v>
          </cell>
          <cell r="B426" t="str">
            <v>DEM.16_Demolição de piso cerâmico</v>
          </cell>
          <cell r="C426" t="str">
            <v>m²</v>
          </cell>
          <cell r="D426">
            <v>22.68</v>
          </cell>
          <cell r="E426">
            <v>18.350000000000001</v>
          </cell>
          <cell r="F426" t="str">
            <v>SIEC Ago/24</v>
          </cell>
        </row>
        <row r="427">
          <cell r="A427" t="str">
            <v>02.01.02.310.07</v>
          </cell>
          <cell r="B427" t="str">
            <v>DEM.17_Demolição de piso revestido com granilite</v>
          </cell>
          <cell r="C427" t="str">
            <v>m²</v>
          </cell>
          <cell r="D427">
            <v>45.38</v>
          </cell>
          <cell r="E427">
            <v>36.72</v>
          </cell>
          <cell r="F427" t="str">
            <v>SIEC Ago/24</v>
          </cell>
        </row>
        <row r="428">
          <cell r="A428" t="str">
            <v>02.01.02.310.17</v>
          </cell>
          <cell r="B428" t="str">
            <v>DEM.22_Demolição de cobertura de telha cerâmica</v>
          </cell>
          <cell r="C428" t="str">
            <v>m²</v>
          </cell>
          <cell r="D428">
            <v>19.45</v>
          </cell>
          <cell r="E428">
            <v>15.74</v>
          </cell>
          <cell r="F428" t="str">
            <v>SIEC Ago/24</v>
          </cell>
        </row>
        <row r="429">
          <cell r="A429" t="str">
            <v>02.01.02.310.18</v>
          </cell>
          <cell r="B429" t="str">
            <v>DEM.23_Demolição de cobertura de telha, metálica, alumínio ou plástico</v>
          </cell>
          <cell r="C429" t="str">
            <v>m²</v>
          </cell>
          <cell r="D429">
            <v>8.09</v>
          </cell>
          <cell r="E429">
            <v>6.55</v>
          </cell>
          <cell r="F429" t="str">
            <v>SIEC Ago/24</v>
          </cell>
        </row>
        <row r="430">
          <cell r="A430" t="str">
            <v>02.01.02.310.47</v>
          </cell>
          <cell r="B430" t="str">
            <v>DEM.24_Demolição de cobertura de telha de fibrocimento, sem reaproveitamento</v>
          </cell>
          <cell r="C430" t="str">
            <v>m²</v>
          </cell>
          <cell r="D430">
            <v>4.6900000000000004</v>
          </cell>
          <cell r="E430">
            <v>3.8</v>
          </cell>
          <cell r="F430" t="str">
            <v>SIEC Ago/24</v>
          </cell>
        </row>
        <row r="431">
          <cell r="A431" t="str">
            <v>02.01.02.310.42</v>
          </cell>
          <cell r="B431" t="str">
            <v>DEM.26_Remoção de forro de gesso</v>
          </cell>
          <cell r="C431" t="str">
            <v>m²</v>
          </cell>
          <cell r="D431">
            <v>3.88</v>
          </cell>
          <cell r="E431">
            <v>3.14</v>
          </cell>
          <cell r="F431" t="str">
            <v>SIEC Ago/24</v>
          </cell>
        </row>
        <row r="432">
          <cell r="A432" t="str">
            <v>02.01.02.310.10</v>
          </cell>
          <cell r="B432" t="str">
            <v>DEM.30_Demolição de revestimento cerâmico</v>
          </cell>
          <cell r="C432" t="str">
            <v>m²</v>
          </cell>
          <cell r="D432">
            <v>7.26</v>
          </cell>
          <cell r="E432">
            <v>5.88</v>
          </cell>
          <cell r="F432" t="str">
            <v>SIEC Ago/24</v>
          </cell>
        </row>
        <row r="433">
          <cell r="A433" t="str">
            <v>02.01.02.310.23</v>
          </cell>
          <cell r="B433" t="str">
            <v>DEM.65_Remoção de estrutura de madeira para telhado</v>
          </cell>
          <cell r="C433" t="str">
            <v>m²</v>
          </cell>
          <cell r="D433">
            <v>9.58</v>
          </cell>
          <cell r="E433">
            <v>7.75</v>
          </cell>
          <cell r="F433" t="str">
            <v>SIEC Ago/24</v>
          </cell>
        </row>
        <row r="434">
          <cell r="A434" t="str">
            <v>02.01.02.310.14</v>
          </cell>
          <cell r="B434" t="str">
            <v>DEM.71_Demolição de Piso de Madeira (Assoalho e Barrote)</v>
          </cell>
          <cell r="C434" t="str">
            <v>m²</v>
          </cell>
          <cell r="D434">
            <v>31.63</v>
          </cell>
          <cell r="E434">
            <v>25.6</v>
          </cell>
          <cell r="F434" t="str">
            <v>SIEC Ago/24</v>
          </cell>
        </row>
        <row r="435">
          <cell r="A435" t="str">
            <v>02.01.02.310.04</v>
          </cell>
          <cell r="B435" t="str">
            <v>DEM.72_Demolição de Estrutura de Madeira</v>
          </cell>
          <cell r="C435" t="str">
            <v>m²</v>
          </cell>
          <cell r="D435">
            <v>41.44</v>
          </cell>
          <cell r="E435">
            <v>33.54</v>
          </cell>
          <cell r="F435" t="str">
            <v>SIEC Ago/24</v>
          </cell>
        </row>
        <row r="436">
          <cell r="A436" t="str">
            <v>02.01.02.310.09</v>
          </cell>
          <cell r="B436" t="str">
            <v>DEM.77_Demolição de revestimento com argamassa</v>
          </cell>
          <cell r="C436" t="str">
            <v>m²</v>
          </cell>
          <cell r="D436">
            <v>4.3</v>
          </cell>
          <cell r="E436">
            <v>3.48</v>
          </cell>
          <cell r="F436" t="str">
            <v>SIEC Ago/24</v>
          </cell>
        </row>
        <row r="437">
          <cell r="A437" t="str">
            <v>02.01.02.310.11</v>
          </cell>
          <cell r="B437" t="str">
            <v>DEM.78_Demolição manual de revestimento sintético, incluindo a base</v>
          </cell>
          <cell r="C437" t="str">
            <v>m²</v>
          </cell>
          <cell r="D437">
            <v>22.68</v>
          </cell>
          <cell r="E437">
            <v>18.350000000000001</v>
          </cell>
          <cell r="F437" t="str">
            <v>SIEC Ago/24</v>
          </cell>
        </row>
        <row r="438">
          <cell r="A438" t="str">
            <v>02.01.02.310.31</v>
          </cell>
          <cell r="B438" t="str">
            <v>DEM.80_Retirada de peitoril de mármore ou granito</v>
          </cell>
          <cell r="C438" t="str">
            <v>m</v>
          </cell>
          <cell r="D438">
            <v>11.62</v>
          </cell>
          <cell r="E438">
            <v>9.4</v>
          </cell>
          <cell r="F438" t="str">
            <v>SIEC Ago/24</v>
          </cell>
        </row>
        <row r="439">
          <cell r="A439" t="str">
            <v>02.01.02.310.30</v>
          </cell>
          <cell r="B439" t="str">
            <v>DEM.82_Retirada de soleira de mármore ou granito</v>
          </cell>
          <cell r="C439" t="str">
            <v>m</v>
          </cell>
          <cell r="D439">
            <v>8.74</v>
          </cell>
          <cell r="E439">
            <v>7.07</v>
          </cell>
          <cell r="F439" t="str">
            <v>SIEC Ago/24</v>
          </cell>
        </row>
        <row r="440">
          <cell r="A440" t="str">
            <v>02.01.02.310.25</v>
          </cell>
          <cell r="B440" t="str">
            <v>DEM.83_Demolição de pavimentação asfáltica com utilização de martelo rompedor</v>
          </cell>
          <cell r="C440" t="str">
            <v>m²</v>
          </cell>
          <cell r="D440">
            <v>20.63</v>
          </cell>
          <cell r="E440">
            <v>16.690000000000001</v>
          </cell>
          <cell r="F440" t="str">
            <v>SIEC Ago/24</v>
          </cell>
        </row>
        <row r="441">
          <cell r="A441" t="str">
            <v>02.01.02.310.28</v>
          </cell>
          <cell r="B441" t="str">
            <v>DEM.84_Demolição de pavimento intertravado</v>
          </cell>
          <cell r="C441" t="str">
            <v>m²</v>
          </cell>
          <cell r="D441">
            <v>20.05</v>
          </cell>
          <cell r="E441">
            <v>16.23</v>
          </cell>
          <cell r="F441" t="str">
            <v>SIEC Ago/24</v>
          </cell>
        </row>
        <row r="442">
          <cell r="A442" t="str">
            <v>02.01.02.310.12</v>
          </cell>
          <cell r="B442" t="str">
            <v>DEM.85_Demolição de sarjeta ou sarjetão de concreto</v>
          </cell>
          <cell r="C442" t="str">
            <v>m²</v>
          </cell>
          <cell r="D442">
            <v>17.43</v>
          </cell>
          <cell r="E442">
            <v>14.11</v>
          </cell>
          <cell r="F442" t="str">
            <v>SIEC Ago/24</v>
          </cell>
        </row>
        <row r="443">
          <cell r="A443" t="str">
            <v>02.01.02.310.48</v>
          </cell>
          <cell r="B443" t="str">
            <v>DEM.86_Remoção de tapume/chapas metálicas e de madeira, de forma manual sem reaproveitamento</v>
          </cell>
          <cell r="C443" t="str">
            <v>m²</v>
          </cell>
          <cell r="D443">
            <v>3.49</v>
          </cell>
          <cell r="E443">
            <v>2.82</v>
          </cell>
          <cell r="F443" t="str">
            <v>SIEC Ago/24</v>
          </cell>
        </row>
        <row r="444">
          <cell r="A444" t="str">
            <v>02.01.02.310.24</v>
          </cell>
          <cell r="B444" t="str">
            <v>DEM.87_Demolição manual de forro qualquer, inclusive sistema de fixação/tarugamento</v>
          </cell>
          <cell r="C444" t="str">
            <v>m²</v>
          </cell>
          <cell r="D444">
            <v>13.81</v>
          </cell>
          <cell r="E444">
            <v>11.18</v>
          </cell>
          <cell r="F444" t="str">
            <v>SIEC Ago/24</v>
          </cell>
        </row>
        <row r="445">
          <cell r="A445" t="str">
            <v>02.01.02.310.50</v>
          </cell>
          <cell r="B445" t="str">
            <v>DEM.88_Remoção de caixa d'água de fibra de vidro com capacidade de 10.000 l</v>
          </cell>
          <cell r="C445" t="str">
            <v>un</v>
          </cell>
          <cell r="D445">
            <v>83.08</v>
          </cell>
          <cell r="E445">
            <v>67.23</v>
          </cell>
          <cell r="F445" t="str">
            <v>SIEC Ago/24</v>
          </cell>
        </row>
        <row r="446">
          <cell r="A446" t="str">
            <v>02.01.02.310.52</v>
          </cell>
          <cell r="B446" t="str">
            <v>DEM.96_Remoção manual de pedra de mão ou pedra rachão</v>
          </cell>
          <cell r="C446" t="str">
            <v>m³</v>
          </cell>
          <cell r="D446">
            <v>145.25</v>
          </cell>
          <cell r="E446">
            <v>117.54</v>
          </cell>
          <cell r="F446" t="str">
            <v>SIEC Ago/24</v>
          </cell>
        </row>
        <row r="447">
          <cell r="A447" t="str">
            <v>02.01.02.310.02</v>
          </cell>
          <cell r="B447" t="str">
            <v>Demolição de alvenaria de blocos cerâmicos</v>
          </cell>
          <cell r="C447" t="str">
            <v>m³</v>
          </cell>
          <cell r="D447">
            <v>91.13</v>
          </cell>
          <cell r="E447">
            <v>73.75</v>
          </cell>
          <cell r="F447" t="str">
            <v>SIEC Ago/24</v>
          </cell>
        </row>
        <row r="448">
          <cell r="A448" t="str">
            <v>02.01.02.310.46</v>
          </cell>
          <cell r="B448" t="str">
            <v>Demolição de alvenaria para qualquer tipo de bloco, de forma mecanizada, sem reaproveitamento</v>
          </cell>
          <cell r="C448" t="str">
            <v>m³</v>
          </cell>
          <cell r="D448">
            <v>53.55</v>
          </cell>
          <cell r="E448">
            <v>43.34</v>
          </cell>
          <cell r="F448" t="str">
            <v>SIEC Ago/24</v>
          </cell>
        </row>
        <row r="449">
          <cell r="A449" t="str">
            <v>02.01.02.310.40</v>
          </cell>
          <cell r="B449" t="str">
            <v>Demolição de concreto projetado</v>
          </cell>
          <cell r="C449" t="str">
            <v>m³</v>
          </cell>
          <cell r="D449">
            <v>236.54</v>
          </cell>
          <cell r="E449">
            <v>191.42</v>
          </cell>
          <cell r="F449" t="str">
            <v>SIEC Ago/24</v>
          </cell>
        </row>
        <row r="450">
          <cell r="A450" t="str">
            <v>02.01.02.310.21</v>
          </cell>
          <cell r="B450" t="str">
            <v>Demolição de degrau de pedra</v>
          </cell>
          <cell r="C450" t="str">
            <v>m</v>
          </cell>
          <cell r="D450">
            <v>51.86</v>
          </cell>
          <cell r="E450">
            <v>41.97</v>
          </cell>
          <cell r="F450" t="str">
            <v>SIEC Ago/24</v>
          </cell>
        </row>
        <row r="451">
          <cell r="A451" t="str">
            <v>02.01.02.310.15</v>
          </cell>
          <cell r="B451" t="str">
            <v>Demolição de edificação</v>
          </cell>
          <cell r="C451" t="str">
            <v>m²</v>
          </cell>
          <cell r="D451">
            <v>143.13</v>
          </cell>
          <cell r="E451">
            <v>115.83</v>
          </cell>
          <cell r="F451" t="str">
            <v>SIEC Ago/24</v>
          </cell>
        </row>
        <row r="452">
          <cell r="A452" t="str">
            <v>02.01.02.310.16</v>
          </cell>
          <cell r="B452" t="str">
            <v>Demolição de edificações incluindo a retirada do entulho proveniente da demolição.</v>
          </cell>
          <cell r="C452" t="str">
            <v>m²</v>
          </cell>
          <cell r="D452">
            <v>259.33999999999997</v>
          </cell>
          <cell r="E452">
            <v>209.87</v>
          </cell>
          <cell r="F452" t="str">
            <v>SIEC Ago/24</v>
          </cell>
        </row>
        <row r="453">
          <cell r="A453" t="str">
            <v>02.01.02.310.22</v>
          </cell>
          <cell r="B453" t="str">
            <v>Demolição de muro de pedra argamassada</v>
          </cell>
          <cell r="C453" t="str">
            <v>m³</v>
          </cell>
          <cell r="D453">
            <v>149.11000000000001</v>
          </cell>
          <cell r="E453">
            <v>120.67</v>
          </cell>
          <cell r="F453" t="str">
            <v>SIEC Ago/24</v>
          </cell>
        </row>
        <row r="454">
          <cell r="A454" t="str">
            <v>02.01.02.310.27</v>
          </cell>
          <cell r="B454" t="str">
            <v>Demolição de pavimentação com paralelepípedo rejuntado com asfalto e areia</v>
          </cell>
          <cell r="C454" t="str">
            <v>m²</v>
          </cell>
          <cell r="D454">
            <v>25.93</v>
          </cell>
          <cell r="E454">
            <v>20.98</v>
          </cell>
          <cell r="F454" t="str">
            <v>SIEC Ago/24</v>
          </cell>
        </row>
        <row r="455">
          <cell r="A455" t="str">
            <v>02.01.02.310.08</v>
          </cell>
          <cell r="B455" t="str">
            <v>Demolição de piso revestido com taco comum de madeira</v>
          </cell>
          <cell r="C455" t="str">
            <v>m²</v>
          </cell>
          <cell r="D455">
            <v>34.53</v>
          </cell>
          <cell r="E455">
            <v>27.94</v>
          </cell>
          <cell r="F455" t="str">
            <v>SIEC Ago/24</v>
          </cell>
        </row>
        <row r="456">
          <cell r="A456" t="str">
            <v>02.01.02.310.13</v>
          </cell>
          <cell r="B456" t="str">
            <v>Demolição de viga de ferro</v>
          </cell>
          <cell r="C456" t="str">
            <v>kg</v>
          </cell>
          <cell r="D456">
            <v>0.49</v>
          </cell>
          <cell r="E456">
            <v>0.4</v>
          </cell>
          <cell r="F456" t="str">
            <v>SIEC Ago/24</v>
          </cell>
        </row>
        <row r="457">
          <cell r="A457" t="str">
            <v>02.01.02.310.45</v>
          </cell>
          <cell r="B457" t="str">
            <v>Demolição mecanizada de concreto armado.</v>
          </cell>
          <cell r="C457" t="str">
            <v>m³</v>
          </cell>
          <cell r="D457">
            <v>68.319999999999993</v>
          </cell>
          <cell r="E457">
            <v>55.29</v>
          </cell>
          <cell r="F457" t="str">
            <v>SIEC Ago/24</v>
          </cell>
        </row>
        <row r="458">
          <cell r="A458" t="str">
            <v>02.01.02.310.44</v>
          </cell>
          <cell r="B458" t="str">
            <v>Quebra em alvenaria para instalação de caixa de tomada (4x4 ou 4x2)</v>
          </cell>
          <cell r="C458" t="str">
            <v>un</v>
          </cell>
          <cell r="D458">
            <v>6.02</v>
          </cell>
          <cell r="E458">
            <v>4.87</v>
          </cell>
          <cell r="F458" t="str">
            <v>SIEC Ago/24</v>
          </cell>
        </row>
        <row r="459">
          <cell r="A459" t="str">
            <v>02.01.02.310.43</v>
          </cell>
          <cell r="B459" t="str">
            <v>Quebra em alvenaria para instalação de quadro distribuição pequeno (19x25 cm)</v>
          </cell>
          <cell r="C459" t="str">
            <v>un</v>
          </cell>
          <cell r="D459">
            <v>13.72</v>
          </cell>
          <cell r="E459">
            <v>11.1</v>
          </cell>
          <cell r="F459" t="str">
            <v>SIEC Ago/24</v>
          </cell>
        </row>
        <row r="460">
          <cell r="A460" t="str">
            <v>02.01.02.310.49</v>
          </cell>
          <cell r="B460" t="str">
            <v>REM.43_Remanejamento de fechamento lateral em aço inox ou alumínio parafusado</v>
          </cell>
          <cell r="C460" t="str">
            <v>m²</v>
          </cell>
          <cell r="D460">
            <v>3.72</v>
          </cell>
          <cell r="E460">
            <v>3.01</v>
          </cell>
          <cell r="F460" t="str">
            <v>SIEC Ago/24</v>
          </cell>
        </row>
        <row r="461">
          <cell r="A461" t="str">
            <v>02.01.02.310.41</v>
          </cell>
          <cell r="B461" t="str">
            <v>Remoção manual de junta de dilatação ou retração, inclusive apoio</v>
          </cell>
          <cell r="C461" t="str">
            <v>m</v>
          </cell>
          <cell r="D461">
            <v>16.2</v>
          </cell>
          <cell r="E461">
            <v>13.11</v>
          </cell>
          <cell r="F461" t="str">
            <v>SIEC Ago/24</v>
          </cell>
        </row>
        <row r="462">
          <cell r="A462" t="str">
            <v>02.01.02.310.36</v>
          </cell>
          <cell r="B462" t="str">
            <v>Retirada de cumeeira, espigões e rufos de fibrocimento</v>
          </cell>
          <cell r="C462" t="str">
            <v>m</v>
          </cell>
          <cell r="D462">
            <v>14.47</v>
          </cell>
          <cell r="E462">
            <v>11.71</v>
          </cell>
          <cell r="F462" t="str">
            <v>SIEC Ago/24</v>
          </cell>
        </row>
        <row r="463">
          <cell r="A463" t="str">
            <v>02.01.02.310.37</v>
          </cell>
          <cell r="B463" t="str">
            <v>Retirada de cumeeiras e espigões de cerâmica</v>
          </cell>
          <cell r="C463" t="str">
            <v>m</v>
          </cell>
          <cell r="D463">
            <v>8.7100000000000009</v>
          </cell>
          <cell r="E463">
            <v>7.05</v>
          </cell>
          <cell r="F463" t="str">
            <v>SIEC Ago/24</v>
          </cell>
        </row>
        <row r="464">
          <cell r="A464" t="str">
            <v>02.01.02.310.34</v>
          </cell>
          <cell r="B464" t="str">
            <v>Retirada de telhas cerâmicas</v>
          </cell>
          <cell r="C464" t="str">
            <v>m²</v>
          </cell>
          <cell r="D464">
            <v>6.27</v>
          </cell>
          <cell r="E464">
            <v>5.07</v>
          </cell>
          <cell r="F464" t="str">
            <v>SIEC Ago/24</v>
          </cell>
        </row>
        <row r="465">
          <cell r="A465" t="str">
            <v>02.01.02.310.32</v>
          </cell>
          <cell r="B465" t="str">
            <v>Retirada de telhas de fibrocimento</v>
          </cell>
          <cell r="C465" t="str">
            <v>m²</v>
          </cell>
          <cell r="D465">
            <v>4.46</v>
          </cell>
          <cell r="E465">
            <v>3.61</v>
          </cell>
          <cell r="F465" t="str">
            <v>SIEC Ago/24</v>
          </cell>
        </row>
        <row r="466">
          <cell r="A466" t="str">
            <v>02.01.02.310.35</v>
          </cell>
          <cell r="B466" t="str">
            <v>Retirada de telhas metálicas</v>
          </cell>
          <cell r="C466" t="str">
            <v>m²</v>
          </cell>
          <cell r="D466">
            <v>8.06</v>
          </cell>
          <cell r="E466">
            <v>6.52</v>
          </cell>
          <cell r="F466" t="str">
            <v>SIEC Ago/24</v>
          </cell>
        </row>
        <row r="467">
          <cell r="A467" t="str">
            <v>02.01.02.310.33</v>
          </cell>
          <cell r="B467" t="str">
            <v>Retirada de telhas translúcidas</v>
          </cell>
          <cell r="C467" t="str">
            <v>m²</v>
          </cell>
          <cell r="D467">
            <v>8.06</v>
          </cell>
          <cell r="E467">
            <v>6.52</v>
          </cell>
          <cell r="F467" t="str">
            <v>SIEC Ago/24</v>
          </cell>
        </row>
        <row r="468">
          <cell r="A468" t="str">
            <v>02.01.02.320</v>
          </cell>
          <cell r="B468" t="str">
            <v>REMOÇÕES - DIVISÓRIAS, ESQUADRIAS, PISOS, PINTURA, IMPERM.</v>
          </cell>
          <cell r="C468" t="str">
            <v/>
          </cell>
          <cell r="E468">
            <v>0</v>
          </cell>
          <cell r="F468" t="str">
            <v>SIEC Ago/24</v>
          </cell>
        </row>
        <row r="469">
          <cell r="A469" t="str">
            <v>02.01.02.320.18</v>
          </cell>
          <cell r="B469" t="str">
            <v>Arrancamento e Reassentamento de Guias</v>
          </cell>
          <cell r="C469" t="str">
            <v>m</v>
          </cell>
          <cell r="D469">
            <v>42.54</v>
          </cell>
          <cell r="E469">
            <v>34.43</v>
          </cell>
          <cell r="F469" t="str">
            <v>SIEC Ago/24</v>
          </cell>
        </row>
        <row r="470">
          <cell r="A470" t="str">
            <v>02.01.02.320.36</v>
          </cell>
          <cell r="B470" t="str">
            <v>Arrancamento e remoção de canalização Ø &gt; 60 cm</v>
          </cell>
          <cell r="C470" t="str">
            <v>m</v>
          </cell>
          <cell r="D470">
            <v>288.23</v>
          </cell>
          <cell r="E470">
            <v>233.25</v>
          </cell>
          <cell r="F470" t="str">
            <v>SIEC Ago/24</v>
          </cell>
        </row>
        <row r="471">
          <cell r="A471" t="str">
            <v>02.01.02.320.02</v>
          </cell>
          <cell r="B471" t="str">
            <v>DEM.05_Remoção de esquadria metálica</v>
          </cell>
          <cell r="C471" t="str">
            <v>m²</v>
          </cell>
          <cell r="D471">
            <v>16.2</v>
          </cell>
          <cell r="E471">
            <v>13.11</v>
          </cell>
          <cell r="F471" t="str">
            <v>SIEC Ago/24</v>
          </cell>
        </row>
        <row r="472">
          <cell r="A472" t="str">
            <v>02.01.02.320.03</v>
          </cell>
          <cell r="B472" t="str">
            <v>DEM.06_Remoção de guia pré-fabricada de concreto</v>
          </cell>
          <cell r="C472" t="str">
            <v>m</v>
          </cell>
          <cell r="D472">
            <v>16.2</v>
          </cell>
          <cell r="E472">
            <v>13.11</v>
          </cell>
          <cell r="F472" t="str">
            <v>SIEC Ago/24</v>
          </cell>
        </row>
        <row r="473">
          <cell r="A473" t="str">
            <v>02.01.02.320.28</v>
          </cell>
          <cell r="B473" t="str">
            <v>DEM.12_Retirada de piso elevado</v>
          </cell>
          <cell r="C473" t="str">
            <v>m²</v>
          </cell>
          <cell r="D473">
            <v>64.98</v>
          </cell>
          <cell r="E473">
            <v>52.59</v>
          </cell>
          <cell r="F473" t="str">
            <v>SIEC Ago/24</v>
          </cell>
        </row>
        <row r="474">
          <cell r="A474" t="str">
            <v>02.01.02.320.10</v>
          </cell>
          <cell r="B474" t="str">
            <v>DEM.18_Remoção de revestimento de piso vinílico</v>
          </cell>
          <cell r="C474" t="str">
            <v>m²</v>
          </cell>
          <cell r="D474">
            <v>29.17</v>
          </cell>
          <cell r="E474">
            <v>23.61</v>
          </cell>
          <cell r="F474" t="str">
            <v>SIEC Ago/24</v>
          </cell>
        </row>
        <row r="475">
          <cell r="A475" t="str">
            <v>02.01.02.320.21</v>
          </cell>
          <cell r="B475" t="str">
            <v>DEM.19_Remoção de piso de borracha</v>
          </cell>
          <cell r="C475" t="str">
            <v>m²</v>
          </cell>
          <cell r="D475">
            <v>29.17</v>
          </cell>
          <cell r="E475">
            <v>23.61</v>
          </cell>
          <cell r="F475" t="str">
            <v>SIEC Ago/24</v>
          </cell>
        </row>
        <row r="476">
          <cell r="A476" t="str">
            <v>02.01.02.320.22</v>
          </cell>
          <cell r="B476" t="str">
            <v>DEM.20_Remoção de piso de granito ou mármore</v>
          </cell>
          <cell r="C476" t="str">
            <v>m²</v>
          </cell>
          <cell r="D476">
            <v>113.84</v>
          </cell>
          <cell r="E476">
            <v>92.13</v>
          </cell>
          <cell r="F476" t="str">
            <v>SIEC Ago/24</v>
          </cell>
        </row>
        <row r="477">
          <cell r="A477" t="str">
            <v>02.01.02.320.31</v>
          </cell>
          <cell r="B477" t="str">
            <v>DEM.21_Remoção de grelha metálica para canaleta</v>
          </cell>
          <cell r="C477" t="str">
            <v>m²</v>
          </cell>
          <cell r="D477">
            <v>31.36</v>
          </cell>
          <cell r="E477">
            <v>25.38</v>
          </cell>
          <cell r="F477" t="str">
            <v>SIEC Ago/24</v>
          </cell>
        </row>
        <row r="478">
          <cell r="A478" t="str">
            <v>02.01.02.320.26</v>
          </cell>
          <cell r="B478" t="str">
            <v>DEM.25_Retirada de calhas, rufos e condutores</v>
          </cell>
          <cell r="C478" t="str">
            <v>m</v>
          </cell>
          <cell r="D478">
            <v>23.05</v>
          </cell>
          <cell r="E478">
            <v>18.649999999999999</v>
          </cell>
          <cell r="F478" t="str">
            <v>SIEC Ago/24</v>
          </cell>
        </row>
        <row r="479">
          <cell r="A479" t="str">
            <v>02.01.02.320.14</v>
          </cell>
          <cell r="B479" t="str">
            <v>DEM.27_Remoção de estrutura metálica</v>
          </cell>
          <cell r="C479" t="str">
            <v>kg</v>
          </cell>
          <cell r="D479">
            <v>2.48</v>
          </cell>
          <cell r="E479">
            <v>2.0099999999999998</v>
          </cell>
          <cell r="F479" t="str">
            <v>SIEC Ago/24</v>
          </cell>
        </row>
        <row r="480">
          <cell r="A480" t="str">
            <v>02.01.02.320.44</v>
          </cell>
          <cell r="B480" t="str">
            <v>DEM.27_Remoção de estrutura metálica (noturno)</v>
          </cell>
          <cell r="C480" t="str">
            <v>kg</v>
          </cell>
          <cell r="D480">
            <v>2.91</v>
          </cell>
          <cell r="E480">
            <v>2.35</v>
          </cell>
          <cell r="F480" t="str">
            <v>SIEC Ago/24</v>
          </cell>
        </row>
        <row r="481">
          <cell r="A481" t="str">
            <v>02.01.02.320.05</v>
          </cell>
          <cell r="B481" t="str">
            <v>DEM.31_Remoção de pintura a látex</v>
          </cell>
          <cell r="C481" t="str">
            <v>m²</v>
          </cell>
          <cell r="D481">
            <v>11.62</v>
          </cell>
          <cell r="E481">
            <v>9.4</v>
          </cell>
          <cell r="F481" t="str">
            <v>SIEC Ago/24</v>
          </cell>
        </row>
        <row r="482">
          <cell r="A482" t="str">
            <v>02.01.02.320.01</v>
          </cell>
          <cell r="B482" t="str">
            <v>DEM.32_Remoção de divisória leve</v>
          </cell>
          <cell r="C482" t="str">
            <v>m²</v>
          </cell>
          <cell r="D482">
            <v>39.909999999999997</v>
          </cell>
          <cell r="E482">
            <v>32.299999999999997</v>
          </cell>
          <cell r="F482" t="str">
            <v>SIEC Ago/24</v>
          </cell>
        </row>
        <row r="483">
          <cell r="A483" t="str">
            <v>02.01.02.320.25</v>
          </cell>
          <cell r="B483" t="str">
            <v>DEM.34_Remoção de corrimão</v>
          </cell>
          <cell r="C483" t="str">
            <v>m</v>
          </cell>
          <cell r="D483">
            <v>17.420000000000002</v>
          </cell>
          <cell r="E483">
            <v>14.1</v>
          </cell>
          <cell r="F483" t="str">
            <v>SIEC Ago/24</v>
          </cell>
        </row>
        <row r="484">
          <cell r="A484" t="str">
            <v>02.01.02.320.15</v>
          </cell>
          <cell r="B484" t="str">
            <v>DEM.35_Retirada de aparelho sanitário incluindo acessórios</v>
          </cell>
          <cell r="C484" t="str">
            <v>un</v>
          </cell>
          <cell r="D484">
            <v>55.45</v>
          </cell>
          <cell r="E484">
            <v>44.87</v>
          </cell>
          <cell r="F484" t="str">
            <v>SIEC Ago/24</v>
          </cell>
        </row>
        <row r="485">
          <cell r="A485" t="str">
            <v>02.01.02.320.23</v>
          </cell>
          <cell r="B485" t="str">
            <v>DEM.38_Remoção de gradil metálico</v>
          </cell>
          <cell r="C485" t="str">
            <v>m</v>
          </cell>
          <cell r="D485">
            <v>31.36</v>
          </cell>
          <cell r="E485">
            <v>25.38</v>
          </cell>
          <cell r="F485" t="str">
            <v>SIEC Ago/24</v>
          </cell>
        </row>
        <row r="486">
          <cell r="A486" t="str">
            <v>02.01.02.320.32</v>
          </cell>
          <cell r="B486" t="str">
            <v>DEM.40_Remoção de tampo de madeira de balcão de bilheteria</v>
          </cell>
          <cell r="C486" t="str">
            <v>m²</v>
          </cell>
          <cell r="D486">
            <v>15.68</v>
          </cell>
          <cell r="E486">
            <v>12.69</v>
          </cell>
          <cell r="F486" t="str">
            <v>SIEC Ago/24</v>
          </cell>
        </row>
        <row r="487">
          <cell r="A487" t="str">
            <v>02.01.02.320.34</v>
          </cell>
          <cell r="B487" t="str">
            <v>DEM.41_Remoção de Metais Sanitários</v>
          </cell>
          <cell r="C487" t="str">
            <v>un</v>
          </cell>
          <cell r="D487">
            <v>12.57</v>
          </cell>
          <cell r="E487">
            <v>10.17</v>
          </cell>
          <cell r="F487" t="str">
            <v>SIEC Ago/24</v>
          </cell>
        </row>
        <row r="488">
          <cell r="A488" t="str">
            <v>02.01.02.320.16</v>
          </cell>
          <cell r="B488" t="str">
            <v>DEM.42_Remoção de Louças</v>
          </cell>
          <cell r="C488" t="str">
            <v>un</v>
          </cell>
          <cell r="D488">
            <v>17.239999999999998</v>
          </cell>
          <cell r="E488">
            <v>13.95</v>
          </cell>
          <cell r="F488" t="str">
            <v>SIEC Ago/24</v>
          </cell>
        </row>
        <row r="489">
          <cell r="A489" t="str">
            <v>02.01.02.320.11</v>
          </cell>
          <cell r="B489" t="str">
            <v>DEM.43_Remoção de esquadria de madeira, inclusive batentes</v>
          </cell>
          <cell r="C489" t="str">
            <v>m²</v>
          </cell>
          <cell r="D489">
            <v>12.59</v>
          </cell>
          <cell r="E489">
            <v>10.19</v>
          </cell>
          <cell r="F489" t="str">
            <v>SIEC Ago/24</v>
          </cell>
        </row>
        <row r="490">
          <cell r="A490" t="str">
            <v>02.01.02.320.37</v>
          </cell>
          <cell r="B490" t="str">
            <v>DEM.44_Remoção de guarda-corpo</v>
          </cell>
          <cell r="C490" t="str">
            <v>m</v>
          </cell>
          <cell r="D490">
            <v>18.350000000000001</v>
          </cell>
          <cell r="E490">
            <v>14.85</v>
          </cell>
          <cell r="F490" t="str">
            <v>SIEC Ago/24</v>
          </cell>
        </row>
        <row r="491">
          <cell r="A491" t="str">
            <v>02.01.02.320.19</v>
          </cell>
          <cell r="B491" t="str">
            <v>DEM.53_Retirada de divisória em placa de madeira ou fibrocimento com montantes metálicos</v>
          </cell>
          <cell r="C491" t="str">
            <v>m²</v>
          </cell>
          <cell r="D491">
            <v>39.909999999999997</v>
          </cell>
          <cell r="E491">
            <v>32.299999999999997</v>
          </cell>
          <cell r="F491" t="str">
            <v>SIEC Ago/24</v>
          </cell>
        </row>
        <row r="492">
          <cell r="A492" t="str">
            <v>02.01.02.320.24</v>
          </cell>
          <cell r="B492" t="str">
            <v>DEM.55_Remoção de alambrado</v>
          </cell>
          <cell r="C492" t="str">
            <v>m²</v>
          </cell>
          <cell r="D492">
            <v>3.13</v>
          </cell>
          <cell r="E492">
            <v>2.5299999999999998</v>
          </cell>
          <cell r="F492" t="str">
            <v>SIEC Ago/24</v>
          </cell>
        </row>
        <row r="493">
          <cell r="A493" t="str">
            <v>02.01.02.320.20</v>
          </cell>
          <cell r="B493" t="str">
            <v>DEM.56_Retirada de folha de esquadria metálica/madeira</v>
          </cell>
          <cell r="C493" t="str">
            <v>m²</v>
          </cell>
          <cell r="D493">
            <v>11.92</v>
          </cell>
          <cell r="E493">
            <v>9.65</v>
          </cell>
          <cell r="F493" t="str">
            <v>SIEC Ago/24</v>
          </cell>
        </row>
        <row r="494">
          <cell r="A494" t="str">
            <v>02.01.02.320.29</v>
          </cell>
          <cell r="B494" t="str">
            <v>DEM.60_Remoção de reservatórios em fibrocimento até 1000 litros</v>
          </cell>
          <cell r="C494" t="str">
            <v>un</v>
          </cell>
          <cell r="D494">
            <v>203.13</v>
          </cell>
          <cell r="E494">
            <v>164.38</v>
          </cell>
          <cell r="F494" t="str">
            <v>SIEC Ago/24</v>
          </cell>
        </row>
        <row r="495">
          <cell r="A495" t="str">
            <v>02.01.02.320.12</v>
          </cell>
          <cell r="B495" t="str">
            <v>DEM.61_Remoção de tubulação hidráulica em geral, com diâmetro até 150 mm incluindo conexões, caixas e ralos</v>
          </cell>
          <cell r="C495" t="str">
            <v>m</v>
          </cell>
          <cell r="D495">
            <v>0.66</v>
          </cell>
          <cell r="E495">
            <v>0.53</v>
          </cell>
          <cell r="F495" t="str">
            <v>SIEC Ago/24</v>
          </cell>
        </row>
        <row r="496">
          <cell r="A496" t="str">
            <v>02.01.02.320.13</v>
          </cell>
          <cell r="B496" t="str">
            <v>DEM.62_Remoção de tubulação hidráulica em geral, com diâmetro de 150 mm a 300 mm, incluindo conexões, caixas e ralos</v>
          </cell>
          <cell r="C496" t="str">
            <v>m</v>
          </cell>
          <cell r="D496">
            <v>0.66</v>
          </cell>
          <cell r="E496">
            <v>0.53</v>
          </cell>
          <cell r="F496" t="str">
            <v>SIEC Ago/24</v>
          </cell>
        </row>
        <row r="497">
          <cell r="A497" t="str">
            <v>02.01.02.320.04</v>
          </cell>
          <cell r="B497" t="str">
            <v>DEM.63_Remoção de impermeabilização e proteção mecânica</v>
          </cell>
          <cell r="C497" t="str">
            <v>m²</v>
          </cell>
          <cell r="D497">
            <v>23.24</v>
          </cell>
          <cell r="E497">
            <v>18.809999999999999</v>
          </cell>
          <cell r="F497" t="str">
            <v>SIEC Ago/24</v>
          </cell>
        </row>
        <row r="498">
          <cell r="A498" t="str">
            <v>02.01.02.320.06</v>
          </cell>
          <cell r="B498" t="str">
            <v>DEM.67_Remoção de pintura a cal</v>
          </cell>
          <cell r="C498" t="str">
            <v>m²</v>
          </cell>
          <cell r="D498">
            <v>2.9</v>
          </cell>
          <cell r="E498">
            <v>2.35</v>
          </cell>
          <cell r="F498" t="str">
            <v>SIEC Ago/24</v>
          </cell>
        </row>
        <row r="499">
          <cell r="A499" t="str">
            <v>02.01.02.320.07</v>
          </cell>
          <cell r="B499" t="str">
            <v>DEM.68_Remoção de pintura a óleo ou esmalte</v>
          </cell>
          <cell r="C499" t="str">
            <v>m²</v>
          </cell>
          <cell r="D499">
            <v>20.12</v>
          </cell>
          <cell r="E499">
            <v>16.28</v>
          </cell>
          <cell r="F499" t="str">
            <v>SIEC Ago/24</v>
          </cell>
        </row>
        <row r="500">
          <cell r="A500" t="str">
            <v>02.01.02.320.08</v>
          </cell>
          <cell r="B500" t="str">
            <v>DEM.69_Remoção de pintura a têmpera</v>
          </cell>
          <cell r="C500" t="str">
            <v>m²</v>
          </cell>
          <cell r="D500">
            <v>16.29</v>
          </cell>
          <cell r="E500">
            <v>13.18</v>
          </cell>
          <cell r="F500" t="str">
            <v>SIEC Ago/24</v>
          </cell>
        </row>
        <row r="501">
          <cell r="A501" t="str">
            <v>02.01.02.320.09</v>
          </cell>
          <cell r="B501" t="str">
            <v>DEM.70_Remoção de revestimento de piso de carpete têxtil</v>
          </cell>
          <cell r="C501" t="str">
            <v>m²</v>
          </cell>
          <cell r="D501">
            <v>8.7100000000000009</v>
          </cell>
          <cell r="E501">
            <v>7.05</v>
          </cell>
          <cell r="F501" t="str">
            <v>SIEC Ago/24</v>
          </cell>
        </row>
        <row r="502">
          <cell r="A502" t="str">
            <v>02.01.02.320.27</v>
          </cell>
          <cell r="B502" t="str">
            <v>DEM.79_Retirada de claraboia tipo domos</v>
          </cell>
          <cell r="C502" t="str">
            <v>m²</v>
          </cell>
          <cell r="D502">
            <v>8.06</v>
          </cell>
          <cell r="E502">
            <v>6.52</v>
          </cell>
          <cell r="F502" t="str">
            <v>SIEC Ago/24</v>
          </cell>
        </row>
        <row r="503">
          <cell r="A503" t="str">
            <v>02.01.02.320.38</v>
          </cell>
          <cell r="B503" t="str">
            <v>DEM.90_Remoção de vidro com espessura de até 4 mm em esquadria de madeira</v>
          </cell>
          <cell r="C503" t="str">
            <v>m²</v>
          </cell>
          <cell r="D503">
            <v>22.95</v>
          </cell>
          <cell r="E503">
            <v>18.57</v>
          </cell>
          <cell r="F503" t="str">
            <v>SIEC Ago/24</v>
          </cell>
        </row>
        <row r="504">
          <cell r="A504" t="str">
            <v>02.01.02.320.43</v>
          </cell>
          <cell r="B504" t="str">
            <v>DEM.97_Remoção de reservatórios de água (de fibrocimento ou de polietileno) com capacidade até 5000 litros</v>
          </cell>
          <cell r="C504" t="str">
            <v>un</v>
          </cell>
          <cell r="D504">
            <v>67.709999999999994</v>
          </cell>
          <cell r="E504">
            <v>54.79</v>
          </cell>
          <cell r="F504" t="str">
            <v>SIEC Ago/24</v>
          </cell>
        </row>
        <row r="505">
          <cell r="A505" t="str">
            <v>02.01.02.320.46</v>
          </cell>
          <cell r="B505" t="str">
            <v>DEM.100_Remoção de piso tátil existente</v>
          </cell>
          <cell r="C505" t="str">
            <v>m²</v>
          </cell>
          <cell r="D505">
            <v>4.38</v>
          </cell>
          <cell r="E505">
            <v>3.54</v>
          </cell>
          <cell r="F505" t="str">
            <v>SIEC Ago/24</v>
          </cell>
        </row>
        <row r="506">
          <cell r="A506" t="str">
            <v>02.01.02.320.39</v>
          </cell>
          <cell r="B506" t="str">
            <v>Demolição de totem da estação</v>
          </cell>
          <cell r="C506" t="str">
            <v>un</v>
          </cell>
          <cell r="D506">
            <v>307.88</v>
          </cell>
          <cell r="E506">
            <v>249.15</v>
          </cell>
          <cell r="F506" t="str">
            <v>SIEC Ago/24</v>
          </cell>
        </row>
        <row r="507">
          <cell r="A507" t="str">
            <v>02.01.02.320.33</v>
          </cell>
          <cell r="B507" t="str">
            <v>Remoção de corrimão duplo e montante fixado no piso (aço inox)</v>
          </cell>
          <cell r="C507" t="str">
            <v>m</v>
          </cell>
          <cell r="D507">
            <v>25.32</v>
          </cell>
          <cell r="E507">
            <v>20.49</v>
          </cell>
          <cell r="F507" t="str">
            <v>SIEC Ago/24</v>
          </cell>
        </row>
        <row r="508">
          <cell r="A508" t="str">
            <v>02.01.02.320.35</v>
          </cell>
          <cell r="B508" t="str">
            <v>Remoção de estrutura metálica com fechamento em painel de acrílico</v>
          </cell>
          <cell r="C508" t="str">
            <v>m²</v>
          </cell>
          <cell r="D508">
            <v>27.74</v>
          </cell>
          <cell r="E508">
            <v>22.45</v>
          </cell>
          <cell r="F508" t="str">
            <v>SIEC Ago/24</v>
          </cell>
        </row>
        <row r="509">
          <cell r="A509" t="str">
            <v>02.01.02.320.40</v>
          </cell>
          <cell r="B509" t="str">
            <v>DEM.45_Remoção de vidro laminado com espessura de até 8 mm em perfil ou esquadria metálica.</v>
          </cell>
          <cell r="C509" t="str">
            <v>m²</v>
          </cell>
          <cell r="D509">
            <v>22.95</v>
          </cell>
          <cell r="E509">
            <v>18.57</v>
          </cell>
          <cell r="F509" t="str">
            <v>SIEC Ago/24</v>
          </cell>
        </row>
        <row r="510">
          <cell r="A510" t="str">
            <v>02.01.02.320.17</v>
          </cell>
          <cell r="B510" t="str">
            <v>Retirada de pia</v>
          </cell>
          <cell r="C510" t="str">
            <v>un</v>
          </cell>
          <cell r="D510">
            <v>60.12</v>
          </cell>
          <cell r="E510">
            <v>48.65</v>
          </cell>
          <cell r="F510" t="str">
            <v>SIEC Ago/24</v>
          </cell>
        </row>
        <row r="511">
          <cell r="A511" t="str">
            <v>02.01.03</v>
          </cell>
          <cell r="B511" t="str">
            <v>SERVIÇOS PRELIMINARES DO CANTEIRO DE OBRAS</v>
          </cell>
          <cell r="C511" t="str">
            <v/>
          </cell>
          <cell r="E511">
            <v>0</v>
          </cell>
          <cell r="F511" t="str">
            <v>SIEC Ago/24</v>
          </cell>
        </row>
        <row r="512">
          <cell r="A512" t="str">
            <v>02.01.03.100</v>
          </cell>
          <cell r="B512" t="str">
            <v>CANTEIRO E PLACAS DE AVISO</v>
          </cell>
          <cell r="C512" t="str">
            <v/>
          </cell>
          <cell r="E512">
            <v>0</v>
          </cell>
          <cell r="F512" t="str">
            <v>SIEC Ago/24</v>
          </cell>
        </row>
        <row r="513">
          <cell r="A513" t="str">
            <v>02.01.03.100.05</v>
          </cell>
          <cell r="B513" t="str">
            <v>Locação de fischietti, capacidade máxima de 140 t/par</v>
          </cell>
          <cell r="C513" t="str">
            <v>Par x mês</v>
          </cell>
          <cell r="D513">
            <v>5700.8</v>
          </cell>
          <cell r="E513">
            <v>4613.42</v>
          </cell>
          <cell r="F513" t="str">
            <v>SIEC Ago/24</v>
          </cell>
        </row>
        <row r="514">
          <cell r="A514" t="str">
            <v>02.01.03.100.06</v>
          </cell>
          <cell r="B514" t="str">
            <v>Placa de identificação de instalações e/ou serviço</v>
          </cell>
          <cell r="C514" t="str">
            <v>m²</v>
          </cell>
          <cell r="D514">
            <v>244.16</v>
          </cell>
          <cell r="E514">
            <v>197.59</v>
          </cell>
          <cell r="F514" t="str">
            <v>SIEC Ago/24</v>
          </cell>
        </row>
        <row r="515">
          <cell r="A515" t="str">
            <v>02.01.03.110</v>
          </cell>
          <cell r="B515" t="str">
            <v>ABRIGOS TEMPORÁRIOS PARA CANTEIROS</v>
          </cell>
          <cell r="C515" t="str">
            <v/>
          </cell>
          <cell r="E515">
            <v>0</v>
          </cell>
          <cell r="F515" t="str">
            <v>SIEC Ago/24</v>
          </cell>
        </row>
        <row r="516">
          <cell r="A516" t="str">
            <v>02.01.03.110.01</v>
          </cell>
          <cell r="B516" t="str">
            <v>Abrigo provisório de madeira executado na obra para alojamento e depósito de materiais e ferramentas</v>
          </cell>
          <cell r="C516" t="str">
            <v>m²</v>
          </cell>
          <cell r="D516">
            <v>937.41</v>
          </cell>
          <cell r="E516">
            <v>758.61</v>
          </cell>
          <cell r="F516" t="str">
            <v>SIEC Ago/24</v>
          </cell>
        </row>
        <row r="517">
          <cell r="A517" t="str">
            <v>02.01.03.110.05</v>
          </cell>
          <cell r="B517" t="str">
            <v>Aluguel de container 2,30 x 6,00 m, alt. 2,50 m, com 1 sanitário, para escritório, completo, sem divisórias internas</v>
          </cell>
          <cell r="C517" t="str">
            <v>un x mês</v>
          </cell>
          <cell r="D517">
            <v>832.5</v>
          </cell>
          <cell r="E517">
            <v>673.71</v>
          </cell>
          <cell r="F517" t="str">
            <v>SIEC Ago/24</v>
          </cell>
        </row>
        <row r="518">
          <cell r="A518" t="str">
            <v>02.01.03.110.02</v>
          </cell>
          <cell r="B518" t="str">
            <v>Aluguel de container para sanitário, dimensões: 2,30 x 6,00m e altura de 2,50m</v>
          </cell>
          <cell r="C518" t="str">
            <v>un x mês</v>
          </cell>
          <cell r="D518">
            <v>1040.6199999999999</v>
          </cell>
          <cell r="E518">
            <v>842.13</v>
          </cell>
          <cell r="F518" t="str">
            <v>SIEC Ago/24</v>
          </cell>
        </row>
        <row r="519">
          <cell r="A519" t="str">
            <v>02.01.03.110.03</v>
          </cell>
          <cell r="B519" t="str">
            <v>Aluguel de container, dimensões: 2,30 x 6,00m e altura de 2,50m</v>
          </cell>
          <cell r="C519" t="str">
            <v>un x mês</v>
          </cell>
          <cell r="D519">
            <v>650.39</v>
          </cell>
          <cell r="E519">
            <v>526.33000000000004</v>
          </cell>
          <cell r="F519" t="str">
            <v>SIEC Ago/24</v>
          </cell>
        </row>
        <row r="520">
          <cell r="A520" t="str">
            <v>02.01.03.110.27</v>
          </cell>
          <cell r="B520" t="str">
            <v>Composição paramétrica de execução de almoxarifado em canteiro de obras, fora da projeção da laje, em chapa de madeira compensada, não incluso mobiliário e equipamentos.</v>
          </cell>
          <cell r="C520" t="str">
            <v>m²</v>
          </cell>
          <cell r="D520">
            <v>673.47</v>
          </cell>
          <cell r="E520">
            <v>545.01</v>
          </cell>
          <cell r="F520" t="str">
            <v>SIEC Ago/24</v>
          </cell>
        </row>
        <row r="521">
          <cell r="A521" t="str">
            <v>02.01.03.110.35</v>
          </cell>
          <cell r="B521" t="str">
            <v>Composição paramétrica de execução de central de armadura em canteiro de obras, não incluso mobiliário e equipamentos.</v>
          </cell>
          <cell r="C521" t="str">
            <v>m²</v>
          </cell>
          <cell r="D521">
            <v>836.64</v>
          </cell>
          <cell r="E521">
            <v>677.06</v>
          </cell>
          <cell r="F521" t="str">
            <v>SIEC Ago/24</v>
          </cell>
        </row>
        <row r="522">
          <cell r="A522" t="str">
            <v>02.01.03.110.32</v>
          </cell>
          <cell r="B522" t="str">
            <v>Composição paramétrica de execução de escritório em canteiro de obras, fora da projeção da laje, em chapa de madeira compensada, não incluso mobiliário e equipamentos</v>
          </cell>
          <cell r="C522" t="str">
            <v>m²</v>
          </cell>
          <cell r="D522">
            <v>1056.17</v>
          </cell>
          <cell r="E522">
            <v>854.71</v>
          </cell>
          <cell r="F522" t="str">
            <v>SIEC Ago/24</v>
          </cell>
        </row>
        <row r="523">
          <cell r="A523" t="str">
            <v>02.01.03.110.14</v>
          </cell>
          <cell r="B523" t="str">
            <v>Composição paramétrica de execução de guarita em canteiro de obras, em chapa de madeira compensada, não incluso mobiliário</v>
          </cell>
          <cell r="C523" t="str">
            <v>m²</v>
          </cell>
          <cell r="D523">
            <v>1339</v>
          </cell>
          <cell r="E523">
            <v>1083.5999999999999</v>
          </cell>
          <cell r="F523" t="str">
            <v>SIEC Ago/24</v>
          </cell>
        </row>
        <row r="524">
          <cell r="A524" t="str">
            <v>02.01.03.110.29</v>
          </cell>
          <cell r="B524" t="str">
            <v>Composição paramétrica de execução de refeitório em canteiro de obras, fora da projeção da laje, em chapa de madeira compensada, não incluso mobiliário e equipamentos.</v>
          </cell>
          <cell r="C524" t="str">
            <v>m²</v>
          </cell>
          <cell r="D524">
            <v>714.62</v>
          </cell>
          <cell r="E524">
            <v>578.30999999999995</v>
          </cell>
          <cell r="F524" t="str">
            <v>SIEC Ago/24</v>
          </cell>
        </row>
        <row r="525">
          <cell r="A525" t="str">
            <v>02.01.03.110.33</v>
          </cell>
          <cell r="B525" t="str">
            <v>Composição paramétrica de execução de sanitário e vestiário em canteiro de obras, fora da projeção da laje, em chapa de madeira compensada, não incluso mobiliário.</v>
          </cell>
          <cell r="C525" t="str">
            <v>m²</v>
          </cell>
          <cell r="D525">
            <v>968.91</v>
          </cell>
          <cell r="E525">
            <v>784.1</v>
          </cell>
          <cell r="F525" t="str">
            <v>SIEC Ago/24</v>
          </cell>
        </row>
        <row r="526">
          <cell r="A526" t="str">
            <v>02.01.03.110.04</v>
          </cell>
          <cell r="B526" t="str">
            <v>Execução de central de formas, produção de argamassa ou concreto</v>
          </cell>
          <cell r="C526" t="str">
            <v>m²</v>
          </cell>
          <cell r="D526">
            <v>682.75</v>
          </cell>
          <cell r="E526">
            <v>552.52</v>
          </cell>
          <cell r="F526" t="str">
            <v>SIEC Ago/24</v>
          </cell>
        </row>
        <row r="527">
          <cell r="A527" t="str">
            <v>02.01.03.110.37</v>
          </cell>
          <cell r="B527" t="str">
            <v>Fechadura de embutir com cilindro, externa, completa, acabamento padrão popular, incluso execução de furo - fornecimento e instalação</v>
          </cell>
          <cell r="C527" t="str">
            <v>un</v>
          </cell>
          <cell r="D527">
            <v>138.46</v>
          </cell>
          <cell r="E527">
            <v>112.05</v>
          </cell>
          <cell r="F527" t="str">
            <v>SIEC Ago/24</v>
          </cell>
        </row>
        <row r="528">
          <cell r="A528" t="str">
            <v>02.01.03.110.38</v>
          </cell>
          <cell r="B528" t="str">
            <v>Fechadura de embutir para portas internas, completa, acabamento padrão popular, com execução de furo - fornecimento e instalação</v>
          </cell>
          <cell r="C528" t="str">
            <v>un</v>
          </cell>
          <cell r="D528">
            <v>117.5</v>
          </cell>
          <cell r="E528">
            <v>95.09</v>
          </cell>
          <cell r="F528" t="str">
            <v>SIEC Ago/24</v>
          </cell>
        </row>
        <row r="529">
          <cell r="A529" t="str">
            <v>02.01.03.110.22</v>
          </cell>
          <cell r="B529" t="str">
            <v>Janela de aço, basculante, fixação com argamassa, sem vidros, padronizada</v>
          </cell>
          <cell r="C529" t="str">
            <v>m²</v>
          </cell>
          <cell r="D529">
            <v>718.38</v>
          </cell>
          <cell r="E529">
            <v>581.35</v>
          </cell>
          <cell r="F529" t="str">
            <v>SIEC Ago/24</v>
          </cell>
        </row>
        <row r="530">
          <cell r="A530" t="str">
            <v>02.01.03.110.06</v>
          </cell>
          <cell r="B530" t="str">
            <v>Janela de madeira tipo veneziana/guilhotina, de abrir, incluso guarnições - com ferragens</v>
          </cell>
          <cell r="C530" t="str">
            <v>m²</v>
          </cell>
          <cell r="D530">
            <v>1212.67</v>
          </cell>
          <cell r="E530">
            <v>981.36</v>
          </cell>
          <cell r="F530" t="str">
            <v>SIEC Ago/24</v>
          </cell>
        </row>
        <row r="531">
          <cell r="A531" t="str">
            <v>02.01.03.110.12</v>
          </cell>
          <cell r="B531" t="str">
            <v>Lâmpada fluorescente espiral branca 45W, base E27 - Fornecimento e instalação</v>
          </cell>
          <cell r="C531" t="str">
            <v>un</v>
          </cell>
          <cell r="D531">
            <v>61.09</v>
          </cell>
          <cell r="E531">
            <v>49.44</v>
          </cell>
          <cell r="F531" t="str">
            <v>SIEC Ago/24</v>
          </cell>
        </row>
        <row r="532">
          <cell r="A532" t="str">
            <v>02.01.03.110.16</v>
          </cell>
          <cell r="B532" t="str">
            <v>Locação container depósito com dimensão: 2,30 x 4,00m e altura de 2,50m</v>
          </cell>
          <cell r="C532" t="str">
            <v>un x mês</v>
          </cell>
          <cell r="D532">
            <v>489.43</v>
          </cell>
          <cell r="E532">
            <v>396.08</v>
          </cell>
          <cell r="F532" t="str">
            <v>SIEC Ago/24</v>
          </cell>
        </row>
        <row r="533">
          <cell r="A533" t="str">
            <v>02.01.03.110.15</v>
          </cell>
          <cell r="B533" t="str">
            <v>Locação de container 2,30 x 4,30 m, alt. 2,50 m, para sanitário, com 3 bacias, 4 chuveiros, 1 lavatório e 1 mictório.</v>
          </cell>
          <cell r="C533" t="str">
            <v>un x mês</v>
          </cell>
          <cell r="D533">
            <v>945.23</v>
          </cell>
          <cell r="E533">
            <v>764.93</v>
          </cell>
          <cell r="F533" t="str">
            <v>SIEC Ago/24</v>
          </cell>
        </row>
        <row r="534">
          <cell r="A534" t="str">
            <v>02.01.03.110.17</v>
          </cell>
          <cell r="B534" t="str">
            <v>Locação de container Escritório com dimensão: 2,30 x 6,00m e altura de 2,50m, com ar condicionado e divisória</v>
          </cell>
          <cell r="C534" t="str">
            <v>un x mês</v>
          </cell>
          <cell r="D534">
            <v>832.5</v>
          </cell>
          <cell r="E534">
            <v>673.71</v>
          </cell>
          <cell r="F534" t="str">
            <v>SIEC Ago/24</v>
          </cell>
        </row>
        <row r="535">
          <cell r="A535" t="str">
            <v>02.01.03.110.19</v>
          </cell>
          <cell r="B535" t="str">
            <v>Locação de sanitário portátil ou banheiro químico</v>
          </cell>
          <cell r="C535" t="str">
            <v>un x mês</v>
          </cell>
          <cell r="D535">
            <v>1648.39</v>
          </cell>
          <cell r="E535">
            <v>1333.97</v>
          </cell>
          <cell r="F535" t="str">
            <v>SIEC Ago/24</v>
          </cell>
        </row>
        <row r="536">
          <cell r="A536" t="str">
            <v>02.01.03.110.13</v>
          </cell>
          <cell r="B536" t="str">
            <v>Luminária tipo spot, de sobrepor, com 1 lâmpada fluorescente compacta de 15W - fornecimento e instalação</v>
          </cell>
          <cell r="C536" t="str">
            <v>un</v>
          </cell>
          <cell r="D536">
            <v>152.71</v>
          </cell>
          <cell r="E536">
            <v>123.58</v>
          </cell>
          <cell r="F536" t="str">
            <v>SIEC Ago/24</v>
          </cell>
        </row>
        <row r="537">
          <cell r="A537" t="str">
            <v>02.01.03.110.20</v>
          </cell>
          <cell r="B537" t="str">
            <v>Mobilização e desmobilização de container para Canteiro, incluindo equipe e equipamento</v>
          </cell>
          <cell r="C537" t="str">
            <v>un</v>
          </cell>
          <cell r="D537">
            <v>1320.26</v>
          </cell>
          <cell r="E537">
            <v>1068.43</v>
          </cell>
          <cell r="F537" t="str">
            <v>SIEC Ago/24</v>
          </cell>
        </row>
        <row r="538">
          <cell r="A538" t="str">
            <v>02.01.03.110.09</v>
          </cell>
          <cell r="B538" t="str">
            <v>Parede de madeira compensada para construção temporária em chapa simples, externa, com área líquida maior ou igual a 6 m², com vão</v>
          </cell>
          <cell r="C538" t="str">
            <v>m²</v>
          </cell>
          <cell r="D538">
            <v>112.18</v>
          </cell>
          <cell r="E538">
            <v>90.78</v>
          </cell>
          <cell r="F538" t="str">
            <v>SIEC Ago/24</v>
          </cell>
        </row>
        <row r="539">
          <cell r="A539" t="str">
            <v>02.01.03.110.11</v>
          </cell>
          <cell r="B539" t="str">
            <v>Parede de madeira compensada para construção temporária em chapa simples, externa, com área líquida maior ou igual a 6 m², sem vão</v>
          </cell>
          <cell r="C539" t="str">
            <v>m²</v>
          </cell>
          <cell r="D539">
            <v>94.16</v>
          </cell>
          <cell r="E539">
            <v>76.2</v>
          </cell>
          <cell r="F539" t="str">
            <v>SIEC Ago/24</v>
          </cell>
        </row>
        <row r="540">
          <cell r="A540" t="str">
            <v>02.01.03.110.08</v>
          </cell>
          <cell r="B540" t="str">
            <v>Parede de madeira compensada para construção temporária em chapa simples, externa, com área líquida menor que 6 m², com vão</v>
          </cell>
          <cell r="C540" t="str">
            <v>m²</v>
          </cell>
          <cell r="D540">
            <v>146.52000000000001</v>
          </cell>
          <cell r="E540">
            <v>118.57</v>
          </cell>
          <cell r="F540" t="str">
            <v>SIEC Ago/24</v>
          </cell>
        </row>
        <row r="541">
          <cell r="A541" t="str">
            <v>02.01.03.110.10</v>
          </cell>
          <cell r="B541" t="str">
            <v>Parede de madeira compensada para construção temporária em chapa simples, externa, com área líquida menor que 6 m², sem vão</v>
          </cell>
          <cell r="C541" t="str">
            <v>m²</v>
          </cell>
          <cell r="D541">
            <v>96.51</v>
          </cell>
          <cell r="E541">
            <v>78.099999999999994</v>
          </cell>
          <cell r="F541" t="str">
            <v>SIEC Ago/24</v>
          </cell>
        </row>
        <row r="542">
          <cell r="A542" t="str">
            <v>02.01.03.110.25</v>
          </cell>
          <cell r="B542" t="str">
            <v>Parede de madeira compensada resinada e=10mm para construção temporária em chapa simples, interna, com área líquida maior ou igual a 6 m², com vão</v>
          </cell>
          <cell r="C542" t="str">
            <v>m²</v>
          </cell>
          <cell r="D542">
            <v>83.3</v>
          </cell>
          <cell r="E542">
            <v>67.41</v>
          </cell>
          <cell r="F542" t="str">
            <v>SIEC Ago/24</v>
          </cell>
        </row>
        <row r="543">
          <cell r="A543" t="str">
            <v>02.01.03.110.23</v>
          </cell>
          <cell r="B543" t="str">
            <v>Parede de madeira compensada resinada e=10mm para construção temporária em chapa simples, interna, com área líquida maior ou igual a 6 m², sem vão</v>
          </cell>
          <cell r="C543" t="str">
            <v>m²</v>
          </cell>
          <cell r="D543">
            <v>69.459999999999994</v>
          </cell>
          <cell r="E543">
            <v>56.21</v>
          </cell>
          <cell r="F543" t="str">
            <v>SIEC Ago/24</v>
          </cell>
        </row>
        <row r="544">
          <cell r="A544" t="str">
            <v>02.01.03.110.26</v>
          </cell>
          <cell r="B544" t="str">
            <v>Parede de madeira compensada resinada e=10mm para construção temporária em chapa simples, interna, com área líquida menor que 6 m², com vão</v>
          </cell>
          <cell r="C544" t="str">
            <v>m²</v>
          </cell>
          <cell r="D544">
            <v>156.27000000000001</v>
          </cell>
          <cell r="E544">
            <v>126.46</v>
          </cell>
          <cell r="F544" t="str">
            <v>SIEC Ago/24</v>
          </cell>
        </row>
        <row r="545">
          <cell r="A545" t="str">
            <v>02.01.03.110.24</v>
          </cell>
          <cell r="B545" t="str">
            <v>Parede de madeira compensada resinada e=10mm para construção temporária em chapa simples, interna, com área líquida menor que 6 m², sem vão</v>
          </cell>
          <cell r="C545" t="str">
            <v>m²</v>
          </cell>
          <cell r="D545">
            <v>77.13</v>
          </cell>
          <cell r="E545">
            <v>62.42</v>
          </cell>
          <cell r="F545" t="str">
            <v>SIEC Ago/24</v>
          </cell>
        </row>
        <row r="546">
          <cell r="A546" t="str">
            <v>02.01.03.110.21</v>
          </cell>
          <cell r="B546" t="str">
            <v>Porta de madeira para pintura, semi-oca (leve ou média), 60x210cm, espessura de 3,5cm, incluso dobradiças - fornecimento e instalação</v>
          </cell>
          <cell r="C546" t="str">
            <v>un</v>
          </cell>
          <cell r="D546">
            <v>383.05</v>
          </cell>
          <cell r="E546">
            <v>309.99</v>
          </cell>
          <cell r="F546" t="str">
            <v>SIEC Ago/24</v>
          </cell>
        </row>
        <row r="547">
          <cell r="A547" t="str">
            <v>02.01.03.110.07</v>
          </cell>
          <cell r="B547" t="str">
            <v>Porta de madeira para pintura, semi-oca (leve ou média), 80x210cm, espessura de 3,5cm, incluso dobradiças - fornecimento e instalação</v>
          </cell>
          <cell r="C547" t="str">
            <v>un</v>
          </cell>
          <cell r="D547">
            <v>418.69</v>
          </cell>
          <cell r="E547">
            <v>338.83</v>
          </cell>
          <cell r="F547" t="str">
            <v>SIEC Ago/24</v>
          </cell>
        </row>
        <row r="548">
          <cell r="A548" t="str">
            <v>02.01.03.120</v>
          </cell>
          <cell r="B548" t="str">
            <v>ANDAIMES, BANDEJAS E PLATAFORMAS DE OBRA</v>
          </cell>
          <cell r="C548" t="str">
            <v/>
          </cell>
          <cell r="E548">
            <v>0</v>
          </cell>
          <cell r="F548" t="str">
            <v>SIEC Ago/24</v>
          </cell>
        </row>
        <row r="549">
          <cell r="A549" t="str">
            <v>02.01.03.120.17</v>
          </cell>
          <cell r="B549" t="str">
            <v>Andaime metálico - montagem e posterior desmontagem</v>
          </cell>
          <cell r="C549" t="str">
            <v>m³</v>
          </cell>
          <cell r="D549">
            <v>13.02</v>
          </cell>
          <cell r="E549">
            <v>10.54</v>
          </cell>
          <cell r="F549" t="str">
            <v>SIEC Ago/24</v>
          </cell>
        </row>
        <row r="550">
          <cell r="A550" t="str">
            <v>02.01.03.120.16</v>
          </cell>
          <cell r="B550" t="str">
            <v>Andaime metálico tubular de encaixe, incluindo passadiço metálico ou de madeira, diagonais, barras de ligação, sapatas ou rodízios e demais itens necessários para a montagem - locação</v>
          </cell>
          <cell r="C550" t="str">
            <v>m³ x mês</v>
          </cell>
          <cell r="D550">
            <v>30</v>
          </cell>
          <cell r="E550">
            <v>24.28</v>
          </cell>
          <cell r="F550" t="str">
            <v>SIEC Ago/24</v>
          </cell>
        </row>
        <row r="551">
          <cell r="A551" t="str">
            <v>02.01.03.120.06</v>
          </cell>
          <cell r="B551" t="str">
            <v>Andaime para 1m² de alvenaria , construção e desmontagem, reaproveitamento dez vezes</v>
          </cell>
          <cell r="C551" t="str">
            <v>m²</v>
          </cell>
          <cell r="D551">
            <v>6.37</v>
          </cell>
          <cell r="E551">
            <v>5.15</v>
          </cell>
          <cell r="F551" t="str">
            <v>SIEC Ago/24</v>
          </cell>
        </row>
        <row r="552">
          <cell r="A552" t="str">
            <v>02.01.03.120.05</v>
          </cell>
          <cell r="B552" t="str">
            <v>Andaime para 1m² de alvenaria , construção e desmontagem, reaproveitamento seis vezes</v>
          </cell>
          <cell r="C552" t="str">
            <v>m²</v>
          </cell>
          <cell r="D552">
            <v>13.7</v>
          </cell>
          <cell r="E552">
            <v>11.09</v>
          </cell>
          <cell r="F552" t="str">
            <v>SIEC Ago/24</v>
          </cell>
        </row>
        <row r="553">
          <cell r="A553" t="str">
            <v>02.01.03.120.07</v>
          </cell>
          <cell r="B553" t="str">
            <v>Andaime para 1m³ concreto armado , construção e desmontagem, reaproveitamento dez vezes</v>
          </cell>
          <cell r="C553" t="str">
            <v>m³</v>
          </cell>
          <cell r="D553">
            <v>33.35</v>
          </cell>
          <cell r="E553">
            <v>26.99</v>
          </cell>
          <cell r="F553" t="str">
            <v>SIEC Ago/24</v>
          </cell>
        </row>
        <row r="554">
          <cell r="A554" t="str">
            <v>02.01.03.120.11</v>
          </cell>
          <cell r="B554" t="str">
            <v>Andaime tubular fachadeiro com piso metálico e sapatas ajustáveis (noturno)</v>
          </cell>
          <cell r="C554" t="str">
            <v>m² x mês</v>
          </cell>
          <cell r="D554">
            <v>26.15</v>
          </cell>
          <cell r="E554">
            <v>21.16</v>
          </cell>
          <cell r="F554" t="str">
            <v>SIEC Ago/24</v>
          </cell>
        </row>
        <row r="555">
          <cell r="A555" t="str">
            <v>02.01.03.120.10</v>
          </cell>
          <cell r="B555" t="str">
            <v>Andaime tubular fachadeiro com piso metálico e sapatas ajustáveis.</v>
          </cell>
          <cell r="C555" t="str">
            <v>m² x mês</v>
          </cell>
          <cell r="D555">
            <v>25.4</v>
          </cell>
          <cell r="E555">
            <v>20.56</v>
          </cell>
          <cell r="F555" t="str">
            <v>SIEC Ago/24</v>
          </cell>
        </row>
        <row r="556">
          <cell r="A556" t="str">
            <v>02.01.03.120.04</v>
          </cell>
          <cell r="B556" t="str">
            <v>Bandeja salva-vidas primária, de madeira - com forro em chapa compensada - largura 2,50 m</v>
          </cell>
          <cell r="C556" t="str">
            <v>m</v>
          </cell>
          <cell r="D556">
            <v>461.72</v>
          </cell>
          <cell r="E556">
            <v>373.65</v>
          </cell>
          <cell r="F556" t="str">
            <v>SIEC Ago/24</v>
          </cell>
        </row>
        <row r="557">
          <cell r="A557" t="str">
            <v>02.01.03.120.02</v>
          </cell>
          <cell r="B557" t="str">
            <v>Bandeja salva-vidas primária, de madeira - com forro em tábua - largura 2,50 m</v>
          </cell>
          <cell r="C557" t="str">
            <v>m</v>
          </cell>
          <cell r="D557">
            <v>418.95</v>
          </cell>
          <cell r="E557">
            <v>339.04</v>
          </cell>
          <cell r="F557" t="str">
            <v>SIEC Ago/24</v>
          </cell>
        </row>
        <row r="558">
          <cell r="A558" t="str">
            <v>02.01.03.120.03</v>
          </cell>
          <cell r="B558" t="str">
            <v>Bandeja salva-vidas secundária, de madeira - com forro em chapa compensada - largura 1,40 m</v>
          </cell>
          <cell r="C558" t="str">
            <v>m</v>
          </cell>
          <cell r="D558">
            <v>343.87</v>
          </cell>
          <cell r="E558">
            <v>278.27999999999997</v>
          </cell>
          <cell r="F558" t="str">
            <v>SIEC Ago/24</v>
          </cell>
        </row>
        <row r="559">
          <cell r="A559" t="str">
            <v>02.01.03.120.01</v>
          </cell>
          <cell r="B559" t="str">
            <v>Bandeja salva-vidas secundária, de madeira - com forro em tábua - largura 1,40 m</v>
          </cell>
          <cell r="C559" t="str">
            <v>m</v>
          </cell>
          <cell r="D559">
            <v>283.06</v>
          </cell>
          <cell r="E559">
            <v>229.07</v>
          </cell>
          <cell r="F559" t="str">
            <v>SIEC Ago/24</v>
          </cell>
        </row>
        <row r="560">
          <cell r="A560" t="str">
            <v>02.01.03.120.12</v>
          </cell>
          <cell r="B560" t="str">
            <v>Escada tubular - Montagem e desmontagem</v>
          </cell>
          <cell r="C560" t="str">
            <v>m³</v>
          </cell>
          <cell r="D560">
            <v>8.6199999999999992</v>
          </cell>
          <cell r="E560">
            <v>6.98</v>
          </cell>
          <cell r="F560" t="str">
            <v>SIEC Ago/24</v>
          </cell>
        </row>
        <row r="561">
          <cell r="A561" t="str">
            <v>02.01.03.120.15</v>
          </cell>
          <cell r="B561" t="str">
            <v>Montagem e desmontagem de andaime metálico suspenso para trabalhos em altura</v>
          </cell>
          <cell r="C561" t="str">
            <v>m³</v>
          </cell>
          <cell r="D561">
            <v>13.42</v>
          </cell>
          <cell r="E561">
            <v>10.86</v>
          </cell>
          <cell r="F561" t="str">
            <v>SIEC Ago/24</v>
          </cell>
        </row>
        <row r="562">
          <cell r="A562" t="str">
            <v>02.01.03.130</v>
          </cell>
          <cell r="B562" t="str">
            <v>BARREIRAS, TAPUMES E ENTELAMENTOS</v>
          </cell>
          <cell r="C562" t="str">
            <v/>
          </cell>
          <cell r="E562">
            <v>0</v>
          </cell>
          <cell r="F562" t="str">
            <v>SIEC Ago/24</v>
          </cell>
        </row>
        <row r="563">
          <cell r="A563" t="str">
            <v>02.01.03.130.02</v>
          </cell>
          <cell r="B563" t="str">
            <v>Tapume com tela de polietileno</v>
          </cell>
          <cell r="C563" t="str">
            <v>m²</v>
          </cell>
          <cell r="D563">
            <v>13.09</v>
          </cell>
          <cell r="E563">
            <v>10.59</v>
          </cell>
          <cell r="F563" t="str">
            <v>SIEC Ago/24</v>
          </cell>
        </row>
        <row r="564">
          <cell r="A564" t="str">
            <v>02.01.03.130.01</v>
          </cell>
          <cell r="B564" t="str">
            <v>Tela para proteção de fachada em polietileno</v>
          </cell>
          <cell r="C564" t="str">
            <v>m²</v>
          </cell>
          <cell r="D564">
            <v>34.840000000000003</v>
          </cell>
          <cell r="E564">
            <v>28.19</v>
          </cell>
          <cell r="F564" t="str">
            <v>SIEC Ago/24</v>
          </cell>
        </row>
        <row r="565">
          <cell r="A565" t="str">
            <v>02.01.03.140</v>
          </cell>
          <cell r="B565" t="str">
            <v>TAPUMES E PORTÕES DE OBRA</v>
          </cell>
          <cell r="C565" t="str">
            <v/>
          </cell>
          <cell r="E565">
            <v>0</v>
          </cell>
          <cell r="F565" t="str">
            <v>SIEC Ago/24</v>
          </cell>
        </row>
        <row r="566">
          <cell r="A566" t="str">
            <v>02.01.03.140.04</v>
          </cell>
          <cell r="B566" t="str">
            <v>Portão provisório de madeira em chapa compensada resinada 10 mm, largura 3 m e altura 2 m</v>
          </cell>
          <cell r="C566" t="str">
            <v>un</v>
          </cell>
          <cell r="D566">
            <v>706.12</v>
          </cell>
          <cell r="E566">
            <v>571.42999999999995</v>
          </cell>
          <cell r="F566" t="str">
            <v>SIEC Ago/24</v>
          </cell>
        </row>
        <row r="567">
          <cell r="A567" t="str">
            <v>02.01.03.140.05</v>
          </cell>
          <cell r="B567" t="str">
            <v>Tapume com telha metálica pintada</v>
          </cell>
          <cell r="C567" t="str">
            <v>m²</v>
          </cell>
          <cell r="D567">
            <v>90.89</v>
          </cell>
          <cell r="E567">
            <v>73.55</v>
          </cell>
          <cell r="F567" t="str">
            <v>SIEC Ago/24</v>
          </cell>
        </row>
        <row r="568">
          <cell r="A568" t="str">
            <v>02.01.03.140.03</v>
          </cell>
          <cell r="B568" t="str">
            <v>Tapume de chapa de madeira compensada, inclusive montagem - madeira compensada resinada e=6 mm</v>
          </cell>
          <cell r="C568" t="str">
            <v>m²</v>
          </cell>
          <cell r="D568">
            <v>88.48</v>
          </cell>
          <cell r="E568">
            <v>71.599999999999994</v>
          </cell>
          <cell r="F568" t="str">
            <v>SIEC Ago/24</v>
          </cell>
        </row>
        <row r="569">
          <cell r="A569" t="str">
            <v>02.01.03.140.01</v>
          </cell>
          <cell r="B569" t="str">
            <v>Tapume de tábua de pinho, inclusive montagem - pinho de 3ª, 1x12", com matajunta de ripa de peroba 5x1 cm, dispondo de abertura e portão</v>
          </cell>
          <cell r="C569" t="str">
            <v>m²</v>
          </cell>
          <cell r="D569">
            <v>148.08000000000001</v>
          </cell>
          <cell r="E569">
            <v>119.83</v>
          </cell>
          <cell r="F569" t="str">
            <v>SIEC Ago/24</v>
          </cell>
        </row>
        <row r="570">
          <cell r="A570" t="str">
            <v>02.01.03.140.02</v>
          </cell>
          <cell r="B570" t="str">
            <v>Tapume de tábua de pinho, inclusive montagem - pinho de 3ª, sobrepostas</v>
          </cell>
          <cell r="C570" t="str">
            <v>m²</v>
          </cell>
          <cell r="D570">
            <v>126.45</v>
          </cell>
          <cell r="E570">
            <v>102.33</v>
          </cell>
          <cell r="F570" t="str">
            <v>SIEC Ago/24</v>
          </cell>
        </row>
        <row r="571">
          <cell r="A571" t="str">
            <v>02.01.03.150</v>
          </cell>
          <cell r="B571" t="str">
            <v>LOCAÇÃO DE OBRA</v>
          </cell>
          <cell r="C571" t="str">
            <v/>
          </cell>
          <cell r="E571">
            <v>0</v>
          </cell>
          <cell r="F571" t="str">
            <v>SIEC Ago/24</v>
          </cell>
        </row>
        <row r="572">
          <cell r="A572" t="str">
            <v>02.01.03.150.01</v>
          </cell>
          <cell r="B572" t="str">
            <v>Locação da obra</v>
          </cell>
          <cell r="C572" t="str">
            <v>m²</v>
          </cell>
          <cell r="D572">
            <v>18.3</v>
          </cell>
          <cell r="E572">
            <v>14.81</v>
          </cell>
          <cell r="F572" t="str">
            <v>SIEC Ago/24</v>
          </cell>
        </row>
        <row r="573">
          <cell r="A573" t="str">
            <v>02.01.03.160</v>
          </cell>
          <cell r="B573" t="str">
            <v>SERVIÇOS GERAIS DE CANTEIRO</v>
          </cell>
          <cell r="C573" t="str">
            <v/>
          </cell>
          <cell r="E573">
            <v>0</v>
          </cell>
          <cell r="F573" t="str">
            <v>SIEC Ago/24</v>
          </cell>
        </row>
        <row r="574">
          <cell r="A574" t="str">
            <v>02.01.03.160.06</v>
          </cell>
          <cell r="B574" t="str">
            <v>Caminhonete cabine simples com motor 1.6 flex, câmbio manual, potência 101/104 CV, 2 portas - CHP Diurno</v>
          </cell>
          <cell r="C574" t="str">
            <v>hprod</v>
          </cell>
          <cell r="D574">
            <v>82.4</v>
          </cell>
          <cell r="E574">
            <v>66.680000000000007</v>
          </cell>
          <cell r="F574" t="str">
            <v>SIEC Ago/24</v>
          </cell>
        </row>
        <row r="575">
          <cell r="A575" t="str">
            <v>02.01.03.160.05</v>
          </cell>
          <cell r="B575" t="str">
            <v>Chumbamento linear em alvenaria para ramais/distribuição com diâmetros menores ou iguais a 40 mm</v>
          </cell>
          <cell r="C575" t="str">
            <v>m</v>
          </cell>
          <cell r="D575">
            <v>18.02</v>
          </cell>
          <cell r="E575">
            <v>14.58</v>
          </cell>
          <cell r="F575" t="str">
            <v>SIEC Ago/24</v>
          </cell>
        </row>
        <row r="576">
          <cell r="A576" t="str">
            <v>02.01.03.160.07</v>
          </cell>
          <cell r="B576" t="str">
            <v>Chumbamento linear em alvenaria para ramais/distribuição de instalações hidráulicas com diâmetros maiores que 40 mm e menores ou iguais a 75 mm</v>
          </cell>
          <cell r="C576" t="str">
            <v>hprod</v>
          </cell>
          <cell r="D576">
            <v>28.84</v>
          </cell>
          <cell r="E576">
            <v>23.34</v>
          </cell>
          <cell r="F576" t="str">
            <v>SIEC Ago/24</v>
          </cell>
        </row>
        <row r="577">
          <cell r="A577" t="str">
            <v>02.01.03.160.02</v>
          </cell>
          <cell r="B577" t="str">
            <v>DEM.33_Desmontagem e remoção de painéis de madeira</v>
          </cell>
          <cell r="C577" t="str">
            <v>m²</v>
          </cell>
          <cell r="D577">
            <v>39.909999999999997</v>
          </cell>
          <cell r="E577">
            <v>32.299999999999997</v>
          </cell>
          <cell r="F577" t="str">
            <v>SIEC Ago/24</v>
          </cell>
        </row>
        <row r="578">
          <cell r="A578" t="str">
            <v>02.01.03.160.04</v>
          </cell>
          <cell r="B578" t="str">
            <v>Fixação de tubos horizontais de PVC, CPVC ou cobre diâmetros menores ou iguais a 40 mm ou eletrocalhas até 150 mm de largura, com abraçadeira metálica rígida tipo d 1/2", fixada em perfilado em laje</v>
          </cell>
          <cell r="C578" t="str">
            <v>m</v>
          </cell>
          <cell r="D578">
            <v>4.0599999999999996</v>
          </cell>
          <cell r="E578">
            <v>3.29</v>
          </cell>
          <cell r="F578" t="str">
            <v>SIEC Ago/24</v>
          </cell>
        </row>
        <row r="579">
          <cell r="A579" t="str">
            <v>02.01.03.160.03</v>
          </cell>
          <cell r="B579" t="str">
            <v>Fixação de tubos verticais de PPR diâmetros menores ou iguais a 40 mm com abraçadeira metálica rígida tipo d 1/2", fixada em perfilado em alvenaria</v>
          </cell>
          <cell r="C579" t="str">
            <v>m</v>
          </cell>
          <cell r="D579">
            <v>2.06</v>
          </cell>
          <cell r="E579">
            <v>1.67</v>
          </cell>
          <cell r="F579" t="str">
            <v>SIEC Ago/24</v>
          </cell>
        </row>
        <row r="580">
          <cell r="A580" t="str">
            <v>02.01.03.160.01</v>
          </cell>
          <cell r="B580" t="str">
            <v>Ligação de água à rede pública</v>
          </cell>
          <cell r="C580" t="str">
            <v>un</v>
          </cell>
          <cell r="D580">
            <v>756.41</v>
          </cell>
          <cell r="E580">
            <v>612.13</v>
          </cell>
          <cell r="F580" t="str">
            <v>SIEC Ago/24</v>
          </cell>
        </row>
        <row r="581">
          <cell r="A581" t="str">
            <v>02.01.03.210</v>
          </cell>
          <cell r="B581" t="str">
            <v>FORNECIMENTO DE ÁGUA</v>
          </cell>
          <cell r="C581" t="str">
            <v/>
          </cell>
          <cell r="E581">
            <v>0</v>
          </cell>
          <cell r="F581" t="str">
            <v>SIEC Ago/24</v>
          </cell>
        </row>
        <row r="582">
          <cell r="A582" t="str">
            <v>02.01.03.210.02</v>
          </cell>
          <cell r="B582" t="str">
            <v>Abrigo para cavalete em alvenaria, dimensões 0,65 x 0,85 x 0,30</v>
          </cell>
          <cell r="C582" t="str">
            <v>un</v>
          </cell>
          <cell r="D582">
            <v>1281.56</v>
          </cell>
          <cell r="E582">
            <v>1037.1099999999999</v>
          </cell>
          <cell r="F582" t="str">
            <v>SIEC Ago/24</v>
          </cell>
        </row>
        <row r="583">
          <cell r="A583" t="str">
            <v>02.01.03.210.12</v>
          </cell>
          <cell r="B583" t="str">
            <v>Anel pré-moldado de concreto para reservatório elevado 10.000lt h = 0,51 m, DIN = 2,00 m</v>
          </cell>
          <cell r="C583" t="str">
            <v>un</v>
          </cell>
          <cell r="D583">
            <v>3010.85</v>
          </cell>
          <cell r="E583">
            <v>2436.5500000000002</v>
          </cell>
          <cell r="F583" t="str">
            <v>SIEC Ago/24</v>
          </cell>
        </row>
        <row r="584">
          <cell r="A584" t="str">
            <v>02.01.03.210.08</v>
          </cell>
          <cell r="B584" t="str">
            <v>Caixa em concreto pré-moldado para abrigo de hidrômetro com DN 20 (½) fornecimento e instalação.</v>
          </cell>
          <cell r="C584" t="str">
            <v>un</v>
          </cell>
          <cell r="D584">
            <v>130.29</v>
          </cell>
          <cell r="E584">
            <v>105.44</v>
          </cell>
          <cell r="F584" t="str">
            <v>SIEC Ago/24</v>
          </cell>
        </row>
        <row r="585">
          <cell r="A585" t="str">
            <v>02.01.03.210.03</v>
          </cell>
          <cell r="B585" t="str">
            <v>Cavalete com tubo de aço galvanizado 20 mm (3/4")</v>
          </cell>
          <cell r="C585" t="str">
            <v>un</v>
          </cell>
          <cell r="D585">
            <v>609.78</v>
          </cell>
          <cell r="E585">
            <v>493.47</v>
          </cell>
          <cell r="F585" t="str">
            <v>SIEC Ago/24</v>
          </cell>
        </row>
        <row r="586">
          <cell r="A586" t="str">
            <v>02.01.03.210.04</v>
          </cell>
          <cell r="B586" t="str">
            <v>Cavalete com tubo de aço galvanizado 25 mm (1")</v>
          </cell>
          <cell r="C586" t="str">
            <v>un</v>
          </cell>
          <cell r="D586">
            <v>587.29999999999995</v>
          </cell>
          <cell r="E586">
            <v>475.28</v>
          </cell>
          <cell r="F586" t="str">
            <v>SIEC Ago/24</v>
          </cell>
        </row>
        <row r="587">
          <cell r="A587" t="str">
            <v>02.01.03.210.05</v>
          </cell>
          <cell r="B587" t="str">
            <v>Cavalete com tubo de aço galvanizado 32 mm (1 1/4")</v>
          </cell>
          <cell r="C587" t="str">
            <v>un</v>
          </cell>
          <cell r="D587">
            <v>708.46</v>
          </cell>
          <cell r="E587">
            <v>573.33000000000004</v>
          </cell>
          <cell r="F587" t="str">
            <v>SIEC Ago/24</v>
          </cell>
        </row>
        <row r="588">
          <cell r="A588" t="str">
            <v>02.01.03.210.09</v>
          </cell>
          <cell r="B588" t="str">
            <v>Estrutura de madeira provisória para suporte de caixa d água elevada de 1000 litros</v>
          </cell>
          <cell r="C588" t="str">
            <v>un</v>
          </cell>
          <cell r="D588">
            <v>3109.84</v>
          </cell>
          <cell r="E588">
            <v>2516.66</v>
          </cell>
          <cell r="F588" t="str">
            <v>SIEC Ago/24</v>
          </cell>
        </row>
        <row r="589">
          <cell r="A589" t="str">
            <v>02.01.03.210.10</v>
          </cell>
          <cell r="B589" t="str">
            <v>Execução de reservatório elevado de água (1000 litros) em canteiro, apoiado em estrutura de madeira</v>
          </cell>
          <cell r="C589" t="str">
            <v>un</v>
          </cell>
          <cell r="D589">
            <v>4076.46</v>
          </cell>
          <cell r="E589">
            <v>3298.91</v>
          </cell>
          <cell r="F589" t="str">
            <v>SIEC Ago/24</v>
          </cell>
        </row>
        <row r="590">
          <cell r="A590" t="str">
            <v>02.01.03.210.06</v>
          </cell>
          <cell r="B590" t="str">
            <v>Kit cavalete de PVC, 20 mm (3/4"), padrão SABESP</v>
          </cell>
          <cell r="C590" t="str">
            <v>un</v>
          </cell>
          <cell r="D590">
            <v>231.78</v>
          </cell>
          <cell r="E590">
            <v>187.57</v>
          </cell>
          <cell r="F590" t="str">
            <v>SIEC Ago/24</v>
          </cell>
        </row>
        <row r="591">
          <cell r="A591" t="str">
            <v>02.01.03.210.01</v>
          </cell>
          <cell r="B591" t="str">
            <v>Ligação provisória de água e instalação sanitária provisória - instalação mínima</v>
          </cell>
          <cell r="C591" t="str">
            <v>un</v>
          </cell>
          <cell r="D591">
            <v>885.34</v>
          </cell>
          <cell r="E591">
            <v>716.47</v>
          </cell>
          <cell r="F591" t="str">
            <v>SIEC Ago/24</v>
          </cell>
        </row>
        <row r="592">
          <cell r="A592" t="str">
            <v>02.01.03.210.11</v>
          </cell>
          <cell r="B592" t="str">
            <v>Ponto de consumo terminal de água fria (sub-ramal) com tubulação de PVC, DN 25 mm, instalado em ramal de água, incluso rasgo e chumbamento em alvenaria</v>
          </cell>
          <cell r="C592" t="str">
            <v>un</v>
          </cell>
          <cell r="D592">
            <v>134.87</v>
          </cell>
          <cell r="E592">
            <v>109.14</v>
          </cell>
          <cell r="F592" t="str">
            <v>SIEC Ago/24</v>
          </cell>
        </row>
        <row r="593">
          <cell r="A593" t="str">
            <v>02.01.03.220</v>
          </cell>
          <cell r="B593" t="str">
            <v>FORNECIMENTO DE ENERGIA</v>
          </cell>
          <cell r="C593" t="str">
            <v/>
          </cell>
          <cell r="E593">
            <v>0</v>
          </cell>
          <cell r="F593" t="str">
            <v>SIEC Ago/24</v>
          </cell>
        </row>
        <row r="594">
          <cell r="A594" t="str">
            <v>02.01.03.220.02</v>
          </cell>
          <cell r="B594" t="str">
            <v>Caixa enterrada elétrica retangular, em alvenaria com tijolos cerâmicos maciços, fundo com brita, dimensões internas: 0,3 x 0,3 x 0,3 m</v>
          </cell>
          <cell r="C594" t="str">
            <v>un</v>
          </cell>
          <cell r="D594">
            <v>192.6</v>
          </cell>
          <cell r="E594">
            <v>155.86000000000001</v>
          </cell>
          <cell r="F594" t="str">
            <v>SIEC Ago/24</v>
          </cell>
        </row>
        <row r="595">
          <cell r="A595" t="str">
            <v>02.01.03.220.01</v>
          </cell>
          <cell r="B595" t="str">
            <v>Ligação provisória de energia elétrica - instalação mínima</v>
          </cell>
          <cell r="C595" t="str">
            <v>un</v>
          </cell>
          <cell r="D595">
            <v>2345.61</v>
          </cell>
          <cell r="E595">
            <v>1898.2</v>
          </cell>
          <cell r="F595" t="str">
            <v>SIEC Ago/24</v>
          </cell>
        </row>
        <row r="596">
          <cell r="A596" t="str">
            <v>02.01.03.510</v>
          </cell>
          <cell r="B596" t="str">
            <v>DRENAGEM</v>
          </cell>
          <cell r="C596" t="str">
            <v/>
          </cell>
          <cell r="E596">
            <v>0</v>
          </cell>
          <cell r="F596" t="str">
            <v>SIEC Ago/24</v>
          </cell>
        </row>
        <row r="597">
          <cell r="A597" t="str">
            <v>02.01.03.510.07</v>
          </cell>
          <cell r="B597" t="str">
            <v>Caixa de inspeção em alvenaria - 1 tijolo comum maciço revestido internamente com argamassa de cimento e areia sem peneirar traço 1:3, lastro de concreto e = 10 cm, tampa e = 5 cm, dimensões 40 x 40 x 60 cm</v>
          </cell>
          <cell r="C597" t="str">
            <v>un</v>
          </cell>
          <cell r="D597">
            <v>717.1</v>
          </cell>
          <cell r="E597">
            <v>580.32000000000005</v>
          </cell>
          <cell r="F597" t="str">
            <v>SIEC Ago/24</v>
          </cell>
        </row>
        <row r="598">
          <cell r="A598" t="str">
            <v>02.01.03.510.08</v>
          </cell>
          <cell r="B598" t="str">
            <v>Caixa de inspeção em alvenaria - 1 tijolo comum maciço revestido internamente com argamassa de cimento e areia sem peneirar traço 1:3, lastro de concreto e = 10 cm, tampa e = 5 cm, dimensões 60 x 60 x 60 cm</v>
          </cell>
          <cell r="C598" t="str">
            <v>un</v>
          </cell>
          <cell r="D598">
            <v>1011.76</v>
          </cell>
          <cell r="E598">
            <v>818.77</v>
          </cell>
          <cell r="F598" t="str">
            <v>SIEC Ago/24</v>
          </cell>
        </row>
        <row r="599">
          <cell r="A599" t="str">
            <v>02.01.03.510.09</v>
          </cell>
          <cell r="B599" t="str">
            <v>Caixa de inspeção em alvenaria - 1 tijolo comum maciço revestido internamente com argamassa de cimento e areia sem peneirar traço 1:3, lastro de concreto e = 10 cm, tampa e = 5 cm, dimensões 60 x 60 x 80 cm</v>
          </cell>
          <cell r="C599" t="str">
            <v>un</v>
          </cell>
          <cell r="D599">
            <v>1318.75</v>
          </cell>
          <cell r="E599">
            <v>1067.21</v>
          </cell>
          <cell r="F599" t="str">
            <v>SIEC Ago/24</v>
          </cell>
        </row>
        <row r="600">
          <cell r="A600" t="str">
            <v>02.01.03.510.10</v>
          </cell>
          <cell r="B600" t="str">
            <v>Caixa de inspeção em alvenaria - 1 tijolo comum maciço revestido internamente com argamassa de cimento e areia sem peneirar traço 1:3, lastro de concreto e = 10 cm, tampa e = 5 cm, dimensões 80 x 80 x 60 cm</v>
          </cell>
          <cell r="C600" t="str">
            <v>un</v>
          </cell>
          <cell r="D600">
            <v>1340.19</v>
          </cell>
          <cell r="E600">
            <v>1084.56</v>
          </cell>
          <cell r="F600" t="str">
            <v>SIEC Ago/24</v>
          </cell>
        </row>
        <row r="601">
          <cell r="A601" t="str">
            <v>02.01.03.510.02</v>
          </cell>
          <cell r="B601" t="str">
            <v>Caixa de inspeção em alvenaria - 1/2 tijolo comum maciço revestido internamente com argamassa de cimento e areia sem peneirar, traço 1:3</v>
          </cell>
          <cell r="C601" t="str">
            <v>m²</v>
          </cell>
          <cell r="D601">
            <v>235.08</v>
          </cell>
          <cell r="E601">
            <v>190.24</v>
          </cell>
          <cell r="F601" t="str">
            <v>SIEC Ago/24</v>
          </cell>
        </row>
        <row r="602">
          <cell r="A602" t="str">
            <v>02.01.03.510.04</v>
          </cell>
          <cell r="B602" t="str">
            <v>Caixa de inspeção em alvenaria - 1/2 tijolo comum maciço revestido internamente com argamassa de cimento e areia sem peneirar, traço 1:3, lastro de concreto e = 10 cm, tampa e = 5 cm, dimensões 40 x 40 x 60 cm</v>
          </cell>
          <cell r="C602" t="str">
            <v>un</v>
          </cell>
          <cell r="D602">
            <v>422.17</v>
          </cell>
          <cell r="E602">
            <v>341.64</v>
          </cell>
          <cell r="F602" t="str">
            <v>SIEC Ago/24</v>
          </cell>
        </row>
        <row r="603">
          <cell r="A603" t="str">
            <v>02.01.03.510.05</v>
          </cell>
          <cell r="B603" t="str">
            <v>Caixa de inspeção em alvenaria - 1/2 tijolo comum maciço revestido internamente com argamassa de cimento e areia sem peneirar, traço 1:3, lastro de concreto e = 10 cm, tampa e = 5 cm, dimensões 60 x 60 x 60 cm</v>
          </cell>
          <cell r="C603" t="str">
            <v>un</v>
          </cell>
          <cell r="D603">
            <v>656.86</v>
          </cell>
          <cell r="E603">
            <v>531.57000000000005</v>
          </cell>
          <cell r="F603" t="str">
            <v>SIEC Ago/24</v>
          </cell>
        </row>
        <row r="604">
          <cell r="A604" t="str">
            <v>02.01.03.510.06</v>
          </cell>
          <cell r="B604" t="str">
            <v>Caixa de inspeção em alvenaria - 1/2 tijolo comum maciço revestido internamente com argamassa de cimento e areia sem peneirar, traço 1:3, lastro de concreto e = 10 cm, tampa e = 5 cm, dimensões 80 x 80 x 60 cm</v>
          </cell>
          <cell r="C604" t="str">
            <v>un</v>
          </cell>
          <cell r="D604">
            <v>914.95</v>
          </cell>
          <cell r="E604">
            <v>740.43</v>
          </cell>
          <cell r="F604" t="str">
            <v>SIEC Ago/24</v>
          </cell>
        </row>
        <row r="605">
          <cell r="A605" t="str">
            <v>02.01.03.510.01</v>
          </cell>
          <cell r="B605" t="str">
            <v>Caixa de inspeção em alvenaria - lastro de concreto, e = 10 cm</v>
          </cell>
          <cell r="C605" t="str">
            <v>m³</v>
          </cell>
          <cell r="D605">
            <v>892.04</v>
          </cell>
          <cell r="E605">
            <v>721.89</v>
          </cell>
          <cell r="F605" t="str">
            <v>SIEC Ago/24</v>
          </cell>
        </row>
        <row r="606">
          <cell r="A606" t="str">
            <v>02.01.03.510.03</v>
          </cell>
          <cell r="B606" t="str">
            <v>Caixa de inspeção em alvenaria - tijolo comum maciço revestido internamente com argamassa de cimento e areia sem peneirar traço: 1:3</v>
          </cell>
          <cell r="C606" t="str">
            <v>m²</v>
          </cell>
          <cell r="D606">
            <v>365.18</v>
          </cell>
          <cell r="E606">
            <v>295.52</v>
          </cell>
          <cell r="F606" t="str">
            <v>SIEC Ago/24</v>
          </cell>
        </row>
        <row r="607">
          <cell r="A607" t="str">
            <v>02.01.03.510.15</v>
          </cell>
          <cell r="B607" t="str">
            <v>Caixa de inspeção, em alvenaria - 1 tijolo comum maciço revestido internamente com argamassa de cimento e areia sem peneirar traço 1:3, lastro de concreto e = 10 cm, tampa e = 5 cm, dimensões 160 x 160 x 130 cm</v>
          </cell>
          <cell r="C607" t="str">
            <v>un</v>
          </cell>
          <cell r="D607">
            <v>4084.47</v>
          </cell>
          <cell r="E607">
            <v>3305.39</v>
          </cell>
          <cell r="F607" t="str">
            <v>SIEC Ago/24</v>
          </cell>
        </row>
        <row r="608">
          <cell r="A608" t="str">
            <v>02.01.03.510.18</v>
          </cell>
          <cell r="B608" t="str">
            <v>Caixa de inspeção, em alvenaria - 1 tijolo comum maciço revestido internamente com argamassa de cimento e areia sem peneirar traço 1:3, lastro de concreto e = 10 cm, tampa e = 5 cm, dimensões 380 x 270 x 350 cm</v>
          </cell>
          <cell r="C608" t="str">
            <v>un</v>
          </cell>
          <cell r="D608">
            <v>22342.28</v>
          </cell>
          <cell r="E608">
            <v>18080.669999999998</v>
          </cell>
          <cell r="F608" t="str">
            <v>SIEC Ago/24</v>
          </cell>
        </row>
        <row r="609">
          <cell r="A609" t="str">
            <v>02.01.03.510.16</v>
          </cell>
          <cell r="B609" t="str">
            <v>Caixa de inspeção, em alvenaria - 1 tijolo comum maciço revestido internamente com argamassa de cimento e areia sem peneirar, traço 1:3, lastro de concreto e = 10 cm, tampa e = 5 cm, dimensões 200 x 200 x 145 cm</v>
          </cell>
          <cell r="C609" t="str">
            <v>un</v>
          </cell>
          <cell r="D609">
            <v>5718.45</v>
          </cell>
          <cell r="E609">
            <v>4627.7</v>
          </cell>
          <cell r="F609" t="str">
            <v>SIEC Ago/24</v>
          </cell>
        </row>
        <row r="610">
          <cell r="A610" t="str">
            <v>02.01.03.510.17</v>
          </cell>
          <cell r="B610" t="str">
            <v>Caixa de inspeção, em alvenaria -1 tijolo comum maciço revestido internamente com argamassa de cimento e areia sem peneirar traço 1:3, lastro de concreto e = 10 cm, tampa e = 5 cm, dimensões 200 x 310 x 200 cm</v>
          </cell>
          <cell r="C610" t="str">
            <v>un</v>
          </cell>
          <cell r="D610">
            <v>10042.83</v>
          </cell>
          <cell r="E610">
            <v>8127.24</v>
          </cell>
          <cell r="F610" t="str">
            <v>SIEC Ago/24</v>
          </cell>
        </row>
        <row r="611">
          <cell r="A611" t="str">
            <v>02.01.03.510.11</v>
          </cell>
          <cell r="B611" t="str">
            <v>Caixa de inspeção, em alvenaria -1 tijolo comum maciço revestido internamente com argamassa de cimento e areia sem peneirar traço 1:3, lastro de concreto e = 10 cm, tampa e = 5 cm, dimensões 60 x 60 x 100 cm</v>
          </cell>
          <cell r="C611" t="str">
            <v>un</v>
          </cell>
          <cell r="D611">
            <v>1178.42</v>
          </cell>
          <cell r="E611">
            <v>953.65</v>
          </cell>
          <cell r="F611" t="str">
            <v>SIEC Ago/24</v>
          </cell>
        </row>
        <row r="612">
          <cell r="A612" t="str">
            <v>02.01.03.510.12</v>
          </cell>
          <cell r="B612" t="str">
            <v>Rebaixamento ou levantamento de tampão de poço de visita existente</v>
          </cell>
          <cell r="C612" t="str">
            <v>un</v>
          </cell>
          <cell r="D612">
            <v>330.06</v>
          </cell>
          <cell r="E612">
            <v>267.10000000000002</v>
          </cell>
          <cell r="F612" t="str">
            <v>SIEC Ago/24</v>
          </cell>
        </row>
        <row r="613">
          <cell r="A613" t="str">
            <v>02.01.03.510.19</v>
          </cell>
          <cell r="B613" t="str">
            <v>Vala para drenagem de terreno: escavação de valeta, largura 50 cm, profundidade 100 cm, preenchimento até 30 cm com brita 2 e 3, incluindo abertura, enchimento e retaerro</v>
          </cell>
          <cell r="C613" t="str">
            <v>m</v>
          </cell>
          <cell r="D613">
            <v>195.95</v>
          </cell>
          <cell r="E613">
            <v>158.57</v>
          </cell>
          <cell r="F613" t="str">
            <v>SIEC Ago/24</v>
          </cell>
        </row>
        <row r="614">
          <cell r="A614" t="str">
            <v>02.01.03.510.13</v>
          </cell>
          <cell r="B614" t="str">
            <v>Vala para drenagem de terreno: escavação de valeta, largura 50 cm, profundidade 70 cm, preenchimento até 30 cm com brita 2 e 3, incluindo abertura, enchimento e retaerro</v>
          </cell>
          <cell r="C614" t="str">
            <v>m</v>
          </cell>
          <cell r="D614">
            <v>144.34</v>
          </cell>
          <cell r="E614">
            <v>116.81</v>
          </cell>
          <cell r="F614" t="str">
            <v>SIEC Ago/24</v>
          </cell>
        </row>
        <row r="615">
          <cell r="A615" t="str">
            <v>02.01.03.520</v>
          </cell>
          <cell r="B615" t="str">
            <v>DRENAGEM COM GEOTÊXTIL</v>
          </cell>
          <cell r="C615" t="str">
            <v/>
          </cell>
          <cell r="E615">
            <v>0</v>
          </cell>
          <cell r="F615" t="str">
            <v>SIEC Ago/24</v>
          </cell>
        </row>
        <row r="616">
          <cell r="A616" t="str">
            <v>02.01.03.520.04</v>
          </cell>
          <cell r="B616" t="str">
            <v>Geotêxtil em colchão drenante usado como filtro e distribuidor de carga onde a movimentação do colchão será considerável ao longo do tempo</v>
          </cell>
          <cell r="C616" t="str">
            <v>m²</v>
          </cell>
          <cell r="D616">
            <v>19.75</v>
          </cell>
          <cell r="E616">
            <v>15.98</v>
          </cell>
          <cell r="F616" t="str">
            <v>SIEC Ago/24</v>
          </cell>
        </row>
        <row r="617">
          <cell r="A617" t="str">
            <v>02.01.03.520.03</v>
          </cell>
          <cell r="B617" t="str">
            <v>Geotêxtil em colchão drenante usado como filtro e distribuidor de carga onde a movimentação do colchão será pequena ao longo do tempo</v>
          </cell>
          <cell r="C617" t="str">
            <v>m²</v>
          </cell>
          <cell r="D617">
            <v>18.59</v>
          </cell>
          <cell r="E617">
            <v>15.04</v>
          </cell>
          <cell r="F617" t="str">
            <v>SIEC Ago/24</v>
          </cell>
        </row>
        <row r="618">
          <cell r="A618" t="str">
            <v>02.01.03.520.02</v>
          </cell>
          <cell r="B618" t="str">
            <v>Geotêxtil usado como filtro em substituição à transição granulométrica e como proteção à erosão em canais revestidos com gabiões</v>
          </cell>
          <cell r="C618" t="str">
            <v>m²</v>
          </cell>
          <cell r="D618">
            <v>19.170000000000002</v>
          </cell>
          <cell r="E618">
            <v>15.51</v>
          </cell>
          <cell r="F618" t="str">
            <v>SIEC Ago/24</v>
          </cell>
        </row>
        <row r="619">
          <cell r="A619" t="str">
            <v>02.01.03.520.01</v>
          </cell>
          <cell r="B619" t="str">
            <v>Geotêxtil usado como filtro envolvendo o material drenante</v>
          </cell>
          <cell r="C619" t="str">
            <v>m²</v>
          </cell>
          <cell r="D619">
            <v>19.690000000000001</v>
          </cell>
          <cell r="E619">
            <v>15.93</v>
          </cell>
          <cell r="F619" t="str">
            <v>SIEC Ago/24</v>
          </cell>
        </row>
        <row r="620">
          <cell r="A620" t="str">
            <v>02.01.03.530</v>
          </cell>
          <cell r="B620" t="str">
            <v>DRENAGEM DE ÁGUAS PLUVIAIS</v>
          </cell>
          <cell r="C620" t="str">
            <v/>
          </cell>
          <cell r="E620">
            <v>0</v>
          </cell>
          <cell r="F620" t="str">
            <v>SIEC Ago/24</v>
          </cell>
        </row>
        <row r="621">
          <cell r="A621" t="str">
            <v>02.01.03.530.32</v>
          </cell>
          <cell r="B621" t="str">
            <v>Acréscimo para poço de visita circular para esgoto, em concreto pré moldado, diâmetro interno = 1 m</v>
          </cell>
          <cell r="C621" t="str">
            <v>m</v>
          </cell>
          <cell r="D621">
            <v>522.02</v>
          </cell>
          <cell r="E621">
            <v>422.45</v>
          </cell>
          <cell r="F621" t="str">
            <v>SIEC Ago/24</v>
          </cell>
        </row>
        <row r="622">
          <cell r="A622" t="str">
            <v>02.01.03.530.33</v>
          </cell>
          <cell r="B622" t="str">
            <v>Base para poço de visita circular para esgoto, em concreto pré-moldado, diâmetro interno = 1,0 m, profundidade = 1,35 m, excluindo tampão</v>
          </cell>
          <cell r="C622" t="str">
            <v>un</v>
          </cell>
          <cell r="D622">
            <v>1308.17</v>
          </cell>
          <cell r="E622">
            <v>1058.6500000000001</v>
          </cell>
          <cell r="F622" t="str">
            <v>SIEC Ago/24</v>
          </cell>
        </row>
        <row r="623">
          <cell r="A623" t="str">
            <v>02.01.03.530.21</v>
          </cell>
          <cell r="B623" t="str">
            <v>Chaminé de poço de visita com alvenaria de tijolo comum</v>
          </cell>
          <cell r="C623" t="str">
            <v>m</v>
          </cell>
          <cell r="D623">
            <v>963.86</v>
          </cell>
          <cell r="E623">
            <v>780.01</v>
          </cell>
          <cell r="F623" t="str">
            <v>SIEC Ago/24</v>
          </cell>
        </row>
        <row r="624">
          <cell r="A624" t="str">
            <v>02.01.03.530.43</v>
          </cell>
          <cell r="B624" t="str">
            <v>Filtro Anaeróbio circular, em anéis de concreto pré-moldado, Ø = 3,00 m, H = 1,50 m, Volume útil = 7.817,30 L</v>
          </cell>
          <cell r="C624" t="str">
            <v>un</v>
          </cell>
          <cell r="D624">
            <v>7592.25</v>
          </cell>
          <cell r="E624">
            <v>6144.09</v>
          </cell>
          <cell r="F624" t="str">
            <v>SIEC Ago/24</v>
          </cell>
        </row>
        <row r="625">
          <cell r="A625" t="str">
            <v>02.01.03.530.40</v>
          </cell>
          <cell r="B625" t="str">
            <v>Fornecimento e execução da vedação e calafetação de tubos com guarnição de borracha do tipo U.</v>
          </cell>
          <cell r="C625" t="str">
            <v>un</v>
          </cell>
          <cell r="D625">
            <v>80.61</v>
          </cell>
          <cell r="E625">
            <v>65.23</v>
          </cell>
          <cell r="F625" t="str">
            <v>SIEC Ago/24</v>
          </cell>
        </row>
        <row r="626">
          <cell r="A626" t="str">
            <v>02.01.03.530.14</v>
          </cell>
          <cell r="B626" t="str">
            <v>Fossa séptica pré-moldada - ø 1,20m - altura 2,50m - para 5 contribuintes</v>
          </cell>
          <cell r="C626" t="str">
            <v>un</v>
          </cell>
          <cell r="D626">
            <v>6780.34</v>
          </cell>
          <cell r="E626">
            <v>5487.04</v>
          </cell>
          <cell r="F626" t="str">
            <v>SIEC Ago/24</v>
          </cell>
        </row>
        <row r="627">
          <cell r="A627" t="str">
            <v>02.01.03.530.15</v>
          </cell>
          <cell r="B627" t="str">
            <v>Fossa séptica pré-moldada - ø 1,50m - altura 2,50m - para 10 contribuintes</v>
          </cell>
          <cell r="C627" t="str">
            <v>un</v>
          </cell>
          <cell r="D627">
            <v>8733.56</v>
          </cell>
          <cell r="E627">
            <v>7067.7</v>
          </cell>
          <cell r="F627" t="str">
            <v>SIEC Ago/24</v>
          </cell>
        </row>
        <row r="628">
          <cell r="A628" t="str">
            <v>02.01.03.530.16</v>
          </cell>
          <cell r="B628" t="str">
            <v>Fossa séptica pré-moldada - ø 2,12m - altura 2,50m - para 50 contribuintes</v>
          </cell>
          <cell r="C628" t="str">
            <v>un</v>
          </cell>
          <cell r="D628">
            <v>13907.71</v>
          </cell>
          <cell r="E628">
            <v>11254.92</v>
          </cell>
          <cell r="F628" t="str">
            <v>SIEC Ago/24</v>
          </cell>
        </row>
        <row r="629">
          <cell r="A629" t="str">
            <v>02.01.03.530.17</v>
          </cell>
          <cell r="B629" t="str">
            <v>Fossa séptica pré-moldada - ø 2,84m - altura 2,50m</v>
          </cell>
          <cell r="C629" t="str">
            <v>un</v>
          </cell>
          <cell r="D629">
            <v>17248.740000000002</v>
          </cell>
          <cell r="E629">
            <v>13958.68</v>
          </cell>
          <cell r="F629" t="str">
            <v>SIEC Ago/24</v>
          </cell>
        </row>
        <row r="630">
          <cell r="A630" t="str">
            <v>02.01.03.530.13</v>
          </cell>
          <cell r="B630" t="str">
            <v>Junta elástica em PVC tipo O-22</v>
          </cell>
          <cell r="C630" t="str">
            <v>m</v>
          </cell>
          <cell r="D630">
            <v>108.88</v>
          </cell>
          <cell r="E630">
            <v>88.11</v>
          </cell>
          <cell r="F630" t="str">
            <v>SIEC Ago/24</v>
          </cell>
        </row>
        <row r="631">
          <cell r="A631" t="str">
            <v>02.01.03.530.01</v>
          </cell>
          <cell r="B631" t="str">
            <v>Poço de visita de alvenaria (1 tijolo comum revestido, tampão de ferro fundido) para galeria de águas pluviais , Ø 1 m, profundidade 2 m</v>
          </cell>
          <cell r="C631" t="str">
            <v>un</v>
          </cell>
          <cell r="D631">
            <v>7165.7</v>
          </cell>
          <cell r="E631">
            <v>5798.9</v>
          </cell>
          <cell r="F631" t="str">
            <v>SIEC Ago/24</v>
          </cell>
        </row>
        <row r="632">
          <cell r="A632" t="str">
            <v>02.01.03.530.02</v>
          </cell>
          <cell r="B632" t="str">
            <v>Poço de visita de alvenaria (1 tijolo comum revestido, tampão de ferro fundido) para galeria de águas pluviais , Ø 1 m, profundidade 4 m</v>
          </cell>
          <cell r="C632" t="str">
            <v>un</v>
          </cell>
          <cell r="D632">
            <v>11029.39</v>
          </cell>
          <cell r="E632">
            <v>8925.6200000000008</v>
          </cell>
          <cell r="F632" t="str">
            <v>SIEC Ago/24</v>
          </cell>
        </row>
        <row r="633">
          <cell r="A633" t="str">
            <v>02.01.03.530.03</v>
          </cell>
          <cell r="B633" t="str">
            <v>Poço de visita de alvenaria (1 tijolo comum revestido, tampão de ferro fundido) para galeria de águas pluviais , Ø 1 m, profundidade 6 m</v>
          </cell>
          <cell r="C633" t="str">
            <v>un</v>
          </cell>
          <cell r="D633">
            <v>15137.21</v>
          </cell>
          <cell r="E633">
            <v>12249.91</v>
          </cell>
          <cell r="F633" t="str">
            <v>SIEC Ago/24</v>
          </cell>
        </row>
        <row r="634">
          <cell r="A634" t="str">
            <v>02.01.03.530.24</v>
          </cell>
          <cell r="B634" t="str">
            <v>Poço de visita de alvenaria (1 tijolo comum revestido, tampão de ferro fundido) para galeria de águas pluviais , Ø 1,20 m, profundidade 2 m</v>
          </cell>
          <cell r="C634" t="str">
            <v>un</v>
          </cell>
          <cell r="D634">
            <v>8484.75</v>
          </cell>
          <cell r="E634">
            <v>6866.35</v>
          </cell>
          <cell r="F634" t="str">
            <v>SIEC Ago/24</v>
          </cell>
        </row>
        <row r="635">
          <cell r="A635" t="str">
            <v>02.01.03.530.25</v>
          </cell>
          <cell r="B635" t="str">
            <v>Poço de visita de alvenaria (1 tijolo comum revestido, tampão de ferro fundido) para galeria de águas pluviais , Ø 1,80 m, profundidade 2 m</v>
          </cell>
          <cell r="C635" t="str">
            <v>un</v>
          </cell>
          <cell r="D635">
            <v>12442.26</v>
          </cell>
          <cell r="E635">
            <v>10069</v>
          </cell>
          <cell r="F635" t="str">
            <v>SIEC Ago/24</v>
          </cell>
        </row>
        <row r="636">
          <cell r="A636" t="str">
            <v>02.01.03.530.28</v>
          </cell>
          <cell r="B636" t="str">
            <v>Poço de visita de alvenaria (tijolo comum revestido) para galeria de águas pluviais, para rede Ø 0,80 m, com parte fixa de 1,00m de altura - não inclui tampão</v>
          </cell>
          <cell r="C636" t="str">
            <v>un</v>
          </cell>
          <cell r="D636">
            <v>5653.37</v>
          </cell>
          <cell r="E636">
            <v>4575.03</v>
          </cell>
          <cell r="F636" t="str">
            <v>SIEC Ago/24</v>
          </cell>
        </row>
        <row r="637">
          <cell r="A637" t="str">
            <v>02.01.03.530.29</v>
          </cell>
          <cell r="B637" t="str">
            <v>Poço de visita de alvenaria (tijolo comum revestido) para galeria de águas pluviais, para rede Ø 1,00 m, com parte fixa de 1,00m de altura - não inclui tampão</v>
          </cell>
          <cell r="C637" t="str">
            <v>un</v>
          </cell>
          <cell r="D637">
            <v>6536.49</v>
          </cell>
          <cell r="E637">
            <v>5289.71</v>
          </cell>
          <cell r="F637" t="str">
            <v>SIEC Ago/24</v>
          </cell>
        </row>
        <row r="638">
          <cell r="A638" t="str">
            <v>02.01.03.530.18</v>
          </cell>
          <cell r="B638" t="str">
            <v>Poço de visita em concreto e alvenaria (bloco de concreto 19 x 19 x 39 cm) - 1,40 x 1,40 x 1,40m</v>
          </cell>
          <cell r="C638" t="str">
            <v>un</v>
          </cell>
          <cell r="D638">
            <v>5805.27</v>
          </cell>
          <cell r="E638">
            <v>4697.96</v>
          </cell>
          <cell r="F638" t="str">
            <v>SIEC Ago/24</v>
          </cell>
        </row>
        <row r="639">
          <cell r="A639" t="str">
            <v>02.01.03.530.19</v>
          </cell>
          <cell r="B639" t="str">
            <v>Poço de visita em concreto e alvenaria (bloco de concreto 19 x 19 x 39 cm) - 1,60 x 1,60 x 1,60m</v>
          </cell>
          <cell r="C639" t="str">
            <v>un</v>
          </cell>
          <cell r="D639">
            <v>7020.85</v>
          </cell>
          <cell r="E639">
            <v>5681.68</v>
          </cell>
          <cell r="F639" t="str">
            <v>SIEC Ago/24</v>
          </cell>
        </row>
        <row r="640">
          <cell r="A640" t="str">
            <v>02.01.03.530.20</v>
          </cell>
          <cell r="B640" t="str">
            <v>Poço de visita em concreto e alvenaria (bloco de concreto 19 x 19 x 39 cm) - 2,20 x 2,20 x 2,20m</v>
          </cell>
          <cell r="C640" t="str">
            <v>un</v>
          </cell>
          <cell r="D640">
            <v>11649.98</v>
          </cell>
          <cell r="E640">
            <v>9427.84</v>
          </cell>
          <cell r="F640" t="str">
            <v>SIEC Ago/24</v>
          </cell>
        </row>
        <row r="641">
          <cell r="A641" t="str">
            <v>02.01.03.530.12</v>
          </cell>
          <cell r="B641" t="str">
            <v>Sumidouro em anéis de concreto, poço Ø 1,50 m</v>
          </cell>
          <cell r="C641" t="str">
            <v>m</v>
          </cell>
          <cell r="D641">
            <v>1403.76</v>
          </cell>
          <cell r="E641">
            <v>1136</v>
          </cell>
          <cell r="F641" t="str">
            <v>SIEC Ago/24</v>
          </cell>
        </row>
        <row r="642">
          <cell r="A642" t="str">
            <v>02.01.03.530.10</v>
          </cell>
          <cell r="B642" t="str">
            <v>Sumidouro em anéis de concreto, poço Ø 2,50 m</v>
          </cell>
          <cell r="C642" t="str">
            <v>m</v>
          </cell>
          <cell r="D642">
            <v>2332.02</v>
          </cell>
          <cell r="E642">
            <v>1887.21</v>
          </cell>
          <cell r="F642" t="str">
            <v>SIEC Ago/24</v>
          </cell>
        </row>
        <row r="643">
          <cell r="A643" t="str">
            <v>02.01.03.530.11</v>
          </cell>
          <cell r="B643" t="str">
            <v>Sumidouro em anéis de concreto, poço Ø 3,00 m</v>
          </cell>
          <cell r="C643" t="str">
            <v>m</v>
          </cell>
          <cell r="D643">
            <v>3310.02</v>
          </cell>
          <cell r="E643">
            <v>2678.66</v>
          </cell>
          <cell r="F643" t="str">
            <v>SIEC Ago/24</v>
          </cell>
        </row>
        <row r="644">
          <cell r="A644" t="str">
            <v>02.01.03.530.46</v>
          </cell>
          <cell r="B644" t="str">
            <v>Tampa retangular biarticulada para caixa de passagem/inspeção, em ferro fundido, com sistema de bloqueio a 110%, dimensões externas aproximadas 1043 mm x 1294 mm</v>
          </cell>
          <cell r="C644" t="str">
            <v>un</v>
          </cell>
          <cell r="D644">
            <v>2231.81</v>
          </cell>
          <cell r="E644">
            <v>1806.11</v>
          </cell>
          <cell r="F644" t="str">
            <v>SIEC Ago/24</v>
          </cell>
        </row>
        <row r="645">
          <cell r="A645" t="str">
            <v>02.01.03.530.05</v>
          </cell>
          <cell r="B645" t="str">
            <v>Tampa de concreto para caixa de inspeção em alvenaria e = 10 cm</v>
          </cell>
          <cell r="C645" t="str">
            <v>m²</v>
          </cell>
          <cell r="D645">
            <v>383.78</v>
          </cell>
          <cell r="E645">
            <v>310.58</v>
          </cell>
          <cell r="F645" t="str">
            <v>SIEC Ago/24</v>
          </cell>
        </row>
        <row r="646">
          <cell r="A646" t="str">
            <v>02.01.03.530.04</v>
          </cell>
          <cell r="B646" t="str">
            <v>Tampa de concreto para caixa de inspeção em alvenaria e = 5 cm</v>
          </cell>
          <cell r="C646" t="str">
            <v>m²</v>
          </cell>
          <cell r="D646">
            <v>296.08999999999997</v>
          </cell>
          <cell r="E646">
            <v>239.61</v>
          </cell>
          <cell r="F646" t="str">
            <v>SIEC Ago/24</v>
          </cell>
        </row>
        <row r="647">
          <cell r="A647" t="str">
            <v>02.01.03.530.41</v>
          </cell>
          <cell r="B647" t="str">
            <v>Tampão de ferro fundido de 600 x 600 mm para águas pluviais</v>
          </cell>
          <cell r="C647" t="str">
            <v>un</v>
          </cell>
          <cell r="D647">
            <v>523.46</v>
          </cell>
          <cell r="E647">
            <v>423.61</v>
          </cell>
          <cell r="F647" t="str">
            <v>SIEC Ago/24</v>
          </cell>
        </row>
        <row r="648">
          <cell r="A648" t="str">
            <v>02.01.03.530.06</v>
          </cell>
          <cell r="B648" t="str">
            <v>Tampão de ferro fundido para poço de visita simples - TD-600, empregando argamassa de cimento e areia sem peneirar, traço 1:3.</v>
          </cell>
          <cell r="C648" t="str">
            <v>un</v>
          </cell>
          <cell r="D648">
            <v>676.19</v>
          </cell>
          <cell r="E648">
            <v>547.21</v>
          </cell>
          <cell r="F648" t="str">
            <v>SIEC Ago/24</v>
          </cell>
        </row>
        <row r="649">
          <cell r="A649" t="str">
            <v>02.01.03.530.23</v>
          </cell>
          <cell r="B649" t="str">
            <v>Tampão de ferro fundido para poço de visita simples - TD-900, empregando argamassa de cimento e areia sem peneirar</v>
          </cell>
          <cell r="C649" t="str">
            <v>un</v>
          </cell>
          <cell r="D649">
            <v>2553.5700000000002</v>
          </cell>
          <cell r="E649">
            <v>2066.5</v>
          </cell>
          <cell r="F649" t="str">
            <v>SIEC Ago/24</v>
          </cell>
        </row>
        <row r="650">
          <cell r="A650" t="str">
            <v>02.01.03.530.42</v>
          </cell>
          <cell r="B650" t="str">
            <v>Tanque séptico circular, em anéis de concreto pré-moldado, Ø = 3,00 m, H = 2,50 m, Volume útil = 14.567,40 L</v>
          </cell>
          <cell r="C650" t="str">
            <v>un</v>
          </cell>
          <cell r="D650">
            <v>8570.89</v>
          </cell>
          <cell r="E650">
            <v>6936.06</v>
          </cell>
          <cell r="F650" t="str">
            <v>SIEC Ago/24</v>
          </cell>
        </row>
        <row r="651">
          <cell r="A651" t="str">
            <v>02.01.03.540</v>
          </cell>
          <cell r="B651" t="str">
            <v>DRENOS COLETORES DE ÁGUAS PLUVIAIS</v>
          </cell>
          <cell r="C651" t="str">
            <v/>
          </cell>
          <cell r="E651">
            <v>0</v>
          </cell>
          <cell r="F651" t="str">
            <v>SIEC Ago/24</v>
          </cell>
        </row>
        <row r="652">
          <cell r="A652" t="str">
            <v>02.01.03.540.37</v>
          </cell>
          <cell r="B652" t="str">
            <v>Barbacã de PVC Ø 2" envolto com tela de nylon</v>
          </cell>
          <cell r="C652" t="str">
            <v>m</v>
          </cell>
          <cell r="D652">
            <v>58.22</v>
          </cell>
          <cell r="E652">
            <v>47.11</v>
          </cell>
          <cell r="F652" t="str">
            <v>SIEC Ago/24</v>
          </cell>
        </row>
        <row r="653">
          <cell r="A653" t="str">
            <v>02.01.03.540.38</v>
          </cell>
          <cell r="B653" t="str">
            <v>Barbacã de PVC Ø 3" envolto com tela de nylon</v>
          </cell>
          <cell r="C653" t="str">
            <v>m</v>
          </cell>
          <cell r="D653">
            <v>61.61</v>
          </cell>
          <cell r="E653">
            <v>49.86</v>
          </cell>
          <cell r="F653" t="str">
            <v>SIEC Ago/24</v>
          </cell>
        </row>
        <row r="654">
          <cell r="A654" t="str">
            <v>02.01.03.540.39</v>
          </cell>
          <cell r="B654" t="str">
            <v>Barbacã de PVC Ø 4" envolto com tela de nylon</v>
          </cell>
          <cell r="C654" t="str">
            <v>m</v>
          </cell>
          <cell r="D654">
            <v>62.41</v>
          </cell>
          <cell r="E654">
            <v>50.51</v>
          </cell>
          <cell r="F654" t="str">
            <v>SIEC Ago/24</v>
          </cell>
        </row>
        <row r="655">
          <cell r="A655" t="str">
            <v>02.01.03.540.63</v>
          </cell>
          <cell r="B655" t="str">
            <v>Boca BSTC D = 0,60 m Normal</v>
          </cell>
          <cell r="C655" t="str">
            <v>un</v>
          </cell>
          <cell r="D655">
            <v>1623.67</v>
          </cell>
          <cell r="E655">
            <v>1313.97</v>
          </cell>
          <cell r="F655" t="str">
            <v>SIEC Ago/24</v>
          </cell>
        </row>
        <row r="656">
          <cell r="A656" t="str">
            <v>02.01.03.540.64</v>
          </cell>
          <cell r="B656" t="str">
            <v>Boca BSTC D = 0,80 m Normal</v>
          </cell>
          <cell r="C656" t="str">
            <v>un</v>
          </cell>
          <cell r="D656">
            <v>2661.73</v>
          </cell>
          <cell r="E656">
            <v>2154.0300000000002</v>
          </cell>
          <cell r="F656" t="str">
            <v>SIEC Ago/24</v>
          </cell>
        </row>
        <row r="657">
          <cell r="A657" t="str">
            <v>02.01.03.540.70</v>
          </cell>
          <cell r="B657" t="str">
            <v>Bueiro Duplo celular de concreto 1,50 x 1,50m - moldado no local - altura do aterro 2,50 a 5,00 m - areia e brita comerciais</v>
          </cell>
          <cell r="C657" t="str">
            <v>m</v>
          </cell>
          <cell r="D657">
            <v>5214.79</v>
          </cell>
          <cell r="E657">
            <v>4220.1099999999997</v>
          </cell>
          <cell r="F657" t="str">
            <v>SIEC Ago/24</v>
          </cell>
        </row>
        <row r="658">
          <cell r="A658" t="str">
            <v>02.01.03.540.84</v>
          </cell>
          <cell r="B658" t="str">
            <v>Bueiro metálico sem interrupção de tráfego com D = 1,40 m - chapa com epóxi - escavado em material de 1ª categoria - aterro ferroviário máximo = 11 m</v>
          </cell>
          <cell r="C658" t="str">
            <v>m</v>
          </cell>
          <cell r="D658">
            <v>8542.4</v>
          </cell>
          <cell r="E658">
            <v>6913</v>
          </cell>
          <cell r="F658" t="str">
            <v>SIEC Ago/24</v>
          </cell>
        </row>
        <row r="659">
          <cell r="A659" t="str">
            <v>02.01.03.540.85</v>
          </cell>
          <cell r="B659" t="str">
            <v>Bueiro metálico sem interrupção de tráfego com D = 1,60 m - chapa com epóxi - escavado em material de 1ª categoria - aterro ferroviário máximo = 9,6 m</v>
          </cell>
          <cell r="C659" t="str">
            <v>m</v>
          </cell>
          <cell r="D659">
            <v>10149.91</v>
          </cell>
          <cell r="E659">
            <v>8213.89</v>
          </cell>
          <cell r="F659" t="str">
            <v>SIEC Ago/24</v>
          </cell>
        </row>
        <row r="660">
          <cell r="A660" t="str">
            <v>02.01.03.540.71</v>
          </cell>
          <cell r="B660" t="str">
            <v>Bueiro Triplo celular de concreto 1,50 x 1,50m - moldado no local - altura do aterro 1,00 a 2,50m - areia e brita comerciais</v>
          </cell>
          <cell r="C660" t="str">
            <v>m</v>
          </cell>
          <cell r="D660">
            <v>7007.1</v>
          </cell>
          <cell r="E660">
            <v>5670.55</v>
          </cell>
          <cell r="F660" t="str">
            <v>SIEC Ago/24</v>
          </cell>
        </row>
        <row r="661">
          <cell r="A661" t="str">
            <v>02.01.03.540.65</v>
          </cell>
          <cell r="B661" t="str">
            <v>Caixa coletora tipo CX-3</v>
          </cell>
          <cell r="C661" t="str">
            <v>m</v>
          </cell>
          <cell r="D661">
            <v>7014.88</v>
          </cell>
          <cell r="E661">
            <v>5676.85</v>
          </cell>
          <cell r="F661" t="str">
            <v>SIEC Ago/24</v>
          </cell>
        </row>
        <row r="662">
          <cell r="A662" t="str">
            <v>02.01.03.540.41</v>
          </cell>
          <cell r="B662" t="str">
            <v>Canaleta de concreto armado com seção retangular, largura mínima de 40 cm, com grelha de aço</v>
          </cell>
          <cell r="C662" t="str">
            <v>m</v>
          </cell>
          <cell r="D662">
            <v>739.69</v>
          </cell>
          <cell r="E662">
            <v>598.6</v>
          </cell>
          <cell r="F662" t="str">
            <v>SIEC Ago/24</v>
          </cell>
        </row>
        <row r="663">
          <cell r="A663" t="str">
            <v>02.01.03.540.42</v>
          </cell>
          <cell r="B663" t="str">
            <v>Canaleta de concreto armado com seção retangular, largura mínima de 40 cm, com grelha de concreto</v>
          </cell>
          <cell r="C663" t="str">
            <v>m</v>
          </cell>
          <cell r="D663">
            <v>278.70999999999998</v>
          </cell>
          <cell r="E663">
            <v>225.55</v>
          </cell>
          <cell r="F663" t="str">
            <v>SIEC Ago/24</v>
          </cell>
        </row>
        <row r="664">
          <cell r="A664" t="str">
            <v>02.01.03.540.43</v>
          </cell>
          <cell r="B664" t="str">
            <v>Canaleta de concreto armado com seção retangular, largura mínima de 40 cm, com tampa de concreto</v>
          </cell>
          <cell r="C664" t="str">
            <v>m</v>
          </cell>
          <cell r="D664">
            <v>289.77</v>
          </cell>
          <cell r="E664">
            <v>234.5</v>
          </cell>
          <cell r="F664" t="str">
            <v>SIEC Ago/24</v>
          </cell>
        </row>
        <row r="665">
          <cell r="A665" t="str">
            <v>02.01.03.540.100</v>
          </cell>
          <cell r="B665" t="str">
            <v>Canaleta de concreto armado, 80 x 80 cm (interno) espessura das paredes = 15cm</v>
          </cell>
          <cell r="C665" t="str">
            <v>m</v>
          </cell>
          <cell r="D665">
            <v>1316.96</v>
          </cell>
          <cell r="E665">
            <v>1065.76</v>
          </cell>
          <cell r="F665" t="str">
            <v>SIEC Ago/24</v>
          </cell>
        </row>
        <row r="666">
          <cell r="A666" t="str">
            <v>02.01.03.540.95</v>
          </cell>
          <cell r="B666" t="str">
            <v>Canaleta em tubo de concreto meia cana para águas pluviais, Ø 200 mm</v>
          </cell>
          <cell r="C666" t="str">
            <v>m</v>
          </cell>
          <cell r="D666">
            <v>41.69</v>
          </cell>
          <cell r="E666">
            <v>33.74</v>
          </cell>
          <cell r="F666" t="str">
            <v>SIEC Ago/24</v>
          </cell>
        </row>
        <row r="667">
          <cell r="A667" t="str">
            <v>02.01.03.540.01</v>
          </cell>
          <cell r="B667" t="str">
            <v>Canaleta em tubo de concreto meia cana para águas pluviais, Ø 300 mm</v>
          </cell>
          <cell r="C667" t="str">
            <v>m</v>
          </cell>
          <cell r="D667">
            <v>60.37</v>
          </cell>
          <cell r="E667">
            <v>48.85</v>
          </cell>
          <cell r="F667" t="str">
            <v>SIEC Ago/24</v>
          </cell>
        </row>
        <row r="668">
          <cell r="A668" t="str">
            <v>02.01.03.540.02</v>
          </cell>
          <cell r="B668" t="str">
            <v>Canaleta em tubo de concreto meia cana para águas pluviais, Ø 400 mm</v>
          </cell>
          <cell r="C668" t="str">
            <v>m</v>
          </cell>
          <cell r="D668">
            <v>79.86</v>
          </cell>
          <cell r="E668">
            <v>64.63</v>
          </cell>
          <cell r="F668" t="str">
            <v>SIEC Ago/24</v>
          </cell>
        </row>
        <row r="669">
          <cell r="A669" t="str">
            <v>02.01.03.540.03</v>
          </cell>
          <cell r="B669" t="str">
            <v>Canaleta em tubo de concreto meia cana para águas pluviais, Ø 500 mm</v>
          </cell>
          <cell r="C669" t="str">
            <v>m</v>
          </cell>
          <cell r="D669">
            <v>115.67</v>
          </cell>
          <cell r="E669">
            <v>93.61</v>
          </cell>
          <cell r="F669" t="str">
            <v>SIEC Ago/24</v>
          </cell>
        </row>
        <row r="670">
          <cell r="A670" t="str">
            <v>02.01.03.540.04</v>
          </cell>
          <cell r="B670" t="str">
            <v>Canaleta em tubo de concreto meia cana para águas pluviais, Ø 600 mm</v>
          </cell>
          <cell r="C670" t="str">
            <v>m</v>
          </cell>
          <cell r="D670">
            <v>122.98</v>
          </cell>
          <cell r="E670">
            <v>99.52</v>
          </cell>
          <cell r="F670" t="str">
            <v>SIEC Ago/24</v>
          </cell>
        </row>
        <row r="671">
          <cell r="A671" t="str">
            <v>02.01.03.540.48</v>
          </cell>
          <cell r="B671" t="str">
            <v>Canaleta moldada in-loco tipo I- AC4073-9</v>
          </cell>
          <cell r="C671" t="str">
            <v>m</v>
          </cell>
          <cell r="D671">
            <v>359.55</v>
          </cell>
          <cell r="E671">
            <v>290.97000000000003</v>
          </cell>
          <cell r="F671" t="str">
            <v>SIEC Ago/24</v>
          </cell>
        </row>
        <row r="672">
          <cell r="A672" t="str">
            <v>02.01.03.540.49</v>
          </cell>
          <cell r="B672" t="str">
            <v>Canaleta moldada in-loco tipo II- AC4073-9</v>
          </cell>
          <cell r="C672" t="str">
            <v>m</v>
          </cell>
          <cell r="D672">
            <v>139.86000000000001</v>
          </cell>
          <cell r="E672">
            <v>113.18</v>
          </cell>
          <cell r="F672" t="str">
            <v>SIEC Ago/24</v>
          </cell>
        </row>
        <row r="673">
          <cell r="A673" t="str">
            <v>02.01.03.540.50</v>
          </cell>
          <cell r="B673" t="str">
            <v>Canaleta moldada in-loco tipo III- AC4073-9</v>
          </cell>
          <cell r="C673" t="str">
            <v>m</v>
          </cell>
          <cell r="D673">
            <v>160.47</v>
          </cell>
          <cell r="E673">
            <v>129.86000000000001</v>
          </cell>
          <cell r="F673" t="str">
            <v>SIEC Ago/24</v>
          </cell>
        </row>
        <row r="674">
          <cell r="A674" t="str">
            <v>02.01.03.540.22</v>
          </cell>
          <cell r="B674" t="str">
            <v>Canaleta retangular de concreto, H=0,40 m, B=0,40 m</v>
          </cell>
          <cell r="C674" t="str">
            <v>m</v>
          </cell>
          <cell r="D674">
            <v>300.06</v>
          </cell>
          <cell r="E674">
            <v>242.83</v>
          </cell>
          <cell r="F674" t="str">
            <v>SIEC Ago/24</v>
          </cell>
        </row>
        <row r="675">
          <cell r="A675" t="str">
            <v>02.01.03.540.52</v>
          </cell>
          <cell r="B675" t="str">
            <v>Cesto para coleta de sólidos em aço inox 63cm x 67cm x 27cm, com duas barras guia de aço galvanizado 3/4"</v>
          </cell>
          <cell r="C675" t="str">
            <v>cj</v>
          </cell>
          <cell r="D675">
            <v>715.53</v>
          </cell>
          <cell r="E675">
            <v>579.04999999999995</v>
          </cell>
          <cell r="F675" t="str">
            <v>SIEC Ago/24</v>
          </cell>
        </row>
        <row r="676">
          <cell r="A676" t="str">
            <v>02.01.03.540.76</v>
          </cell>
          <cell r="B676" t="str">
            <v>Corpo de BSTC D = 0,60 m CA 2 - areia, brita e pedra de mão comerciais</v>
          </cell>
          <cell r="C676" t="str">
            <v>m</v>
          </cell>
          <cell r="D676">
            <v>460.31</v>
          </cell>
          <cell r="E676">
            <v>372.51</v>
          </cell>
          <cell r="F676" t="str">
            <v>SIEC Ago/24</v>
          </cell>
        </row>
        <row r="677">
          <cell r="A677" t="str">
            <v>02.01.03.540.77</v>
          </cell>
          <cell r="B677" t="str">
            <v>Corpo de BSTC D = 0,80 m CA 2 - areia, brita e pedra de mão comerciais</v>
          </cell>
          <cell r="C677" t="str">
            <v>m</v>
          </cell>
          <cell r="D677">
            <v>684.58</v>
          </cell>
          <cell r="E677">
            <v>554</v>
          </cell>
          <cell r="F677" t="str">
            <v>SIEC Ago/24</v>
          </cell>
        </row>
        <row r="678">
          <cell r="A678" t="str">
            <v>02.01.03.540.78</v>
          </cell>
          <cell r="B678" t="str">
            <v>Corpo de BSTC D = 1,00 m CA 2 - areia, brita e pedra de mão comerciais</v>
          </cell>
          <cell r="C678" t="str">
            <v>m</v>
          </cell>
          <cell r="D678">
            <v>889.61</v>
          </cell>
          <cell r="E678">
            <v>719.92</v>
          </cell>
          <cell r="F678" t="str">
            <v>SIEC Ago/24</v>
          </cell>
        </row>
        <row r="679">
          <cell r="A679" t="str">
            <v>02.01.03.540.79</v>
          </cell>
          <cell r="B679" t="str">
            <v>Corpo de BSTC D = 1,20 m CA 2 - areia, brita e pedra de mão comerciais</v>
          </cell>
          <cell r="C679" t="str">
            <v>m</v>
          </cell>
          <cell r="D679">
            <v>1228.98</v>
          </cell>
          <cell r="E679">
            <v>994.56</v>
          </cell>
          <cell r="F679" t="str">
            <v>SIEC Ago/24</v>
          </cell>
        </row>
        <row r="680">
          <cell r="A680" t="str">
            <v>02.01.03.540.80</v>
          </cell>
          <cell r="B680" t="str">
            <v>Corpo de BSTC D = 1,50 m CA 2 - areia, brita e pedra de mão comerciais</v>
          </cell>
          <cell r="C680" t="str">
            <v>m</v>
          </cell>
          <cell r="D680">
            <v>1774.9</v>
          </cell>
          <cell r="E680">
            <v>1436.35</v>
          </cell>
          <cell r="F680" t="str">
            <v>SIEC Ago/24</v>
          </cell>
        </row>
        <row r="681">
          <cell r="A681" t="str">
            <v>02.01.03.540.97</v>
          </cell>
          <cell r="B681" t="str">
            <v>Corpo de BSTC D = 1,80 m CA 2 - areia, brita e pedra de mão comerciais</v>
          </cell>
          <cell r="C681" t="str">
            <v>m</v>
          </cell>
          <cell r="D681">
            <v>3920.67</v>
          </cell>
          <cell r="E681">
            <v>3172.83</v>
          </cell>
          <cell r="F681" t="str">
            <v>SIEC Ago/24</v>
          </cell>
        </row>
        <row r="682">
          <cell r="A682" t="str">
            <v>02.01.03.540.24</v>
          </cell>
          <cell r="B682" t="str">
            <v>Dreno horizontal profundo, incluindo perfuração em solo, tubo de pvc e instalação</v>
          </cell>
          <cell r="C682" t="str">
            <v>m</v>
          </cell>
          <cell r="D682">
            <v>147.27000000000001</v>
          </cell>
          <cell r="E682">
            <v>119.18</v>
          </cell>
          <cell r="F682" t="str">
            <v>SIEC Ago/24</v>
          </cell>
        </row>
        <row r="683">
          <cell r="A683" t="str">
            <v>02.01.03.540.23</v>
          </cell>
          <cell r="B683" t="str">
            <v>Dreno profundo de Brita, d=20 cm, com manta geotêxtil</v>
          </cell>
          <cell r="C683" t="str">
            <v>m</v>
          </cell>
          <cell r="D683">
            <v>229.61</v>
          </cell>
          <cell r="E683">
            <v>185.81</v>
          </cell>
          <cell r="F683" t="str">
            <v>SIEC Ago/24</v>
          </cell>
        </row>
        <row r="684">
          <cell r="A684" t="str">
            <v>02.01.03.540.25</v>
          </cell>
          <cell r="B684" t="str">
            <v>Dreno profundo longitudinal (Entrevia Ø0,20)</v>
          </cell>
          <cell r="C684" t="str">
            <v>m</v>
          </cell>
          <cell r="D684">
            <v>770.49</v>
          </cell>
          <cell r="E684">
            <v>623.53</v>
          </cell>
          <cell r="F684" t="str">
            <v>SIEC Ago/24</v>
          </cell>
        </row>
        <row r="685">
          <cell r="A685" t="str">
            <v>02.01.03.540.26</v>
          </cell>
          <cell r="B685" t="str">
            <v>Dreno profundo longitudinal (Entrevia Ø0,30)</v>
          </cell>
          <cell r="C685" t="str">
            <v>m</v>
          </cell>
          <cell r="D685">
            <v>782.22</v>
          </cell>
          <cell r="E685">
            <v>633.02</v>
          </cell>
          <cell r="F685" t="str">
            <v>SIEC Ago/24</v>
          </cell>
        </row>
        <row r="686">
          <cell r="A686" t="str">
            <v>02.01.03.540.27</v>
          </cell>
          <cell r="B686" t="str">
            <v>Dreno profundo longitudinal (Lateral Ø0,30)</v>
          </cell>
          <cell r="C686" t="str">
            <v>m</v>
          </cell>
          <cell r="D686">
            <v>988.55</v>
          </cell>
          <cell r="E686">
            <v>799.99</v>
          </cell>
          <cell r="F686" t="str">
            <v>SIEC Ago/24</v>
          </cell>
        </row>
        <row r="687">
          <cell r="A687" t="str">
            <v>02.01.03.540.68</v>
          </cell>
          <cell r="B687" t="str">
            <v>Dreno profundo longitudinal seção 40 cm X 40 cm, com tubo de PVC corrugado perfurado Ø 100 mm</v>
          </cell>
          <cell r="C687" t="str">
            <v>m</v>
          </cell>
          <cell r="D687">
            <v>116.53</v>
          </cell>
          <cell r="E687">
            <v>94.3</v>
          </cell>
          <cell r="F687" t="str">
            <v>SIEC Ago/24</v>
          </cell>
        </row>
        <row r="688">
          <cell r="A688" t="str">
            <v>02.01.03.540.51</v>
          </cell>
          <cell r="B688" t="str">
            <v>Execução de escada de dissipação de energia</v>
          </cell>
          <cell r="C688" t="str">
            <v>m</v>
          </cell>
          <cell r="D688">
            <v>1464.3</v>
          </cell>
          <cell r="E688">
            <v>1185</v>
          </cell>
          <cell r="F688" t="str">
            <v>SIEC Ago/24</v>
          </cell>
        </row>
        <row r="689">
          <cell r="A689" t="str">
            <v>02.01.03.540.99</v>
          </cell>
          <cell r="B689" t="str">
            <v>Fornecimento de canaleta metálica aço galvanizado a fogo pintado 5x30mm (corte, dobra e pintura)</v>
          </cell>
          <cell r="C689" t="str">
            <v>m</v>
          </cell>
          <cell r="D689">
            <v>26.47</v>
          </cell>
          <cell r="E689">
            <v>21.42</v>
          </cell>
          <cell r="F689" t="str">
            <v>SIEC Ago/24</v>
          </cell>
        </row>
        <row r="690">
          <cell r="A690" t="str">
            <v>02.01.03.540.72</v>
          </cell>
          <cell r="B690" t="str">
            <v>Geodreno vertical para tratamento de solos moles</v>
          </cell>
          <cell r="C690" t="str">
            <v>m</v>
          </cell>
          <cell r="D690">
            <v>13.49</v>
          </cell>
          <cell r="E690">
            <v>10.92</v>
          </cell>
          <cell r="F690" t="str">
            <v>SIEC Ago/24</v>
          </cell>
        </row>
        <row r="691">
          <cell r="A691" t="str">
            <v>02.01.03.540.104</v>
          </cell>
          <cell r="B691" t="str">
            <v>Grelha de concreto armado largura de 40cm e altura de 10cm</v>
          </cell>
          <cell r="C691" t="str">
            <v>m</v>
          </cell>
          <cell r="D691">
            <v>102.67</v>
          </cell>
          <cell r="E691">
            <v>83.09</v>
          </cell>
          <cell r="F691" t="str">
            <v>SIEC Ago/24</v>
          </cell>
        </row>
        <row r="692">
          <cell r="A692" t="str">
            <v>02.01.03.540.47</v>
          </cell>
          <cell r="B692" t="str">
            <v>Grelha para drenagem em ferro chato de 3/4" x 3/16"</v>
          </cell>
          <cell r="C692" t="str">
            <v>m²</v>
          </cell>
          <cell r="D692">
            <v>1328.95</v>
          </cell>
          <cell r="E692">
            <v>1075.46</v>
          </cell>
          <cell r="F692" t="str">
            <v>SIEC Ago/24</v>
          </cell>
        </row>
        <row r="693">
          <cell r="A693" t="str">
            <v>02.01.03.540.82</v>
          </cell>
          <cell r="B693" t="str">
            <v>Iluminação provisória para tunnel liner</v>
          </cell>
          <cell r="C693" t="str">
            <v>m</v>
          </cell>
          <cell r="D693">
            <v>41.18</v>
          </cell>
          <cell r="E693">
            <v>33.33</v>
          </cell>
          <cell r="F693" t="str">
            <v>SIEC Ago/24</v>
          </cell>
        </row>
        <row r="694">
          <cell r="A694" t="str">
            <v>02.01.03.540.102</v>
          </cell>
          <cell r="B694" t="str">
            <v>Sistema de escoramento telescópico regulável para tunnel liner</v>
          </cell>
          <cell r="C694" t="str">
            <v>m³</v>
          </cell>
          <cell r="D694">
            <v>7.99</v>
          </cell>
          <cell r="E694">
            <v>6.47</v>
          </cell>
          <cell r="F694" t="str">
            <v>SIEC Ago/24</v>
          </cell>
        </row>
        <row r="695">
          <cell r="A695" t="str">
            <v>02.01.03.540.16</v>
          </cell>
          <cell r="B695" t="str">
            <v>Tubo de concreto armado PA-2, Ø 1000 mm, rejuntado com argamassa de cimento e areia</v>
          </cell>
          <cell r="C695" t="str">
            <v>m</v>
          </cell>
          <cell r="D695">
            <v>610.66999999999996</v>
          </cell>
          <cell r="E695">
            <v>494.19</v>
          </cell>
          <cell r="F695" t="str">
            <v>SIEC Ago/24</v>
          </cell>
        </row>
        <row r="696">
          <cell r="A696" t="str">
            <v>02.01.03.540.18</v>
          </cell>
          <cell r="B696" t="str">
            <v>Tubo de concreto armado PA-2, Ø 1200 mm, rejuntado com argamassa de cimento e areia</v>
          </cell>
          <cell r="C696" t="str">
            <v>m</v>
          </cell>
          <cell r="D696">
            <v>909.17</v>
          </cell>
          <cell r="E696">
            <v>735.75</v>
          </cell>
          <cell r="F696" t="str">
            <v>SIEC Ago/24</v>
          </cell>
        </row>
        <row r="697">
          <cell r="A697" t="str">
            <v>02.01.03.540.20</v>
          </cell>
          <cell r="B697" t="str">
            <v>Tubo de concreto armado PA-2, Ø 1500 mm, rejuntado com argamassa de cimento e areia</v>
          </cell>
          <cell r="C697" t="str">
            <v>m</v>
          </cell>
          <cell r="D697">
            <v>1336.38</v>
          </cell>
          <cell r="E697">
            <v>1081.48</v>
          </cell>
          <cell r="F697" t="str">
            <v>SIEC Ago/24</v>
          </cell>
        </row>
        <row r="698">
          <cell r="A698" t="str">
            <v>02.01.03.540.66</v>
          </cell>
          <cell r="B698" t="str">
            <v>Tubo de concreto armado PA-2, Ø 1800 mm, rejuntado com argamassa de cimento e areia</v>
          </cell>
          <cell r="C698" t="str">
            <v>m</v>
          </cell>
          <cell r="D698">
            <v>3553.54</v>
          </cell>
          <cell r="E698">
            <v>2875.73</v>
          </cell>
          <cell r="F698" t="str">
            <v>SIEC Ago/24</v>
          </cell>
        </row>
        <row r="699">
          <cell r="A699" t="str">
            <v>02.01.03.540.07</v>
          </cell>
          <cell r="B699" t="str">
            <v>Tubo de concreto armado PA-2, Ø 300 mm, rejuntado com argamassa de cimento e areia</v>
          </cell>
          <cell r="C699" t="str">
            <v>m</v>
          </cell>
          <cell r="D699">
            <v>132.21</v>
          </cell>
          <cell r="E699">
            <v>106.99</v>
          </cell>
          <cell r="F699" t="str">
            <v>SIEC Ago/24</v>
          </cell>
        </row>
        <row r="700">
          <cell r="A700" t="str">
            <v>02.01.03.540.09</v>
          </cell>
          <cell r="B700" t="str">
            <v>Tubo de concreto armado PA-2, Ø 400 mm, rejuntado com argamassa de cimento e areia</v>
          </cell>
          <cell r="C700" t="str">
            <v>m</v>
          </cell>
          <cell r="D700">
            <v>216.81</v>
          </cell>
          <cell r="E700">
            <v>175.46</v>
          </cell>
          <cell r="F700" t="str">
            <v>SIEC Ago/24</v>
          </cell>
        </row>
        <row r="701">
          <cell r="A701" t="str">
            <v>02.01.03.540.11</v>
          </cell>
          <cell r="B701" t="str">
            <v>Tubo de concreto armado PA-2, Ø 500 mm, rejuntado com argamassa de cimento e areia</v>
          </cell>
          <cell r="C701" t="str">
            <v>m</v>
          </cell>
          <cell r="D701">
            <v>188.96</v>
          </cell>
          <cell r="E701">
            <v>152.91999999999999</v>
          </cell>
          <cell r="F701" t="str">
            <v>SIEC Ago/24</v>
          </cell>
        </row>
        <row r="702">
          <cell r="A702" t="str">
            <v>02.01.03.540.12</v>
          </cell>
          <cell r="B702" t="str">
            <v>Tubo de concreto armado PA-2, Ø 600 mm, rejuntado com argamassa de cimento e areia</v>
          </cell>
          <cell r="C702" t="str">
            <v>m</v>
          </cell>
          <cell r="D702">
            <v>239.73</v>
          </cell>
          <cell r="E702">
            <v>194</v>
          </cell>
          <cell r="F702" t="str">
            <v>SIEC Ago/24</v>
          </cell>
        </row>
        <row r="703">
          <cell r="A703" t="str">
            <v>02.01.03.540.14</v>
          </cell>
          <cell r="B703" t="str">
            <v>Tubo de concreto armado PA-2, Ø 800 mm, rejuntado com argamassa de cimento e areia</v>
          </cell>
          <cell r="C703" t="str">
            <v>m</v>
          </cell>
          <cell r="D703">
            <v>436.46</v>
          </cell>
          <cell r="E703">
            <v>353.21</v>
          </cell>
          <cell r="F703" t="str">
            <v>SIEC Ago/24</v>
          </cell>
        </row>
        <row r="704">
          <cell r="A704" t="str">
            <v>02.01.03.540.17</v>
          </cell>
          <cell r="B704" t="str">
            <v>Tubo de concreto armado PA-3, Ø 1000 mm, rejuntado com argamassa de cimento e areia</v>
          </cell>
          <cell r="C704" t="str">
            <v>m</v>
          </cell>
          <cell r="D704">
            <v>748.18</v>
          </cell>
          <cell r="E704">
            <v>605.47</v>
          </cell>
          <cell r="F704" t="str">
            <v>SIEC Ago/24</v>
          </cell>
        </row>
        <row r="705">
          <cell r="A705" t="str">
            <v>02.01.03.540.19</v>
          </cell>
          <cell r="B705" t="str">
            <v>Tubo de concreto armado PA-3, Ø 1200 mm, rejuntado com argamassa de cimento e areia</v>
          </cell>
          <cell r="C705" t="str">
            <v>m</v>
          </cell>
          <cell r="D705">
            <v>816.84</v>
          </cell>
          <cell r="E705">
            <v>661.03</v>
          </cell>
          <cell r="F705" t="str">
            <v>SIEC Ago/24</v>
          </cell>
        </row>
        <row r="706">
          <cell r="A706" t="str">
            <v>02.01.03.540.21</v>
          </cell>
          <cell r="B706" t="str">
            <v>Tubo de concreto armado PA-3, Ø 1500 mm, rejuntado com argamassa de cimento e areia</v>
          </cell>
          <cell r="C706" t="str">
            <v>m</v>
          </cell>
          <cell r="D706">
            <v>1817.73</v>
          </cell>
          <cell r="E706">
            <v>1471.01</v>
          </cell>
          <cell r="F706" t="str">
            <v>SIEC Ago/24</v>
          </cell>
        </row>
        <row r="707">
          <cell r="A707" t="str">
            <v>02.01.03.540.13</v>
          </cell>
          <cell r="B707" t="str">
            <v>Tubo de concreto armado PA-3, Ø 600 mm, rejuntado com argamassa de cimento e areia</v>
          </cell>
          <cell r="C707" t="str">
            <v>m</v>
          </cell>
          <cell r="D707">
            <v>340.7</v>
          </cell>
          <cell r="E707">
            <v>275.70999999999998</v>
          </cell>
          <cell r="F707" t="str">
            <v>SIEC Ago/24</v>
          </cell>
        </row>
        <row r="708">
          <cell r="A708" t="str">
            <v>02.01.03.540.15</v>
          </cell>
          <cell r="B708" t="str">
            <v>Tubo de concreto armado PA-3, Ø 800 mm, rejuntado com argamassa de cimento e areia</v>
          </cell>
          <cell r="C708" t="str">
            <v>m</v>
          </cell>
          <cell r="D708">
            <v>599.74</v>
          </cell>
          <cell r="E708">
            <v>485.34</v>
          </cell>
          <cell r="F708" t="str">
            <v>SIEC Ago/24</v>
          </cell>
        </row>
        <row r="709">
          <cell r="A709" t="str">
            <v>02.01.03.540.69</v>
          </cell>
          <cell r="B709" t="str">
            <v>Tubo de concreto armado PA-4 Ø 800 mm, rejuntado com argamassa de cimento e areia</v>
          </cell>
          <cell r="C709" t="str">
            <v>m</v>
          </cell>
          <cell r="D709">
            <v>572.01</v>
          </cell>
          <cell r="E709">
            <v>462.9</v>
          </cell>
          <cell r="F709" t="str">
            <v>SIEC Ago/24</v>
          </cell>
        </row>
        <row r="710">
          <cell r="A710" t="str">
            <v>02.01.03.540.05</v>
          </cell>
          <cell r="B710" t="str">
            <v>Tubo de concreto poroso, Ø 200 mm</v>
          </cell>
          <cell r="C710" t="str">
            <v>m</v>
          </cell>
          <cell r="D710">
            <v>69.28</v>
          </cell>
          <cell r="E710">
            <v>56.07</v>
          </cell>
          <cell r="F710" t="str">
            <v>SIEC Ago/24</v>
          </cell>
        </row>
        <row r="711">
          <cell r="A711" t="str">
            <v>02.01.03.540.06</v>
          </cell>
          <cell r="B711" t="str">
            <v>Tubo de concreto simples PS-1, Ø 300 mm, rejuntado com argamassa de cimento e areia</v>
          </cell>
          <cell r="C711" t="str">
            <v>m</v>
          </cell>
          <cell r="D711">
            <v>75.58</v>
          </cell>
          <cell r="E711">
            <v>61.16</v>
          </cell>
          <cell r="F711" t="str">
            <v>SIEC Ago/24</v>
          </cell>
        </row>
        <row r="712">
          <cell r="A712" t="str">
            <v>02.01.03.540.08</v>
          </cell>
          <cell r="B712" t="str">
            <v>Tubo de concreto simples PS-1, Ø 400 mm, rejuntado com argamassa de cimento e areia</v>
          </cell>
          <cell r="C712" t="str">
            <v>m</v>
          </cell>
          <cell r="D712">
            <v>108.41</v>
          </cell>
          <cell r="E712">
            <v>87.73</v>
          </cell>
          <cell r="F712" t="str">
            <v>SIEC Ago/24</v>
          </cell>
        </row>
        <row r="713">
          <cell r="A713" t="str">
            <v>02.01.03.540.10</v>
          </cell>
          <cell r="B713" t="str">
            <v>Tubo de concreto simples PS-1, Ø 500 mm, rejuntado com argamassa de cimento e areia</v>
          </cell>
          <cell r="C713" t="str">
            <v>m</v>
          </cell>
          <cell r="D713">
            <v>140.87</v>
          </cell>
          <cell r="E713">
            <v>114</v>
          </cell>
          <cell r="F713" t="str">
            <v>SIEC Ago/24</v>
          </cell>
        </row>
        <row r="714">
          <cell r="A714" t="str">
            <v>02.01.03.540.53</v>
          </cell>
          <cell r="B714" t="str">
            <v>Valeta de Crista de Corte - (0,40x0,30)</v>
          </cell>
          <cell r="C714" t="str">
            <v>m</v>
          </cell>
          <cell r="D714">
            <v>164.5</v>
          </cell>
          <cell r="E714">
            <v>133.12</v>
          </cell>
          <cell r="F714" t="str">
            <v>SIEC Ago/24</v>
          </cell>
        </row>
        <row r="715">
          <cell r="A715" t="str">
            <v>02.01.03.540.54</v>
          </cell>
          <cell r="B715" t="str">
            <v>Valeta de Pé de Aterro - (0,40x0,30)</v>
          </cell>
          <cell r="C715" t="str">
            <v>m</v>
          </cell>
          <cell r="D715">
            <v>185.72</v>
          </cell>
          <cell r="E715">
            <v>150.30000000000001</v>
          </cell>
          <cell r="F715" t="str">
            <v>SIEC Ago/24</v>
          </cell>
        </row>
        <row r="716">
          <cell r="A716" t="str">
            <v>02.01.03.540.60</v>
          </cell>
          <cell r="B716" t="str">
            <v>Valeta Retangular de Concreto Armado - VR 2 - 0,40x(0,60-1,45)</v>
          </cell>
          <cell r="C716" t="str">
            <v>m</v>
          </cell>
          <cell r="D716">
            <v>740.83</v>
          </cell>
          <cell r="E716">
            <v>599.52</v>
          </cell>
          <cell r="F716" t="str">
            <v>SIEC Ago/24</v>
          </cell>
        </row>
        <row r="717">
          <cell r="A717" t="str">
            <v>02.01.03.540.61</v>
          </cell>
          <cell r="B717" t="str">
            <v>Valeta Retangular de Concreto Armado - VR 4 - 0,60x(0,60-1,45)</v>
          </cell>
          <cell r="C717" t="str">
            <v>m</v>
          </cell>
          <cell r="D717">
            <v>788.19</v>
          </cell>
          <cell r="E717">
            <v>637.85</v>
          </cell>
          <cell r="F717" t="str">
            <v>SIEC Ago/24</v>
          </cell>
        </row>
        <row r="718">
          <cell r="A718" t="str">
            <v>02.01.03.540.55</v>
          </cell>
          <cell r="B718" t="str">
            <v>Valeta Retangular de Concreto Simples - VR 1 - 0,40x(0,20-0,60)</v>
          </cell>
          <cell r="C718" t="str">
            <v>m</v>
          </cell>
          <cell r="D718">
            <v>352.97</v>
          </cell>
          <cell r="E718">
            <v>285.64</v>
          </cell>
          <cell r="F718" t="str">
            <v>SIEC Ago/24</v>
          </cell>
        </row>
        <row r="719">
          <cell r="A719" t="str">
            <v>02.01.03.540.56</v>
          </cell>
          <cell r="B719" t="str">
            <v>Valeta Retangular de Concreto Simples - VR 3 - 0,60x(0,20-0,60)</v>
          </cell>
          <cell r="C719" t="str">
            <v>m</v>
          </cell>
          <cell r="D719">
            <v>384.69</v>
          </cell>
          <cell r="E719">
            <v>311.31</v>
          </cell>
          <cell r="F719" t="str">
            <v>SIEC Ago/24</v>
          </cell>
        </row>
        <row r="720">
          <cell r="A720" t="str">
            <v>02.01.03.540.57</v>
          </cell>
          <cell r="B720" t="str">
            <v>Valeta Retangular de Concreto Simples - VR 5 - 0,40x(0,20-0,50) muro x plataforma</v>
          </cell>
          <cell r="C720" t="str">
            <v>m</v>
          </cell>
          <cell r="D720">
            <v>272.77999999999997</v>
          </cell>
          <cell r="E720">
            <v>220.75</v>
          </cell>
          <cell r="F720" t="str">
            <v>SIEC Ago/24</v>
          </cell>
        </row>
        <row r="721">
          <cell r="A721" t="str">
            <v>02.01.03.540.58</v>
          </cell>
          <cell r="B721" t="str">
            <v>Valeta Retangular de Concreto Simples - VR 6 - 0,40x(0,20-0,50) muro x talude de aterro</v>
          </cell>
          <cell r="C721" t="str">
            <v>m</v>
          </cell>
          <cell r="D721">
            <v>352.97</v>
          </cell>
          <cell r="E721">
            <v>285.64</v>
          </cell>
          <cell r="F721" t="str">
            <v>SIEC Ago/24</v>
          </cell>
        </row>
        <row r="722">
          <cell r="A722" t="str">
            <v>02.01.03.540.59</v>
          </cell>
          <cell r="B722" t="str">
            <v>Valeta Retangular de Concreto Simples - VR 7 - 0,40x0,40</v>
          </cell>
          <cell r="C722" t="str">
            <v>m</v>
          </cell>
          <cell r="D722">
            <v>352.97</v>
          </cell>
          <cell r="E722">
            <v>285.64</v>
          </cell>
          <cell r="F722" t="str">
            <v>SIEC Ago/24</v>
          </cell>
        </row>
        <row r="723">
          <cell r="A723" t="str">
            <v>02.01.03.540.83</v>
          </cell>
          <cell r="B723" t="str">
            <v>Ventilação provisória para tunnel liner</v>
          </cell>
          <cell r="C723" t="str">
            <v>m</v>
          </cell>
          <cell r="D723">
            <v>50.82</v>
          </cell>
          <cell r="E723">
            <v>41.13</v>
          </cell>
          <cell r="F723" t="str">
            <v>SIEC Ago/24</v>
          </cell>
        </row>
        <row r="724">
          <cell r="A724" t="str">
            <v>02.01.03.550</v>
          </cell>
          <cell r="B724" t="str">
            <v>REBAIXAMENTO DE LENÇOL FREÁTICO</v>
          </cell>
          <cell r="C724" t="str">
            <v/>
          </cell>
          <cell r="E724">
            <v>0</v>
          </cell>
          <cell r="F724" t="str">
            <v>SIEC Ago/24</v>
          </cell>
        </row>
        <row r="725">
          <cell r="A725" t="str">
            <v>02.01.03.550.04</v>
          </cell>
          <cell r="B725" t="str">
            <v>Dreno com areia grossa - fornecimento e colocação</v>
          </cell>
          <cell r="C725" t="str">
            <v>m³</v>
          </cell>
          <cell r="D725">
            <v>178.85</v>
          </cell>
          <cell r="E725">
            <v>144.74</v>
          </cell>
          <cell r="F725" t="str">
            <v>SIEC Ago/24</v>
          </cell>
        </row>
        <row r="726">
          <cell r="A726" t="str">
            <v>02.01.03.550.05</v>
          </cell>
          <cell r="B726" t="str">
            <v>Dreno com brita 2 e 3 - fornecimento e colocação</v>
          </cell>
          <cell r="C726" t="str">
            <v>m³</v>
          </cell>
          <cell r="D726">
            <v>232</v>
          </cell>
          <cell r="E726">
            <v>187.75</v>
          </cell>
          <cell r="F726" t="str">
            <v>SIEC Ago/24</v>
          </cell>
        </row>
        <row r="727">
          <cell r="A727" t="str">
            <v>02.01.03.550.01</v>
          </cell>
          <cell r="B727" t="str">
            <v>Esgotamento com bomba elétrica de imersão potência 1,2 kW, até 8,00 m de profundidade</v>
          </cell>
          <cell r="C727" t="str">
            <v>m³</v>
          </cell>
          <cell r="D727">
            <v>1.1200000000000001</v>
          </cell>
          <cell r="E727">
            <v>0.91</v>
          </cell>
          <cell r="F727" t="str">
            <v>SIEC Ago/24</v>
          </cell>
        </row>
        <row r="728">
          <cell r="A728" t="str">
            <v>02.01.03.550.03</v>
          </cell>
          <cell r="B728" t="str">
            <v>Esgotamento com bomba elétrica de imersão potência 2,7 kW, até 8,00 m de profundidade</v>
          </cell>
          <cell r="C728" t="str">
            <v>m³</v>
          </cell>
          <cell r="D728">
            <v>0.68</v>
          </cell>
          <cell r="E728">
            <v>0.55000000000000004</v>
          </cell>
          <cell r="F728" t="str">
            <v>SIEC Ago/24</v>
          </cell>
        </row>
        <row r="729">
          <cell r="A729" t="str">
            <v>02.01.03.550.08</v>
          </cell>
          <cell r="B729" t="str">
            <v>Esgotamento de águas de valas com bomba de superfície ou submersa</v>
          </cell>
          <cell r="C729" t="str">
            <v>HP x h</v>
          </cell>
          <cell r="D729">
            <v>2.06</v>
          </cell>
          <cell r="E729">
            <v>1.67</v>
          </cell>
          <cell r="F729" t="str">
            <v>SIEC Ago/24</v>
          </cell>
        </row>
        <row r="730">
          <cell r="A730" t="str">
            <v>02.01.03.550.09</v>
          </cell>
          <cell r="B730" t="str">
            <v>Instalação de ponteiras filtrantes</v>
          </cell>
          <cell r="C730" t="str">
            <v>m</v>
          </cell>
          <cell r="D730">
            <v>96.28</v>
          </cell>
          <cell r="E730">
            <v>77.92</v>
          </cell>
          <cell r="F730" t="str">
            <v>SIEC Ago/24</v>
          </cell>
        </row>
        <row r="731">
          <cell r="A731" t="str">
            <v>02.01.03.550.07</v>
          </cell>
          <cell r="B731" t="str">
            <v>Operação e manutenção de conjunto de ponteiras filtrantes a vácuo (até 40 ponteiras)</v>
          </cell>
          <cell r="C731" t="str">
            <v>Cj x Dia</v>
          </cell>
          <cell r="D731">
            <v>917.28</v>
          </cell>
          <cell r="E731">
            <v>742.32</v>
          </cell>
          <cell r="F731" t="str">
            <v>SIEC Ago/24</v>
          </cell>
        </row>
        <row r="732">
          <cell r="A732" t="str">
            <v>02.01.03.560</v>
          </cell>
          <cell r="B732" t="str">
            <v>GUIAS E SARJETAS</v>
          </cell>
          <cell r="C732" t="str">
            <v/>
          </cell>
          <cell r="E732">
            <v>0</v>
          </cell>
          <cell r="F732" t="str">
            <v>SIEC Ago/24</v>
          </cell>
        </row>
        <row r="733">
          <cell r="A733" t="str">
            <v>02.01.03.560.10</v>
          </cell>
          <cell r="B733" t="str">
            <v>Base de concreto, fck=15,00 MPa para guias, sarjetas ou sarjetões</v>
          </cell>
          <cell r="C733" t="str">
            <v>m³</v>
          </cell>
          <cell r="D733">
            <v>495.25</v>
          </cell>
          <cell r="E733">
            <v>400.78</v>
          </cell>
          <cell r="F733" t="str">
            <v>SIEC Ago/24</v>
          </cell>
        </row>
        <row r="734">
          <cell r="A734" t="str">
            <v>02.01.03.560.09</v>
          </cell>
          <cell r="B734" t="str">
            <v>Boca-de-leão dupla de 19 x 19 x 39cm , exceto o fornecimento da grelha</v>
          </cell>
          <cell r="C734" t="str">
            <v>un</v>
          </cell>
          <cell r="D734">
            <v>3676.18</v>
          </cell>
          <cell r="E734">
            <v>2974.98</v>
          </cell>
          <cell r="F734" t="str">
            <v>SIEC Ago/24</v>
          </cell>
        </row>
        <row r="735">
          <cell r="A735" t="str">
            <v>02.01.03.560.01</v>
          </cell>
          <cell r="B735" t="str">
            <v>Boca-de-lobo de alvenaria de tijolo comum empregando argamassa mista de cimento, cal hidratada e areia sem peneirar traço 1:2:8, emboço com argamassa de cimento e areia sem peneirar traço 1:3, concreto fck=20 Mpa, controle tipo "B", lastro de brita 3</v>
          </cell>
          <cell r="C735" t="str">
            <v>un</v>
          </cell>
          <cell r="D735">
            <v>1326.57</v>
          </cell>
          <cell r="E735">
            <v>1073.54</v>
          </cell>
          <cell r="F735" t="str">
            <v>SIEC Ago/24</v>
          </cell>
        </row>
        <row r="736">
          <cell r="A736" t="str">
            <v>02.01.03.560.07</v>
          </cell>
          <cell r="B736" t="str">
            <v>Boca-de-lobo dupla de alvenaria bloco de concreto 19 x 19 x 39cm , empregando argamassa de cimento e areia sem peneirar traço 1:3, lastro de concreto fck=10 Mpa</v>
          </cell>
          <cell r="C736" t="str">
            <v>un</v>
          </cell>
          <cell r="D736">
            <v>4631.22</v>
          </cell>
          <cell r="E736">
            <v>3747.85</v>
          </cell>
          <cell r="F736" t="str">
            <v>SIEC Ago/24</v>
          </cell>
        </row>
        <row r="737">
          <cell r="A737" t="str">
            <v>02.01.03.560.06</v>
          </cell>
          <cell r="B737" t="str">
            <v>Boca-de-lobo simples de alvenaria bloco de concreto 19 x 19 x 39cm , empregando argamassa de cimento e areia sem peneirar traço 1:3, lastro de concreto fck=10 Mpa</v>
          </cell>
          <cell r="C737" t="str">
            <v>un</v>
          </cell>
          <cell r="D737">
            <v>2451.39</v>
          </cell>
          <cell r="E737">
            <v>1983.81</v>
          </cell>
          <cell r="F737" t="str">
            <v>SIEC Ago/24</v>
          </cell>
        </row>
        <row r="738">
          <cell r="A738" t="str">
            <v>02.01.03.560.12</v>
          </cell>
          <cell r="B738" t="str">
            <v>Boca-de-lobo tripla de alvenaria de bloco de concreto 19 x 19 x 39 cm, empregando argamassa de cimento e areia sem peneirar, traço 1:3, lastro de concreto fck= 10 Mpa</v>
          </cell>
          <cell r="C738" t="str">
            <v>un</v>
          </cell>
          <cell r="D738">
            <v>6946.87</v>
          </cell>
          <cell r="E738">
            <v>5621.81</v>
          </cell>
          <cell r="F738" t="str">
            <v>SIEC Ago/24</v>
          </cell>
        </row>
        <row r="739">
          <cell r="A739" t="str">
            <v>02.01.03.560.03</v>
          </cell>
          <cell r="B739" t="str">
            <v>Guia pré-fabricada de concreto, reta ou curva assentada com concreto, fck=15 MPa</v>
          </cell>
          <cell r="C739" t="str">
            <v>m</v>
          </cell>
          <cell r="D739">
            <v>78.290000000000006</v>
          </cell>
          <cell r="E739">
            <v>63.36</v>
          </cell>
          <cell r="F739" t="str">
            <v>SIEC Ago/24</v>
          </cell>
        </row>
        <row r="740">
          <cell r="A740" t="str">
            <v>02.01.03.560.04</v>
          </cell>
          <cell r="B740" t="str">
            <v>REM.53_Arrancamento e reassentamento de guias com reaproveitamento</v>
          </cell>
          <cell r="C740" t="str">
            <v>m</v>
          </cell>
          <cell r="D740">
            <v>51.29</v>
          </cell>
          <cell r="E740">
            <v>41.51</v>
          </cell>
          <cell r="F740" t="str">
            <v>SIEC Ago/24</v>
          </cell>
        </row>
        <row r="741">
          <cell r="A741" t="str">
            <v>02.01.03.560.02</v>
          </cell>
          <cell r="B741" t="str">
            <v>NEP 11_Guia pré-fabricada em concreto simples padrão PMSP tipo reta, 0,30 x 0,15 x 1,00 m (resistência à compressão &gt;= 20 Mpa)</v>
          </cell>
          <cell r="C741" t="str">
            <v>m</v>
          </cell>
          <cell r="D741">
            <v>54.85</v>
          </cell>
          <cell r="E741">
            <v>44.39</v>
          </cell>
          <cell r="F741" t="str">
            <v>SIEC Ago/24</v>
          </cell>
        </row>
        <row r="742">
          <cell r="A742" t="str">
            <v>02.01.03.560.11</v>
          </cell>
          <cell r="B742" t="str">
            <v>Passeio em concreto simples, fck = 20 MPa, esp. 6 cm, incluindo lastro de brita com esp. 5 cm</v>
          </cell>
          <cell r="C742" t="str">
            <v>m²</v>
          </cell>
          <cell r="D742">
            <v>53.82</v>
          </cell>
          <cell r="E742">
            <v>43.55</v>
          </cell>
          <cell r="F742" t="str">
            <v>SIEC Ago/24</v>
          </cell>
        </row>
        <row r="743">
          <cell r="A743" t="str">
            <v>02.01.03.560.14</v>
          </cell>
          <cell r="B743" t="str">
            <v>Rebaixamento de guias de concreto</v>
          </cell>
          <cell r="C743" t="str">
            <v>m</v>
          </cell>
          <cell r="D743">
            <v>19.260000000000002</v>
          </cell>
          <cell r="E743">
            <v>15.59</v>
          </cell>
          <cell r="F743" t="str">
            <v>SIEC Ago/24</v>
          </cell>
        </row>
        <row r="744">
          <cell r="A744" t="str">
            <v>02.01.03.560.05</v>
          </cell>
          <cell r="B744" t="str">
            <v>Sarjeta ou sarjetão de concreto inclusive preparo de caixa concreto fck=20MPa</v>
          </cell>
          <cell r="C744" t="str">
            <v>m³</v>
          </cell>
          <cell r="D744">
            <v>1029.1300000000001</v>
          </cell>
          <cell r="E744">
            <v>832.83</v>
          </cell>
          <cell r="F744" t="str">
            <v>SIEC Ago/24</v>
          </cell>
        </row>
        <row r="745">
          <cell r="A745" t="str">
            <v>02.01.03.560.08</v>
          </cell>
          <cell r="B745" t="str">
            <v>Tampa de concreto para boca de lobo, dimensões 7 x 70 x 120 cm</v>
          </cell>
          <cell r="C745" t="str">
            <v>un</v>
          </cell>
          <cell r="D745">
            <v>260.10000000000002</v>
          </cell>
          <cell r="E745">
            <v>210.49</v>
          </cell>
          <cell r="F745" t="str">
            <v>SIEC Ago/24</v>
          </cell>
        </row>
        <row r="746">
          <cell r="A746" t="str">
            <v>02.01.03.561</v>
          </cell>
          <cell r="B746" t="str">
            <v>EXECUÇÃO DE PAVIMENTAÇÕES DIVERSAS</v>
          </cell>
          <cell r="C746" t="str">
            <v/>
          </cell>
          <cell r="E746">
            <v>0</v>
          </cell>
          <cell r="F746" t="str">
            <v>SIEC Ago/24</v>
          </cell>
        </row>
        <row r="747">
          <cell r="A747" t="str">
            <v>02.01.03.561.07</v>
          </cell>
          <cell r="B747" t="str">
            <v>Execução de passeio (calçada) ou piso de concreto com concreto moldado in loco, usinado, acabamento convencional, espessura 10 cm, armado.</v>
          </cell>
          <cell r="C747" t="str">
            <v>m²</v>
          </cell>
          <cell r="D747">
            <v>105.88</v>
          </cell>
          <cell r="E747">
            <v>85.68</v>
          </cell>
          <cell r="F747" t="str">
            <v>SIEC Ago/24</v>
          </cell>
        </row>
        <row r="748">
          <cell r="A748" t="str">
            <v>02.01.03.561.01</v>
          </cell>
          <cell r="B748" t="str">
            <v>Execução de passeio (calçada) ou piso de concreto com concreto moldado in loco, usinado, acabamento convencional, espessura 6 cm, armado.</v>
          </cell>
          <cell r="C748" t="str">
            <v>m²</v>
          </cell>
          <cell r="D748">
            <v>70.88</v>
          </cell>
          <cell r="E748">
            <v>57.36</v>
          </cell>
          <cell r="F748" t="str">
            <v>SIEC Ago/24</v>
          </cell>
        </row>
        <row r="749">
          <cell r="A749" t="str">
            <v>02.01.03.561.05</v>
          </cell>
          <cell r="B749" t="str">
            <v>Execução de passeio (calçada) ou piso de concreto com concreto moldado in loco, usinado, acabamento convencional, espessura 7 cm, armado</v>
          </cell>
          <cell r="C749" t="str">
            <v>m²</v>
          </cell>
          <cell r="D749">
            <v>84.58</v>
          </cell>
          <cell r="E749">
            <v>68.45</v>
          </cell>
          <cell r="F749" t="str">
            <v>SIEC Ago/24</v>
          </cell>
        </row>
        <row r="750">
          <cell r="A750" t="str">
            <v>02.01.03.561.06</v>
          </cell>
          <cell r="B750" t="str">
            <v>Execução de passeio (calçada) ou piso de concreto com concreto moldado in loco, usinado, acabamento convencional, espessura 8 cm, armado.</v>
          </cell>
          <cell r="C750" t="str">
            <v>m²</v>
          </cell>
          <cell r="D750">
            <v>84.71</v>
          </cell>
          <cell r="E750">
            <v>68.55</v>
          </cell>
          <cell r="F750" t="str">
            <v>SIEC Ago/24</v>
          </cell>
        </row>
        <row r="751">
          <cell r="A751" t="str">
            <v>02.01.03.561.02</v>
          </cell>
          <cell r="B751" t="str">
            <v>Pavimentação em pedrisco, espessura 5cm.</v>
          </cell>
          <cell r="C751" t="str">
            <v>m²</v>
          </cell>
          <cell r="D751">
            <v>14.75</v>
          </cell>
          <cell r="E751">
            <v>11.94</v>
          </cell>
          <cell r="F751" t="str">
            <v>SIEC Ago/24</v>
          </cell>
        </row>
        <row r="752">
          <cell r="A752" t="str">
            <v>02.01.03.561.03</v>
          </cell>
          <cell r="B752" t="str">
            <v>Rampa acessível para pedestres</v>
          </cell>
          <cell r="C752" t="str">
            <v>un</v>
          </cell>
          <cell r="D752">
            <v>604.36</v>
          </cell>
          <cell r="E752">
            <v>489.08</v>
          </cell>
          <cell r="F752" t="str">
            <v>SIEC Ago/24</v>
          </cell>
        </row>
        <row r="753">
          <cell r="A753" t="str">
            <v>02.01.03.561.04</v>
          </cell>
          <cell r="B753" t="str">
            <v>Recomposição da pavimentação asfáltica após abertura de valas</v>
          </cell>
          <cell r="C753" t="str">
            <v>m²</v>
          </cell>
          <cell r="D753">
            <v>331.86</v>
          </cell>
          <cell r="E753">
            <v>268.56</v>
          </cell>
          <cell r="F753" t="str">
            <v>SIEC Ago/24</v>
          </cell>
        </row>
        <row r="754">
          <cell r="A754" t="str">
            <v>02.01.04</v>
          </cell>
          <cell r="B754" t="str">
            <v>FUNDAÇÕES</v>
          </cell>
          <cell r="C754" t="str">
            <v/>
          </cell>
          <cell r="E754">
            <v>0</v>
          </cell>
          <cell r="F754" t="str">
            <v>SIEC Ago/24</v>
          </cell>
        </row>
        <row r="755">
          <cell r="A755" t="str">
            <v>02.01.04.100</v>
          </cell>
          <cell r="B755" t="str">
            <v>BROCAS DE CONCRETO</v>
          </cell>
          <cell r="C755" t="str">
            <v/>
          </cell>
          <cell r="E755">
            <v>0</v>
          </cell>
          <cell r="F755" t="str">
            <v>SIEC Ago/24</v>
          </cell>
        </row>
        <row r="756">
          <cell r="A756" t="str">
            <v>02.01.04.100.01</v>
          </cell>
          <cell r="B756" t="str">
            <v>Broca de concreto armado, fck=20 MPa, Ø 15 cm</v>
          </cell>
          <cell r="C756" t="str">
            <v>m</v>
          </cell>
          <cell r="D756">
            <v>62.92</v>
          </cell>
          <cell r="E756">
            <v>50.92</v>
          </cell>
          <cell r="F756" t="str">
            <v>SIEC Ago/24</v>
          </cell>
        </row>
        <row r="757">
          <cell r="A757" t="str">
            <v>02.01.04.100.04</v>
          </cell>
          <cell r="B757" t="str">
            <v>Broca de concreto armado, fck=20 MPa, Ø 20 cm</v>
          </cell>
          <cell r="C757" t="str">
            <v>m</v>
          </cell>
          <cell r="D757">
            <v>67.44</v>
          </cell>
          <cell r="E757">
            <v>54.58</v>
          </cell>
          <cell r="F757" t="str">
            <v>SIEC Ago/24</v>
          </cell>
        </row>
        <row r="758">
          <cell r="A758" t="str">
            <v>02.01.04.100.02</v>
          </cell>
          <cell r="B758" t="str">
            <v>Broca de concreto armado, fck=20 MPa, Ø 25 cm</v>
          </cell>
          <cell r="C758" t="str">
            <v>m</v>
          </cell>
          <cell r="D758">
            <v>95.35</v>
          </cell>
          <cell r="E758">
            <v>77.16</v>
          </cell>
          <cell r="F758" t="str">
            <v>SIEC Ago/24</v>
          </cell>
        </row>
        <row r="759">
          <cell r="A759" t="str">
            <v>02.01.04.100.05</v>
          </cell>
          <cell r="B759" t="str">
            <v>Broca de concreto armado, fck=20 Mpa, Ø 25 cm para instalação de portões e gradis - Conforme Projeto AL0249-8.</v>
          </cell>
          <cell r="C759" t="str">
            <v>m</v>
          </cell>
          <cell r="D759">
            <v>162.59</v>
          </cell>
          <cell r="E759">
            <v>131.58000000000001</v>
          </cell>
          <cell r="F759" t="str">
            <v>SIEC Ago/24</v>
          </cell>
        </row>
        <row r="760">
          <cell r="A760" t="str">
            <v>02.01.04.100.03</v>
          </cell>
          <cell r="B760" t="str">
            <v>Broca de concreto armado, fck=20 MPa, Ø 30 cm</v>
          </cell>
          <cell r="C760" t="str">
            <v>m</v>
          </cell>
          <cell r="D760">
            <v>140.78</v>
          </cell>
          <cell r="E760">
            <v>113.93</v>
          </cell>
          <cell r="F760" t="str">
            <v>SIEC Ago/24</v>
          </cell>
        </row>
        <row r="761">
          <cell r="A761" t="str">
            <v>02.01.04.200</v>
          </cell>
          <cell r="B761" t="str">
            <v>ESTACAS METÁLICAS</v>
          </cell>
          <cell r="C761" t="str">
            <v/>
          </cell>
          <cell r="E761">
            <v>0</v>
          </cell>
          <cell r="F761" t="str">
            <v>SIEC Ago/24</v>
          </cell>
        </row>
        <row r="762">
          <cell r="A762" t="str">
            <v>02.01.04.200.16</v>
          </cell>
          <cell r="B762" t="str">
            <v>Corte com maçarico oxiacetileno de chapas de aço com espessura de 12,5 mm</v>
          </cell>
          <cell r="C762" t="str">
            <v>m</v>
          </cell>
          <cell r="D762">
            <v>3.95</v>
          </cell>
          <cell r="E762">
            <v>3.2</v>
          </cell>
          <cell r="F762" t="str">
            <v>SIEC Ago/24</v>
          </cell>
        </row>
        <row r="763">
          <cell r="A763" t="str">
            <v>02.01.04.200.17</v>
          </cell>
          <cell r="B763" t="str">
            <v>Corte com maçarico oxiacetileno de chapas de aço com espessura de 16 mm</v>
          </cell>
          <cell r="C763" t="str">
            <v>m</v>
          </cell>
          <cell r="D763">
            <v>6.12</v>
          </cell>
          <cell r="E763">
            <v>4.95</v>
          </cell>
          <cell r="F763" t="str">
            <v>SIEC Ago/24</v>
          </cell>
        </row>
        <row r="764">
          <cell r="A764" t="str">
            <v>02.01.04.200.11</v>
          </cell>
          <cell r="B764" t="str">
            <v>Corte com maçarico oxiacetileno de chapas de aço com espessura de 3 mm</v>
          </cell>
          <cell r="C764" t="str">
            <v>m</v>
          </cell>
          <cell r="D764">
            <v>1.62</v>
          </cell>
          <cell r="E764">
            <v>1.31</v>
          </cell>
          <cell r="F764" t="str">
            <v>SIEC Ago/24</v>
          </cell>
        </row>
        <row r="765">
          <cell r="A765" t="str">
            <v>02.01.04.200.12</v>
          </cell>
          <cell r="B765" t="str">
            <v>Corte com maçarico oxiacetileno de chapas de aço com espessura de 5 mm</v>
          </cell>
          <cell r="C765" t="str">
            <v>m</v>
          </cell>
          <cell r="D765">
            <v>1.92</v>
          </cell>
          <cell r="E765">
            <v>1.55</v>
          </cell>
          <cell r="F765" t="str">
            <v>SIEC Ago/24</v>
          </cell>
        </row>
        <row r="766">
          <cell r="A766" t="str">
            <v>02.01.04.200.13</v>
          </cell>
          <cell r="B766" t="str">
            <v>Corte com maçarico oxiacetileno de chapas de aço com espessura de 6,3 mm</v>
          </cell>
          <cell r="C766" t="str">
            <v>m</v>
          </cell>
          <cell r="D766">
            <v>2.15</v>
          </cell>
          <cell r="E766">
            <v>1.74</v>
          </cell>
          <cell r="F766" t="str">
            <v>SIEC Ago/24</v>
          </cell>
        </row>
        <row r="767">
          <cell r="A767" t="str">
            <v>02.01.04.200.14</v>
          </cell>
          <cell r="B767" t="str">
            <v>Corte com maçarico oxiacetileno de chapas de aço com espessura de 8 mm</v>
          </cell>
          <cell r="C767" t="str">
            <v>m</v>
          </cell>
          <cell r="D767">
            <v>2.5099999999999998</v>
          </cell>
          <cell r="E767">
            <v>2.0299999999999998</v>
          </cell>
          <cell r="F767" t="str">
            <v>SIEC Ago/24</v>
          </cell>
        </row>
        <row r="768">
          <cell r="A768" t="str">
            <v>02.01.04.200.15</v>
          </cell>
          <cell r="B768" t="str">
            <v>Corte com maçarico oxiacetileno de chapas de aço com espessura de 9,5 mm</v>
          </cell>
          <cell r="C768" t="str">
            <v>m</v>
          </cell>
          <cell r="D768">
            <v>2.88</v>
          </cell>
          <cell r="E768">
            <v>2.33</v>
          </cell>
          <cell r="F768" t="str">
            <v>SIEC Ago/24</v>
          </cell>
        </row>
        <row r="769">
          <cell r="A769" t="str">
            <v>02.01.04.200.18</v>
          </cell>
          <cell r="B769" t="str">
            <v>Corte com maçarico oxiacetileno de perfis metálicos</v>
          </cell>
          <cell r="C769" t="str">
            <v>cm²</v>
          </cell>
          <cell r="D769">
            <v>0.03</v>
          </cell>
          <cell r="E769">
            <v>0.02</v>
          </cell>
          <cell r="F769" t="str">
            <v>SIEC Ago/24</v>
          </cell>
        </row>
        <row r="770">
          <cell r="A770" t="str">
            <v>02.01.04.200.19</v>
          </cell>
          <cell r="B770" t="str">
            <v>Estaca prancha metálica - fornecimento e cravação com guindaste equipado com martelo hidráulico, sem reaproveitamento</v>
          </cell>
          <cell r="C770" t="str">
            <v>kg</v>
          </cell>
          <cell r="D770">
            <v>16.21</v>
          </cell>
          <cell r="E770">
            <v>13.12</v>
          </cell>
          <cell r="F770" t="str">
            <v>SIEC Ago/24</v>
          </cell>
        </row>
        <row r="771">
          <cell r="A771" t="str">
            <v>02.01.04.200.20</v>
          </cell>
          <cell r="B771" t="str">
            <v>Estaca prancha metálica com utilização de 10 vezes - fornecimento, cravação e retirada com martelo hidráulico, com reaproveitamento</v>
          </cell>
          <cell r="C771" t="str">
            <v>kg</v>
          </cell>
          <cell r="D771">
            <v>1.92</v>
          </cell>
          <cell r="E771">
            <v>1.55</v>
          </cell>
          <cell r="F771" t="str">
            <v>SIEC Ago/24</v>
          </cell>
        </row>
        <row r="772">
          <cell r="A772" t="str">
            <v>02.01.04.300</v>
          </cell>
          <cell r="B772" t="str">
            <v>ESTACAS PRÉ-MOLDADAS DE CONCRETO</v>
          </cell>
          <cell r="C772" t="str">
            <v/>
          </cell>
          <cell r="E772">
            <v>0</v>
          </cell>
          <cell r="F772" t="str">
            <v>SIEC Ago/24</v>
          </cell>
        </row>
        <row r="773">
          <cell r="A773" t="str">
            <v>02.01.04.300.10</v>
          </cell>
          <cell r="B773" t="str">
            <v>Corte e preparo de cabeça de estacas</v>
          </cell>
          <cell r="C773" t="str">
            <v>un</v>
          </cell>
          <cell r="D773">
            <v>81.040000000000006</v>
          </cell>
          <cell r="E773">
            <v>65.58</v>
          </cell>
          <cell r="F773" t="str">
            <v>SIEC Ago/24</v>
          </cell>
        </row>
        <row r="774">
          <cell r="A774" t="str">
            <v>02.01.04.300.11</v>
          </cell>
          <cell r="B774" t="str">
            <v>Estaca pré-moldada centrifugada de concreto Ø 60 cm</v>
          </cell>
          <cell r="C774" t="str">
            <v>m</v>
          </cell>
          <cell r="D774">
            <v>780.32</v>
          </cell>
          <cell r="E774">
            <v>631.48</v>
          </cell>
          <cell r="F774" t="str">
            <v>SIEC Ago/24</v>
          </cell>
        </row>
        <row r="775">
          <cell r="A775" t="str">
            <v>02.01.04.300.03</v>
          </cell>
          <cell r="B775" t="str">
            <v>Estaca pré-moldada de concreto, carga admissível até 30 tf</v>
          </cell>
          <cell r="C775" t="str">
            <v>m</v>
          </cell>
          <cell r="D775">
            <v>102.6</v>
          </cell>
          <cell r="E775">
            <v>83.03</v>
          </cell>
          <cell r="F775" t="str">
            <v>SIEC Ago/24</v>
          </cell>
        </row>
        <row r="776">
          <cell r="A776" t="str">
            <v>02.01.04.300.04</v>
          </cell>
          <cell r="B776" t="str">
            <v>Estaca pré-moldada de concreto, carga admissível até 40 tf</v>
          </cell>
          <cell r="C776" t="str">
            <v>m</v>
          </cell>
          <cell r="D776">
            <v>129.16</v>
          </cell>
          <cell r="E776">
            <v>104.52</v>
          </cell>
          <cell r="F776" t="str">
            <v>SIEC Ago/24</v>
          </cell>
        </row>
        <row r="777">
          <cell r="A777" t="str">
            <v>02.01.04.300.06</v>
          </cell>
          <cell r="B777" t="str">
            <v>Estaca pré-moldada de concreto, carga admissível até 60 tf</v>
          </cell>
          <cell r="C777" t="str">
            <v>m</v>
          </cell>
          <cell r="D777">
            <v>145.49</v>
          </cell>
          <cell r="E777">
            <v>117.74</v>
          </cell>
          <cell r="F777" t="str">
            <v>SIEC Ago/24</v>
          </cell>
        </row>
        <row r="778">
          <cell r="A778" t="str">
            <v>02.01.04.400</v>
          </cell>
          <cell r="B778" t="str">
            <v>ESTACAS HÉLICE CONTÍNUA</v>
          </cell>
          <cell r="C778" t="str">
            <v/>
          </cell>
          <cell r="E778">
            <v>0</v>
          </cell>
          <cell r="F778" t="str">
            <v>SIEC Ago/24</v>
          </cell>
        </row>
        <row r="779">
          <cell r="A779" t="str">
            <v>02.01.04.400.02</v>
          </cell>
          <cell r="B779" t="str">
            <v>Estaca hélice contínua Ø 25 cm, carga admissível até 30tf em solo</v>
          </cell>
          <cell r="C779" t="str">
            <v>m</v>
          </cell>
          <cell r="D779">
            <v>103.9</v>
          </cell>
          <cell r="E779">
            <v>84.08</v>
          </cell>
          <cell r="F779" t="str">
            <v>SIEC Ago/24</v>
          </cell>
        </row>
        <row r="780">
          <cell r="A780" t="str">
            <v>02.01.04.400.03</v>
          </cell>
          <cell r="B780" t="str">
            <v>Estaca hélice contínua Ø 30 cm, carga admissível até 45tf em solo</v>
          </cell>
          <cell r="C780" t="str">
            <v>m</v>
          </cell>
          <cell r="D780">
            <v>130.71</v>
          </cell>
          <cell r="E780">
            <v>105.78</v>
          </cell>
          <cell r="F780" t="str">
            <v>SIEC Ago/24</v>
          </cell>
        </row>
        <row r="781">
          <cell r="A781" t="str">
            <v>02.01.04.400.04</v>
          </cell>
          <cell r="B781" t="str">
            <v>Estaca hélice contínua Ø 35 cm, carga admissível até 60tf em solo</v>
          </cell>
          <cell r="C781" t="str">
            <v>m</v>
          </cell>
          <cell r="D781">
            <v>159.03</v>
          </cell>
          <cell r="E781">
            <v>128.69999999999999</v>
          </cell>
          <cell r="F781" t="str">
            <v>SIEC Ago/24</v>
          </cell>
        </row>
        <row r="782">
          <cell r="A782" t="str">
            <v>02.01.04.400.05</v>
          </cell>
          <cell r="B782" t="str">
            <v>Estaca hélice contínua Ø 40 cm, carga admissível até 80tf em solo</v>
          </cell>
          <cell r="C782" t="str">
            <v>m</v>
          </cell>
          <cell r="D782">
            <v>189.47</v>
          </cell>
          <cell r="E782">
            <v>153.33000000000001</v>
          </cell>
          <cell r="F782" t="str">
            <v>SIEC Ago/24</v>
          </cell>
        </row>
        <row r="783">
          <cell r="A783" t="str">
            <v>02.01.04.400.06</v>
          </cell>
          <cell r="B783" t="str">
            <v>Estaca hélice contínua Ø 50 cm, carga admissível até 130tf em solo</v>
          </cell>
          <cell r="C783" t="str">
            <v>m</v>
          </cell>
          <cell r="D783">
            <v>236.79</v>
          </cell>
          <cell r="E783">
            <v>191.62</v>
          </cell>
          <cell r="F783" t="str">
            <v>SIEC Ago/24</v>
          </cell>
        </row>
        <row r="784">
          <cell r="A784" t="str">
            <v>02.01.04.400.07</v>
          </cell>
          <cell r="B784" t="str">
            <v>Estaca hélice contínua Ø 60 cm, carga admissível até 160tf em solo</v>
          </cell>
          <cell r="C784" t="str">
            <v>m</v>
          </cell>
          <cell r="D784">
            <v>284.13</v>
          </cell>
          <cell r="E784">
            <v>229.93</v>
          </cell>
          <cell r="F784" t="str">
            <v>SIEC Ago/24</v>
          </cell>
        </row>
        <row r="785">
          <cell r="A785" t="str">
            <v>02.01.04.400.08</v>
          </cell>
          <cell r="B785" t="str">
            <v>Estaca hélice contínua Ø 70 cm, carga admissível até 220tf em solo</v>
          </cell>
          <cell r="C785" t="str">
            <v>m</v>
          </cell>
          <cell r="D785">
            <v>392.24</v>
          </cell>
          <cell r="E785">
            <v>317.42</v>
          </cell>
          <cell r="F785" t="str">
            <v>SIEC Ago/24</v>
          </cell>
        </row>
        <row r="786">
          <cell r="A786" t="str">
            <v>02.01.04.400.09</v>
          </cell>
          <cell r="B786" t="str">
            <v>Estaca hélice contínua Ø 80 cm, carga admissível até 290tf em solo</v>
          </cell>
          <cell r="C786" t="str">
            <v>m</v>
          </cell>
          <cell r="D786">
            <v>526.42999999999995</v>
          </cell>
          <cell r="E786">
            <v>426.02</v>
          </cell>
          <cell r="F786" t="str">
            <v>SIEC Ago/24</v>
          </cell>
        </row>
        <row r="787">
          <cell r="A787" t="str">
            <v>02.01.04.400.10</v>
          </cell>
          <cell r="B787" t="str">
            <v>Estaca hélice contínua Ø 90 cm, carga admissível até 360tf em solo</v>
          </cell>
          <cell r="C787" t="str">
            <v>m</v>
          </cell>
          <cell r="D787">
            <v>614.37</v>
          </cell>
          <cell r="E787">
            <v>497.18</v>
          </cell>
          <cell r="F787" t="str">
            <v>SIEC Ago/24</v>
          </cell>
        </row>
        <row r="788">
          <cell r="A788" t="str">
            <v>02.01.04.400.01</v>
          </cell>
          <cell r="B788" t="str">
            <v>Mobilização e desmobilização de equipe e equipamento para estaca hélice / pré-furo em solo residual</v>
          </cell>
          <cell r="C788" t="str">
            <v>un</v>
          </cell>
          <cell r="D788">
            <v>37881.03</v>
          </cell>
          <cell r="E788">
            <v>30655.52</v>
          </cell>
          <cell r="F788" t="str">
            <v>SIEC Ago/24</v>
          </cell>
        </row>
        <row r="789">
          <cell r="A789" t="str">
            <v>02.01.04.500</v>
          </cell>
          <cell r="B789" t="str">
            <v>ESTACAS RAIZ</v>
          </cell>
          <cell r="C789" t="str">
            <v/>
          </cell>
          <cell r="E789">
            <v>0</v>
          </cell>
          <cell r="F789" t="str">
            <v>SIEC Ago/24</v>
          </cell>
        </row>
        <row r="790">
          <cell r="A790" t="str">
            <v>02.01.04.500.03</v>
          </cell>
          <cell r="B790" t="str">
            <v>Estaca raiz Ø 16 cm em rocha, carga admissível até 35 tf</v>
          </cell>
          <cell r="C790" t="str">
            <v>m</v>
          </cell>
          <cell r="D790">
            <v>460.48</v>
          </cell>
          <cell r="E790">
            <v>372.65</v>
          </cell>
          <cell r="F790" t="str">
            <v>SIEC Ago/24</v>
          </cell>
        </row>
        <row r="791">
          <cell r="A791" t="str">
            <v>02.01.04.500.11</v>
          </cell>
          <cell r="B791" t="str">
            <v>Estaca raiz Ø 16 cm em solo, carga admissível até 35 tf</v>
          </cell>
          <cell r="C791" t="str">
            <v>m</v>
          </cell>
          <cell r="D791">
            <v>191.18</v>
          </cell>
          <cell r="E791">
            <v>154.71</v>
          </cell>
          <cell r="F791" t="str">
            <v>SIEC Ago/24</v>
          </cell>
        </row>
        <row r="792">
          <cell r="A792" t="str">
            <v>02.01.04.500.04</v>
          </cell>
          <cell r="B792" t="str">
            <v>Estaca raiz Ø 20 cm em rocha, carga admissível até 50 tf</v>
          </cell>
          <cell r="C792" t="str">
            <v>m</v>
          </cell>
          <cell r="D792">
            <v>593.23</v>
          </cell>
          <cell r="E792">
            <v>480.08</v>
          </cell>
          <cell r="F792" t="str">
            <v>SIEC Ago/24</v>
          </cell>
        </row>
        <row r="793">
          <cell r="A793" t="str">
            <v>02.01.04.500.12</v>
          </cell>
          <cell r="B793" t="str">
            <v>Estaca raiz Ø 20 cm em solo, carga admissível até 50 tf</v>
          </cell>
          <cell r="C793" t="str">
            <v>m</v>
          </cell>
          <cell r="D793">
            <v>239.57</v>
          </cell>
          <cell r="E793">
            <v>193.87</v>
          </cell>
          <cell r="F793" t="str">
            <v>SIEC Ago/24</v>
          </cell>
        </row>
        <row r="794">
          <cell r="A794" t="str">
            <v>02.01.04.500.05</v>
          </cell>
          <cell r="B794" t="str">
            <v>Estaca raiz Ø 25 cm em rocha, carga admissível até 70 tf</v>
          </cell>
          <cell r="C794" t="str">
            <v>m</v>
          </cell>
          <cell r="D794">
            <v>787.8</v>
          </cell>
          <cell r="E794">
            <v>637.53</v>
          </cell>
          <cell r="F794" t="str">
            <v>SIEC Ago/24</v>
          </cell>
        </row>
        <row r="795">
          <cell r="A795" t="str">
            <v>02.01.04.500.13</v>
          </cell>
          <cell r="B795" t="str">
            <v>Estaca raiz Ø 25 cm em solo, carga admissível até 70 tf</v>
          </cell>
          <cell r="C795" t="str">
            <v>m</v>
          </cell>
          <cell r="D795">
            <v>292.27</v>
          </cell>
          <cell r="E795">
            <v>236.52</v>
          </cell>
          <cell r="F795" t="str">
            <v>SIEC Ago/24</v>
          </cell>
        </row>
        <row r="796">
          <cell r="A796" t="str">
            <v>02.01.04.500.06</v>
          </cell>
          <cell r="B796" t="str">
            <v>Estaca raiz Ø 31 cm em rocha, carga admissível até 100 tf</v>
          </cell>
          <cell r="C796" t="str">
            <v>m</v>
          </cell>
          <cell r="D796">
            <v>1093.71</v>
          </cell>
          <cell r="E796">
            <v>885.09</v>
          </cell>
          <cell r="F796" t="str">
            <v>SIEC Ago/24</v>
          </cell>
        </row>
        <row r="797">
          <cell r="A797" t="str">
            <v>02.01.04.500.14</v>
          </cell>
          <cell r="B797" t="str">
            <v>Estaca raiz Ø 31 cm em solo, carga admissível até 100 tf</v>
          </cell>
          <cell r="C797" t="str">
            <v>m</v>
          </cell>
          <cell r="D797">
            <v>418.86</v>
          </cell>
          <cell r="E797">
            <v>338.97</v>
          </cell>
          <cell r="F797" t="str">
            <v>SIEC Ago/24</v>
          </cell>
        </row>
        <row r="798">
          <cell r="A798" t="str">
            <v>02.01.04.500.07</v>
          </cell>
          <cell r="B798" t="str">
            <v>Estaca raiz Ø 41 cm em rocha, carga admissível até 150 tf</v>
          </cell>
          <cell r="C798" t="str">
            <v>m</v>
          </cell>
          <cell r="D798">
            <v>1528.73</v>
          </cell>
          <cell r="E798">
            <v>1237.1400000000001</v>
          </cell>
          <cell r="F798" t="str">
            <v>SIEC Ago/24</v>
          </cell>
        </row>
        <row r="799">
          <cell r="A799" t="str">
            <v>02.01.04.500.15</v>
          </cell>
          <cell r="B799" t="str">
            <v>Estaca raiz Ø 41 cm em solo, carga admissível até 150 tf</v>
          </cell>
          <cell r="C799" t="str">
            <v>m</v>
          </cell>
          <cell r="D799">
            <v>494.31</v>
          </cell>
          <cell r="E799">
            <v>400.02</v>
          </cell>
          <cell r="F799" t="str">
            <v>SIEC Ago/24</v>
          </cell>
        </row>
        <row r="800">
          <cell r="A800" t="str">
            <v>02.01.04.500.08</v>
          </cell>
          <cell r="B800" t="str">
            <v>Estaca raiz Ø 45 cm em rocha, carga admissível até 200 tf</v>
          </cell>
          <cell r="C800" t="str">
            <v>m</v>
          </cell>
          <cell r="D800">
            <v>1882.93</v>
          </cell>
          <cell r="E800">
            <v>1523.78</v>
          </cell>
          <cell r="F800" t="str">
            <v>SIEC Ago/24</v>
          </cell>
        </row>
        <row r="801">
          <cell r="A801" t="str">
            <v>02.01.04.500.16</v>
          </cell>
          <cell r="B801" t="str">
            <v>Estaca raiz Ø 45 cm em solo, carga admissível até 200 tf</v>
          </cell>
          <cell r="C801" t="str">
            <v>m</v>
          </cell>
          <cell r="D801">
            <v>595.79999999999995</v>
          </cell>
          <cell r="E801">
            <v>482.16</v>
          </cell>
          <cell r="F801" t="str">
            <v>SIEC Ago/24</v>
          </cell>
        </row>
        <row r="802">
          <cell r="A802" t="str">
            <v>02.01.04.500.01</v>
          </cell>
          <cell r="B802" t="str">
            <v>Mobilização e desmobilização de equipe e equipamento para estaca raiz em solo ou em rocha</v>
          </cell>
          <cell r="C802" t="str">
            <v>un</v>
          </cell>
          <cell r="D802">
            <v>27982.71</v>
          </cell>
          <cell r="E802">
            <v>22645.23</v>
          </cell>
          <cell r="F802" t="str">
            <v>SIEC Ago/24</v>
          </cell>
        </row>
        <row r="803">
          <cell r="A803" t="str">
            <v>02.01.04.610</v>
          </cell>
          <cell r="B803" t="str">
            <v>ESTACAS ESCAVADAS</v>
          </cell>
          <cell r="C803" t="str">
            <v/>
          </cell>
          <cell r="E803">
            <v>0</v>
          </cell>
          <cell r="F803" t="str">
            <v>SIEC Ago/24</v>
          </cell>
        </row>
        <row r="804">
          <cell r="A804" t="str">
            <v>02.01.04.610.04</v>
          </cell>
          <cell r="B804" t="str">
            <v>Estacão Ø 1,40m (m)</v>
          </cell>
          <cell r="C804" t="str">
            <v>m</v>
          </cell>
          <cell r="D804">
            <v>2698.65</v>
          </cell>
          <cell r="E804">
            <v>2183.9</v>
          </cell>
          <cell r="F804" t="str">
            <v>SIEC Ago/24</v>
          </cell>
        </row>
        <row r="805">
          <cell r="A805" t="str">
            <v>02.01.04.610.05</v>
          </cell>
          <cell r="B805" t="str">
            <v>Estacão Ø 2,00m (m)</v>
          </cell>
          <cell r="C805" t="str">
            <v>m</v>
          </cell>
          <cell r="D805">
            <v>5507.49</v>
          </cell>
          <cell r="E805">
            <v>4456.9799999999996</v>
          </cell>
          <cell r="F805" t="str">
            <v>SIEC Ago/24</v>
          </cell>
        </row>
        <row r="806">
          <cell r="A806" t="str">
            <v>02.01.04.700</v>
          </cell>
          <cell r="B806" t="str">
            <v>TUBULÕES</v>
          </cell>
          <cell r="C806" t="str">
            <v/>
          </cell>
          <cell r="E806">
            <v>0</v>
          </cell>
          <cell r="F806" t="str">
            <v>SIEC Ago/24</v>
          </cell>
        </row>
        <row r="807">
          <cell r="A807" t="str">
            <v>02.01.04.700.02</v>
          </cell>
          <cell r="B807" t="str">
            <v>Anel pré-moldado de concreto para revestimento do fuste Ø 0,80 m</v>
          </cell>
          <cell r="C807" t="str">
            <v>m</v>
          </cell>
          <cell r="D807">
            <v>418.05</v>
          </cell>
          <cell r="E807">
            <v>338.31</v>
          </cell>
          <cell r="F807" t="str">
            <v>SIEC Ago/24</v>
          </cell>
        </row>
        <row r="808">
          <cell r="A808" t="str">
            <v>02.01.04.700.03</v>
          </cell>
          <cell r="B808" t="str">
            <v>Anel pré-moldado de concreto para revestimento do fuste Ø 1,00 m</v>
          </cell>
          <cell r="C808" t="str">
            <v>m</v>
          </cell>
          <cell r="D808">
            <v>564.03</v>
          </cell>
          <cell r="E808">
            <v>456.45</v>
          </cell>
          <cell r="F808" t="str">
            <v>SIEC Ago/24</v>
          </cell>
        </row>
        <row r="809">
          <cell r="A809" t="str">
            <v>02.01.04.700.04</v>
          </cell>
          <cell r="B809" t="str">
            <v>Anel pré-moldado de concreto para revestimento do fuste Ø 1,20 m</v>
          </cell>
          <cell r="C809" t="str">
            <v>m</v>
          </cell>
          <cell r="D809">
            <v>745.08</v>
          </cell>
          <cell r="E809">
            <v>602.96</v>
          </cell>
          <cell r="F809" t="str">
            <v>SIEC Ago/24</v>
          </cell>
        </row>
        <row r="810">
          <cell r="A810" t="str">
            <v>02.01.04.700.05</v>
          </cell>
          <cell r="B810" t="str">
            <v>Anel pré-moldado de concreto para revestimento do fuste Ø 1,50 m</v>
          </cell>
          <cell r="C810" t="str">
            <v>m</v>
          </cell>
          <cell r="D810">
            <v>996.63</v>
          </cell>
          <cell r="E810">
            <v>806.53</v>
          </cell>
          <cell r="F810" t="str">
            <v>SIEC Ago/24</v>
          </cell>
        </row>
        <row r="811">
          <cell r="A811" t="str">
            <v>02.01.04.700.13</v>
          </cell>
          <cell r="B811" t="str">
            <v>Anel pré-moldado de concreto para revestimento do fuste Ø 3,00 m</v>
          </cell>
          <cell r="C811" t="str">
            <v>m</v>
          </cell>
          <cell r="D811">
            <v>2862.8</v>
          </cell>
          <cell r="E811">
            <v>2316.7399999999998</v>
          </cell>
          <cell r="F811" t="str">
            <v>SIEC Ago/24</v>
          </cell>
        </row>
        <row r="812">
          <cell r="A812" t="str">
            <v>02.01.04.700.06</v>
          </cell>
          <cell r="B812" t="str">
            <v>Escavação manual para tubulão a céu aberto</v>
          </cell>
          <cell r="C812" t="str">
            <v>m³</v>
          </cell>
          <cell r="D812">
            <v>580.5</v>
          </cell>
          <cell r="E812">
            <v>469.77</v>
          </cell>
          <cell r="F812" t="str">
            <v>SIEC Ago/24</v>
          </cell>
        </row>
        <row r="813">
          <cell r="A813" t="str">
            <v>02.01.04.700.07</v>
          </cell>
          <cell r="B813" t="str">
            <v>Estaca em solo Ø 1,00 m</v>
          </cell>
          <cell r="C813" t="str">
            <v>m</v>
          </cell>
          <cell r="D813">
            <v>682.3</v>
          </cell>
          <cell r="E813">
            <v>552.16</v>
          </cell>
          <cell r="F813" t="str">
            <v>SIEC Ago/24</v>
          </cell>
        </row>
        <row r="814">
          <cell r="A814" t="str">
            <v>02.01.04.700.08</v>
          </cell>
          <cell r="B814" t="str">
            <v>Estaca em solo Ø 1,20 m</v>
          </cell>
          <cell r="C814" t="str">
            <v>m</v>
          </cell>
          <cell r="D814">
            <v>867.35</v>
          </cell>
          <cell r="E814">
            <v>701.91</v>
          </cell>
          <cell r="F814" t="str">
            <v>SIEC Ago/24</v>
          </cell>
        </row>
        <row r="815">
          <cell r="A815" t="str">
            <v>02.01.04.700.09</v>
          </cell>
          <cell r="B815" t="str">
            <v>Estaca em solo Ø 1,40 m</v>
          </cell>
          <cell r="C815" t="str">
            <v>m</v>
          </cell>
          <cell r="D815">
            <v>1086.1600000000001</v>
          </cell>
          <cell r="E815">
            <v>878.98</v>
          </cell>
          <cell r="F815" t="str">
            <v>SIEC Ago/24</v>
          </cell>
        </row>
        <row r="816">
          <cell r="A816" t="str">
            <v>02.01.04.700.10</v>
          </cell>
          <cell r="B816" t="str">
            <v>Estaca em solo Ø 1,50 m</v>
          </cell>
          <cell r="C816" t="str">
            <v>m</v>
          </cell>
          <cell r="D816">
            <v>1208.28</v>
          </cell>
          <cell r="E816">
            <v>977.81</v>
          </cell>
          <cell r="F816" t="str">
            <v>SIEC Ago/24</v>
          </cell>
        </row>
        <row r="817">
          <cell r="A817" t="str">
            <v>02.01.04.700.11</v>
          </cell>
          <cell r="B817" t="str">
            <v>Estaca em solo Ø 1,60 m</v>
          </cell>
          <cell r="C817" t="str">
            <v>m</v>
          </cell>
          <cell r="D817">
            <v>1338.44</v>
          </cell>
          <cell r="E817">
            <v>1083.1400000000001</v>
          </cell>
          <cell r="F817" t="str">
            <v>SIEC Ago/24</v>
          </cell>
        </row>
        <row r="818">
          <cell r="A818" t="str">
            <v>02.01.04.700.12</v>
          </cell>
          <cell r="B818" t="str">
            <v>Estaca em solo Ø 1,80 m</v>
          </cell>
          <cell r="C818" t="str">
            <v>m</v>
          </cell>
          <cell r="D818">
            <v>1623.49</v>
          </cell>
          <cell r="E818">
            <v>1313.82</v>
          </cell>
          <cell r="F818" t="str">
            <v>SIEC Ago/24</v>
          </cell>
        </row>
        <row r="819">
          <cell r="A819" t="str">
            <v>02.01.04.700.01</v>
          </cell>
          <cell r="B819" t="str">
            <v>Tubulão a céu aberto - empregando concreto, fck = 20 MPa</v>
          </cell>
          <cell r="C819" t="str">
            <v>m³</v>
          </cell>
          <cell r="D819">
            <v>864.28</v>
          </cell>
          <cell r="E819">
            <v>699.43</v>
          </cell>
          <cell r="F819" t="str">
            <v>SIEC Ago/24</v>
          </cell>
        </row>
        <row r="820">
          <cell r="A820" t="str">
            <v>02.01.04.800</v>
          </cell>
          <cell r="B820" t="str">
            <v>ENSAIOS E PROVAS</v>
          </cell>
          <cell r="C820" t="str">
            <v/>
          </cell>
          <cell r="E820">
            <v>0</v>
          </cell>
          <cell r="F820" t="str">
            <v>SIEC Ago/24</v>
          </cell>
        </row>
        <row r="821">
          <cell r="A821" t="str">
            <v>02.01.04.800.07</v>
          </cell>
          <cell r="B821" t="str">
            <v>Prova de carga estática para carga de ensaio de 301 a 400 tf</v>
          </cell>
          <cell r="C821" t="str">
            <v>un</v>
          </cell>
          <cell r="D821">
            <v>26381.08</v>
          </cell>
          <cell r="E821">
            <v>21349.1</v>
          </cell>
          <cell r="F821" t="str">
            <v>SIEC Ago/24</v>
          </cell>
        </row>
        <row r="822">
          <cell r="A822" t="str">
            <v>02.01.04.800.05</v>
          </cell>
          <cell r="B822" t="str">
            <v>Prova de carga estática para carga de ensaio de até 200 tf</v>
          </cell>
          <cell r="C822" t="str">
            <v>un</v>
          </cell>
          <cell r="D822">
            <v>20424.57</v>
          </cell>
          <cell r="E822">
            <v>16528.740000000002</v>
          </cell>
          <cell r="F822" t="str">
            <v>SIEC Ago/24</v>
          </cell>
        </row>
        <row r="823">
          <cell r="A823" t="str">
            <v>02.01.04.900</v>
          </cell>
          <cell r="B823" t="str">
            <v>LASTROS EM GERAL</v>
          </cell>
          <cell r="C823" t="str">
            <v/>
          </cell>
          <cell r="E823">
            <v>0</v>
          </cell>
          <cell r="F823" t="str">
            <v>SIEC Ago/24</v>
          </cell>
        </row>
        <row r="824">
          <cell r="A824" t="str">
            <v>02.01.04.900.04</v>
          </cell>
          <cell r="B824" t="str">
            <v>Berço de brita nº 2, esp. 5 cm</v>
          </cell>
          <cell r="C824" t="str">
            <v>m³</v>
          </cell>
          <cell r="D824">
            <v>186.67</v>
          </cell>
          <cell r="E824">
            <v>151.06</v>
          </cell>
          <cell r="F824" t="str">
            <v>SIEC Ago/24</v>
          </cell>
        </row>
        <row r="825">
          <cell r="A825" t="str">
            <v>02.01.04.900.10</v>
          </cell>
          <cell r="B825" t="str">
            <v>Camada de reforço do subleito, CBR&gt;10</v>
          </cell>
          <cell r="C825" t="str">
            <v>m³</v>
          </cell>
          <cell r="D825">
            <v>31.05</v>
          </cell>
          <cell r="E825">
            <v>25.13</v>
          </cell>
          <cell r="F825" t="str">
            <v>SIEC Ago/24</v>
          </cell>
        </row>
        <row r="826">
          <cell r="A826" t="str">
            <v>02.01.04.900.05</v>
          </cell>
          <cell r="B826" t="str">
            <v>Enchimento de vala com pedra britada Nº 1 e 2</v>
          </cell>
          <cell r="C826" t="str">
            <v>m³</v>
          </cell>
          <cell r="D826">
            <v>155.47999999999999</v>
          </cell>
          <cell r="E826">
            <v>125.82</v>
          </cell>
          <cell r="F826" t="str">
            <v>SIEC Ago/24</v>
          </cell>
        </row>
        <row r="827">
          <cell r="A827" t="str">
            <v>02.01.04.900.03</v>
          </cell>
          <cell r="B827" t="str">
            <v>Enrocamento com Pedra Arrumada Rejuntada</v>
          </cell>
          <cell r="C827" t="str">
            <v>m³</v>
          </cell>
          <cell r="D827">
            <v>170.87</v>
          </cell>
          <cell r="E827">
            <v>138.28</v>
          </cell>
          <cell r="F827" t="str">
            <v>SIEC Ago/24</v>
          </cell>
        </row>
        <row r="828">
          <cell r="A828" t="str">
            <v>02.01.04.900.13</v>
          </cell>
          <cell r="B828" t="str">
            <v>Lastro com preparo de fundo, largura maior ou igual a 1,5 m, com camada de brita, lançamento mecanizado, em local com nível baixo de interferência</v>
          </cell>
          <cell r="C828" t="str">
            <v>m³</v>
          </cell>
          <cell r="D828">
            <v>252.16</v>
          </cell>
          <cell r="E828">
            <v>204.06</v>
          </cell>
          <cell r="F828" t="str">
            <v>SIEC Ago/24</v>
          </cell>
        </row>
        <row r="829">
          <cell r="A829" t="str">
            <v>02.01.04.900.01</v>
          </cell>
          <cell r="B829" t="str">
            <v>Lastro de areia grossa</v>
          </cell>
          <cell r="C829" t="str">
            <v>m³</v>
          </cell>
          <cell r="D829">
            <v>242.28</v>
          </cell>
          <cell r="E829">
            <v>196.07</v>
          </cell>
          <cell r="F829" t="str">
            <v>SIEC Ago/24</v>
          </cell>
        </row>
        <row r="830">
          <cell r="A830" t="str">
            <v>02.01.04.900.02</v>
          </cell>
          <cell r="B830" t="str">
            <v>Lastro de brita comercial</v>
          </cell>
          <cell r="C830" t="str">
            <v>m³</v>
          </cell>
          <cell r="D830">
            <v>167.33</v>
          </cell>
          <cell r="E830">
            <v>135.41</v>
          </cell>
          <cell r="F830" t="str">
            <v>SIEC Ago/24</v>
          </cell>
        </row>
        <row r="831">
          <cell r="A831" t="str">
            <v>02.01.04.900.14</v>
          </cell>
          <cell r="B831" t="str">
            <v>Lastro de brita n.º 4</v>
          </cell>
          <cell r="C831" t="str">
            <v>m³</v>
          </cell>
          <cell r="D831">
            <v>160.72</v>
          </cell>
          <cell r="E831">
            <v>130.06</v>
          </cell>
          <cell r="F831" t="str">
            <v>SIEC Ago/24</v>
          </cell>
        </row>
        <row r="832">
          <cell r="A832" t="str">
            <v>02.01.04.900.11</v>
          </cell>
          <cell r="B832" t="str">
            <v>Lastro de concreto magro, aplicado em pisos ou radiers, espessura média de 5 cm</v>
          </cell>
          <cell r="C832" t="str">
            <v>m²</v>
          </cell>
          <cell r="D832">
            <v>36.21</v>
          </cell>
          <cell r="E832">
            <v>29.3</v>
          </cell>
          <cell r="F832" t="str">
            <v>SIEC Ago/24</v>
          </cell>
        </row>
        <row r="833">
          <cell r="A833" t="str">
            <v>02.01.04.900.15</v>
          </cell>
          <cell r="B833" t="str">
            <v>Lastro de concreto magro, aplicado em pisos, lajes sobre solo ou radiers, espessura de 3 cm</v>
          </cell>
          <cell r="C833" t="str">
            <v>m³</v>
          </cell>
          <cell r="D833">
            <v>21.72</v>
          </cell>
          <cell r="E833">
            <v>17.579999999999998</v>
          </cell>
          <cell r="F833" t="str">
            <v>SIEC Ago/24</v>
          </cell>
        </row>
        <row r="834">
          <cell r="A834" t="str">
            <v>02.01.04.900.09</v>
          </cell>
          <cell r="B834" t="str">
            <v>Lastro de vala com areia média</v>
          </cell>
          <cell r="C834" t="str">
            <v>m³</v>
          </cell>
          <cell r="D834">
            <v>237.39</v>
          </cell>
          <cell r="E834">
            <v>192.11</v>
          </cell>
          <cell r="F834" t="str">
            <v>SIEC Ago/24</v>
          </cell>
        </row>
        <row r="835">
          <cell r="A835" t="str">
            <v>02.01.04.900.12</v>
          </cell>
          <cell r="B835" t="str">
            <v>Lastro de vala com preparo de fundo, largura menor que 1,5 m, com camada de brita, lançamento manual, em local com nível baixo de interferência</v>
          </cell>
          <cell r="C835" t="str">
            <v>m³</v>
          </cell>
          <cell r="D835">
            <v>376.7</v>
          </cell>
          <cell r="E835">
            <v>304.85000000000002</v>
          </cell>
          <cell r="F835" t="str">
            <v>SIEC Ago/24</v>
          </cell>
        </row>
        <row r="836">
          <cell r="A836" t="str">
            <v>02.01.04.900.06</v>
          </cell>
          <cell r="B836" t="str">
            <v>Melhoramento e preparo do subleito</v>
          </cell>
          <cell r="C836" t="str">
            <v>m²</v>
          </cell>
          <cell r="D836">
            <v>7.47</v>
          </cell>
          <cell r="E836">
            <v>6.05</v>
          </cell>
          <cell r="F836" t="str">
            <v>SIEC Ago/24</v>
          </cell>
        </row>
        <row r="837">
          <cell r="A837" t="str">
            <v>02.01.04.900.07</v>
          </cell>
          <cell r="B837" t="str">
            <v>Melhoramento e preparo do subleito, 100% PN</v>
          </cell>
          <cell r="C837" t="str">
            <v>m²</v>
          </cell>
          <cell r="D837">
            <v>8.39</v>
          </cell>
          <cell r="E837">
            <v>6.79</v>
          </cell>
          <cell r="F837" t="str">
            <v>SIEC Ago/24</v>
          </cell>
        </row>
        <row r="838">
          <cell r="A838" t="str">
            <v>02.01.04.900.08</v>
          </cell>
          <cell r="B838" t="str">
            <v>Reforço do subleito - solo-brita de granulometria descontínua</v>
          </cell>
          <cell r="C838" t="str">
            <v>m³</v>
          </cell>
          <cell r="D838">
            <v>153.16</v>
          </cell>
          <cell r="E838">
            <v>123.95</v>
          </cell>
          <cell r="F838" t="str">
            <v>SIEC Ago/24</v>
          </cell>
        </row>
        <row r="839">
          <cell r="A839" t="str">
            <v>02.01.04.910</v>
          </cell>
          <cell r="B839" t="str">
            <v>BASES, LASTROS, PAVIMENTOS E COMPLEMENTOS</v>
          </cell>
          <cell r="C839" t="str">
            <v/>
          </cell>
          <cell r="E839">
            <v>0</v>
          </cell>
          <cell r="F839" t="str">
            <v>SIEC Ago/24</v>
          </cell>
        </row>
        <row r="840">
          <cell r="A840" t="str">
            <v>02.01.04.910.02</v>
          </cell>
          <cell r="B840" t="str">
            <v>Concreto magro para lastro, traço 1:4,5:4,5 (cimento / areia média / brita 1) - preparo mecânico com betoneira 400 L</v>
          </cell>
          <cell r="C840" t="str">
            <v>m³</v>
          </cell>
          <cell r="D840">
            <v>447.22</v>
          </cell>
          <cell r="E840">
            <v>361.92</v>
          </cell>
          <cell r="F840" t="str">
            <v>SIEC Ago/24</v>
          </cell>
        </row>
        <row r="841">
          <cell r="A841" t="str">
            <v>02.01.04.910.04</v>
          </cell>
          <cell r="B841" t="str">
            <v>Concreto magro para lastro, traço 1:4,5:4,5 (em massa seca de cimento/ areia média/ brita 1) - preparo manual. af_05/2021</v>
          </cell>
          <cell r="C841" t="str">
            <v>m³</v>
          </cell>
          <cell r="D841">
            <v>529.41</v>
          </cell>
          <cell r="E841">
            <v>428.43</v>
          </cell>
          <cell r="F841" t="str">
            <v>SIEC Ago/24</v>
          </cell>
        </row>
        <row r="842">
          <cell r="A842" t="str">
            <v>02.01.04.910.03</v>
          </cell>
          <cell r="B842" t="str">
            <v>Concreto magro para lastro, traço 1:4,5:4,5 (em massa seca de cimento/ areia média/ brita 1) - preparo mecânico com betoneira 600 l. af_05/2021</v>
          </cell>
          <cell r="C842" t="str">
            <v>m³</v>
          </cell>
          <cell r="D842">
            <v>441.02</v>
          </cell>
          <cell r="E842">
            <v>356.9</v>
          </cell>
          <cell r="F842" t="str">
            <v>SIEC Ago/24</v>
          </cell>
        </row>
        <row r="843">
          <cell r="A843" t="str">
            <v>02.01.04.910.01</v>
          </cell>
          <cell r="B843" t="str">
            <v>Lastro de concreto magro com seixo, incluindo preparo e lançamento</v>
          </cell>
          <cell r="C843" t="str">
            <v>m³</v>
          </cell>
          <cell r="D843">
            <v>966.22</v>
          </cell>
          <cell r="E843">
            <v>781.92</v>
          </cell>
          <cell r="F843" t="str">
            <v>SIEC Ago/24</v>
          </cell>
        </row>
        <row r="844">
          <cell r="A844" t="str">
            <v>02.01.04.920</v>
          </cell>
          <cell r="B844" t="str">
            <v>BASES E LASTROS COM LIGANTE</v>
          </cell>
          <cell r="C844" t="str">
            <v/>
          </cell>
          <cell r="E844">
            <v>0</v>
          </cell>
          <cell r="F844" t="str">
            <v>SIEC Ago/24</v>
          </cell>
        </row>
        <row r="845">
          <cell r="A845" t="str">
            <v>02.01.04.920.01</v>
          </cell>
          <cell r="B845" t="str">
            <v>Base de macadame betuminoso para pavimentação</v>
          </cell>
          <cell r="C845" t="str">
            <v>m³</v>
          </cell>
          <cell r="D845">
            <v>862.71</v>
          </cell>
          <cell r="E845">
            <v>698.15</v>
          </cell>
          <cell r="F845" t="str">
            <v>SIEC Ago/24</v>
          </cell>
        </row>
        <row r="846">
          <cell r="A846" t="str">
            <v>02.01.04.920.07</v>
          </cell>
          <cell r="B846" t="str">
            <v>Base de macadame hidráulico</v>
          </cell>
          <cell r="C846" t="str">
            <v>m³</v>
          </cell>
          <cell r="D846">
            <v>302.77999999999997</v>
          </cell>
          <cell r="E846">
            <v>245.03</v>
          </cell>
          <cell r="F846" t="str">
            <v>SIEC Ago/24</v>
          </cell>
        </row>
        <row r="847">
          <cell r="A847" t="str">
            <v>02.01.04.920.06</v>
          </cell>
          <cell r="B847" t="str">
            <v>Base de rachão</v>
          </cell>
          <cell r="C847" t="str">
            <v>m³</v>
          </cell>
          <cell r="D847">
            <v>167.38</v>
          </cell>
          <cell r="E847">
            <v>135.44999999999999</v>
          </cell>
          <cell r="F847" t="str">
            <v>SIEC Ago/24</v>
          </cell>
        </row>
        <row r="848">
          <cell r="A848" t="str">
            <v>02.01.04.920.09</v>
          </cell>
          <cell r="B848" t="str">
            <v>Concreto asfáltico - faixa A - massa comercial - BINDER camada intermediária</v>
          </cell>
          <cell r="C848" t="str">
            <v>T</v>
          </cell>
          <cell r="D848">
            <v>486.98</v>
          </cell>
          <cell r="E848">
            <v>394.09</v>
          </cell>
          <cell r="F848" t="str">
            <v>SIEC Ago/24</v>
          </cell>
        </row>
        <row r="849">
          <cell r="A849" t="str">
            <v>02.01.04.920.04</v>
          </cell>
          <cell r="B849" t="str">
            <v>Execução de imprimação com asfalto diluído CM-30</v>
          </cell>
          <cell r="C849" t="str">
            <v>m²</v>
          </cell>
          <cell r="D849">
            <v>11.7</v>
          </cell>
          <cell r="E849">
            <v>9.4700000000000006</v>
          </cell>
          <cell r="F849" t="str">
            <v>SIEC Ago/24</v>
          </cell>
        </row>
        <row r="850">
          <cell r="A850" t="str">
            <v>02.01.04.920.03</v>
          </cell>
          <cell r="B850" t="str">
            <v>Imprimação ligante betuminosa para pavimentação</v>
          </cell>
          <cell r="C850" t="str">
            <v>m²</v>
          </cell>
          <cell r="D850">
            <v>2.63</v>
          </cell>
          <cell r="E850">
            <v>2.13</v>
          </cell>
          <cell r="F850" t="str">
            <v>SIEC Ago/24</v>
          </cell>
        </row>
        <row r="851">
          <cell r="A851" t="str">
            <v>02.01.04.920.05</v>
          </cell>
          <cell r="B851" t="str">
            <v>Lastro de concreto (contra-piso) , incluindo preparo e lançamento</v>
          </cell>
          <cell r="C851" t="str">
            <v>m³</v>
          </cell>
          <cell r="D851">
            <v>785.5</v>
          </cell>
          <cell r="E851">
            <v>635.66999999999996</v>
          </cell>
          <cell r="F851" t="str">
            <v>SIEC Ago/24</v>
          </cell>
        </row>
        <row r="852">
          <cell r="A852" t="str">
            <v>02.01.04.920.10</v>
          </cell>
          <cell r="B852" t="str">
            <v>Pintura de ligação</v>
          </cell>
          <cell r="C852" t="str">
            <v>m²</v>
          </cell>
          <cell r="D852">
            <v>2.54</v>
          </cell>
          <cell r="E852">
            <v>2.06</v>
          </cell>
          <cell r="F852" t="str">
            <v>SIEC Ago/24</v>
          </cell>
        </row>
        <row r="853">
          <cell r="A853" t="str">
            <v>02.01.04.930</v>
          </cell>
          <cell r="B853" t="str">
            <v>ALVENARIA DE EMBASAMENTO</v>
          </cell>
          <cell r="C853" t="str">
            <v/>
          </cell>
          <cell r="E853">
            <v>0</v>
          </cell>
          <cell r="F853" t="str">
            <v>SIEC Ago/24</v>
          </cell>
        </row>
        <row r="854">
          <cell r="A854" t="str">
            <v>02.01.04.930.05</v>
          </cell>
          <cell r="B854" t="str">
            <v>Alvenaria de embasamento com blocos cerâmicos de vedação 14 x 19 x 39 empregando argamassa mista de cimento, cal hidratada e areia sem peneirar traço 1:2:8</v>
          </cell>
          <cell r="C854" t="str">
            <v>m³</v>
          </cell>
          <cell r="D854">
            <v>724.58</v>
          </cell>
          <cell r="E854">
            <v>586.37</v>
          </cell>
          <cell r="F854" t="str">
            <v>SIEC Ago/24</v>
          </cell>
        </row>
        <row r="855">
          <cell r="A855" t="str">
            <v>02.01.04.930.06</v>
          </cell>
          <cell r="B855" t="str">
            <v>Alvenaria de embasamento com blocos cerâmicos laminado 5,5 x 11 x 23,5 empregando argamassa mista de cimento, cal hidratada e areia sem peneirar traço 1:2:8</v>
          </cell>
          <cell r="C855" t="str">
            <v>m³</v>
          </cell>
          <cell r="D855">
            <v>2765.32</v>
          </cell>
          <cell r="E855">
            <v>2237.86</v>
          </cell>
          <cell r="F855" t="str">
            <v>SIEC Ago/24</v>
          </cell>
        </row>
        <row r="856">
          <cell r="A856" t="str">
            <v>02.01.04.930.04</v>
          </cell>
          <cell r="B856" t="str">
            <v>Alvenaria de embasamento com blocos cerâmicos portante 14 x 19 x 39 empregando argamassa mista de cimento, cal hidratada e areia sem peneirar traço 1:2:8</v>
          </cell>
          <cell r="C856" t="str">
            <v>m³</v>
          </cell>
          <cell r="D856">
            <v>752.45</v>
          </cell>
          <cell r="E856">
            <v>608.92999999999995</v>
          </cell>
          <cell r="F856" t="str">
            <v>SIEC Ago/24</v>
          </cell>
        </row>
        <row r="857">
          <cell r="A857" t="str">
            <v>02.01.04.930.01</v>
          </cell>
          <cell r="B857" t="str">
            <v>Alvenaria de embasamento com pedra rachão, empregando argamassa de cimento e areia sem peneirar, traço 1:4</v>
          </cell>
          <cell r="C857" t="str">
            <v>m³</v>
          </cell>
          <cell r="D857">
            <v>735.83</v>
          </cell>
          <cell r="E857">
            <v>595.48</v>
          </cell>
          <cell r="F857" t="str">
            <v>SIEC Ago/24</v>
          </cell>
        </row>
        <row r="858">
          <cell r="A858" t="str">
            <v>02.01.04.930.02</v>
          </cell>
          <cell r="B858" t="str">
            <v>Alvenaria de embasamento com pedra rachão, empregando argamassa mista de cimento, saibro e areia sem peneirar, traço 1:4:5</v>
          </cell>
          <cell r="C858" t="str">
            <v>m³</v>
          </cell>
          <cell r="D858">
            <v>507.87</v>
          </cell>
          <cell r="E858">
            <v>411</v>
          </cell>
          <cell r="F858" t="str">
            <v>SIEC Ago/24</v>
          </cell>
        </row>
        <row r="859">
          <cell r="A859" t="str">
            <v>02.01.04.930.03</v>
          </cell>
          <cell r="B859" t="str">
            <v>Alvenaria de embasamento com tijolo comum, empregando argamassa mista de cimento, cal hidratada e areia sem peneirar, traço 1:2:8</v>
          </cell>
          <cell r="C859" t="str">
            <v>m³</v>
          </cell>
          <cell r="D859">
            <v>1180.81</v>
          </cell>
          <cell r="E859">
            <v>955.58</v>
          </cell>
          <cell r="F859" t="str">
            <v>SIEC Ago/24</v>
          </cell>
        </row>
        <row r="860">
          <cell r="A860" t="str">
            <v>02.01.04.930.07</v>
          </cell>
          <cell r="B860" t="str">
            <v>Alvenaria de embasamento e=20 cm com bloco de concreto</v>
          </cell>
          <cell r="C860" t="str">
            <v>m³</v>
          </cell>
          <cell r="D860">
            <v>561.27</v>
          </cell>
          <cell r="E860">
            <v>454.21</v>
          </cell>
          <cell r="F860" t="str">
            <v>SIEC Ago/24</v>
          </cell>
        </row>
        <row r="861">
          <cell r="A861" t="str">
            <v>02.01.05</v>
          </cell>
          <cell r="B861" t="str">
            <v>ESTRUTURAS</v>
          </cell>
          <cell r="C861" t="str">
            <v/>
          </cell>
          <cell r="E861">
            <v>0</v>
          </cell>
          <cell r="F861" t="str">
            <v>SIEC Ago/24</v>
          </cell>
        </row>
        <row r="862">
          <cell r="A862" t="str">
            <v>02.01.05.100</v>
          </cell>
          <cell r="B862" t="str">
            <v>CONCRETOS VIRADOS EM OBRA PARA FUNDAÇÕES E ESTRUTURAS</v>
          </cell>
          <cell r="C862" t="str">
            <v/>
          </cell>
          <cell r="E862">
            <v>0</v>
          </cell>
          <cell r="F862" t="str">
            <v>SIEC Ago/24</v>
          </cell>
        </row>
        <row r="863">
          <cell r="A863" t="str">
            <v>02.01.05.100.03</v>
          </cell>
          <cell r="B863" t="str">
            <v>Concreto estrutural virado em obra, fck 20 MPa</v>
          </cell>
          <cell r="C863" t="str">
            <v>m³</v>
          </cell>
          <cell r="D863">
            <v>627.5</v>
          </cell>
          <cell r="E863">
            <v>507.81</v>
          </cell>
          <cell r="F863" t="str">
            <v>SIEC Ago/24</v>
          </cell>
        </row>
        <row r="864">
          <cell r="A864" t="str">
            <v>02.01.05.100.04</v>
          </cell>
          <cell r="B864" t="str">
            <v>Concreto estrutural virado em obra, fck 25 MPa</v>
          </cell>
          <cell r="C864" t="str">
            <v>m³</v>
          </cell>
          <cell r="D864">
            <v>645.96</v>
          </cell>
          <cell r="E864">
            <v>522.75</v>
          </cell>
          <cell r="F864" t="str">
            <v>SIEC Ago/24</v>
          </cell>
        </row>
        <row r="865">
          <cell r="A865" t="str">
            <v>02.01.05.100.05</v>
          </cell>
          <cell r="B865" t="str">
            <v>Concreto estrutural virado em obra, fck 30 MPa</v>
          </cell>
          <cell r="C865" t="str">
            <v>m³</v>
          </cell>
          <cell r="D865">
            <v>661.91</v>
          </cell>
          <cell r="E865">
            <v>535.66</v>
          </cell>
          <cell r="F865" t="str">
            <v>SIEC Ago/24</v>
          </cell>
        </row>
        <row r="866">
          <cell r="A866" t="str">
            <v>02.01.05.100.09</v>
          </cell>
          <cell r="B866" t="str">
            <v>Concreto fck = 25MPa, traço 1:2,3:2,7 (em massa seca de cimento/ areia média/ brita 1) - preparo mecânico com betoneira 600 l. (sem lançamento e adensamento)</v>
          </cell>
          <cell r="C866" t="str">
            <v>m³</v>
          </cell>
          <cell r="D866">
            <v>513.80999999999995</v>
          </cell>
          <cell r="E866">
            <v>415.8</v>
          </cell>
          <cell r="F866" t="str">
            <v>SIEC Ago/24</v>
          </cell>
        </row>
        <row r="867">
          <cell r="A867" t="str">
            <v>02.01.05.100.08</v>
          </cell>
          <cell r="B867" t="str">
            <v>Concreto fck = 30mpa, traço 1:2,1:2,5 (cimento/areia média/ brita 1) - preparo mecânico com betoneira 600 l</v>
          </cell>
          <cell r="C867" t="str">
            <v>m³</v>
          </cell>
          <cell r="D867">
            <v>526.07000000000005</v>
          </cell>
          <cell r="E867">
            <v>425.73</v>
          </cell>
          <cell r="F867" t="str">
            <v>SIEC Ago/24</v>
          </cell>
        </row>
        <row r="868">
          <cell r="A868" t="str">
            <v>02.01.05.100.01</v>
          </cell>
          <cell r="B868" t="str">
            <v>Concreto virado em obra, fck 10 MPa</v>
          </cell>
          <cell r="C868" t="str">
            <v>m³</v>
          </cell>
          <cell r="D868">
            <v>529.49</v>
          </cell>
          <cell r="E868">
            <v>428.49</v>
          </cell>
          <cell r="F868" t="str">
            <v>SIEC Ago/24</v>
          </cell>
        </row>
        <row r="869">
          <cell r="A869" t="str">
            <v>02.01.05.100.02</v>
          </cell>
          <cell r="B869" t="str">
            <v>Concreto virado em obra, fck 15 MPa</v>
          </cell>
          <cell r="C869" t="str">
            <v>m³</v>
          </cell>
          <cell r="D869">
            <v>610.32000000000005</v>
          </cell>
          <cell r="E869">
            <v>493.91</v>
          </cell>
          <cell r="F869" t="str">
            <v>SIEC Ago/24</v>
          </cell>
        </row>
        <row r="870">
          <cell r="A870" t="str">
            <v>02.01.05.100.10</v>
          </cell>
          <cell r="B870" t="str">
            <v>Graute fgk=20 mpa; traço 1:0,04:1,8:2,1 (em massa seca de cimento/ cal/ areia grossa/ brita 0) - preparo mecânico com betoneira 400 l.</v>
          </cell>
          <cell r="C870" t="str">
            <v>m³</v>
          </cell>
          <cell r="D870">
            <v>565.22</v>
          </cell>
          <cell r="E870">
            <v>457.41</v>
          </cell>
          <cell r="F870" t="str">
            <v>SIEC Ago/24</v>
          </cell>
        </row>
        <row r="871">
          <cell r="A871" t="str">
            <v>02.01.05.110</v>
          </cell>
          <cell r="B871" t="str">
            <v>CONCRETOS DOSADOS EM CENTRAL PARA FUNDAÇÕES E ESTRUTURAS</v>
          </cell>
          <cell r="C871" t="str">
            <v/>
          </cell>
          <cell r="E871">
            <v>0</v>
          </cell>
          <cell r="F871" t="str">
            <v>SIEC Ago/24</v>
          </cell>
        </row>
        <row r="872">
          <cell r="A872" t="str">
            <v>02.01.05.110.15</v>
          </cell>
          <cell r="B872" t="str">
            <v>Barra de transferência de aço SAC 50, Ø 2 1/2"</v>
          </cell>
          <cell r="C872" t="str">
            <v>m</v>
          </cell>
          <cell r="D872">
            <v>488.97</v>
          </cell>
          <cell r="E872">
            <v>395.7</v>
          </cell>
          <cell r="F872" t="str">
            <v>SIEC Ago/24</v>
          </cell>
        </row>
        <row r="873">
          <cell r="A873" t="str">
            <v>02.01.05.110.18</v>
          </cell>
          <cell r="B873" t="str">
            <v>Barras de transferência, aço CA-25 de 32,0 mm, para execução de pavimento de concreto - fornecimento e instalação</v>
          </cell>
          <cell r="C873" t="str">
            <v>kg</v>
          </cell>
          <cell r="D873">
            <v>12.24</v>
          </cell>
          <cell r="E873">
            <v>9.91</v>
          </cell>
          <cell r="F873" t="str">
            <v>SIEC Ago/24</v>
          </cell>
        </row>
        <row r="874">
          <cell r="A874" t="str">
            <v>02.01.05.110.20</v>
          </cell>
          <cell r="B874" t="str">
            <v>Carga, manobra e descarga de agregados ou solos em caminhão basculante de 10 m³ - carga com carregadeira de 3,40 m³ (exclusa) e descarga livre</v>
          </cell>
          <cell r="C874" t="str">
            <v>T</v>
          </cell>
          <cell r="D874">
            <v>1.73</v>
          </cell>
          <cell r="E874">
            <v>1.4</v>
          </cell>
          <cell r="F874" t="str">
            <v>SIEC Ago/24</v>
          </cell>
        </row>
        <row r="875">
          <cell r="A875" t="str">
            <v>02.01.05.110.19</v>
          </cell>
          <cell r="B875" t="str">
            <v>Concretagem de vigas e lajes, fck=25 MPa, para lajes pré-moldadas com uso de bomba - lançamento, adensamento e acabamento.</v>
          </cell>
          <cell r="C875" t="str">
            <v>m³</v>
          </cell>
          <cell r="D875">
            <v>607.07000000000005</v>
          </cell>
          <cell r="E875">
            <v>491.28</v>
          </cell>
          <cell r="F875" t="str">
            <v>SIEC Ago/24</v>
          </cell>
        </row>
        <row r="876">
          <cell r="A876" t="str">
            <v>02.01.05.110.01</v>
          </cell>
          <cell r="B876" t="str">
            <v>Concreto dosado em central , fck 10 MPa</v>
          </cell>
          <cell r="C876" t="str">
            <v>m³</v>
          </cell>
          <cell r="D876">
            <v>509.97</v>
          </cell>
          <cell r="E876">
            <v>412.7</v>
          </cell>
          <cell r="F876" t="str">
            <v>SIEC Ago/24</v>
          </cell>
        </row>
        <row r="877">
          <cell r="A877" t="str">
            <v>02.01.05.110.02</v>
          </cell>
          <cell r="B877" t="str">
            <v>Concreto dosado em central , fck 15 MPa</v>
          </cell>
          <cell r="C877" t="str">
            <v>m³</v>
          </cell>
          <cell r="D877">
            <v>516.79</v>
          </cell>
          <cell r="E877">
            <v>418.22</v>
          </cell>
          <cell r="F877" t="str">
            <v>SIEC Ago/24</v>
          </cell>
        </row>
        <row r="878">
          <cell r="A878" t="str">
            <v>02.01.05.110.12</v>
          </cell>
          <cell r="B878" t="str">
            <v>Concreto estrutural dosado em central, auto-adensável, fck 20 MPa</v>
          </cell>
          <cell r="C878" t="str">
            <v>m³</v>
          </cell>
          <cell r="D878">
            <v>625.44000000000005</v>
          </cell>
          <cell r="E878">
            <v>506.14</v>
          </cell>
          <cell r="F878" t="str">
            <v>SIEC Ago/24</v>
          </cell>
        </row>
        <row r="879">
          <cell r="A879" t="str">
            <v>02.01.05.110.03</v>
          </cell>
          <cell r="B879" t="str">
            <v>Concreto estrutural dosado em central, fck 20 MPa</v>
          </cell>
          <cell r="C879" t="str">
            <v>m³</v>
          </cell>
          <cell r="D879">
            <v>531.45000000000005</v>
          </cell>
          <cell r="E879">
            <v>430.08</v>
          </cell>
          <cell r="F879" t="str">
            <v>SIEC Ago/24</v>
          </cell>
        </row>
        <row r="880">
          <cell r="A880" t="str">
            <v>02.01.05.110.04</v>
          </cell>
          <cell r="B880" t="str">
            <v>Concreto estrutural dosado em central, fck 25 MPa</v>
          </cell>
          <cell r="C880" t="str">
            <v>m³</v>
          </cell>
          <cell r="D880">
            <v>546.63</v>
          </cell>
          <cell r="E880">
            <v>442.36</v>
          </cell>
          <cell r="F880" t="str">
            <v>SIEC Ago/24</v>
          </cell>
        </row>
        <row r="881">
          <cell r="A881" t="str">
            <v>02.01.05.110.05</v>
          </cell>
          <cell r="B881" t="str">
            <v>Concreto estrutural dosado em central, fck 30 MPa</v>
          </cell>
          <cell r="C881" t="str">
            <v>m³</v>
          </cell>
          <cell r="D881">
            <v>561.82000000000005</v>
          </cell>
          <cell r="E881">
            <v>454.66</v>
          </cell>
          <cell r="F881" t="str">
            <v>SIEC Ago/24</v>
          </cell>
        </row>
        <row r="882">
          <cell r="A882" t="str">
            <v>02.01.05.110.06</v>
          </cell>
          <cell r="B882" t="str">
            <v>Concreto estrutural dosado em central, fck 35 MPa</v>
          </cell>
          <cell r="C882" t="str">
            <v>m³</v>
          </cell>
          <cell r="D882">
            <v>577</v>
          </cell>
          <cell r="E882">
            <v>466.94</v>
          </cell>
          <cell r="F882" t="str">
            <v>SIEC Ago/24</v>
          </cell>
        </row>
        <row r="883">
          <cell r="A883" t="str">
            <v>02.01.05.110.07</v>
          </cell>
          <cell r="B883" t="str">
            <v>Concreto estrutural dosado em central, fck 40 MPa</v>
          </cell>
          <cell r="C883" t="str">
            <v>m³</v>
          </cell>
          <cell r="D883">
            <v>592.16999999999996</v>
          </cell>
          <cell r="E883">
            <v>479.22</v>
          </cell>
          <cell r="F883" t="str">
            <v>SIEC Ago/24</v>
          </cell>
        </row>
        <row r="884">
          <cell r="A884" t="str">
            <v>02.01.05.110.08</v>
          </cell>
          <cell r="B884" t="str">
            <v>Concreto estrutural dosado em central, fck 45 MPa</v>
          </cell>
          <cell r="C884" t="str">
            <v>m³</v>
          </cell>
          <cell r="D884">
            <v>616.35</v>
          </cell>
          <cell r="E884">
            <v>498.79</v>
          </cell>
          <cell r="F884" t="str">
            <v>SIEC Ago/24</v>
          </cell>
        </row>
        <row r="885">
          <cell r="A885" t="str">
            <v>02.01.05.110.17</v>
          </cell>
          <cell r="B885" t="str">
            <v>Concreto estrutural dosado em central, fck 50 Mpa</v>
          </cell>
          <cell r="C885" t="str">
            <v>m³</v>
          </cell>
          <cell r="D885">
            <v>696.41</v>
          </cell>
          <cell r="E885">
            <v>563.58000000000004</v>
          </cell>
          <cell r="F885" t="str">
            <v>SIEC Ago/24</v>
          </cell>
        </row>
        <row r="886">
          <cell r="A886" t="str">
            <v>02.01.05.110.21</v>
          </cell>
          <cell r="B886" t="str">
            <v>Concreto fck = 20 MPa para projeção via seca - confecção em betoneira - areia e brita comerciais</v>
          </cell>
          <cell r="C886" t="str">
            <v>m³</v>
          </cell>
          <cell r="D886">
            <v>580.22</v>
          </cell>
          <cell r="E886">
            <v>469.55</v>
          </cell>
          <cell r="F886" t="str">
            <v>SIEC Ago/24</v>
          </cell>
        </row>
        <row r="887">
          <cell r="A887" t="str">
            <v>02.01.05.110.22</v>
          </cell>
          <cell r="B887" t="str">
            <v>Concreto fck = 25 MPa para projeção via seca - confecção em betoneira - areia e brita comerciais</v>
          </cell>
          <cell r="C887" t="str">
            <v>m³</v>
          </cell>
          <cell r="D887">
            <v>615.04999999999995</v>
          </cell>
          <cell r="E887">
            <v>497.73</v>
          </cell>
          <cell r="F887" t="str">
            <v>SIEC Ago/24</v>
          </cell>
        </row>
        <row r="888">
          <cell r="A888" t="str">
            <v>02.01.05.110.23</v>
          </cell>
          <cell r="B888" t="str">
            <v>Concreto fck = 30 MPa para projeção via seca - confecção em betoneira - areia e brita comerciais</v>
          </cell>
          <cell r="C888" t="str">
            <v>m³</v>
          </cell>
          <cell r="D888">
            <v>654.03</v>
          </cell>
          <cell r="E888">
            <v>529.28</v>
          </cell>
          <cell r="F888" t="str">
            <v>SIEC Ago/24</v>
          </cell>
        </row>
        <row r="889">
          <cell r="A889" t="str">
            <v>02.01.05.110.09</v>
          </cell>
          <cell r="B889" t="str">
            <v>Concreto Projetado, fck=20 MPa</v>
          </cell>
          <cell r="C889" t="str">
            <v>m³</v>
          </cell>
          <cell r="D889">
            <v>1117.93</v>
          </cell>
          <cell r="E889">
            <v>904.69</v>
          </cell>
          <cell r="F889" t="str">
            <v>SIEC Ago/24</v>
          </cell>
        </row>
        <row r="890">
          <cell r="A890" t="str">
            <v>02.01.05.110.10</v>
          </cell>
          <cell r="B890" t="str">
            <v>Concreto Projetado, fck=25 MPa</v>
          </cell>
          <cell r="C890" t="str">
            <v>m³</v>
          </cell>
          <cell r="D890">
            <v>1167.69</v>
          </cell>
          <cell r="E890">
            <v>944.96</v>
          </cell>
          <cell r="F890" t="str">
            <v>SIEC Ago/24</v>
          </cell>
        </row>
        <row r="891">
          <cell r="A891" t="str">
            <v>02.01.05.110.11</v>
          </cell>
          <cell r="B891" t="str">
            <v>Concreto Projetado, fck=30 MPa</v>
          </cell>
          <cell r="C891" t="str">
            <v>m³</v>
          </cell>
          <cell r="D891">
            <v>1223.3699999999999</v>
          </cell>
          <cell r="E891">
            <v>990.02</v>
          </cell>
          <cell r="F891" t="str">
            <v>SIEC Ago/24</v>
          </cell>
        </row>
        <row r="892">
          <cell r="A892" t="str">
            <v>02.01.05.120</v>
          </cell>
          <cell r="B892" t="str">
            <v>CONCRETOS CICLÓPICOS PARA FUNDAÇÕES E ESTRUTURAS</v>
          </cell>
          <cell r="C892" t="str">
            <v/>
          </cell>
          <cell r="E892">
            <v>0</v>
          </cell>
          <cell r="F892" t="str">
            <v>SIEC Ago/24</v>
          </cell>
        </row>
        <row r="893">
          <cell r="A893" t="str">
            <v>02.01.05.120.01</v>
          </cell>
          <cell r="B893" t="str">
            <v>Concreto ciclópico - fornecimento e aplicação (com 30% de pedra rachão) , fck 15 MPa</v>
          </cell>
          <cell r="C893" t="str">
            <v>m³</v>
          </cell>
          <cell r="D893">
            <v>650.67999999999995</v>
          </cell>
          <cell r="E893">
            <v>526.57000000000005</v>
          </cell>
          <cell r="F893" t="str">
            <v>SIEC Ago/24</v>
          </cell>
        </row>
        <row r="894">
          <cell r="A894" t="str">
            <v>02.01.05.120.04</v>
          </cell>
          <cell r="B894" t="str">
            <v>Concreto ciclópico fck = 20 MPa - confecção em betoneira e lançamento manual - areia, brita e pedra de mão comerciais</v>
          </cell>
          <cell r="C894" t="str">
            <v>m³</v>
          </cell>
          <cell r="D894">
            <v>555.63</v>
          </cell>
          <cell r="E894">
            <v>449.65</v>
          </cell>
          <cell r="F894" t="str">
            <v>SIEC Ago/24</v>
          </cell>
        </row>
        <row r="895">
          <cell r="A895" t="str">
            <v>02.01.05.120.02</v>
          </cell>
          <cell r="B895" t="str">
            <v>Transporte, lançamento, adensamento e acabamento do concreto em estrutura</v>
          </cell>
          <cell r="C895" t="str">
            <v>m³</v>
          </cell>
          <cell r="D895">
            <v>194.01</v>
          </cell>
          <cell r="E895">
            <v>157</v>
          </cell>
          <cell r="F895" t="str">
            <v>SIEC Ago/24</v>
          </cell>
        </row>
        <row r="896">
          <cell r="A896" t="str">
            <v>02.01.05.120.03</v>
          </cell>
          <cell r="B896" t="str">
            <v>Transporte, lançamento, adensamento e acabamento do concreto em fundação</v>
          </cell>
          <cell r="C896" t="str">
            <v>m³</v>
          </cell>
          <cell r="D896">
            <v>150.44</v>
          </cell>
          <cell r="E896">
            <v>121.74</v>
          </cell>
          <cell r="F896" t="str">
            <v>SIEC Ago/24</v>
          </cell>
        </row>
        <row r="897">
          <cell r="A897" t="str">
            <v>02.01.05.130</v>
          </cell>
          <cell r="B897" t="str">
            <v>CONCRETOS NÃO ESTRUTURAIS PARA FUNDAÇÕES E ESTRUTURAS</v>
          </cell>
          <cell r="C897" t="str">
            <v/>
          </cell>
          <cell r="E897">
            <v>0</v>
          </cell>
          <cell r="F897" t="str">
            <v>SIEC Ago/24</v>
          </cell>
        </row>
        <row r="898">
          <cell r="A898" t="str">
            <v>02.01.05.130.04</v>
          </cell>
          <cell r="B898" t="str">
            <v>Concreto graute para blocos de concreto, inclusive lançamento</v>
          </cell>
          <cell r="C898" t="str">
            <v>m³</v>
          </cell>
          <cell r="D898">
            <v>902.76</v>
          </cell>
          <cell r="E898">
            <v>730.57</v>
          </cell>
          <cell r="F898" t="str">
            <v>SIEC Ago/24</v>
          </cell>
        </row>
        <row r="899">
          <cell r="A899" t="str">
            <v>02.01.05.140</v>
          </cell>
          <cell r="B899" t="str">
            <v>CONCRETOS LEVES PARA FUNDAÇÕES E ESTRUTURAS</v>
          </cell>
          <cell r="C899" t="str">
            <v/>
          </cell>
          <cell r="E899">
            <v>0</v>
          </cell>
          <cell r="F899" t="str">
            <v>SIEC Ago/24</v>
          </cell>
        </row>
        <row r="900">
          <cell r="A900" t="str">
            <v>02.01.05.140.01</v>
          </cell>
          <cell r="B900" t="str">
            <v>Concreto leve, com agregado de argila expandida, fck 10 MPa</v>
          </cell>
          <cell r="C900" t="str">
            <v>m³</v>
          </cell>
          <cell r="D900">
            <v>1209.03</v>
          </cell>
          <cell r="E900">
            <v>978.42</v>
          </cell>
          <cell r="F900" t="str">
            <v>SIEC Ago/24</v>
          </cell>
        </row>
        <row r="901">
          <cell r="A901" t="str">
            <v>02.01.05.140.02</v>
          </cell>
          <cell r="B901" t="str">
            <v>Concreto leve, com agregado de argila expandida, fck 20 MPa</v>
          </cell>
          <cell r="C901" t="str">
            <v>m³</v>
          </cell>
          <cell r="D901">
            <v>1255.56</v>
          </cell>
          <cell r="E901">
            <v>1016.07</v>
          </cell>
          <cell r="F901" t="str">
            <v>SIEC Ago/24</v>
          </cell>
        </row>
        <row r="902">
          <cell r="A902" t="str">
            <v>02.01.05.150</v>
          </cell>
          <cell r="B902" t="str">
            <v>ACABAMENTOS ESPECIAIS PARA CONCRETODE FUNDAÇÕES E ESTRUTURAS</v>
          </cell>
          <cell r="C902" t="str">
            <v/>
          </cell>
          <cell r="E902">
            <v>0</v>
          </cell>
          <cell r="F902" t="str">
            <v>SIEC Ago/24</v>
          </cell>
        </row>
        <row r="903">
          <cell r="A903" t="str">
            <v>02.01.05.150.01</v>
          </cell>
          <cell r="B903" t="str">
            <v>Acabamento de superfície de concreto com desempenadeira mecânica elétrica</v>
          </cell>
          <cell r="C903" t="str">
            <v>m²</v>
          </cell>
          <cell r="D903">
            <v>0.66</v>
          </cell>
          <cell r="E903">
            <v>0.53</v>
          </cell>
          <cell r="F903" t="str">
            <v>SIEC Ago/24</v>
          </cell>
        </row>
        <row r="904">
          <cell r="A904" t="str">
            <v>02.01.05.200</v>
          </cell>
          <cell r="B904" t="str">
            <v>FÔRMAS DE MADEIRA MACIÇA MOLDADO IN LOCO PARA FUNDAÇÕES E ESTRUTURAS</v>
          </cell>
          <cell r="C904" t="str">
            <v/>
          </cell>
          <cell r="E904">
            <v>0</v>
          </cell>
          <cell r="F904" t="str">
            <v>SIEC Ago/24</v>
          </cell>
        </row>
        <row r="905">
          <cell r="A905" t="str">
            <v>02.01.05.200.06</v>
          </cell>
          <cell r="B905" t="str">
            <v>Fabricação, montagem e desmontagem de fôrma para viga baldrame, em madeira serrada, e=25 mm, 4 utilizações</v>
          </cell>
          <cell r="C905" t="str">
            <v>m²</v>
          </cell>
          <cell r="D905">
            <v>74.59</v>
          </cell>
          <cell r="E905">
            <v>60.36</v>
          </cell>
          <cell r="F905" t="str">
            <v>SIEC Ago/24</v>
          </cell>
        </row>
        <row r="906">
          <cell r="A906" t="str">
            <v>02.01.05.200.02</v>
          </cell>
          <cell r="B906" t="str">
            <v>Fôrma de madeira comum para estrutura</v>
          </cell>
          <cell r="C906" t="str">
            <v>m²</v>
          </cell>
          <cell r="D906">
            <v>167.83</v>
          </cell>
          <cell r="E906">
            <v>135.82</v>
          </cell>
          <cell r="F906" t="str">
            <v>SIEC Ago/24</v>
          </cell>
        </row>
        <row r="907">
          <cell r="A907" t="str">
            <v>02.01.05.200.01</v>
          </cell>
          <cell r="B907" t="str">
            <v>Fôrma de madeira comum para fundação</v>
          </cell>
          <cell r="C907" t="str">
            <v>m²</v>
          </cell>
          <cell r="D907">
            <v>74.59</v>
          </cell>
          <cell r="E907">
            <v>60.36</v>
          </cell>
          <cell r="F907" t="str">
            <v>SIEC Ago/24</v>
          </cell>
        </row>
        <row r="908">
          <cell r="A908" t="str">
            <v>02.01.05.200.07</v>
          </cell>
          <cell r="B908" t="str">
            <v>Fôrma metálica em chapa 1/8" reforçada com nervuras de 40 mm x 1/8" dispostas em grelhas de 40 x 60 cm - utilização de 100 vezes - confecção, instalação e retirada</v>
          </cell>
          <cell r="C908" t="str">
            <v>m²</v>
          </cell>
          <cell r="D908">
            <v>10.06</v>
          </cell>
          <cell r="E908">
            <v>8.14</v>
          </cell>
          <cell r="F908" t="str">
            <v>SIEC Ago/24</v>
          </cell>
        </row>
        <row r="909">
          <cell r="A909" t="str">
            <v>02.01.05.200.03</v>
          </cell>
          <cell r="B909" t="str">
            <v>Fôrma metálica para aduelas de bueiros celulares de concreto pré-moldados - utilização de 100 vezes - confecção, instalação e retirada.</v>
          </cell>
          <cell r="C909" t="str">
            <v>m²</v>
          </cell>
          <cell r="D909">
            <v>16.96</v>
          </cell>
          <cell r="E909">
            <v>13.73</v>
          </cell>
          <cell r="F909" t="str">
            <v>SIEC Ago/24</v>
          </cell>
        </row>
        <row r="910">
          <cell r="A910" t="str">
            <v>02.01.05.200.04</v>
          </cell>
          <cell r="B910" t="str">
            <v>Formas de tábuas de pinho para dispositivos de drenagem - utilização de 3 vezes - confecção, instalação e retirada</v>
          </cell>
          <cell r="C910" t="str">
            <v>m²</v>
          </cell>
          <cell r="D910">
            <v>85.24</v>
          </cell>
          <cell r="E910">
            <v>68.98</v>
          </cell>
          <cell r="F910" t="str">
            <v>SIEC Ago/24</v>
          </cell>
        </row>
        <row r="911">
          <cell r="A911" t="str">
            <v>02.01.05.200.05</v>
          </cell>
          <cell r="B911" t="str">
            <v>Retirada de formas de madeira comum para estrutura</v>
          </cell>
          <cell r="C911" t="str">
            <v>m²</v>
          </cell>
          <cell r="D911">
            <v>27.93</v>
          </cell>
          <cell r="E911">
            <v>22.6</v>
          </cell>
          <cell r="F911" t="str">
            <v>SIEC Ago/24</v>
          </cell>
        </row>
        <row r="912">
          <cell r="A912" t="str">
            <v>02.01.05.220</v>
          </cell>
          <cell r="B912" t="str">
            <v>FÔRMAS PRÉ FABRICADAS PARA FUNDAÇÕES E ESTRUTURAS</v>
          </cell>
          <cell r="C912" t="str">
            <v/>
          </cell>
          <cell r="E912">
            <v>0</v>
          </cell>
          <cell r="F912" t="str">
            <v>SIEC Ago/24</v>
          </cell>
        </row>
        <row r="913">
          <cell r="A913" t="str">
            <v>02.01.05.220.04</v>
          </cell>
          <cell r="B913" t="str">
            <v>Forma de chapas plastificadas (10mm) - Curva</v>
          </cell>
          <cell r="C913" t="str">
            <v>m²</v>
          </cell>
          <cell r="D913">
            <v>129.12</v>
          </cell>
          <cell r="E913">
            <v>104.49</v>
          </cell>
          <cell r="F913" t="str">
            <v>SIEC Ago/24</v>
          </cell>
        </row>
        <row r="914">
          <cell r="A914" t="str">
            <v>02.01.05.220.01</v>
          </cell>
          <cell r="B914" t="str">
            <v>Forma de chapas plastificadas (10mm) - Plana</v>
          </cell>
          <cell r="C914" t="str">
            <v>m²</v>
          </cell>
          <cell r="D914">
            <v>129.12</v>
          </cell>
          <cell r="E914">
            <v>104.49</v>
          </cell>
          <cell r="F914" t="str">
            <v>SIEC Ago/24</v>
          </cell>
        </row>
        <row r="915">
          <cell r="A915" t="str">
            <v>02.01.05.220.06</v>
          </cell>
          <cell r="B915" t="str">
            <v>Forma de chapas plastificadas (12mm) - Plana</v>
          </cell>
          <cell r="C915" t="str">
            <v>m²</v>
          </cell>
          <cell r="D915">
            <v>99.75</v>
          </cell>
          <cell r="E915">
            <v>80.72</v>
          </cell>
          <cell r="F915" t="str">
            <v>SIEC Ago/24</v>
          </cell>
        </row>
        <row r="916">
          <cell r="A916" t="str">
            <v>02.01.05.220.03</v>
          </cell>
          <cell r="B916" t="str">
            <v>Forma de chapas resinadas (10mm) - Curva</v>
          </cell>
          <cell r="C916" t="str">
            <v>m²</v>
          </cell>
          <cell r="D916">
            <v>120.3</v>
          </cell>
          <cell r="E916">
            <v>97.35</v>
          </cell>
          <cell r="F916" t="str">
            <v>SIEC Ago/24</v>
          </cell>
        </row>
        <row r="917">
          <cell r="A917" t="str">
            <v>02.01.05.220.02</v>
          </cell>
          <cell r="B917" t="str">
            <v>Forma de chapas resinadas (10mm) - Plana</v>
          </cell>
          <cell r="C917" t="str">
            <v>m²</v>
          </cell>
          <cell r="D917">
            <v>86.24</v>
          </cell>
          <cell r="E917">
            <v>69.790000000000006</v>
          </cell>
          <cell r="F917" t="str">
            <v>SIEC Ago/24</v>
          </cell>
        </row>
        <row r="918">
          <cell r="A918" t="str">
            <v>02.01.05.220.05</v>
          </cell>
          <cell r="B918" t="str">
            <v>Forma de chapas resinadas (12mm) - Plana</v>
          </cell>
          <cell r="C918" t="str">
            <v>m²</v>
          </cell>
          <cell r="D918">
            <v>86.28</v>
          </cell>
          <cell r="E918">
            <v>69.819999999999993</v>
          </cell>
          <cell r="F918" t="str">
            <v>SIEC Ago/24</v>
          </cell>
        </row>
        <row r="919">
          <cell r="A919" t="str">
            <v>02.01.05.260</v>
          </cell>
          <cell r="B919" t="str">
            <v>FÔRMAS PERMANENTES PARA FUNDAÇÕES E ESTRUTURA</v>
          </cell>
          <cell r="C919" t="str">
            <v/>
          </cell>
          <cell r="E919">
            <v>0</v>
          </cell>
          <cell r="F919" t="str">
            <v>SIEC Ago/24</v>
          </cell>
        </row>
        <row r="920">
          <cell r="A920" t="str">
            <v>02.01.05.260.01</v>
          </cell>
          <cell r="B920" t="str">
            <v>Fôrma tipo caixão perdido com poliestireno expandido</v>
          </cell>
          <cell r="C920" t="str">
            <v>m³</v>
          </cell>
          <cell r="D920">
            <v>459.65</v>
          </cell>
          <cell r="E920">
            <v>371.98</v>
          </cell>
          <cell r="F920" t="str">
            <v>SIEC Ago/24</v>
          </cell>
        </row>
        <row r="921">
          <cell r="A921" t="str">
            <v>02.01.05.270</v>
          </cell>
          <cell r="B921" t="str">
            <v>CIMBRAMENTOS / ESCORAMENTOSPARA FUNDAÇÕES E ESTRUTURA</v>
          </cell>
          <cell r="C921" t="str">
            <v/>
          </cell>
          <cell r="E921">
            <v>0</v>
          </cell>
          <cell r="F921" t="str">
            <v>SIEC Ago/24</v>
          </cell>
        </row>
        <row r="922">
          <cell r="A922" t="str">
            <v>02.01.05.270.04</v>
          </cell>
          <cell r="B922" t="str">
            <v>Cimbramento de madeira para ponte ou viaduto, fornecimento e montagem</v>
          </cell>
          <cell r="C922" t="str">
            <v>m³</v>
          </cell>
          <cell r="D922">
            <v>59.68</v>
          </cell>
          <cell r="E922">
            <v>48.3</v>
          </cell>
          <cell r="F922" t="str">
            <v>SIEC Ago/24</v>
          </cell>
        </row>
        <row r="923">
          <cell r="A923" t="str">
            <v>02.01.05.270.06</v>
          </cell>
          <cell r="B923" t="str">
            <v>Escoramento em madeira para lajes de edificação, com pontaletes (7,5 x 7,5cm) para pé direito de 3,00 a 3,50m</v>
          </cell>
          <cell r="C923" t="str">
            <v>m²</v>
          </cell>
          <cell r="D923">
            <v>44.66</v>
          </cell>
          <cell r="E923">
            <v>36.14</v>
          </cell>
          <cell r="F923" t="str">
            <v>SIEC Ago/24</v>
          </cell>
        </row>
        <row r="924">
          <cell r="A924" t="str">
            <v>02.01.05.270.07</v>
          </cell>
          <cell r="B924" t="str">
            <v>Estroncamento e travamento com perfil metálico - com reaproveitamento.</v>
          </cell>
          <cell r="C924" t="str">
            <v>kg</v>
          </cell>
          <cell r="D924">
            <v>15.91</v>
          </cell>
          <cell r="E924">
            <v>12.88</v>
          </cell>
          <cell r="F924" t="str">
            <v>SIEC Ago/24</v>
          </cell>
        </row>
        <row r="925">
          <cell r="A925" t="str">
            <v>02.01.05.270.12</v>
          </cell>
          <cell r="B925" t="str">
            <v>Fabricação de escoras do tipo pontalete, em madeira, para pé-direito simples</v>
          </cell>
          <cell r="C925" t="str">
            <v>m³</v>
          </cell>
          <cell r="D925">
            <v>15.01</v>
          </cell>
          <cell r="E925">
            <v>12.15</v>
          </cell>
          <cell r="F925" t="str">
            <v>SIEC Ago/24</v>
          </cell>
        </row>
        <row r="926">
          <cell r="A926" t="str">
            <v>02.01.05.270.02</v>
          </cell>
          <cell r="B926" t="str">
            <v>Locação de Cimbramento tubular metálico, para ponte ou viaduto, edificação civil e industrial, materiais (entre 3 e 7m)</v>
          </cell>
          <cell r="C926" t="str">
            <v>m³ x mês</v>
          </cell>
          <cell r="D926">
            <v>12.24</v>
          </cell>
          <cell r="E926">
            <v>9.91</v>
          </cell>
          <cell r="F926" t="str">
            <v>SIEC Ago/24</v>
          </cell>
        </row>
        <row r="927">
          <cell r="A927" t="str">
            <v>02.01.05.270.03</v>
          </cell>
          <cell r="B927" t="str">
            <v>Locação de Cimbramento tubular metálico, para ponte ou viaduto, edificação civil e industrial, materiais (h&gt;7m)</v>
          </cell>
          <cell r="C927" t="str">
            <v>m³ x mês</v>
          </cell>
          <cell r="D927">
            <v>12.24</v>
          </cell>
          <cell r="E927">
            <v>9.91</v>
          </cell>
          <cell r="F927" t="str">
            <v>SIEC Ago/24</v>
          </cell>
        </row>
        <row r="928">
          <cell r="A928" t="str">
            <v>02.01.05.270.01</v>
          </cell>
          <cell r="B928" t="str">
            <v>Montagem / Desmontagem de Cimbramento tubular metálico, para ponte ou viaduto, edificação civil e industrial</v>
          </cell>
          <cell r="C928" t="str">
            <v>m³</v>
          </cell>
          <cell r="D928">
            <v>13.02</v>
          </cell>
          <cell r="E928">
            <v>10.54</v>
          </cell>
          <cell r="F928" t="str">
            <v>SIEC Ago/24</v>
          </cell>
        </row>
        <row r="929">
          <cell r="A929" t="str">
            <v>02.01.05.270.11</v>
          </cell>
          <cell r="B929" t="str">
            <v>Montagem / Desmontagem de Cimbramento tubular metálico, para ponte ou viaduto, edificação civil e industrial (noturno)</v>
          </cell>
          <cell r="C929" t="str">
            <v>m³</v>
          </cell>
          <cell r="D929">
            <v>16.47</v>
          </cell>
          <cell r="E929">
            <v>13.33</v>
          </cell>
          <cell r="F929" t="str">
            <v>SIEC Ago/24</v>
          </cell>
        </row>
        <row r="930">
          <cell r="A930" t="str">
            <v>02.01.05.300</v>
          </cell>
          <cell r="B930" t="str">
            <v>ARMADURAS EM GERAL PARA FUNDAÇÃO E ESTRUTURA</v>
          </cell>
          <cell r="C930" t="str">
            <v/>
          </cell>
          <cell r="E930">
            <v>0</v>
          </cell>
          <cell r="F930" t="str">
            <v>SIEC Ago/24</v>
          </cell>
        </row>
        <row r="931">
          <cell r="A931" t="str">
            <v>02.01.05.300.51</v>
          </cell>
          <cell r="B931" t="str">
            <v>Armação de cinta de alvenaria estrutural; diâmetro de 10,0 mm</v>
          </cell>
          <cell r="C931" t="str">
            <v>kg</v>
          </cell>
          <cell r="D931">
            <v>10.31</v>
          </cell>
          <cell r="E931">
            <v>8.34</v>
          </cell>
          <cell r="F931" t="str">
            <v>SIEC Ago/24</v>
          </cell>
        </row>
        <row r="932">
          <cell r="A932" t="str">
            <v>02.01.05.300.31</v>
          </cell>
          <cell r="B932" t="str">
            <v>Armação de estruturas de concreto armado, utilizando Aço CA-50 de 10,0 mm</v>
          </cell>
          <cell r="C932" t="str">
            <v>kg</v>
          </cell>
          <cell r="D932">
            <v>10.93</v>
          </cell>
          <cell r="E932">
            <v>8.85</v>
          </cell>
          <cell r="F932" t="str">
            <v>SIEC Ago/24</v>
          </cell>
        </row>
        <row r="933">
          <cell r="A933" t="str">
            <v>02.01.05.300.32</v>
          </cell>
          <cell r="B933" t="str">
            <v>Armação de estruturas de concreto armado, utilizando Aço CA-50 de 12,5 mm</v>
          </cell>
          <cell r="C933" t="str">
            <v>kg</v>
          </cell>
          <cell r="D933">
            <v>9.09</v>
          </cell>
          <cell r="E933">
            <v>7.36</v>
          </cell>
          <cell r="F933" t="str">
            <v>SIEC Ago/24</v>
          </cell>
        </row>
        <row r="934">
          <cell r="A934" t="str">
            <v>02.01.05.300.33</v>
          </cell>
          <cell r="B934" t="str">
            <v>Armação de estruturas de concreto armado, utilizando Aço CA-50 de 16,0 mm</v>
          </cell>
          <cell r="C934" t="str">
            <v>kg</v>
          </cell>
          <cell r="D934">
            <v>8.7100000000000009</v>
          </cell>
          <cell r="E934">
            <v>7.05</v>
          </cell>
          <cell r="F934" t="str">
            <v>SIEC Ago/24</v>
          </cell>
        </row>
        <row r="935">
          <cell r="A935" t="str">
            <v>02.01.05.300.34</v>
          </cell>
          <cell r="B935" t="str">
            <v>Armação de estruturas de concreto armado, utilizando Aço CA-50 de 20,0 mm</v>
          </cell>
          <cell r="C935" t="str">
            <v>kg</v>
          </cell>
          <cell r="D935">
            <v>9.84</v>
          </cell>
          <cell r="E935">
            <v>7.96</v>
          </cell>
          <cell r="F935" t="str">
            <v>SIEC Ago/24</v>
          </cell>
        </row>
        <row r="936">
          <cell r="A936" t="str">
            <v>02.01.05.300.35</v>
          </cell>
          <cell r="B936" t="str">
            <v>Armação de estruturas de concreto armado, utilizando Aço CA-50 de 25,0 mm</v>
          </cell>
          <cell r="C936" t="str">
            <v>kg</v>
          </cell>
          <cell r="D936">
            <v>9.7100000000000009</v>
          </cell>
          <cell r="E936">
            <v>7.86</v>
          </cell>
          <cell r="F936" t="str">
            <v>SIEC Ago/24</v>
          </cell>
        </row>
        <row r="937">
          <cell r="A937" t="str">
            <v>02.01.05.300.29</v>
          </cell>
          <cell r="B937" t="str">
            <v>Armação de estruturas de concreto armado, utilizando Aço CA-50 de 6,3 mm</v>
          </cell>
          <cell r="C937" t="str">
            <v>kg</v>
          </cell>
          <cell r="D937">
            <v>13.55</v>
          </cell>
          <cell r="E937">
            <v>10.97</v>
          </cell>
          <cell r="F937" t="str">
            <v>SIEC Ago/24</v>
          </cell>
        </row>
        <row r="938">
          <cell r="A938" t="str">
            <v>02.01.05.300.30</v>
          </cell>
          <cell r="B938" t="str">
            <v>Armação de estruturas de concreto armado, utilizando Aço CA-50 de 8,0 mm</v>
          </cell>
          <cell r="C938" t="str">
            <v>kg</v>
          </cell>
          <cell r="D938">
            <v>12.43</v>
          </cell>
          <cell r="E938">
            <v>10.06</v>
          </cell>
          <cell r="F938" t="str">
            <v>SIEC Ago/24</v>
          </cell>
        </row>
        <row r="939">
          <cell r="A939" t="str">
            <v>02.01.05.300.28</v>
          </cell>
          <cell r="B939" t="str">
            <v>Armação de estruturas de concreto armado, utilizando Aço CA-60 de 5,0 mm</v>
          </cell>
          <cell r="C939" t="str">
            <v>kg</v>
          </cell>
          <cell r="D939">
            <v>14.83</v>
          </cell>
          <cell r="E939">
            <v>12</v>
          </cell>
          <cell r="F939" t="str">
            <v>SIEC Ago/24</v>
          </cell>
        </row>
        <row r="940">
          <cell r="A940" t="str">
            <v>02.01.05.300.20</v>
          </cell>
          <cell r="B940" t="str">
            <v>Armação de laje de uma estrutura convencional de concreto armado em uma edificação térrea ou sobrado utilizando aço CA-60 de 4,2 mm - montagem</v>
          </cell>
          <cell r="C940" t="str">
            <v>kg</v>
          </cell>
          <cell r="D940">
            <v>16.47</v>
          </cell>
          <cell r="E940">
            <v>13.33</v>
          </cell>
          <cell r="F940" t="str">
            <v>SIEC Ago/24</v>
          </cell>
        </row>
        <row r="941">
          <cell r="A941" t="str">
            <v>02.01.05.300.37</v>
          </cell>
          <cell r="B941" t="str">
            <v>Armação de laje de uma estrutura convencional de concreto armado em uma edificação térrea ou sobrado utilizando aço CA-60 de 5,0 mm - montagem</v>
          </cell>
          <cell r="C941" t="str">
            <v>kg</v>
          </cell>
          <cell r="D941">
            <v>14.13</v>
          </cell>
          <cell r="E941">
            <v>11.43</v>
          </cell>
          <cell r="F941" t="str">
            <v>SIEC Ago/24</v>
          </cell>
        </row>
        <row r="942">
          <cell r="A942" t="str">
            <v>02.01.05.300.38</v>
          </cell>
          <cell r="B942" t="str">
            <v>Armação em aço CA-50 - fornecimento, preparo e colocação</v>
          </cell>
          <cell r="C942" t="str">
            <v>kg</v>
          </cell>
          <cell r="D942">
            <v>14.32</v>
          </cell>
          <cell r="E942">
            <v>11.59</v>
          </cell>
          <cell r="F942" t="str">
            <v>SIEC Ago/24</v>
          </cell>
        </row>
        <row r="943">
          <cell r="A943" t="str">
            <v>02.01.05.300.01</v>
          </cell>
          <cell r="B943" t="str">
            <v>Armadura de aço CA-25 (média das bitolas)</v>
          </cell>
          <cell r="C943" t="str">
            <v>kg</v>
          </cell>
          <cell r="D943">
            <v>12.91</v>
          </cell>
          <cell r="E943">
            <v>10.45</v>
          </cell>
          <cell r="F943" t="str">
            <v>SIEC Ago/24</v>
          </cell>
        </row>
        <row r="944">
          <cell r="A944" t="str">
            <v>02.01.05.300.02</v>
          </cell>
          <cell r="B944" t="str">
            <v>Armadura de aço CA-50 (média das bitolas)</v>
          </cell>
          <cell r="C944" t="str">
            <v>kg</v>
          </cell>
          <cell r="D944">
            <v>12.27</v>
          </cell>
          <cell r="E944">
            <v>9.93</v>
          </cell>
          <cell r="F944" t="str">
            <v>SIEC Ago/24</v>
          </cell>
        </row>
        <row r="945">
          <cell r="A945" t="str">
            <v>02.01.05.300.03</v>
          </cell>
          <cell r="B945" t="str">
            <v>Armadura de aço CA-60 (média das bitolas)</v>
          </cell>
          <cell r="C945" t="str">
            <v>kg</v>
          </cell>
          <cell r="D945">
            <v>12.47</v>
          </cell>
          <cell r="E945">
            <v>10.09</v>
          </cell>
          <cell r="F945" t="str">
            <v>SIEC Ago/24</v>
          </cell>
        </row>
        <row r="946">
          <cell r="A946" t="str">
            <v>02.01.05.300.04</v>
          </cell>
          <cell r="B946" t="str">
            <v>Armadura de tela de aço CA-60</v>
          </cell>
          <cell r="C946" t="str">
            <v>kg</v>
          </cell>
          <cell r="D946">
            <v>10.14</v>
          </cell>
          <cell r="E946">
            <v>8.2100000000000009</v>
          </cell>
          <cell r="F946" t="str">
            <v>SIEC Ago/24</v>
          </cell>
        </row>
        <row r="947">
          <cell r="A947" t="str">
            <v>02.01.05.300.12</v>
          </cell>
          <cell r="B947" t="str">
            <v>Cambota metálica treliçada (CA-50).</v>
          </cell>
          <cell r="C947" t="str">
            <v>kg</v>
          </cell>
          <cell r="D947">
            <v>39.950000000000003</v>
          </cell>
          <cell r="E947">
            <v>32.33</v>
          </cell>
          <cell r="F947" t="str">
            <v>SIEC Ago/24</v>
          </cell>
        </row>
        <row r="948">
          <cell r="A948" t="str">
            <v>02.01.05.300.14</v>
          </cell>
          <cell r="B948" t="str">
            <v>Cordoalha CP 190 RB D = 12,7 mm - fornecimento e instalação</v>
          </cell>
          <cell r="C948" t="str">
            <v>kg</v>
          </cell>
          <cell r="D948">
            <v>11.29</v>
          </cell>
          <cell r="E948">
            <v>9.14</v>
          </cell>
          <cell r="F948" t="str">
            <v>SIEC Ago/24</v>
          </cell>
        </row>
        <row r="949">
          <cell r="A949" t="str">
            <v>02.01.05.300.16</v>
          </cell>
          <cell r="B949" t="str">
            <v>Cordoalha engraxada CP 190 RB D = 12,7 mm - fornecimento, preparo e colocação</v>
          </cell>
          <cell r="C949" t="str">
            <v>kg</v>
          </cell>
          <cell r="D949">
            <v>14.85</v>
          </cell>
          <cell r="E949">
            <v>12.02</v>
          </cell>
          <cell r="F949" t="str">
            <v>SIEC Ago/24</v>
          </cell>
        </row>
        <row r="950">
          <cell r="A950" t="str">
            <v>02.01.05.300.17</v>
          </cell>
          <cell r="B950" t="str">
            <v>Cordoalha engraxada CP 190 RB D = 15,2 mm - fornecimento, preparo e colocação</v>
          </cell>
          <cell r="C950" t="str">
            <v>kg</v>
          </cell>
          <cell r="D950">
            <v>14.85</v>
          </cell>
          <cell r="E950">
            <v>12.02</v>
          </cell>
          <cell r="F950" t="str">
            <v>SIEC Ago/24</v>
          </cell>
        </row>
        <row r="951">
          <cell r="A951" t="str">
            <v>02.01.05.300.23</v>
          </cell>
          <cell r="B951" t="str">
            <v>Corte e dobra de aço CA-50, diâmetro de 10,0 mm, utilizado em estruturas diversas, incluso o fornecimento do aço</v>
          </cell>
          <cell r="C951" t="str">
            <v>kg</v>
          </cell>
          <cell r="D951">
            <v>8.85</v>
          </cell>
          <cell r="E951">
            <v>7.16</v>
          </cell>
          <cell r="F951" t="str">
            <v>SIEC Ago/24</v>
          </cell>
        </row>
        <row r="952">
          <cell r="A952" t="str">
            <v>02.01.05.300.24</v>
          </cell>
          <cell r="B952" t="str">
            <v>Corte e dobra de aço CA-50, diâmetro de 12,5 mm, utilizado em estruturas diversas, incluso o fornecimento do aço</v>
          </cell>
          <cell r="C952" t="str">
            <v>kg</v>
          </cell>
          <cell r="D952">
            <v>7.56</v>
          </cell>
          <cell r="E952">
            <v>6.12</v>
          </cell>
          <cell r="F952" t="str">
            <v>SIEC Ago/24</v>
          </cell>
        </row>
        <row r="953">
          <cell r="A953" t="str">
            <v>02.01.05.300.25</v>
          </cell>
          <cell r="B953" t="str">
            <v>Corte e dobra de aço CA-50, diâmetro de 16,0 mm, utilizado em estruturas diversas, incluso o fornecimento do aço</v>
          </cell>
          <cell r="C953" t="str">
            <v>kg</v>
          </cell>
          <cell r="D953">
            <v>7.46</v>
          </cell>
          <cell r="E953">
            <v>6.04</v>
          </cell>
          <cell r="F953" t="str">
            <v>SIEC Ago/24</v>
          </cell>
        </row>
        <row r="954">
          <cell r="A954" t="str">
            <v>02.01.05.300.26</v>
          </cell>
          <cell r="B954" t="str">
            <v>Corte e dobra de aço CA-50, diâmetro de 20,0 mm, utilizado em estruturas diversas, incluso o fornecimento do aço</v>
          </cell>
          <cell r="C954" t="str">
            <v>kg</v>
          </cell>
          <cell r="D954">
            <v>8.7799999999999994</v>
          </cell>
          <cell r="E954">
            <v>7.11</v>
          </cell>
          <cell r="F954" t="str">
            <v>SIEC Ago/24</v>
          </cell>
        </row>
        <row r="955">
          <cell r="A955" t="str">
            <v>02.01.05.300.27</v>
          </cell>
          <cell r="B955" t="str">
            <v>Corte e dobra de aço CA-50, diâmetro de 25,0 mm, utilizado em estruturas diversas, incluso o fornecimento do aço</v>
          </cell>
          <cell r="C955" t="str">
            <v>kg</v>
          </cell>
          <cell r="D955">
            <v>8.77</v>
          </cell>
          <cell r="E955">
            <v>7.1</v>
          </cell>
          <cell r="F955" t="str">
            <v>SIEC Ago/24</v>
          </cell>
        </row>
        <row r="956">
          <cell r="A956" t="str">
            <v>02.01.05.300.45</v>
          </cell>
          <cell r="B956" t="str">
            <v>Corte e dobra de aço CA-50, diâmetro de 6,3 mm, utilizado em estribo contínuo helicoidal</v>
          </cell>
          <cell r="C956" t="str">
            <v>kg</v>
          </cell>
          <cell r="D956">
            <v>9.84</v>
          </cell>
          <cell r="E956">
            <v>7.96</v>
          </cell>
          <cell r="F956" t="str">
            <v>SIEC Ago/24</v>
          </cell>
        </row>
        <row r="957">
          <cell r="A957" t="str">
            <v>02.01.05.300.22</v>
          </cell>
          <cell r="B957" t="str">
            <v>Corte e dobra de aço CA-50, diâmetro de 6,3 mm, utilizado em estruturas diversas, incluso o fornecimento do aço</v>
          </cell>
          <cell r="C957" t="str">
            <v>kg</v>
          </cell>
          <cell r="D957">
            <v>9.84</v>
          </cell>
          <cell r="E957">
            <v>7.96</v>
          </cell>
          <cell r="F957" t="str">
            <v>SIEC Ago/24</v>
          </cell>
        </row>
        <row r="958">
          <cell r="A958" t="str">
            <v>02.01.05.300.44</v>
          </cell>
          <cell r="B958" t="str">
            <v>Corte e dobra de aço ca-50, diâmetro de 8,0 mm, utilizado em estribo contínuo helicoidal</v>
          </cell>
          <cell r="C958" t="str">
            <v>kg</v>
          </cell>
          <cell r="D958">
            <v>9.11</v>
          </cell>
          <cell r="E958">
            <v>7.37</v>
          </cell>
          <cell r="F958" t="str">
            <v>SIEC Ago/24</v>
          </cell>
        </row>
        <row r="959">
          <cell r="A959" t="str">
            <v>02.01.05.300.18</v>
          </cell>
          <cell r="B959" t="str">
            <v>Corte e dobra de aço CA-50, diâmetro de 8,0 mm, utilizado em estruturas diversas, incluso o fornecimento do aço</v>
          </cell>
          <cell r="C959" t="str">
            <v>kg</v>
          </cell>
          <cell r="D959">
            <v>9.65</v>
          </cell>
          <cell r="E959">
            <v>7.81</v>
          </cell>
          <cell r="F959" t="str">
            <v>SIEC Ago/24</v>
          </cell>
        </row>
        <row r="960">
          <cell r="A960" t="str">
            <v>02.01.05.300.19</v>
          </cell>
          <cell r="B960" t="str">
            <v>Corte e dobra de aço CA-60, diâmetro de 4,2 mm, utilizado em laje, incluso o fornecimento do aço</v>
          </cell>
          <cell r="C960" t="str">
            <v>kg</v>
          </cell>
          <cell r="D960">
            <v>11.34</v>
          </cell>
          <cell r="E960">
            <v>9.18</v>
          </cell>
          <cell r="F960" t="str">
            <v>SIEC Ago/24</v>
          </cell>
        </row>
        <row r="961">
          <cell r="A961" t="str">
            <v>02.01.05.300.39</v>
          </cell>
          <cell r="B961" t="str">
            <v>Corte e dobra de aço CA-60, diâmetro de 5,0 mm, utilizado em estribo contínuo helicoidal</v>
          </cell>
          <cell r="C961" t="str">
            <v>kg</v>
          </cell>
          <cell r="D961">
            <v>9.99</v>
          </cell>
          <cell r="E961">
            <v>8.08</v>
          </cell>
          <cell r="F961" t="str">
            <v>SIEC Ago/24</v>
          </cell>
        </row>
        <row r="962">
          <cell r="A962" t="str">
            <v>02.01.05.300.21</v>
          </cell>
          <cell r="B962" t="str">
            <v>Corte e dobra de aço CA-60, diâmetro de 5,0 mm, utilizado em estruturas diversas, incluso o fornecimento do aço</v>
          </cell>
          <cell r="C962" t="str">
            <v>kg</v>
          </cell>
          <cell r="D962">
            <v>9.99</v>
          </cell>
          <cell r="E962">
            <v>8.08</v>
          </cell>
          <cell r="F962" t="str">
            <v>SIEC Ago/24</v>
          </cell>
        </row>
        <row r="963">
          <cell r="A963" t="str">
            <v>02.01.05.300.36</v>
          </cell>
          <cell r="B963" t="str">
            <v>Corte e dobra de aço CA-60, diâmetro de 5,0 mm, utilizado em laje, incluso o fornecimento do aço</v>
          </cell>
          <cell r="C963" t="str">
            <v>kg</v>
          </cell>
          <cell r="D963">
            <v>9.99</v>
          </cell>
          <cell r="E963">
            <v>8.08</v>
          </cell>
          <cell r="F963" t="str">
            <v>SIEC Ago/24</v>
          </cell>
        </row>
        <row r="964">
          <cell r="A964" t="str">
            <v>02.01.05.300.13</v>
          </cell>
          <cell r="B964" t="str">
            <v>Gaiola metálica em cantoneira para contenção de cordoalha</v>
          </cell>
          <cell r="C964" t="str">
            <v>kg</v>
          </cell>
          <cell r="D964">
            <v>10.029999999999999</v>
          </cell>
          <cell r="E964">
            <v>8.1199999999999992</v>
          </cell>
          <cell r="F964" t="str">
            <v>SIEC Ago/24</v>
          </cell>
        </row>
        <row r="965">
          <cell r="A965" t="str">
            <v>02.01.05.300.48</v>
          </cell>
          <cell r="B965" t="str">
            <v>Montagem de armadura longitudinal de estacas de seção circular, diâmetro = 16 mm</v>
          </cell>
          <cell r="C965" t="str">
            <v>kg</v>
          </cell>
          <cell r="D965">
            <v>8.2899999999999991</v>
          </cell>
          <cell r="E965">
            <v>6.71</v>
          </cell>
          <cell r="F965" t="str">
            <v>SIEC Ago/24</v>
          </cell>
        </row>
        <row r="966">
          <cell r="A966" t="str">
            <v>02.01.05.300.41</v>
          </cell>
          <cell r="B966" t="str">
            <v>Montagem de armadura longitudinal de estacas de seção circular, diâmetro = 20,0 mm</v>
          </cell>
          <cell r="C966" t="str">
            <v>kg</v>
          </cell>
          <cell r="D966">
            <v>9.51</v>
          </cell>
          <cell r="E966">
            <v>7.7</v>
          </cell>
          <cell r="F966" t="str">
            <v>SIEC Ago/24</v>
          </cell>
        </row>
        <row r="967">
          <cell r="A967" t="str">
            <v>02.01.05.300.40</v>
          </cell>
          <cell r="B967" t="str">
            <v>Montagem de armadura transversal de estacas de seção circular, diâmetro = 5,0 mm</v>
          </cell>
          <cell r="C967" t="str">
            <v>kg</v>
          </cell>
          <cell r="D967">
            <v>17.170000000000002</v>
          </cell>
          <cell r="E967">
            <v>13.89</v>
          </cell>
          <cell r="F967" t="str">
            <v>SIEC Ago/24</v>
          </cell>
        </row>
        <row r="968">
          <cell r="A968" t="str">
            <v>02.01.05.300.46</v>
          </cell>
          <cell r="B968" t="str">
            <v>Montagem de armadura transversal de estacas de seção circular, diâmetro = 6,3 mm</v>
          </cell>
          <cell r="C968" t="str">
            <v>kg</v>
          </cell>
          <cell r="D968">
            <v>14.55</v>
          </cell>
          <cell r="E968">
            <v>11.77</v>
          </cell>
          <cell r="F968" t="str">
            <v>SIEC Ago/24</v>
          </cell>
        </row>
        <row r="969">
          <cell r="A969" t="str">
            <v>02.01.05.300.47</v>
          </cell>
          <cell r="B969" t="str">
            <v>Montagem de armadura transversal de estacas de seção circular, diâmetro = 8 mm</v>
          </cell>
          <cell r="C969" t="str">
            <v>kg</v>
          </cell>
          <cell r="D969">
            <v>12.74</v>
          </cell>
          <cell r="E969">
            <v>10.31</v>
          </cell>
          <cell r="F969" t="str">
            <v>SIEC Ago/24</v>
          </cell>
        </row>
        <row r="970">
          <cell r="A970" t="str">
            <v>02.01.05.300.43</v>
          </cell>
          <cell r="B970" t="str">
            <v>Remoção de Cordoalha para estais CP 190 RB D = 15,7 mm</v>
          </cell>
          <cell r="C970" t="str">
            <v>kg</v>
          </cell>
          <cell r="D970">
            <v>1.72</v>
          </cell>
          <cell r="E970">
            <v>1.39</v>
          </cell>
          <cell r="F970" t="str">
            <v>SIEC Ago/24</v>
          </cell>
        </row>
        <row r="971">
          <cell r="A971" t="str">
            <v>02.01.05.400</v>
          </cell>
          <cell r="B971" t="str">
            <v>APARELHOS DE ANCORAGEM</v>
          </cell>
          <cell r="C971" t="str">
            <v/>
          </cell>
          <cell r="E971">
            <v>0</v>
          </cell>
          <cell r="F971" t="str">
            <v>SIEC Ago/24</v>
          </cell>
        </row>
        <row r="972">
          <cell r="A972" t="str">
            <v>02.01.05.400.01</v>
          </cell>
          <cell r="B972" t="str">
            <v>Ancoragem de barras de aço , com resina base de poliéster</v>
          </cell>
          <cell r="C972" t="str">
            <v>dm³</v>
          </cell>
          <cell r="D972">
            <v>106.08</v>
          </cell>
          <cell r="E972">
            <v>85.85</v>
          </cell>
          <cell r="F972" t="str">
            <v>SIEC Ago/24</v>
          </cell>
        </row>
        <row r="973">
          <cell r="A973" t="str">
            <v>02.01.05.400.03</v>
          </cell>
          <cell r="B973" t="str">
            <v>Chumbador de expansão controlada por torque para concreto D = 12,5 mm - fornecimento e instalação</v>
          </cell>
          <cell r="C973" t="str">
            <v>un</v>
          </cell>
          <cell r="D973">
            <v>11.58</v>
          </cell>
          <cell r="E973">
            <v>9.3699999999999992</v>
          </cell>
          <cell r="F973" t="str">
            <v>SIEC Ago/24</v>
          </cell>
        </row>
        <row r="974">
          <cell r="A974" t="str">
            <v>02.01.05.400.40</v>
          </cell>
          <cell r="B974" t="str">
            <v>Chumbador de expansão controlada por torque para concreto D = 16 mm - fornecimento e instalação</v>
          </cell>
          <cell r="C974" t="str">
            <v>un</v>
          </cell>
          <cell r="D974">
            <v>12.5</v>
          </cell>
          <cell r="E974">
            <v>10.119999999999999</v>
          </cell>
          <cell r="F974" t="str">
            <v>SIEC Ago/24</v>
          </cell>
        </row>
        <row r="975">
          <cell r="A975" t="str">
            <v>02.01.05.400.04</v>
          </cell>
          <cell r="B975" t="str">
            <v>Chumbador de expansão controlada por torque para concreto D = 20 mm - fornecimento e instalação</v>
          </cell>
          <cell r="C975" t="str">
            <v>un</v>
          </cell>
          <cell r="D975">
            <v>18.12</v>
          </cell>
          <cell r="E975">
            <v>14.66</v>
          </cell>
          <cell r="F975" t="str">
            <v>SIEC Ago/24</v>
          </cell>
        </row>
        <row r="976">
          <cell r="A976" t="str">
            <v>02.01.05.400.02</v>
          </cell>
          <cell r="B976" t="str">
            <v>Chumbador de expansão controlada por torque para concreto D = 6,3 mm - fornecimento e instalação</v>
          </cell>
          <cell r="C976" t="str">
            <v>un</v>
          </cell>
          <cell r="D976">
            <v>3.32</v>
          </cell>
          <cell r="E976">
            <v>2.69</v>
          </cell>
          <cell r="F976" t="str">
            <v>SIEC Ago/24</v>
          </cell>
        </row>
        <row r="977">
          <cell r="A977" t="str">
            <v>02.01.05.400.61</v>
          </cell>
          <cell r="B977" t="str">
            <v>Chumbador de expansão, tipo parabolt (diâmetro 5/8") I = 125mm, Sistema HLS4-G Hilti ou equivalente, inclui barra roscada, porca e arruela</v>
          </cell>
          <cell r="C977" t="str">
            <v>un</v>
          </cell>
          <cell r="D977">
            <v>25.21</v>
          </cell>
          <cell r="E977">
            <v>20.399999999999999</v>
          </cell>
          <cell r="F977" t="str">
            <v>SIEC Ago/24</v>
          </cell>
        </row>
        <row r="978">
          <cell r="A978" t="str">
            <v>02.01.05.400.43</v>
          </cell>
          <cell r="B978" t="str">
            <v>Chumbador químico (diâmetro: 1 1/4 ") l = 305 mm Sistema HVU Hilti ou equivalente, inclui barra roscada, porca e arruela</v>
          </cell>
          <cell r="C978" t="str">
            <v>un</v>
          </cell>
          <cell r="D978">
            <v>209.64</v>
          </cell>
          <cell r="E978">
            <v>169.65</v>
          </cell>
          <cell r="F978" t="str">
            <v>SIEC Ago/24</v>
          </cell>
        </row>
        <row r="979">
          <cell r="A979" t="str">
            <v>02.01.05.400.06</v>
          </cell>
          <cell r="B979" t="str">
            <v>Chumbador químico (diâmetro: 1/2 ") l = 160 mm</v>
          </cell>
          <cell r="C979" t="str">
            <v>un</v>
          </cell>
          <cell r="D979">
            <v>33.81</v>
          </cell>
          <cell r="E979">
            <v>27.36</v>
          </cell>
          <cell r="F979" t="str">
            <v>SIEC Ago/24</v>
          </cell>
        </row>
        <row r="980">
          <cell r="A980" t="str">
            <v>02.01.05.400.07</v>
          </cell>
          <cell r="B980" t="str">
            <v>Chumbador químico (diâmetro: 3/4 ") l = 235 mm</v>
          </cell>
          <cell r="C980" t="str">
            <v>un</v>
          </cell>
          <cell r="D980">
            <v>83.46</v>
          </cell>
          <cell r="E980">
            <v>67.540000000000006</v>
          </cell>
          <cell r="F980" t="str">
            <v>SIEC Ago/24</v>
          </cell>
        </row>
        <row r="981">
          <cell r="A981" t="str">
            <v>02.01.05.400.05</v>
          </cell>
          <cell r="B981" t="str">
            <v>Chumbador químico (diâmetro: 3/8 ") l = 120 mm</v>
          </cell>
          <cell r="C981" t="str">
            <v>un</v>
          </cell>
          <cell r="D981">
            <v>24.36</v>
          </cell>
          <cell r="E981">
            <v>19.71</v>
          </cell>
          <cell r="F981" t="str">
            <v>SIEC Ago/24</v>
          </cell>
        </row>
        <row r="982">
          <cell r="A982" t="str">
            <v>02.01.05.400.08</v>
          </cell>
          <cell r="B982" t="str">
            <v>Chumbador químico (diâmetro: 5/8") l = 240mm</v>
          </cell>
          <cell r="C982" t="str">
            <v>un</v>
          </cell>
          <cell r="D982">
            <v>51.3</v>
          </cell>
          <cell r="E982">
            <v>41.51</v>
          </cell>
          <cell r="F982" t="str">
            <v>SIEC Ago/24</v>
          </cell>
        </row>
        <row r="983">
          <cell r="A983" t="str">
            <v>02.01.05.400.23</v>
          </cell>
          <cell r="B983" t="str">
            <v>Injeção de nata de cimento</v>
          </cell>
          <cell r="C983" t="str">
            <v>kg</v>
          </cell>
          <cell r="D983">
            <v>0.85</v>
          </cell>
          <cell r="E983">
            <v>0.69</v>
          </cell>
          <cell r="F983" t="str">
            <v>SIEC Ago/24</v>
          </cell>
        </row>
        <row r="984">
          <cell r="A984" t="str">
            <v>02.01.05.400.45</v>
          </cell>
          <cell r="B984" t="str">
            <v>Montagem e Desmontagem de Ancoragem (sem fornecimento) para estais, regulável, injeção de cera e regulagem final</v>
          </cell>
          <cell r="C984" t="str">
            <v>un</v>
          </cell>
          <cell r="D984">
            <v>2427.0300000000002</v>
          </cell>
          <cell r="E984">
            <v>1964.09</v>
          </cell>
          <cell r="F984" t="str">
            <v>SIEC Ago/24</v>
          </cell>
        </row>
        <row r="985">
          <cell r="A985" t="str">
            <v>02.01.05.400.39</v>
          </cell>
          <cell r="B985" t="str">
            <v>Nicho de madeira para dispositivo de ancoragem de protensão - confecção e instalação</v>
          </cell>
          <cell r="C985" t="str">
            <v>m²</v>
          </cell>
          <cell r="D985">
            <v>160.12</v>
          </cell>
          <cell r="E985">
            <v>129.58000000000001</v>
          </cell>
          <cell r="F985" t="str">
            <v>SIEC Ago/24</v>
          </cell>
        </row>
        <row r="986">
          <cell r="A986" t="str">
            <v>02.01.05.450</v>
          </cell>
          <cell r="B986" t="str">
            <v>REGULARIZAÇÃO DE BASE PARA PISO</v>
          </cell>
          <cell r="C986" t="str">
            <v/>
          </cell>
          <cell r="E986">
            <v>0</v>
          </cell>
          <cell r="F986" t="str">
            <v>SIEC Ago/24</v>
          </cell>
        </row>
        <row r="987">
          <cell r="A987" t="str">
            <v>02.01.05.450.05</v>
          </cell>
          <cell r="B987" t="str">
            <v>Regularização com nata de cimento</v>
          </cell>
          <cell r="C987" t="str">
            <v>m²</v>
          </cell>
          <cell r="D987">
            <v>33.47</v>
          </cell>
          <cell r="E987">
            <v>27.09</v>
          </cell>
          <cell r="F987" t="str">
            <v>SIEC Ago/24</v>
          </cell>
        </row>
        <row r="988">
          <cell r="A988" t="str">
            <v>02.01.05.450.03</v>
          </cell>
          <cell r="B988" t="str">
            <v>Regularização desempenada de base para revestimento de piso com argamassa de cimento e areia sem peneirar traço 1:3, com aditivo impermeabilizante, e=3 cm</v>
          </cell>
          <cell r="C988" t="str">
            <v>m²</v>
          </cell>
          <cell r="D988">
            <v>46.47</v>
          </cell>
          <cell r="E988">
            <v>37.61</v>
          </cell>
          <cell r="F988" t="str">
            <v>SIEC Ago/24</v>
          </cell>
        </row>
        <row r="989">
          <cell r="A989" t="str">
            <v>02.01.05.450.01</v>
          </cell>
          <cell r="B989" t="str">
            <v>Regularização desempenada de base para revestimento de piso com argamassa de cimento e areia sem peneirar traço 1:3, e=3 cm</v>
          </cell>
          <cell r="C989" t="str">
            <v>m²</v>
          </cell>
          <cell r="D989">
            <v>41.66</v>
          </cell>
          <cell r="E989">
            <v>33.71</v>
          </cell>
          <cell r="F989" t="str">
            <v>SIEC Ago/24</v>
          </cell>
        </row>
        <row r="990">
          <cell r="A990" t="str">
            <v>02.01.05.450.04</v>
          </cell>
          <cell r="B990" t="str">
            <v>Regularização sarrafeada de base para revestimento de piso com argamassa de cimento e areia sem peneirar traço 1:5, com aditivo impermeabilizante, e=3 cm</v>
          </cell>
          <cell r="C990" t="str">
            <v>m²</v>
          </cell>
          <cell r="D990">
            <v>39.5</v>
          </cell>
          <cell r="E990">
            <v>31.97</v>
          </cell>
          <cell r="F990" t="str">
            <v>SIEC Ago/24</v>
          </cell>
        </row>
        <row r="991">
          <cell r="A991" t="str">
            <v>02.01.05.450.02</v>
          </cell>
          <cell r="B991" t="str">
            <v>Regularização sarrafeada de base para revestimento de piso com argamassa de cimento e areia sem peneirar traço 1:5, e=3 cm</v>
          </cell>
          <cell r="C991" t="str">
            <v>m²</v>
          </cell>
          <cell r="D991">
            <v>35.159999999999997</v>
          </cell>
          <cell r="E991">
            <v>28.45</v>
          </cell>
          <cell r="F991" t="str">
            <v>SIEC Ago/24</v>
          </cell>
        </row>
        <row r="992">
          <cell r="A992" t="str">
            <v>02.01.05.500</v>
          </cell>
          <cell r="B992" t="str">
            <v>LAJES PRÉ-FABRICADAS</v>
          </cell>
          <cell r="C992" t="str">
            <v/>
          </cell>
          <cell r="E992">
            <v>0</v>
          </cell>
          <cell r="F992" t="str">
            <v>SIEC Ago/24</v>
          </cell>
        </row>
        <row r="993">
          <cell r="A993" t="str">
            <v>02.01.05.500.01</v>
          </cell>
          <cell r="B993" t="str">
            <v>Laje pré-fabricada comum para forro, e=10 cm (capeamento 2 cm e elemento de enchimento cerâmico 8 cm)</v>
          </cell>
          <cell r="C993" t="str">
            <v>m²</v>
          </cell>
          <cell r="D993">
            <v>195.15</v>
          </cell>
          <cell r="E993">
            <v>157.93</v>
          </cell>
          <cell r="F993" t="str">
            <v>SIEC Ago/24</v>
          </cell>
        </row>
        <row r="994">
          <cell r="A994" t="str">
            <v>02.01.05.500.02</v>
          </cell>
          <cell r="B994" t="str">
            <v>Laje pré-fabricada comum para piso ou cobertura, e=12 cm (capeamento 4 cm e elemento de enchimento cerâmico 8 cm)</v>
          </cell>
          <cell r="C994" t="str">
            <v>m²</v>
          </cell>
          <cell r="D994">
            <v>182</v>
          </cell>
          <cell r="E994">
            <v>147.28</v>
          </cell>
          <cell r="F994" t="str">
            <v>SIEC Ago/24</v>
          </cell>
        </row>
        <row r="995">
          <cell r="A995" t="str">
            <v>02.01.05.500.03</v>
          </cell>
          <cell r="B995" t="str">
            <v>Laje pré-fabricada comum para piso ou cobertura, e=16 cm (capeamento 4 cm e elemento de enchimento cerâmico 12 cm)</v>
          </cell>
          <cell r="C995" t="str">
            <v>m²</v>
          </cell>
          <cell r="D995">
            <v>225.86</v>
          </cell>
          <cell r="E995">
            <v>182.78</v>
          </cell>
          <cell r="F995" t="str">
            <v>SIEC Ago/24</v>
          </cell>
        </row>
        <row r="996">
          <cell r="A996" t="str">
            <v>02.01.05.500.27</v>
          </cell>
          <cell r="B996" t="str">
            <v>Laje pré-fabricada STEEL DECK para piso, chapa e=0,80 mm, zincada por imersão a quente (exceto concreto, armadura de aço e stud bolt)</v>
          </cell>
          <cell r="C996" t="str">
            <v>m²</v>
          </cell>
          <cell r="D996">
            <v>176.14</v>
          </cell>
          <cell r="E996">
            <v>142.54</v>
          </cell>
          <cell r="F996" t="str">
            <v>SIEC Ago/24</v>
          </cell>
        </row>
        <row r="997">
          <cell r="A997" t="str">
            <v>02.01.05.500.28</v>
          </cell>
          <cell r="B997" t="str">
            <v>Laje pré-fabricada STEEL DECK para piso, chapa e=0,95 mm, zincada por imersão a quente (exceto concreto, armadura de aço e stud bolt)</v>
          </cell>
          <cell r="C997" t="str">
            <v>m²</v>
          </cell>
          <cell r="D997">
            <v>132.1</v>
          </cell>
          <cell r="E997">
            <v>106.9</v>
          </cell>
          <cell r="F997" t="str">
            <v>SIEC Ago/24</v>
          </cell>
        </row>
        <row r="998">
          <cell r="A998" t="str">
            <v>02.01.05.500.29</v>
          </cell>
          <cell r="B998" t="str">
            <v>Laje pré-fabricada STEEL DECK para piso, chapa e=1,25 mm, zincada por imersão a quente (exceto concreto, armadura de aço e stud bolt)</v>
          </cell>
          <cell r="C998" t="str">
            <v>m²</v>
          </cell>
          <cell r="D998">
            <v>245.76</v>
          </cell>
          <cell r="E998">
            <v>198.88</v>
          </cell>
          <cell r="F998" t="str">
            <v>SIEC Ago/24</v>
          </cell>
        </row>
        <row r="999">
          <cell r="A999" t="str">
            <v>02.01.05.500.05</v>
          </cell>
          <cell r="B999" t="str">
            <v>Laje pré-fabricada treliçada para piso ou cobertura, e=25 cm (capeamento 5 cm e elemento de enchimento 20 cm)</v>
          </cell>
          <cell r="C999" t="str">
            <v>m²</v>
          </cell>
          <cell r="D999">
            <v>210.65</v>
          </cell>
          <cell r="E999">
            <v>170.47</v>
          </cell>
          <cell r="F999" t="str">
            <v>SIEC Ago/24</v>
          </cell>
        </row>
        <row r="1000">
          <cell r="A1000" t="str">
            <v>02.01.05.500.33</v>
          </cell>
          <cell r="B1000" t="str">
            <v>Laje pré-moldada unidirecional com vãos maiores que 3,0 m, biapoiada, enchimento em EPS, vigota treliçada, altura total da laje - LT (enchimento + capa) = (16 + 4)</v>
          </cell>
          <cell r="C1000" t="str">
            <v>m²</v>
          </cell>
          <cell r="D1000">
            <v>213.79</v>
          </cell>
          <cell r="E1000">
            <v>173.01</v>
          </cell>
          <cell r="F1000" t="str">
            <v>SIEC Ago/24</v>
          </cell>
        </row>
        <row r="1001">
          <cell r="A1001" t="str">
            <v>02.01.05.500.34</v>
          </cell>
          <cell r="B1001" t="str">
            <v>Laje pré-moldada unidirecional com vãos maiores que 3,0 m, biapoiada, enchimento em EPS, vigota treliçada, altura total da laje - LT (enchimento + capa) = (20 + 5)</v>
          </cell>
          <cell r="C1001" t="str">
            <v>m²</v>
          </cell>
          <cell r="D1001">
            <v>219.06</v>
          </cell>
          <cell r="E1001">
            <v>177.28</v>
          </cell>
          <cell r="F1001" t="str">
            <v>SIEC Ago/24</v>
          </cell>
        </row>
        <row r="1002">
          <cell r="A1002" t="str">
            <v>02.01.05.500.09</v>
          </cell>
          <cell r="B1002" t="str">
            <v>Pré-laje pré-fabricada treliçada para piso ou cobertura, largura 25 cm, e=12 cm (capeamento 4 cm, elemento de enchimento 5 cm e pré-laje 3 cm)</v>
          </cell>
          <cell r="C1002" t="str">
            <v>m²</v>
          </cell>
          <cell r="D1002">
            <v>211.48</v>
          </cell>
          <cell r="E1002">
            <v>171.14</v>
          </cell>
          <cell r="F1002" t="str">
            <v>SIEC Ago/24</v>
          </cell>
        </row>
        <row r="1003">
          <cell r="A1003" t="str">
            <v>02.01.05.500.08</v>
          </cell>
          <cell r="B1003" t="str">
            <v>Pré-laje pré-fabricada treliçada para piso ou cobertura, largura 25 cm, e=8 cm, maciça (capeamento 3 cm e pré-laje 5 cm)</v>
          </cell>
          <cell r="C1003" t="str">
            <v>m²</v>
          </cell>
          <cell r="D1003">
            <v>177.06</v>
          </cell>
          <cell r="E1003">
            <v>143.29</v>
          </cell>
          <cell r="F1003" t="str">
            <v>SIEC Ago/24</v>
          </cell>
        </row>
        <row r="1004">
          <cell r="A1004" t="str">
            <v>02.01.05.500.35</v>
          </cell>
          <cell r="B1004" t="str">
            <v>Stud Bolt de Ø 3/4" x 4 3/4"</v>
          </cell>
          <cell r="C1004" t="str">
            <v>un</v>
          </cell>
          <cell r="D1004">
            <v>31.99</v>
          </cell>
          <cell r="E1004">
            <v>25.89</v>
          </cell>
          <cell r="F1004" t="str">
            <v>SIEC Ago/24</v>
          </cell>
        </row>
        <row r="1005">
          <cell r="A1005" t="str">
            <v>02.01.05.500.30</v>
          </cell>
          <cell r="B1005" t="str">
            <v>Stud Bolt de Ø 3/4" x 5 3/8"</v>
          </cell>
          <cell r="C1005" t="str">
            <v>un</v>
          </cell>
          <cell r="D1005">
            <v>32.4</v>
          </cell>
          <cell r="E1005">
            <v>26.22</v>
          </cell>
          <cell r="F1005" t="str">
            <v>SIEC Ago/24</v>
          </cell>
        </row>
        <row r="1006">
          <cell r="A1006" t="str">
            <v>02.01.05.610</v>
          </cell>
          <cell r="B1006" t="str">
            <v>PAINÉIS PRÉ-FABRICADOS</v>
          </cell>
          <cell r="C1006" t="str">
            <v/>
          </cell>
          <cell r="E1006">
            <v>0</v>
          </cell>
          <cell r="F1006" t="str">
            <v>SIEC Ago/24</v>
          </cell>
        </row>
        <row r="1007">
          <cell r="A1007" t="str">
            <v>02.01.05.610.03</v>
          </cell>
          <cell r="B1007" t="str">
            <v>Painel pré-fabricado de concreto alveolar protendido, sobrecarga 500 kgf/m², e= (15+6) cm, capeamento concreto fck 35 MPa, para vãos de até 6,85m</v>
          </cell>
          <cell r="C1007" t="str">
            <v>m²</v>
          </cell>
          <cell r="D1007">
            <v>381.07</v>
          </cell>
          <cell r="E1007">
            <v>308.38</v>
          </cell>
          <cell r="F1007" t="str">
            <v>SIEC Ago/24</v>
          </cell>
        </row>
        <row r="1008">
          <cell r="A1008" t="str">
            <v>02.01.05.610.08</v>
          </cell>
          <cell r="B1008" t="str">
            <v>Painel pré-fabricado de concreto alveolar protendido, sobrecarga 500 kgf/m², e= (20+6) cm, capeamento concreto fck 30 MPa, para vãos de até 10,0m</v>
          </cell>
          <cell r="C1008" t="str">
            <v>m²</v>
          </cell>
          <cell r="D1008">
            <v>433.11</v>
          </cell>
          <cell r="E1008">
            <v>350.5</v>
          </cell>
          <cell r="F1008" t="str">
            <v>SIEC Ago/24</v>
          </cell>
        </row>
        <row r="1009">
          <cell r="A1009" t="str">
            <v>02.01.05.610.04</v>
          </cell>
          <cell r="B1009" t="str">
            <v>Painel pré-fabricado de concreto alveolar protendido, sobrecarga 500 kgf/m², e= (20+6) cm, capeamento concreto fck 35 MPa, para vãos de até 10,0m</v>
          </cell>
          <cell r="C1009" t="str">
            <v>m²</v>
          </cell>
          <cell r="D1009">
            <v>434.11</v>
          </cell>
          <cell r="E1009">
            <v>351.31</v>
          </cell>
          <cell r="F1009" t="str">
            <v>SIEC Ago/24</v>
          </cell>
        </row>
        <row r="1010">
          <cell r="A1010" t="str">
            <v>02.01.05.610.05</v>
          </cell>
          <cell r="B1010" t="str">
            <v>Painel pré-fabricado de concreto alveolar protendido, sobrecarga 500 kgf/m², e= (25+6) cm, capeamento concreto fck 35 MPa, para vãos de até 11,0m</v>
          </cell>
          <cell r="C1010" t="str">
            <v>m²</v>
          </cell>
          <cell r="D1010">
            <v>509.72</v>
          </cell>
          <cell r="E1010">
            <v>412.49</v>
          </cell>
          <cell r="F1010" t="str">
            <v>SIEC Ago/24</v>
          </cell>
        </row>
        <row r="1011">
          <cell r="A1011" t="str">
            <v>02.01.05.610.06</v>
          </cell>
          <cell r="B1011" t="str">
            <v>Placas pré-moldadas de concreto armado, fck=35MPa, 50x50x10cm</v>
          </cell>
          <cell r="C1011" t="str">
            <v>m²</v>
          </cell>
          <cell r="D1011">
            <v>459.29</v>
          </cell>
          <cell r="E1011">
            <v>371.68</v>
          </cell>
          <cell r="F1011" t="str">
            <v>SIEC Ago/24</v>
          </cell>
        </row>
        <row r="1012">
          <cell r="A1012" t="str">
            <v>02.01.05.700</v>
          </cell>
          <cell r="B1012" t="str">
            <v>JUNTAS, EMBUTIDOS E APARELHOS DE APOIO</v>
          </cell>
          <cell r="C1012" t="str">
            <v/>
          </cell>
          <cell r="E1012">
            <v>0</v>
          </cell>
          <cell r="F1012" t="str">
            <v>SIEC Ago/24</v>
          </cell>
        </row>
        <row r="1013">
          <cell r="A1013" t="str">
            <v>02.01.05.700.08</v>
          </cell>
          <cell r="B1013" t="str">
            <v>Aparelho de apoio de Neoprene fretado</v>
          </cell>
          <cell r="C1013" t="str">
            <v>dm³</v>
          </cell>
          <cell r="D1013">
            <v>103.99</v>
          </cell>
          <cell r="E1013">
            <v>84.15</v>
          </cell>
          <cell r="F1013" t="str">
            <v>SIEC Ago/24</v>
          </cell>
        </row>
        <row r="1014">
          <cell r="A1014" t="str">
            <v>02.01.05.700.33</v>
          </cell>
          <cell r="B1014" t="str">
            <v>Aparelho de apoio metálico esférico fixo com capacidade de 1.000 kN - fornecimento e instalação</v>
          </cell>
          <cell r="C1014" t="str">
            <v>un</v>
          </cell>
          <cell r="D1014">
            <v>6027.57</v>
          </cell>
          <cell r="E1014">
            <v>4877.8599999999997</v>
          </cell>
          <cell r="F1014" t="str">
            <v>SIEC Ago/24</v>
          </cell>
        </row>
        <row r="1015">
          <cell r="A1015" t="str">
            <v>02.01.05.700.34</v>
          </cell>
          <cell r="B1015" t="str">
            <v>Aparelho de apoio metálico esférico fixo com capacidade de 1.500 kN - fornecimento e instalação</v>
          </cell>
          <cell r="C1015" t="str">
            <v>un</v>
          </cell>
          <cell r="D1015">
            <v>9177.31</v>
          </cell>
          <cell r="E1015">
            <v>7426.81</v>
          </cell>
          <cell r="F1015" t="str">
            <v>SIEC Ago/24</v>
          </cell>
        </row>
        <row r="1016">
          <cell r="A1016" t="str">
            <v>02.01.05.700.16</v>
          </cell>
          <cell r="B1016" t="str">
            <v>Aparelho de apoio metálico esférico fixo com capacidade de 3.000 kN</v>
          </cell>
          <cell r="C1016" t="str">
            <v>un</v>
          </cell>
          <cell r="D1016">
            <v>16023.94</v>
          </cell>
          <cell r="E1016">
            <v>12967.5</v>
          </cell>
          <cell r="F1016" t="str">
            <v>SIEC Ago/24</v>
          </cell>
        </row>
        <row r="1017">
          <cell r="A1017" t="str">
            <v>02.01.05.700.15</v>
          </cell>
          <cell r="B1017" t="str">
            <v>Aparelho de apoio metálico esférico fixo com capacidade de 5.000 kN</v>
          </cell>
          <cell r="C1017" t="str">
            <v>un</v>
          </cell>
          <cell r="D1017">
            <v>36004.300000000003</v>
          </cell>
          <cell r="E1017">
            <v>29136.76</v>
          </cell>
          <cell r="F1017" t="str">
            <v>SIEC Ago/24</v>
          </cell>
        </row>
        <row r="1018">
          <cell r="A1018" t="str">
            <v>02.01.05.700.36</v>
          </cell>
          <cell r="B1018" t="str">
            <v>Aparelho de apoio metálico esférico multidirecional com capacidade de 1.000 kN - fornecimento e instalação</v>
          </cell>
          <cell r="C1018" t="str">
            <v>un</v>
          </cell>
          <cell r="D1018">
            <v>6027.55</v>
          </cell>
          <cell r="E1018">
            <v>4877.84</v>
          </cell>
          <cell r="F1018" t="str">
            <v>SIEC Ago/24</v>
          </cell>
        </row>
        <row r="1019">
          <cell r="A1019" t="str">
            <v>02.01.05.700.14</v>
          </cell>
          <cell r="B1019" t="str">
            <v>Aparelho de apoio metálico esférico multidirecional com capacidade de 3.000 kN</v>
          </cell>
          <cell r="C1019" t="str">
            <v>un</v>
          </cell>
          <cell r="D1019">
            <v>22175.759999999998</v>
          </cell>
          <cell r="E1019">
            <v>17945.91</v>
          </cell>
          <cell r="F1019" t="str">
            <v>SIEC Ago/24</v>
          </cell>
        </row>
        <row r="1020">
          <cell r="A1020" t="str">
            <v>02.01.05.700.13</v>
          </cell>
          <cell r="B1020" t="str">
            <v>Aparelho de apoio metálico esférico multidirecional com capacidade de 5.000 kN</v>
          </cell>
          <cell r="C1020" t="str">
            <v>un</v>
          </cell>
          <cell r="D1020">
            <v>37255.58</v>
          </cell>
          <cell r="E1020">
            <v>30149.37</v>
          </cell>
          <cell r="F1020" t="str">
            <v>SIEC Ago/24</v>
          </cell>
        </row>
        <row r="1021">
          <cell r="A1021" t="str">
            <v>02.01.05.700.12</v>
          </cell>
          <cell r="B1021" t="str">
            <v>Aparelho de apoio metálico esférico unidirecional com capacidade de 3.000 kN</v>
          </cell>
          <cell r="C1021" t="str">
            <v>un</v>
          </cell>
          <cell r="D1021">
            <v>22300.639999999999</v>
          </cell>
          <cell r="E1021">
            <v>18046.97</v>
          </cell>
          <cell r="F1021" t="str">
            <v>SIEC Ago/24</v>
          </cell>
        </row>
        <row r="1022">
          <cell r="A1022" t="str">
            <v>02.01.05.700.11</v>
          </cell>
          <cell r="B1022" t="str">
            <v>Aparelho de apoio metálico esférico unidirecional com capacidade de 5.000 kN</v>
          </cell>
          <cell r="C1022" t="str">
            <v>un</v>
          </cell>
          <cell r="D1022">
            <v>44572.87</v>
          </cell>
          <cell r="E1022">
            <v>36070.949999999997</v>
          </cell>
          <cell r="F1022" t="str">
            <v>SIEC Ago/24</v>
          </cell>
        </row>
        <row r="1023">
          <cell r="A1023" t="str">
            <v>02.01.05.700.10</v>
          </cell>
          <cell r="B1023" t="str">
            <v>Cantoneira de proteção - perfil "L" de alumínio, 1"X1"X1/8" (Reparo e chumbamento de cantoneira em juntas de dilatação</v>
          </cell>
          <cell r="C1023" t="str">
            <v>m</v>
          </cell>
          <cell r="D1023">
            <v>43.25</v>
          </cell>
          <cell r="E1023">
            <v>35</v>
          </cell>
          <cell r="F1023" t="str">
            <v>SIEC Ago/24</v>
          </cell>
        </row>
        <row r="1024">
          <cell r="A1024" t="str">
            <v>02.01.05.700.05</v>
          </cell>
          <cell r="B1024" t="str">
            <v>Junta de dilatação, em perfil extrudado de borracha vulcanizada de 20 x 40 mm - fornecimento e instalação, sem lábios poliméricos, tipo Jeene JJ 2030VV ou equivalente</v>
          </cell>
          <cell r="C1024" t="str">
            <v>m</v>
          </cell>
          <cell r="D1024">
            <v>245.39</v>
          </cell>
          <cell r="E1024">
            <v>198.58</v>
          </cell>
          <cell r="F1024" t="str">
            <v>SIEC Ago/24</v>
          </cell>
        </row>
        <row r="1025">
          <cell r="A1025" t="str">
            <v>02.01.05.700.01</v>
          </cell>
          <cell r="B1025" t="str">
            <v>Junta de dilatação, em perfil extrudado de borracha vulcanizada de 25 x 50 mm - fornecimento e instalação, sem lábios poliméricos, tipo Jeene JJ 2540VV ou equivalente</v>
          </cell>
          <cell r="C1025" t="str">
            <v>m</v>
          </cell>
          <cell r="D1025">
            <v>279.32</v>
          </cell>
          <cell r="E1025">
            <v>226.04</v>
          </cell>
          <cell r="F1025" t="str">
            <v>SIEC Ago/24</v>
          </cell>
        </row>
        <row r="1026">
          <cell r="A1026" t="str">
            <v>02.01.05.700.02</v>
          </cell>
          <cell r="B1026" t="str">
            <v>Junta de dilatação, em perfil extrudado de borracha vulcanizada de 35 x 60 mm - fornecimento e instalação, sem lábios poliméricos, tipo Jeene JJ 3550VV ou equivalente</v>
          </cell>
          <cell r="C1026" t="str">
            <v>m</v>
          </cell>
          <cell r="D1026">
            <v>372.83</v>
          </cell>
          <cell r="E1026">
            <v>301.72000000000003</v>
          </cell>
          <cell r="F1026" t="str">
            <v>SIEC Ago/24</v>
          </cell>
        </row>
        <row r="1027">
          <cell r="A1027" t="str">
            <v>02.01.05.700.07</v>
          </cell>
          <cell r="B1027" t="str">
            <v>Junta de dilatação, em perfil extrudado de borracha vulcanizada de 50 x 80 mm - fornecimento e instalação, sem lábios poliméricos, tipo Jeene JJ 5070VV ou equivalente</v>
          </cell>
          <cell r="C1027" t="str">
            <v>m</v>
          </cell>
          <cell r="D1027">
            <v>490.89</v>
          </cell>
          <cell r="E1027">
            <v>397.26</v>
          </cell>
          <cell r="F1027" t="str">
            <v>SIEC Ago/24</v>
          </cell>
        </row>
        <row r="1028">
          <cell r="A1028" t="str">
            <v>02.01.05.700.17</v>
          </cell>
          <cell r="B1028" t="str">
            <v>Junta de Dilatação, tipo Fungenband O-22</v>
          </cell>
          <cell r="C1028" t="str">
            <v>m</v>
          </cell>
          <cell r="D1028">
            <v>128.78</v>
          </cell>
          <cell r="E1028">
            <v>104.22</v>
          </cell>
          <cell r="F1028" t="str">
            <v>SIEC Ago/24</v>
          </cell>
        </row>
        <row r="1029">
          <cell r="A1029" t="str">
            <v>02.01.05.700.20</v>
          </cell>
          <cell r="B1029" t="str">
            <v>Junta para piso de concreto - Junta de concreto</v>
          </cell>
          <cell r="C1029" t="str">
            <v>m</v>
          </cell>
          <cell r="D1029">
            <v>26.52</v>
          </cell>
          <cell r="E1029">
            <v>21.46</v>
          </cell>
          <cell r="F1029" t="str">
            <v>SIEC Ago/24</v>
          </cell>
        </row>
        <row r="1030">
          <cell r="A1030" t="str">
            <v>02.01.05.700.22</v>
          </cell>
          <cell r="B1030" t="str">
            <v>Junta para piso de concreto - junta de construção</v>
          </cell>
          <cell r="C1030" t="str">
            <v>m</v>
          </cell>
          <cell r="D1030">
            <v>59.07</v>
          </cell>
          <cell r="E1030">
            <v>47.8</v>
          </cell>
          <cell r="F1030" t="str">
            <v>SIEC Ago/24</v>
          </cell>
        </row>
        <row r="1031">
          <cell r="A1031" t="str">
            <v>02.01.05.700.23</v>
          </cell>
          <cell r="B1031" t="str">
            <v>Junta para piso de concreto - junta de encontro</v>
          </cell>
          <cell r="C1031" t="str">
            <v>m</v>
          </cell>
          <cell r="D1031">
            <v>26.63</v>
          </cell>
          <cell r="E1031">
            <v>21.55</v>
          </cell>
          <cell r="F1031" t="str">
            <v>SIEC Ago/24</v>
          </cell>
        </row>
        <row r="1032">
          <cell r="A1032" t="str">
            <v>02.01.05.700.21</v>
          </cell>
          <cell r="B1032" t="str">
            <v>Junta para piso de concreto - junta transversal de retração serrada</v>
          </cell>
          <cell r="C1032" t="str">
            <v>m</v>
          </cell>
          <cell r="D1032">
            <v>30.89</v>
          </cell>
          <cell r="E1032">
            <v>25</v>
          </cell>
          <cell r="F1032" t="str">
            <v>SIEC Ago/24</v>
          </cell>
        </row>
        <row r="1033">
          <cell r="A1033" t="str">
            <v>02.01.05.700.18</v>
          </cell>
          <cell r="B1033" t="str">
            <v>Lábios poliméricos 20 x 30 mm em junta de pavimento de concreto - confecção e assentamento</v>
          </cell>
          <cell r="C1033" t="str">
            <v>m</v>
          </cell>
          <cell r="D1033">
            <v>490.89</v>
          </cell>
          <cell r="E1033">
            <v>397.26</v>
          </cell>
          <cell r="F1033" t="str">
            <v>SIEC Ago/24</v>
          </cell>
        </row>
        <row r="1034">
          <cell r="A1034" t="str">
            <v>02.01.05.700.19</v>
          </cell>
          <cell r="B1034" t="str">
            <v>Limpeza em junta de dilatação</v>
          </cell>
          <cell r="C1034" t="str">
            <v>m</v>
          </cell>
          <cell r="D1034">
            <v>7.2</v>
          </cell>
          <cell r="E1034">
            <v>5.83</v>
          </cell>
          <cell r="F1034" t="str">
            <v>SIEC Ago/24</v>
          </cell>
        </row>
        <row r="1035">
          <cell r="A1035" t="str">
            <v>02.01.05.700.37</v>
          </cell>
          <cell r="B1035" t="str">
            <v>Manutenção das juntas de dilatação das lajes Jeene JJ5070VV - noturno</v>
          </cell>
          <cell r="C1035" t="str">
            <v>m</v>
          </cell>
          <cell r="D1035">
            <v>746.79</v>
          </cell>
          <cell r="E1035">
            <v>604.35</v>
          </cell>
          <cell r="F1035" t="str">
            <v>SIEC Ago/24</v>
          </cell>
        </row>
        <row r="1036">
          <cell r="A1036" t="str">
            <v>02.01.05.700.09</v>
          </cell>
          <cell r="B1036" t="str">
            <v>Mastique elástico a base de poliuretano em juntas de dilatação</v>
          </cell>
          <cell r="C1036" t="str">
            <v>m</v>
          </cell>
          <cell r="D1036">
            <v>42.9</v>
          </cell>
          <cell r="E1036">
            <v>34.72</v>
          </cell>
          <cell r="F1036" t="str">
            <v>SIEC Ago/24</v>
          </cell>
        </row>
        <row r="1037">
          <cell r="A1037" t="str">
            <v>02.01.05.700.38</v>
          </cell>
          <cell r="B1037" t="str">
            <v>Mastique elástico a base de poliuretano em juntas de dilatação (noturno)</v>
          </cell>
          <cell r="C1037" t="str">
            <v>m</v>
          </cell>
          <cell r="D1037">
            <v>51.23</v>
          </cell>
          <cell r="E1037">
            <v>41.46</v>
          </cell>
          <cell r="F1037" t="str">
            <v>SIEC Ago/24</v>
          </cell>
        </row>
        <row r="1038">
          <cell r="A1038" t="str">
            <v>02.01.05.800</v>
          </cell>
          <cell r="B1038" t="str">
            <v>INTERVENÇÕES E RECUPERAÇÃO ESTRUTURAL</v>
          </cell>
          <cell r="C1038" t="str">
            <v/>
          </cell>
          <cell r="E1038">
            <v>0</v>
          </cell>
          <cell r="F1038" t="str">
            <v>SIEC Ago/24</v>
          </cell>
        </row>
        <row r="1039">
          <cell r="A1039" t="str">
            <v>02.01.05.800.79</v>
          </cell>
          <cell r="B1039" t="str">
            <v>Aplicação de adesivo estrutural à base de resina epoxi de alta viscosidade e tixotrópico (superfícies secas)</v>
          </cell>
          <cell r="C1039" t="str">
            <v>m</v>
          </cell>
          <cell r="D1039">
            <v>19.22</v>
          </cell>
          <cell r="E1039">
            <v>15.55</v>
          </cell>
          <cell r="F1039" t="str">
            <v>SIEC Ago/24</v>
          </cell>
        </row>
        <row r="1040">
          <cell r="A1040" t="str">
            <v>02.01.05.800.11</v>
          </cell>
          <cell r="B1040" t="str">
            <v>Corte em concreto para estruturas, com fio diamantado</v>
          </cell>
          <cell r="C1040" t="str">
            <v>m²</v>
          </cell>
          <cell r="D1040">
            <v>2106</v>
          </cell>
          <cell r="E1040">
            <v>1704.3</v>
          </cell>
          <cell r="F1040" t="str">
            <v>SIEC Ago/24</v>
          </cell>
        </row>
        <row r="1041">
          <cell r="A1041" t="str">
            <v>02.01.05.800.10</v>
          </cell>
          <cell r="B1041" t="str">
            <v>Corte em concreto para paredes e muros, com disco diamantado (espessura do corte: até 68 cm)</v>
          </cell>
          <cell r="C1041" t="str">
            <v>m</v>
          </cell>
          <cell r="D1041">
            <v>645.66999999999996</v>
          </cell>
          <cell r="E1041">
            <v>522.51</v>
          </cell>
          <cell r="F1041" t="str">
            <v>SIEC Ago/24</v>
          </cell>
        </row>
        <row r="1042">
          <cell r="A1042" t="str">
            <v>02.01.05.800.04</v>
          </cell>
          <cell r="B1042" t="str">
            <v>Corte em concreto para passagem de tubulação, sem utilização de equipamentos , 1/2" à 1" (faixa de diâmetro: de 15 a 25 mm)</v>
          </cell>
          <cell r="C1042" t="str">
            <v>m</v>
          </cell>
          <cell r="D1042">
            <v>27.23</v>
          </cell>
          <cell r="E1042">
            <v>22.04</v>
          </cell>
          <cell r="F1042" t="str">
            <v>SIEC Ago/24</v>
          </cell>
        </row>
        <row r="1043">
          <cell r="A1043" t="str">
            <v>02.01.05.800.05</v>
          </cell>
          <cell r="B1043" t="str">
            <v>Corte em concreto para passagem de tubulação, sem utilização de equipamentos, 1 1/4" à 2" (faixa de diâmetro: de 32 a 50 mm)</v>
          </cell>
          <cell r="C1043" t="str">
            <v>m</v>
          </cell>
          <cell r="D1043">
            <v>42.41</v>
          </cell>
          <cell r="E1043">
            <v>34.32</v>
          </cell>
          <cell r="F1043" t="str">
            <v>SIEC Ago/24</v>
          </cell>
        </row>
        <row r="1044">
          <cell r="A1044" t="str">
            <v>02.01.05.800.06</v>
          </cell>
          <cell r="B1044" t="str">
            <v>Corte em concreto para passagem de tubulação, sem utilização de equipamentos, 2 1/2" à 4" (faixa de diâmetro: de 65 a 100 mm)</v>
          </cell>
          <cell r="C1044" t="str">
            <v>m</v>
          </cell>
          <cell r="D1044">
            <v>60.25</v>
          </cell>
          <cell r="E1044">
            <v>48.76</v>
          </cell>
          <cell r="F1044" t="str">
            <v>SIEC Ago/24</v>
          </cell>
        </row>
        <row r="1045">
          <cell r="A1045" t="str">
            <v>02.01.05.800.07</v>
          </cell>
          <cell r="B1045" t="str">
            <v>Corte em concreto para pisos e lajes, com discos diamantados, utilizando cortadora de piso (espessura do corte: 13 cm)</v>
          </cell>
          <cell r="C1045" t="str">
            <v>m</v>
          </cell>
          <cell r="D1045">
            <v>96.95</v>
          </cell>
          <cell r="E1045">
            <v>78.459999999999994</v>
          </cell>
          <cell r="F1045" t="str">
            <v>SIEC Ago/24</v>
          </cell>
        </row>
        <row r="1046">
          <cell r="A1046" t="str">
            <v>02.01.05.800.08</v>
          </cell>
          <cell r="B1046" t="str">
            <v>Corte em concreto para pisos e lajes, com discos diamantados, utilizando cortadora de piso (espessura do corte: 20 cm)</v>
          </cell>
          <cell r="C1046" t="str">
            <v>m</v>
          </cell>
          <cell r="D1046">
            <v>104.18</v>
          </cell>
          <cell r="E1046">
            <v>84.31</v>
          </cell>
          <cell r="F1046" t="str">
            <v>SIEC Ago/24</v>
          </cell>
        </row>
        <row r="1047">
          <cell r="A1047" t="str">
            <v>02.01.05.800.09</v>
          </cell>
          <cell r="B1047" t="str">
            <v>Corte em concreto para pisos e lajes, com discos diamantados, utilizando cortadora de piso (espessura do corte: 50 cm)</v>
          </cell>
          <cell r="C1047" t="str">
            <v>m</v>
          </cell>
          <cell r="D1047">
            <v>341.8</v>
          </cell>
          <cell r="E1047">
            <v>276.60000000000002</v>
          </cell>
          <cell r="F1047" t="str">
            <v>SIEC Ago/24</v>
          </cell>
        </row>
        <row r="1048">
          <cell r="A1048" t="str">
            <v>02.01.05.800.12</v>
          </cell>
          <cell r="B1048" t="str">
            <v>Corte em concreto para pisos e lajes, com discos diamantados, utilizando cortadora de piso, profundidade de 5 cm</v>
          </cell>
          <cell r="C1048" t="str">
            <v>m</v>
          </cell>
          <cell r="D1048">
            <v>53.54</v>
          </cell>
          <cell r="E1048">
            <v>43.33</v>
          </cell>
          <cell r="F1048" t="str">
            <v>SIEC Ago/24</v>
          </cell>
        </row>
        <row r="1049">
          <cell r="A1049" t="str">
            <v>02.01.05.800.35</v>
          </cell>
          <cell r="B1049" t="str">
            <v>Definição e demarcação da área de reparo de estruturas , utilizando disco de corte</v>
          </cell>
          <cell r="C1049" t="str">
            <v>m</v>
          </cell>
          <cell r="D1049">
            <v>5.79</v>
          </cell>
          <cell r="E1049">
            <v>4.6900000000000004</v>
          </cell>
          <cell r="F1049" t="str">
            <v>SIEC Ago/24</v>
          </cell>
        </row>
        <row r="1050">
          <cell r="A1050" t="str">
            <v>02.01.05.800.18</v>
          </cell>
          <cell r="B1050" t="str">
            <v>Demolição de concreto com martelo rompedor até 5,0 cm de profundidade</v>
          </cell>
          <cell r="C1050" t="str">
            <v>m²</v>
          </cell>
          <cell r="D1050">
            <v>11.81</v>
          </cell>
          <cell r="E1050">
            <v>9.56</v>
          </cell>
          <cell r="F1050" t="str">
            <v>SIEC Ago/24</v>
          </cell>
        </row>
        <row r="1051">
          <cell r="A1051" t="str">
            <v>02.01.05.800.89</v>
          </cell>
          <cell r="B1051" t="str">
            <v>Demolição de lábio polimérico</v>
          </cell>
          <cell r="C1051" t="str">
            <v>m</v>
          </cell>
          <cell r="D1051">
            <v>51.86</v>
          </cell>
          <cell r="E1051">
            <v>41.97</v>
          </cell>
          <cell r="F1051" t="str">
            <v>SIEC Ago/24</v>
          </cell>
        </row>
        <row r="1052">
          <cell r="A1052" t="str">
            <v>02.01.05.800.16</v>
          </cell>
          <cell r="B1052" t="str">
            <v>Enchimento de juntas de movimentação com elastômero à base de borracha de poliuretano ou borracha de silicone com seção transversal 2x2 cm</v>
          </cell>
          <cell r="C1052" t="str">
            <v>L</v>
          </cell>
          <cell r="D1052">
            <v>43.18</v>
          </cell>
          <cell r="E1052">
            <v>34.94</v>
          </cell>
          <cell r="F1052" t="str">
            <v>SIEC Ago/24</v>
          </cell>
        </row>
        <row r="1053">
          <cell r="A1053" t="str">
            <v>02.01.05.800.01</v>
          </cell>
          <cell r="B1053" t="str">
            <v>Enchimento de rasgo em concreto com argamassa mista traço 1:4, para tubulação com diâmetro de 15 mm (1/2") a 25 mm (1")</v>
          </cell>
          <cell r="C1053" t="str">
            <v>m</v>
          </cell>
          <cell r="D1053">
            <v>8</v>
          </cell>
          <cell r="E1053">
            <v>6.47</v>
          </cell>
          <cell r="F1053" t="str">
            <v>SIEC Ago/24</v>
          </cell>
        </row>
        <row r="1054">
          <cell r="A1054" t="str">
            <v>02.01.05.800.02</v>
          </cell>
          <cell r="B1054" t="str">
            <v>Enchimento de rasgo em concreto com argamassa mista traço 1:4, para tubulação com diâmetro de 32 mm (1 1/4") a 50 mm (2")</v>
          </cell>
          <cell r="C1054" t="str">
            <v>m</v>
          </cell>
          <cell r="D1054">
            <v>11.24</v>
          </cell>
          <cell r="E1054">
            <v>9.1</v>
          </cell>
          <cell r="F1054" t="str">
            <v>SIEC Ago/24</v>
          </cell>
        </row>
        <row r="1055">
          <cell r="A1055" t="str">
            <v>02.01.05.800.03</v>
          </cell>
          <cell r="B1055" t="str">
            <v>Enchimento de rasgo em concreto com argamassa mista traço 1:4, para tubulação com diâmetro de 65 mm (2 1/2") a 100 mm (4")</v>
          </cell>
          <cell r="C1055" t="str">
            <v>m</v>
          </cell>
          <cell r="D1055">
            <v>17.71</v>
          </cell>
          <cell r="E1055">
            <v>14.33</v>
          </cell>
          <cell r="F1055" t="str">
            <v>SIEC Ago/24</v>
          </cell>
        </row>
        <row r="1056">
          <cell r="A1056" t="str">
            <v>02.01.05.800.19</v>
          </cell>
          <cell r="B1056" t="str">
            <v>Escarificação manual , corte de concreto até 3,0 cm de profundidade</v>
          </cell>
          <cell r="C1056" t="str">
            <v>m²</v>
          </cell>
          <cell r="D1056">
            <v>290.5</v>
          </cell>
          <cell r="E1056">
            <v>235.09</v>
          </cell>
          <cell r="F1056" t="str">
            <v>SIEC Ago/24</v>
          </cell>
        </row>
        <row r="1057">
          <cell r="A1057" t="str">
            <v>02.01.05.800.20</v>
          </cell>
          <cell r="B1057" t="str">
            <v>Escarificação mecânica com disco de desbaste, corte de concreto até 0,5 cm de profundidade</v>
          </cell>
          <cell r="C1057" t="str">
            <v>m²</v>
          </cell>
          <cell r="D1057">
            <v>14.52</v>
          </cell>
          <cell r="E1057">
            <v>11.75</v>
          </cell>
          <cell r="F1057" t="str">
            <v>SIEC Ago/24</v>
          </cell>
        </row>
        <row r="1058">
          <cell r="A1058" t="str">
            <v>02.01.05.800.21</v>
          </cell>
          <cell r="B1058" t="str">
            <v>Escarificação mecânica com rebarbador elétrico, corte de concreto até 3,0 cm de profundidade</v>
          </cell>
          <cell r="C1058" t="str">
            <v>m²</v>
          </cell>
          <cell r="D1058">
            <v>72.62</v>
          </cell>
          <cell r="E1058">
            <v>58.77</v>
          </cell>
          <cell r="F1058" t="str">
            <v>SIEC Ago/24</v>
          </cell>
        </row>
        <row r="1059">
          <cell r="A1059" t="str">
            <v>02.01.05.800.22</v>
          </cell>
          <cell r="B1059" t="str">
            <v>Escarificação mecânica com rebarbador elétrico, corte de concreto até 5 cm de profundidade</v>
          </cell>
          <cell r="C1059" t="str">
            <v>m²</v>
          </cell>
          <cell r="D1059">
            <v>87.15</v>
          </cell>
          <cell r="E1059">
            <v>70.53</v>
          </cell>
          <cell r="F1059" t="str">
            <v>SIEC Ago/24</v>
          </cell>
        </row>
        <row r="1060">
          <cell r="A1060" t="str">
            <v>02.01.05.800.23</v>
          </cell>
          <cell r="B1060" t="str">
            <v>Escovamento manual do substrato</v>
          </cell>
          <cell r="C1060" t="str">
            <v>m²</v>
          </cell>
          <cell r="D1060">
            <v>11.8</v>
          </cell>
          <cell r="E1060">
            <v>9.5500000000000007</v>
          </cell>
          <cell r="F1060" t="str">
            <v>SIEC Ago/24</v>
          </cell>
        </row>
        <row r="1061">
          <cell r="A1061" t="str">
            <v>02.01.05.800.78</v>
          </cell>
          <cell r="B1061" t="str">
            <v>Execução de abertura de sulco sobre e ao longo da fissura com seção retangular, sendo 10,0mm de espessura e 5,0mm de profundidade. Inclusive limpeza por jateamento</v>
          </cell>
          <cell r="C1061" t="str">
            <v>m</v>
          </cell>
          <cell r="D1061">
            <v>28.44</v>
          </cell>
          <cell r="E1061">
            <v>23.02</v>
          </cell>
          <cell r="F1061" t="str">
            <v>SIEC Ago/24</v>
          </cell>
        </row>
        <row r="1062">
          <cell r="A1062" t="str">
            <v>02.01.05.800.59</v>
          </cell>
          <cell r="B1062" t="str">
            <v>Execução de rasgo em alvenaria</v>
          </cell>
          <cell r="C1062" t="str">
            <v>m</v>
          </cell>
          <cell r="D1062">
            <v>11.89</v>
          </cell>
          <cell r="E1062">
            <v>9.6199999999999992</v>
          </cell>
          <cell r="F1062" t="str">
            <v>SIEC Ago/24</v>
          </cell>
        </row>
        <row r="1063">
          <cell r="A1063" t="str">
            <v>02.01.05.800.36</v>
          </cell>
          <cell r="B1063" t="str">
            <v>Fôrma para reparo profundo em estrutura espessura superior a 3 cm</v>
          </cell>
          <cell r="C1063" t="str">
            <v>m²</v>
          </cell>
          <cell r="D1063">
            <v>431.45</v>
          </cell>
          <cell r="E1063">
            <v>349.15</v>
          </cell>
          <cell r="F1063" t="str">
            <v>SIEC Ago/24</v>
          </cell>
        </row>
        <row r="1064">
          <cell r="A1064" t="str">
            <v>02.01.05.800.55</v>
          </cell>
          <cell r="B1064" t="str">
            <v>Furação em concreto armado - diâmetro 2"</v>
          </cell>
          <cell r="C1064" t="str">
            <v>m</v>
          </cell>
          <cell r="D1064">
            <v>132.41999999999999</v>
          </cell>
          <cell r="E1064">
            <v>107.16</v>
          </cell>
          <cell r="F1064" t="str">
            <v>SIEC Ago/24</v>
          </cell>
        </row>
        <row r="1065">
          <cell r="A1065" t="str">
            <v>02.01.05.800.56</v>
          </cell>
          <cell r="B1065" t="str">
            <v>Furação em concreto armado - diâmetro 3"</v>
          </cell>
          <cell r="C1065" t="str">
            <v>m</v>
          </cell>
          <cell r="D1065">
            <v>204.64</v>
          </cell>
          <cell r="E1065">
            <v>165.61</v>
          </cell>
          <cell r="F1065" t="str">
            <v>SIEC Ago/24</v>
          </cell>
        </row>
        <row r="1066">
          <cell r="A1066" t="str">
            <v>02.01.05.800.57</v>
          </cell>
          <cell r="B1066" t="str">
            <v>Furação em concreto armado - diâmetro 4"</v>
          </cell>
          <cell r="C1066" t="str">
            <v>m</v>
          </cell>
          <cell r="D1066">
            <v>237.68</v>
          </cell>
          <cell r="E1066">
            <v>192.34</v>
          </cell>
          <cell r="F1066" t="str">
            <v>SIEC Ago/24</v>
          </cell>
        </row>
        <row r="1067">
          <cell r="A1067" t="str">
            <v>02.01.05.800.54</v>
          </cell>
          <cell r="B1067" t="str">
            <v>Furação em concreto, com perfuratriz elétrica (Profundidade 40 cm / Faixa de diâmetro: 3/4 a 2")</v>
          </cell>
          <cell r="C1067" t="str">
            <v>un</v>
          </cell>
          <cell r="D1067">
            <v>173.97</v>
          </cell>
          <cell r="E1067">
            <v>140.79</v>
          </cell>
          <cell r="F1067" t="str">
            <v>SIEC Ago/24</v>
          </cell>
        </row>
        <row r="1068">
          <cell r="A1068" t="str">
            <v>02.01.05.800.68</v>
          </cell>
          <cell r="B1068" t="str">
            <v>Furo em alvenaria para diâmetros menores ou iguais a 40 mm</v>
          </cell>
          <cell r="C1068" t="str">
            <v>un</v>
          </cell>
          <cell r="D1068">
            <v>19.920000000000002</v>
          </cell>
          <cell r="E1068">
            <v>16.12</v>
          </cell>
          <cell r="F1068" t="str">
            <v>SIEC Ago/24</v>
          </cell>
        </row>
        <row r="1069">
          <cell r="A1069" t="str">
            <v>02.01.05.800.134</v>
          </cell>
          <cell r="B1069" t="str">
            <v>Furo em caixa d'água com espessura de 2 até 5 mm e diâmetro de 32 mm</v>
          </cell>
          <cell r="C1069" t="str">
            <v>un</v>
          </cell>
          <cell r="D1069">
            <v>6.54</v>
          </cell>
          <cell r="E1069">
            <v>5.29</v>
          </cell>
          <cell r="F1069" t="str">
            <v>SIEC Ago/24</v>
          </cell>
        </row>
        <row r="1070">
          <cell r="A1070" t="str">
            <v>02.01.05.800.135</v>
          </cell>
          <cell r="B1070" t="str">
            <v>Furo em caixa d'água com espessura de 2 até 5 mm e diâmetro de 40 mm</v>
          </cell>
          <cell r="C1070" t="str">
            <v>un</v>
          </cell>
          <cell r="D1070">
            <v>7.39</v>
          </cell>
          <cell r="E1070">
            <v>5.98</v>
          </cell>
          <cell r="F1070" t="str">
            <v>SIEC Ago/24</v>
          </cell>
        </row>
        <row r="1071">
          <cell r="A1071" t="str">
            <v>02.01.05.800.136</v>
          </cell>
          <cell r="B1071" t="str">
            <v>Furo em caixa d'água com espessura de 2 até 5 mm e diâmetro de 50 mm</v>
          </cell>
          <cell r="C1071" t="str">
            <v>un</v>
          </cell>
          <cell r="D1071">
            <v>8.4600000000000009</v>
          </cell>
          <cell r="E1071">
            <v>6.85</v>
          </cell>
          <cell r="F1071" t="str">
            <v>SIEC Ago/24</v>
          </cell>
        </row>
        <row r="1072">
          <cell r="A1072" t="str">
            <v>02.01.05.800.128</v>
          </cell>
          <cell r="B1072" t="str">
            <v>Furo em concreto para diâmetros maiores que 40 mm e menores ou iguais a 75 mm. af_05/2015 - (noturno)</v>
          </cell>
          <cell r="C1072" t="str">
            <v>un</v>
          </cell>
          <cell r="D1072">
            <v>159.93</v>
          </cell>
          <cell r="E1072">
            <v>129.41999999999999</v>
          </cell>
          <cell r="F1072" t="str">
            <v>SIEC Ago/24</v>
          </cell>
        </row>
        <row r="1073">
          <cell r="A1073" t="str">
            <v>02.01.05.800.72</v>
          </cell>
          <cell r="B1073" t="str">
            <v>Furo em concreto para diâmetros maiores que 40 mm e menores ou iguais a 75 mm. af_05/2015.</v>
          </cell>
          <cell r="C1073" t="str">
            <v>un</v>
          </cell>
          <cell r="D1073">
            <v>30.44</v>
          </cell>
          <cell r="E1073">
            <v>24.63</v>
          </cell>
          <cell r="F1073" t="str">
            <v>SIEC Ago/24</v>
          </cell>
        </row>
        <row r="1074">
          <cell r="A1074" t="str">
            <v>02.01.05.800.14</v>
          </cell>
          <cell r="B1074" t="str">
            <v>Furo em estrutura de concreto existente para chumbamento de ferragem, incluindo elemento de fixação à base de epoxi</v>
          </cell>
          <cell r="C1074" t="str">
            <v>un</v>
          </cell>
          <cell r="D1074">
            <v>29.04</v>
          </cell>
          <cell r="E1074">
            <v>23.5</v>
          </cell>
          <cell r="F1074" t="str">
            <v>SIEC Ago/24</v>
          </cell>
        </row>
        <row r="1075">
          <cell r="A1075" t="str">
            <v>02.01.05.800.81</v>
          </cell>
          <cell r="B1075" t="str">
            <v>Furo em estrutura de concreto existente, com a utilização de broca de vídia, com diâmetro até 15 mm e profundidade até 200,0 mm</v>
          </cell>
          <cell r="C1075" t="str">
            <v>un</v>
          </cell>
          <cell r="D1075">
            <v>14.52</v>
          </cell>
          <cell r="E1075">
            <v>11.75</v>
          </cell>
          <cell r="F1075" t="str">
            <v>SIEC Ago/24</v>
          </cell>
        </row>
        <row r="1076">
          <cell r="A1076" t="str">
            <v>02.01.05.800.69</v>
          </cell>
          <cell r="B1076" t="str">
            <v>Furo manual em alvenaria, para instalações hidráulicas, diâmetros maiores que 40 mm e menores ou iguais a 75 mm.</v>
          </cell>
          <cell r="C1076" t="str">
            <v>un</v>
          </cell>
          <cell r="D1076">
            <v>53.11</v>
          </cell>
          <cell r="E1076">
            <v>42.98</v>
          </cell>
          <cell r="F1076" t="str">
            <v>SIEC Ago/24</v>
          </cell>
        </row>
        <row r="1077">
          <cell r="A1077" t="str">
            <v>02.01.05.800.70</v>
          </cell>
          <cell r="B1077" t="str">
            <v>Furo manual em alvenaria, para instalações hidráulicas, diâmetros maiores que 75 mm e menores ou iguais a 100 mm</v>
          </cell>
          <cell r="C1077" t="str">
            <v>un</v>
          </cell>
          <cell r="D1077">
            <v>77.569999999999993</v>
          </cell>
          <cell r="E1077">
            <v>62.77</v>
          </cell>
          <cell r="F1077" t="str">
            <v>SIEC Ago/24</v>
          </cell>
        </row>
        <row r="1078">
          <cell r="A1078" t="str">
            <v>02.01.05.800.73</v>
          </cell>
          <cell r="B1078" t="str">
            <v>Furo mecanizado em concreto, com martelo demolidor, para instalações hidráulicas, diâmetros maiores que 75 mm e menores ou iguais a 150 mm</v>
          </cell>
          <cell r="C1078" t="str">
            <v>un</v>
          </cell>
          <cell r="D1078">
            <v>44.46</v>
          </cell>
          <cell r="E1078">
            <v>35.979999999999997</v>
          </cell>
          <cell r="F1078" t="str">
            <v>SIEC Ago/24</v>
          </cell>
        </row>
        <row r="1079">
          <cell r="A1079" t="str">
            <v>02.01.05.800.71</v>
          </cell>
          <cell r="B1079" t="str">
            <v>Furo mecanizado em concreto, com martelo demolidor, para instalações hidráulicas, diâmetros menores ou iguais a 40 mm</v>
          </cell>
          <cell r="C1079" t="str">
            <v>un</v>
          </cell>
          <cell r="D1079">
            <v>11.41</v>
          </cell>
          <cell r="E1079">
            <v>9.23</v>
          </cell>
          <cell r="F1079" t="str">
            <v>SIEC Ago/24</v>
          </cell>
        </row>
        <row r="1080">
          <cell r="A1080" t="str">
            <v>02.01.05.800.26</v>
          </cell>
          <cell r="B1080" t="str">
            <v>Limpeza do substrato com aplicação de jato de água fria</v>
          </cell>
          <cell r="C1080" t="str">
            <v>m²</v>
          </cell>
          <cell r="D1080">
            <v>2.6</v>
          </cell>
          <cell r="E1080">
            <v>2.1</v>
          </cell>
          <cell r="F1080" t="str">
            <v>SIEC Ago/24</v>
          </cell>
        </row>
        <row r="1081">
          <cell r="A1081" t="str">
            <v>02.01.05.800.27</v>
          </cell>
          <cell r="B1081" t="str">
            <v>Limpeza do substrato com aplicação de jato de água quente</v>
          </cell>
          <cell r="C1081" t="str">
            <v>m²</v>
          </cell>
          <cell r="D1081">
            <v>2.6</v>
          </cell>
          <cell r="E1081">
            <v>2.1</v>
          </cell>
          <cell r="F1081" t="str">
            <v>SIEC Ago/24</v>
          </cell>
        </row>
        <row r="1082">
          <cell r="A1082" t="str">
            <v>02.01.05.800.28</v>
          </cell>
          <cell r="B1082" t="str">
            <v>Limpeza do substrato com jato de ar comprimido</v>
          </cell>
          <cell r="C1082" t="str">
            <v>m²</v>
          </cell>
          <cell r="D1082">
            <v>2.6</v>
          </cell>
          <cell r="E1082">
            <v>2.1</v>
          </cell>
          <cell r="F1082" t="str">
            <v>SIEC Ago/24</v>
          </cell>
        </row>
        <row r="1083">
          <cell r="A1083" t="str">
            <v>02.01.05.800.67</v>
          </cell>
          <cell r="B1083" t="str">
            <v>Memorial Descritivo de Adequações Técnicas nos Projetos</v>
          </cell>
          <cell r="C1083" t="str">
            <v>un</v>
          </cell>
          <cell r="D1083">
            <v>5054.6400000000003</v>
          </cell>
          <cell r="E1083">
            <v>4090.51</v>
          </cell>
          <cell r="F1083" t="str">
            <v>SIEC Ago/24</v>
          </cell>
        </row>
        <row r="1084">
          <cell r="A1084" t="str">
            <v>02.01.05.800.58</v>
          </cell>
          <cell r="B1084" t="str">
            <v>Perfuração de pisos de concreto, para passagem de tubos - diâmetro aprox. 80 mm</v>
          </cell>
          <cell r="C1084" t="str">
            <v>m</v>
          </cell>
          <cell r="D1084">
            <v>47.31</v>
          </cell>
          <cell r="E1084">
            <v>38.29</v>
          </cell>
          <cell r="F1084" t="str">
            <v>SIEC Ago/24</v>
          </cell>
        </row>
        <row r="1085">
          <cell r="A1085" t="str">
            <v>02.01.05.800.77</v>
          </cell>
          <cell r="B1085" t="str">
            <v>Ponte de aderência à base de pasta de cimento aditivada com polímero acrílico na proporção de 1 de adesivo base acrílica para 3 de cimento</v>
          </cell>
          <cell r="C1085" t="str">
            <v>m²</v>
          </cell>
          <cell r="D1085">
            <v>38.130000000000003</v>
          </cell>
          <cell r="E1085">
            <v>30.86</v>
          </cell>
          <cell r="F1085" t="str">
            <v>SIEC Ago/24</v>
          </cell>
        </row>
        <row r="1086">
          <cell r="A1086" t="str">
            <v>02.01.05.800.32</v>
          </cell>
          <cell r="B1086" t="str">
            <v>Preparação do substrato para reparo em estrutura de concreto por apicoamento manual da superfície</v>
          </cell>
          <cell r="C1086" t="str">
            <v>m²</v>
          </cell>
          <cell r="D1086">
            <v>24.87</v>
          </cell>
          <cell r="E1086">
            <v>20.13</v>
          </cell>
          <cell r="F1086" t="str">
            <v>SIEC Ago/24</v>
          </cell>
        </row>
        <row r="1087">
          <cell r="A1087" t="str">
            <v>02.01.05.800.33</v>
          </cell>
          <cell r="B1087" t="str">
            <v>Preparação do substrato para reparo em estrutura de concreto por saturação com água</v>
          </cell>
          <cell r="C1087" t="str">
            <v>m²</v>
          </cell>
          <cell r="D1087">
            <v>8.4499999999999993</v>
          </cell>
          <cell r="E1087">
            <v>6.84</v>
          </cell>
          <cell r="F1087" t="str">
            <v>SIEC Ago/24</v>
          </cell>
        </row>
        <row r="1088">
          <cell r="A1088" t="str">
            <v>02.01.05.800.34</v>
          </cell>
          <cell r="B1088" t="str">
            <v>Queima controlada para preparo do substrato para reparo estrutural</v>
          </cell>
          <cell r="C1088" t="str">
            <v>m²</v>
          </cell>
          <cell r="D1088">
            <v>49.81</v>
          </cell>
          <cell r="E1088">
            <v>40.31</v>
          </cell>
          <cell r="F1088" t="str">
            <v>SIEC Ago/24</v>
          </cell>
        </row>
        <row r="1089">
          <cell r="A1089" t="str">
            <v>02.01.05.800.133</v>
          </cell>
          <cell r="B1089" t="str">
            <v>Rasgo linear manual em alvenaria, para ramais/ distribuição de instalações hidráulicas, diâmetros menores ou iguais a 40 mm</v>
          </cell>
          <cell r="C1089" t="str">
            <v>m</v>
          </cell>
          <cell r="D1089">
            <v>10.7</v>
          </cell>
          <cell r="E1089">
            <v>8.66</v>
          </cell>
          <cell r="F1089" t="str">
            <v>SIEC Ago/24</v>
          </cell>
        </row>
        <row r="1090">
          <cell r="A1090" t="str">
            <v>02.01.05.800.61</v>
          </cell>
          <cell r="B1090" t="str">
            <v>Recuperação estrutural com graute à base de cimento e aditivos para espessuras de 3 a 7 cm, inclusive formas para concreto aparente</v>
          </cell>
          <cell r="C1090" t="str">
            <v>m²</v>
          </cell>
          <cell r="D1090">
            <v>724.05</v>
          </cell>
          <cell r="E1090">
            <v>585.94000000000005</v>
          </cell>
          <cell r="F1090" t="str">
            <v>SIEC Ago/24</v>
          </cell>
        </row>
        <row r="1091">
          <cell r="A1091" t="str">
            <v>02.01.05.800.51</v>
          </cell>
          <cell r="B1091" t="str">
            <v>Reforço estrutural com emenda por solda , para reconstituição da seção da armadura</v>
          </cell>
          <cell r="C1091" t="str">
            <v>un</v>
          </cell>
          <cell r="D1091">
            <v>18.8</v>
          </cell>
          <cell r="E1091">
            <v>15.21</v>
          </cell>
          <cell r="F1091" t="str">
            <v>SIEC Ago/24</v>
          </cell>
        </row>
        <row r="1092">
          <cell r="A1092" t="str">
            <v>02.01.05.800.52</v>
          </cell>
          <cell r="B1092" t="str">
            <v>Reforço estrutural com emenda por transpasse , para reconstituição da seção da armadura</v>
          </cell>
          <cell r="C1092" t="str">
            <v>kg</v>
          </cell>
          <cell r="D1092">
            <v>17.7</v>
          </cell>
          <cell r="E1092">
            <v>14.32</v>
          </cell>
          <cell r="F1092" t="str">
            <v>SIEC Ago/24</v>
          </cell>
        </row>
        <row r="1093">
          <cell r="A1093" t="str">
            <v>02.01.05.800.64</v>
          </cell>
          <cell r="B1093" t="str">
            <v>Relatório mensal de leituras diárias (2x ao dia) dos instrumentos de monitoração</v>
          </cell>
          <cell r="C1093" t="str">
            <v>un</v>
          </cell>
          <cell r="D1093">
            <v>20575.8</v>
          </cell>
          <cell r="E1093">
            <v>16651.13</v>
          </cell>
          <cell r="F1093" t="str">
            <v>SIEC Ago/24</v>
          </cell>
        </row>
        <row r="1094">
          <cell r="A1094" t="str">
            <v>02.01.05.800.60</v>
          </cell>
          <cell r="B1094" t="str">
            <v>Reparo em rejunte de cerâmica com argamassa de cimento</v>
          </cell>
          <cell r="C1094" t="str">
            <v>m</v>
          </cell>
          <cell r="D1094">
            <v>0.82</v>
          </cell>
          <cell r="E1094">
            <v>0.66</v>
          </cell>
          <cell r="F1094" t="str">
            <v>SIEC Ago/24</v>
          </cell>
        </row>
        <row r="1095">
          <cell r="A1095" t="str">
            <v>02.01.05.800.41</v>
          </cell>
          <cell r="B1095" t="str">
            <v>Reparo profundo em estrutura com aplicação de membrana de cura química</v>
          </cell>
          <cell r="C1095" t="str">
            <v>m²</v>
          </cell>
          <cell r="D1095">
            <v>13.75</v>
          </cell>
          <cell r="E1095">
            <v>11.13</v>
          </cell>
          <cell r="F1095" t="str">
            <v>SIEC Ago/24</v>
          </cell>
        </row>
        <row r="1096">
          <cell r="A1096" t="str">
            <v>02.01.05.800.42</v>
          </cell>
          <cell r="B1096" t="str">
            <v>Reparo superficial em grandes áreas com argamassa base cimento com polímeros, e=1 a 5 cm</v>
          </cell>
          <cell r="C1096" t="str">
            <v>m²</v>
          </cell>
          <cell r="D1096">
            <v>575.64</v>
          </cell>
          <cell r="E1096">
            <v>465.84</v>
          </cell>
          <cell r="F1096" t="str">
            <v>SIEC Ago/24</v>
          </cell>
        </row>
        <row r="1097">
          <cell r="A1097" t="str">
            <v>02.01.05.800.45</v>
          </cell>
          <cell r="B1097" t="str">
            <v>Reparo superficial localizado, com argamassa de cimento com polímeros, e=1 a 3 cm</v>
          </cell>
          <cell r="C1097" t="str">
            <v>m²</v>
          </cell>
          <cell r="D1097">
            <v>415.23</v>
          </cell>
          <cell r="E1097">
            <v>336.03</v>
          </cell>
          <cell r="F1097" t="str">
            <v>SIEC Ago/24</v>
          </cell>
        </row>
        <row r="1098">
          <cell r="A1098" t="str">
            <v>02.01.05.800.75</v>
          </cell>
          <cell r="B1098" t="str">
            <v>Reparo/colagem de estruturas de concreto com adesivo estrutural à base de epóxi, e=2 mm</v>
          </cell>
          <cell r="C1098" t="str">
            <v>m²</v>
          </cell>
          <cell r="D1098">
            <v>242.87</v>
          </cell>
          <cell r="E1098">
            <v>196.54</v>
          </cell>
          <cell r="F1098" t="str">
            <v>SIEC Ago/24</v>
          </cell>
        </row>
        <row r="1099">
          <cell r="A1099" t="str">
            <v>02.01.05.800.88</v>
          </cell>
          <cell r="B1099" t="str">
            <v>Resina epóxi para ancoragem das armaduras</v>
          </cell>
          <cell r="C1099" t="str">
            <v>kg</v>
          </cell>
          <cell r="D1099">
            <v>189.51</v>
          </cell>
          <cell r="E1099">
            <v>153.36000000000001</v>
          </cell>
          <cell r="F1099" t="str">
            <v>SIEC Ago/24</v>
          </cell>
        </row>
        <row r="1100">
          <cell r="A1100" t="str">
            <v>02.01.05.905</v>
          </cell>
          <cell r="B1100" t="str">
            <v>PAREDES DE GESSO</v>
          </cell>
          <cell r="C1100" t="str">
            <v/>
          </cell>
          <cell r="E1100">
            <v>0</v>
          </cell>
          <cell r="F1100" t="str">
            <v>SIEC Ago/24</v>
          </cell>
        </row>
        <row r="1101">
          <cell r="A1101" t="str">
            <v>02.01.05.905.02</v>
          </cell>
          <cell r="B1101" t="str">
            <v>Parede de gesso acartonado dupla interna, espessura final 125 mm, pé-direito máximo 3,75 m</v>
          </cell>
          <cell r="C1101" t="str">
            <v>m²</v>
          </cell>
          <cell r="D1101">
            <v>77.78</v>
          </cell>
          <cell r="E1101">
            <v>62.94</v>
          </cell>
          <cell r="F1101" t="str">
            <v>SIEC Ago/24</v>
          </cell>
        </row>
        <row r="1102">
          <cell r="A1102" t="str">
            <v>02.01.05.905.03</v>
          </cell>
          <cell r="B1102" t="str">
            <v>Parede de gesso acartonado para parede interna em local úmido, espessura final 100 mm, pé-direito máximo 3,15 m</v>
          </cell>
          <cell r="C1102" t="str">
            <v>m²</v>
          </cell>
          <cell r="D1102">
            <v>84.05</v>
          </cell>
          <cell r="E1102">
            <v>68.02</v>
          </cell>
          <cell r="F1102" t="str">
            <v>SIEC Ago/24</v>
          </cell>
        </row>
        <row r="1103">
          <cell r="A1103" t="str">
            <v>02.01.05.905.01</v>
          </cell>
          <cell r="B1103" t="str">
            <v>Parede de gesso acartonado simples interna, espessura final 100 mm, pé-direito máximo 3,15 m</v>
          </cell>
          <cell r="C1103" t="str">
            <v>m²</v>
          </cell>
          <cell r="D1103">
            <v>77.78</v>
          </cell>
          <cell r="E1103">
            <v>62.94</v>
          </cell>
          <cell r="F1103" t="str">
            <v>SIEC Ago/24</v>
          </cell>
        </row>
        <row r="1104">
          <cell r="A1104" t="str">
            <v>02.01.05.910</v>
          </cell>
          <cell r="B1104" t="str">
            <v>ESTRUTURAS DE MADEIRA</v>
          </cell>
          <cell r="C1104" t="str">
            <v/>
          </cell>
          <cell r="E1104">
            <v>0</v>
          </cell>
          <cell r="F1104" t="str">
            <v>SIEC Ago/24</v>
          </cell>
        </row>
        <row r="1105">
          <cell r="A1105" t="str">
            <v>02.01.05.910.05</v>
          </cell>
          <cell r="B1105" t="str">
            <v>Estrutura de madeira para telha cerâmica ou de concreto , ancorada em laje ou parede</v>
          </cell>
          <cell r="C1105" t="str">
            <v>m²</v>
          </cell>
          <cell r="D1105">
            <v>190.93</v>
          </cell>
          <cell r="E1105">
            <v>154.51</v>
          </cell>
          <cell r="F1105" t="str">
            <v>SIEC Ago/24</v>
          </cell>
        </row>
        <row r="1106">
          <cell r="A1106" t="str">
            <v>02.01.05.910.04</v>
          </cell>
          <cell r="B1106" t="str">
            <v>Estrutura de madeira para telha cerâmica ou de concreto , vão de 10 a 13 m</v>
          </cell>
          <cell r="C1106" t="str">
            <v>m²</v>
          </cell>
          <cell r="D1106">
            <v>523.88</v>
          </cell>
          <cell r="E1106">
            <v>423.95</v>
          </cell>
          <cell r="F1106" t="str">
            <v>SIEC Ago/24</v>
          </cell>
        </row>
        <row r="1107">
          <cell r="A1107" t="str">
            <v>02.01.05.910.01</v>
          </cell>
          <cell r="B1107" t="str">
            <v>Estrutura de madeira para telha cerâmica ou de concreto , vão de 3 a 7 m</v>
          </cell>
          <cell r="C1107" t="str">
            <v>m²</v>
          </cell>
          <cell r="D1107">
            <v>251.4</v>
          </cell>
          <cell r="E1107">
            <v>203.45</v>
          </cell>
          <cell r="F1107" t="str">
            <v>SIEC Ago/24</v>
          </cell>
        </row>
        <row r="1108">
          <cell r="A1108" t="str">
            <v>02.01.05.910.03</v>
          </cell>
          <cell r="B1108" t="str">
            <v>Estrutura de madeira para telha cerâmica ou de concreto , vão de 7 a 10 m</v>
          </cell>
          <cell r="C1108" t="str">
            <v>m²</v>
          </cell>
          <cell r="D1108">
            <v>382.43</v>
          </cell>
          <cell r="E1108">
            <v>309.48</v>
          </cell>
          <cell r="F1108" t="str">
            <v>SIEC Ago/24</v>
          </cell>
        </row>
        <row r="1109">
          <cell r="A1109" t="str">
            <v>02.01.05.910.06</v>
          </cell>
          <cell r="B1109" t="str">
            <v>Estrutura de madeira para telha estrutural de fibrocimento , ancorada em laje ou parede</v>
          </cell>
          <cell r="C1109" t="str">
            <v>m²</v>
          </cell>
          <cell r="D1109">
            <v>63.05</v>
          </cell>
          <cell r="E1109">
            <v>51.02</v>
          </cell>
          <cell r="F1109" t="str">
            <v>SIEC Ago/24</v>
          </cell>
        </row>
        <row r="1110">
          <cell r="A1110" t="str">
            <v>02.01.05.910.11</v>
          </cell>
          <cell r="B1110" t="str">
            <v>Estrutura de madeira para telha ondulada de fibrocimento, alumínio ou plástica , ancorada em laje ou parede</v>
          </cell>
          <cell r="C1110" t="str">
            <v>m²</v>
          </cell>
          <cell r="D1110">
            <v>113.21</v>
          </cell>
          <cell r="E1110">
            <v>91.62</v>
          </cell>
          <cell r="F1110" t="str">
            <v>SIEC Ago/24</v>
          </cell>
        </row>
        <row r="1111">
          <cell r="A1111" t="str">
            <v>02.01.05.910.07</v>
          </cell>
          <cell r="B1111" t="str">
            <v>Estrutura de madeira para telha ondulada de fibrocimento, alumínio ou plástica , vão de 10 m</v>
          </cell>
          <cell r="C1111" t="str">
            <v>m²</v>
          </cell>
          <cell r="D1111">
            <v>298.42</v>
          </cell>
          <cell r="E1111">
            <v>241.5</v>
          </cell>
          <cell r="F1111" t="str">
            <v>SIEC Ago/24</v>
          </cell>
        </row>
        <row r="1112">
          <cell r="A1112" t="str">
            <v>02.01.05.910.09</v>
          </cell>
          <cell r="B1112" t="str">
            <v>Estrutura de madeira para telha ondulada de fibrocimento, alumínio ou plástica , vão de 15 m</v>
          </cell>
          <cell r="C1112" t="str">
            <v>m²</v>
          </cell>
          <cell r="D1112">
            <v>341.13</v>
          </cell>
          <cell r="E1112">
            <v>276.06</v>
          </cell>
          <cell r="F1112" t="str">
            <v>SIEC Ago/24</v>
          </cell>
        </row>
        <row r="1113">
          <cell r="A1113" t="str">
            <v>02.01.05.910.10</v>
          </cell>
          <cell r="B1113" t="str">
            <v>Estrutura de madeira para telha ondulada de fibrocimento, alumínio ou plástica , vão de 20 m</v>
          </cell>
          <cell r="C1113" t="str">
            <v>m²</v>
          </cell>
          <cell r="D1113">
            <v>400.27</v>
          </cell>
          <cell r="E1113">
            <v>323.92</v>
          </cell>
          <cell r="F1113" t="str">
            <v>SIEC Ago/24</v>
          </cell>
        </row>
        <row r="1114">
          <cell r="A1114" t="str">
            <v>02.01.05.910.08</v>
          </cell>
          <cell r="B1114" t="str">
            <v>Estrutura de madeira para telha ondulada de fibrocimento, alumínio ou plástica , vão de 5 m</v>
          </cell>
          <cell r="C1114" t="str">
            <v>m²</v>
          </cell>
          <cell r="D1114">
            <v>229.89</v>
          </cell>
          <cell r="E1114">
            <v>186.04</v>
          </cell>
          <cell r="F1114" t="str">
            <v>SIEC Ago/24</v>
          </cell>
        </row>
        <row r="1115">
          <cell r="A1115" t="str">
            <v>02.01.05.910.02</v>
          </cell>
          <cell r="B1115" t="str">
            <v>Estrutura de madeira Pontaletada</v>
          </cell>
          <cell r="C1115" t="str">
            <v>m²</v>
          </cell>
          <cell r="D1115">
            <v>220.8</v>
          </cell>
          <cell r="E1115">
            <v>178.68</v>
          </cell>
          <cell r="F1115" t="str">
            <v>SIEC Ago/24</v>
          </cell>
        </row>
        <row r="1116">
          <cell r="A1116" t="str">
            <v>02.01.05.910.18</v>
          </cell>
          <cell r="B1116" t="str">
            <v>Fabricação e instalação de tesoura inteira em madeira não aparelhada, vão de 3 m, para telha ondulada de fibrocimento, metálica, plástica ou termoacústica, incluso içamento</v>
          </cell>
          <cell r="C1116" t="str">
            <v>un</v>
          </cell>
          <cell r="D1116">
            <v>1165.08</v>
          </cell>
          <cell r="E1116">
            <v>942.85</v>
          </cell>
          <cell r="F1116" t="str">
            <v>SIEC Ago/24</v>
          </cell>
        </row>
        <row r="1117">
          <cell r="A1117" t="str">
            <v>02.01.05.910.15</v>
          </cell>
          <cell r="B1117" t="str">
            <v>Fabricação e instalação de tesoura inteira em madeira não aparelhada, vão de 4 m, para telha ondulada de fibrocimento, metálica, plástica ou termoacústica, incluso içamento</v>
          </cell>
          <cell r="C1117" t="str">
            <v>un</v>
          </cell>
          <cell r="D1117">
            <v>1431.24</v>
          </cell>
          <cell r="E1117">
            <v>1158.24</v>
          </cell>
          <cell r="F1117" t="str">
            <v>SIEC Ago/24</v>
          </cell>
        </row>
        <row r="1118">
          <cell r="A1118" t="str">
            <v>02.01.05.910.16</v>
          </cell>
          <cell r="B1118" t="str">
            <v>Fabricação e instalação de tesoura inteira em madeira não aparelhada, vão de 5 m, para telha ondulada de fibrocimento, metálica, plástica ou termoacústica, incluso içamento</v>
          </cell>
          <cell r="C1118" t="str">
            <v>un</v>
          </cell>
          <cell r="D1118">
            <v>1509.99</v>
          </cell>
          <cell r="E1118">
            <v>1221.97</v>
          </cell>
          <cell r="F1118" t="str">
            <v>SIEC Ago/24</v>
          </cell>
        </row>
        <row r="1119">
          <cell r="A1119" t="str">
            <v>02.01.05.910.17</v>
          </cell>
          <cell r="B1119" t="str">
            <v>Fabricação e instalação de tesoura inteira em madeira não aparelhada, vão de 6 m, para telha ondulada de fibrocimento, metálica, plástica ou termoacústica, incluso içamento</v>
          </cell>
          <cell r="C1119" t="str">
            <v>un</v>
          </cell>
          <cell r="D1119">
            <v>1697.4</v>
          </cell>
          <cell r="E1119">
            <v>1373.63</v>
          </cell>
          <cell r="F1119" t="str">
            <v>SIEC Ago/24</v>
          </cell>
        </row>
        <row r="1120">
          <cell r="A1120" t="str">
            <v>02.01.05.910.13</v>
          </cell>
          <cell r="B1120" t="str">
            <v>Instalação de tesoura (inteira ou meia), biapoiada, em madeira não aparelhada, para vãos maiores ou iguais a 3,0 m e menores que 6,0 m, incluso içamento.</v>
          </cell>
          <cell r="C1120" t="str">
            <v>un</v>
          </cell>
          <cell r="D1120">
            <v>529.84</v>
          </cell>
          <cell r="E1120">
            <v>428.78</v>
          </cell>
          <cell r="F1120" t="str">
            <v>SIEC Ago/24</v>
          </cell>
        </row>
        <row r="1121">
          <cell r="A1121" t="str">
            <v>02.01.05.910.14</v>
          </cell>
          <cell r="B1121" t="str">
            <v>Instalação de tesoura (inteira ou meia), biapoiada, em madeira não aparelhada, para vãos maiores ou iguais a 6,0 m e menores que 8,0 m, incluso içamento.</v>
          </cell>
          <cell r="C1121" t="str">
            <v>un</v>
          </cell>
          <cell r="D1121">
            <v>610.71</v>
          </cell>
          <cell r="E1121">
            <v>494.22</v>
          </cell>
          <cell r="F1121" t="str">
            <v>SIEC Ago/24</v>
          </cell>
        </row>
        <row r="1122">
          <cell r="A1122" t="str">
            <v>02.01.05.910.12</v>
          </cell>
          <cell r="B1122" t="str">
            <v>Trama de madeira composta por terças para telhados de até 2 águas para telha ondulada de fibrocimento, metálica, plástica ou termo acústica, incluso transporte vertical</v>
          </cell>
          <cell r="C1122" t="str">
            <v>m²</v>
          </cell>
          <cell r="D1122">
            <v>26.63</v>
          </cell>
          <cell r="E1122">
            <v>21.55</v>
          </cell>
          <cell r="F1122" t="str">
            <v>SIEC Ago/24</v>
          </cell>
        </row>
        <row r="1123">
          <cell r="A1123" t="str">
            <v>02.01.05.920</v>
          </cell>
          <cell r="B1123" t="str">
            <v>ESTRUTURAS METÁLICAS</v>
          </cell>
          <cell r="C1123" t="str">
            <v/>
          </cell>
          <cell r="E1123">
            <v>0</v>
          </cell>
          <cell r="F1123" t="str">
            <v>SIEC Ago/24</v>
          </cell>
        </row>
        <row r="1124">
          <cell r="A1124" t="str">
            <v>02.01.05.920.12</v>
          </cell>
          <cell r="B1124" t="str">
            <v>Estrutura metálica em Aço Estrutural ASTM A-36 galvanizado, incluindo tratamento superficial e pintura de 175 micra</v>
          </cell>
          <cell r="C1124" t="str">
            <v>kg</v>
          </cell>
          <cell r="D1124">
            <v>33.79</v>
          </cell>
          <cell r="E1124">
            <v>27.34</v>
          </cell>
          <cell r="F1124" t="str">
            <v>SIEC Ago/24</v>
          </cell>
        </row>
        <row r="1125">
          <cell r="A1125" t="str">
            <v>02.01.05.920.14</v>
          </cell>
          <cell r="B1125" t="str">
            <v>Estrutura metálica em Aço Estrutural ASTM A-36, sem pintura</v>
          </cell>
          <cell r="C1125" t="str">
            <v>kg</v>
          </cell>
          <cell r="D1125">
            <v>11.86</v>
          </cell>
          <cell r="E1125">
            <v>9.6</v>
          </cell>
          <cell r="F1125" t="str">
            <v>SIEC Ago/24</v>
          </cell>
        </row>
        <row r="1126">
          <cell r="A1126" t="str">
            <v>02.01.05.920.15</v>
          </cell>
          <cell r="B1126" t="str">
            <v>Estrutura metálica em Aço Estrutural ASTM A-572 G50, sem pintura</v>
          </cell>
          <cell r="C1126" t="str">
            <v>kg</v>
          </cell>
          <cell r="D1126">
            <v>15.42</v>
          </cell>
          <cell r="E1126">
            <v>12.48</v>
          </cell>
          <cell r="F1126" t="str">
            <v>SIEC Ago/24</v>
          </cell>
        </row>
        <row r="1127">
          <cell r="A1127" t="str">
            <v>02.01.05.920.11</v>
          </cell>
          <cell r="B1127" t="str">
            <v>Estrutura metálica em Aço Estrutural ASTM A-572 galvanizado, incluindo tratamento superficial e pintura de 175 micra</v>
          </cell>
          <cell r="C1127" t="str">
            <v>kg</v>
          </cell>
          <cell r="D1127">
            <v>32.57</v>
          </cell>
          <cell r="E1127">
            <v>26.36</v>
          </cell>
          <cell r="F1127" t="str">
            <v>SIEC Ago/24</v>
          </cell>
        </row>
        <row r="1128">
          <cell r="A1128" t="str">
            <v>02.01.05.920.19</v>
          </cell>
          <cell r="B1128" t="str">
            <v>Lixamento de superfície de aço carbono com lixadeira elétrica, para preparação e conservação</v>
          </cell>
          <cell r="C1128" t="str">
            <v>m²</v>
          </cell>
          <cell r="D1128">
            <v>3.78</v>
          </cell>
          <cell r="E1128">
            <v>3.06</v>
          </cell>
          <cell r="F1128" t="str">
            <v>SIEC Ago/24</v>
          </cell>
        </row>
        <row r="1129">
          <cell r="A1129" t="str">
            <v>02.01.05.920.21</v>
          </cell>
          <cell r="B1129" t="str">
            <v>Lixamento de superfície de aço carbono com lixadeira elétrica, para preparação e conservação (noturno)</v>
          </cell>
          <cell r="C1129" t="str">
            <v>m²</v>
          </cell>
          <cell r="D1129">
            <v>4.62</v>
          </cell>
          <cell r="E1129">
            <v>3.74</v>
          </cell>
          <cell r="F1129" t="str">
            <v>SIEC Ago/24</v>
          </cell>
        </row>
        <row r="1130">
          <cell r="A1130" t="str">
            <v>02.01.05.920.05</v>
          </cell>
          <cell r="B1130" t="str">
            <v>Montagem de Estrutura metálica em Aço Estrutural ASTM A-36 galvanizado, incluindo recuperação, tratamento superficial e pintura</v>
          </cell>
          <cell r="C1130" t="str">
            <v>kg</v>
          </cell>
          <cell r="D1130">
            <v>6.35</v>
          </cell>
          <cell r="E1130">
            <v>5.14</v>
          </cell>
          <cell r="F1130" t="str">
            <v>SIEC Ago/24</v>
          </cell>
        </row>
        <row r="1131">
          <cell r="A1131" t="str">
            <v>02.01.05.920.10</v>
          </cell>
          <cell r="B1131" t="str">
            <v>Tratamento superficial e pintura de acabamento em estrutura metálica galvanizada, espessura final 175 micra</v>
          </cell>
          <cell r="C1131" t="str">
            <v>kg</v>
          </cell>
          <cell r="D1131">
            <v>5.71</v>
          </cell>
          <cell r="E1131">
            <v>4.62</v>
          </cell>
          <cell r="F1131" t="str">
            <v>SIEC Ago/24</v>
          </cell>
        </row>
        <row r="1132">
          <cell r="A1132" t="str">
            <v>02.01.05.920.07</v>
          </cell>
          <cell r="B1132" t="str">
            <v>Tratamento superficial e pintura em estrutura metálica galvanizada, espessura final 60 micra</v>
          </cell>
          <cell r="C1132" t="str">
            <v>kg</v>
          </cell>
          <cell r="D1132">
            <v>2.92</v>
          </cell>
          <cell r="E1132">
            <v>2.36</v>
          </cell>
          <cell r="F1132" t="str">
            <v>SIEC Ago/24</v>
          </cell>
        </row>
        <row r="1133">
          <cell r="A1133" t="str">
            <v>02.01.05.930</v>
          </cell>
          <cell r="B1133" t="str">
            <v>ESTRUTURAS DE CONCRETO</v>
          </cell>
          <cell r="C1133" t="str">
            <v/>
          </cell>
          <cell r="E1133">
            <v>0</v>
          </cell>
          <cell r="F1133" t="str">
            <v>SIEC Ago/24</v>
          </cell>
        </row>
        <row r="1134">
          <cell r="A1134" t="str">
            <v>02.01.05.930.10</v>
          </cell>
          <cell r="B1134" t="str">
            <v>Carga, descarga e manobra de vigas pré-moldadas de 500 a 750 kN em cavalo mecânico com dollys de 3 e 4 eixos com capacidade de 77 t</v>
          </cell>
          <cell r="C1134" t="str">
            <v>un</v>
          </cell>
          <cell r="D1134">
            <v>6548.22</v>
          </cell>
          <cell r="E1134">
            <v>5299.2</v>
          </cell>
          <cell r="F1134" t="str">
            <v>SIEC Ago/24</v>
          </cell>
        </row>
        <row r="1135">
          <cell r="A1135" t="str">
            <v>02.01.05.930.05</v>
          </cell>
          <cell r="B1135" t="str">
            <v>Lançamento de peça pré fabricada de concreto, até 2.000 Kg</v>
          </cell>
          <cell r="C1135" t="str">
            <v>un</v>
          </cell>
          <cell r="D1135">
            <v>317.24</v>
          </cell>
          <cell r="E1135">
            <v>256.73</v>
          </cell>
          <cell r="F1135" t="str">
            <v>SIEC Ago/24</v>
          </cell>
        </row>
        <row r="1136">
          <cell r="A1136" t="str">
            <v>02.01.05.930.06</v>
          </cell>
          <cell r="B1136" t="str">
            <v>Lançamento de peça pré fabricada de concreto, de 2001Kg até 10000 Kg (UN)</v>
          </cell>
          <cell r="C1136" t="str">
            <v>un</v>
          </cell>
          <cell r="D1136">
            <v>1016.85</v>
          </cell>
          <cell r="E1136">
            <v>822.89</v>
          </cell>
          <cell r="F1136" t="str">
            <v>SIEC Ago/24</v>
          </cell>
        </row>
        <row r="1137">
          <cell r="A1137" t="str">
            <v>02.01.05.930.04</v>
          </cell>
          <cell r="B1137" t="str">
            <v>Lançamento de viga pré moldada de 1.000 a 1.250 kN com utilização de guindaste</v>
          </cell>
          <cell r="C1137" t="str">
            <v>un</v>
          </cell>
          <cell r="D1137">
            <v>10143.43</v>
          </cell>
          <cell r="E1137">
            <v>8208.65</v>
          </cell>
          <cell r="F1137" t="str">
            <v>SIEC Ago/24</v>
          </cell>
        </row>
        <row r="1138">
          <cell r="A1138" t="str">
            <v>02.01.05.930.01</v>
          </cell>
          <cell r="B1138" t="str">
            <v>Lançamento de viga pré moldada de 500 a 750 kN com utilização de guindaste</v>
          </cell>
          <cell r="C1138" t="str">
            <v>un</v>
          </cell>
          <cell r="D1138">
            <v>4785.07</v>
          </cell>
          <cell r="E1138">
            <v>3872.36</v>
          </cell>
          <cell r="F1138" t="str">
            <v>SIEC Ago/24</v>
          </cell>
        </row>
        <row r="1139">
          <cell r="A1139" t="str">
            <v>02.01.05.930.03</v>
          </cell>
          <cell r="B1139" t="str">
            <v>Lançamento de viga pré moldada de 750 a 1.000 kN com utilização de guindaste</v>
          </cell>
          <cell r="C1139" t="str">
            <v>un</v>
          </cell>
          <cell r="D1139">
            <v>9129.1</v>
          </cell>
          <cell r="E1139">
            <v>7387.8</v>
          </cell>
          <cell r="F1139" t="str">
            <v>SIEC Ago/24</v>
          </cell>
        </row>
        <row r="1140">
          <cell r="A1140" t="str">
            <v>02.01.05.930.07</v>
          </cell>
          <cell r="B1140" t="str">
            <v>Lançamento de viga pré moldada de até 500 kN com utilização de guindaste</v>
          </cell>
          <cell r="C1140" t="str">
            <v>un</v>
          </cell>
          <cell r="D1140">
            <v>4186.95</v>
          </cell>
          <cell r="E1140">
            <v>3388.32</v>
          </cell>
          <cell r="F1140" t="str">
            <v>SIEC Ago/24</v>
          </cell>
        </row>
        <row r="1141">
          <cell r="A1141" t="str">
            <v>02.01.05.930.09</v>
          </cell>
          <cell r="B1141" t="str">
            <v>Placas, vigas e pilares em concreto armado pré-moldado - FCK= 30 mpa</v>
          </cell>
          <cell r="C1141" t="str">
            <v>m³</v>
          </cell>
          <cell r="D1141">
            <v>4098.62</v>
          </cell>
          <cell r="E1141">
            <v>3316.84</v>
          </cell>
          <cell r="F1141" t="str">
            <v>SIEC Ago/24</v>
          </cell>
        </row>
        <row r="1142">
          <cell r="A1142" t="str">
            <v>02.01.05.930.02</v>
          </cell>
          <cell r="B1142" t="str">
            <v>Remoção de viga 50 &lt; P &lt;= 80 T com Guindaste</v>
          </cell>
          <cell r="C1142" t="str">
            <v>un</v>
          </cell>
          <cell r="D1142">
            <v>4935.3500000000004</v>
          </cell>
          <cell r="E1142">
            <v>3993.97</v>
          </cell>
          <cell r="F1142" t="str">
            <v>SIEC Ago/24</v>
          </cell>
        </row>
        <row r="1143">
          <cell r="A1143" t="str">
            <v>02.01.06</v>
          </cell>
          <cell r="B1143" t="str">
            <v>COBERTURAS</v>
          </cell>
          <cell r="C1143" t="str">
            <v/>
          </cell>
          <cell r="E1143">
            <v>0</v>
          </cell>
          <cell r="F1143" t="str">
            <v>SIEC Ago/24</v>
          </cell>
        </row>
        <row r="1144">
          <cell r="A1144" t="str">
            <v>02.01.06.100</v>
          </cell>
          <cell r="B1144" t="str">
            <v>TELHAS, PAINÉIS E ACABAMENTOS</v>
          </cell>
          <cell r="C1144" t="str">
            <v/>
          </cell>
          <cell r="E1144">
            <v>0</v>
          </cell>
          <cell r="F1144" t="str">
            <v>SIEC Ago/24</v>
          </cell>
        </row>
        <row r="1145">
          <cell r="A1145" t="str">
            <v>02.01.06.100.75</v>
          </cell>
          <cell r="B1145" t="str">
            <v>Chapa plana de policarbonato alveolar de 10mm</v>
          </cell>
          <cell r="C1145" t="str">
            <v>m²</v>
          </cell>
          <cell r="D1145">
            <v>285.56</v>
          </cell>
          <cell r="E1145">
            <v>231.09</v>
          </cell>
          <cell r="F1145" t="str">
            <v>SIEC Ago/24</v>
          </cell>
        </row>
        <row r="1146">
          <cell r="A1146" t="str">
            <v>02.01.06.100.04</v>
          </cell>
          <cell r="B1146" t="str">
            <v>Cobertura com telha de fibrocimento estrutural, com recobrimento longitudinal, perfil trapezoidal, e = 8 mm, altura 250 mm, largura útil 908 mm e largura nominal 1.008 mm</v>
          </cell>
          <cell r="C1146" t="str">
            <v>m²</v>
          </cell>
          <cell r="D1146">
            <v>130.33000000000001</v>
          </cell>
          <cell r="E1146">
            <v>105.47</v>
          </cell>
          <cell r="F1146" t="str">
            <v>SIEC Ago/24</v>
          </cell>
        </row>
        <row r="1147">
          <cell r="A1147" t="str">
            <v>02.01.06.100.05</v>
          </cell>
          <cell r="B1147" t="str">
            <v>Cobertura com telha de fibrocimento estrutural, perfil trapezoidal, e = 8 mm, altura 181 mm, largura útil 490 mm e largura nominal 521 mm, inclinação 3%</v>
          </cell>
          <cell r="C1147" t="str">
            <v>m²</v>
          </cell>
          <cell r="D1147">
            <v>164.83</v>
          </cell>
          <cell r="E1147">
            <v>133.38999999999999</v>
          </cell>
          <cell r="F1147" t="str">
            <v>SIEC Ago/24</v>
          </cell>
        </row>
        <row r="1148">
          <cell r="A1148" t="str">
            <v>02.01.06.100.06</v>
          </cell>
          <cell r="B1148" t="str">
            <v>Cobertura com telha de fibrocimento estrutural, sem recobrimento longitudinal, perfil trapezoidal, e = 8 mm, altura 250 mm, largura útil 908 mm e largura nominal 1.008 mm</v>
          </cell>
          <cell r="C1148" t="str">
            <v>m²</v>
          </cell>
          <cell r="D1148">
            <v>130.71</v>
          </cell>
          <cell r="E1148">
            <v>105.78</v>
          </cell>
          <cell r="F1148" t="str">
            <v>SIEC Ago/24</v>
          </cell>
        </row>
        <row r="1149">
          <cell r="A1149" t="str">
            <v>02.01.06.100.01</v>
          </cell>
          <cell r="B1149" t="str">
            <v>Cobertura com telha de fibrocimento, e = 6 mm</v>
          </cell>
          <cell r="C1149" t="str">
            <v>m²</v>
          </cell>
          <cell r="D1149">
            <v>48.54</v>
          </cell>
          <cell r="E1149">
            <v>39.28</v>
          </cell>
          <cell r="F1149" t="str">
            <v>SIEC Ago/24</v>
          </cell>
        </row>
        <row r="1150">
          <cell r="A1150" t="str">
            <v>02.01.06.100.07</v>
          </cell>
          <cell r="B1150" t="str">
            <v>Cobertura com telha de poliéster reforçada com fibra de vidro, uma água, perfil ondulado, e = 1 mm, altura 510 mm, largura útil 1.050 mm e largura nominal 1.100 mm, inclinação 27%</v>
          </cell>
          <cell r="C1150" t="str">
            <v>m²</v>
          </cell>
          <cell r="D1150">
            <v>76.94</v>
          </cell>
          <cell r="E1150">
            <v>62.26</v>
          </cell>
          <cell r="F1150" t="str">
            <v>SIEC Ago/24</v>
          </cell>
        </row>
        <row r="1151">
          <cell r="A1151" t="str">
            <v>02.01.06.100.19</v>
          </cell>
          <cell r="B1151" t="str">
            <v>Cobertura com telha termoacústica de alumínio , perfil trapezoidal, e=30 mm, altura 70 mm, largura útil 1000 mm e largura nominal 1056 mm</v>
          </cell>
          <cell r="C1151" t="str">
            <v>m²</v>
          </cell>
          <cell r="D1151">
            <v>182.91</v>
          </cell>
          <cell r="E1151">
            <v>148.02000000000001</v>
          </cell>
          <cell r="F1151" t="str">
            <v>SIEC Ago/24</v>
          </cell>
        </row>
        <row r="1152">
          <cell r="A1152" t="str">
            <v>02.01.06.100.30</v>
          </cell>
          <cell r="B1152" t="str">
            <v>Cobertura em chapa de Policarbonato Compacto de 5mm</v>
          </cell>
          <cell r="C1152" t="str">
            <v>m²</v>
          </cell>
          <cell r="D1152">
            <v>458.18</v>
          </cell>
          <cell r="E1152">
            <v>370.79</v>
          </cell>
          <cell r="F1152" t="str">
            <v>SIEC Ago/24</v>
          </cell>
        </row>
        <row r="1153">
          <cell r="A1153" t="str">
            <v>02.01.06.100.09</v>
          </cell>
          <cell r="B1153" t="str">
            <v>Cumeeira normal de fibrocimento para telha estrutural largura útil 440 mm</v>
          </cell>
          <cell r="C1153" t="str">
            <v>m</v>
          </cell>
          <cell r="D1153">
            <v>113.21</v>
          </cell>
          <cell r="E1153">
            <v>91.62</v>
          </cell>
          <cell r="F1153" t="str">
            <v>SIEC Ago/24</v>
          </cell>
        </row>
        <row r="1154">
          <cell r="A1154" t="str">
            <v>02.01.06.100.10</v>
          </cell>
          <cell r="B1154" t="str">
            <v>Cumeeira normal de fibrocimento para telha estrutural largura útil 490 mm</v>
          </cell>
          <cell r="C1154" t="str">
            <v>m</v>
          </cell>
          <cell r="D1154">
            <v>140.72</v>
          </cell>
          <cell r="E1154">
            <v>113.88</v>
          </cell>
          <cell r="F1154" t="str">
            <v>SIEC Ago/24</v>
          </cell>
        </row>
        <row r="1155">
          <cell r="A1155" t="str">
            <v>02.01.06.100.12</v>
          </cell>
          <cell r="B1155" t="str">
            <v>Cumeeira normal ou articulada de fibrocimento para telha perfil ondulado e=6</v>
          </cell>
          <cell r="C1155" t="str">
            <v>m</v>
          </cell>
          <cell r="D1155">
            <v>77.19</v>
          </cell>
          <cell r="E1155">
            <v>62.47</v>
          </cell>
          <cell r="F1155" t="str">
            <v>SIEC Ago/24</v>
          </cell>
        </row>
        <row r="1156">
          <cell r="A1156" t="str">
            <v>02.01.06.100.45</v>
          </cell>
          <cell r="B1156" t="str">
            <v>Cumeeira para telha de barro tipo Romana</v>
          </cell>
          <cell r="C1156" t="str">
            <v>m</v>
          </cell>
          <cell r="D1156">
            <v>50</v>
          </cell>
          <cell r="E1156">
            <v>40.46</v>
          </cell>
          <cell r="F1156" t="str">
            <v>SIEC Ago/24</v>
          </cell>
        </row>
        <row r="1157">
          <cell r="A1157" t="str">
            <v>02.01.06.100.54</v>
          </cell>
          <cell r="B1157" t="str">
            <v>Cumeeira para telha de fibrocimento Maxiplac espessura 6 mm</v>
          </cell>
          <cell r="C1157" t="str">
            <v>m</v>
          </cell>
          <cell r="D1157">
            <v>63.94</v>
          </cell>
          <cell r="E1157">
            <v>51.74</v>
          </cell>
          <cell r="F1157" t="str">
            <v>SIEC Ago/24</v>
          </cell>
        </row>
        <row r="1158">
          <cell r="A1158" t="str">
            <v>02.01.06.100.47</v>
          </cell>
          <cell r="B1158" t="str">
            <v>Cumeeira para telha metálica (aço)</v>
          </cell>
          <cell r="C1158" t="str">
            <v>m</v>
          </cell>
          <cell r="D1158">
            <v>90.05</v>
          </cell>
          <cell r="E1158">
            <v>72.87</v>
          </cell>
          <cell r="F1158" t="str">
            <v>SIEC Ago/24</v>
          </cell>
        </row>
        <row r="1159">
          <cell r="A1159" t="str">
            <v>02.01.06.100.46</v>
          </cell>
          <cell r="B1159" t="str">
            <v>Emboçamento de cumeeira para telha cerâmica tipo Francesa</v>
          </cell>
          <cell r="C1159" t="str">
            <v>m</v>
          </cell>
          <cell r="D1159">
            <v>57.69</v>
          </cell>
          <cell r="E1159">
            <v>46.69</v>
          </cell>
          <cell r="F1159" t="str">
            <v>SIEC Ago/24</v>
          </cell>
        </row>
        <row r="1160">
          <cell r="A1160" t="str">
            <v>02.01.06.100.13</v>
          </cell>
          <cell r="B1160" t="str">
            <v>Fechamento lateral com telha de fibrocimento , perfil ondulado, espessura 6 mm, altura 510 mm, largura útil 1050 mm e largura nominal 1100 mm</v>
          </cell>
          <cell r="C1160" t="str">
            <v>m²</v>
          </cell>
          <cell r="D1160">
            <v>49.21</v>
          </cell>
          <cell r="E1160">
            <v>39.82</v>
          </cell>
          <cell r="F1160" t="str">
            <v>SIEC Ago/24</v>
          </cell>
        </row>
        <row r="1161">
          <cell r="A1161" t="str">
            <v>02.01.06.100.22</v>
          </cell>
          <cell r="B1161" t="str">
            <v>NED 51_Cobertura de telha metálica trapezoidal (galvalume), e = 0,43 mm, perfil de relevo 40 mm, tipo sanduíche (poliuretano, e = 30 mm, densidade mín. 35 kg/m³), pré-pintada na cor branca nas faces superior e inferior</v>
          </cell>
          <cell r="C1161" t="str">
            <v>m²</v>
          </cell>
          <cell r="D1161">
            <v>217.96</v>
          </cell>
          <cell r="E1161">
            <v>176.39</v>
          </cell>
          <cell r="F1161" t="str">
            <v>SIEC Ago/24</v>
          </cell>
        </row>
        <row r="1162">
          <cell r="A1162" t="str">
            <v>02.01.06.100.63</v>
          </cell>
          <cell r="B1162" t="str">
            <v>NED 52_Cobertura de telha metálica trapezoidal (galvalume), e= 0,50 mm, perfil de relevo 40 mm, tipo sanduíche (poliuretano, e= 50 mm, densidade mín. 35 kg/m³), pré-pintada na cor branca nas faces superior e inferior.</v>
          </cell>
          <cell r="C1162" t="str">
            <v>m²</v>
          </cell>
          <cell r="D1162">
            <v>207.78</v>
          </cell>
          <cell r="E1162">
            <v>168.15</v>
          </cell>
          <cell r="F1162" t="str">
            <v>SIEC Ago/24</v>
          </cell>
        </row>
        <row r="1163">
          <cell r="A1163" t="str">
            <v>02.01.06.100.69</v>
          </cell>
          <cell r="B1163" t="str">
            <v>NED 54_Cobertura de telha metálica trapezoidal (aço galvanizado) e= 0,43 mm, perfil de relevo 40 mm, pré-pintada na cor branca na face superior</v>
          </cell>
          <cell r="C1163" t="str">
            <v>m²</v>
          </cell>
          <cell r="D1163">
            <v>87.59</v>
          </cell>
          <cell r="E1163">
            <v>70.88</v>
          </cell>
          <cell r="F1163" t="str">
            <v>SIEC Ago/24</v>
          </cell>
        </row>
        <row r="1164">
          <cell r="A1164" t="str">
            <v>02.01.06.100.56</v>
          </cell>
          <cell r="B1164" t="str">
            <v>NED 55_Cobertura de telha metálica trapezoidal (aço galvanizado), e= 0,43 mm, perfil de relevo 40 mm, tipo sanduíche (poliuretano e= 30 mm, densidade mín. 35 kg/m³), pré-pintada na cor branca nas faces superior e inferior</v>
          </cell>
          <cell r="C1164" t="str">
            <v>m²</v>
          </cell>
          <cell r="D1164">
            <v>194.02</v>
          </cell>
          <cell r="E1164">
            <v>157.01</v>
          </cell>
          <cell r="F1164" t="str">
            <v>SIEC Ago/24</v>
          </cell>
        </row>
        <row r="1165">
          <cell r="A1165" t="str">
            <v>02.01.06.100.79</v>
          </cell>
          <cell r="B1165" t="str">
            <v>NED 65_Rufo tabeira (aço galvanizado pintado), chapa n° 28, corte 33 cm</v>
          </cell>
          <cell r="C1165" t="str">
            <v>m</v>
          </cell>
          <cell r="D1165">
            <v>70.260000000000005</v>
          </cell>
          <cell r="E1165">
            <v>56.86</v>
          </cell>
          <cell r="F1165" t="str">
            <v>SIEC Ago/24</v>
          </cell>
        </row>
        <row r="1166">
          <cell r="A1166" t="str">
            <v>02.01.06.100.80</v>
          </cell>
          <cell r="B1166" t="str">
            <v>NED 66_Rufo externo embutido em alvenaria (aço galvanizado pintado), chapa nº 28, corte 33 cm</v>
          </cell>
          <cell r="C1166" t="str">
            <v>m</v>
          </cell>
          <cell r="D1166">
            <v>54.11</v>
          </cell>
          <cell r="E1166">
            <v>43.79</v>
          </cell>
          <cell r="F1166" t="str">
            <v>SIEC Ago/24</v>
          </cell>
        </row>
        <row r="1167">
          <cell r="A1167" t="str">
            <v>02.01.06.100.16</v>
          </cell>
          <cell r="B1167" t="str">
            <v>Rufo de fibrocimento, para telha perfil ondulado e=6 ou 8 mm</v>
          </cell>
          <cell r="C1167" t="str">
            <v>m</v>
          </cell>
          <cell r="D1167">
            <v>87.49</v>
          </cell>
          <cell r="E1167">
            <v>70.8</v>
          </cell>
          <cell r="F1167" t="str">
            <v>SIEC Ago/24</v>
          </cell>
        </row>
        <row r="1168">
          <cell r="A1168" t="str">
            <v>02.01.06.100.44</v>
          </cell>
          <cell r="B1168" t="str">
            <v>Telha cerâmica tipo Francesa</v>
          </cell>
          <cell r="C1168" t="str">
            <v>m²</v>
          </cell>
          <cell r="D1168">
            <v>60.55</v>
          </cell>
          <cell r="E1168">
            <v>49</v>
          </cell>
          <cell r="F1168" t="str">
            <v>SIEC Ago/24</v>
          </cell>
        </row>
        <row r="1169">
          <cell r="A1169" t="str">
            <v>02.01.06.100.43</v>
          </cell>
          <cell r="B1169" t="str">
            <v>Telha de barro tipo Romana</v>
          </cell>
          <cell r="C1169" t="str">
            <v>m²</v>
          </cell>
          <cell r="D1169">
            <v>60.55</v>
          </cell>
          <cell r="E1169">
            <v>49</v>
          </cell>
          <cell r="F1169" t="str">
            <v>SIEC Ago/24</v>
          </cell>
        </row>
        <row r="1170">
          <cell r="A1170" t="str">
            <v>02.01.06.100.52</v>
          </cell>
          <cell r="B1170" t="str">
            <v>Telha metálica (aço galvanizada, e = 0,43mm) ondulada</v>
          </cell>
          <cell r="C1170" t="str">
            <v>m²</v>
          </cell>
          <cell r="D1170">
            <v>72.260000000000005</v>
          </cell>
          <cell r="E1170">
            <v>58.48</v>
          </cell>
          <cell r="F1170" t="str">
            <v>SIEC Ago/24</v>
          </cell>
        </row>
        <row r="1171">
          <cell r="A1171" t="str">
            <v>02.01.06.100.28</v>
          </cell>
          <cell r="B1171" t="str">
            <v>Telha ondulada em aço galvanizado, espessura 0,43mm</v>
          </cell>
          <cell r="C1171" t="str">
            <v>m²</v>
          </cell>
          <cell r="D1171">
            <v>67.86</v>
          </cell>
          <cell r="E1171">
            <v>54.92</v>
          </cell>
          <cell r="F1171" t="str">
            <v>SIEC Ago/24</v>
          </cell>
        </row>
        <row r="1172">
          <cell r="A1172" t="str">
            <v>02.01.06.100.53</v>
          </cell>
          <cell r="B1172" t="str">
            <v>Telha translúcida ondulada</v>
          </cell>
          <cell r="C1172" t="str">
            <v>m²</v>
          </cell>
          <cell r="D1172">
            <v>75.02</v>
          </cell>
          <cell r="E1172">
            <v>60.71</v>
          </cell>
          <cell r="F1172" t="str">
            <v>SIEC Ago/24</v>
          </cell>
        </row>
        <row r="1173">
          <cell r="A1173" t="str">
            <v>02.01.06.100.23</v>
          </cell>
          <cell r="B1173" t="str">
            <v>Telha trapezoidal em aço galvanizado, pré pintada nas duas faces, e = 0,50 mm</v>
          </cell>
          <cell r="C1173" t="str">
            <v>m²</v>
          </cell>
          <cell r="D1173">
            <v>101.2</v>
          </cell>
          <cell r="E1173">
            <v>81.900000000000006</v>
          </cell>
          <cell r="F1173" t="str">
            <v>SIEC Ago/24</v>
          </cell>
        </row>
        <row r="1174">
          <cell r="A1174" t="str">
            <v>02.01.06.100.24</v>
          </cell>
          <cell r="B1174" t="str">
            <v>Telha trapezoidal em aço galvanizado, pré pintada nas duas faces, e = 0,65 mm</v>
          </cell>
          <cell r="C1174" t="str">
            <v>m²</v>
          </cell>
          <cell r="D1174">
            <v>119.45</v>
          </cell>
          <cell r="E1174">
            <v>96.67</v>
          </cell>
          <cell r="F1174" t="str">
            <v>SIEC Ago/24</v>
          </cell>
        </row>
        <row r="1175">
          <cell r="A1175" t="str">
            <v>02.01.06.100.25</v>
          </cell>
          <cell r="B1175" t="str">
            <v>Telha trapezoidal em aço galvanizado, pré pintada nas duas faces, e = 0,80 mm</v>
          </cell>
          <cell r="C1175" t="str">
            <v>m²</v>
          </cell>
          <cell r="D1175">
            <v>176.34</v>
          </cell>
          <cell r="E1175">
            <v>142.69999999999999</v>
          </cell>
          <cell r="F1175" t="str">
            <v>SIEC Ago/24</v>
          </cell>
        </row>
        <row r="1176">
          <cell r="A1176" t="str">
            <v>02.01.06.100.42</v>
          </cell>
          <cell r="B1176" t="str">
            <v>Telhado com telhas de barro e estrutura de madeira, inclinação até 40%</v>
          </cell>
          <cell r="C1176" t="str">
            <v>m²</v>
          </cell>
          <cell r="D1176">
            <v>398.55</v>
          </cell>
          <cell r="E1176">
            <v>322.52999999999997</v>
          </cell>
          <cell r="F1176" t="str">
            <v>SIEC Ago/24</v>
          </cell>
        </row>
        <row r="1177">
          <cell r="A1177" t="str">
            <v>02.01.06.100.50</v>
          </cell>
          <cell r="B1177" t="str">
            <v>Telhado com telhas metálicas (aço galvanizado, onduladas, e=0,65mm, pintado nas 2 faces), em estrutura de aço, com vão até 5,0 m e inclinação até 10%</v>
          </cell>
          <cell r="C1177" t="str">
            <v>m²</v>
          </cell>
          <cell r="D1177">
            <v>122.54</v>
          </cell>
          <cell r="E1177">
            <v>99.17</v>
          </cell>
          <cell r="F1177" t="str">
            <v>SIEC Ago/24</v>
          </cell>
        </row>
        <row r="1178">
          <cell r="A1178" t="str">
            <v>02.01.06.100.49</v>
          </cell>
          <cell r="B1178" t="str">
            <v>Telhado com telhas metálicas (aço) onduladas, estrutura de madeira, com vão até 5,0 m e inclinação acima de 10%</v>
          </cell>
          <cell r="C1178" t="str">
            <v>m²</v>
          </cell>
          <cell r="D1178">
            <v>122.54</v>
          </cell>
          <cell r="E1178">
            <v>99.17</v>
          </cell>
          <cell r="F1178" t="str">
            <v>SIEC Ago/24</v>
          </cell>
        </row>
        <row r="1179">
          <cell r="A1179" t="str">
            <v>02.01.06.100.48</v>
          </cell>
          <cell r="B1179" t="str">
            <v>Telhado com telhas metálicas (aço) onduladas, estrutura de madeira, com vão até 5,0 m e inclinação até 10%</v>
          </cell>
          <cell r="C1179" t="str">
            <v>m²</v>
          </cell>
          <cell r="D1179">
            <v>122.54</v>
          </cell>
          <cell r="E1179">
            <v>99.17</v>
          </cell>
          <cell r="F1179" t="str">
            <v>SIEC Ago/24</v>
          </cell>
        </row>
        <row r="1180">
          <cell r="A1180" t="str">
            <v>02.01.06.200</v>
          </cell>
          <cell r="B1180" t="str">
            <v>CALHAS, RUFOS E CONDUTORES</v>
          </cell>
          <cell r="C1180" t="str">
            <v/>
          </cell>
          <cell r="E1180">
            <v>0</v>
          </cell>
          <cell r="F1180" t="str">
            <v>SIEC Ago/24</v>
          </cell>
        </row>
        <row r="1181">
          <cell r="A1181" t="str">
            <v>02.01.06.200.03</v>
          </cell>
          <cell r="B1181" t="str">
            <v>Bocal para calha em chapa galvanizada nº24 para tubo de Ø 100mm</v>
          </cell>
          <cell r="C1181" t="str">
            <v>un</v>
          </cell>
          <cell r="D1181">
            <v>112.97</v>
          </cell>
          <cell r="E1181">
            <v>91.42</v>
          </cell>
          <cell r="F1181" t="str">
            <v>SIEC Ago/24</v>
          </cell>
        </row>
        <row r="1182">
          <cell r="A1182" t="str">
            <v>02.01.06.200.04</v>
          </cell>
          <cell r="B1182" t="str">
            <v>Bocal para calha em chapa galvanizada nº24 para tubo de Ø 150mm</v>
          </cell>
          <cell r="C1182" t="str">
            <v>un</v>
          </cell>
          <cell r="D1182">
            <v>67.760000000000005</v>
          </cell>
          <cell r="E1182">
            <v>54.84</v>
          </cell>
          <cell r="F1182" t="str">
            <v>SIEC Ago/24</v>
          </cell>
        </row>
        <row r="1183">
          <cell r="A1183" t="str">
            <v>02.01.06.200.02</v>
          </cell>
          <cell r="B1183" t="str">
            <v>Bocal para calha em chapa galvanizada nº24 para tubo de Ø 75mm</v>
          </cell>
          <cell r="C1183" t="str">
            <v>un</v>
          </cell>
          <cell r="D1183">
            <v>86.8</v>
          </cell>
          <cell r="E1183">
            <v>70.239999999999995</v>
          </cell>
          <cell r="F1183" t="str">
            <v>SIEC Ago/24</v>
          </cell>
        </row>
        <row r="1184">
          <cell r="A1184" t="str">
            <v>02.01.06.200.05</v>
          </cell>
          <cell r="B1184" t="str">
            <v>Calha em PVC 125&lt;=diam&lt;=150mm</v>
          </cell>
          <cell r="C1184" t="str">
            <v>m</v>
          </cell>
          <cell r="D1184">
            <v>107.39</v>
          </cell>
          <cell r="E1184">
            <v>86.91</v>
          </cell>
          <cell r="F1184" t="str">
            <v>SIEC Ago/24</v>
          </cell>
        </row>
        <row r="1185">
          <cell r="A1185" t="str">
            <v>02.01.06.200.47</v>
          </cell>
          <cell r="B1185" t="str">
            <v>Calha, rufo e afins em chapa de aço galvanizado - nº 28 - corte 33 cm</v>
          </cell>
          <cell r="C1185" t="str">
            <v>m</v>
          </cell>
          <cell r="D1185">
            <v>99.64</v>
          </cell>
          <cell r="E1185">
            <v>80.63</v>
          </cell>
          <cell r="F1185" t="str">
            <v>SIEC Ago/24</v>
          </cell>
        </row>
        <row r="1186">
          <cell r="A1186" t="str">
            <v>02.01.06.200.42</v>
          </cell>
          <cell r="B1186" t="str">
            <v>Calha, rufo e afins em chapa de aço galvanizado com pintura eletrostática nº22 - corte 100 cm</v>
          </cell>
          <cell r="C1186" t="str">
            <v>m</v>
          </cell>
          <cell r="D1186">
            <v>179.93</v>
          </cell>
          <cell r="E1186">
            <v>145.61000000000001</v>
          </cell>
          <cell r="F1186" t="str">
            <v>SIEC Ago/24</v>
          </cell>
        </row>
        <row r="1187">
          <cell r="A1187" t="str">
            <v>02.01.06.200.43</v>
          </cell>
          <cell r="B1187" t="str">
            <v>Calha, rufo e afins em chapa de aço galvanizado nº 24 - corte 80 cm</v>
          </cell>
          <cell r="C1187" t="str">
            <v>m</v>
          </cell>
          <cell r="D1187">
            <v>175.22</v>
          </cell>
          <cell r="E1187">
            <v>141.80000000000001</v>
          </cell>
          <cell r="F1187" t="str">
            <v>SIEC Ago/24</v>
          </cell>
        </row>
        <row r="1188">
          <cell r="A1188" t="str">
            <v>02.01.06.200.40</v>
          </cell>
          <cell r="B1188" t="str">
            <v>Calha, rufo e afins em chapa de aço galvanizado nº16 - corte 100 cm</v>
          </cell>
          <cell r="C1188" t="str">
            <v>m</v>
          </cell>
          <cell r="D1188">
            <v>227.13</v>
          </cell>
          <cell r="E1188">
            <v>183.81</v>
          </cell>
          <cell r="F1188" t="str">
            <v>SIEC Ago/24</v>
          </cell>
        </row>
        <row r="1189">
          <cell r="A1189" t="str">
            <v>02.01.06.200.41</v>
          </cell>
          <cell r="B1189" t="str">
            <v>Calha, rufo e afins em chapa de aço galvanizado nº16 - corte 150 cm</v>
          </cell>
          <cell r="C1189" t="str">
            <v>m</v>
          </cell>
          <cell r="D1189">
            <v>240.19</v>
          </cell>
          <cell r="E1189">
            <v>194.38</v>
          </cell>
          <cell r="F1189" t="str">
            <v>SIEC Ago/24</v>
          </cell>
        </row>
        <row r="1190">
          <cell r="A1190" t="str">
            <v>02.01.06.200.38</v>
          </cell>
          <cell r="B1190" t="str">
            <v>Calha, rufo e afins em chapa de aço galvanizado nº16 - corte 33 cm</v>
          </cell>
          <cell r="C1190" t="str">
            <v>m</v>
          </cell>
          <cell r="D1190">
            <v>162.99</v>
          </cell>
          <cell r="E1190">
            <v>131.9</v>
          </cell>
          <cell r="F1190" t="str">
            <v>SIEC Ago/24</v>
          </cell>
        </row>
        <row r="1191">
          <cell r="A1191" t="str">
            <v>02.01.06.200.39</v>
          </cell>
          <cell r="B1191" t="str">
            <v>Calha, rufo e afins em chapa de aço galvanizado nº16 - corte 50 cm</v>
          </cell>
          <cell r="C1191" t="str">
            <v>m</v>
          </cell>
          <cell r="D1191">
            <v>214.06</v>
          </cell>
          <cell r="E1191">
            <v>173.23</v>
          </cell>
          <cell r="F1191" t="str">
            <v>SIEC Ago/24</v>
          </cell>
        </row>
        <row r="1192">
          <cell r="A1192" t="str">
            <v>02.01.06.200.36</v>
          </cell>
          <cell r="B1192" t="str">
            <v>Calha, rufo e afins em chapa de aço galvanizado nº22 - corte 100 cm</v>
          </cell>
          <cell r="C1192" t="str">
            <v>m</v>
          </cell>
          <cell r="D1192">
            <v>179.93</v>
          </cell>
          <cell r="E1192">
            <v>145.61000000000001</v>
          </cell>
          <cell r="F1192" t="str">
            <v>SIEC Ago/24</v>
          </cell>
        </row>
        <row r="1193">
          <cell r="A1193" t="str">
            <v>02.01.06.200.37</v>
          </cell>
          <cell r="B1193" t="str">
            <v>Calha, rufo e afins em chapa de aço galvanizado nº22 - corte 150 cm</v>
          </cell>
          <cell r="C1193" t="str">
            <v>m</v>
          </cell>
          <cell r="D1193">
            <v>192.99</v>
          </cell>
          <cell r="E1193">
            <v>156.18</v>
          </cell>
          <cell r="F1193" t="str">
            <v>SIEC Ago/24</v>
          </cell>
        </row>
        <row r="1194">
          <cell r="A1194" t="str">
            <v>02.01.06.200.34</v>
          </cell>
          <cell r="B1194" t="str">
            <v>Calha, rufo e afins em chapa de aço galvanizado nº22 - corte 33 cm</v>
          </cell>
          <cell r="C1194" t="str">
            <v>m</v>
          </cell>
          <cell r="D1194">
            <v>126.06</v>
          </cell>
          <cell r="E1194">
            <v>102.02</v>
          </cell>
          <cell r="F1194" t="str">
            <v>SIEC Ago/24</v>
          </cell>
        </row>
        <row r="1195">
          <cell r="A1195" t="str">
            <v>02.01.06.200.35</v>
          </cell>
          <cell r="B1195" t="str">
            <v>Calha, rufo e afins em chapa de aço galvanizado nº22 - corte 50 cm</v>
          </cell>
          <cell r="C1195" t="str">
            <v>m</v>
          </cell>
          <cell r="D1195">
            <v>166.86</v>
          </cell>
          <cell r="E1195">
            <v>135.03</v>
          </cell>
          <cell r="F1195" t="str">
            <v>SIEC Ago/24</v>
          </cell>
        </row>
        <row r="1196">
          <cell r="A1196" t="str">
            <v>02.01.06.200.32</v>
          </cell>
          <cell r="B1196" t="str">
            <v>Calha, rufo e afins em chapa de aço galvanizado nº24 - corte 100 cm</v>
          </cell>
          <cell r="C1196" t="str">
            <v>m</v>
          </cell>
          <cell r="D1196">
            <v>197.74</v>
          </cell>
          <cell r="E1196">
            <v>160.02000000000001</v>
          </cell>
          <cell r="F1196" t="str">
            <v>SIEC Ago/24</v>
          </cell>
        </row>
        <row r="1197">
          <cell r="A1197" t="str">
            <v>02.01.06.200.33</v>
          </cell>
          <cell r="B1197" t="str">
            <v>Calha, rufo e afins em chapa de aço galvanizado nº24 - corte 150 cm</v>
          </cell>
          <cell r="C1197" t="str">
            <v>m</v>
          </cell>
          <cell r="D1197">
            <v>298.39</v>
          </cell>
          <cell r="E1197">
            <v>241.47</v>
          </cell>
          <cell r="F1197" t="str">
            <v>SIEC Ago/24</v>
          </cell>
        </row>
        <row r="1198">
          <cell r="A1198" t="str">
            <v>02.01.06.200.27</v>
          </cell>
          <cell r="B1198" t="str">
            <v>Calha, rufo e afins em chapa de aço galvanizado nº24 - corte 18 cm</v>
          </cell>
          <cell r="C1198" t="str">
            <v>m</v>
          </cell>
          <cell r="D1198">
            <v>104.66</v>
          </cell>
          <cell r="E1198">
            <v>84.7</v>
          </cell>
          <cell r="F1198" t="str">
            <v>SIEC Ago/24</v>
          </cell>
        </row>
        <row r="1199">
          <cell r="A1199" t="str">
            <v>02.01.06.200.28</v>
          </cell>
          <cell r="B1199" t="str">
            <v>Calha, rufo e afins em chapa de aço galvanizado nº24 - corte 33 cm</v>
          </cell>
          <cell r="C1199" t="str">
            <v>m</v>
          </cell>
          <cell r="D1199">
            <v>113.84</v>
          </cell>
          <cell r="E1199">
            <v>92.13</v>
          </cell>
          <cell r="F1199" t="str">
            <v>SIEC Ago/24</v>
          </cell>
        </row>
        <row r="1200">
          <cell r="A1200" t="str">
            <v>02.01.06.200.29</v>
          </cell>
          <cell r="B1200" t="str">
            <v>Calha, rufo e afins em chapa de aço galvanizado nº24 - corte 50 cm</v>
          </cell>
          <cell r="C1200" t="str">
            <v>m</v>
          </cell>
          <cell r="D1200">
            <v>79.400000000000006</v>
          </cell>
          <cell r="E1200">
            <v>64.260000000000005</v>
          </cell>
          <cell r="F1200" t="str">
            <v>SIEC Ago/24</v>
          </cell>
        </row>
        <row r="1201">
          <cell r="A1201" t="str">
            <v>02.01.06.200.30</v>
          </cell>
          <cell r="B1201" t="str">
            <v>Calha, rufo e afins em chapa de aço galvanizado nº24 - corte 66 cm</v>
          </cell>
          <cell r="C1201" t="str">
            <v>m</v>
          </cell>
          <cell r="D1201">
            <v>198.49</v>
          </cell>
          <cell r="E1201">
            <v>160.63</v>
          </cell>
          <cell r="F1201" t="str">
            <v>SIEC Ago/24</v>
          </cell>
        </row>
        <row r="1202">
          <cell r="A1202" t="str">
            <v>02.01.06.200.31</v>
          </cell>
          <cell r="B1202" t="str">
            <v>Calha, rufo e afins em chapa de aço galvanizado nº24 - corte 70 cm</v>
          </cell>
          <cell r="C1202" t="str">
            <v>m</v>
          </cell>
          <cell r="D1202">
            <v>198.7</v>
          </cell>
          <cell r="E1202">
            <v>160.80000000000001</v>
          </cell>
          <cell r="F1202" t="str">
            <v>SIEC Ago/24</v>
          </cell>
        </row>
        <row r="1203">
          <cell r="A1203" t="str">
            <v>02.01.06.200.25</v>
          </cell>
          <cell r="B1203" t="str">
            <v>Calha, rufo e afins em chapa de cobre nº24 - corte 100 cm</v>
          </cell>
          <cell r="C1203" t="str">
            <v>m</v>
          </cell>
          <cell r="D1203">
            <v>802.07</v>
          </cell>
          <cell r="E1203">
            <v>649.08000000000004</v>
          </cell>
          <cell r="F1203" t="str">
            <v>SIEC Ago/24</v>
          </cell>
        </row>
        <row r="1204">
          <cell r="A1204" t="str">
            <v>02.01.06.200.26</v>
          </cell>
          <cell r="B1204" t="str">
            <v>Calha, rufo e afins em chapa de cobre nº24 - corte 110 cm</v>
          </cell>
          <cell r="C1204" t="str">
            <v>m</v>
          </cell>
          <cell r="D1204">
            <v>870.01</v>
          </cell>
          <cell r="E1204">
            <v>704.06</v>
          </cell>
          <cell r="F1204" t="str">
            <v>SIEC Ago/24</v>
          </cell>
        </row>
        <row r="1205">
          <cell r="A1205" t="str">
            <v>02.01.06.200.21</v>
          </cell>
          <cell r="B1205" t="str">
            <v>Calha, rufo e afins em chapa de cobre nº24 - corte 25 cm</v>
          </cell>
          <cell r="C1205" t="str">
            <v>m</v>
          </cell>
          <cell r="D1205">
            <v>257.87</v>
          </cell>
          <cell r="E1205">
            <v>208.68</v>
          </cell>
          <cell r="F1205" t="str">
            <v>SIEC Ago/24</v>
          </cell>
        </row>
        <row r="1206">
          <cell r="A1206" t="str">
            <v>02.01.06.200.22</v>
          </cell>
          <cell r="B1206" t="str">
            <v>Calha, rufo e afins em chapa de cobre nº24 - corte 33 cm</v>
          </cell>
          <cell r="C1206" t="str">
            <v>m</v>
          </cell>
          <cell r="D1206">
            <v>317.12</v>
          </cell>
          <cell r="E1206">
            <v>256.63</v>
          </cell>
          <cell r="F1206" t="str">
            <v>SIEC Ago/24</v>
          </cell>
        </row>
        <row r="1207">
          <cell r="A1207" t="str">
            <v>02.01.06.200.23</v>
          </cell>
          <cell r="B1207" t="str">
            <v>Calha, rufo e afins em chapa de cobre nº24 - corte 50 cm</v>
          </cell>
          <cell r="C1207" t="str">
            <v>m</v>
          </cell>
          <cell r="D1207">
            <v>442.09</v>
          </cell>
          <cell r="E1207">
            <v>357.76</v>
          </cell>
          <cell r="F1207" t="str">
            <v>SIEC Ago/24</v>
          </cell>
        </row>
        <row r="1208">
          <cell r="A1208" t="str">
            <v>02.01.06.200.24</v>
          </cell>
          <cell r="B1208" t="str">
            <v>Calha, rufo e afins em chapa de cobre nº24 - corte 80 cm</v>
          </cell>
          <cell r="C1208" t="str">
            <v>m</v>
          </cell>
          <cell r="D1208">
            <v>663.78</v>
          </cell>
          <cell r="E1208">
            <v>537.16999999999996</v>
          </cell>
          <cell r="F1208" t="str">
            <v>SIEC Ago/24</v>
          </cell>
        </row>
        <row r="1209">
          <cell r="A1209" t="str">
            <v>02.01.06.200.14</v>
          </cell>
          <cell r="B1209" t="str">
            <v>Condutor de chapa galvanizada n.º 24, diâmetro 75mm, para águas pluviais</v>
          </cell>
          <cell r="C1209" t="str">
            <v>m</v>
          </cell>
          <cell r="D1209">
            <v>73.150000000000006</v>
          </cell>
          <cell r="E1209">
            <v>59.2</v>
          </cell>
          <cell r="F1209" t="str">
            <v>SIEC Ago/24</v>
          </cell>
        </row>
        <row r="1210">
          <cell r="A1210" t="str">
            <v>02.01.06.200.13</v>
          </cell>
          <cell r="B1210" t="str">
            <v>Condutor de chapa galvanizada nº 24 Ø 100 mm (4")</v>
          </cell>
          <cell r="C1210" t="str">
            <v>m</v>
          </cell>
          <cell r="D1210">
            <v>72.3</v>
          </cell>
          <cell r="E1210">
            <v>58.51</v>
          </cell>
          <cell r="F1210" t="str">
            <v>SIEC Ago/24</v>
          </cell>
        </row>
        <row r="1211">
          <cell r="A1211" t="str">
            <v>02.01.06.200.10</v>
          </cell>
          <cell r="B1211" t="str">
            <v>Condutor de ferro fundido ponta e ponta (TP SMU), Ø 100mm, para águas pluviais, inclusive conexões, Linha Predial SMU</v>
          </cell>
          <cell r="C1211" t="str">
            <v>m</v>
          </cell>
          <cell r="D1211">
            <v>460.08</v>
          </cell>
          <cell r="E1211">
            <v>372.32</v>
          </cell>
          <cell r="F1211" t="str">
            <v>SIEC Ago/24</v>
          </cell>
        </row>
        <row r="1212">
          <cell r="A1212" t="str">
            <v>02.01.06.200.11</v>
          </cell>
          <cell r="B1212" t="str">
            <v>Condutor de ferro fundido ponta e ponta (TP SMU), Ø 150mm, para águas pluviais, inclusive conexões, Linha Predial SMU</v>
          </cell>
          <cell r="C1212" t="str">
            <v>m</v>
          </cell>
          <cell r="D1212">
            <v>557.34</v>
          </cell>
          <cell r="E1212">
            <v>451.03</v>
          </cell>
          <cell r="F1212" t="str">
            <v>SIEC Ago/24</v>
          </cell>
        </row>
        <row r="1213">
          <cell r="A1213" t="str">
            <v>02.01.06.200.09</v>
          </cell>
          <cell r="B1213" t="str">
            <v>Condutor de ferro fundido ponta e ponta (TP SMU), Ø 75mm, águas pluviais, inclusive conexões, Linha Predial SMU</v>
          </cell>
          <cell r="C1213" t="str">
            <v>m</v>
          </cell>
          <cell r="D1213">
            <v>379.82</v>
          </cell>
          <cell r="E1213">
            <v>307.37</v>
          </cell>
          <cell r="F1213" t="str">
            <v>SIEC Ago/24</v>
          </cell>
        </row>
        <row r="1214">
          <cell r="A1214" t="str">
            <v>02.01.06.200.07</v>
          </cell>
          <cell r="B1214" t="str">
            <v>Condutor de PVC, diâmetro 100mm, para águas pluviais</v>
          </cell>
          <cell r="C1214" t="str">
            <v>m</v>
          </cell>
          <cell r="D1214">
            <v>51.76</v>
          </cell>
          <cell r="E1214">
            <v>41.89</v>
          </cell>
          <cell r="F1214" t="str">
            <v>SIEC Ago/24</v>
          </cell>
        </row>
        <row r="1215">
          <cell r="A1215" t="str">
            <v>02.01.06.200.08</v>
          </cell>
          <cell r="B1215" t="str">
            <v>Condutor de PVC, diâmetro 150mm, para águas pluviais</v>
          </cell>
          <cell r="C1215" t="str">
            <v>m</v>
          </cell>
          <cell r="D1215">
            <v>89.03</v>
          </cell>
          <cell r="E1215">
            <v>72.05</v>
          </cell>
          <cell r="F1215" t="str">
            <v>SIEC Ago/24</v>
          </cell>
        </row>
        <row r="1216">
          <cell r="A1216" t="str">
            <v>02.01.06.200.44</v>
          </cell>
          <cell r="B1216" t="str">
            <v>Condutor de PVC, diâmetro 200mm, para águas pluviais</v>
          </cell>
          <cell r="C1216" t="str">
            <v>m</v>
          </cell>
          <cell r="D1216">
            <v>189.44</v>
          </cell>
          <cell r="E1216">
            <v>153.31</v>
          </cell>
          <cell r="F1216" t="str">
            <v>SIEC Ago/24</v>
          </cell>
        </row>
        <row r="1217">
          <cell r="A1217" t="str">
            <v>02.01.06.200.45</v>
          </cell>
          <cell r="B1217" t="str">
            <v>Condutor de PVC, diâmetro 250mm, para águas pluviais</v>
          </cell>
          <cell r="C1217" t="str">
            <v>m</v>
          </cell>
          <cell r="D1217">
            <v>273.41000000000003</v>
          </cell>
          <cell r="E1217">
            <v>221.26</v>
          </cell>
          <cell r="F1217" t="str">
            <v>SIEC Ago/24</v>
          </cell>
        </row>
        <row r="1218">
          <cell r="A1218" t="str">
            <v>02.01.06.200.46</v>
          </cell>
          <cell r="B1218" t="str">
            <v>Condutor de PVC, diâmetro 300mm, para águas pluviais</v>
          </cell>
          <cell r="C1218" t="str">
            <v>m</v>
          </cell>
          <cell r="D1218">
            <v>398.66</v>
          </cell>
          <cell r="E1218">
            <v>322.62</v>
          </cell>
          <cell r="F1218" t="str">
            <v>SIEC Ago/24</v>
          </cell>
        </row>
        <row r="1219">
          <cell r="A1219" t="str">
            <v>02.01.06.200.06</v>
          </cell>
          <cell r="B1219" t="str">
            <v>Condutor de PVC, diâmetro 75mm, para águas pluviais</v>
          </cell>
          <cell r="C1219" t="str">
            <v>m</v>
          </cell>
          <cell r="D1219">
            <v>43.75</v>
          </cell>
          <cell r="E1219">
            <v>35.409999999999997</v>
          </cell>
          <cell r="F1219" t="str">
            <v>SIEC Ago/24</v>
          </cell>
        </row>
        <row r="1220">
          <cell r="A1220" t="str">
            <v>02.01.06.200.57</v>
          </cell>
          <cell r="B1220" t="str">
            <v>Domo contínuo de iluminação natural com chapa de policarbonato alveolar de 6mm cor cristal Lexan thermoclean de Perfilar ou equivalente, instalado em arco, estruturado com montantes metálicos em aço galvanizado e terminal em policarbonato; arremates transversais em aço galvanizado</v>
          </cell>
          <cell r="C1220" t="str">
            <v>m</v>
          </cell>
          <cell r="D1220">
            <v>787.88</v>
          </cell>
          <cell r="E1220">
            <v>637.6</v>
          </cell>
          <cell r="F1220" t="str">
            <v>SIEC Ago/24</v>
          </cell>
        </row>
        <row r="1221">
          <cell r="A1221" t="str">
            <v>02.01.06.200.18</v>
          </cell>
          <cell r="B1221" t="str">
            <v>Grelha hemisférica de ferro fundido Ø 100 mm (4")</v>
          </cell>
          <cell r="C1221" t="str">
            <v>un</v>
          </cell>
          <cell r="D1221">
            <v>28.77</v>
          </cell>
          <cell r="E1221">
            <v>23.28</v>
          </cell>
          <cell r="F1221" t="str">
            <v>SIEC Ago/24</v>
          </cell>
        </row>
        <row r="1222">
          <cell r="A1222" t="str">
            <v>02.01.06.200.19</v>
          </cell>
          <cell r="B1222" t="str">
            <v>Grelha hemisférica de ferro fundido Ø 150 mm (6")</v>
          </cell>
          <cell r="C1222" t="str">
            <v>un</v>
          </cell>
          <cell r="D1222">
            <v>62.13</v>
          </cell>
          <cell r="E1222">
            <v>50.28</v>
          </cell>
          <cell r="F1222" t="str">
            <v>SIEC Ago/24</v>
          </cell>
        </row>
        <row r="1223">
          <cell r="A1223" t="str">
            <v>02.01.06.200.20</v>
          </cell>
          <cell r="B1223" t="str">
            <v>Grelha hemisférica de ferro fundido Ø 200 mm (8")</v>
          </cell>
          <cell r="C1223" t="str">
            <v>un</v>
          </cell>
          <cell r="D1223">
            <v>50.73</v>
          </cell>
          <cell r="E1223">
            <v>41.05</v>
          </cell>
          <cell r="F1223" t="str">
            <v>SIEC Ago/24</v>
          </cell>
        </row>
        <row r="1224">
          <cell r="A1224" t="str">
            <v>02.01.06.200.17</v>
          </cell>
          <cell r="B1224" t="str">
            <v>Grelha hemisférica de ferro fundido Ø 75 mm (3")</v>
          </cell>
          <cell r="C1224" t="str">
            <v>un</v>
          </cell>
          <cell r="D1224">
            <v>12.33</v>
          </cell>
          <cell r="E1224">
            <v>9.98</v>
          </cell>
          <cell r="F1224" t="str">
            <v>SIEC Ago/24</v>
          </cell>
        </row>
        <row r="1225">
          <cell r="A1225" t="str">
            <v>02.01.06.200.48</v>
          </cell>
          <cell r="B1225" t="str">
            <v>NED 61/01_Rufo pingadeira (aço galvanizado pintado) nº 28 - corte 33 cm</v>
          </cell>
          <cell r="C1225" t="str">
            <v>m</v>
          </cell>
          <cell r="D1225">
            <v>74.87</v>
          </cell>
          <cell r="E1225">
            <v>60.59</v>
          </cell>
          <cell r="F1225" t="str">
            <v>SIEC Ago/24</v>
          </cell>
        </row>
        <row r="1226">
          <cell r="A1226" t="str">
            <v>02.01.06.200.56</v>
          </cell>
          <cell r="B1226" t="str">
            <v>NED 61/02_Rufo pingadeira com aba longa (aço galvanizado pintado) nº 28 - corte 33, cor cinza Munsell N4</v>
          </cell>
          <cell r="C1226" t="str">
            <v>m</v>
          </cell>
          <cell r="D1226">
            <v>54.86</v>
          </cell>
          <cell r="E1226">
            <v>44.4</v>
          </cell>
          <cell r="F1226" t="str">
            <v>SIEC Ago/24</v>
          </cell>
        </row>
        <row r="1227">
          <cell r="A1227" t="str">
            <v>02.01.06.200.49</v>
          </cell>
          <cell r="B1227" t="str">
            <v>NED 62_Rufo externo em chapa de aço galvanizado pintado n° 28 - corte 33 cm</v>
          </cell>
          <cell r="C1227" t="str">
            <v>m</v>
          </cell>
          <cell r="D1227">
            <v>74.87</v>
          </cell>
          <cell r="E1227">
            <v>60.59</v>
          </cell>
          <cell r="F1227" t="str">
            <v>SIEC Ago/24</v>
          </cell>
        </row>
        <row r="1228">
          <cell r="A1228" t="str">
            <v>02.01.06.200.50</v>
          </cell>
          <cell r="B1228" t="str">
            <v>NED 63_Contra-rufo embutido em alvenaria (aço galvanizado pintado), chapa nº 28 - corte 33 cm</v>
          </cell>
          <cell r="C1228" t="str">
            <v>m</v>
          </cell>
          <cell r="D1228">
            <v>52.96</v>
          </cell>
          <cell r="E1228">
            <v>42.86</v>
          </cell>
          <cell r="F1228" t="str">
            <v>SIEC Ago/24</v>
          </cell>
        </row>
        <row r="1229">
          <cell r="A1229" t="str">
            <v>02.01.06.200.55</v>
          </cell>
          <cell r="B1229" t="str">
            <v>NED 64_Rufo interno (aço galvanizado pintado), chapa nº 28, corte 33</v>
          </cell>
          <cell r="C1229" t="str">
            <v>m</v>
          </cell>
          <cell r="D1229">
            <v>77.62</v>
          </cell>
          <cell r="E1229">
            <v>62.81</v>
          </cell>
          <cell r="F1229" t="str">
            <v>SIEC Ago/24</v>
          </cell>
        </row>
        <row r="1230">
          <cell r="A1230" t="str">
            <v>02.01.06.200.59</v>
          </cell>
          <cell r="B1230" t="str">
            <v>Rufo externo (aço galvanizado pintado), chapa n° 24 - corte 70 cm</v>
          </cell>
          <cell r="C1230" t="str">
            <v>m</v>
          </cell>
          <cell r="D1230">
            <v>115.42</v>
          </cell>
          <cell r="E1230">
            <v>93.4</v>
          </cell>
          <cell r="F1230" t="str">
            <v>SIEC Ago/24</v>
          </cell>
        </row>
        <row r="1231">
          <cell r="A1231" t="str">
            <v>02.01.06.200.61</v>
          </cell>
          <cell r="B1231" t="str">
            <v>Rufo externo (aço galvanizado pintado), chapa n° 26 - corte 40 cm</v>
          </cell>
          <cell r="C1231" t="str">
            <v>m</v>
          </cell>
          <cell r="D1231">
            <v>79.040000000000006</v>
          </cell>
          <cell r="E1231">
            <v>63.96</v>
          </cell>
          <cell r="F1231" t="str">
            <v>SIEC Ago/24</v>
          </cell>
        </row>
        <row r="1232">
          <cell r="A1232" t="str">
            <v>02.01.06.200.60</v>
          </cell>
          <cell r="B1232" t="str">
            <v>Rufo externo de fechamento em "U" (aço galvanizado pintado), chapa n° 26 - corte 27 cm</v>
          </cell>
          <cell r="C1232" t="str">
            <v>m</v>
          </cell>
          <cell r="D1232">
            <v>74.739999999999995</v>
          </cell>
          <cell r="E1232">
            <v>60.48</v>
          </cell>
          <cell r="F1232" t="str">
            <v>SIEC Ago/24</v>
          </cell>
        </row>
        <row r="1233">
          <cell r="A1233" t="str">
            <v>02.01.06.200.58</v>
          </cell>
          <cell r="B1233" t="str">
            <v>Rufo externo embutido em alvenaria (aço galvanizado pintado), chapa n° 26 - corte 52 cm</v>
          </cell>
          <cell r="C1233" t="str">
            <v>m</v>
          </cell>
          <cell r="D1233">
            <v>86.95</v>
          </cell>
          <cell r="E1233">
            <v>70.36</v>
          </cell>
          <cell r="F1233" t="str">
            <v>SIEC Ago/24</v>
          </cell>
        </row>
        <row r="1234">
          <cell r="A1234" t="str">
            <v>02.01.07</v>
          </cell>
          <cell r="B1234" t="str">
            <v>ALVENARIAS, DIVISÓRIAS E ARGAMASSAS</v>
          </cell>
          <cell r="C1234" t="str">
            <v/>
          </cell>
          <cell r="E1234">
            <v>0</v>
          </cell>
          <cell r="F1234" t="str">
            <v>SIEC Ago/24</v>
          </cell>
        </row>
        <row r="1235">
          <cell r="A1235" t="str">
            <v>02.01.07.100</v>
          </cell>
          <cell r="B1235" t="str">
            <v>ALVENARIA COM TIJOLOS CERÂMICOS</v>
          </cell>
          <cell r="C1235" t="str">
            <v/>
          </cell>
          <cell r="E1235">
            <v>0</v>
          </cell>
          <cell r="F1235" t="str">
            <v>SIEC Ago/24</v>
          </cell>
        </row>
        <row r="1236">
          <cell r="A1236" t="str">
            <v>02.01.07.100.08</v>
          </cell>
          <cell r="B1236" t="str">
            <v>Alvenaria de vedação com tijolo cerâmico laminado 5,5 x 11 x 23,5 cm, espessura da parede 11 cm, juntas de 10 mm com argamassa industrializada</v>
          </cell>
          <cell r="C1236" t="str">
            <v>m²</v>
          </cell>
          <cell r="D1236">
            <v>318.42</v>
          </cell>
          <cell r="E1236">
            <v>257.68</v>
          </cell>
          <cell r="F1236" t="str">
            <v>SIEC Ago/24</v>
          </cell>
        </row>
        <row r="1237">
          <cell r="A1237" t="str">
            <v>02.01.07.100.07</v>
          </cell>
          <cell r="B1237" t="str">
            <v>Alvenaria de vedação com tijolo cerâmico laminado 5,5 x 11 x 23,5 cm, espessura da parede 23,5 cm, juntas de 10 mm com argamassa industrializada</v>
          </cell>
          <cell r="C1237" t="str">
            <v>m²</v>
          </cell>
          <cell r="D1237">
            <v>554.05999999999995</v>
          </cell>
          <cell r="E1237">
            <v>448.38</v>
          </cell>
          <cell r="F1237" t="str">
            <v>SIEC Ago/24</v>
          </cell>
        </row>
        <row r="1238">
          <cell r="A1238" t="str">
            <v>02.01.07.100.04</v>
          </cell>
          <cell r="B1238" t="str">
            <v>Alvenaria de vedação com tijolo maciço de barro comum espessura da parede 9 cm, juntas de 12 mm com argamassa industrializada</v>
          </cell>
          <cell r="C1238" t="str">
            <v>m²</v>
          </cell>
          <cell r="D1238">
            <v>182.64</v>
          </cell>
          <cell r="E1238">
            <v>147.80000000000001</v>
          </cell>
          <cell r="F1238" t="str">
            <v>SIEC Ago/24</v>
          </cell>
        </row>
        <row r="1239">
          <cell r="A1239" t="str">
            <v>02.01.07.100.05</v>
          </cell>
          <cell r="B1239" t="str">
            <v>Alvenaria de vedação com tijolo maciço de barro comum, espessura da parede 18 cm, juntas de 12 mm com argamassa industrializada</v>
          </cell>
          <cell r="C1239" t="str">
            <v>m²</v>
          </cell>
          <cell r="D1239">
            <v>338.13</v>
          </cell>
          <cell r="E1239">
            <v>273.63</v>
          </cell>
          <cell r="F1239" t="str">
            <v>SIEC Ago/24</v>
          </cell>
        </row>
        <row r="1240">
          <cell r="A1240" t="str">
            <v>02.01.07.100.06</v>
          </cell>
          <cell r="B1240" t="str">
            <v>Alvenaria de vedação com tijolo maciço de barro comum, espessura da parede 28 cm, juntas de 12 mm com argamassa industrializada</v>
          </cell>
          <cell r="C1240" t="str">
            <v>m²</v>
          </cell>
          <cell r="D1240">
            <v>452.34</v>
          </cell>
          <cell r="E1240">
            <v>366.06</v>
          </cell>
          <cell r="F1240" t="str">
            <v>SIEC Ago/24</v>
          </cell>
        </row>
        <row r="1241">
          <cell r="A1241" t="str">
            <v>02.01.07.100.03</v>
          </cell>
          <cell r="B1241" t="str">
            <v>Alvenaria de vedação com tijolo maciço de barro comum, espessura da parede 4 cm, juntas de 12 mm com argamassa industrializada</v>
          </cell>
          <cell r="C1241" t="str">
            <v>m²</v>
          </cell>
          <cell r="D1241">
            <v>106.41</v>
          </cell>
          <cell r="E1241">
            <v>86.11</v>
          </cell>
          <cell r="F1241" t="str">
            <v>SIEC Ago/24</v>
          </cell>
        </row>
        <row r="1242">
          <cell r="A1242" t="str">
            <v>02.01.07.100.09</v>
          </cell>
          <cell r="B1242" t="str">
            <v>NEA 21_Alvenaria de tijolos de barro laminado 5,5 x 11 x 23,5 cm, e= 11 cm</v>
          </cell>
          <cell r="C1242" t="str">
            <v>m²</v>
          </cell>
          <cell r="D1242">
            <v>270.32</v>
          </cell>
          <cell r="E1242">
            <v>218.76</v>
          </cell>
          <cell r="F1242" t="str">
            <v>SIEC Ago/24</v>
          </cell>
        </row>
        <row r="1243">
          <cell r="A1243" t="str">
            <v>02.01.07.100.02</v>
          </cell>
          <cell r="B1243" t="str">
            <v>NEA 51_Alvenaria de tijolos de barro comum, 5,5 x 11 x 23 cm, e= 11 cm</v>
          </cell>
          <cell r="C1243" t="str">
            <v>m²</v>
          </cell>
          <cell r="D1243">
            <v>190.54</v>
          </cell>
          <cell r="E1243">
            <v>154.19999999999999</v>
          </cell>
          <cell r="F1243" t="str">
            <v>SIEC Ago/24</v>
          </cell>
        </row>
        <row r="1244">
          <cell r="A1244" t="str">
            <v>02.01.07.110</v>
          </cell>
          <cell r="B1244" t="str">
            <v>ALVENARIA COM TIJOLOS COMUNS</v>
          </cell>
          <cell r="C1244" t="str">
            <v/>
          </cell>
          <cell r="E1244">
            <v>0</v>
          </cell>
          <cell r="F1244" t="str">
            <v>SIEC Ago/24</v>
          </cell>
        </row>
        <row r="1245">
          <cell r="A1245" t="str">
            <v>02.01.07.110.03</v>
          </cell>
          <cell r="B1245" t="str">
            <v>Fornecimento e execução de alvenaria de tijolo comum, espessura de parede 19 cm</v>
          </cell>
          <cell r="C1245" t="str">
            <v>m²</v>
          </cell>
          <cell r="D1245">
            <v>269.64999999999998</v>
          </cell>
          <cell r="E1245">
            <v>218.22</v>
          </cell>
          <cell r="F1245" t="str">
            <v>SIEC Ago/24</v>
          </cell>
        </row>
        <row r="1246">
          <cell r="A1246" t="str">
            <v>02.01.07.110.01</v>
          </cell>
          <cell r="B1246" t="str">
            <v>Fornecimento e execução de alvenaria de tijolo comum, espessura de parede 6 cm</v>
          </cell>
          <cell r="C1246" t="str">
            <v>m²</v>
          </cell>
          <cell r="D1246">
            <v>88.27</v>
          </cell>
          <cell r="E1246">
            <v>71.430000000000007</v>
          </cell>
          <cell r="F1246" t="str">
            <v>SIEC Ago/24</v>
          </cell>
        </row>
        <row r="1247">
          <cell r="A1247" t="str">
            <v>02.01.07.110.02</v>
          </cell>
          <cell r="B1247" t="str">
            <v>Fornecimento e execução de alvenaria de tijolo comum, espessura de parede 9 cm</v>
          </cell>
          <cell r="C1247" t="str">
            <v>m²</v>
          </cell>
          <cell r="D1247">
            <v>159.54</v>
          </cell>
          <cell r="E1247">
            <v>129.11000000000001</v>
          </cell>
          <cell r="F1247" t="str">
            <v>SIEC Ago/24</v>
          </cell>
        </row>
        <row r="1248">
          <cell r="A1248" t="str">
            <v>02.01.07.200</v>
          </cell>
          <cell r="B1248" t="str">
            <v>ALVENARIA COM BLOCOS DE CONCRETO</v>
          </cell>
          <cell r="C1248" t="str">
            <v/>
          </cell>
          <cell r="E1248">
            <v>0</v>
          </cell>
          <cell r="F1248" t="str">
            <v>SIEC Ago/24</v>
          </cell>
        </row>
        <row r="1249">
          <cell r="A1249" t="str">
            <v>02.01.07.200.24</v>
          </cell>
          <cell r="B1249" t="str">
            <v>Alvenaria de blocos de concreto estrutural 14x19x39 cm (espessura 14 cm), fbk = 4,5 mpa, utilizando palheta</v>
          </cell>
          <cell r="C1249" t="str">
            <v>m²</v>
          </cell>
          <cell r="D1249">
            <v>90.85</v>
          </cell>
          <cell r="E1249">
            <v>73.52</v>
          </cell>
          <cell r="F1249" t="str">
            <v>SIEC Ago/24</v>
          </cell>
        </row>
        <row r="1250">
          <cell r="A1250" t="str">
            <v>02.01.07.200.16</v>
          </cell>
          <cell r="B1250" t="str">
            <v>Alvenaria de vedação com blocos de concreto aparente, 14 x 19 x 39 cm, espessura da parede 14 cm, juntas de 10 mm com argamassa industrializada</v>
          </cell>
          <cell r="C1250" t="str">
            <v>m²</v>
          </cell>
          <cell r="D1250">
            <v>123.01</v>
          </cell>
          <cell r="E1250">
            <v>99.55</v>
          </cell>
          <cell r="F1250" t="str">
            <v>SIEC Ago/24</v>
          </cell>
        </row>
        <row r="1251">
          <cell r="A1251" t="str">
            <v>02.01.07.200.17</v>
          </cell>
          <cell r="B1251" t="str">
            <v>Alvenaria de vedação com blocos de concreto aparente, 19 x 19 x 39 cm, espessura da parede 19 cm, juntas de 10 mm com argamassa industrializada</v>
          </cell>
          <cell r="C1251" t="str">
            <v>m²</v>
          </cell>
          <cell r="D1251">
            <v>145.30000000000001</v>
          </cell>
          <cell r="E1251">
            <v>117.59</v>
          </cell>
          <cell r="F1251" t="str">
            <v>SIEC Ago/24</v>
          </cell>
        </row>
        <row r="1252">
          <cell r="A1252" t="str">
            <v>02.01.07.200.15</v>
          </cell>
          <cell r="B1252" t="str">
            <v>Alvenaria de vedação com blocos de concreto aparente, 9 x 19 x 39 cm, espessura da parede 9 cm, juntas de 10 mm com argamassa industrializada</v>
          </cell>
          <cell r="C1252" t="str">
            <v>m²</v>
          </cell>
          <cell r="D1252">
            <v>103.42</v>
          </cell>
          <cell r="E1252">
            <v>83.69</v>
          </cell>
          <cell r="F1252" t="str">
            <v>SIEC Ago/24</v>
          </cell>
        </row>
        <row r="1253">
          <cell r="A1253" t="str">
            <v>02.01.07.200.11</v>
          </cell>
          <cell r="B1253" t="str">
            <v>Alvenaria de vedação com blocos de concreto, 11,5 x 19 x 39 cm, espessura da parede 11,5 cm, juntas de 10 mm com argamassa industrializada</v>
          </cell>
          <cell r="C1253" t="str">
            <v>m²</v>
          </cell>
          <cell r="D1253">
            <v>103.65</v>
          </cell>
          <cell r="E1253">
            <v>83.88</v>
          </cell>
          <cell r="F1253" t="str">
            <v>SIEC Ago/24</v>
          </cell>
        </row>
        <row r="1254">
          <cell r="A1254" t="str">
            <v>02.01.07.200.12</v>
          </cell>
          <cell r="B1254" t="str">
            <v>Alvenaria de vedação com blocos de concreto, 14 x 19 x 39 cm, espessura da parede 14 cm, juntas de 10 mm com argamassa industrializada</v>
          </cell>
          <cell r="C1254" t="str">
            <v>m²</v>
          </cell>
          <cell r="D1254">
            <v>107.4</v>
          </cell>
          <cell r="E1254">
            <v>86.91</v>
          </cell>
          <cell r="F1254" t="str">
            <v>SIEC Ago/24</v>
          </cell>
        </row>
        <row r="1255">
          <cell r="A1255" t="str">
            <v>02.01.07.200.13</v>
          </cell>
          <cell r="B1255" t="str">
            <v>Alvenaria de vedação com blocos de concreto, 19 x 19 x 39 cm, espessura da parede 19 cm, juntas de 10 mm com argamassa industrializada</v>
          </cell>
          <cell r="C1255" t="str">
            <v>m²</v>
          </cell>
          <cell r="D1255">
            <v>127.14</v>
          </cell>
          <cell r="E1255">
            <v>102.89</v>
          </cell>
          <cell r="F1255" t="str">
            <v>SIEC Ago/24</v>
          </cell>
        </row>
        <row r="1256">
          <cell r="A1256" t="str">
            <v>02.01.07.200.10</v>
          </cell>
          <cell r="B1256" t="str">
            <v>Alvenaria de vedação com blocos de concreto, 6,7 x 19 x 39 cm, espessura da parede 6,7 cm, juntas de 10 mm com argamassa industrializada</v>
          </cell>
          <cell r="C1256" t="str">
            <v>m²</v>
          </cell>
          <cell r="D1256">
            <v>83.8</v>
          </cell>
          <cell r="E1256">
            <v>67.819999999999993</v>
          </cell>
          <cell r="F1256" t="str">
            <v>SIEC Ago/24</v>
          </cell>
        </row>
        <row r="1257">
          <cell r="A1257" t="str">
            <v>02.01.07.200.14</v>
          </cell>
          <cell r="B1257" t="str">
            <v>Alvenaria de vedação com blocos de concreto, 9 x 19 x 39 cm, espessura da parede 9 cm, juntas de 10 mm com argamassa industrializada</v>
          </cell>
          <cell r="C1257" t="str">
            <v>m²</v>
          </cell>
          <cell r="D1257">
            <v>89.59</v>
          </cell>
          <cell r="E1257">
            <v>72.5</v>
          </cell>
          <cell r="F1257" t="str">
            <v>SIEC Ago/24</v>
          </cell>
        </row>
        <row r="1258">
          <cell r="A1258" t="str">
            <v>02.01.07.200.18</v>
          </cell>
          <cell r="B1258" t="str">
            <v>Alvenaria estrutural com blocos de concreto, 14 x 19 x 39 cm, resistência média 4,5 MPa, espessura da parede 14 cm, juntas de 10 mm com argamassa industrializada</v>
          </cell>
          <cell r="C1258" t="str">
            <v>m²</v>
          </cell>
          <cell r="D1258">
            <v>121.74</v>
          </cell>
          <cell r="E1258">
            <v>98.52</v>
          </cell>
          <cell r="F1258" t="str">
            <v>SIEC Ago/24</v>
          </cell>
        </row>
        <row r="1259">
          <cell r="A1259" t="str">
            <v>02.01.07.200.19</v>
          </cell>
          <cell r="B1259" t="str">
            <v>Alvenaria estrutural com blocos de concreto, 19 x 19 x 39 cm, resistência média 4,5 MPa, espessura da parede 19 cm, juntas de 10 mm com argamassa industrializada</v>
          </cell>
          <cell r="C1259" t="str">
            <v>m²</v>
          </cell>
          <cell r="D1259">
            <v>141.66</v>
          </cell>
          <cell r="E1259">
            <v>114.64</v>
          </cell>
          <cell r="F1259" t="str">
            <v>SIEC Ago/24</v>
          </cell>
        </row>
        <row r="1260">
          <cell r="A1260" t="str">
            <v>02.01.07.200.21</v>
          </cell>
          <cell r="B1260" t="str">
            <v>Cinta de amarração de alvenaria moldada in loco com utilização de blocos canaleta</v>
          </cell>
          <cell r="C1260" t="str">
            <v>m</v>
          </cell>
          <cell r="D1260">
            <v>45.64</v>
          </cell>
          <cell r="E1260">
            <v>36.93</v>
          </cell>
          <cell r="F1260" t="str">
            <v>SIEC Ago/24</v>
          </cell>
        </row>
        <row r="1261">
          <cell r="A1261" t="str">
            <v>02.01.07.200.20</v>
          </cell>
          <cell r="B1261" t="str">
            <v>Cinta em bloco de concreto tipo "U", nas medidas 19cm x 19cm x 39cm.</v>
          </cell>
          <cell r="C1261" t="str">
            <v>m</v>
          </cell>
          <cell r="D1261">
            <v>60.6</v>
          </cell>
          <cell r="E1261">
            <v>49.04</v>
          </cell>
          <cell r="F1261" t="str">
            <v>SIEC Ago/24</v>
          </cell>
        </row>
        <row r="1262">
          <cell r="A1262" t="str">
            <v>02.01.07.200.23</v>
          </cell>
          <cell r="B1262" t="str">
            <v>Grauteamento de cinta superior ou de verga em alvenaria estrutural</v>
          </cell>
          <cell r="C1262" t="str">
            <v>m²</v>
          </cell>
          <cell r="D1262">
            <v>1073.27</v>
          </cell>
          <cell r="E1262">
            <v>868.55</v>
          </cell>
          <cell r="F1262" t="str">
            <v>SIEC Ago/24</v>
          </cell>
        </row>
        <row r="1263">
          <cell r="A1263" t="str">
            <v>02.01.07.200.01</v>
          </cell>
          <cell r="B1263" t="str">
            <v>NEA 11/01_Alvenaria com blocos de concreto nas dimensões de 6,7 x 19 x 39 cm</v>
          </cell>
          <cell r="C1263" t="str">
            <v>m²</v>
          </cell>
          <cell r="D1263">
            <v>79.97</v>
          </cell>
          <cell r="E1263">
            <v>64.72</v>
          </cell>
          <cell r="F1263" t="str">
            <v>SIEC Ago/24</v>
          </cell>
        </row>
        <row r="1264">
          <cell r="A1264" t="str">
            <v>02.01.07.200.02</v>
          </cell>
          <cell r="B1264" t="str">
            <v>NEA 11/02_Alvenaria de blocos de concreto 11,5 x 19 x 39 cm</v>
          </cell>
          <cell r="C1264" t="str">
            <v>m²</v>
          </cell>
          <cell r="D1264">
            <v>96.21</v>
          </cell>
          <cell r="E1264">
            <v>77.86</v>
          </cell>
          <cell r="F1264" t="str">
            <v>SIEC Ago/24</v>
          </cell>
        </row>
        <row r="1265">
          <cell r="A1265" t="str">
            <v>02.01.07.200.03</v>
          </cell>
          <cell r="B1265" t="str">
            <v>NEA 11/03_Alvenaria de blocos de concreto 14 x 19 x 39 cm</v>
          </cell>
          <cell r="C1265" t="str">
            <v>m²</v>
          </cell>
          <cell r="D1265">
            <v>97.19</v>
          </cell>
          <cell r="E1265">
            <v>78.650000000000006</v>
          </cell>
          <cell r="F1265" t="str">
            <v>SIEC Ago/24</v>
          </cell>
        </row>
        <row r="1266">
          <cell r="A1266" t="str">
            <v>02.01.07.200.04</v>
          </cell>
          <cell r="B1266" t="str">
            <v>NEA 11/04_Alvenaria de blocos de concreto 19 x 19 x 39 cm</v>
          </cell>
          <cell r="C1266" t="str">
            <v>m²</v>
          </cell>
          <cell r="D1266">
            <v>114.31</v>
          </cell>
          <cell r="E1266">
            <v>92.51</v>
          </cell>
          <cell r="F1266" t="str">
            <v>SIEC Ago/24</v>
          </cell>
        </row>
        <row r="1267">
          <cell r="A1267" t="str">
            <v>02.01.07.200.06</v>
          </cell>
          <cell r="B1267" t="str">
            <v>NEA 11/05_Alvenaria de blocos de concreto 6,7 x 19 x 39 cm grauteada</v>
          </cell>
          <cell r="C1267" t="str">
            <v>m²</v>
          </cell>
          <cell r="D1267">
            <v>90.41</v>
          </cell>
          <cell r="E1267">
            <v>73.17</v>
          </cell>
          <cell r="F1267" t="str">
            <v>SIEC Ago/24</v>
          </cell>
        </row>
        <row r="1268">
          <cell r="A1268" t="str">
            <v>02.01.07.200.07</v>
          </cell>
          <cell r="B1268" t="str">
            <v>NEA 11/06_Alvenaria de blocos de concreto 11,5 x 19 x 39 cm, grauteada</v>
          </cell>
          <cell r="C1268" t="str">
            <v>m²</v>
          </cell>
          <cell r="D1268">
            <v>106.6</v>
          </cell>
          <cell r="E1268">
            <v>86.27</v>
          </cell>
          <cell r="F1268" t="str">
            <v>SIEC Ago/24</v>
          </cell>
        </row>
        <row r="1269">
          <cell r="A1269" t="str">
            <v>02.01.07.200.08</v>
          </cell>
          <cell r="B1269" t="str">
            <v>NEA 11/07_Alvenaria de blocos de concreto 14 x 19 x 39 cm, grauteada</v>
          </cell>
          <cell r="C1269" t="str">
            <v>m²</v>
          </cell>
          <cell r="D1269">
            <v>107.57</v>
          </cell>
          <cell r="E1269">
            <v>87.05</v>
          </cell>
          <cell r="F1269" t="str">
            <v>SIEC Ago/24</v>
          </cell>
        </row>
        <row r="1270">
          <cell r="A1270" t="str">
            <v>02.01.07.200.09</v>
          </cell>
          <cell r="B1270" t="str">
            <v>NEA 11/08_Alvenaria de blocos de concreto 19 x 19 x 39 cm, grauteada</v>
          </cell>
          <cell r="C1270" t="str">
            <v>m²</v>
          </cell>
          <cell r="D1270">
            <v>164.05</v>
          </cell>
          <cell r="E1270">
            <v>132.76</v>
          </cell>
          <cell r="F1270" t="str">
            <v>SIEC Ago/24</v>
          </cell>
        </row>
        <row r="1271">
          <cell r="A1271" t="str">
            <v>02.01.07.300</v>
          </cell>
          <cell r="B1271" t="str">
            <v>ALVENARIA COM BLOCOS CERÂMICOS</v>
          </cell>
          <cell r="C1271" t="str">
            <v/>
          </cell>
          <cell r="E1271">
            <v>0</v>
          </cell>
          <cell r="F1271" t="str">
            <v>SIEC Ago/24</v>
          </cell>
        </row>
        <row r="1272">
          <cell r="A1272" t="str">
            <v>02.01.07.300.01</v>
          </cell>
          <cell r="B1272" t="str">
            <v>Alvenaria de vedação com blocos cerâmico 14 x 9 x 19 cm, espessura da parede 9 cm, juntas de 12 mm com argamassa industrializada</v>
          </cell>
          <cell r="C1272" t="str">
            <v>m²</v>
          </cell>
          <cell r="D1272">
            <v>100.89</v>
          </cell>
          <cell r="E1272">
            <v>81.650000000000006</v>
          </cell>
          <cell r="F1272" t="str">
            <v>SIEC Ago/24</v>
          </cell>
        </row>
        <row r="1273">
          <cell r="A1273" t="str">
            <v>02.01.07.300.03</v>
          </cell>
          <cell r="B1273" t="str">
            <v>Alvenaria de vedação com blocos cerâmico 9 x 19 x 19 cm, espessura da parede 19 cm, juntas de 12 mm com argamassa industrializada</v>
          </cell>
          <cell r="C1273" t="str">
            <v>m²</v>
          </cell>
          <cell r="D1273">
            <v>185.02</v>
          </cell>
          <cell r="E1273">
            <v>149.72999999999999</v>
          </cell>
          <cell r="F1273" t="str">
            <v>SIEC Ago/24</v>
          </cell>
        </row>
        <row r="1274">
          <cell r="A1274" t="str">
            <v>02.01.07.300.02</v>
          </cell>
          <cell r="B1274" t="str">
            <v>Alvenaria de vedação com blocos cerâmico 9 x 19 x 19 cm, espessura da parede 9 cm, juntas de 12 mm com argamassa industrializada</v>
          </cell>
          <cell r="C1274" t="str">
            <v>m²</v>
          </cell>
          <cell r="D1274">
            <v>99.23</v>
          </cell>
          <cell r="E1274">
            <v>80.3</v>
          </cell>
          <cell r="F1274" t="str">
            <v>SIEC Ago/24</v>
          </cell>
        </row>
        <row r="1275">
          <cell r="A1275" t="str">
            <v>02.01.07.300.04</v>
          </cell>
          <cell r="B1275" t="str">
            <v>Alvenaria de vedação com blocos cerâmicos furados, 14 x 19 x 39 cm, espessura da parede 14 cm, juntas de 12 mm com argamassa industrializada</v>
          </cell>
          <cell r="C1275" t="str">
            <v>m²</v>
          </cell>
          <cell r="D1275">
            <v>96.24</v>
          </cell>
          <cell r="E1275">
            <v>77.88</v>
          </cell>
          <cell r="F1275" t="str">
            <v>SIEC Ago/24</v>
          </cell>
        </row>
        <row r="1276">
          <cell r="A1276" t="str">
            <v>02.01.07.300.07</v>
          </cell>
          <cell r="B1276" t="str">
            <v>Alvenaria estrutural com blocos cerâmicos, 14 x 19 x 29 cm, espessura da parede 14 cm, juntas de 10 mm com argamassa industrializada</v>
          </cell>
          <cell r="C1276" t="str">
            <v>m²</v>
          </cell>
          <cell r="D1276">
            <v>101.49</v>
          </cell>
          <cell r="E1276">
            <v>82.13</v>
          </cell>
          <cell r="F1276" t="str">
            <v>SIEC Ago/24</v>
          </cell>
        </row>
        <row r="1277">
          <cell r="A1277" t="str">
            <v>02.01.07.300.08</v>
          </cell>
          <cell r="B1277" t="str">
            <v>Alvenaria estrutural com blocos cerâmicos, 14 x 19 x 34 cm, espessura da parede 14 cm, juntas de 10 mm com argamassa industrializada</v>
          </cell>
          <cell r="C1277" t="str">
            <v>m²</v>
          </cell>
          <cell r="D1277">
            <v>101.67</v>
          </cell>
          <cell r="E1277">
            <v>82.28</v>
          </cell>
          <cell r="F1277" t="str">
            <v>SIEC Ago/24</v>
          </cell>
        </row>
        <row r="1278">
          <cell r="A1278" t="str">
            <v>02.01.07.300.05</v>
          </cell>
          <cell r="B1278" t="str">
            <v>Alvenaria estrutural com blocos cerâmicos, 14 x 19 x 39 cm, espessura da parede 14 cm, juntas de 10 mm com argamassa industrializada</v>
          </cell>
          <cell r="C1278" t="str">
            <v>m²</v>
          </cell>
          <cell r="D1278">
            <v>99</v>
          </cell>
          <cell r="E1278">
            <v>80.12</v>
          </cell>
          <cell r="F1278" t="str">
            <v>SIEC Ago/24</v>
          </cell>
        </row>
        <row r="1279">
          <cell r="A1279" t="str">
            <v>02.01.07.300.06</v>
          </cell>
          <cell r="B1279" t="str">
            <v>Alvenaria estrutural com blocos cerâmicos, 19 x 19 x 39 cm, espessura da parede 19 cm, juntas de 10 com argamassa industrializada</v>
          </cell>
          <cell r="C1279" t="str">
            <v>m²</v>
          </cell>
          <cell r="D1279">
            <v>116.8</v>
          </cell>
          <cell r="E1279">
            <v>94.52</v>
          </cell>
          <cell r="F1279" t="str">
            <v>SIEC Ago/24</v>
          </cell>
        </row>
        <row r="1280">
          <cell r="A1280" t="str">
            <v>02.01.07.300.09</v>
          </cell>
          <cell r="B1280" t="str">
            <v>Amarração da alvenaria existente com a nova alvenaria</v>
          </cell>
          <cell r="C1280" t="str">
            <v>m</v>
          </cell>
          <cell r="D1280">
            <v>56.21</v>
          </cell>
          <cell r="E1280">
            <v>45.49</v>
          </cell>
          <cell r="F1280" t="str">
            <v>SIEC Ago/24</v>
          </cell>
        </row>
        <row r="1281">
          <cell r="A1281" t="str">
            <v>02.01.07.400</v>
          </cell>
          <cell r="B1281" t="str">
            <v>ALVENARIA COM BLOCOS DE CONCRETO CELULAR</v>
          </cell>
          <cell r="C1281" t="str">
            <v/>
          </cell>
          <cell r="E1281">
            <v>0</v>
          </cell>
          <cell r="F1281" t="str">
            <v>SIEC Ago/24</v>
          </cell>
        </row>
        <row r="1282">
          <cell r="A1282" t="str">
            <v>02.01.07.400.02</v>
          </cell>
          <cell r="B1282" t="str">
            <v>Alvenaria de vedação com blocos de concreto celular autoclavado, sem função estrutural, 10 x 30 x 60 cm, espessura da parede 10 cm, juntas de 10 mm com argamassa industrializada</v>
          </cell>
          <cell r="C1282" t="str">
            <v>m²</v>
          </cell>
          <cell r="D1282">
            <v>113.01</v>
          </cell>
          <cell r="E1282">
            <v>91.45</v>
          </cell>
          <cell r="F1282" t="str">
            <v>SIEC Ago/24</v>
          </cell>
        </row>
        <row r="1283">
          <cell r="A1283" t="str">
            <v>02.01.07.400.03</v>
          </cell>
          <cell r="B1283" t="str">
            <v>Alvenaria de vedação com blocos de concreto celular autoclavado, sem função estrutural, 15 x 30 x 60 cm, espessura da parede 15 cm, juntas de 10 mm com argamassa industrializada</v>
          </cell>
          <cell r="C1283" t="str">
            <v>m²</v>
          </cell>
          <cell r="D1283">
            <v>156.86000000000001</v>
          </cell>
          <cell r="E1283">
            <v>126.94</v>
          </cell>
          <cell r="F1283" t="str">
            <v>SIEC Ago/24</v>
          </cell>
        </row>
        <row r="1284">
          <cell r="A1284" t="str">
            <v>02.01.07.400.04</v>
          </cell>
          <cell r="B1284" t="str">
            <v>Alvenaria de vedação com blocos de concreto celular autoclavado, sem função estrutural, 20 x 30 x 60 cm, espessura da parede 20 cm, juntas de 10 mm com argamassa industrializada</v>
          </cell>
          <cell r="C1284" t="str">
            <v>m²</v>
          </cell>
          <cell r="D1284">
            <v>227.33</v>
          </cell>
          <cell r="E1284">
            <v>183.97</v>
          </cell>
          <cell r="F1284" t="str">
            <v>SIEC Ago/24</v>
          </cell>
        </row>
        <row r="1285">
          <cell r="A1285" t="str">
            <v>02.01.07.600</v>
          </cell>
          <cell r="B1285" t="str">
            <v>ALVENARIA DE ELEMENTOS VAZADOS</v>
          </cell>
          <cell r="C1285" t="str">
            <v/>
          </cell>
          <cell r="E1285">
            <v>0</v>
          </cell>
          <cell r="F1285" t="str">
            <v>SIEC Ago/24</v>
          </cell>
        </row>
        <row r="1286">
          <cell r="A1286" t="str">
            <v>02.01.07.600.06</v>
          </cell>
          <cell r="B1286" t="str">
            <v>Alvenaria de Elementos Vazados de Concreto, tipo Neo-Rex Nº 72A ( 39 x 39 x 10) cm ou equivalente</v>
          </cell>
          <cell r="C1286" t="str">
            <v>m²</v>
          </cell>
          <cell r="D1286">
            <v>296.39</v>
          </cell>
          <cell r="E1286">
            <v>239.86</v>
          </cell>
          <cell r="F1286" t="str">
            <v>SIEC Ago/24</v>
          </cell>
        </row>
        <row r="1287">
          <cell r="A1287" t="str">
            <v>02.01.07.600.04</v>
          </cell>
          <cell r="B1287" t="str">
            <v>Elemento vazado de concreto 6 x 29 x 29 cm, espessura da parede 6 cm, juntas de 15 mm com argamassa industrializada</v>
          </cell>
          <cell r="C1287" t="str">
            <v>m²</v>
          </cell>
          <cell r="D1287">
            <v>341.26</v>
          </cell>
          <cell r="E1287">
            <v>276.17</v>
          </cell>
          <cell r="F1287" t="str">
            <v>SIEC Ago/24</v>
          </cell>
        </row>
        <row r="1288">
          <cell r="A1288" t="str">
            <v>02.01.07.620</v>
          </cell>
          <cell r="B1288" t="str">
            <v>ALVENARIA EM BLOCOS DE GESSO</v>
          </cell>
          <cell r="C1288" t="str">
            <v/>
          </cell>
          <cell r="E1288">
            <v>0</v>
          </cell>
          <cell r="F1288" t="str">
            <v>SIEC Ago/24</v>
          </cell>
        </row>
        <row r="1289">
          <cell r="A1289" t="str">
            <v>02.01.07.620.01</v>
          </cell>
          <cell r="B1289" t="str">
            <v>Alvenaria de vedação com blocos de gesso, 7,5 x 50 x 67 cm, espessura da parede 7,5 cm</v>
          </cell>
          <cell r="C1289" t="str">
            <v>m²</v>
          </cell>
          <cell r="D1289">
            <v>55.27</v>
          </cell>
          <cell r="E1289">
            <v>44.73</v>
          </cell>
          <cell r="F1289" t="str">
            <v>SIEC Ago/24</v>
          </cell>
        </row>
        <row r="1290">
          <cell r="A1290" t="str">
            <v>02.01.07.650</v>
          </cell>
          <cell r="B1290" t="str">
            <v>MUROS EXTERNOS</v>
          </cell>
          <cell r="C1290" t="str">
            <v/>
          </cell>
          <cell r="E1290">
            <v>0</v>
          </cell>
          <cell r="F1290" t="str">
            <v>SIEC Ago/24</v>
          </cell>
        </row>
        <row r="1291">
          <cell r="A1291" t="str">
            <v>02.01.07.650.04</v>
          </cell>
          <cell r="B1291" t="str">
            <v>Mureta de concreto armado para fixação de portões e gradis 30 x 25 cm - Conforme Projeto AL0249-8, inclusive fundação</v>
          </cell>
          <cell r="C1291" t="str">
            <v>m</v>
          </cell>
          <cell r="D1291">
            <v>328.86</v>
          </cell>
          <cell r="E1291">
            <v>266.13</v>
          </cell>
          <cell r="F1291" t="str">
            <v>SIEC Ago/24</v>
          </cell>
        </row>
        <row r="1292">
          <cell r="A1292" t="str">
            <v>02.01.07.650.07</v>
          </cell>
          <cell r="B1292" t="str">
            <v>Mureta de concreto armado para fixação de portões e gradis 30 x 25 cm - Conforme Projeto AL0249-8.</v>
          </cell>
          <cell r="C1292" t="str">
            <v>m</v>
          </cell>
          <cell r="D1292">
            <v>209.7</v>
          </cell>
          <cell r="E1292">
            <v>169.7</v>
          </cell>
          <cell r="F1292" t="str">
            <v>SIEC Ago/24</v>
          </cell>
        </row>
        <row r="1293">
          <cell r="A1293" t="str">
            <v>02.01.07.650.05</v>
          </cell>
          <cell r="B1293" t="str">
            <v>Muro de fechamento Padrão CPTM, e=15 cm, altura H=2,50m (variável) de concreto armado, conforme desenho AC0640-9 Revisão 01, estruturas com fundação</v>
          </cell>
          <cell r="C1293" t="str">
            <v>m</v>
          </cell>
          <cell r="D1293">
            <v>816.7</v>
          </cell>
          <cell r="E1293">
            <v>660.92</v>
          </cell>
          <cell r="F1293" t="str">
            <v>SIEC Ago/24</v>
          </cell>
        </row>
        <row r="1294">
          <cell r="A1294" t="str">
            <v>02.01.07.650.06</v>
          </cell>
          <cell r="B1294" t="str">
            <v>Muro de fechamento Padrão CPTM, e=15 cm, altura H=2,50m (variável) de concreto armado, conforme Projeto BE6111-9, sem as estruturas de fundação e baldrame, sobre muro de arrimo</v>
          </cell>
          <cell r="C1294" t="str">
            <v>m</v>
          </cell>
          <cell r="D1294">
            <v>511.34</v>
          </cell>
          <cell r="E1294">
            <v>413.81</v>
          </cell>
          <cell r="F1294" t="str">
            <v>SIEC Ago/24</v>
          </cell>
        </row>
        <row r="1295">
          <cell r="A1295" t="str">
            <v>02.01.07.700</v>
          </cell>
          <cell r="B1295" t="str">
            <v>DIVISÓRIAS E PAINÉIS PREMOLDADOS</v>
          </cell>
          <cell r="C1295" t="str">
            <v/>
          </cell>
          <cell r="E1295">
            <v>0</v>
          </cell>
          <cell r="F1295" t="str">
            <v>SIEC Ago/24</v>
          </cell>
        </row>
        <row r="1296">
          <cell r="A1296" t="str">
            <v>02.01.07.700.05</v>
          </cell>
          <cell r="B1296" t="str">
            <v>NEA 01_Divisória de bancada para fraldário (granito polido preto São Gabriel ou Aracruz), espessura 2,00 cm</v>
          </cell>
          <cell r="C1296" t="str">
            <v>cj</v>
          </cell>
          <cell r="D1296">
            <v>464.58</v>
          </cell>
          <cell r="E1296">
            <v>375.97</v>
          </cell>
          <cell r="F1296" t="str">
            <v>SIEC Ago/24</v>
          </cell>
        </row>
        <row r="1297">
          <cell r="A1297" t="str">
            <v>02.01.07.700.06</v>
          </cell>
          <cell r="B1297" t="str">
            <v>NEA 04_Divisória para mictórios (granito polido preto São Gabriel ou Aracruz), espessura 2,00 cm</v>
          </cell>
          <cell r="C1297" t="str">
            <v>cj</v>
          </cell>
          <cell r="D1297">
            <v>739.36</v>
          </cell>
          <cell r="E1297">
            <v>598.33000000000004</v>
          </cell>
          <cell r="F1297" t="str">
            <v>SIEC Ago/24</v>
          </cell>
        </row>
        <row r="1298">
          <cell r="A1298" t="str">
            <v>02.01.07.700.01</v>
          </cell>
          <cell r="B1298" t="str">
            <v>Tapa vistas de mictório de 0,40 x 0,80m, elevados 0,50m do piso e com prateleiras de 25 x 27,5cm em chapa simples de TS-10mm</v>
          </cell>
          <cell r="C1298" t="str">
            <v>un</v>
          </cell>
          <cell r="D1298">
            <v>504.69</v>
          </cell>
          <cell r="E1298">
            <v>408.42</v>
          </cell>
          <cell r="F1298" t="str">
            <v>SIEC Ago/24</v>
          </cell>
        </row>
        <row r="1299">
          <cell r="A1299" t="str">
            <v>02.01.07.800</v>
          </cell>
          <cell r="B1299" t="str">
            <v>ELEMENTOS COMPLEMENTARES</v>
          </cell>
          <cell r="C1299" t="str">
            <v/>
          </cell>
          <cell r="E1299">
            <v>0</v>
          </cell>
          <cell r="F1299" t="str">
            <v>SIEC Ago/24</v>
          </cell>
        </row>
        <row r="1300">
          <cell r="A1300" t="str">
            <v>02.01.07.800.06</v>
          </cell>
          <cell r="B1300" t="str">
            <v>NEA 66_Parede de gesso acartonado (dry-wall) para área seca, e= 12,5 cm, (perfil montante metálico)</v>
          </cell>
          <cell r="C1300" t="str">
            <v>m²</v>
          </cell>
          <cell r="D1300">
            <v>88.59</v>
          </cell>
          <cell r="E1300">
            <v>71.69</v>
          </cell>
          <cell r="F1300" t="str">
            <v>SIEC Ago/24</v>
          </cell>
        </row>
        <row r="1301">
          <cell r="A1301" t="str">
            <v>02.01.07.800.07</v>
          </cell>
          <cell r="B1301" t="str">
            <v>NEA 70_Parede de gesso acartonado (dry-wall) para área úmida, e= 12,5 cm, (perfil montante metálico)</v>
          </cell>
          <cell r="C1301" t="str">
            <v>m²</v>
          </cell>
          <cell r="D1301">
            <v>101.19</v>
          </cell>
          <cell r="E1301">
            <v>81.89</v>
          </cell>
          <cell r="F1301" t="str">
            <v>SIEC Ago/24</v>
          </cell>
        </row>
        <row r="1302">
          <cell r="A1302" t="str">
            <v>02.01.07.800.08</v>
          </cell>
          <cell r="B1302" t="str">
            <v>NEB 12_Revestimento em placa cimentícia, e= 12 mm, lisa ou texturizada, face única e junta aparente</v>
          </cell>
          <cell r="C1302" t="str">
            <v>m²</v>
          </cell>
          <cell r="D1302">
            <v>97.54</v>
          </cell>
          <cell r="E1302">
            <v>78.94</v>
          </cell>
          <cell r="F1302" t="str">
            <v>SIEC Ago/24</v>
          </cell>
        </row>
        <row r="1303">
          <cell r="A1303" t="str">
            <v>02.01.07.800.05</v>
          </cell>
          <cell r="B1303" t="str">
            <v>Peça circular pré-moldada, volume de concreto acima de 100 litros, taxa de aço aproximada de 30kg/m³</v>
          </cell>
          <cell r="C1303" t="str">
            <v>m³</v>
          </cell>
          <cell r="D1303">
            <v>2119.29</v>
          </cell>
          <cell r="E1303">
            <v>1715.05</v>
          </cell>
          <cell r="F1303" t="str">
            <v>SIEC Ago/24</v>
          </cell>
        </row>
        <row r="1304">
          <cell r="A1304" t="str">
            <v>02.01.07.800.04</v>
          </cell>
          <cell r="B1304" t="str">
            <v>Peça circular pré-moldada, volume de concreto de 10 a 30 litros, taxa de fibra de polipropileno aproximada de 6 kg/m³</v>
          </cell>
          <cell r="C1304" t="str">
            <v>m³</v>
          </cell>
          <cell r="D1304">
            <v>5290.29</v>
          </cell>
          <cell r="E1304">
            <v>4281.21</v>
          </cell>
          <cell r="F1304" t="str">
            <v>SIEC Ago/24</v>
          </cell>
        </row>
        <row r="1305">
          <cell r="A1305" t="str">
            <v>02.01.07.800.03</v>
          </cell>
          <cell r="B1305" t="str">
            <v>Peça retangular pré-moldada, volume de concreto de 10 a 30 litros, taxa de aço aproximada de 30kg/m³</v>
          </cell>
          <cell r="C1305" t="str">
            <v>m³</v>
          </cell>
          <cell r="D1305">
            <v>3444.9</v>
          </cell>
          <cell r="E1305">
            <v>2787.81</v>
          </cell>
          <cell r="F1305" t="str">
            <v>SIEC Ago/24</v>
          </cell>
        </row>
        <row r="1306">
          <cell r="A1306" t="str">
            <v>02.01.07.800.02</v>
          </cell>
          <cell r="B1306" t="str">
            <v>Placa cimentícia CRFS para carga de 500kg/ m², e=40mm, L=1,20m, C=3,05m, impermeabilizada em todas as faces</v>
          </cell>
          <cell r="C1306" t="str">
            <v>m²</v>
          </cell>
          <cell r="D1306">
            <v>163.89</v>
          </cell>
          <cell r="E1306">
            <v>132.63</v>
          </cell>
          <cell r="F1306" t="str">
            <v>SIEC Ago/24</v>
          </cell>
        </row>
        <row r="1307">
          <cell r="A1307" t="str">
            <v>02.01.08</v>
          </cell>
          <cell r="B1307" t="str">
            <v>ESQUADRIAS E ACESSÓRIOS</v>
          </cell>
          <cell r="C1307" t="str">
            <v/>
          </cell>
          <cell r="E1307">
            <v>0</v>
          </cell>
          <cell r="F1307" t="str">
            <v>SIEC Ago/24</v>
          </cell>
        </row>
        <row r="1308">
          <cell r="A1308" t="str">
            <v>02.01.08.100</v>
          </cell>
          <cell r="B1308" t="str">
            <v>PORTAS</v>
          </cell>
          <cell r="C1308" t="str">
            <v/>
          </cell>
          <cell r="E1308">
            <v>0</v>
          </cell>
          <cell r="F1308" t="str">
            <v>SIEC Ago/24</v>
          </cell>
        </row>
        <row r="1309">
          <cell r="A1309" t="str">
            <v>02.01.08.100.132</v>
          </cell>
          <cell r="B1309" t="str">
            <v>Alçapão em chapa de aço inox antiderrapante chapa 14, 0,28x0,28m, completo</v>
          </cell>
          <cell r="C1309" t="str">
            <v>cj</v>
          </cell>
          <cell r="D1309">
            <v>506.5</v>
          </cell>
          <cell r="E1309">
            <v>409.89</v>
          </cell>
          <cell r="F1309" t="str">
            <v>SIEC Ago/24</v>
          </cell>
        </row>
        <row r="1310">
          <cell r="A1310" t="str">
            <v>02.01.08.100.215</v>
          </cell>
          <cell r="B1310" t="str">
            <v>Bandeira veneziana de alumínio anodizado para porta</v>
          </cell>
          <cell r="C1310" t="str">
            <v>m²</v>
          </cell>
          <cell r="D1310">
            <v>503.95</v>
          </cell>
          <cell r="E1310">
            <v>407.83</v>
          </cell>
          <cell r="F1310" t="str">
            <v>SIEC Ago/24</v>
          </cell>
        </row>
        <row r="1311">
          <cell r="A1311" t="str">
            <v>02.01.08.100.265</v>
          </cell>
          <cell r="B1311" t="str">
            <v>DEM 93_Remoção de Porta corta fogo</v>
          </cell>
          <cell r="C1311" t="str">
            <v>m²</v>
          </cell>
          <cell r="D1311">
            <v>94.09</v>
          </cell>
          <cell r="E1311">
            <v>76.14</v>
          </cell>
          <cell r="F1311" t="str">
            <v>SIEC Ago/24</v>
          </cell>
        </row>
        <row r="1312">
          <cell r="A1312" t="str">
            <v>02.01.08.100.125</v>
          </cell>
          <cell r="B1312" t="str">
            <v>Fechamento para hidrante em chapa de ferro nº16 galvanizada e pintada com vidro</v>
          </cell>
          <cell r="C1312" t="str">
            <v>un</v>
          </cell>
          <cell r="D1312">
            <v>729.88</v>
          </cell>
          <cell r="E1312">
            <v>590.66</v>
          </cell>
          <cell r="F1312" t="str">
            <v>SIEC Ago/24</v>
          </cell>
        </row>
        <row r="1313">
          <cell r="A1313" t="str">
            <v>02.01.08.100.121</v>
          </cell>
          <cell r="B1313" t="str">
            <v>NEE 138_Painel fixo para torneira de lavagem (alumínio anodizado fosco) L= 38 cm x H= 10 cm</v>
          </cell>
          <cell r="C1313" t="str">
            <v>cj</v>
          </cell>
          <cell r="D1313">
            <v>134.46</v>
          </cell>
          <cell r="E1313">
            <v>108.81</v>
          </cell>
          <cell r="F1313" t="str">
            <v>SIEC Ago/24</v>
          </cell>
        </row>
        <row r="1314">
          <cell r="A1314" t="str">
            <v>02.01.08.100.237</v>
          </cell>
          <cell r="B1314" t="str">
            <v>NEF 104_Alçapão (aço galvanizado pintado), com encaixe para revestimento de piso em granito ou granilite, conforme ambiente (NEC 10, NEC 11, NEC 17, NEC 18, NEC 19 ou NEC 64 - conforme especificado em projeto), com encaixe p/ puxador de alavanca NCE 20</v>
          </cell>
          <cell r="C1314" t="str">
            <v>m²</v>
          </cell>
          <cell r="D1314">
            <v>1764.69</v>
          </cell>
          <cell r="E1314">
            <v>1428.09</v>
          </cell>
          <cell r="F1314" t="str">
            <v>SIEC Ago/24</v>
          </cell>
        </row>
        <row r="1315">
          <cell r="A1315" t="str">
            <v>02.01.08.100.102</v>
          </cell>
          <cell r="B1315" t="str">
            <v>NEF 117_Alçapão em chapa de aço inox antiderrapante chapa 14, 1,08 m x 0,28 m, completo</v>
          </cell>
          <cell r="C1315" t="str">
            <v>cj</v>
          </cell>
          <cell r="D1315">
            <v>1205.06</v>
          </cell>
          <cell r="E1315">
            <v>975.2</v>
          </cell>
          <cell r="F1315" t="str">
            <v>SIEC Ago/24</v>
          </cell>
        </row>
        <row r="1316">
          <cell r="A1316" t="str">
            <v>02.01.08.100.238</v>
          </cell>
          <cell r="B1316" t="str">
            <v>NEF 73_Alçapão (chapa antiderrapante de aço galvanizado pintado) L &lt;= 100 cm; C &lt;= 235 cm; com encaixe p/ puxador NCE 20</v>
          </cell>
          <cell r="C1316" t="str">
            <v>m²</v>
          </cell>
          <cell r="D1316">
            <v>1093.0999999999999</v>
          </cell>
          <cell r="E1316">
            <v>884.6</v>
          </cell>
          <cell r="F1316" t="str">
            <v>SIEC Ago/24</v>
          </cell>
        </row>
        <row r="1317">
          <cell r="A1317" t="str">
            <v>02.01.08.100.76</v>
          </cell>
          <cell r="B1317" t="str">
            <v>NEF 76_Alçapão em chapa de aço galvanizado antiderrapante L &lt;= 200 cm; 25 cm &lt;= C1 &lt;= 30 cm; C &lt;= 300 cm, com encaixe p/ puxador de alavanca NCE 20</v>
          </cell>
          <cell r="C1317" t="str">
            <v>m²</v>
          </cell>
          <cell r="D1317">
            <v>1377.35</v>
          </cell>
          <cell r="E1317">
            <v>1114.6300000000001</v>
          </cell>
          <cell r="F1317" t="str">
            <v>SIEC Ago/24</v>
          </cell>
        </row>
        <row r="1318">
          <cell r="A1318" t="str">
            <v>02.01.08.100.239</v>
          </cell>
          <cell r="B1318" t="str">
            <v>NEF 88_Alçapão com vedação (chapa antiderrapante de aço galvanizado pintado) C &lt;= 235 cm; L &lt;= 100 cm; com encaixe p/ puxador NCE 20</v>
          </cell>
          <cell r="C1318" t="str">
            <v>m²</v>
          </cell>
          <cell r="D1318">
            <v>1104.28</v>
          </cell>
          <cell r="E1318">
            <v>893.65</v>
          </cell>
          <cell r="F1318" t="str">
            <v>SIEC Ago/24</v>
          </cell>
        </row>
        <row r="1319">
          <cell r="A1319" t="str">
            <v>02.01.08.100.236</v>
          </cell>
          <cell r="B1319" t="str">
            <v>NEF 91_Alçapão (aço galvanizado pintado), com encaixe para revestimento de piso conforme ambiente (NEC 10, NEC 11, NEC 17, NEC 18, NEC 19 ou NEC 64 - conforme especificado em projeto) C &lt;= 100 cm; L/N &lt;= 50 cm; L=_cm; com encaixe p/ puxador NCE 20</v>
          </cell>
          <cell r="C1319" t="str">
            <v>m²</v>
          </cell>
          <cell r="D1319">
            <v>1663.93</v>
          </cell>
          <cell r="E1319">
            <v>1346.55</v>
          </cell>
          <cell r="F1319" t="str">
            <v>SIEC Ago/24</v>
          </cell>
        </row>
        <row r="1320">
          <cell r="A1320" t="str">
            <v>02.01.08.100.204</v>
          </cell>
          <cell r="B1320" t="str">
            <v>NEH 52/02 - Porta de abrir de 1 folha (madeira revestida com laminado e alumínio anodizado) L=0,90m; H=2,10m, com revestimento inferior resistente à impactos e barra de apoio horizontal associado à maçaneta tipo alavanca - Adaptado inclusive batente em alumínio anodizado, jogo completo de ferragens, incluindo dobradiças, fechadura, maçaneta, puxadores e trincos.</v>
          </cell>
          <cell r="C1320" t="str">
            <v>un</v>
          </cell>
          <cell r="D1320">
            <v>1577.75</v>
          </cell>
          <cell r="E1320">
            <v>1276.81</v>
          </cell>
          <cell r="F1320" t="str">
            <v>SIEC Ago/24</v>
          </cell>
        </row>
        <row r="1321">
          <cell r="A1321" t="str">
            <v>02.01.08.100.209</v>
          </cell>
          <cell r="B1321" t="str">
            <v>NEH 54_Porta de abrir - 2 folhas (madeira revestida com laminado) e batente em alumínio anodizado</v>
          </cell>
          <cell r="C1321" t="str">
            <v>m²</v>
          </cell>
          <cell r="D1321">
            <v>399.44</v>
          </cell>
          <cell r="E1321">
            <v>323.25</v>
          </cell>
          <cell r="F1321" t="str">
            <v>SIEC Ago/24</v>
          </cell>
        </row>
        <row r="1322">
          <cell r="A1322" t="str">
            <v>02.01.08.100.212</v>
          </cell>
          <cell r="B1322" t="str">
            <v>NEH 61_Porta de abrir - 1 folha (aço galvanizado pintado)</v>
          </cell>
          <cell r="C1322" t="str">
            <v>m²</v>
          </cell>
          <cell r="D1322">
            <v>1864.18</v>
          </cell>
          <cell r="E1322">
            <v>1508.6</v>
          </cell>
          <cell r="F1322" t="str">
            <v>SIEC Ago/24</v>
          </cell>
        </row>
        <row r="1323">
          <cell r="A1323" t="str">
            <v>02.01.08.100.243</v>
          </cell>
          <cell r="B1323" t="str">
            <v>NEH 69_Porta de abrir tipo veneziana com bandeira, 1 folha (alumínio anodizado fosco) 80 x 210 cm; H &lt;= 320 cm</v>
          </cell>
          <cell r="C1323" t="str">
            <v>cj</v>
          </cell>
          <cell r="D1323">
            <v>1674.73</v>
          </cell>
          <cell r="E1323">
            <v>1355.29</v>
          </cell>
          <cell r="F1323" t="str">
            <v>SIEC Ago/24</v>
          </cell>
        </row>
        <row r="1324">
          <cell r="A1324" t="str">
            <v>02.01.08.100.257</v>
          </cell>
          <cell r="B1324" t="str">
            <v>NEH 70/01_Porta de abrir tipo veneziana com bandeira, 2 folhas (alumínio anodizado fosco) 160 x 210 cm; H &lt;= 320 cm</v>
          </cell>
          <cell r="C1324" t="str">
            <v>cj</v>
          </cell>
          <cell r="D1324">
            <v>8132.22</v>
          </cell>
          <cell r="E1324">
            <v>6581.06</v>
          </cell>
          <cell r="F1324" t="str">
            <v>SIEC Ago/24</v>
          </cell>
        </row>
        <row r="1325">
          <cell r="A1325" t="str">
            <v>02.01.08.100.258</v>
          </cell>
          <cell r="B1325" t="str">
            <v>NEH 70/02_Porta de abrir tipo veneziana com bandeira, 2 folhas (alumínio anodizado fosco) 180 x 210 cm; H &lt;= 320 cm</v>
          </cell>
          <cell r="C1325" t="str">
            <v>cj</v>
          </cell>
          <cell r="D1325">
            <v>9085.59</v>
          </cell>
          <cell r="E1325">
            <v>7352.59</v>
          </cell>
          <cell r="F1325" t="str">
            <v>SIEC Ago/24</v>
          </cell>
        </row>
        <row r="1326">
          <cell r="A1326" t="str">
            <v>02.01.08.100.259</v>
          </cell>
          <cell r="B1326" t="str">
            <v>NEH 70/03_Porta de abrir tipo veneziana com bandeira, 2 folhas (alumínio anodizado fosco) 200 x 210 cm; H &lt;= 320 cm</v>
          </cell>
          <cell r="C1326" t="str">
            <v>cj</v>
          </cell>
          <cell r="D1326">
            <v>10041.68</v>
          </cell>
          <cell r="E1326">
            <v>8126.31</v>
          </cell>
          <cell r="F1326" t="str">
            <v>SIEC Ago/24</v>
          </cell>
        </row>
        <row r="1327">
          <cell r="A1327" t="str">
            <v>02.01.08.100.260</v>
          </cell>
          <cell r="B1327" t="str">
            <v>NEH 70/04_Porta de abrir tipo veneziana com bandeira, 2 folhas (alumínio anodizado fosco) 220 x 210 cm; H &lt;= 320 cm</v>
          </cell>
          <cell r="C1327" t="str">
            <v>cj</v>
          </cell>
          <cell r="D1327">
            <v>10995.12</v>
          </cell>
          <cell r="E1327">
            <v>8897.89</v>
          </cell>
          <cell r="F1327" t="str">
            <v>SIEC Ago/24</v>
          </cell>
        </row>
        <row r="1328">
          <cell r="A1328" t="str">
            <v>02.01.08.100.218</v>
          </cell>
          <cell r="B1328" t="str">
            <v>NEH 71_Porta de abrir tipo veneziana, 1 folha (alumínio anodizado fosco) 80 x 210 cm</v>
          </cell>
          <cell r="C1328" t="str">
            <v>cj</v>
          </cell>
          <cell r="D1328">
            <v>1287.24</v>
          </cell>
          <cell r="E1328">
            <v>1041.71</v>
          </cell>
          <cell r="F1328" t="str">
            <v>SIEC Ago/24</v>
          </cell>
        </row>
        <row r="1329">
          <cell r="A1329" t="str">
            <v>02.01.08.100.244</v>
          </cell>
          <cell r="B1329" t="str">
            <v>NEH 72/01_Porta de abrir tipo veneziana, 2 folhas (alumínio anodizado fosco), 160 x 210 cm</v>
          </cell>
          <cell r="C1329" t="str">
            <v>cj</v>
          </cell>
          <cell r="D1329">
            <v>2113.48</v>
          </cell>
          <cell r="E1329">
            <v>1710.35</v>
          </cell>
          <cell r="F1329" t="str">
            <v>SIEC Ago/24</v>
          </cell>
        </row>
        <row r="1330">
          <cell r="A1330" t="str">
            <v>02.01.08.100.245</v>
          </cell>
          <cell r="B1330" t="str">
            <v>NEH 72/02_Porta de abrir tipo veneziana, 2 folhas (alumínio anodizado fosco), 180 x 210 cm</v>
          </cell>
          <cell r="C1330" t="str">
            <v>cj</v>
          </cell>
          <cell r="D1330">
            <v>2375.79</v>
          </cell>
          <cell r="E1330">
            <v>1922.63</v>
          </cell>
          <cell r="F1330" t="str">
            <v>SIEC Ago/24</v>
          </cell>
        </row>
        <row r="1331">
          <cell r="A1331" t="str">
            <v>02.01.08.100.246</v>
          </cell>
          <cell r="B1331" t="str">
            <v>NEH 72/03_Porta de abrir tipo veneziana, 2 folhas (alumínio anodizado fosco), 200 x 210 cm</v>
          </cell>
          <cell r="C1331" t="str">
            <v>cj</v>
          </cell>
          <cell r="D1331">
            <v>2638.12</v>
          </cell>
          <cell r="E1331">
            <v>2134.92</v>
          </cell>
          <cell r="F1331" t="str">
            <v>SIEC Ago/24</v>
          </cell>
        </row>
        <row r="1332">
          <cell r="A1332" t="str">
            <v>02.01.08.100.247</v>
          </cell>
          <cell r="B1332" t="str">
            <v>NEH 72/04_Porta de abrir tipo veneziana, 2 folhas (alumínio anodizado fosco), 220 x 210 cm</v>
          </cell>
          <cell r="C1332" t="str">
            <v>cj</v>
          </cell>
          <cell r="D1332">
            <v>2933.09</v>
          </cell>
          <cell r="E1332">
            <v>2373.63</v>
          </cell>
          <cell r="F1332" t="str">
            <v>SIEC Ago/24</v>
          </cell>
        </row>
        <row r="1333">
          <cell r="A1333" t="str">
            <v>02.01.08.100.261</v>
          </cell>
          <cell r="B1333" t="str">
            <v>NEH 72/05_Porta de abrir tipo veneziana, 2 folhas (alumínio anodizado fosco), 200 x 250 cm - para Salas Técnicas</v>
          </cell>
          <cell r="C1333" t="str">
            <v>cj</v>
          </cell>
          <cell r="D1333">
            <v>10088.52</v>
          </cell>
          <cell r="E1333">
            <v>8164.21</v>
          </cell>
          <cell r="F1333" t="str">
            <v>SIEC Ago/24</v>
          </cell>
        </row>
        <row r="1334">
          <cell r="A1334" t="str">
            <v>02.01.08.100.140</v>
          </cell>
          <cell r="B1334" t="str">
            <v>NEH 73_Porta 2 folhas com batente e ferragens (aço galvanizado pintado)</v>
          </cell>
          <cell r="C1334" t="str">
            <v>m²</v>
          </cell>
          <cell r="D1334">
            <v>1959.72</v>
          </cell>
          <cell r="E1334">
            <v>1585.92</v>
          </cell>
          <cell r="F1334" t="str">
            <v>SIEC Ago/24</v>
          </cell>
        </row>
        <row r="1335">
          <cell r="A1335" t="str">
            <v>02.01.08.100.248</v>
          </cell>
          <cell r="B1335" t="str">
            <v>NEH 76_Porta de abrir tipo veneziana, 1 folha, 80 x 210 cm, com revestimento inferior resistente à impactos e barra de apoio horizontal (NEG 01/03) associado à maçaneta tipo alavanca, bandeira superior (alumínio anodizado fosco) H2 &lt;= 110 cm; H &lt;= 320 cm</v>
          </cell>
          <cell r="C1335" t="str">
            <v>cj</v>
          </cell>
          <cell r="D1335">
            <v>1784.73</v>
          </cell>
          <cell r="E1335">
            <v>1444.31</v>
          </cell>
          <cell r="F1335" t="str">
            <v>SIEC Ago/24</v>
          </cell>
        </row>
        <row r="1336">
          <cell r="A1336" t="str">
            <v>02.01.08.100.249</v>
          </cell>
          <cell r="B1336" t="str">
            <v>NEH 77_Porta de abrir tipo veneziana, 1 folha, com revestimento inferior resistente à impactos e barra de apoio horizontal (NEG 01/03) associado à maçaneta tipo alavanca (alumínio anodizado fosco), 80 x 210 cm</v>
          </cell>
          <cell r="C1336" t="str">
            <v>cj</v>
          </cell>
          <cell r="D1336">
            <v>1171.77</v>
          </cell>
          <cell r="E1336">
            <v>948.26</v>
          </cell>
          <cell r="F1336" t="str">
            <v>SIEC Ago/24</v>
          </cell>
        </row>
        <row r="1337">
          <cell r="A1337" t="str">
            <v>02.01.08.100.223</v>
          </cell>
          <cell r="B1337" t="str">
            <v>NEH 82_Porta de abrir tipo veneziana - 1 folha (alumínio anodizado fosco), para DML e sala de lixo</v>
          </cell>
          <cell r="C1337" t="str">
            <v>cj</v>
          </cell>
          <cell r="D1337">
            <v>512.29</v>
          </cell>
          <cell r="E1337">
            <v>414.57</v>
          </cell>
          <cell r="F1337" t="str">
            <v>SIEC Ago/24</v>
          </cell>
        </row>
        <row r="1338">
          <cell r="A1338" t="str">
            <v>02.01.08.100.262</v>
          </cell>
          <cell r="B1338" t="str">
            <v>NEH 83_Porta de correr tipo veneziana, 1 folha, em alumínio anodizado fosco com revestimento inferior resistente a impactos na parte interna e externa, barra de apoio horizontal (NEG 01/03) na parte externa e puxadores verticais em aço inox na parte interna e externa - 100 x 220 cm</v>
          </cell>
          <cell r="C1338" t="str">
            <v>cj</v>
          </cell>
          <cell r="D1338">
            <v>1871.65</v>
          </cell>
          <cell r="E1338">
            <v>1514.65</v>
          </cell>
          <cell r="F1338" t="str">
            <v>SIEC Ago/24</v>
          </cell>
        </row>
        <row r="1339">
          <cell r="A1339" t="str">
            <v>02.01.08.100.225</v>
          </cell>
          <cell r="B1339" t="str">
            <v>NEH 84_Porta de abrir - 2 folhas (aço galvanizado pintado) com barra antipânico</v>
          </cell>
          <cell r="C1339" t="str">
            <v>m²</v>
          </cell>
          <cell r="D1339">
            <v>1907.99</v>
          </cell>
          <cell r="E1339">
            <v>1544.06</v>
          </cell>
          <cell r="F1339" t="str">
            <v>SIEC Ago/24</v>
          </cell>
        </row>
        <row r="1340">
          <cell r="A1340" t="str">
            <v>02.01.08.100.226</v>
          </cell>
          <cell r="B1340" t="str">
            <v>NEI 103_Porta de correr - 1 folha (aço galvanizado pintado)</v>
          </cell>
          <cell r="C1340" t="str">
            <v>m²</v>
          </cell>
          <cell r="D1340">
            <v>1499.19</v>
          </cell>
          <cell r="E1340">
            <v>1213.23</v>
          </cell>
          <cell r="F1340" t="str">
            <v>SIEC Ago/24</v>
          </cell>
        </row>
        <row r="1341">
          <cell r="A1341" t="str">
            <v>02.01.08.100.263</v>
          </cell>
          <cell r="B1341" t="str">
            <v>NEI 109_Porta de abrir, 2 folhas com chapa perfurada, 200 x 210 cm (alumínio anodizado fosco)</v>
          </cell>
          <cell r="C1341" t="str">
            <v>cj</v>
          </cell>
          <cell r="D1341">
            <v>8520.7000000000007</v>
          </cell>
          <cell r="E1341">
            <v>6895.44</v>
          </cell>
          <cell r="F1341" t="str">
            <v>SIEC Ago/24</v>
          </cell>
        </row>
        <row r="1342">
          <cell r="A1342" t="str">
            <v>02.01.08.100.228</v>
          </cell>
          <cell r="B1342" t="str">
            <v>NEI 180_Painel de abrir (alumínio anodizado fosco)</v>
          </cell>
          <cell r="C1342" t="str">
            <v>m²</v>
          </cell>
          <cell r="D1342">
            <v>2143.08</v>
          </cell>
          <cell r="E1342">
            <v>1734.3</v>
          </cell>
          <cell r="F1342" t="str">
            <v>SIEC Ago/24</v>
          </cell>
        </row>
        <row r="1343">
          <cell r="A1343" t="str">
            <v>02.01.08.100.229</v>
          </cell>
          <cell r="B1343" t="str">
            <v>NEI 188_Painel de abrir (aço galvanizado pintado com enchimento em lã de vidro) L &lt;= 120 cm; H &lt;= 220 cm</v>
          </cell>
          <cell r="C1343" t="str">
            <v>m²</v>
          </cell>
          <cell r="D1343">
            <v>2247.39</v>
          </cell>
          <cell r="E1343">
            <v>1818.72</v>
          </cell>
          <cell r="F1343" t="str">
            <v>SIEC Ago/24</v>
          </cell>
        </row>
        <row r="1344">
          <cell r="A1344" t="str">
            <v>02.01.08.100.264</v>
          </cell>
          <cell r="B1344" t="str">
            <v>NEI 203_Porta de abrir - 1 folha - 80 x 210 cm - alumínio anodizado fosco - excluso placa de fechamento (NCI 06, NCI 07, NCI 08 e NCI 09)</v>
          </cell>
          <cell r="C1344" t="str">
            <v>cj</v>
          </cell>
          <cell r="D1344">
            <v>2785.84</v>
          </cell>
          <cell r="E1344">
            <v>2254.46</v>
          </cell>
          <cell r="F1344" t="str">
            <v>SIEC Ago/24</v>
          </cell>
        </row>
        <row r="1345">
          <cell r="A1345" t="str">
            <v>02.01.08.100.250</v>
          </cell>
          <cell r="B1345" t="str">
            <v>NEI 204/01_Porta de abrir, 2 folhas (alumínio anodizado fosco), 175 x 210 cm</v>
          </cell>
          <cell r="C1345" t="str">
            <v>cj</v>
          </cell>
          <cell r="D1345">
            <v>665.33</v>
          </cell>
          <cell r="E1345">
            <v>538.41999999999996</v>
          </cell>
          <cell r="F1345" t="str">
            <v>SIEC Ago/24</v>
          </cell>
        </row>
        <row r="1346">
          <cell r="A1346" t="str">
            <v>02.01.08.100.251</v>
          </cell>
          <cell r="B1346" t="str">
            <v>NEI 204/02_Porta de abrir, 2 folhas (alumínio anodizado fosco), 200 x 210 cm</v>
          </cell>
          <cell r="C1346" t="str">
            <v>cj</v>
          </cell>
          <cell r="D1346">
            <v>791.3</v>
          </cell>
          <cell r="E1346">
            <v>640.37</v>
          </cell>
          <cell r="F1346" t="str">
            <v>SIEC Ago/24</v>
          </cell>
        </row>
        <row r="1347">
          <cell r="A1347" t="str">
            <v>02.01.08.100.252</v>
          </cell>
          <cell r="B1347" t="str">
            <v>NEI 205_Porta de abrir, 1 folha, 80 x 210 cm, com bandeira fixa (alumínio anodizado fosco), 270 &lt;= H &lt;= 300 cm</v>
          </cell>
          <cell r="C1347" t="str">
            <v>cj</v>
          </cell>
          <cell r="D1347">
            <v>421.34</v>
          </cell>
          <cell r="E1347">
            <v>340.97</v>
          </cell>
          <cell r="F1347" t="str">
            <v>SIEC Ago/24</v>
          </cell>
        </row>
        <row r="1348">
          <cell r="A1348" t="str">
            <v>02.01.08.100.21</v>
          </cell>
          <cell r="B1348" t="str">
            <v>NEI 206/01_Porta de abrir, 2 folhas, 175 x 210 cm, com bandeira fixa (alumínio anodizado fosco), 250 &lt;= H &lt;= 300 cm - para fechamento(s) NCI 06, NCI 07, NCI 08 ou NCI 09</v>
          </cell>
          <cell r="C1348" t="str">
            <v>cj</v>
          </cell>
          <cell r="D1348">
            <v>6594.26</v>
          </cell>
          <cell r="E1348">
            <v>5336.46</v>
          </cell>
          <cell r="F1348" t="str">
            <v>SIEC Ago/24</v>
          </cell>
        </row>
        <row r="1349">
          <cell r="A1349" t="str">
            <v>02.01.08.100.22</v>
          </cell>
          <cell r="B1349" t="str">
            <v>NEI 206/02_Porta de abrir, 2 folhas, 200 x 210 cm, com bandeira fixa (alumínio anodizado fosco), 250 &lt;= H &lt;= 300 cm - para fechamento(s) NCI 06, NCI 07, NCI 08 ou NCI 09</v>
          </cell>
          <cell r="C1349" t="str">
            <v>cj</v>
          </cell>
          <cell r="D1349">
            <v>7463.93</v>
          </cell>
          <cell r="E1349">
            <v>6040.24</v>
          </cell>
          <cell r="F1349" t="str">
            <v>SIEC Ago/24</v>
          </cell>
        </row>
        <row r="1350">
          <cell r="A1350" t="str">
            <v>02.01.08.100.23</v>
          </cell>
          <cell r="B1350" t="str">
            <v>NEI 206/03_Porta de abrir, 2 folhas, 200 x 210 cm, com bandeira removível e fechamento NCI 06 (alumínio anodizado fosco), H= 250 cm - para Salas Técnicas</v>
          </cell>
          <cell r="C1350" t="str">
            <v>cj</v>
          </cell>
          <cell r="D1350">
            <v>9455.86</v>
          </cell>
          <cell r="E1350">
            <v>7652.23</v>
          </cell>
          <cell r="F1350" t="str">
            <v>SIEC Ago/24</v>
          </cell>
        </row>
        <row r="1351">
          <cell r="A1351" t="str">
            <v>02.01.08.100.255</v>
          </cell>
          <cell r="B1351" t="str">
            <v>NEJ 149_Porta de abrir 1 folha com vidro laminado e= 10 mm e bandeira fixa (alumínio anodizado fosco)</v>
          </cell>
          <cell r="C1351" t="str">
            <v>m²</v>
          </cell>
          <cell r="D1351">
            <v>1513.31</v>
          </cell>
          <cell r="E1351">
            <v>1224.6600000000001</v>
          </cell>
          <cell r="F1351" t="str">
            <v>SIEC Ago/24</v>
          </cell>
        </row>
        <row r="1352">
          <cell r="A1352" t="str">
            <v>02.01.08.100.256</v>
          </cell>
          <cell r="B1352" t="str">
            <v>NEJ 150_Porta de abrir 2 folhas com vidro laminado e= 10 mm e bandeira fixa (alumínio anodizado fosco)</v>
          </cell>
          <cell r="C1352" t="str">
            <v>m²</v>
          </cell>
          <cell r="D1352">
            <v>1384.63</v>
          </cell>
          <cell r="E1352">
            <v>1120.52</v>
          </cell>
          <cell r="F1352" t="str">
            <v>SIEC Ago/24</v>
          </cell>
        </row>
        <row r="1353">
          <cell r="A1353" t="str">
            <v>02.01.08.100.195</v>
          </cell>
          <cell r="B1353" t="str">
            <v>Porta de madeira maciça, tipo mexicana, com batente, 0,80x2,10m</v>
          </cell>
          <cell r="C1353" t="str">
            <v>un</v>
          </cell>
          <cell r="D1353">
            <v>1699.61</v>
          </cell>
          <cell r="E1353">
            <v>1375.42</v>
          </cell>
          <cell r="F1353" t="str">
            <v>SIEC Ago/24</v>
          </cell>
        </row>
        <row r="1354">
          <cell r="A1354" t="str">
            <v>02.01.08.100.269</v>
          </cell>
          <cell r="B1354" t="str">
            <v>Porta de madeira para pintura, semi-oca (leve ou média), 70x210cm, espessura de 3,5cm, incluso dobradiças - fornecimento e instalação</v>
          </cell>
          <cell r="C1354" t="str">
            <v>un</v>
          </cell>
          <cell r="D1354">
            <v>391.51</v>
          </cell>
          <cell r="E1354">
            <v>316.83</v>
          </cell>
          <cell r="F1354" t="str">
            <v>SIEC Ago/24</v>
          </cell>
        </row>
        <row r="1355">
          <cell r="A1355" t="str">
            <v>02.01.08.100.185</v>
          </cell>
          <cell r="B1355" t="str">
            <v>Porta de madeira, com batente, em madeira e pintada com esmalte sintético, 0,60x2,10m</v>
          </cell>
          <cell r="C1355" t="str">
            <v>un</v>
          </cell>
          <cell r="D1355">
            <v>1071.57</v>
          </cell>
          <cell r="E1355">
            <v>867.18</v>
          </cell>
          <cell r="F1355" t="str">
            <v>SIEC Ago/24</v>
          </cell>
        </row>
        <row r="1356">
          <cell r="A1356" t="str">
            <v>02.01.08.100.186</v>
          </cell>
          <cell r="B1356" t="str">
            <v>Porta de madeira, com batente, em madeira e pintada com esmalte sintético, 0,70x2,10m</v>
          </cell>
          <cell r="C1356" t="str">
            <v>un</v>
          </cell>
          <cell r="D1356">
            <v>844.35</v>
          </cell>
          <cell r="E1356">
            <v>683.3</v>
          </cell>
          <cell r="F1356" t="str">
            <v>SIEC Ago/24</v>
          </cell>
        </row>
        <row r="1357">
          <cell r="A1357" t="str">
            <v>02.01.08.100.187</v>
          </cell>
          <cell r="B1357" t="str">
            <v>Porta de madeira, com batente, em madeira e pintada com esmalte sintético, 0,80x2,10m</v>
          </cell>
          <cell r="C1357" t="str">
            <v>un</v>
          </cell>
          <cell r="D1357">
            <v>1071.57</v>
          </cell>
          <cell r="E1357">
            <v>867.18</v>
          </cell>
          <cell r="F1357" t="str">
            <v>SIEC Ago/24</v>
          </cell>
        </row>
        <row r="1358">
          <cell r="A1358" t="str">
            <v>02.01.08.100.188</v>
          </cell>
          <cell r="B1358" t="str">
            <v>Porta de madeira, com batente, em madeira e pintada com esmalte sintético, 0,90x2,10m</v>
          </cell>
          <cell r="C1358" t="str">
            <v>un</v>
          </cell>
          <cell r="D1358">
            <v>1148.94</v>
          </cell>
          <cell r="E1358">
            <v>929.79</v>
          </cell>
          <cell r="F1358" t="str">
            <v>SIEC Ago/24</v>
          </cell>
        </row>
        <row r="1359">
          <cell r="A1359" t="str">
            <v>02.01.08.100.190</v>
          </cell>
          <cell r="B1359" t="str">
            <v>Porta de madeira, com batente, em madeira e pintada com esmalte sintético, 1,00x2,10m</v>
          </cell>
          <cell r="C1359" t="str">
            <v>un</v>
          </cell>
          <cell r="D1359">
            <v>1136.99</v>
          </cell>
          <cell r="E1359">
            <v>920.12</v>
          </cell>
          <cell r="F1359" t="str">
            <v>SIEC Ago/24</v>
          </cell>
        </row>
        <row r="1360">
          <cell r="A1360" t="str">
            <v>02.01.08.100.131</v>
          </cell>
          <cell r="B1360" t="str">
            <v>Porta em aço de abrir tipo veneziana</v>
          </cell>
          <cell r="C1360" t="str">
            <v>m²</v>
          </cell>
          <cell r="D1360">
            <v>336.17</v>
          </cell>
          <cell r="E1360">
            <v>272.05</v>
          </cell>
          <cell r="F1360" t="str">
            <v>SIEC Ago/24</v>
          </cell>
        </row>
        <row r="1361">
          <cell r="A1361" t="str">
            <v>02.01.08.100.270</v>
          </cell>
          <cell r="B1361" t="str">
            <v>Porta em alumínio de abrir tipo veneziana com guarnição, fixação com parafusos - fornecimento e instalação</v>
          </cell>
          <cell r="C1361" t="str">
            <v>m²</v>
          </cell>
          <cell r="D1361">
            <v>672.86</v>
          </cell>
          <cell r="E1361">
            <v>544.52</v>
          </cell>
          <cell r="F1361" t="str">
            <v>SIEC Ago/24</v>
          </cell>
        </row>
        <row r="1362">
          <cell r="A1362" t="str">
            <v>02.01.08.100.191</v>
          </cell>
          <cell r="B1362" t="str">
            <v>Porta sólida de madeira tipo encabeçada, com batente, guarnição, ferragens e acessórios, pintada com esmalte sintético, 0,70x2,10m</v>
          </cell>
          <cell r="C1362" t="str">
            <v>un</v>
          </cell>
          <cell r="D1362">
            <v>844.35</v>
          </cell>
          <cell r="E1362">
            <v>683.3</v>
          </cell>
          <cell r="F1362" t="str">
            <v>SIEC Ago/24</v>
          </cell>
        </row>
        <row r="1363">
          <cell r="A1363" t="str">
            <v>02.01.08.100.192</v>
          </cell>
          <cell r="B1363" t="str">
            <v>Porta sólida de madeira tipo encabeçada, com batente, guarnição, ferragens e acessórios, pintada com esmalte sintético, 0,80x2,10m</v>
          </cell>
          <cell r="C1363" t="str">
            <v>un</v>
          </cell>
          <cell r="D1363">
            <v>902.96</v>
          </cell>
          <cell r="E1363">
            <v>730.73</v>
          </cell>
          <cell r="F1363" t="str">
            <v>SIEC Ago/24</v>
          </cell>
        </row>
        <row r="1364">
          <cell r="A1364" t="str">
            <v>02.01.08.100.193</v>
          </cell>
          <cell r="B1364" t="str">
            <v>Porta sólida de madeira tipo encabeçada, com batente, guarnição, ferragens e acessórios, pintada com esmalte sintético, 0,90x2,10m</v>
          </cell>
          <cell r="C1364" t="str">
            <v>un</v>
          </cell>
          <cell r="D1364">
            <v>946.7</v>
          </cell>
          <cell r="E1364">
            <v>766.12</v>
          </cell>
          <cell r="F1364" t="str">
            <v>SIEC Ago/24</v>
          </cell>
        </row>
        <row r="1365">
          <cell r="A1365" t="str">
            <v>02.01.08.100.194</v>
          </cell>
          <cell r="B1365" t="str">
            <v>Porta sólida de madeira tipo encabeçada, com batente, guarnição, ferragens e acessórios, pintada com esmalte sintético, 1,00x2,10m</v>
          </cell>
          <cell r="C1365" t="str">
            <v>un</v>
          </cell>
          <cell r="D1365">
            <v>971.4</v>
          </cell>
          <cell r="E1365">
            <v>786.11</v>
          </cell>
          <cell r="F1365" t="str">
            <v>SIEC Ago/24</v>
          </cell>
        </row>
        <row r="1366">
          <cell r="A1366" t="str">
            <v>02.01.08.101</v>
          </cell>
          <cell r="B1366" t="str">
            <v>JANELAS METÁLICAS</v>
          </cell>
          <cell r="C1366" t="str">
            <v/>
          </cell>
          <cell r="E1366">
            <v>0</v>
          </cell>
          <cell r="F1366" t="str">
            <v>SIEC Ago/24</v>
          </cell>
        </row>
        <row r="1367">
          <cell r="A1367" t="str">
            <v>02.01.08.101.131</v>
          </cell>
          <cell r="B1367" t="str">
            <v>Caixilho (alumínio anodizado fosco) com fechamento superior de correr com vidro laminado 6mm e fechamento inferior com veneziana de ventilação permanente</v>
          </cell>
          <cell r="C1367" t="str">
            <v>m²</v>
          </cell>
          <cell r="D1367">
            <v>616.15</v>
          </cell>
          <cell r="E1367">
            <v>498.62</v>
          </cell>
          <cell r="F1367" t="str">
            <v>SIEC Ago/24</v>
          </cell>
        </row>
        <row r="1368">
          <cell r="A1368" t="str">
            <v>02.01.08.101.130</v>
          </cell>
          <cell r="B1368" t="str">
            <v>Caixilho (alumínio anodizado fosco) com fechamento superior fixo em vidro laminado 6mm e fechamento inferior com veneziana de ventilação permanente</v>
          </cell>
          <cell r="C1368" t="str">
            <v>m²</v>
          </cell>
          <cell r="D1368">
            <v>501.56</v>
          </cell>
          <cell r="E1368">
            <v>405.89</v>
          </cell>
          <cell r="F1368" t="str">
            <v>SIEC Ago/24</v>
          </cell>
        </row>
        <row r="1369">
          <cell r="A1369" t="str">
            <v>02.01.08.101.129</v>
          </cell>
          <cell r="B1369" t="str">
            <v>Caixilho (alumínio anodizado fosco) com fechamento superior maxim ar com vidro laminado 6mm e fechamento inferior com veneziana de ventilação permanente</v>
          </cell>
          <cell r="C1369" t="str">
            <v>m²</v>
          </cell>
          <cell r="D1369">
            <v>535.35</v>
          </cell>
          <cell r="E1369">
            <v>433.24</v>
          </cell>
          <cell r="F1369" t="str">
            <v>SIEC Ago/24</v>
          </cell>
        </row>
        <row r="1370">
          <cell r="A1370" t="str">
            <v>02.01.08.101.128</v>
          </cell>
          <cell r="B1370" t="str">
            <v>Caixilho basculante (aço galvanizado pintado) em perfil tubular 5 x 5 cm (esp. 2mm) com vidro laminado 6mm</v>
          </cell>
          <cell r="C1370" t="str">
            <v>m²</v>
          </cell>
          <cell r="D1370">
            <v>1227.52</v>
          </cell>
          <cell r="E1370">
            <v>993.38</v>
          </cell>
          <cell r="F1370" t="str">
            <v>SIEC Ago/24</v>
          </cell>
        </row>
        <row r="1371">
          <cell r="A1371" t="str">
            <v>02.01.08.101.24</v>
          </cell>
          <cell r="B1371" t="str">
            <v>Caixilho de alumínio basculante / vidro 4 mm. "Maxim-Ar"</v>
          </cell>
          <cell r="C1371" t="str">
            <v>m²</v>
          </cell>
          <cell r="D1371">
            <v>852.13</v>
          </cell>
          <cell r="E1371">
            <v>689.59</v>
          </cell>
          <cell r="F1371" t="str">
            <v>SIEC Ago/24</v>
          </cell>
        </row>
        <row r="1372">
          <cell r="A1372" t="str">
            <v>02.01.08.101.25</v>
          </cell>
          <cell r="B1372" t="str">
            <v>Caixilho de alumínio tipo maxim-ar com vidro laminado de 10 mm</v>
          </cell>
          <cell r="C1372" t="str">
            <v>m²</v>
          </cell>
          <cell r="D1372">
            <v>1136.96</v>
          </cell>
          <cell r="E1372">
            <v>920.09</v>
          </cell>
          <cell r="F1372" t="str">
            <v>SIEC Ago/24</v>
          </cell>
        </row>
        <row r="1373">
          <cell r="A1373" t="str">
            <v>02.01.08.101.132</v>
          </cell>
          <cell r="B1373" t="str">
            <v>Caixilho de correr (alumínio anodizado fosco) com fechamento superior e inferior com vidro laminado 6mm</v>
          </cell>
          <cell r="C1373" t="str">
            <v>m²</v>
          </cell>
          <cell r="D1373">
            <v>788.54</v>
          </cell>
          <cell r="E1373">
            <v>638.13</v>
          </cell>
          <cell r="F1373" t="str">
            <v>SIEC Ago/24</v>
          </cell>
        </row>
        <row r="1374">
          <cell r="A1374" t="str">
            <v>02.01.08.101.140</v>
          </cell>
          <cell r="B1374" t="str">
            <v>Caixilho fixo (aço galvanizado pintado) em perfil tubular 3 x 3 cm (esp.1,5 mm) com fechamento em chapa de aço galvanizado lisa e= 3 mm, fixado em vigas e pilares metálicos</v>
          </cell>
          <cell r="C1374" t="str">
            <v>m²</v>
          </cell>
          <cell r="D1374">
            <v>1317.46</v>
          </cell>
          <cell r="E1374">
            <v>1066.1600000000001</v>
          </cell>
          <cell r="F1374" t="str">
            <v>SIEC Ago/24</v>
          </cell>
        </row>
        <row r="1375">
          <cell r="A1375" t="str">
            <v>02.01.08.101.133</v>
          </cell>
          <cell r="B1375" t="str">
            <v>Caixilho fixo (aço galvanizado pintado) em perfil tubular 3 x 3 cm (esp.1,5 mm) com fechamento em NCE 14, fixado em vigas e pilares metálicos</v>
          </cell>
          <cell r="C1375" t="str">
            <v>m²</v>
          </cell>
          <cell r="D1375">
            <v>723.93</v>
          </cell>
          <cell r="E1375">
            <v>585.85</v>
          </cell>
          <cell r="F1375" t="str">
            <v>SIEC Ago/24</v>
          </cell>
        </row>
        <row r="1376">
          <cell r="A1376" t="str">
            <v>02.01.08.101.135</v>
          </cell>
          <cell r="B1376" t="str">
            <v>Caixilho fixo (aço galvanizado pintado) em perfil tubular 5 x 5 cm (esp. 2mm) fechamento com veneziana de ventilação permanente</v>
          </cell>
          <cell r="C1376" t="str">
            <v>m²</v>
          </cell>
          <cell r="D1376">
            <v>912.96</v>
          </cell>
          <cell r="E1376">
            <v>738.82</v>
          </cell>
          <cell r="F1376" t="str">
            <v>SIEC Ago/24</v>
          </cell>
        </row>
        <row r="1377">
          <cell r="A1377" t="str">
            <v>02.01.08.101.156</v>
          </cell>
          <cell r="B1377" t="str">
            <v>Caixilho fixo (alumínio anodizado fosco) de vidro aramado translúcido, incolor, 6mm, conforme NBR NM 295</v>
          </cell>
          <cell r="C1377" t="str">
            <v>m²</v>
          </cell>
          <cell r="D1377">
            <v>1039.0999999999999</v>
          </cell>
          <cell r="E1377">
            <v>840.9</v>
          </cell>
          <cell r="F1377" t="str">
            <v>SIEC Ago/24</v>
          </cell>
        </row>
        <row r="1378">
          <cell r="A1378" t="str">
            <v>02.01.08.101.105</v>
          </cell>
          <cell r="B1378" t="str">
            <v>Caixilho fixo em alumínio anodizado fosco, sem ventilação, com vidro laminado de 8 mm</v>
          </cell>
          <cell r="C1378" t="str">
            <v>m²</v>
          </cell>
          <cell r="D1378">
            <v>1444.19</v>
          </cell>
          <cell r="E1378">
            <v>1168.72</v>
          </cell>
          <cell r="F1378" t="str">
            <v>SIEC Ago/24</v>
          </cell>
        </row>
        <row r="1379">
          <cell r="A1379" t="str">
            <v>02.01.08.101.03</v>
          </cell>
          <cell r="B1379" t="str">
            <v>Caixilho tipo veneziana com tela (alumínio anodizado fosco) de 1,00 a 1,99 m².</v>
          </cell>
          <cell r="C1379" t="str">
            <v>cj</v>
          </cell>
          <cell r="D1379">
            <v>2250.37</v>
          </cell>
          <cell r="E1379">
            <v>1821.13</v>
          </cell>
          <cell r="F1379" t="str">
            <v>SIEC Ago/24</v>
          </cell>
        </row>
        <row r="1380">
          <cell r="A1380" t="str">
            <v>02.01.08.101.04</v>
          </cell>
          <cell r="B1380" t="str">
            <v>Caixilho tipo veneziana com tela (alumínio anodizado fosco) de 8,00 a 8,99 m².</v>
          </cell>
          <cell r="C1380" t="str">
            <v>cj</v>
          </cell>
          <cell r="D1380">
            <v>12044.58</v>
          </cell>
          <cell r="E1380">
            <v>9747.17</v>
          </cell>
          <cell r="F1380" t="str">
            <v>SIEC Ago/24</v>
          </cell>
        </row>
        <row r="1381">
          <cell r="A1381" t="str">
            <v>02.01.08.101.158</v>
          </cell>
          <cell r="B1381" t="str">
            <v>Janela de alumínio de correr com 2 folhas para vidros, com vidros, batente, acabamento com acetato ou brilhante e ferragens</v>
          </cell>
          <cell r="C1381" t="str">
            <v>m²</v>
          </cell>
          <cell r="D1381">
            <v>371.9</v>
          </cell>
          <cell r="E1381">
            <v>300.95999999999998</v>
          </cell>
          <cell r="F1381" t="str">
            <v>SIEC Ago/24</v>
          </cell>
        </row>
        <row r="1382">
          <cell r="A1382" t="str">
            <v>02.01.08.101.159</v>
          </cell>
          <cell r="B1382" t="str">
            <v>Janela de alumínio tipo maxim-ar, com vidros, batente e ferragens - Fornecimento e instalação</v>
          </cell>
          <cell r="C1382" t="str">
            <v>m²</v>
          </cell>
          <cell r="D1382">
            <v>724.77</v>
          </cell>
          <cell r="E1382">
            <v>586.53</v>
          </cell>
          <cell r="F1382" t="str">
            <v>SIEC Ago/24</v>
          </cell>
        </row>
        <row r="1383">
          <cell r="A1383" t="str">
            <v>02.01.08.101.136</v>
          </cell>
          <cell r="B1383" t="str">
            <v>NCJ 01_Componente do NEJ 86 (alumínio anodizado fosco), 10 cm &lt;= L &lt;= 15 cm</v>
          </cell>
          <cell r="C1383" t="str">
            <v>m²</v>
          </cell>
          <cell r="D1383">
            <v>562.79</v>
          </cell>
          <cell r="E1383">
            <v>455.44</v>
          </cell>
          <cell r="F1383" t="str">
            <v>SIEC Ago/24</v>
          </cell>
        </row>
        <row r="1384">
          <cell r="A1384" t="str">
            <v>02.01.08.101.137</v>
          </cell>
          <cell r="B1384" t="str">
            <v>NCJ 02_Componente do NEJ 86 (alumínio anodizado fosco), 10 cm &lt;= L &lt;= 15 cm</v>
          </cell>
          <cell r="C1384" t="str">
            <v>m²</v>
          </cell>
          <cell r="D1384">
            <v>587.35</v>
          </cell>
          <cell r="E1384">
            <v>475.32</v>
          </cell>
          <cell r="F1384" t="str">
            <v>SIEC Ago/24</v>
          </cell>
        </row>
        <row r="1385">
          <cell r="A1385" t="str">
            <v>02.01.08.101.148</v>
          </cell>
          <cell r="B1385" t="str">
            <v>NEJ 102_Caixilho fixo com vidro laminado para balcão (alumínio anodizado fosco)</v>
          </cell>
          <cell r="C1385" t="str">
            <v>m²</v>
          </cell>
          <cell r="D1385">
            <v>2021.53</v>
          </cell>
          <cell r="E1385">
            <v>1635.94</v>
          </cell>
          <cell r="F1385" t="str">
            <v>SIEC Ago/24</v>
          </cell>
        </row>
        <row r="1386">
          <cell r="A1386" t="str">
            <v>02.01.08.101.149</v>
          </cell>
          <cell r="B1386" t="str">
            <v>NEJ 134_ Caixilho (alumínio anodizado fosco) com fechamento superior "maxim ar" em vidro laminado e= 10 mm e fechamento inferior fixo em vidro laminado e= 10 mm</v>
          </cell>
          <cell r="C1386" t="str">
            <v>m²</v>
          </cell>
          <cell r="D1386">
            <v>1061.49</v>
          </cell>
          <cell r="E1386">
            <v>859.02</v>
          </cell>
          <cell r="F1386" t="str">
            <v>SIEC Ago/24</v>
          </cell>
        </row>
        <row r="1387">
          <cell r="A1387" t="str">
            <v>02.01.08.101.150</v>
          </cell>
          <cell r="B1387" t="str">
            <v>NEJ 139_Caixilho basculante com vidro laminado (alumínio anodizado fosco)</v>
          </cell>
          <cell r="C1387" t="str">
            <v>m²</v>
          </cell>
          <cell r="D1387">
            <v>911.72</v>
          </cell>
          <cell r="E1387">
            <v>737.82</v>
          </cell>
          <cell r="F1387" t="str">
            <v>SIEC Ago/24</v>
          </cell>
        </row>
        <row r="1388">
          <cell r="A1388" t="str">
            <v>02.01.08.101.151</v>
          </cell>
          <cell r="B1388" t="str">
            <v>NEJ 140_Caixilho de correr, 3 folhas, com bandeira basculante (alumínio anodizado fosco)</v>
          </cell>
          <cell r="C1388" t="str">
            <v>m²</v>
          </cell>
          <cell r="D1388">
            <v>1512.87</v>
          </cell>
          <cell r="E1388">
            <v>1224.3</v>
          </cell>
          <cell r="F1388" t="str">
            <v>SIEC Ago/24</v>
          </cell>
        </row>
        <row r="1389">
          <cell r="A1389" t="str">
            <v>02.01.08.101.152</v>
          </cell>
          <cell r="B1389" t="str">
            <v>NEJ 146_Caixilho "maxim ar" com bandeira fixa (alumínio anodizado fosco)</v>
          </cell>
          <cell r="C1389" t="str">
            <v>m²</v>
          </cell>
          <cell r="D1389">
            <v>1017.94</v>
          </cell>
          <cell r="E1389">
            <v>823.78</v>
          </cell>
          <cell r="F1389" t="str">
            <v>SIEC Ago/24</v>
          </cell>
        </row>
        <row r="1390">
          <cell r="A1390" t="str">
            <v>02.01.08.101.153</v>
          </cell>
          <cell r="B1390" t="str">
            <v>NEJ 147_Caixilho "maxim-ar" com basculante superior com alavanca (alumínio anodizado fosco)</v>
          </cell>
          <cell r="C1390" t="str">
            <v>m²</v>
          </cell>
          <cell r="D1390">
            <v>1078.83</v>
          </cell>
          <cell r="E1390">
            <v>873.05</v>
          </cell>
          <cell r="F1390" t="str">
            <v>SIEC Ago/24</v>
          </cell>
        </row>
        <row r="1391">
          <cell r="A1391" t="str">
            <v>02.01.08.101.154</v>
          </cell>
          <cell r="B1391" t="str">
            <v>NEJ 148_Caixilho com basculante superior com alavanca (alumínio anodizado fosco)</v>
          </cell>
          <cell r="C1391" t="str">
            <v>m²</v>
          </cell>
          <cell r="D1391">
            <v>1038.23</v>
          </cell>
          <cell r="E1391">
            <v>840.2</v>
          </cell>
          <cell r="F1391" t="str">
            <v>SIEC Ago/24</v>
          </cell>
        </row>
        <row r="1392">
          <cell r="A1392" t="str">
            <v>02.01.08.101.123</v>
          </cell>
          <cell r="B1392" t="str">
            <v>NEJ 157_Caixilho fixo com tela mosquiteira (alumínio anodizado fosco) L/N &lt;= 120 cm; L=_ cm; H &lt;= 110 cm</v>
          </cell>
          <cell r="C1392" t="str">
            <v>m²</v>
          </cell>
          <cell r="D1392">
            <v>731.45</v>
          </cell>
          <cell r="E1392">
            <v>591.92999999999995</v>
          </cell>
          <cell r="F1392" t="str">
            <v>SIEC Ago/24</v>
          </cell>
        </row>
        <row r="1393">
          <cell r="A1393" t="str">
            <v>02.01.08.101.142</v>
          </cell>
          <cell r="B1393" t="str">
            <v>NEJ 159_Caixilho de correr, 2 folhas, com bandeira basculante (alumínio anodizado fosco), com fechamento de vidro laminado espessura = 12 mm</v>
          </cell>
          <cell r="C1393" t="str">
            <v>m²</v>
          </cell>
          <cell r="D1393">
            <v>2711.2</v>
          </cell>
          <cell r="E1393">
            <v>2194.06</v>
          </cell>
          <cell r="F1393" t="str">
            <v>SIEC Ago/24</v>
          </cell>
        </row>
        <row r="1394">
          <cell r="A1394" t="str">
            <v>02.01.08.101.143</v>
          </cell>
          <cell r="B1394" t="str">
            <v>NEJ 160_Caixilho de correr, 4 folhas, com bandeira basculante (alumínio anodizado fosco), com fechamento de vidro laminado espessura = 12 mm</v>
          </cell>
          <cell r="C1394" t="str">
            <v>m²</v>
          </cell>
          <cell r="D1394">
            <v>2878.55</v>
          </cell>
          <cell r="E1394">
            <v>2329.4899999999998</v>
          </cell>
          <cell r="F1394" t="str">
            <v>SIEC Ago/24</v>
          </cell>
        </row>
        <row r="1395">
          <cell r="A1395" t="str">
            <v>02.01.08.101.144</v>
          </cell>
          <cell r="B1395" t="str">
            <v>NEJ 161_Caixilho de correr, 3 folhas, com bandeira basculante (alumínio anodizado fosco), com fechamento de vidro laminado espessura = 12 mm</v>
          </cell>
          <cell r="C1395" t="str">
            <v>m²</v>
          </cell>
          <cell r="D1395">
            <v>2879.3</v>
          </cell>
          <cell r="E1395">
            <v>2330.1</v>
          </cell>
          <cell r="F1395" t="str">
            <v>SIEC Ago/24</v>
          </cell>
        </row>
        <row r="1396">
          <cell r="A1396" t="str">
            <v>02.01.08.101.125</v>
          </cell>
          <cell r="B1396" t="str">
            <v>NEJ 162_Caixilho fixo tipo veneziana (alumínio anodizado fosco) L &lt;= 150 cm; H &lt;= 122 cm</v>
          </cell>
          <cell r="C1396" t="str">
            <v>m²</v>
          </cell>
          <cell r="D1396">
            <v>2365.69</v>
          </cell>
          <cell r="E1396">
            <v>1914.45</v>
          </cell>
          <cell r="F1396" t="str">
            <v>SIEC Ago/24</v>
          </cell>
        </row>
        <row r="1397">
          <cell r="A1397" t="str">
            <v>02.01.08.101.145</v>
          </cell>
          <cell r="B1397" t="str">
            <v>NEJ 170_Porta de abrir com fechamento de vidro laminado, 1 folha (alumínio anodizado fosco); com fechamento de vidro laminado espessura = 10 mm</v>
          </cell>
          <cell r="C1397" t="str">
            <v>m²</v>
          </cell>
          <cell r="D1397">
            <v>1262.44</v>
          </cell>
          <cell r="E1397">
            <v>1021.64</v>
          </cell>
          <cell r="F1397" t="str">
            <v>SIEC Ago/24</v>
          </cell>
        </row>
        <row r="1398">
          <cell r="A1398" t="str">
            <v>02.01.08.101.97</v>
          </cell>
          <cell r="B1398" t="str">
            <v>NEJ 171_Caixilho de correr com vidro laminado transparente de 6 mm (alumínio anodizado fosco)</v>
          </cell>
          <cell r="C1398" t="str">
            <v>m²</v>
          </cell>
          <cell r="D1398">
            <v>414.25</v>
          </cell>
          <cell r="E1398">
            <v>335.24</v>
          </cell>
          <cell r="F1398" t="str">
            <v>SIEC Ago/24</v>
          </cell>
        </row>
        <row r="1399">
          <cell r="A1399" t="str">
            <v>02.01.08.101.146</v>
          </cell>
          <cell r="B1399" t="str">
            <v>NEJ 171_Caixilho de correr, 3 folhas (alumínio anodizado fosco), com vidro laminado espessura = 10 mm</v>
          </cell>
          <cell r="C1399" t="str">
            <v>m²</v>
          </cell>
          <cell r="D1399">
            <v>1394.73</v>
          </cell>
          <cell r="E1399">
            <v>1128.7</v>
          </cell>
          <cell r="F1399" t="str">
            <v>SIEC Ago/24</v>
          </cell>
        </row>
        <row r="1400">
          <cell r="A1400" t="str">
            <v>02.01.08.101.37</v>
          </cell>
          <cell r="B1400" t="str">
            <v>NEJ 172_Caixilho fixo (alumínio anodizado natural), com vidro laminado de 10 mm</v>
          </cell>
          <cell r="C1400" t="str">
            <v>m²</v>
          </cell>
          <cell r="D1400">
            <v>1078.19</v>
          </cell>
          <cell r="E1400">
            <v>872.53</v>
          </cell>
          <cell r="F1400" t="str">
            <v>SIEC Ago/24</v>
          </cell>
        </row>
        <row r="1401">
          <cell r="A1401" t="str">
            <v>02.01.08.101.147</v>
          </cell>
          <cell r="B1401" t="str">
            <v>NEJ 172_Caixilho fixo com vidro (alumínio anodizado fosco), com vidro laminado espessura de 12 mm</v>
          </cell>
          <cell r="C1401" t="str">
            <v>m²</v>
          </cell>
          <cell r="D1401">
            <v>2299.44</v>
          </cell>
          <cell r="E1401">
            <v>1860.84</v>
          </cell>
          <cell r="F1401" t="str">
            <v>SIEC Ago/24</v>
          </cell>
        </row>
        <row r="1402">
          <cell r="A1402" t="str">
            <v>02.01.08.101.114</v>
          </cell>
          <cell r="B1402" t="str">
            <v>NEJ 173_Janela basculante (2 basculantes) com alavanca baixa, vidro laminado 6 mm (alumínio anodizado fosco), 40 cm &lt;= H &lt;= 60 cm, L &gt;= 63 cm</v>
          </cell>
          <cell r="C1402" t="str">
            <v>m²</v>
          </cell>
          <cell r="D1402">
            <v>948.05</v>
          </cell>
          <cell r="E1402">
            <v>767.22</v>
          </cell>
          <cell r="F1402" t="str">
            <v>SIEC Ago/24</v>
          </cell>
        </row>
        <row r="1403">
          <cell r="A1403" t="str">
            <v>02.01.08.101.116</v>
          </cell>
          <cell r="B1403" t="str">
            <v>NEJ 174_Janela basculante (3 basculantes) com alavanca baixa, vidro laminado 6 mm (alumínio anodizado fosco), 60 cm &lt;= H &lt;= 90 cm, L &gt;= 63 cm</v>
          </cell>
          <cell r="C1403" t="str">
            <v>m²</v>
          </cell>
          <cell r="D1403">
            <v>1001.5</v>
          </cell>
          <cell r="E1403">
            <v>810.47</v>
          </cell>
          <cell r="F1403" t="str">
            <v>SIEC Ago/24</v>
          </cell>
        </row>
        <row r="1404">
          <cell r="A1404" t="str">
            <v>02.01.08.101.117</v>
          </cell>
          <cell r="B1404" t="str">
            <v>NEJ 175_Janela basculante (4 basculantes) com alavanca baixa, vidro laminado 6 mm (alumínio anodizado fosco), 90 cm &lt;= H &lt;= 120 cm, L &gt;= 63 cm</v>
          </cell>
          <cell r="C1404" t="str">
            <v>m²</v>
          </cell>
          <cell r="D1404">
            <v>1054.95</v>
          </cell>
          <cell r="E1404">
            <v>853.73</v>
          </cell>
          <cell r="F1404" t="str">
            <v>SIEC Ago/24</v>
          </cell>
        </row>
        <row r="1405">
          <cell r="A1405" t="str">
            <v>02.01.08.101.118</v>
          </cell>
          <cell r="B1405" t="str">
            <v>NEJ 37_Caixilho com veneziana de abrir, 2 folhas, (alumínio anodizado fosco) L &lt;= 240 cm; H &lt;= 200 cm</v>
          </cell>
          <cell r="C1405" t="str">
            <v>m²</v>
          </cell>
          <cell r="D1405">
            <v>490.05</v>
          </cell>
          <cell r="E1405">
            <v>396.58</v>
          </cell>
          <cell r="F1405" t="str">
            <v>SIEC Ago/24</v>
          </cell>
        </row>
        <row r="1406">
          <cell r="A1406" t="str">
            <v>02.01.08.101.104</v>
          </cell>
          <cell r="B1406" t="str">
            <v>NEJ 38_Caixilho com veneziana fixa de ventilação permanente com tela metálica (alumínio anodizado fosco) L &lt;= 180 cm; H &lt;= 80 cm</v>
          </cell>
          <cell r="C1406" t="str">
            <v>m²</v>
          </cell>
          <cell r="D1406">
            <v>878</v>
          </cell>
          <cell r="E1406">
            <v>710.53</v>
          </cell>
          <cell r="F1406" t="str">
            <v>SIEC Ago/24</v>
          </cell>
        </row>
        <row r="1407">
          <cell r="A1407" t="str">
            <v>02.01.08.101.119</v>
          </cell>
          <cell r="B1407" t="str">
            <v>NEJ 39_Caixilho com veneziana fixa de ventilação permanente (alumínio anodizado fosco) L &lt;= 120 cm; H &lt;= 80 cm</v>
          </cell>
          <cell r="C1407" t="str">
            <v>m²</v>
          </cell>
          <cell r="D1407">
            <v>2378.61</v>
          </cell>
          <cell r="E1407">
            <v>1924.91</v>
          </cell>
          <cell r="F1407" t="str">
            <v>SIEC Ago/24</v>
          </cell>
        </row>
        <row r="1408">
          <cell r="A1408" t="str">
            <v>02.01.08.101.34</v>
          </cell>
          <cell r="B1408" t="str">
            <v>NEJ 65_Caixilho "maxim ar" (alumínio anodizado fosco)</v>
          </cell>
          <cell r="C1408" t="str">
            <v>m²</v>
          </cell>
          <cell r="D1408">
            <v>1037.4100000000001</v>
          </cell>
          <cell r="E1408">
            <v>839.53</v>
          </cell>
          <cell r="F1408" t="str">
            <v>SIEC Ago/24</v>
          </cell>
        </row>
        <row r="1409">
          <cell r="A1409" t="str">
            <v>02.01.08.101.109</v>
          </cell>
          <cell r="B1409" t="str">
            <v>NEJ 72_Caixilho removível com tela metálica (alumínio anodizado fosco)</v>
          </cell>
          <cell r="C1409" t="str">
            <v>m²</v>
          </cell>
          <cell r="D1409">
            <v>678.83</v>
          </cell>
          <cell r="E1409">
            <v>549.35</v>
          </cell>
          <cell r="F1409" t="str">
            <v>SIEC Ago/24</v>
          </cell>
        </row>
        <row r="1410">
          <cell r="A1410" t="str">
            <v>02.01.08.101.120</v>
          </cell>
          <cell r="B1410" t="str">
            <v>NEJ 73_Caixilho fixo tipo veneziana com tela metálica (alumínio anodizado fosco) L/2 &lt;= 120 cm; H &lt;= 200 cm</v>
          </cell>
          <cell r="C1410" t="str">
            <v>m²</v>
          </cell>
          <cell r="D1410">
            <v>1465.52</v>
          </cell>
          <cell r="E1410">
            <v>1185.98</v>
          </cell>
          <cell r="F1410" t="str">
            <v>SIEC Ago/24</v>
          </cell>
        </row>
        <row r="1411">
          <cell r="A1411" t="str">
            <v>02.01.08.101.115</v>
          </cell>
          <cell r="B1411" t="str">
            <v>NEJ 75_Caixilho com veneziana de abrir 1 folha (alumínio anodizado fosco)</v>
          </cell>
          <cell r="C1411" t="str">
            <v>m²</v>
          </cell>
          <cell r="D1411">
            <v>579.21</v>
          </cell>
          <cell r="E1411">
            <v>468.73</v>
          </cell>
          <cell r="F1411" t="str">
            <v>SIEC Ago/24</v>
          </cell>
        </row>
        <row r="1412">
          <cell r="A1412" t="str">
            <v>02.01.08.101.141</v>
          </cell>
          <cell r="B1412" t="str">
            <v>NEJ 86_Caixilho fixo com grade de metal expandido (alumínio anodizado natural) L/N &lt;= 150 cm; L = _ cm; H &lt;= 100 cm; excluso componente NCJ 01 ou NCJ 02</v>
          </cell>
          <cell r="C1412" t="str">
            <v>m²</v>
          </cell>
          <cell r="D1412">
            <v>673.64</v>
          </cell>
          <cell r="E1412">
            <v>545.15</v>
          </cell>
          <cell r="F1412" t="str">
            <v>SIEC Ago/24</v>
          </cell>
        </row>
        <row r="1413">
          <cell r="A1413" t="str">
            <v>02.01.08.101.23</v>
          </cell>
          <cell r="B1413" t="str">
            <v>Veneziana de alumínio com pintura elestrostática a pó, cor à definir.</v>
          </cell>
          <cell r="C1413" t="str">
            <v>m²</v>
          </cell>
          <cell r="D1413">
            <v>654.47</v>
          </cell>
          <cell r="E1413">
            <v>529.64</v>
          </cell>
          <cell r="F1413" t="str">
            <v>SIEC Ago/24</v>
          </cell>
        </row>
        <row r="1414">
          <cell r="A1414" t="str">
            <v>02.01.08.102</v>
          </cell>
          <cell r="B1414" t="str">
            <v>PORTÕES METÁLICOS</v>
          </cell>
          <cell r="C1414" t="str">
            <v/>
          </cell>
          <cell r="E1414">
            <v>0</v>
          </cell>
          <cell r="F1414" t="str">
            <v>SIEC Ago/24</v>
          </cell>
        </row>
        <row r="1415">
          <cell r="A1415" t="str">
            <v>02.01.08.102.105</v>
          </cell>
          <cell r="B1415" t="str">
            <v>NEE 252_Portão tipo PMSP de abrir 2 folhas (aço galvanizado pintado)</v>
          </cell>
          <cell r="C1415" t="str">
            <v>m²</v>
          </cell>
          <cell r="D1415">
            <v>1025.69</v>
          </cell>
          <cell r="E1415">
            <v>830.05</v>
          </cell>
          <cell r="F1415" t="str">
            <v>SIEC Ago/24</v>
          </cell>
        </row>
        <row r="1416">
          <cell r="A1416" t="str">
            <v>02.01.08.102.106</v>
          </cell>
          <cell r="B1416" t="str">
            <v>NEE 253_Portão tipo PMSP de abrir 1 folha (aço galvanizado pintado)</v>
          </cell>
          <cell r="C1416" t="str">
            <v>m²</v>
          </cell>
          <cell r="D1416">
            <v>1091.9100000000001</v>
          </cell>
          <cell r="E1416">
            <v>883.64</v>
          </cell>
          <cell r="F1416" t="str">
            <v>SIEC Ago/24</v>
          </cell>
        </row>
        <row r="1417">
          <cell r="A1417" t="str">
            <v>02.01.08.102.102</v>
          </cell>
          <cell r="B1417" t="str">
            <v>NEE 267_Portão de abrir para área operacional e técnica - 2 folhas (tubo de aço e tela galvanizado pintado) com barra antipânico</v>
          </cell>
          <cell r="C1417" t="str">
            <v>m²</v>
          </cell>
          <cell r="D1417">
            <v>1394.47</v>
          </cell>
          <cell r="E1417">
            <v>1128.49</v>
          </cell>
          <cell r="F1417" t="str">
            <v>SIEC Ago/24</v>
          </cell>
        </row>
        <row r="1418">
          <cell r="A1418" t="str">
            <v>02.01.08.102.112</v>
          </cell>
          <cell r="B1418" t="str">
            <v>NEE 268_Portão de abrir para área operacional e técnica - 2 folhas (tubo de aço e tela galvanizado pintado)</v>
          </cell>
          <cell r="C1418" t="str">
            <v>m²</v>
          </cell>
          <cell r="D1418">
            <v>1485.53</v>
          </cell>
          <cell r="E1418">
            <v>1202.18</v>
          </cell>
          <cell r="F1418" t="str">
            <v>SIEC Ago/24</v>
          </cell>
        </row>
        <row r="1419">
          <cell r="A1419" t="str">
            <v>02.01.08.102.113</v>
          </cell>
          <cell r="B1419" t="str">
            <v>NEE 354_Portão de correr tipo PMSP (aço galvanizado pintado)</v>
          </cell>
          <cell r="C1419" t="str">
            <v>m²</v>
          </cell>
          <cell r="D1419">
            <v>1031.46</v>
          </cell>
          <cell r="E1419">
            <v>834.72</v>
          </cell>
          <cell r="F1419" t="str">
            <v>SIEC Ago/24</v>
          </cell>
        </row>
        <row r="1420">
          <cell r="A1420" t="str">
            <v>02.01.08.102.114</v>
          </cell>
          <cell r="B1420" t="str">
            <v>NEE 359_Portão de correr eletrofundido (aço galvanizado pintado)</v>
          </cell>
          <cell r="C1420" t="str">
            <v>m²</v>
          </cell>
          <cell r="D1420">
            <v>1132.54</v>
          </cell>
          <cell r="E1420">
            <v>916.52</v>
          </cell>
          <cell r="F1420" t="str">
            <v>SIEC Ago/24</v>
          </cell>
        </row>
        <row r="1421">
          <cell r="A1421" t="str">
            <v>02.01.08.102.107</v>
          </cell>
          <cell r="B1421" t="str">
            <v>NEE 360_Portão eletrofundido de abrir 2 folhas (aço galvanizado pintado)</v>
          </cell>
          <cell r="C1421" t="str">
            <v>m²</v>
          </cell>
          <cell r="D1421">
            <v>1111.28</v>
          </cell>
          <cell r="E1421">
            <v>899.31</v>
          </cell>
          <cell r="F1421" t="str">
            <v>SIEC Ago/24</v>
          </cell>
        </row>
        <row r="1422">
          <cell r="A1422" t="str">
            <v>02.01.08.102.108</v>
          </cell>
          <cell r="B1422" t="str">
            <v>NEE 361_Portão eletrofundido de abrir, 1 folha, com montante de fixação no piso (aço galvanizado pintado)</v>
          </cell>
          <cell r="C1422" t="str">
            <v>m²</v>
          </cell>
          <cell r="D1422">
            <v>1329.01</v>
          </cell>
          <cell r="E1422">
            <v>1075.51</v>
          </cell>
          <cell r="F1422" t="str">
            <v>SIEC Ago/24</v>
          </cell>
        </row>
        <row r="1423">
          <cell r="A1423" t="str">
            <v>02.01.08.102.118</v>
          </cell>
          <cell r="B1423" t="str">
            <v>NEI 106_Portão duplo de abrir central (alumínio)</v>
          </cell>
          <cell r="C1423" t="str">
            <v>m²</v>
          </cell>
          <cell r="D1423">
            <v>1708.5</v>
          </cell>
          <cell r="E1423">
            <v>1382.62</v>
          </cell>
          <cell r="F1423" t="str">
            <v>SIEC Ago/24</v>
          </cell>
        </row>
        <row r="1424">
          <cell r="A1424" t="str">
            <v>02.01.08.102.119</v>
          </cell>
          <cell r="B1424" t="str">
            <v>NEI 151_Portão duplo de abrir - fixado na parede (alumínio)</v>
          </cell>
          <cell r="C1424" t="str">
            <v>m²</v>
          </cell>
          <cell r="D1424">
            <v>1707.01</v>
          </cell>
          <cell r="E1424">
            <v>1381.41</v>
          </cell>
          <cell r="F1424" t="str">
            <v>SIEC Ago/24</v>
          </cell>
        </row>
        <row r="1425">
          <cell r="A1425" t="str">
            <v>02.01.08.102.120</v>
          </cell>
          <cell r="B1425" t="str">
            <v>NEI 152_Portão simples de abrir - 1 folha (alumínio)</v>
          </cell>
          <cell r="C1425" t="str">
            <v>m²</v>
          </cell>
          <cell r="D1425">
            <v>1735.56</v>
          </cell>
          <cell r="E1425">
            <v>1404.52</v>
          </cell>
          <cell r="F1425" t="str">
            <v>SIEC Ago/24</v>
          </cell>
        </row>
        <row r="1426">
          <cell r="A1426" t="str">
            <v>02.01.08.102.121</v>
          </cell>
          <cell r="B1426" t="str">
            <v>NEI 160_Portão com gradil eletrofundido 1 folha (aço galvanizado pintado)</v>
          </cell>
          <cell r="C1426" t="str">
            <v>m²</v>
          </cell>
          <cell r="D1426">
            <v>1058.05</v>
          </cell>
          <cell r="E1426">
            <v>856.24</v>
          </cell>
          <cell r="F1426" t="str">
            <v>SIEC Ago/24</v>
          </cell>
        </row>
        <row r="1427">
          <cell r="A1427" t="str">
            <v>02.01.08.102.122</v>
          </cell>
          <cell r="B1427" t="str">
            <v>NEI 171_Portão com gradil eletrofundido 2 folhas (aço galvanizado pintado)</v>
          </cell>
          <cell r="C1427" t="str">
            <v>m²</v>
          </cell>
          <cell r="D1427">
            <v>1027.24</v>
          </cell>
          <cell r="E1427">
            <v>831.3</v>
          </cell>
          <cell r="F1427" t="str">
            <v>SIEC Ago/24</v>
          </cell>
        </row>
        <row r="1428">
          <cell r="A1428" t="str">
            <v>02.01.08.102.124</v>
          </cell>
          <cell r="B1428" t="str">
            <v>NEI 186_Portão duplo de correr (alumínio anodizado fosco)</v>
          </cell>
          <cell r="C1428" t="str">
            <v>m²</v>
          </cell>
          <cell r="D1428">
            <v>1497.43</v>
          </cell>
          <cell r="E1428">
            <v>1211.81</v>
          </cell>
          <cell r="F1428" t="str">
            <v>SIEC Ago/24</v>
          </cell>
        </row>
        <row r="1429">
          <cell r="A1429" t="str">
            <v>02.01.08.102.103</v>
          </cell>
          <cell r="B1429" t="str">
            <v>NEI 187_Portão de correr com gradil eletrofundido (aço galvanizado a fogo pintado) L/N &lt;= 165 cm; 100 cm &lt;= L &lt;= 400 cm; L1 &lt;= 165 cm; H=_cm</v>
          </cell>
          <cell r="C1429" t="str">
            <v>m²</v>
          </cell>
          <cell r="D1429">
            <v>1021</v>
          </cell>
          <cell r="E1429">
            <v>826.25</v>
          </cell>
          <cell r="F1429" t="str">
            <v>SIEC Ago/24</v>
          </cell>
        </row>
        <row r="1430">
          <cell r="A1430" t="str">
            <v>02.01.08.102.125</v>
          </cell>
          <cell r="B1430" t="str">
            <v>NEI 197_Portão de correr para fechamento de estação (alumínio anodizado fosco) L &lt;= 400 cm; H &lt;= 250 cm</v>
          </cell>
          <cell r="C1430" t="str">
            <v>m²</v>
          </cell>
          <cell r="D1430">
            <v>1455.61</v>
          </cell>
          <cell r="E1430">
            <v>1177.96</v>
          </cell>
          <cell r="F1430" t="str">
            <v>SIEC Ago/24</v>
          </cell>
        </row>
        <row r="1431">
          <cell r="A1431" t="str">
            <v>02.01.08.102.116</v>
          </cell>
          <cell r="B1431" t="str">
            <v>NEI 51_Portão de tela - 2 folhas (aço galvanizado pintado)</v>
          </cell>
          <cell r="C1431" t="str">
            <v>m²</v>
          </cell>
          <cell r="D1431">
            <v>837.34</v>
          </cell>
          <cell r="E1431">
            <v>677.62</v>
          </cell>
          <cell r="F1431" t="str">
            <v>SIEC Ago/24</v>
          </cell>
        </row>
        <row r="1432">
          <cell r="A1432" t="str">
            <v>02.01.08.102.101</v>
          </cell>
          <cell r="B1432" t="str">
            <v>Portão basculante para fechamento da estação em perfil tubular de aço galvanizado</v>
          </cell>
          <cell r="C1432" t="str">
            <v>m²</v>
          </cell>
          <cell r="D1432">
            <v>1060.1400000000001</v>
          </cell>
          <cell r="E1432">
            <v>857.93</v>
          </cell>
          <cell r="F1432" t="str">
            <v>SIEC Ago/24</v>
          </cell>
        </row>
        <row r="1433">
          <cell r="A1433" t="str">
            <v>02.01.08.102.130</v>
          </cell>
          <cell r="B1433" t="str">
            <v>Portão de abrir para área operacional e técnica - 1 folha, com barra antipânico (tubo de aço galvanizado pintado e tela galvanizada pintada)</v>
          </cell>
          <cell r="C1433" t="str">
            <v>m²</v>
          </cell>
          <cell r="D1433">
            <v>1291.74</v>
          </cell>
          <cell r="E1433">
            <v>1045.3499999999999</v>
          </cell>
          <cell r="F1433" t="str">
            <v>SIEC Ago/24</v>
          </cell>
        </row>
        <row r="1434">
          <cell r="A1434" t="str">
            <v>02.01.08.102.02</v>
          </cell>
          <cell r="B1434" t="str">
            <v>Portão de chapa (aço galvanizado pintado)</v>
          </cell>
          <cell r="C1434" t="str">
            <v>m²</v>
          </cell>
          <cell r="D1434">
            <v>674.26</v>
          </cell>
          <cell r="E1434">
            <v>545.65</v>
          </cell>
          <cell r="F1434" t="str">
            <v>SIEC Ago/24</v>
          </cell>
        </row>
        <row r="1435">
          <cell r="A1435" t="str">
            <v>02.01.08.102.56</v>
          </cell>
          <cell r="B1435" t="str">
            <v>Portão de correr com 3 folhas em veneziana de alumínio anodizado.</v>
          </cell>
          <cell r="C1435" t="str">
            <v>m²</v>
          </cell>
          <cell r="D1435">
            <v>2609.48</v>
          </cell>
          <cell r="E1435">
            <v>2111.7399999999998</v>
          </cell>
          <cell r="F1435" t="str">
            <v>SIEC Ago/24</v>
          </cell>
        </row>
        <row r="1436">
          <cell r="A1436" t="str">
            <v>02.01.08.102.131</v>
          </cell>
          <cell r="B1436" t="str">
            <v>Portão de correr eletrofundido (aço galvanizado pintado), deslizante com altura de 2,50 m x 5,00 m de largura</v>
          </cell>
          <cell r="C1436" t="str">
            <v>m²</v>
          </cell>
          <cell r="D1436">
            <v>1380.36</v>
          </cell>
          <cell r="E1436">
            <v>1117.07</v>
          </cell>
          <cell r="F1436" t="str">
            <v>SIEC Ago/24</v>
          </cell>
        </row>
        <row r="1437">
          <cell r="A1437" t="str">
            <v>02.01.08.102.52</v>
          </cell>
          <cell r="B1437" t="str">
            <v>Portão duplo de correr, em Alumínio com 2 folhas tipo veneziana com pintura eletrostática, medida 5.70x2.60cm.</v>
          </cell>
          <cell r="C1437" t="str">
            <v>cj</v>
          </cell>
          <cell r="D1437">
            <v>1976.9</v>
          </cell>
          <cell r="E1437">
            <v>1599.82</v>
          </cell>
          <cell r="F1437" t="str">
            <v>SIEC Ago/24</v>
          </cell>
        </row>
        <row r="1438">
          <cell r="A1438" t="str">
            <v>02.01.08.103</v>
          </cell>
          <cell r="B1438" t="str">
            <v>GRADIS E GRADES METÁLICOS</v>
          </cell>
          <cell r="C1438" t="str">
            <v/>
          </cell>
          <cell r="E1438">
            <v>0</v>
          </cell>
          <cell r="F1438" t="str">
            <v>SIEC Ago/24</v>
          </cell>
        </row>
        <row r="1439">
          <cell r="A1439" t="str">
            <v>02.01.08.103.34</v>
          </cell>
          <cell r="B1439" t="str">
            <v>Colocação de gradil eletrofundido malha 65x132mm, barra 25x2mm fixado sob muro de concreto</v>
          </cell>
          <cell r="C1439" t="str">
            <v>m²</v>
          </cell>
          <cell r="D1439">
            <v>84.9</v>
          </cell>
          <cell r="E1439">
            <v>68.709999999999994</v>
          </cell>
          <cell r="F1439" t="str">
            <v>SIEC Ago/24</v>
          </cell>
        </row>
        <row r="1440">
          <cell r="A1440" t="str">
            <v>02.01.08.103.32</v>
          </cell>
          <cell r="B1440" t="str">
            <v>Gradil de fechamento com tela expandida galvanizada malha 50x100, espessura = 4,75 mm, altura H= 1,00m sobre muro. Projeto BE6639-0</v>
          </cell>
          <cell r="C1440" t="str">
            <v>m</v>
          </cell>
          <cell r="D1440">
            <v>317.10000000000002</v>
          </cell>
          <cell r="E1440">
            <v>256.62</v>
          </cell>
          <cell r="F1440" t="str">
            <v>SIEC Ago/24</v>
          </cell>
        </row>
        <row r="1441">
          <cell r="A1441" t="str">
            <v>02.01.08.103.33</v>
          </cell>
          <cell r="B1441" t="str">
            <v>Gradil de fechamento com tela expandida galvanizada malha 50x100, espessura = 4,75 mm, altura H= 2,00m sobre muro. Projeto BE6639-0</v>
          </cell>
          <cell r="C1441" t="str">
            <v>m</v>
          </cell>
          <cell r="D1441">
            <v>515.21</v>
          </cell>
          <cell r="E1441">
            <v>416.94</v>
          </cell>
          <cell r="F1441" t="str">
            <v>SIEC Ago/24</v>
          </cell>
        </row>
        <row r="1442">
          <cell r="A1442" t="str">
            <v>02.01.08.103.35</v>
          </cell>
          <cell r="B1442" t="str">
            <v>Gradil de fechamento tipo PMSP (aço galvanizado pintado) h = 1,39 m</v>
          </cell>
          <cell r="C1442" t="str">
            <v>m</v>
          </cell>
          <cell r="D1442">
            <v>917.44</v>
          </cell>
          <cell r="E1442">
            <v>742.45</v>
          </cell>
          <cell r="F1442" t="str">
            <v>SIEC Ago/24</v>
          </cell>
        </row>
        <row r="1443">
          <cell r="A1443" t="str">
            <v>02.01.08.103.22</v>
          </cell>
          <cell r="B1443" t="str">
            <v>Gradil eletrofundido fixado no piso, da Orsograd, modelo Orsoseg. H=0,5m</v>
          </cell>
          <cell r="C1443" t="str">
            <v>m²</v>
          </cell>
          <cell r="D1443">
            <v>571.6</v>
          </cell>
          <cell r="E1443">
            <v>462.57</v>
          </cell>
          <cell r="F1443" t="str">
            <v>SIEC Ago/24</v>
          </cell>
        </row>
        <row r="1444">
          <cell r="A1444" t="str">
            <v>02.01.08.103.05</v>
          </cell>
          <cell r="B1444" t="str">
            <v>Gradil metálico com parafusos e buchas metálicas, requadro e reforço central em ferro chato, acabamento em fundo antioxidante, espaçamento entre barras 60mm, tipo ORSOGRAD ou equivalente</v>
          </cell>
          <cell r="C1444" t="str">
            <v>m²</v>
          </cell>
          <cell r="D1444">
            <v>1372.33</v>
          </cell>
          <cell r="E1444">
            <v>1110.57</v>
          </cell>
          <cell r="F1444" t="str">
            <v>SIEC Ago/24</v>
          </cell>
        </row>
        <row r="1445">
          <cell r="A1445" t="str">
            <v>02.01.08.103.40</v>
          </cell>
          <cell r="B1445" t="str">
            <v>Gradil metálico ordenador de fluxo de passageiros - 1,65 x 1,10 m em aço galvanizado pintado</v>
          </cell>
          <cell r="C1445" t="str">
            <v>cj</v>
          </cell>
          <cell r="D1445">
            <v>681.78</v>
          </cell>
          <cell r="E1445">
            <v>551.74</v>
          </cell>
          <cell r="F1445" t="str">
            <v>SIEC Ago/24</v>
          </cell>
        </row>
        <row r="1446">
          <cell r="A1446" t="str">
            <v>02.01.08.103.02</v>
          </cell>
          <cell r="B1446" t="str">
            <v>NEE 07_Gradil com Montantes de Aço Pintado e Grade Eletrofundida, h= 1,10 m</v>
          </cell>
          <cell r="C1446" t="str">
            <v>m</v>
          </cell>
          <cell r="D1446">
            <v>1058.9100000000001</v>
          </cell>
          <cell r="E1446">
            <v>856.93</v>
          </cell>
          <cell r="F1446" t="str">
            <v>SIEC Ago/24</v>
          </cell>
        </row>
        <row r="1447">
          <cell r="A1447" t="str">
            <v>02.01.08.103.21</v>
          </cell>
          <cell r="B1447" t="str">
            <v>NEE 241_ Gradil fixo eletrofundido malha 65 x 132 mm, barra 25x 2mm (aço galvanizado pintado)</v>
          </cell>
          <cell r="C1447" t="str">
            <v>m²</v>
          </cell>
          <cell r="D1447">
            <v>436.56</v>
          </cell>
          <cell r="E1447">
            <v>353.29</v>
          </cell>
          <cell r="F1447" t="str">
            <v>SIEC Ago/24</v>
          </cell>
        </row>
        <row r="1448">
          <cell r="A1448" t="str">
            <v>02.01.08.103.15</v>
          </cell>
          <cell r="B1448" t="str">
            <v>NEE 246_Gradil de fechamento tipo "PMSP" (aço galvanizado pintado), H= 250 cm</v>
          </cell>
          <cell r="C1448" t="str">
            <v>m</v>
          </cell>
          <cell r="D1448">
            <v>1448.01</v>
          </cell>
          <cell r="E1448">
            <v>1171.81</v>
          </cell>
          <cell r="F1448" t="str">
            <v>SIEC Ago/24</v>
          </cell>
        </row>
        <row r="1449">
          <cell r="A1449" t="str">
            <v>02.01.08.103.18</v>
          </cell>
          <cell r="B1449" t="str">
            <v>NEE 251_Alça (aço galvanizado pintado)</v>
          </cell>
          <cell r="C1449" t="str">
            <v>un</v>
          </cell>
          <cell r="D1449">
            <v>256.75</v>
          </cell>
          <cell r="E1449">
            <v>207.78</v>
          </cell>
          <cell r="F1449" t="str">
            <v>SIEC Ago/24</v>
          </cell>
        </row>
        <row r="1450">
          <cell r="A1450" t="str">
            <v>02.01.08.103.38</v>
          </cell>
          <cell r="B1450" t="str">
            <v>NEE 279_Gradil removível para área restrita (aço eletrofundido galvanizado pintado) H= 127,40 cm</v>
          </cell>
          <cell r="C1450" t="str">
            <v>m²</v>
          </cell>
          <cell r="D1450">
            <v>506.45</v>
          </cell>
          <cell r="E1450">
            <v>409.85</v>
          </cell>
          <cell r="F1450" t="str">
            <v>SIEC Ago/24</v>
          </cell>
        </row>
        <row r="1451">
          <cell r="A1451" t="str">
            <v>02.01.08.103.39</v>
          </cell>
          <cell r="B1451" t="str">
            <v>NEE 300_Gradil curvo sobre mureta (aço galvanizado pintado), H= 200 cm; R &gt;= 60 cm</v>
          </cell>
          <cell r="C1451" t="str">
            <v>m²</v>
          </cell>
          <cell r="D1451">
            <v>1557.69</v>
          </cell>
          <cell r="E1451">
            <v>1260.57</v>
          </cell>
          <cell r="F1451" t="str">
            <v>SIEC Ago/24</v>
          </cell>
        </row>
        <row r="1452">
          <cell r="A1452" t="str">
            <v>02.01.08.103.20</v>
          </cell>
          <cell r="B1452" t="str">
            <v>NEE 306_Gradil tipo "PMSP" (aço galvanizado pintado), H= 200 cm, fixado sobre mureta</v>
          </cell>
          <cell r="C1452" t="str">
            <v>m²</v>
          </cell>
          <cell r="D1452">
            <v>613.85</v>
          </cell>
          <cell r="E1452">
            <v>496.76</v>
          </cell>
          <cell r="F1452" t="str">
            <v>SIEC Ago/24</v>
          </cell>
        </row>
        <row r="1453">
          <cell r="A1453" t="str">
            <v>02.01.08.103.24</v>
          </cell>
          <cell r="B1453" t="str">
            <v>NEE 357_Gradil eletrofundido malha 65 x 132 mm, barra 25 x 2 mm fixado no piso (aço galvanizado pintado)</v>
          </cell>
          <cell r="C1453" t="str">
            <v>m²</v>
          </cell>
          <cell r="D1453">
            <v>437.22</v>
          </cell>
          <cell r="E1453">
            <v>353.82</v>
          </cell>
          <cell r="F1453" t="str">
            <v>SIEC Ago/24</v>
          </cell>
        </row>
        <row r="1454">
          <cell r="A1454" t="str">
            <v>02.01.08.103.25</v>
          </cell>
          <cell r="B1454" t="str">
            <v>NEE 358_Gradil eletrofundido malha 65 x 132 mm, barra 25 x 2 mm fixado na mureta (aço galvanizado pintado)</v>
          </cell>
          <cell r="C1454" t="str">
            <v>m²</v>
          </cell>
          <cell r="D1454">
            <v>526.88</v>
          </cell>
          <cell r="E1454">
            <v>426.38</v>
          </cell>
          <cell r="F1454" t="str">
            <v>SIEC Ago/24</v>
          </cell>
        </row>
        <row r="1455">
          <cell r="A1455" t="str">
            <v>02.01.08.103.16</v>
          </cell>
          <cell r="B1455" t="str">
            <v>NEE 60_Guarda-corpo de fechamento fixado sobre via elevada em aço galvanizado pintado sem fechamento de guarda-corpo (NCE 14 ou NCE 15) H= 130 cm</v>
          </cell>
          <cell r="C1455" t="str">
            <v>m</v>
          </cell>
          <cell r="D1455">
            <v>397.54</v>
          </cell>
          <cell r="E1455">
            <v>321.70999999999998</v>
          </cell>
          <cell r="F1455" t="str">
            <v>SIEC Ago/24</v>
          </cell>
        </row>
        <row r="1456">
          <cell r="A1456" t="str">
            <v>02.01.08.103.37</v>
          </cell>
          <cell r="B1456" t="str">
            <v>NEI 207_Gradil fixo (alumínio anodizado fosco) 410 cm &gt;= L2 &gt;= L1, H &lt;= 350 cm</v>
          </cell>
          <cell r="C1456" t="str">
            <v>m²</v>
          </cell>
          <cell r="D1456">
            <v>491.81</v>
          </cell>
          <cell r="E1456">
            <v>398</v>
          </cell>
          <cell r="F1456" t="str">
            <v>SIEC Ago/24</v>
          </cell>
        </row>
        <row r="1457">
          <cell r="A1457" t="str">
            <v>02.01.08.104</v>
          </cell>
          <cell r="B1457" t="str">
            <v>GUARDA CORPOS E CORRIMÃOS METÁLICOS</v>
          </cell>
          <cell r="C1457" t="str">
            <v/>
          </cell>
          <cell r="E1457">
            <v>0</v>
          </cell>
          <cell r="F1457" t="str">
            <v>SIEC Ago/24</v>
          </cell>
        </row>
        <row r="1458">
          <cell r="A1458" t="str">
            <v>02.01.08.104.104</v>
          </cell>
          <cell r="B1458" t="str">
            <v>Adequação de corrimão duplo fixado no piso (aço inox)</v>
          </cell>
          <cell r="C1458" t="str">
            <v>m</v>
          </cell>
          <cell r="D1458">
            <v>492.6</v>
          </cell>
          <cell r="E1458">
            <v>398.64</v>
          </cell>
          <cell r="F1458" t="str">
            <v>SIEC Ago/24</v>
          </cell>
        </row>
        <row r="1459">
          <cell r="A1459" t="str">
            <v>02.01.08.104.126</v>
          </cell>
          <cell r="B1459" t="str">
            <v>Corrimão duplo em aço inox para escada e tabuleiro de passarela, fixado em guarda-corpo metálico</v>
          </cell>
          <cell r="C1459" t="str">
            <v>m</v>
          </cell>
          <cell r="D1459">
            <v>433.3</v>
          </cell>
          <cell r="E1459">
            <v>350.65</v>
          </cell>
          <cell r="F1459" t="str">
            <v>SIEC Ago/24</v>
          </cell>
        </row>
        <row r="1460">
          <cell r="A1460" t="str">
            <v>02.01.08.104.105</v>
          </cell>
          <cell r="B1460" t="str">
            <v>Guarda corpo tubular fixado no piso em aço galvanizado pintado Ø 2"</v>
          </cell>
          <cell r="C1460" t="str">
            <v>m</v>
          </cell>
          <cell r="D1460">
            <v>713.73</v>
          </cell>
          <cell r="E1460">
            <v>577.59</v>
          </cell>
          <cell r="F1460" t="str">
            <v>SIEC Ago/24</v>
          </cell>
        </row>
        <row r="1461">
          <cell r="A1461" t="str">
            <v>02.01.08.104.112</v>
          </cell>
          <cell r="B1461" t="str">
            <v>Guarda-corpo com corrimão sobre mureta de 50 cm para rampas (aço galvanizado a fogo pintado) H = 1,30 m com a placa de fechamento NCE 14</v>
          </cell>
          <cell r="C1461" t="str">
            <v>m</v>
          </cell>
          <cell r="D1461">
            <v>1142.56</v>
          </cell>
          <cell r="E1461">
            <v>924.63</v>
          </cell>
          <cell r="F1461" t="str">
            <v>SIEC Ago/24</v>
          </cell>
        </row>
        <row r="1462">
          <cell r="A1462" t="str">
            <v>02.01.08.104.111</v>
          </cell>
          <cell r="B1462" t="str">
            <v>Guarda-corpo com corrimãos sobre mureta de 50 cm para escadas H = 1,30 m (aço galvanizado a fogo pintado) - com a placa de fechamento NCE 14</v>
          </cell>
          <cell r="C1462" t="str">
            <v>m</v>
          </cell>
          <cell r="D1462">
            <v>1108.5</v>
          </cell>
          <cell r="E1462">
            <v>897.06</v>
          </cell>
          <cell r="F1462" t="str">
            <v>SIEC Ago/24</v>
          </cell>
        </row>
        <row r="1463">
          <cell r="A1463" t="str">
            <v>02.01.08.104.113</v>
          </cell>
          <cell r="B1463" t="str">
            <v>Guarda-corpo sobre mureta de 50 cm para área plana de travessia (aço galvanizado a fogo pintado) H = 1,30 m, fechamento do guarda-corpo com NCE 14</v>
          </cell>
          <cell r="C1463" t="str">
            <v>m</v>
          </cell>
          <cell r="D1463">
            <v>1063.76</v>
          </cell>
          <cell r="E1463">
            <v>860.86</v>
          </cell>
          <cell r="F1463" t="str">
            <v>SIEC Ago/24</v>
          </cell>
        </row>
        <row r="1464">
          <cell r="A1464" t="str">
            <v>02.01.08.104.114</v>
          </cell>
          <cell r="B1464" t="str">
            <v>Guarda-corpo sobre mureta de 50 cm para área sobre vias aéreas (aço galvanizado a fogo pintado) H = 2,10 m com a placa de fechamento NCE 14</v>
          </cell>
          <cell r="C1464" t="str">
            <v>m</v>
          </cell>
          <cell r="D1464">
            <v>2607.41</v>
          </cell>
          <cell r="E1464">
            <v>2110.0700000000002</v>
          </cell>
          <cell r="F1464" t="str">
            <v>SIEC Ago/24</v>
          </cell>
        </row>
        <row r="1465">
          <cell r="A1465" t="str">
            <v>02.01.08.104.120</v>
          </cell>
          <cell r="B1465" t="str">
            <v>Guarda-corpo sobre mureta para área sobre vias aéreas (aço galvanizado pintado) fechamento com placas removíveis de chapa de aço galvanizado pintado lisa e=3 mm e com suporte para passagem de tubulações e cabos, h =1,10 m</v>
          </cell>
          <cell r="C1465" t="str">
            <v>m</v>
          </cell>
          <cell r="D1465">
            <v>3506.08</v>
          </cell>
          <cell r="E1465">
            <v>2837.32</v>
          </cell>
          <cell r="F1465" t="str">
            <v>SIEC Ago/24</v>
          </cell>
        </row>
        <row r="1466">
          <cell r="A1466" t="str">
            <v>02.01.08.104.119</v>
          </cell>
          <cell r="B1466" t="str">
            <v>Guarda-corpo sobre mureta para área sobre vias aéreas (aço galvanizado pintado) fechamento superior com NCE.14 e inferior com placas removíveis de chapa de aço galvanizado pintado lisa e=3 mm e com suporte para passagem de tubulações e cabos, h =2,10 m</v>
          </cell>
          <cell r="C1466" t="str">
            <v>m</v>
          </cell>
          <cell r="D1466">
            <v>4526.8900000000003</v>
          </cell>
          <cell r="E1466">
            <v>3663.42</v>
          </cell>
          <cell r="F1466" t="str">
            <v>SIEC Ago/24</v>
          </cell>
        </row>
        <row r="1467">
          <cell r="A1467" t="str">
            <v>02.01.08.104.05</v>
          </cell>
          <cell r="B1467" t="str">
            <v>NEE 02_Guarda-Corpo vazado para área embaixo de escadas (aço inox)</v>
          </cell>
          <cell r="C1467" t="str">
            <v>m</v>
          </cell>
          <cell r="D1467">
            <v>820.63</v>
          </cell>
          <cell r="E1467">
            <v>664.1</v>
          </cell>
          <cell r="F1467" t="str">
            <v>SIEC Ago/24</v>
          </cell>
        </row>
        <row r="1468">
          <cell r="A1468" t="str">
            <v>02.01.08.104.122</v>
          </cell>
          <cell r="B1468" t="str">
            <v>NEE 06_Guarda-corpo com portão para área embaixo de escadas (aço inox e vidro laminado 12 mm) H = 110 cm</v>
          </cell>
          <cell r="C1468" t="str">
            <v>m</v>
          </cell>
          <cell r="D1468">
            <v>2794.93</v>
          </cell>
          <cell r="E1468">
            <v>2261.8200000000002</v>
          </cell>
          <cell r="F1468" t="str">
            <v>SIEC Ago/24</v>
          </cell>
        </row>
        <row r="1469">
          <cell r="A1469" t="str">
            <v>02.01.08.104.123</v>
          </cell>
          <cell r="B1469" t="str">
            <v>NEE 08_Guarda-corpo para área embaixo de escadas (aço inox e vidro laminado 12 mm) H = 110 cm</v>
          </cell>
          <cell r="C1469" t="str">
            <v>m</v>
          </cell>
          <cell r="D1469">
            <v>2794.93</v>
          </cell>
          <cell r="E1469">
            <v>2261.8200000000002</v>
          </cell>
          <cell r="F1469" t="str">
            <v>SIEC Ago/24</v>
          </cell>
        </row>
        <row r="1470">
          <cell r="A1470" t="str">
            <v>02.01.08.104.30</v>
          </cell>
          <cell r="B1470" t="str">
            <v>NEE 191_Guarda-corpo tubular organizador de filas (aço inox) H= 110 cm</v>
          </cell>
          <cell r="C1470" t="str">
            <v>m</v>
          </cell>
          <cell r="D1470">
            <v>727.59</v>
          </cell>
          <cell r="E1470">
            <v>588.80999999999995</v>
          </cell>
          <cell r="F1470" t="str">
            <v>SIEC Ago/24</v>
          </cell>
        </row>
        <row r="1471">
          <cell r="A1471" t="str">
            <v>02.01.08.104.99</v>
          </cell>
          <cell r="B1471" t="str">
            <v>NEE 334_Guarda-corpo com corrimão fixado sobre mureta para escadas ou patamares intermediários em aço galvanizado pintado e fechamento (NCE 14) H= 130 cm</v>
          </cell>
          <cell r="C1471" t="str">
            <v>m</v>
          </cell>
          <cell r="D1471">
            <v>1346.68</v>
          </cell>
          <cell r="E1471">
            <v>1089.81</v>
          </cell>
          <cell r="F1471" t="str">
            <v>SIEC Ago/24</v>
          </cell>
        </row>
        <row r="1472">
          <cell r="A1472" t="str">
            <v>02.01.08.104.86</v>
          </cell>
          <cell r="B1472" t="str">
            <v>NEE 338_Guarda-corpo com corrimão sobre mureta para rampas em aço galvanizado pintado e fechamento (NCE 14) H= 130 cm</v>
          </cell>
          <cell r="C1472" t="str">
            <v>m</v>
          </cell>
          <cell r="D1472">
            <v>1346.68</v>
          </cell>
          <cell r="E1472">
            <v>1089.81</v>
          </cell>
          <cell r="F1472" t="str">
            <v>SIEC Ago/24</v>
          </cell>
        </row>
        <row r="1473">
          <cell r="A1473" t="str">
            <v>02.01.08.104.29</v>
          </cell>
          <cell r="B1473" t="str">
            <v>NEE 342_Guarda-corpo fixado sobre mureta para área plana de travessia em aço galvanizado pintado e fechamento (NCE 14) H= 130 cm</v>
          </cell>
          <cell r="C1473" t="str">
            <v>m</v>
          </cell>
          <cell r="D1473">
            <v>1071.8800000000001</v>
          </cell>
          <cell r="E1473">
            <v>867.43</v>
          </cell>
          <cell r="F1473" t="str">
            <v>SIEC Ago/24</v>
          </cell>
        </row>
        <row r="1474">
          <cell r="A1474" t="str">
            <v>02.01.08.104.63</v>
          </cell>
          <cell r="B1474" t="str">
            <v>NEE 370_Corrimão para escada, fixado na parede (aço inox)</v>
          </cell>
          <cell r="C1474" t="str">
            <v>m</v>
          </cell>
          <cell r="D1474">
            <v>237.58</v>
          </cell>
          <cell r="E1474">
            <v>192.26</v>
          </cell>
          <cell r="F1474" t="str">
            <v>SIEC Ago/24</v>
          </cell>
        </row>
        <row r="1475">
          <cell r="A1475" t="str">
            <v>02.01.08.104.67</v>
          </cell>
          <cell r="B1475" t="str">
            <v>NEE 371_Corrimão para escada, fixado na parede (aço galvanizado a fogo pintado)</v>
          </cell>
          <cell r="C1475" t="str">
            <v>m</v>
          </cell>
          <cell r="D1475">
            <v>186.89</v>
          </cell>
          <cell r="E1475">
            <v>151.24</v>
          </cell>
          <cell r="F1475" t="str">
            <v>SIEC Ago/24</v>
          </cell>
        </row>
        <row r="1476">
          <cell r="A1476" t="str">
            <v>02.01.08.104.121</v>
          </cell>
          <cell r="B1476" t="str">
            <v>NEE 372_Guarda-corpo com corrimão simples em aço inox para escada de serviço e de uso restrito, fixado no piso e fechamento (NCE 17) H= 110 cm</v>
          </cell>
          <cell r="C1476" t="str">
            <v>m</v>
          </cell>
          <cell r="D1476">
            <v>2942.27</v>
          </cell>
          <cell r="E1476">
            <v>2381.06</v>
          </cell>
          <cell r="F1476" t="str">
            <v>SIEC Ago/24</v>
          </cell>
        </row>
        <row r="1477">
          <cell r="A1477" t="str">
            <v>02.01.08.104.54</v>
          </cell>
          <cell r="B1477" t="str">
            <v>NEE 373_Guarda-corpo para escada com corrimão, fixado no piso (aço galvanizado a fogo pintado) sem a placa de fechamento</v>
          </cell>
          <cell r="C1477" t="str">
            <v>m</v>
          </cell>
          <cell r="D1477">
            <v>667.33</v>
          </cell>
          <cell r="E1477">
            <v>540.04</v>
          </cell>
          <cell r="F1477" t="str">
            <v>SIEC Ago/24</v>
          </cell>
        </row>
        <row r="1478">
          <cell r="A1478" t="str">
            <v>02.01.08.104.70</v>
          </cell>
          <cell r="B1478" t="str">
            <v>NEE 374_Corrimão central para escada, fixado no piso (aço inox)</v>
          </cell>
          <cell r="C1478" t="str">
            <v>m</v>
          </cell>
          <cell r="D1478">
            <v>1119.1099999999999</v>
          </cell>
          <cell r="E1478">
            <v>905.65</v>
          </cell>
          <cell r="F1478" t="str">
            <v>SIEC Ago/24</v>
          </cell>
        </row>
        <row r="1479">
          <cell r="A1479" t="str">
            <v>02.01.08.104.72</v>
          </cell>
          <cell r="B1479" t="str">
            <v>NEE 375_Corrimão central para escada, fixado no piso (aço galvanizado a fogo pintado)</v>
          </cell>
          <cell r="C1479" t="str">
            <v>m</v>
          </cell>
          <cell r="D1479">
            <v>636.04999999999995</v>
          </cell>
          <cell r="E1479">
            <v>514.73</v>
          </cell>
          <cell r="F1479" t="str">
            <v>SIEC Ago/24</v>
          </cell>
        </row>
        <row r="1480">
          <cell r="A1480" t="str">
            <v>02.01.08.104.39</v>
          </cell>
          <cell r="B1480" t="str">
            <v>NEE 376_Guarda-corpo sobre mureta com corrimão para escada (aço inox)</v>
          </cell>
          <cell r="C1480" t="str">
            <v>m</v>
          </cell>
          <cell r="D1480">
            <v>608.65</v>
          </cell>
          <cell r="E1480">
            <v>492.55</v>
          </cell>
          <cell r="F1480" t="str">
            <v>SIEC Ago/24</v>
          </cell>
        </row>
        <row r="1481">
          <cell r="A1481" t="str">
            <v>02.01.08.104.41</v>
          </cell>
          <cell r="B1481" t="str">
            <v>NEE 377_Guarda-corpo sobre mureta com corrimão para escada (aço galvanizado a fogo pintado)</v>
          </cell>
          <cell r="C1481" t="str">
            <v>m</v>
          </cell>
          <cell r="D1481">
            <v>447.76</v>
          </cell>
          <cell r="E1481">
            <v>362.35</v>
          </cell>
          <cell r="F1481" t="str">
            <v>SIEC Ago/24</v>
          </cell>
        </row>
        <row r="1482">
          <cell r="A1482" t="str">
            <v>02.01.08.104.64</v>
          </cell>
          <cell r="B1482" t="str">
            <v>NEE 378_Corrimão duplo (aço inox) fixado na parede, para rampas e escadas coletivas e de uso público</v>
          </cell>
          <cell r="C1482" t="str">
            <v>m</v>
          </cell>
          <cell r="D1482">
            <v>475.25</v>
          </cell>
          <cell r="E1482">
            <v>384.6</v>
          </cell>
          <cell r="F1482" t="str">
            <v>SIEC Ago/24</v>
          </cell>
        </row>
        <row r="1483">
          <cell r="A1483" t="str">
            <v>02.01.08.104.68</v>
          </cell>
          <cell r="B1483" t="str">
            <v>NEE 379_Corrimão duplo para rampa e escada coletiva e de uso público, fixado na parede (aço galvanizado a fogo pintado)</v>
          </cell>
          <cell r="C1483" t="str">
            <v>m</v>
          </cell>
          <cell r="D1483">
            <v>373.77</v>
          </cell>
          <cell r="E1483">
            <v>302.48</v>
          </cell>
          <cell r="F1483" t="str">
            <v>SIEC Ago/24</v>
          </cell>
        </row>
        <row r="1484">
          <cell r="A1484" t="str">
            <v>02.01.08.104.46</v>
          </cell>
          <cell r="B1484" t="str">
            <v>NEE 380_Guarda-corpo com corrimão duplo em aço inox fixado sobre mureta para rampa e escada coletiva e de uso público, H = 130 cm (sem fechamento NCE 13 ou NCE 17)</v>
          </cell>
          <cell r="C1484" t="str">
            <v>m</v>
          </cell>
          <cell r="D1484">
            <v>1150.9000000000001</v>
          </cell>
          <cell r="E1484">
            <v>931.37</v>
          </cell>
          <cell r="F1484" t="str">
            <v>SIEC Ago/24</v>
          </cell>
        </row>
        <row r="1485">
          <cell r="A1485" t="str">
            <v>02.01.08.104.49</v>
          </cell>
          <cell r="B1485" t="str">
            <v>NEE 381_Guarda-corpo com corrimão duplo em aço galvanizado pintado fixado sobre mureta para rampa e escada coletiva e de uso público H = 130 cm (sem fechamento NCE 13, NCE 14 ou NCE 15)</v>
          </cell>
          <cell r="C1485" t="str">
            <v>m</v>
          </cell>
          <cell r="D1485">
            <v>741.81</v>
          </cell>
          <cell r="E1485">
            <v>600.32000000000005</v>
          </cell>
          <cell r="F1485" t="str">
            <v>SIEC Ago/24</v>
          </cell>
        </row>
        <row r="1486">
          <cell r="A1486" t="str">
            <v>02.01.08.104.117</v>
          </cell>
          <cell r="B1486" t="str">
            <v>NEE 386_Corrimão central fixado no piso para rampa e escada coletiva e de uso público (aço inox)</v>
          </cell>
          <cell r="C1486" t="str">
            <v>m</v>
          </cell>
          <cell r="D1486">
            <v>1680.26</v>
          </cell>
          <cell r="E1486">
            <v>1359.76</v>
          </cell>
          <cell r="F1486" t="str">
            <v>SIEC Ago/24</v>
          </cell>
        </row>
        <row r="1487">
          <cell r="A1487" t="str">
            <v>02.01.08.104.118</v>
          </cell>
          <cell r="B1487" t="str">
            <v>NEE 387_Corrimão central fixado no piso para rampa e escada coletiva e de uso público  (aço galvanizado pintado)</v>
          </cell>
          <cell r="C1487" t="str">
            <v>m</v>
          </cell>
          <cell r="D1487">
            <v>1003.59</v>
          </cell>
          <cell r="E1487">
            <v>812.16</v>
          </cell>
          <cell r="F1487" t="str">
            <v>SIEC Ago/24</v>
          </cell>
        </row>
        <row r="1488">
          <cell r="A1488" t="str">
            <v>02.01.08.104.31</v>
          </cell>
          <cell r="B1488" t="str">
            <v>NEE 404_Guarda-corpo sobre mureta de alvenaria em aço inox</v>
          </cell>
          <cell r="C1488" t="str">
            <v>m</v>
          </cell>
          <cell r="D1488">
            <v>363.59</v>
          </cell>
          <cell r="E1488">
            <v>294.24</v>
          </cell>
          <cell r="F1488" t="str">
            <v>SIEC Ago/24</v>
          </cell>
        </row>
        <row r="1489">
          <cell r="A1489" t="str">
            <v>02.01.08.104.115</v>
          </cell>
          <cell r="B1489" t="str">
            <v>NEE 405_Guarda-corpo sobre mureta de alvenaria em aço galvanizado pintado</v>
          </cell>
          <cell r="C1489" t="str">
            <v>m</v>
          </cell>
          <cell r="D1489">
            <v>251.5</v>
          </cell>
          <cell r="E1489">
            <v>203.53</v>
          </cell>
          <cell r="F1489" t="str">
            <v>SIEC Ago/24</v>
          </cell>
        </row>
        <row r="1490">
          <cell r="A1490" t="str">
            <v>02.01.08.104.37</v>
          </cell>
          <cell r="B1490" t="str">
            <v>NEE 406_Guarda-corpo fixado no piso em aço inox H= 130 cm, sem fechamento</v>
          </cell>
          <cell r="C1490" t="str">
            <v>m</v>
          </cell>
          <cell r="D1490">
            <v>1079.54</v>
          </cell>
          <cell r="E1490">
            <v>873.63</v>
          </cell>
          <cell r="F1490" t="str">
            <v>SIEC Ago/24</v>
          </cell>
        </row>
        <row r="1491">
          <cell r="A1491" t="str">
            <v>02.01.08.104.53</v>
          </cell>
          <cell r="B1491" t="str">
            <v>NEE 407_Guarda-corpo fixado no piso em aço galvanizado pintado H= 130 cm, sem fechamento</v>
          </cell>
          <cell r="C1491" t="str">
            <v>m</v>
          </cell>
          <cell r="D1491">
            <v>651.76</v>
          </cell>
          <cell r="E1491">
            <v>527.44000000000005</v>
          </cell>
          <cell r="F1491" t="str">
            <v>SIEC Ago/24</v>
          </cell>
        </row>
        <row r="1492">
          <cell r="A1492" t="str">
            <v>02.01.08.104.35</v>
          </cell>
          <cell r="B1492" t="str">
            <v>NEE 410_Guarda-corpo tubular fixado no piso em aço inox H= 130 cm, sem fechamento</v>
          </cell>
          <cell r="C1492" t="str">
            <v>m</v>
          </cell>
          <cell r="D1492">
            <v>651.76</v>
          </cell>
          <cell r="E1492">
            <v>527.44000000000005</v>
          </cell>
          <cell r="F1492" t="str">
            <v>SIEC Ago/24</v>
          </cell>
        </row>
        <row r="1493">
          <cell r="A1493" t="str">
            <v>02.01.08.104.36</v>
          </cell>
          <cell r="B1493" t="str">
            <v>NEE 411_Guarda-corpo tubular fixado no piso em aço galvanizado pintado H= 130 cm, sem fechamento</v>
          </cell>
          <cell r="C1493" t="str">
            <v>m</v>
          </cell>
          <cell r="D1493">
            <v>406.98</v>
          </cell>
          <cell r="E1493">
            <v>329.35</v>
          </cell>
          <cell r="F1493" t="str">
            <v>SIEC Ago/24</v>
          </cell>
        </row>
        <row r="1494">
          <cell r="A1494" t="str">
            <v>02.01.08.104.110</v>
          </cell>
          <cell r="B1494" t="str">
            <v>NEE 415_Guarda-corpo com corrimão sobre mureta para área sobre vias aéreas (aço galvanizado a fogo pintado) H= 2,10 m com a placa de fechamento NCE 14</v>
          </cell>
          <cell r="C1494" t="str">
            <v>m</v>
          </cell>
          <cell r="D1494">
            <v>2628.82</v>
          </cell>
          <cell r="E1494">
            <v>2127.39</v>
          </cell>
          <cell r="F1494" t="str">
            <v>SIEC Ago/24</v>
          </cell>
        </row>
        <row r="1495">
          <cell r="A1495" t="str">
            <v>02.01.08.104.96</v>
          </cell>
          <cell r="B1495" t="str">
            <v>NEE 424_Guarda-corpo sobre mureta de alvenaria com corrimão duplo para rampa e escada coletiva e de uso público (aço inox) H = 130 cm</v>
          </cell>
          <cell r="C1495" t="str">
            <v>m</v>
          </cell>
          <cell r="D1495">
            <v>889.99</v>
          </cell>
          <cell r="E1495">
            <v>720.23</v>
          </cell>
          <cell r="F1495" t="str">
            <v>SIEC Ago/24</v>
          </cell>
        </row>
        <row r="1496">
          <cell r="A1496" t="str">
            <v>02.01.08.104.97</v>
          </cell>
          <cell r="B1496" t="str">
            <v>NEE 425_Guarda-corpo sobre mureta de alvenaria com corrimão duplo para rampa e escada coletiva e de uso público (aço galvanizado a fogo pintado) H = 130 cm</v>
          </cell>
          <cell r="C1496" t="str">
            <v>m</v>
          </cell>
          <cell r="D1496">
            <v>520.05999999999995</v>
          </cell>
          <cell r="E1496">
            <v>420.86</v>
          </cell>
          <cell r="F1496" t="str">
            <v>SIEC Ago/24</v>
          </cell>
        </row>
        <row r="1497">
          <cell r="A1497" t="str">
            <v>02.01.08.104.100</v>
          </cell>
          <cell r="B1497" t="str">
            <v>NEE 429_Corrimão duplo para rampa e escada coletiva e de uso público, fixado no piso (aço inox), sem fechamento</v>
          </cell>
          <cell r="C1497" t="str">
            <v>m</v>
          </cell>
          <cell r="D1497">
            <v>1107.8</v>
          </cell>
          <cell r="E1497">
            <v>896.5</v>
          </cell>
          <cell r="F1497" t="str">
            <v>SIEC Ago/24</v>
          </cell>
        </row>
        <row r="1498">
          <cell r="A1498" t="str">
            <v>02.01.08.104.101</v>
          </cell>
          <cell r="B1498" t="str">
            <v>NEE 430_Corrimão duplo para rampa e escada coletiva e de uso público, fixado no piso (aço galvanizado a fogo, pintado), sem fechamento</v>
          </cell>
          <cell r="C1498" t="str">
            <v>m</v>
          </cell>
          <cell r="D1498">
            <v>622.92999999999995</v>
          </cell>
          <cell r="E1498">
            <v>504.11</v>
          </cell>
          <cell r="F1498" t="str">
            <v>SIEC Ago/24</v>
          </cell>
        </row>
        <row r="1499">
          <cell r="A1499" t="str">
            <v>02.01.08.104.108</v>
          </cell>
          <cell r="B1499" t="str">
            <v>NEE 431_Corrimão para degrau isolado fixado no piso (aço galvanizado pintado)</v>
          </cell>
          <cell r="C1499" t="str">
            <v>m</v>
          </cell>
          <cell r="D1499">
            <v>483.66</v>
          </cell>
          <cell r="E1499">
            <v>391.41</v>
          </cell>
          <cell r="F1499" t="str">
            <v>SIEC Ago/24</v>
          </cell>
        </row>
        <row r="1500">
          <cell r="A1500" t="str">
            <v>02.01.08.104.125</v>
          </cell>
          <cell r="B1500" t="str">
            <v>NEE 432_Corrimão para degrau isolado fixado no piso (aço inox)</v>
          </cell>
          <cell r="C1500" t="str">
            <v>m</v>
          </cell>
          <cell r="D1500">
            <v>753.15</v>
          </cell>
          <cell r="E1500">
            <v>609.49</v>
          </cell>
          <cell r="F1500" t="str">
            <v>SIEC Ago/24</v>
          </cell>
        </row>
        <row r="1501">
          <cell r="A1501" t="str">
            <v>02.01.08.104.103</v>
          </cell>
          <cell r="B1501" t="str">
            <v>NEE 433_Barra para degrau isolado fixada na parede (aço galvanizado pintado) C &gt;= 30</v>
          </cell>
          <cell r="C1501" t="str">
            <v>m</v>
          </cell>
          <cell r="D1501">
            <v>306.27999999999997</v>
          </cell>
          <cell r="E1501">
            <v>247.86</v>
          </cell>
          <cell r="F1501" t="str">
            <v>SIEC Ago/24</v>
          </cell>
        </row>
        <row r="1502">
          <cell r="A1502" t="str">
            <v>02.01.08.104.124</v>
          </cell>
          <cell r="B1502" t="str">
            <v>NEJ 114_Caixilho tipo veneziana removível (alumínio anodizado fosco)</v>
          </cell>
          <cell r="C1502" t="str">
            <v>m²</v>
          </cell>
          <cell r="D1502">
            <v>753.15</v>
          </cell>
          <cell r="E1502">
            <v>609.49</v>
          </cell>
          <cell r="F1502" t="str">
            <v>SIEC Ago/24</v>
          </cell>
        </row>
        <row r="1503">
          <cell r="A1503" t="str">
            <v>02.01.08.105</v>
          </cell>
          <cell r="B1503" t="str">
            <v>CERCAS E ALAMBRADOS METÁLICOS</v>
          </cell>
          <cell r="C1503" t="str">
            <v/>
          </cell>
          <cell r="E1503">
            <v>0</v>
          </cell>
          <cell r="F1503" t="str">
            <v>SIEC Ago/24</v>
          </cell>
        </row>
        <row r="1504">
          <cell r="A1504" t="str">
            <v>02.01.08.105.11</v>
          </cell>
          <cell r="B1504" t="str">
            <v>Alambrado (tela eletrosoldada aço galvanizado pintado)</v>
          </cell>
          <cell r="C1504" t="str">
            <v>m²</v>
          </cell>
          <cell r="D1504">
            <v>431.38</v>
          </cell>
          <cell r="E1504">
            <v>349.1</v>
          </cell>
          <cell r="F1504" t="str">
            <v>SIEC Ago/24</v>
          </cell>
        </row>
        <row r="1505">
          <cell r="A1505" t="str">
            <v>02.01.08.105.17</v>
          </cell>
          <cell r="B1505" t="str">
            <v>Alambrado em mourões de concreto, com tela de arame galvanizado (inclusive mureta em concreto armado 0,20 x 0,20 m)</v>
          </cell>
          <cell r="C1505" t="str">
            <v>m</v>
          </cell>
          <cell r="D1505">
            <v>313.64999999999998</v>
          </cell>
          <cell r="E1505">
            <v>253.82</v>
          </cell>
          <cell r="F1505" t="str">
            <v>SIEC Ago/24</v>
          </cell>
        </row>
        <row r="1506">
          <cell r="A1506" t="str">
            <v>02.01.08.105.12</v>
          </cell>
          <cell r="B1506" t="str">
            <v>Alambrado, estruturado por tubos de aço galvanizado, (montantes com diâmetro 2", travessas e escoras com diâmetro 1 ¼"), com tela de arame galvanizado revestido em PVC, fio 12 BWG e malha quadrada 5x5cm</v>
          </cell>
          <cell r="C1506" t="str">
            <v>m²</v>
          </cell>
          <cell r="D1506">
            <v>216.47</v>
          </cell>
          <cell r="E1506">
            <v>175.18</v>
          </cell>
          <cell r="F1506" t="str">
            <v>SIEC Ago/24</v>
          </cell>
        </row>
        <row r="1507">
          <cell r="A1507" t="str">
            <v>02.01.08.105.14</v>
          </cell>
          <cell r="B1507" t="str">
            <v>NEJ 106_Fechamento com grade de metal expandido (alumínio anodizado fosco) L/N &lt;= 100 cm; L=_ cm; H &lt;= 300 cm</v>
          </cell>
          <cell r="C1507" t="str">
            <v>m²</v>
          </cell>
          <cell r="D1507">
            <v>904.41</v>
          </cell>
          <cell r="E1507">
            <v>731.9</v>
          </cell>
          <cell r="F1507" t="str">
            <v>SIEC Ago/24</v>
          </cell>
        </row>
        <row r="1508">
          <cell r="A1508" t="str">
            <v>02.01.08.105.15</v>
          </cell>
          <cell r="B1508" t="str">
            <v>NEJ 110_Caixilho de abrir com veneziana, 2 folhas (alumínio anodizado fosco) L &lt;= 300 cm; H &lt;= 270 cm</v>
          </cell>
          <cell r="C1508" t="str">
            <v>m²</v>
          </cell>
          <cell r="D1508">
            <v>485.11</v>
          </cell>
          <cell r="E1508">
            <v>392.58</v>
          </cell>
          <cell r="F1508" t="str">
            <v>SIEC Ago/24</v>
          </cell>
        </row>
        <row r="1509">
          <cell r="A1509" t="str">
            <v>02.01.08.106</v>
          </cell>
          <cell r="B1509" t="str">
            <v>CANCELAS, TORNIQUETES E BLOQUEIOS METÁLICOS</v>
          </cell>
          <cell r="C1509" t="str">
            <v/>
          </cell>
          <cell r="E1509">
            <v>0</v>
          </cell>
          <cell r="F1509" t="str">
            <v>SIEC Ago/24</v>
          </cell>
        </row>
        <row r="1510">
          <cell r="A1510" t="str">
            <v>02.01.08.106.08</v>
          </cell>
          <cell r="B1510" t="str">
            <v>NEI 182_Cancela de plataforma com aviso de perigo de morte (alumínio anodizado fosco)</v>
          </cell>
          <cell r="C1510" t="str">
            <v>m²</v>
          </cell>
          <cell r="D1510">
            <v>1304.1400000000001</v>
          </cell>
          <cell r="E1510">
            <v>1055.3900000000001</v>
          </cell>
          <cell r="F1510" t="str">
            <v>SIEC Ago/24</v>
          </cell>
        </row>
        <row r="1511">
          <cell r="A1511" t="str">
            <v>02.01.08.106.07</v>
          </cell>
          <cell r="B1511" t="str">
            <v>REM.36_Remanejamento de bloqueio de saída tipo torniquete</v>
          </cell>
          <cell r="C1511" t="str">
            <v>cj</v>
          </cell>
          <cell r="D1511">
            <v>519.55999999999995</v>
          </cell>
          <cell r="E1511">
            <v>420.46</v>
          </cell>
          <cell r="F1511" t="str">
            <v>SIEC Ago/24</v>
          </cell>
        </row>
        <row r="1512">
          <cell r="A1512" t="str">
            <v>02.01.08.106.09</v>
          </cell>
          <cell r="B1512" t="str">
            <v>Retirada de bloqueio de saída tipo torniquete</v>
          </cell>
          <cell r="C1512" t="str">
            <v>cj</v>
          </cell>
          <cell r="D1512">
            <v>259.77999999999997</v>
          </cell>
          <cell r="E1512">
            <v>210.23</v>
          </cell>
          <cell r="F1512" t="str">
            <v>SIEC Ago/24</v>
          </cell>
        </row>
        <row r="1513">
          <cell r="A1513" t="str">
            <v>02.01.08.200</v>
          </cell>
          <cell r="B1513" t="str">
            <v>DOMOS</v>
          </cell>
          <cell r="C1513" t="str">
            <v/>
          </cell>
          <cell r="E1513">
            <v>0</v>
          </cell>
          <cell r="F1513" t="str">
            <v>SIEC Ago/24</v>
          </cell>
        </row>
        <row r="1514">
          <cell r="A1514" t="str">
            <v>02.01.08.200.02</v>
          </cell>
          <cell r="B1514" t="str">
            <v>Domo contínuo de iluminação natural com chapa de policarbonato alveolar branco leitoso refletivo de 6mm, instalado em arco, estruturado com montantes metálicos em aço galvanizado e terminal em policarbonato; arremates transversais em aço galvanizado</v>
          </cell>
          <cell r="C1514" t="str">
            <v>m²</v>
          </cell>
          <cell r="D1514">
            <v>787.88</v>
          </cell>
          <cell r="E1514">
            <v>637.6</v>
          </cell>
          <cell r="F1514" t="str">
            <v>SIEC Ago/24</v>
          </cell>
        </row>
        <row r="1515">
          <cell r="A1515" t="str">
            <v>02.01.08.200.12</v>
          </cell>
          <cell r="B1515" t="str">
            <v>Fornecimento e instalação de vidro aramado de 6/7 mm, assentado com massa em estrutura de ferro, em clarabóia de telhado.</v>
          </cell>
          <cell r="C1515" t="str">
            <v>m²</v>
          </cell>
          <cell r="D1515">
            <v>512.70000000000005</v>
          </cell>
          <cell r="E1515">
            <v>414.91</v>
          </cell>
          <cell r="F1515" t="str">
            <v>SIEC Ago/24</v>
          </cell>
        </row>
        <row r="1516">
          <cell r="A1516" t="str">
            <v>02.01.08.200.14</v>
          </cell>
          <cell r="B1516" t="str">
            <v>NED 04_Domo sem ventilação (fiberglass / sistema de fixação em alumínio)</v>
          </cell>
          <cell r="C1516" t="str">
            <v>m²</v>
          </cell>
          <cell r="D1516">
            <v>816.03</v>
          </cell>
          <cell r="E1516">
            <v>660.38</v>
          </cell>
          <cell r="F1516" t="str">
            <v>SIEC Ago/24</v>
          </cell>
        </row>
        <row r="1517">
          <cell r="A1517" t="str">
            <v>02.01.08.300</v>
          </cell>
          <cell r="B1517" t="str">
            <v>CAIXILHOS</v>
          </cell>
          <cell r="C1517" t="str">
            <v/>
          </cell>
          <cell r="E1517">
            <v>0</v>
          </cell>
          <cell r="F1517" t="str">
            <v>SIEC Ago/24</v>
          </cell>
        </row>
        <row r="1518">
          <cell r="A1518" t="str">
            <v>02.01.08.300.103</v>
          </cell>
          <cell r="B1518" t="str">
            <v>Caixilho em ferro perfilado fixo, com ventilação permanente, vidro e = 6/7mm.</v>
          </cell>
          <cell r="C1518" t="str">
            <v>m²</v>
          </cell>
          <cell r="D1518">
            <v>1070.8499999999999</v>
          </cell>
          <cell r="E1518">
            <v>866.59</v>
          </cell>
          <cell r="F1518" t="str">
            <v>SIEC Ago/24</v>
          </cell>
        </row>
        <row r="1519">
          <cell r="A1519" t="str">
            <v>02.01.08.300.104</v>
          </cell>
          <cell r="B1519" t="str">
            <v>Caixilho tipo veneziana com tela (alumínio anodizado fosco) de 0,20 a 0,49 m²</v>
          </cell>
          <cell r="C1519" t="str">
            <v>cj</v>
          </cell>
          <cell r="D1519">
            <v>568.4</v>
          </cell>
          <cell r="E1519">
            <v>459.98</v>
          </cell>
          <cell r="F1519" t="str">
            <v>SIEC Ago/24</v>
          </cell>
        </row>
        <row r="1520">
          <cell r="A1520" t="str">
            <v>02.01.08.300.105</v>
          </cell>
          <cell r="B1520" t="str">
            <v>Caixilho tipo veneziana com tela (alumínio anodizado fosco) de 0,50 a 0,99 m²</v>
          </cell>
          <cell r="C1520" t="str">
            <v>cj</v>
          </cell>
          <cell r="D1520">
            <v>1123.28</v>
          </cell>
          <cell r="E1520">
            <v>909.02</v>
          </cell>
          <cell r="F1520" t="str">
            <v>SIEC Ago/24</v>
          </cell>
        </row>
        <row r="1521">
          <cell r="A1521" t="str">
            <v>02.01.08.400</v>
          </cell>
          <cell r="B1521" t="str">
            <v>CAIXILHOS ESPECIAIS</v>
          </cell>
          <cell r="C1521" t="str">
            <v/>
          </cell>
          <cell r="E1521">
            <v>0</v>
          </cell>
          <cell r="F1521" t="str">
            <v>SIEC Ago/24</v>
          </cell>
        </row>
        <row r="1522">
          <cell r="A1522" t="str">
            <v>02.01.08.400.03</v>
          </cell>
          <cell r="B1522" t="str">
            <v>Caixilho de vidro temperado 10 mm com bandeira fixa e porta de 1 folha de 9,08 m² a 11,31 m²</v>
          </cell>
          <cell r="C1522" t="str">
            <v>cj</v>
          </cell>
          <cell r="D1522">
            <v>5810.08</v>
          </cell>
          <cell r="E1522">
            <v>4701.8500000000004</v>
          </cell>
          <cell r="F1522" t="str">
            <v>SIEC Ago/24</v>
          </cell>
        </row>
        <row r="1523">
          <cell r="A1523" t="str">
            <v>02.01.08.400.09</v>
          </cell>
          <cell r="B1523" t="str">
            <v>Fechamento com caixilho de vidro temperado com bandeira fixa e porta 2 folhas (alumínio anodizado) de 4,39 a 5,09 m²</v>
          </cell>
          <cell r="C1523" t="str">
            <v>cj</v>
          </cell>
          <cell r="D1523">
            <v>3308.31</v>
          </cell>
          <cell r="E1523">
            <v>2677.28</v>
          </cell>
          <cell r="F1523" t="str">
            <v>SIEC Ago/24</v>
          </cell>
        </row>
        <row r="1524">
          <cell r="A1524" t="str">
            <v>02.01.08.400.01</v>
          </cell>
          <cell r="B1524" t="str">
            <v>Porta de vidro temperado transparente, e = 10mm</v>
          </cell>
          <cell r="C1524" t="str">
            <v>m²</v>
          </cell>
          <cell r="D1524">
            <v>729.27</v>
          </cell>
          <cell r="E1524">
            <v>590.16999999999996</v>
          </cell>
          <cell r="F1524" t="str">
            <v>SIEC Ago/24</v>
          </cell>
        </row>
        <row r="1525">
          <cell r="A1525" t="str">
            <v>02.01.08.500</v>
          </cell>
          <cell r="B1525" t="str">
            <v>PORTAS CORTA FOGO</v>
          </cell>
          <cell r="C1525" t="str">
            <v/>
          </cell>
          <cell r="E1525">
            <v>0</v>
          </cell>
          <cell r="F1525" t="str">
            <v>SIEC Ago/24</v>
          </cell>
        </row>
        <row r="1526">
          <cell r="A1526" t="str">
            <v>02.01.08.500.10</v>
          </cell>
          <cell r="B1526" t="str">
            <v>NEE 412_Porta corta fogo com 1 folha em chapa de aço galvanizado pintado com revestimento termo acústico</v>
          </cell>
          <cell r="C1526" t="str">
            <v>m²</v>
          </cell>
          <cell r="D1526">
            <v>720.07</v>
          </cell>
          <cell r="E1526">
            <v>582.72</v>
          </cell>
          <cell r="F1526" t="str">
            <v>SIEC Ago/24</v>
          </cell>
        </row>
        <row r="1527">
          <cell r="A1527" t="str">
            <v>02.01.08.600</v>
          </cell>
          <cell r="B1527" t="str">
            <v>ESCADAS</v>
          </cell>
          <cell r="C1527" t="str">
            <v/>
          </cell>
          <cell r="E1527">
            <v>0</v>
          </cell>
          <cell r="F1527" t="str">
            <v>SIEC Ago/24</v>
          </cell>
        </row>
        <row r="1528">
          <cell r="A1528" t="str">
            <v>02.01.08.600.42</v>
          </cell>
          <cell r="B1528" t="str">
            <v>ESCA 01_Escada marinheiro piso/forro (aço galvanizado pintado) completa, l= 40 cm</v>
          </cell>
          <cell r="C1528" t="str">
            <v>m</v>
          </cell>
          <cell r="D1528">
            <v>602.47</v>
          </cell>
          <cell r="E1528">
            <v>487.55</v>
          </cell>
          <cell r="F1528" t="str">
            <v>SIEC Ago/24</v>
          </cell>
        </row>
        <row r="1529">
          <cell r="A1529" t="str">
            <v>02.01.08.600.43</v>
          </cell>
          <cell r="B1529" t="str">
            <v>ESCA 02_Escada marinheiro de parede (aço galvanizado pintado) completa, l= 40 cm</v>
          </cell>
          <cell r="C1529" t="str">
            <v>m</v>
          </cell>
          <cell r="D1529">
            <v>667.28</v>
          </cell>
          <cell r="E1529">
            <v>540</v>
          </cell>
          <cell r="F1529" t="str">
            <v>SIEC Ago/24</v>
          </cell>
        </row>
        <row r="1530">
          <cell r="A1530" t="str">
            <v>02.01.08.600.45</v>
          </cell>
          <cell r="B1530" t="str">
            <v>ESCA 04_Escada marinheiro piso/parede (aço galvanizado pintado) completa, l= 40 cm</v>
          </cell>
          <cell r="C1530" t="str">
            <v>m</v>
          </cell>
          <cell r="D1530">
            <v>643.82000000000005</v>
          </cell>
          <cell r="E1530">
            <v>521.02</v>
          </cell>
          <cell r="F1530" t="str">
            <v>SIEC Ago/24</v>
          </cell>
        </row>
        <row r="1531">
          <cell r="A1531" t="str">
            <v>02.01.08.600.47</v>
          </cell>
          <cell r="B1531" t="str">
            <v>ESCA 06_Escada marinheiro de parede em balanço (aço galvanizado pintado) completa, l= 40 cm</v>
          </cell>
          <cell r="C1531" t="str">
            <v>m</v>
          </cell>
          <cell r="D1531">
            <v>831.95</v>
          </cell>
          <cell r="E1531">
            <v>673.26</v>
          </cell>
          <cell r="F1531" t="str">
            <v>SIEC Ago/24</v>
          </cell>
        </row>
        <row r="1532">
          <cell r="A1532" t="str">
            <v>02.01.08.600.48</v>
          </cell>
          <cell r="B1532" t="str">
            <v>ESCA 07_Pega mão para escada marinheiro (aço galvanizado pintado)</v>
          </cell>
          <cell r="C1532" t="str">
            <v>m</v>
          </cell>
          <cell r="D1532">
            <v>719.72</v>
          </cell>
          <cell r="E1532">
            <v>582.44000000000005</v>
          </cell>
          <cell r="F1532" t="str">
            <v>SIEC Ago/24</v>
          </cell>
        </row>
        <row r="1533">
          <cell r="A1533" t="str">
            <v>02.01.08.600.49</v>
          </cell>
          <cell r="B1533" t="str">
            <v>ESCA 08_Escada marinheiro removível com pega mão (alumínio anodizado), l= 50 cm</v>
          </cell>
          <cell r="C1533" t="str">
            <v>m</v>
          </cell>
          <cell r="D1533">
            <v>442.77</v>
          </cell>
          <cell r="E1533">
            <v>358.32</v>
          </cell>
          <cell r="F1533" t="str">
            <v>SIEC Ago/24</v>
          </cell>
        </row>
        <row r="1534">
          <cell r="A1534" t="str">
            <v>02.01.08.600.50</v>
          </cell>
          <cell r="B1534" t="str">
            <v>ESCA 09_Escada marinheiro em tubo (aço galvanizado pintado) com gaiola - h &gt; 3 m</v>
          </cell>
          <cell r="C1534" t="str">
            <v>m</v>
          </cell>
          <cell r="D1534">
            <v>741.49</v>
          </cell>
          <cell r="E1534">
            <v>600.05999999999995</v>
          </cell>
          <cell r="F1534" t="str">
            <v>SIEC Ago/24</v>
          </cell>
        </row>
        <row r="1535">
          <cell r="A1535" t="str">
            <v>02.01.08.600.51</v>
          </cell>
          <cell r="B1535" t="str">
            <v>ESCA 10_Escada marinheiro em tubo (aço galvanizado pintado) sem gaiola - h &lt;= 3 m</v>
          </cell>
          <cell r="C1535" t="str">
            <v>m</v>
          </cell>
          <cell r="D1535">
            <v>431.08</v>
          </cell>
          <cell r="E1535">
            <v>348.85</v>
          </cell>
          <cell r="F1535" t="str">
            <v>SIEC Ago/24</v>
          </cell>
        </row>
        <row r="1536">
          <cell r="A1536" t="str">
            <v>02.01.08.600.14</v>
          </cell>
          <cell r="B1536" t="str">
            <v>Escada "marinheiro" para piso/laje, completa, em aço galvanizado a fogo - L=60 cm</v>
          </cell>
          <cell r="C1536" t="str">
            <v>m</v>
          </cell>
          <cell r="D1536">
            <v>549.30999999999995</v>
          </cell>
          <cell r="E1536">
            <v>444.53</v>
          </cell>
          <cell r="F1536" t="str">
            <v>SIEC Ago/24</v>
          </cell>
        </row>
        <row r="1537">
          <cell r="A1537" t="str">
            <v>02.01.08.600.15</v>
          </cell>
          <cell r="B1537" t="str">
            <v>Escada "marinheiro" para piso/laje, completa, em aço galvanizado a fogo - L=70 cm</v>
          </cell>
          <cell r="C1537" t="str">
            <v>m</v>
          </cell>
          <cell r="D1537">
            <v>556.23</v>
          </cell>
          <cell r="E1537">
            <v>450.13</v>
          </cell>
          <cell r="F1537" t="str">
            <v>SIEC Ago/24</v>
          </cell>
        </row>
        <row r="1538">
          <cell r="A1538" t="str">
            <v>02.01.08.600.26</v>
          </cell>
          <cell r="B1538" t="str">
            <v>Fornecimento e instalação de chapa metálica estampada xadrez, e = 1/4" para piso e espelho de escada metálica</v>
          </cell>
          <cell r="C1538" t="str">
            <v>m²</v>
          </cell>
          <cell r="D1538">
            <v>816.84</v>
          </cell>
          <cell r="E1538">
            <v>661.03</v>
          </cell>
          <cell r="F1538" t="str">
            <v>SIEC Ago/24</v>
          </cell>
        </row>
        <row r="1539">
          <cell r="A1539" t="str">
            <v>02.01.08.600.40</v>
          </cell>
          <cell r="B1539" t="str">
            <v>GPQ 01_Gaiola interna protetora para escada marinheiro com guarda-corpo (aço galvanizado pintado)</v>
          </cell>
          <cell r="C1539" t="str">
            <v>m</v>
          </cell>
          <cell r="D1539">
            <v>555.82000000000005</v>
          </cell>
          <cell r="E1539">
            <v>449.8</v>
          </cell>
          <cell r="F1539" t="str">
            <v>SIEC Ago/24</v>
          </cell>
        </row>
        <row r="1540">
          <cell r="A1540" t="str">
            <v>02.01.08.600.39</v>
          </cell>
          <cell r="B1540" t="str">
            <v>GPQ 02_Gaiola interna protetora para escada marinheiro (aço galvanizado pintado)</v>
          </cell>
          <cell r="C1540" t="str">
            <v>m</v>
          </cell>
          <cell r="D1540">
            <v>527.9</v>
          </cell>
          <cell r="E1540">
            <v>427.21</v>
          </cell>
          <cell r="F1540" t="str">
            <v>SIEC Ago/24</v>
          </cell>
        </row>
        <row r="1541">
          <cell r="A1541" t="str">
            <v>02.01.08.600.38</v>
          </cell>
          <cell r="B1541" t="str">
            <v>GPQ 03_Gaiola interna protetora para escada marinheiro (aço inoxidável)</v>
          </cell>
          <cell r="C1541" t="str">
            <v>m</v>
          </cell>
          <cell r="D1541">
            <v>619.91</v>
          </cell>
          <cell r="E1541">
            <v>501.67</v>
          </cell>
          <cell r="F1541" t="str">
            <v>SIEC Ago/24</v>
          </cell>
        </row>
        <row r="1542">
          <cell r="A1542" t="str">
            <v>02.01.08.600.37</v>
          </cell>
          <cell r="B1542" t="str">
            <v>GPQ 04_Gaiola protetora para escada marinheiro entre paredes (aço galvanizado pintado)</v>
          </cell>
          <cell r="C1542" t="str">
            <v>m</v>
          </cell>
          <cell r="D1542">
            <v>305.75</v>
          </cell>
          <cell r="E1542">
            <v>247.43</v>
          </cell>
          <cell r="F1542" t="str">
            <v>SIEC Ago/24</v>
          </cell>
        </row>
        <row r="1543">
          <cell r="A1543" t="str">
            <v>02.01.08.600.36</v>
          </cell>
          <cell r="B1543" t="str">
            <v>GPQ 05_Gaiola protetora para escada marinheiro de canto (aço galvanizado pintado)</v>
          </cell>
          <cell r="C1543" t="str">
            <v>m</v>
          </cell>
          <cell r="D1543">
            <v>610.88</v>
          </cell>
          <cell r="E1543">
            <v>494.36</v>
          </cell>
          <cell r="F1543" t="str">
            <v>SIEC Ago/24</v>
          </cell>
        </row>
        <row r="1544">
          <cell r="A1544" t="str">
            <v>02.01.08.600.35</v>
          </cell>
          <cell r="B1544" t="str">
            <v>GPQ 06_Gaiola protetora para escada marinheiro de canto (aço inoxidável)</v>
          </cell>
          <cell r="C1544" t="str">
            <v>m</v>
          </cell>
          <cell r="D1544">
            <v>1230.4000000000001</v>
          </cell>
          <cell r="E1544">
            <v>995.71</v>
          </cell>
          <cell r="F1544" t="str">
            <v>SIEC Ago/24</v>
          </cell>
        </row>
        <row r="1545">
          <cell r="A1545" t="str">
            <v>02.01.08.600.41</v>
          </cell>
          <cell r="B1545" t="str">
            <v>PLAT 01_Plataforma de descanso de aço galvanizado pintado, com piso grade, guarda-corpo e sistema de retenção de queda, fixada com chumbador mecânico</v>
          </cell>
          <cell r="C1545" t="str">
            <v>cj</v>
          </cell>
          <cell r="D1545">
            <v>3479.68</v>
          </cell>
          <cell r="E1545">
            <v>2815.96</v>
          </cell>
          <cell r="F1545" t="str">
            <v>SIEC Ago/24</v>
          </cell>
        </row>
        <row r="1546">
          <cell r="A1546" t="str">
            <v>02.01.08.900</v>
          </cell>
          <cell r="B1546" t="str">
            <v>FERRAGENS E COMPLEMENTOS PARA ESQUADRIAS EM GERAL</v>
          </cell>
          <cell r="C1546" t="str">
            <v/>
          </cell>
          <cell r="E1546">
            <v>0</v>
          </cell>
          <cell r="F1546" t="str">
            <v>SIEC Ago/24</v>
          </cell>
        </row>
        <row r="1547">
          <cell r="A1547" t="str">
            <v>02.01.08.900.79</v>
          </cell>
          <cell r="B1547" t="str">
            <v>Barreira de proteção para vedação de faixa (tipo espinhaço - Barra de 3,00 m)</v>
          </cell>
          <cell r="C1547" t="str">
            <v>un</v>
          </cell>
          <cell r="D1547">
            <v>965.94</v>
          </cell>
          <cell r="E1547">
            <v>781.69</v>
          </cell>
          <cell r="F1547" t="str">
            <v>SIEC Ago/24</v>
          </cell>
        </row>
        <row r="1548">
          <cell r="A1548" t="str">
            <v>02.01.08.900.03</v>
          </cell>
          <cell r="B1548" t="str">
            <v>Concertina em aço galvanizado</v>
          </cell>
          <cell r="C1548" t="str">
            <v>m</v>
          </cell>
          <cell r="D1548">
            <v>22.8</v>
          </cell>
          <cell r="E1548">
            <v>18.45</v>
          </cell>
          <cell r="F1548" t="str">
            <v>SIEC Ago/24</v>
          </cell>
        </row>
        <row r="1549">
          <cell r="A1549" t="str">
            <v>02.01.08.900.82</v>
          </cell>
          <cell r="B1549" t="str">
            <v>Fechamento com chapa de aço carbono perfurada, e = 3 mm, furo oblongo 8 x 44mm - AA &gt; 45% - disposição alternada lateral longitudinal, pintura com tinta epóxi bicomponente</v>
          </cell>
          <cell r="C1549" t="str">
            <v>m²</v>
          </cell>
          <cell r="D1549">
            <v>492.16</v>
          </cell>
          <cell r="E1549">
            <v>398.28</v>
          </cell>
          <cell r="F1549" t="str">
            <v>SIEC Ago/24</v>
          </cell>
        </row>
        <row r="1550">
          <cell r="A1550" t="str">
            <v>02.01.08.900.83</v>
          </cell>
          <cell r="B1550" t="str">
            <v>Fechamento com chapa de aço lisa, e= 3 mm, pintura com tinta epóxi bicomponente</v>
          </cell>
          <cell r="C1550" t="str">
            <v>m²</v>
          </cell>
          <cell r="D1550">
            <v>349.42</v>
          </cell>
          <cell r="E1550">
            <v>282.77</v>
          </cell>
          <cell r="F1550" t="str">
            <v>SIEC Ago/24</v>
          </cell>
        </row>
        <row r="1551">
          <cell r="A1551" t="str">
            <v>02.01.08.900.92</v>
          </cell>
          <cell r="B1551" t="str">
            <v>Fechamento em chapa de aço galvanizado lisa e= 3 mm incluindo moldura</v>
          </cell>
          <cell r="C1551" t="str">
            <v>m²</v>
          </cell>
          <cell r="D1551">
            <v>617.44000000000005</v>
          </cell>
          <cell r="E1551">
            <v>499.67</v>
          </cell>
          <cell r="F1551" t="str">
            <v>SIEC Ago/24</v>
          </cell>
        </row>
        <row r="1552">
          <cell r="A1552" t="str">
            <v>02.01.08.900.69</v>
          </cell>
          <cell r="B1552" t="str">
            <v>Fechamento em tela quadrada ondulada de aço galvanizado pintado malha de 1 1/2"</v>
          </cell>
          <cell r="C1552" t="str">
            <v>m²</v>
          </cell>
          <cell r="D1552">
            <v>132.94999999999999</v>
          </cell>
          <cell r="E1552">
            <v>107.59</v>
          </cell>
          <cell r="F1552" t="str">
            <v>SIEC Ago/24</v>
          </cell>
        </row>
        <row r="1553">
          <cell r="A1553" t="str">
            <v>02.01.08.900.42</v>
          </cell>
          <cell r="B1553" t="str">
            <v>Fechamento em tela quadrada ondulada de arame galvanizado 50x50 (2")</v>
          </cell>
          <cell r="C1553" t="str">
            <v>m²</v>
          </cell>
          <cell r="D1553">
            <v>59.82</v>
          </cell>
          <cell r="E1553">
            <v>48.41</v>
          </cell>
          <cell r="F1553" t="str">
            <v>SIEC Ago/24</v>
          </cell>
        </row>
        <row r="1554">
          <cell r="A1554" t="str">
            <v>02.01.08.900.47</v>
          </cell>
          <cell r="B1554" t="str">
            <v>Fechamento em vidro laminado sobre mureta para proteção de áreas sobre vias aéreas H=2,20m. Tubo de aço galvanizado e=2mm, 2". Para fixação do tubo de aço, utilizar chapa de aço galvanizado e=10mm chumbado na mureta. Fechamento em vidro temperado laminado (10mm + 6mm).</v>
          </cell>
          <cell r="C1554" t="str">
            <v>m²</v>
          </cell>
          <cell r="D1554">
            <v>1130.71</v>
          </cell>
          <cell r="E1554">
            <v>915.04</v>
          </cell>
          <cell r="F1554" t="str">
            <v>SIEC Ago/24</v>
          </cell>
        </row>
        <row r="1555">
          <cell r="A1555" t="str">
            <v>02.01.08.900.46</v>
          </cell>
          <cell r="B1555" t="str">
            <v>Fechamento em vidro para fachada principal, corpo do edifício H=2.90m. Tubo de aço galvanizado e=2mm, 2".Para fixação do tubo de aço, utilzar chapa de aço galvanizado e=10mm chumbado no piso. Fechamento em vidro temperado laminado (10mm+6mm) com película reflexiva para controle solar.</v>
          </cell>
          <cell r="C1555" t="str">
            <v>m²</v>
          </cell>
          <cell r="D1555">
            <v>1273.3399999999999</v>
          </cell>
          <cell r="E1555">
            <v>1030.46</v>
          </cell>
          <cell r="F1555" t="str">
            <v>SIEC Ago/24</v>
          </cell>
        </row>
        <row r="1556">
          <cell r="A1556" t="str">
            <v>02.01.08.900.63</v>
          </cell>
          <cell r="B1556" t="str">
            <v>Fechamento em vidro, com caixilho de alumínio, vidro laminado de 10mm, estruturado com montantes e barras horizontais em chapa de aço esp.= 5/8" L=3,75m H=2,75m</v>
          </cell>
          <cell r="C1556" t="str">
            <v>m²</v>
          </cell>
          <cell r="D1556">
            <v>1301.3900000000001</v>
          </cell>
          <cell r="E1556">
            <v>1053.1600000000001</v>
          </cell>
          <cell r="F1556" t="str">
            <v>SIEC Ago/24</v>
          </cell>
        </row>
        <row r="1557">
          <cell r="A1557" t="str">
            <v>02.01.08.900.81</v>
          </cell>
          <cell r="B1557" t="str">
            <v>Montante em perfil metálico "T" em aço galvanizado pintado 1 1/2" x 1/8" com cantoneiras em "L" de aço galvanizado pintado 1 1/4" x 1/8", soldados em viga metálica fixação de fechamento NCE.14</v>
          </cell>
          <cell r="C1557" t="str">
            <v>m²</v>
          </cell>
          <cell r="D1557">
            <v>492.16</v>
          </cell>
          <cell r="E1557">
            <v>398.28</v>
          </cell>
          <cell r="F1557" t="str">
            <v>SIEC Ago/24</v>
          </cell>
        </row>
        <row r="1558">
          <cell r="A1558" t="str">
            <v>02.01.08.900.87</v>
          </cell>
          <cell r="B1558" t="str">
            <v>NCE 02_Montante para NEE 241 (gradil fixo eletrofundido), fixação sobre mureta (aço galvanizado pintado) H &lt;= 251 cm</v>
          </cell>
          <cell r="C1558" t="str">
            <v>m</v>
          </cell>
          <cell r="D1558">
            <v>215.84</v>
          </cell>
          <cell r="E1558">
            <v>174.67</v>
          </cell>
          <cell r="F1558" t="str">
            <v>SIEC Ago/24</v>
          </cell>
        </row>
        <row r="1559">
          <cell r="A1559" t="str">
            <v>02.01.08.900.91</v>
          </cell>
          <cell r="B1559" t="str">
            <v>NCE 03_Montante para NEE 241 (gradil fixo eletrofundido), fixação piso-teto (aço galvanizado pintado) H &lt;= 251 cm</v>
          </cell>
          <cell r="C1559" t="str">
            <v>m</v>
          </cell>
          <cell r="D1559">
            <v>218.64</v>
          </cell>
          <cell r="E1559">
            <v>176.94</v>
          </cell>
          <cell r="F1559" t="str">
            <v>SIEC Ago/24</v>
          </cell>
        </row>
        <row r="1560">
          <cell r="A1560" t="str">
            <v>02.01.08.900.88</v>
          </cell>
          <cell r="B1560" t="str">
            <v>NCE 04_Montante para NEE 241 (gradil fixo eletrofundido), fixação em alvenaria (aço galvanizado pintado) H &lt;= 251 cm</v>
          </cell>
          <cell r="C1560" t="str">
            <v>m</v>
          </cell>
          <cell r="D1560">
            <v>210.08</v>
          </cell>
          <cell r="E1560">
            <v>170.01</v>
          </cell>
          <cell r="F1560" t="str">
            <v>SIEC Ago/24</v>
          </cell>
        </row>
        <row r="1561">
          <cell r="A1561" t="str">
            <v>02.01.08.900.86</v>
          </cell>
          <cell r="B1561" t="str">
            <v>NCE 06_Montante para portão NEE 267, fixação no piso (aço galvanizado pintado) 170 cm &lt;= H &lt;= 260 cm</v>
          </cell>
          <cell r="C1561" t="str">
            <v>m</v>
          </cell>
          <cell r="D1561">
            <v>238.03</v>
          </cell>
          <cell r="E1561">
            <v>192.63</v>
          </cell>
          <cell r="F1561" t="str">
            <v>SIEC Ago/24</v>
          </cell>
        </row>
        <row r="1562">
          <cell r="A1562" t="str">
            <v>02.01.08.900.90</v>
          </cell>
          <cell r="B1562" t="str">
            <v>NCE 12_Montante para NEE 241 (gradil fixo eletrofundido), fixação no piso (aço galvanizado pintado) H &lt;= 211 cm</v>
          </cell>
          <cell r="C1562" t="str">
            <v>m</v>
          </cell>
          <cell r="D1562">
            <v>210.08</v>
          </cell>
          <cell r="E1562">
            <v>170.01</v>
          </cell>
          <cell r="F1562" t="str">
            <v>SIEC Ago/24</v>
          </cell>
        </row>
        <row r="1563">
          <cell r="A1563" t="str">
            <v>02.01.08.900.95</v>
          </cell>
          <cell r="B1563" t="str">
            <v>NCE 13_Fechamento em vidro laminado liso transparente com espessura mín. 12 mm, composto de 2 (duas) lâminas de 6 mm interligadas por película polivinil butiral transparente para guarda-corpos NEE, fixado com baguete</v>
          </cell>
          <cell r="C1563" t="str">
            <v>m²</v>
          </cell>
          <cell r="D1563">
            <v>1847.24</v>
          </cell>
          <cell r="E1563">
            <v>1494.89</v>
          </cell>
          <cell r="F1563" t="str">
            <v>SIEC Ago/24</v>
          </cell>
        </row>
        <row r="1564">
          <cell r="A1564" t="str">
            <v>02.01.08.900.60</v>
          </cell>
          <cell r="B1564" t="str">
            <v>NCE 14_Fechamento de chapa perfurada em aço carbono, tipo SAE 1006 - galvanizado com duas camadas de zinco puro pintado e espessura mínima de 69 micrômetros (NBR6323), e= 2 mm, furo redondo Ø6,35 mm - AA 45% (para guarda-corpos NEE com indicação deste fechamento)</v>
          </cell>
          <cell r="C1564" t="str">
            <v>m²</v>
          </cell>
          <cell r="D1564">
            <v>446.94</v>
          </cell>
          <cell r="E1564">
            <v>361.69</v>
          </cell>
          <cell r="F1564" t="str">
            <v>SIEC Ago/24</v>
          </cell>
        </row>
        <row r="1565">
          <cell r="A1565" t="str">
            <v>02.01.08.900.41</v>
          </cell>
          <cell r="B1565" t="str">
            <v>NCE 15_Fechamento de guarda-corpo em tela de aço eletrofundido (aço galvanizado pintado)</v>
          </cell>
          <cell r="C1565" t="str">
            <v>m²</v>
          </cell>
          <cell r="D1565">
            <v>154.78</v>
          </cell>
          <cell r="E1565">
            <v>125.26</v>
          </cell>
          <cell r="F1565" t="str">
            <v>SIEC Ago/24</v>
          </cell>
        </row>
        <row r="1566">
          <cell r="A1566" t="str">
            <v>02.01.08.900.93</v>
          </cell>
          <cell r="B1566" t="str">
            <v>NCE 17_Fechamento de chapa perfurada em aço inox, e= 2 mm, furo redondo Ø 6,35 mm - AA 45% (para guarda-corpos NEE com indicação deste fechamento)</v>
          </cell>
          <cell r="C1566" t="str">
            <v>m²</v>
          </cell>
          <cell r="D1566">
            <v>2040.94</v>
          </cell>
          <cell r="E1566">
            <v>1651.65</v>
          </cell>
          <cell r="F1566" t="str">
            <v>SIEC Ago/24</v>
          </cell>
        </row>
        <row r="1567">
          <cell r="A1567" t="str">
            <v>02.01.08.900.43</v>
          </cell>
          <cell r="B1567" t="str">
            <v>NCI 06_Fechamento com chapa de alumínio lisa</v>
          </cell>
          <cell r="C1567" t="str">
            <v>m²</v>
          </cell>
          <cell r="D1567">
            <v>350.36</v>
          </cell>
          <cell r="E1567">
            <v>283.52999999999997</v>
          </cell>
          <cell r="F1567" t="str">
            <v>SIEC Ago/24</v>
          </cell>
        </row>
        <row r="1568">
          <cell r="A1568" t="str">
            <v>02.01.08.900.44</v>
          </cell>
          <cell r="B1568" t="str">
            <v>NCI 07_Fechamento com chapa de alumínio perfurada, e= 2 mm, furo redondo Ø 12,7 mm - 1/2" EC 20 mm - AA 36% (para portas NEI 203 a NEI 206)</v>
          </cell>
          <cell r="C1568" t="str">
            <v>m²</v>
          </cell>
          <cell r="D1568">
            <v>434.77</v>
          </cell>
          <cell r="E1568">
            <v>351.84</v>
          </cell>
          <cell r="F1568" t="str">
            <v>SIEC Ago/24</v>
          </cell>
        </row>
        <row r="1569">
          <cell r="A1569" t="str">
            <v>02.01.08.900.94</v>
          </cell>
          <cell r="B1569" t="str">
            <v>NCI 08_Fechamento com vidro laminado liso transparente (para portas NEI 203 a NEI 206), espessura = 10mm</v>
          </cell>
          <cell r="C1569" t="str">
            <v>m²</v>
          </cell>
          <cell r="D1569">
            <v>414.38</v>
          </cell>
          <cell r="E1569">
            <v>335.34</v>
          </cell>
          <cell r="F1569" t="str">
            <v>SIEC Ago/24</v>
          </cell>
        </row>
        <row r="1570">
          <cell r="A1570" t="str">
            <v>02.01.08.900.58</v>
          </cell>
          <cell r="B1570" t="str">
            <v>NCI 09_Fechamento com tela mosquiteiro aço inox malha 2 mm</v>
          </cell>
          <cell r="C1570" t="str">
            <v>m²</v>
          </cell>
          <cell r="D1570">
            <v>95.3</v>
          </cell>
          <cell r="E1570">
            <v>77.12</v>
          </cell>
          <cell r="F1570" t="str">
            <v>SIEC Ago/24</v>
          </cell>
        </row>
        <row r="1571">
          <cell r="A1571" t="str">
            <v>02.01.08.900.73</v>
          </cell>
          <cell r="B1571" t="str">
            <v>Película protetora transparente, antirrisco e antipichação para aplicação em vidros</v>
          </cell>
          <cell r="C1571" t="str">
            <v>m²</v>
          </cell>
          <cell r="D1571">
            <v>116.29</v>
          </cell>
          <cell r="E1571">
            <v>94.11</v>
          </cell>
          <cell r="F1571" t="str">
            <v>SIEC Ago/24</v>
          </cell>
        </row>
        <row r="1572">
          <cell r="A1572" t="str">
            <v>02.01.08.900.96</v>
          </cell>
          <cell r="B1572" t="str">
            <v>REM 54_Remanejamento de montante em aço inox para ajuste de guarda-corpo existente</v>
          </cell>
          <cell r="C1572" t="str">
            <v>un</v>
          </cell>
          <cell r="D1572">
            <v>342.47</v>
          </cell>
          <cell r="E1572">
            <v>277.14999999999998</v>
          </cell>
          <cell r="F1572" t="str">
            <v>SIEC Ago/24</v>
          </cell>
        </row>
        <row r="1573">
          <cell r="A1573" t="str">
            <v>02.01.08.900.52</v>
          </cell>
          <cell r="B1573" t="str">
            <v>Vidro laminado incolor de 10mm</v>
          </cell>
          <cell r="C1573" t="str">
            <v>m²</v>
          </cell>
          <cell r="D1573">
            <v>444.3</v>
          </cell>
          <cell r="E1573">
            <v>359.55</v>
          </cell>
          <cell r="F1573" t="str">
            <v>SIEC Ago/24</v>
          </cell>
        </row>
        <row r="1574">
          <cell r="A1574" t="str">
            <v>02.01.08.902</v>
          </cell>
          <cell r="B1574" t="str">
            <v>ALÇAPÕES</v>
          </cell>
          <cell r="C1574" t="str">
            <v/>
          </cell>
          <cell r="E1574">
            <v>0</v>
          </cell>
          <cell r="F1574" t="str">
            <v>SIEC Ago/24</v>
          </cell>
        </row>
        <row r="1575">
          <cell r="A1575" t="str">
            <v>02.01.08.902.17</v>
          </cell>
          <cell r="B1575" t="str">
            <v>Alçapão (concreto), circular - raio 0,5m; com puxador NCE 20</v>
          </cell>
          <cell r="C1575" t="str">
            <v>un</v>
          </cell>
          <cell r="D1575">
            <v>875.82</v>
          </cell>
          <cell r="E1575">
            <v>708.76</v>
          </cell>
          <cell r="F1575" t="str">
            <v>SIEC Ago/24</v>
          </cell>
        </row>
        <row r="1576">
          <cell r="A1576" t="str">
            <v>02.01.08.902.08</v>
          </cell>
          <cell r="B1576" t="str">
            <v>NEF 02_Alçapão em concreto com puxador NCE 20</v>
          </cell>
          <cell r="C1576" t="str">
            <v>m²</v>
          </cell>
          <cell r="D1576">
            <v>1418.43</v>
          </cell>
          <cell r="E1576">
            <v>1147.8800000000001</v>
          </cell>
          <cell r="F1576" t="str">
            <v>SIEC Ago/24</v>
          </cell>
        </row>
        <row r="1577">
          <cell r="A1577" t="str">
            <v>02.01.08.902.23</v>
          </cell>
          <cell r="B1577" t="str">
            <v>NEF 102_Alçapão (chapa de aço galvanizado pintado), com encaixe para revestimento de piso em vinil (NEC10) C &lt;= 110 cm; L &lt;= 180 cm, com encaixe p/ puxador de alavanca NCE 20</v>
          </cell>
          <cell r="C1577" t="str">
            <v>m²</v>
          </cell>
          <cell r="D1577">
            <v>1968.23</v>
          </cell>
          <cell r="E1577">
            <v>1592.81</v>
          </cell>
          <cell r="F1577" t="str">
            <v>SIEC Ago/24</v>
          </cell>
        </row>
        <row r="1578">
          <cell r="A1578" t="str">
            <v>02.01.08.902.01</v>
          </cell>
          <cell r="B1578" t="str">
            <v>NEF 24_Alçapão em chapa de aço galvanizado pintado, chapa 14, com puxador, completo</v>
          </cell>
          <cell r="C1578" t="str">
            <v>m²</v>
          </cell>
          <cell r="D1578">
            <v>1071.27</v>
          </cell>
          <cell r="E1578">
            <v>866.93</v>
          </cell>
          <cell r="F1578" t="str">
            <v>SIEC Ago/24</v>
          </cell>
        </row>
        <row r="1579">
          <cell r="A1579" t="str">
            <v>02.01.08.903</v>
          </cell>
          <cell r="B1579" t="str">
            <v>DIVISÓRIAS</v>
          </cell>
          <cell r="C1579" t="str">
            <v/>
          </cell>
          <cell r="E1579">
            <v>0</v>
          </cell>
          <cell r="F1579" t="str">
            <v>SIEC Ago/24</v>
          </cell>
        </row>
        <row r="1580">
          <cell r="A1580" t="str">
            <v>02.01.08.903.29</v>
          </cell>
          <cell r="B1580" t="str">
            <v>Divisória de painel de vidro laminado com perfis em Alumínio anodizado acetinado fosco, e = 6 mm</v>
          </cell>
          <cell r="C1580" t="str">
            <v>m²</v>
          </cell>
          <cell r="D1580">
            <v>587.82000000000005</v>
          </cell>
          <cell r="E1580">
            <v>475.7</v>
          </cell>
          <cell r="F1580" t="str">
            <v>SIEC Ago/24</v>
          </cell>
        </row>
        <row r="1581">
          <cell r="A1581" t="str">
            <v>02.01.08.903.09</v>
          </cell>
          <cell r="B1581" t="str">
            <v>Divisória em chapas de MDF em ambos os lados, com isolante térmico em lã de vidro com revestimento em polietileno preto auto extinguível, e = 225mm, incluso acessórios</v>
          </cell>
          <cell r="C1581" t="str">
            <v>m²</v>
          </cell>
          <cell r="D1581">
            <v>341.91</v>
          </cell>
          <cell r="E1581">
            <v>276.69</v>
          </cell>
          <cell r="F1581" t="str">
            <v>SIEC Ago/24</v>
          </cell>
        </row>
        <row r="1582">
          <cell r="A1582" t="str">
            <v>02.01.08.903.25</v>
          </cell>
          <cell r="B1582" t="str">
            <v>Divisória em laminado melamínico, com montantes em perfis metálicos.</v>
          </cell>
          <cell r="C1582" t="str">
            <v>m²</v>
          </cell>
          <cell r="D1582">
            <v>823.53</v>
          </cell>
          <cell r="E1582">
            <v>666.45</v>
          </cell>
          <cell r="F1582" t="str">
            <v>SIEC Ago/24</v>
          </cell>
        </row>
        <row r="1583">
          <cell r="A1583" t="str">
            <v>02.01.08.903.20</v>
          </cell>
          <cell r="B1583" t="str">
            <v>Divisória painel/ vidro/ vidro tipo naval, acabamento em laminado fenólico melamínico, com 3,5 cm de espessura</v>
          </cell>
          <cell r="C1583" t="str">
            <v>m²</v>
          </cell>
          <cell r="D1583">
            <v>204.08</v>
          </cell>
          <cell r="E1583">
            <v>165.15</v>
          </cell>
          <cell r="F1583" t="str">
            <v>SIEC Ago/24</v>
          </cell>
        </row>
        <row r="1584">
          <cell r="A1584" t="str">
            <v>02.01.08.903.02</v>
          </cell>
          <cell r="B1584" t="str">
            <v>NEA 03_Divisória para sanitário (estrutura em alumínio e divisórias em laminado fenólico melamínico texturizado)</v>
          </cell>
          <cell r="C1584" t="str">
            <v>m²</v>
          </cell>
          <cell r="D1584">
            <v>468.33</v>
          </cell>
          <cell r="E1584">
            <v>379</v>
          </cell>
          <cell r="F1584" t="str">
            <v>SIEC Ago/24</v>
          </cell>
        </row>
        <row r="1585">
          <cell r="A1585" t="str">
            <v>02.01.08.903.04</v>
          </cell>
          <cell r="B1585" t="str">
            <v>NEA 23_Divisória para cabine sanitária com porta (estrutura em alumínio e divisórias em laminado fenólico melamínico de alta pressão texturizado)</v>
          </cell>
          <cell r="C1585" t="str">
            <v>m²</v>
          </cell>
          <cell r="D1585">
            <v>222.21</v>
          </cell>
          <cell r="E1585">
            <v>179.83</v>
          </cell>
          <cell r="F1585" t="str">
            <v>SIEC Ago/24</v>
          </cell>
        </row>
        <row r="1586">
          <cell r="A1586" t="str">
            <v>02.01.08.903.05</v>
          </cell>
          <cell r="B1586" t="str">
            <v>NEA 35_Divisória removível a prova de fogo com bandeira cega (alumínio anodizado e revestimento laminado)</v>
          </cell>
          <cell r="C1586" t="str">
            <v>m²</v>
          </cell>
          <cell r="D1586">
            <v>496.29</v>
          </cell>
          <cell r="E1586">
            <v>401.63</v>
          </cell>
          <cell r="F1586" t="str">
            <v>SIEC Ago/24</v>
          </cell>
        </row>
        <row r="1587">
          <cell r="A1587" t="str">
            <v>02.01.08.903.10</v>
          </cell>
          <cell r="B1587" t="str">
            <v>NEA 36_Porta para divisória a prova de fogo com bandeira cega (alumínio anodizado e revestimento laminado)</v>
          </cell>
          <cell r="C1587" t="str">
            <v>m²</v>
          </cell>
          <cell r="D1587">
            <v>756.28</v>
          </cell>
          <cell r="E1587">
            <v>612.03</v>
          </cell>
          <cell r="F1587" t="str">
            <v>SIEC Ago/24</v>
          </cell>
        </row>
        <row r="1588">
          <cell r="A1588" t="str">
            <v>02.01.08.903.06</v>
          </cell>
          <cell r="B1588" t="str">
            <v>NEA 37_Divisória removível a prova de fogo com bandeira para vidro (alumínio anodizado e revestimento laminado)</v>
          </cell>
          <cell r="C1588" t="str">
            <v>m²</v>
          </cell>
          <cell r="D1588">
            <v>495.93</v>
          </cell>
          <cell r="E1588">
            <v>401.34</v>
          </cell>
          <cell r="F1588" t="str">
            <v>SIEC Ago/24</v>
          </cell>
        </row>
        <row r="1589">
          <cell r="A1589" t="str">
            <v>02.01.08.903.19</v>
          </cell>
          <cell r="B1589" t="str">
            <v>NEA 38_Porta para divisória à prova de fogo com bandeira (alumínio anodizado e revestimento laminado)</v>
          </cell>
          <cell r="C1589" t="str">
            <v>m²</v>
          </cell>
          <cell r="D1589">
            <v>776.92</v>
          </cell>
          <cell r="E1589">
            <v>628.73</v>
          </cell>
          <cell r="F1589" t="str">
            <v>SIEC Ago/24</v>
          </cell>
        </row>
        <row r="1590">
          <cell r="A1590" t="str">
            <v>02.01.08.903.07</v>
          </cell>
          <cell r="B1590" t="str">
            <v>NEA 39_Divisória removível à prova de fogo com bandeira e peitoril para vidro (alumínio anodizado e revestimento laminado)</v>
          </cell>
          <cell r="C1590" t="str">
            <v>m²</v>
          </cell>
          <cell r="D1590">
            <v>428.94</v>
          </cell>
          <cell r="E1590">
            <v>347.12</v>
          </cell>
          <cell r="F1590" t="str">
            <v>SIEC Ago/24</v>
          </cell>
        </row>
        <row r="1591">
          <cell r="A1591" t="str">
            <v>02.01.08.903.11</v>
          </cell>
          <cell r="B1591" t="str">
            <v>NEA 40_Porta para divisória à prova de fogo com bandeira e peitoril para vidro (alumínio anodizado e revestimento laminado)</v>
          </cell>
          <cell r="C1591" t="str">
            <v>m²</v>
          </cell>
          <cell r="D1591">
            <v>706.31</v>
          </cell>
          <cell r="E1591">
            <v>571.59</v>
          </cell>
          <cell r="F1591" t="str">
            <v>SIEC Ago/24</v>
          </cell>
        </row>
        <row r="1592">
          <cell r="A1592" t="str">
            <v>02.01.08.903.08</v>
          </cell>
          <cell r="B1592" t="str">
            <v>NEA 41_Divisória removível à prova de fogo (alumínio anodizado e revestimento laminado)</v>
          </cell>
          <cell r="C1592" t="str">
            <v>m²</v>
          </cell>
          <cell r="D1592">
            <v>498.71</v>
          </cell>
          <cell r="E1592">
            <v>403.59</v>
          </cell>
          <cell r="F1592" t="str">
            <v>SIEC Ago/24</v>
          </cell>
        </row>
        <row r="1593">
          <cell r="A1593" t="str">
            <v>02.01.08.903.12</v>
          </cell>
          <cell r="B1593" t="str">
            <v>NEA 42_Porta para divisória à prova de fogo (alumínio anodizado e revestimento laminado)</v>
          </cell>
          <cell r="C1593" t="str">
            <v>m²</v>
          </cell>
          <cell r="D1593">
            <v>768.22</v>
          </cell>
          <cell r="E1593">
            <v>621.69000000000005</v>
          </cell>
          <cell r="F1593" t="str">
            <v>SIEC Ago/24</v>
          </cell>
        </row>
        <row r="1594">
          <cell r="A1594" t="str">
            <v>02.01.08.903.13</v>
          </cell>
          <cell r="B1594" t="str">
            <v>NEA 43_Divisória removível à prova de fogo com peitoril para vidro (alumínio anodizado e revestimento laminado)</v>
          </cell>
          <cell r="C1594" t="str">
            <v>m²</v>
          </cell>
          <cell r="D1594">
            <v>473.24</v>
          </cell>
          <cell r="E1594">
            <v>382.97</v>
          </cell>
          <cell r="F1594" t="str">
            <v>SIEC Ago/24</v>
          </cell>
        </row>
        <row r="1595">
          <cell r="A1595" t="str">
            <v>02.01.08.903.14</v>
          </cell>
          <cell r="B1595" t="str">
            <v>NEA 44_Porta para divisória à prova de fogo com peitoril para vidro (alumínio anodizado e revestimento laminado)</v>
          </cell>
          <cell r="C1595" t="str">
            <v>m²</v>
          </cell>
          <cell r="D1595">
            <v>756.47</v>
          </cell>
          <cell r="E1595">
            <v>612.17999999999995</v>
          </cell>
          <cell r="F1595" t="str">
            <v>SIEC Ago/24</v>
          </cell>
        </row>
        <row r="1596">
          <cell r="A1596" t="str">
            <v>02.01.08.903.15</v>
          </cell>
          <cell r="B1596" t="str">
            <v>NEA 59_Porta para divisória à prova de fogo com bandeira para ventilação permanente (alumínio anodizado e revestimento laminado)</v>
          </cell>
          <cell r="C1596" t="str">
            <v>m²</v>
          </cell>
          <cell r="D1596">
            <v>662.88</v>
          </cell>
          <cell r="E1596">
            <v>536.44000000000005</v>
          </cell>
          <cell r="F1596" t="str">
            <v>SIEC Ago/24</v>
          </cell>
        </row>
        <row r="1597">
          <cell r="A1597" t="str">
            <v>02.01.08.903.16</v>
          </cell>
          <cell r="B1597" t="str">
            <v>NEA 60_Divisória removível à prova de fogo com bandeira para ventilação permanente (alumínio anodizado e revestimento laminado)</v>
          </cell>
          <cell r="C1597" t="str">
            <v>m²</v>
          </cell>
          <cell r="D1597">
            <v>411.43</v>
          </cell>
          <cell r="E1597">
            <v>332.95</v>
          </cell>
          <cell r="F1597" t="str">
            <v>SIEC Ago/24</v>
          </cell>
        </row>
        <row r="1598">
          <cell r="A1598" t="str">
            <v>02.01.08.903.17</v>
          </cell>
          <cell r="B1598" t="str">
            <v>NEA 61_Divisória removível à prova de fogo com bandeira para ventilação permanente e peitoril para vidro (alumínio anodizado e revestimento laminado)</v>
          </cell>
          <cell r="C1598" t="str">
            <v>m²</v>
          </cell>
          <cell r="D1598">
            <v>440.31</v>
          </cell>
          <cell r="E1598">
            <v>356.32</v>
          </cell>
          <cell r="F1598" t="str">
            <v>SIEC Ago/24</v>
          </cell>
        </row>
        <row r="1599">
          <cell r="A1599" t="str">
            <v>02.01.08.903.18</v>
          </cell>
          <cell r="B1599" t="str">
            <v>NEA 62_Porta para divisória à prova de fogo com bandeira para ventilação permanente e peitoril para vidro (alumínio anodizado e revestimento laminado)</v>
          </cell>
          <cell r="C1599" t="str">
            <v>m²</v>
          </cell>
          <cell r="D1599">
            <v>715.47</v>
          </cell>
          <cell r="E1599">
            <v>579</v>
          </cell>
          <cell r="F1599" t="str">
            <v>SIEC Ago/24</v>
          </cell>
        </row>
        <row r="1600">
          <cell r="A1600" t="str">
            <v>02.01.08.903.01</v>
          </cell>
          <cell r="B1600" t="str">
            <v>NEA 68_Porta para cabine sanitária em alvenaria (estrutura em alumínio e divisórias em laminado fenólico melamínico de alta pressão texturizado)</v>
          </cell>
          <cell r="C1600" t="str">
            <v>m²</v>
          </cell>
          <cell r="D1600">
            <v>485.05</v>
          </cell>
          <cell r="E1600">
            <v>392.53</v>
          </cell>
          <cell r="F1600" t="str">
            <v>SIEC Ago/24</v>
          </cell>
        </row>
        <row r="1601">
          <cell r="A1601" t="str">
            <v>02.01.08.903.03</v>
          </cell>
          <cell r="B1601" t="str">
            <v>NEA 69_Divisória para sanitário (estrutura em alumínio e divisórias em laminado fenólico melamínico texturizado - TS).</v>
          </cell>
          <cell r="C1601" t="str">
            <v>m²</v>
          </cell>
          <cell r="D1601">
            <v>498.46</v>
          </cell>
          <cell r="E1601">
            <v>403.38</v>
          </cell>
          <cell r="F1601" t="str">
            <v>SIEC Ago/24</v>
          </cell>
        </row>
        <row r="1602">
          <cell r="A1602" t="str">
            <v>02.01.08.903.24</v>
          </cell>
          <cell r="B1602" t="str">
            <v>Porta para divisória em laminado melamínico, com perfis de aço pintado, sem vidro, 0,80 x 2,10 m.</v>
          </cell>
          <cell r="C1602" t="str">
            <v>cj</v>
          </cell>
          <cell r="D1602">
            <v>832.07</v>
          </cell>
          <cell r="E1602">
            <v>673.36</v>
          </cell>
          <cell r="F1602" t="str">
            <v>SIEC Ago/24</v>
          </cell>
        </row>
        <row r="1603">
          <cell r="A1603" t="str">
            <v>02.01.09</v>
          </cell>
          <cell r="B1603" t="str">
            <v>REVESTIMENTOS DE PAREDES, TETOS E PISOS</v>
          </cell>
          <cell r="C1603" t="str">
            <v/>
          </cell>
          <cell r="E1603">
            <v>0</v>
          </cell>
          <cell r="F1603" t="str">
            <v>SIEC Ago/24</v>
          </cell>
        </row>
        <row r="1604">
          <cell r="A1604" t="str">
            <v>02.01.09.100</v>
          </cell>
          <cell r="B1604" t="str">
            <v>REVESTIMENTOS PAREDES INTERNAS</v>
          </cell>
          <cell r="C1604" t="str">
            <v/>
          </cell>
          <cell r="E1604">
            <v>0</v>
          </cell>
          <cell r="F1604" t="str">
            <v>SIEC Ago/24</v>
          </cell>
        </row>
        <row r="1605">
          <cell r="A1605" t="str">
            <v>02.01.09.100.32</v>
          </cell>
          <cell r="B1605" t="str">
            <v>Aplicação de primer epóxi em estrutura de aço carbono com uma demão, e=25 micra, à revólver</v>
          </cell>
          <cell r="C1605" t="str">
            <v>m²</v>
          </cell>
          <cell r="D1605">
            <v>20.91</v>
          </cell>
          <cell r="E1605">
            <v>16.920000000000002</v>
          </cell>
          <cell r="F1605" t="str">
            <v>SIEC Ago/24</v>
          </cell>
        </row>
        <row r="1606">
          <cell r="A1606" t="str">
            <v>02.01.09.100.33</v>
          </cell>
          <cell r="B1606" t="str">
            <v>Aplicação de primer epóxi em estrutura de aço carbono com uma demão, e=60 micra, à revólver</v>
          </cell>
          <cell r="C1606" t="str">
            <v>m²</v>
          </cell>
          <cell r="D1606">
            <v>49.37</v>
          </cell>
          <cell r="E1606">
            <v>39.950000000000003</v>
          </cell>
          <cell r="F1606" t="str">
            <v>SIEC Ago/24</v>
          </cell>
        </row>
        <row r="1607">
          <cell r="A1607" t="str">
            <v>02.01.09.100.35</v>
          </cell>
          <cell r="B1607" t="str">
            <v>Aplicação de primer sintético em estrutura de aço carbono com uma demão, e=25 micra, à revólver</v>
          </cell>
          <cell r="C1607" t="str">
            <v>m²</v>
          </cell>
          <cell r="D1607">
            <v>9.98</v>
          </cell>
          <cell r="E1607">
            <v>8.08</v>
          </cell>
          <cell r="F1607" t="str">
            <v>SIEC Ago/24</v>
          </cell>
        </row>
        <row r="1608">
          <cell r="A1608" t="str">
            <v>02.01.09.100.12</v>
          </cell>
          <cell r="B1608" t="str">
            <v>Azulejo assentado com argamassa pré-fabricada de cimento colante, juntas a prumo</v>
          </cell>
          <cell r="C1608" t="str">
            <v>m²</v>
          </cell>
          <cell r="D1608">
            <v>76.540000000000006</v>
          </cell>
          <cell r="E1608">
            <v>61.94</v>
          </cell>
          <cell r="F1608" t="str">
            <v>SIEC Ago/24</v>
          </cell>
        </row>
        <row r="1609">
          <cell r="A1609" t="str">
            <v>02.01.09.100.09</v>
          </cell>
          <cell r="B1609" t="str">
            <v>Azulejo assentado com cola especial à base de PVA, juntas a prumo</v>
          </cell>
          <cell r="C1609" t="str">
            <v>m²</v>
          </cell>
          <cell r="D1609">
            <v>109.5</v>
          </cell>
          <cell r="E1609">
            <v>88.61</v>
          </cell>
          <cell r="F1609" t="str">
            <v>SIEC Ago/24</v>
          </cell>
        </row>
        <row r="1610">
          <cell r="A1610" t="str">
            <v>02.01.09.100.46</v>
          </cell>
          <cell r="B1610" t="str">
            <v>Barra lisa traço 1:3 (cimento e areia media), espessura 1,0 cm, preparo manual da argamassa</v>
          </cell>
          <cell r="C1610" t="str">
            <v>m²</v>
          </cell>
          <cell r="D1610">
            <v>64.08</v>
          </cell>
          <cell r="E1610">
            <v>51.86</v>
          </cell>
          <cell r="F1610" t="str">
            <v>SIEC Ago/24</v>
          </cell>
        </row>
        <row r="1611">
          <cell r="A1611" t="str">
            <v>02.01.09.100.14</v>
          </cell>
          <cell r="B1611" t="str">
            <v>Cerâmica comum em placa 20 x 20 cm, assentada com argamassa pré-fabricada de cimento colante e rejuntamento com cimento branco</v>
          </cell>
          <cell r="C1611" t="str">
            <v>m²</v>
          </cell>
          <cell r="D1611">
            <v>69.459999999999994</v>
          </cell>
          <cell r="E1611">
            <v>56.21</v>
          </cell>
          <cell r="F1611" t="str">
            <v>SIEC Ago/24</v>
          </cell>
        </row>
        <row r="1612">
          <cell r="A1612" t="str">
            <v>02.01.09.100.13</v>
          </cell>
          <cell r="B1612" t="str">
            <v>Cerâmica extrudada em placa de alta resistência em placa, com garras de fixação, assentada com argamassa pré-fabricada de cimento colante, inclusive rejuntamento de juntas de 8 mm (altura: 11,50 cm / espessura: 9 mm / largura: 24,00 cm)</v>
          </cell>
          <cell r="C1612" t="str">
            <v>m²</v>
          </cell>
          <cell r="D1612">
            <v>212.57</v>
          </cell>
          <cell r="E1612">
            <v>172.02</v>
          </cell>
          <cell r="F1612" t="str">
            <v>SIEC Ago/24</v>
          </cell>
        </row>
        <row r="1613">
          <cell r="A1613" t="str">
            <v>02.01.09.100.45</v>
          </cell>
          <cell r="B1613" t="str">
            <v>Chapisco aplicado em alvenarias e estruturas de concreto internas, com rolo para textura acrílica, argamassa industrializada com preparo em misturador 300 kg</v>
          </cell>
          <cell r="C1613" t="str">
            <v>m²</v>
          </cell>
          <cell r="D1613">
            <v>9.26</v>
          </cell>
          <cell r="E1613">
            <v>7.49</v>
          </cell>
          <cell r="F1613" t="str">
            <v>SIEC Ago/24</v>
          </cell>
        </row>
        <row r="1614">
          <cell r="A1614" t="str">
            <v>02.01.09.100.01</v>
          </cell>
          <cell r="B1614" t="str">
            <v>Chapisco para parede interna ou externa com argamassa de cimento e areia sem peneirar traço 1:3, e=5 mm</v>
          </cell>
          <cell r="C1614" t="str">
            <v>m²</v>
          </cell>
          <cell r="D1614">
            <v>4.88</v>
          </cell>
          <cell r="E1614">
            <v>3.95</v>
          </cell>
          <cell r="F1614" t="str">
            <v>SIEC Ago/24</v>
          </cell>
        </row>
        <row r="1615">
          <cell r="A1615" t="str">
            <v>02.01.09.100.02</v>
          </cell>
          <cell r="B1615" t="str">
            <v>Chapisco rolado com mistura de cimento, areia e adesivo à base acrílica, traço 1:3</v>
          </cell>
          <cell r="C1615" t="str">
            <v>m²</v>
          </cell>
          <cell r="D1615">
            <v>27.8</v>
          </cell>
          <cell r="E1615">
            <v>22.5</v>
          </cell>
          <cell r="F1615" t="str">
            <v>SIEC Ago/24</v>
          </cell>
        </row>
        <row r="1616">
          <cell r="A1616" t="str">
            <v>02.01.09.100.28</v>
          </cell>
          <cell r="B1616" t="str">
            <v>Emassamento de esquadria de madeira com massa corrida com duas demãos, para pintura a óleo ou esmalte</v>
          </cell>
          <cell r="C1616" t="str">
            <v>m²</v>
          </cell>
          <cell r="D1616">
            <v>29.51</v>
          </cell>
          <cell r="E1616">
            <v>23.88</v>
          </cell>
          <cell r="F1616" t="str">
            <v>SIEC Ago/24</v>
          </cell>
        </row>
        <row r="1617">
          <cell r="A1617" t="str">
            <v>02.01.09.100.30</v>
          </cell>
          <cell r="B1617" t="str">
            <v>Emassamento de parede interna com massa corrida à base de óleo com duas demãos, para pintura a óleo</v>
          </cell>
          <cell r="C1617" t="str">
            <v>m²</v>
          </cell>
          <cell r="D1617">
            <v>29.74</v>
          </cell>
          <cell r="E1617">
            <v>24.07</v>
          </cell>
          <cell r="F1617" t="str">
            <v>SIEC Ago/24</v>
          </cell>
        </row>
        <row r="1618">
          <cell r="A1618" t="str">
            <v>02.01.09.100.29</v>
          </cell>
          <cell r="B1618" t="str">
            <v>Emassamento de parede interna com massa corrida à base de PVA com duas demãos, para pintura látex</v>
          </cell>
          <cell r="C1618" t="str">
            <v>m²</v>
          </cell>
          <cell r="D1618">
            <v>20.28</v>
          </cell>
          <cell r="E1618">
            <v>16.41</v>
          </cell>
          <cell r="F1618" t="str">
            <v>SIEC Ago/24</v>
          </cell>
        </row>
        <row r="1619">
          <cell r="A1619" t="str">
            <v>02.01.09.100.04</v>
          </cell>
          <cell r="B1619" t="str">
            <v>Emboço para parede interna com argamassa de cimento e areia sem peneirar traço 1:4, e=20 mm</v>
          </cell>
          <cell r="C1619" t="str">
            <v>m²</v>
          </cell>
          <cell r="D1619">
            <v>51.5</v>
          </cell>
          <cell r="E1619">
            <v>41.68</v>
          </cell>
          <cell r="F1619" t="str">
            <v>SIEC Ago/24</v>
          </cell>
        </row>
        <row r="1620">
          <cell r="A1620" t="str">
            <v>02.01.09.100.03</v>
          </cell>
          <cell r="B1620" t="str">
            <v>Emboço para parede interna com argamassa mista de cimento, cal hidratada e areia sem peneirar traço 1:2:8, e = 20 mm</v>
          </cell>
          <cell r="C1620" t="str">
            <v>m²</v>
          </cell>
          <cell r="D1620">
            <v>44.56</v>
          </cell>
          <cell r="E1620">
            <v>36.06</v>
          </cell>
          <cell r="F1620" t="str">
            <v>SIEC Ago/24</v>
          </cell>
        </row>
        <row r="1621">
          <cell r="A1621" t="str">
            <v>02.01.09.100.38</v>
          </cell>
          <cell r="B1621" t="str">
            <v>Jateamento comercial em estrutura de aço carbono (SSPC-SP6)</v>
          </cell>
          <cell r="C1621" t="str">
            <v>m²</v>
          </cell>
          <cell r="D1621">
            <v>14.89</v>
          </cell>
          <cell r="E1621">
            <v>12.05</v>
          </cell>
          <cell r="F1621" t="str">
            <v>SIEC Ago/24</v>
          </cell>
        </row>
        <row r="1622">
          <cell r="A1622" t="str">
            <v>02.01.09.100.36</v>
          </cell>
          <cell r="B1622" t="str">
            <v>Jateamento em estrutura de aço carbono ao metal branco (SSPC-SP5)</v>
          </cell>
          <cell r="C1622" t="str">
            <v>m²</v>
          </cell>
          <cell r="D1622">
            <v>39.81</v>
          </cell>
          <cell r="E1622">
            <v>32.22</v>
          </cell>
          <cell r="F1622" t="str">
            <v>SIEC Ago/24</v>
          </cell>
        </row>
        <row r="1623">
          <cell r="A1623" t="str">
            <v>02.01.09.100.37</v>
          </cell>
          <cell r="B1623" t="str">
            <v>Jateamento em estrutura de aço carbono ao metal quase branco (SSPC-SP10)</v>
          </cell>
          <cell r="C1623" t="str">
            <v>m²</v>
          </cell>
          <cell r="D1623">
            <v>20.81</v>
          </cell>
          <cell r="E1623">
            <v>16.84</v>
          </cell>
          <cell r="F1623" t="str">
            <v>SIEC Ago/24</v>
          </cell>
        </row>
        <row r="1624">
          <cell r="A1624" t="str">
            <v>02.01.09.100.18</v>
          </cell>
          <cell r="B1624" t="str">
            <v>Limpeza de superfície revestida com material cerâmico , utilizando solução 1:6 de ácido muriático e solução neutralizadora 1:4 de amônia, ambas diluídas em água</v>
          </cell>
          <cell r="C1624" t="str">
            <v>m²</v>
          </cell>
          <cell r="D1624">
            <v>15.96</v>
          </cell>
          <cell r="E1624">
            <v>12.92</v>
          </cell>
          <cell r="F1624" t="str">
            <v>SIEC Ago/24</v>
          </cell>
        </row>
        <row r="1625">
          <cell r="A1625" t="str">
            <v>02.01.09.100.39</v>
          </cell>
          <cell r="B1625" t="str">
            <v>Lixamento de superfície de concreto grosso ou fino com lixadeira elétrica, para preparação e conservação</v>
          </cell>
          <cell r="C1625" t="str">
            <v>m²</v>
          </cell>
          <cell r="D1625">
            <v>10</v>
          </cell>
          <cell r="E1625">
            <v>8.09</v>
          </cell>
          <cell r="F1625" t="str">
            <v>SIEC Ago/24</v>
          </cell>
        </row>
        <row r="1626">
          <cell r="A1626" t="str">
            <v>02.01.09.100.48</v>
          </cell>
          <cell r="B1626" t="str">
            <v>Lixamento de superfície de concreto grosso ou fino com lixadeira elétrica, para preparação e conservação (noturno)</v>
          </cell>
          <cell r="C1626" t="str">
            <v>m²</v>
          </cell>
          <cell r="D1626">
            <v>12.65</v>
          </cell>
          <cell r="E1626">
            <v>10.24</v>
          </cell>
          <cell r="F1626" t="str">
            <v>SIEC Ago/24</v>
          </cell>
        </row>
        <row r="1627">
          <cell r="A1627" t="str">
            <v>02.01.09.100.40</v>
          </cell>
          <cell r="B1627" t="str">
            <v>Lixamento manual de superfície de concreto para preparação e conservação</v>
          </cell>
          <cell r="C1627" t="str">
            <v>m²</v>
          </cell>
          <cell r="D1627">
            <v>14.52</v>
          </cell>
          <cell r="E1627">
            <v>11.75</v>
          </cell>
          <cell r="F1627" t="str">
            <v>SIEC Ago/24</v>
          </cell>
        </row>
        <row r="1628">
          <cell r="A1628" t="str">
            <v>02.01.09.100.51</v>
          </cell>
          <cell r="B1628" t="str">
            <v>NEB 08/01_Revestimento cerâmico prensado e esmaltado 10 x 10 cm para interior, com rejunte, chapisco e impermeabilização</v>
          </cell>
          <cell r="C1628" t="str">
            <v>m²</v>
          </cell>
          <cell r="D1628">
            <v>235.2</v>
          </cell>
          <cell r="E1628">
            <v>190.34</v>
          </cell>
          <cell r="F1628" t="str">
            <v>SIEC Ago/24</v>
          </cell>
        </row>
        <row r="1629">
          <cell r="A1629" t="str">
            <v>02.01.09.100.52</v>
          </cell>
          <cell r="B1629" t="str">
            <v>NEB 08/02_Revestimento cerâmico prensado e esmaltado colorido 7,5 x 7,5 cm para interior, com rejunte, chapisco e impermeabilização</v>
          </cell>
          <cell r="C1629" t="str">
            <v>m²</v>
          </cell>
          <cell r="D1629">
            <v>235.2</v>
          </cell>
          <cell r="E1629">
            <v>190.34</v>
          </cell>
          <cell r="F1629" t="str">
            <v>SIEC Ago/24</v>
          </cell>
        </row>
        <row r="1630">
          <cell r="A1630" t="str">
            <v>02.01.09.100.53</v>
          </cell>
          <cell r="B1630" t="str">
            <v>NEB 08/03_Revestimento cerâmico prensado e esmaltado 10 x 5 cm para interior, com rejunte, chapisco e impermeabilização</v>
          </cell>
          <cell r="C1630" t="str">
            <v>m²</v>
          </cell>
          <cell r="D1630">
            <v>235.2</v>
          </cell>
          <cell r="E1630">
            <v>190.34</v>
          </cell>
          <cell r="F1630" t="str">
            <v>SIEC Ago/24</v>
          </cell>
        </row>
        <row r="1631">
          <cell r="A1631" t="str">
            <v>02.01.09.100.54</v>
          </cell>
          <cell r="B1631" t="str">
            <v>NEB 09/01_Revestimento cerâmico de porcelana 5 x 5 cm para exterior, com rejunte, chapisco e impermeabilização</v>
          </cell>
          <cell r="C1631" t="str">
            <v>m²</v>
          </cell>
          <cell r="D1631">
            <v>361.73</v>
          </cell>
          <cell r="E1631">
            <v>292.73</v>
          </cell>
          <cell r="F1631" t="str">
            <v>SIEC Ago/24</v>
          </cell>
        </row>
        <row r="1632">
          <cell r="A1632" t="str">
            <v>02.01.09.100.47</v>
          </cell>
          <cell r="B1632" t="str">
            <v>NEB 14_Revestimento em laminado melamínico texturizado, e= 1,3 mm</v>
          </cell>
          <cell r="C1632" t="str">
            <v>m²</v>
          </cell>
          <cell r="D1632">
            <v>169.7</v>
          </cell>
          <cell r="E1632">
            <v>137.33000000000001</v>
          </cell>
          <cell r="F1632" t="str">
            <v>SIEC Ago/24</v>
          </cell>
        </row>
        <row r="1633">
          <cell r="A1633" t="str">
            <v>02.01.09.100.55</v>
          </cell>
          <cell r="B1633" t="str">
            <v>NEB 34_Pastilha cerâmica de porcelana esmaltada ou equivalente, 10 x 10 cm, com rejunte, chapisco e impermeabilização</v>
          </cell>
          <cell r="C1633" t="str">
            <v>m²</v>
          </cell>
          <cell r="D1633">
            <v>175.08</v>
          </cell>
          <cell r="E1633">
            <v>141.68</v>
          </cell>
          <cell r="F1633" t="str">
            <v>SIEC Ago/24</v>
          </cell>
        </row>
        <row r="1634">
          <cell r="A1634" t="str">
            <v>02.01.09.100.56</v>
          </cell>
          <cell r="B1634" t="str">
            <v>NEB 39_Acabamento imitação de concreto aparente sobre parede existente</v>
          </cell>
          <cell r="C1634" t="str">
            <v>m²</v>
          </cell>
          <cell r="D1634">
            <v>247.02</v>
          </cell>
          <cell r="E1634">
            <v>199.9</v>
          </cell>
          <cell r="F1634" t="str">
            <v>SIEC Ago/24</v>
          </cell>
        </row>
        <row r="1635">
          <cell r="A1635" t="str">
            <v>02.01.09.100.06</v>
          </cell>
          <cell r="B1635" t="str">
            <v>Reboco para parede interna ou externa, com argamassa pré-fabricada composta de cal virgem micro pulverizada, e=2 mm</v>
          </cell>
          <cell r="C1635" t="str">
            <v>m²</v>
          </cell>
          <cell r="D1635">
            <v>6.2</v>
          </cell>
          <cell r="E1635">
            <v>5.0199999999999996</v>
          </cell>
          <cell r="F1635" t="str">
            <v>SIEC Ago/24</v>
          </cell>
        </row>
        <row r="1636">
          <cell r="A1636" t="str">
            <v>02.01.09.100.05</v>
          </cell>
          <cell r="B1636" t="str">
            <v>Reboco para parede interna ou externa, com argamassa pré-fabricada, base para epóxi, borracha clorada, massa corrida acrílica e colagem de laminados, adesivo de alta resistência, e=5 mm</v>
          </cell>
          <cell r="C1636" t="str">
            <v>m²</v>
          </cell>
          <cell r="D1636">
            <v>37.82</v>
          </cell>
          <cell r="E1636">
            <v>30.61</v>
          </cell>
          <cell r="F1636" t="str">
            <v>SIEC Ago/24</v>
          </cell>
        </row>
        <row r="1637">
          <cell r="A1637" t="str">
            <v>02.01.09.100.07</v>
          </cell>
          <cell r="B1637" t="str">
            <v>Reboco para parede interna ou externa, com argamassa pré-fabricada, e=5 mm</v>
          </cell>
          <cell r="C1637" t="str">
            <v>m²</v>
          </cell>
          <cell r="D1637">
            <v>38.659999999999997</v>
          </cell>
          <cell r="E1637">
            <v>31.29</v>
          </cell>
          <cell r="F1637" t="str">
            <v>SIEC Ago/24</v>
          </cell>
        </row>
        <row r="1638">
          <cell r="A1638" t="str">
            <v>02.01.09.100.08</v>
          </cell>
          <cell r="B1638" t="str">
            <v>Reboco para parede interna, com argamassa de cimento e areia peneirada traço 1:3, e=20 mm</v>
          </cell>
          <cell r="C1638" t="str">
            <v>m²</v>
          </cell>
          <cell r="D1638">
            <v>47.71</v>
          </cell>
          <cell r="E1638">
            <v>38.61</v>
          </cell>
          <cell r="F1638" t="str">
            <v>SIEC Ago/24</v>
          </cell>
        </row>
        <row r="1639">
          <cell r="A1639" t="str">
            <v>02.01.09.100.17</v>
          </cell>
          <cell r="B1639" t="str">
            <v>Rejuntamento de azulejo 15 x 15 cm, com argamassa pré-fabricada, para juntas até 3 mm</v>
          </cell>
          <cell r="C1639" t="str">
            <v>m²</v>
          </cell>
          <cell r="D1639">
            <v>16.489999999999998</v>
          </cell>
          <cell r="E1639">
            <v>13.34</v>
          </cell>
          <cell r="F1639" t="str">
            <v>SIEC Ago/24</v>
          </cell>
        </row>
        <row r="1640">
          <cell r="A1640" t="str">
            <v>02.01.09.100.16</v>
          </cell>
          <cell r="B1640" t="str">
            <v>Rejuntamento de azulejo 15 x 15 cm, com cimento branco, para juntas até 3 mm</v>
          </cell>
          <cell r="C1640" t="str">
            <v>m²</v>
          </cell>
          <cell r="D1640">
            <v>15.25</v>
          </cell>
          <cell r="E1640">
            <v>12.34</v>
          </cell>
          <cell r="F1640" t="str">
            <v>SIEC Ago/24</v>
          </cell>
        </row>
        <row r="1641">
          <cell r="A1641" t="str">
            <v>02.01.09.200</v>
          </cell>
          <cell r="B1641" t="str">
            <v>REVESTIMENTOS DE PAREDES EXTERNAS</v>
          </cell>
          <cell r="C1641" t="str">
            <v/>
          </cell>
          <cell r="E1641">
            <v>0</v>
          </cell>
          <cell r="F1641" t="str">
            <v>SIEC Ago/24</v>
          </cell>
        </row>
        <row r="1642">
          <cell r="A1642" t="str">
            <v>02.01.09.200.02</v>
          </cell>
          <cell r="B1642" t="str">
            <v>Chapisco para parede externa com argamasa de cimento e areia sem peneirar traço 1:3, e=5 mm</v>
          </cell>
          <cell r="C1642" t="str">
            <v>m²</v>
          </cell>
          <cell r="D1642">
            <v>10.09</v>
          </cell>
          <cell r="E1642">
            <v>8.17</v>
          </cell>
          <cell r="F1642" t="str">
            <v>SIEC Ago/24</v>
          </cell>
        </row>
        <row r="1643">
          <cell r="A1643" t="str">
            <v>02.01.09.200.01</v>
          </cell>
          <cell r="B1643" t="str">
            <v>Chapisco para parede externa com argamassa de cimento e pedrisco traço 1:4, e=7 mm</v>
          </cell>
          <cell r="C1643" t="str">
            <v>m²</v>
          </cell>
          <cell r="D1643">
            <v>14.27</v>
          </cell>
          <cell r="E1643">
            <v>11.55</v>
          </cell>
          <cell r="F1643" t="str">
            <v>SIEC Ago/24</v>
          </cell>
        </row>
        <row r="1644">
          <cell r="A1644" t="str">
            <v>02.01.09.200.07</v>
          </cell>
          <cell r="B1644" t="str">
            <v>Emassamento de parede externa com massa acrílica com duas demãos, para pintura látex</v>
          </cell>
          <cell r="C1644" t="str">
            <v>m²</v>
          </cell>
          <cell r="D1644">
            <v>25.84</v>
          </cell>
          <cell r="E1644">
            <v>20.91</v>
          </cell>
          <cell r="F1644" t="str">
            <v>SIEC Ago/24</v>
          </cell>
        </row>
        <row r="1645">
          <cell r="A1645" t="str">
            <v>02.01.09.200.03</v>
          </cell>
          <cell r="B1645" t="str">
            <v>Emboço para parede externa com argamassa mista de cimento, cal hidratada e areia sem peneirar traço 1:2:6, e=20 mm</v>
          </cell>
          <cell r="C1645" t="str">
            <v>m²</v>
          </cell>
          <cell r="D1645">
            <v>60.04</v>
          </cell>
          <cell r="E1645">
            <v>48.59</v>
          </cell>
          <cell r="F1645" t="str">
            <v>SIEC Ago/24</v>
          </cell>
        </row>
        <row r="1646">
          <cell r="A1646" t="str">
            <v>02.01.09.200.06</v>
          </cell>
          <cell r="B1646" t="str">
            <v>Massa Única impermeável para parede externa com argamassa pré-fabricada, e=10 mm</v>
          </cell>
          <cell r="C1646" t="str">
            <v>m²</v>
          </cell>
          <cell r="D1646">
            <v>29.98</v>
          </cell>
          <cell r="E1646">
            <v>24.26</v>
          </cell>
          <cell r="F1646" t="str">
            <v>SIEC Ago/24</v>
          </cell>
        </row>
        <row r="1647">
          <cell r="A1647" t="str">
            <v>02.01.09.200.11</v>
          </cell>
          <cell r="B1647" t="str">
            <v>NEB 09/02_Revestimento cerâmico de porcelana 10 x 5 cm para exterior, com rejunte, chapisco e impermeabilização</v>
          </cell>
          <cell r="C1647" t="str">
            <v>m²</v>
          </cell>
          <cell r="D1647">
            <v>262.20999999999998</v>
          </cell>
          <cell r="E1647">
            <v>212.2</v>
          </cell>
          <cell r="F1647" t="str">
            <v>SIEC Ago/24</v>
          </cell>
        </row>
        <row r="1648">
          <cell r="A1648" t="str">
            <v>02.01.09.200.08</v>
          </cell>
          <cell r="B1648" t="str">
            <v>NEB 63_Textura acrílica pigmentada</v>
          </cell>
          <cell r="C1648" t="str">
            <v>m²</v>
          </cell>
          <cell r="D1648">
            <v>69.62</v>
          </cell>
          <cell r="E1648">
            <v>56.34</v>
          </cell>
          <cell r="F1648" t="str">
            <v>SIEC Ago/24</v>
          </cell>
        </row>
        <row r="1649">
          <cell r="A1649" t="str">
            <v>02.01.09.200.05</v>
          </cell>
          <cell r="B1649" t="str">
            <v>Reboco para parede externa, hidrófugo tipo massa raspada, com argamassa pré-fabricada, e=7 mm</v>
          </cell>
          <cell r="C1649" t="str">
            <v>m²</v>
          </cell>
          <cell r="D1649">
            <v>171.88</v>
          </cell>
          <cell r="E1649">
            <v>139.1</v>
          </cell>
          <cell r="F1649" t="str">
            <v>SIEC Ago/24</v>
          </cell>
        </row>
        <row r="1650">
          <cell r="A1650" t="str">
            <v>02.01.09.300</v>
          </cell>
          <cell r="B1650" t="str">
            <v>REVESTIMENTOS DE TETOS E BEIRAIS</v>
          </cell>
          <cell r="C1650" t="str">
            <v/>
          </cell>
          <cell r="E1650">
            <v>0</v>
          </cell>
          <cell r="F1650" t="str">
            <v>SIEC Ago/24</v>
          </cell>
        </row>
        <row r="1651">
          <cell r="A1651" t="str">
            <v>02.01.09.300.03</v>
          </cell>
          <cell r="B1651" t="str">
            <v>Chapisco em teto com argamassa de cimento e areia sem peneirar traço 1:3, com adição de adesivo à base de resina sintética, e=5 mm</v>
          </cell>
          <cell r="C1651" t="str">
            <v>m²</v>
          </cell>
          <cell r="D1651">
            <v>24.48</v>
          </cell>
          <cell r="E1651">
            <v>19.809999999999999</v>
          </cell>
          <cell r="F1651" t="str">
            <v>SIEC Ago/24</v>
          </cell>
        </row>
        <row r="1652">
          <cell r="A1652" t="str">
            <v>02.01.09.300.04</v>
          </cell>
          <cell r="B1652" t="str">
            <v>Chapisco em teto de concreto com argamassa pré-fabricada adesiva de cimento colante</v>
          </cell>
          <cell r="C1652" t="str">
            <v>m²</v>
          </cell>
          <cell r="D1652">
            <v>15.99</v>
          </cell>
          <cell r="E1652">
            <v>12.94</v>
          </cell>
          <cell r="F1652" t="str">
            <v>SIEC Ago/24</v>
          </cell>
        </row>
        <row r="1653">
          <cell r="A1653" t="str">
            <v>02.01.09.300.05</v>
          </cell>
          <cell r="B1653" t="str">
            <v>Emboço em teto com argamassa mista de cimento, cal hidratada e areia sem peneirar traço 1:2:8, e=20 mm</v>
          </cell>
          <cell r="C1653" t="str">
            <v>m²</v>
          </cell>
          <cell r="D1653">
            <v>41.63</v>
          </cell>
          <cell r="E1653">
            <v>33.69</v>
          </cell>
          <cell r="F1653" t="str">
            <v>SIEC Ago/24</v>
          </cell>
        </row>
        <row r="1654">
          <cell r="A1654" t="str">
            <v>02.01.09.300.01</v>
          </cell>
          <cell r="B1654" t="str">
            <v>Gesso aplicado em parede ou teto interno - desempenado</v>
          </cell>
          <cell r="C1654" t="str">
            <v>m²</v>
          </cell>
          <cell r="D1654">
            <v>20.57</v>
          </cell>
          <cell r="E1654">
            <v>16.649999999999999</v>
          </cell>
          <cell r="F1654" t="str">
            <v>SIEC Ago/24</v>
          </cell>
        </row>
        <row r="1655">
          <cell r="A1655" t="str">
            <v>02.01.09.300.02</v>
          </cell>
          <cell r="B1655" t="str">
            <v>Gesso aplicado em parede ou teto interno através de projeção mecânica - sarrafeado</v>
          </cell>
          <cell r="C1655" t="str">
            <v>m²</v>
          </cell>
          <cell r="D1655">
            <v>29.54</v>
          </cell>
          <cell r="E1655">
            <v>23.91</v>
          </cell>
          <cell r="F1655" t="str">
            <v>SIEC Ago/24</v>
          </cell>
        </row>
        <row r="1656">
          <cell r="A1656" t="str">
            <v>02.01.09.300.16</v>
          </cell>
          <cell r="B1656" t="str">
            <v>NED 50_Camada de argila expandida sobre laje impermeabilizada</v>
          </cell>
          <cell r="C1656" t="str">
            <v>m³</v>
          </cell>
          <cell r="D1656">
            <v>828.53</v>
          </cell>
          <cell r="E1656">
            <v>670.49</v>
          </cell>
          <cell r="F1656" t="str">
            <v>SIEC Ago/24</v>
          </cell>
        </row>
        <row r="1657">
          <cell r="A1657" t="str">
            <v>02.01.09.300.08</v>
          </cell>
          <cell r="B1657" t="str">
            <v>Reboco em teto com argamassa de cal hidratada e areia peneirada traço 1:2, e=5 mm</v>
          </cell>
          <cell r="C1657" t="str">
            <v>m²</v>
          </cell>
          <cell r="D1657">
            <v>41.45</v>
          </cell>
          <cell r="E1657">
            <v>33.54</v>
          </cell>
          <cell r="F1657" t="str">
            <v>SIEC Ago/24</v>
          </cell>
        </row>
        <row r="1658">
          <cell r="A1658" t="str">
            <v>02.01.09.300.09</v>
          </cell>
          <cell r="B1658" t="str">
            <v>Reboco em teto com argamassa de cal hidratada e areia peneirada traço 1:3, e=5 mm</v>
          </cell>
          <cell r="C1658" t="str">
            <v>m²</v>
          </cell>
          <cell r="D1658">
            <v>40.94</v>
          </cell>
          <cell r="E1658">
            <v>33.130000000000003</v>
          </cell>
          <cell r="F1658" t="str">
            <v>SIEC Ago/24</v>
          </cell>
        </row>
        <row r="1659">
          <cell r="A1659" t="str">
            <v>02.01.09.310</v>
          </cell>
          <cell r="B1659" t="str">
            <v>PISOS</v>
          </cell>
          <cell r="C1659" t="str">
            <v/>
          </cell>
          <cell r="E1659">
            <v>0</v>
          </cell>
          <cell r="F1659" t="str">
            <v>SIEC Ago/24</v>
          </cell>
        </row>
        <row r="1660">
          <cell r="A1660" t="str">
            <v>02.01.09.310.93</v>
          </cell>
          <cell r="B1660" t="str">
            <v>Fita adesiva antiderrapante emborrachada, composta por laminado elastoplástico, na cor preta, espessura mínima de 2mm, largura 5cm</v>
          </cell>
          <cell r="C1660" t="str">
            <v>m</v>
          </cell>
          <cell r="D1660">
            <v>1.35</v>
          </cell>
          <cell r="E1660">
            <v>1.0900000000000001</v>
          </cell>
          <cell r="F1660" t="str">
            <v>SIEC Ago/24</v>
          </cell>
        </row>
        <row r="1661">
          <cell r="A1661" t="str">
            <v>02.01.09.310.151</v>
          </cell>
          <cell r="B1661" t="str">
            <v>Fornecimento e instalação de piso em chapa de madeira compensada naval e=15mm</v>
          </cell>
          <cell r="C1661" t="str">
            <v>m²</v>
          </cell>
          <cell r="D1661">
            <v>186.89</v>
          </cell>
          <cell r="E1661">
            <v>151.24</v>
          </cell>
          <cell r="F1661" t="str">
            <v>SIEC Ago/24</v>
          </cell>
        </row>
        <row r="1662">
          <cell r="A1662" t="str">
            <v>02.01.09.310.86</v>
          </cell>
          <cell r="B1662" t="str">
            <v>Frisos antiderrapantes em piso ou degraus de granito (processo mecânico)</v>
          </cell>
          <cell r="C1662" t="str">
            <v>m</v>
          </cell>
          <cell r="D1662">
            <v>10.64</v>
          </cell>
          <cell r="E1662">
            <v>8.61</v>
          </cell>
          <cell r="F1662" t="str">
            <v>SIEC Ago/24</v>
          </cell>
        </row>
        <row r="1663">
          <cell r="A1663" t="str">
            <v>02.01.09.310.136</v>
          </cell>
          <cell r="B1663" t="str">
            <v>NEB 16_Porcelanato esmaltado, retificado, acabamento acetinado, esp. 9mm, 30 x 60 cm para interior, com rejunte, chapisco e impermeabilização</v>
          </cell>
          <cell r="C1663" t="str">
            <v>m²</v>
          </cell>
          <cell r="D1663">
            <v>288.10000000000002</v>
          </cell>
          <cell r="E1663">
            <v>233.15</v>
          </cell>
          <cell r="F1663" t="str">
            <v>SIEC Ago/24</v>
          </cell>
        </row>
        <row r="1664">
          <cell r="A1664" t="str">
            <v>02.01.09.310.100</v>
          </cell>
          <cell r="B1664" t="str">
            <v>NEC 01_Soleira de plataforma (granito apicoado) - L= 50 cm; C= 100 cm; e= 30 mm</v>
          </cell>
          <cell r="C1664" t="str">
            <v>m²</v>
          </cell>
          <cell r="D1664">
            <v>810.21</v>
          </cell>
          <cell r="E1664">
            <v>655.67</v>
          </cell>
          <cell r="F1664" t="str">
            <v>SIEC Ago/24</v>
          </cell>
        </row>
        <row r="1665">
          <cell r="A1665" t="str">
            <v>02.01.09.310.05</v>
          </cell>
          <cell r="B1665" t="str">
            <v>NEC 08_Piso cimentado desempenado, e &gt;= 7,0 cm com juntas de dilatação formando painéis de 2,00 m em 2,00 m (máx)</v>
          </cell>
          <cell r="C1665" t="str">
            <v>m²</v>
          </cell>
          <cell r="D1665">
            <v>50.43</v>
          </cell>
          <cell r="E1665">
            <v>40.81</v>
          </cell>
          <cell r="F1665" t="str">
            <v>SIEC Ago/24</v>
          </cell>
        </row>
        <row r="1666">
          <cell r="A1666" t="str">
            <v>02.01.09.310.03</v>
          </cell>
          <cell r="B1666" t="str">
            <v>NEC 10_Piso em ladrilho vinílico semiflexível em placas de 30 x 30 cm, e= 2 mm</v>
          </cell>
          <cell r="C1666" t="str">
            <v>m²</v>
          </cell>
          <cell r="D1666">
            <v>123.8</v>
          </cell>
          <cell r="E1666">
            <v>100.19</v>
          </cell>
          <cell r="F1666" t="str">
            <v>SIEC Ago/24</v>
          </cell>
        </row>
        <row r="1667">
          <cell r="A1667" t="str">
            <v>02.01.09.310.40</v>
          </cell>
          <cell r="B1667" t="str">
            <v>NEC 11_Placa (granito apicoado) 50 x 50 cm</v>
          </cell>
          <cell r="C1667" t="str">
            <v>m²</v>
          </cell>
          <cell r="D1667">
            <v>471.61</v>
          </cell>
          <cell r="E1667">
            <v>381.65</v>
          </cell>
          <cell r="F1667" t="str">
            <v>SIEC Ago/24</v>
          </cell>
        </row>
        <row r="1668">
          <cell r="A1668" t="str">
            <v>02.01.09.310.134</v>
          </cell>
          <cell r="B1668" t="str">
            <v>NEC 13_Peitoril (granito polido)</v>
          </cell>
          <cell r="C1668" t="str">
            <v>m²</v>
          </cell>
          <cell r="D1668">
            <v>499.16</v>
          </cell>
          <cell r="E1668">
            <v>403.95</v>
          </cell>
          <cell r="F1668" t="str">
            <v>SIEC Ago/24</v>
          </cell>
        </row>
        <row r="1669">
          <cell r="A1669" t="str">
            <v>02.01.09.310.137</v>
          </cell>
          <cell r="B1669" t="str">
            <v>NEC 16/01_Soleira (granito levigado), L = 15 cm; C = _ cm; e = 3 cm</v>
          </cell>
          <cell r="C1669" t="str">
            <v>m</v>
          </cell>
          <cell r="D1669">
            <v>125.76</v>
          </cell>
          <cell r="E1669">
            <v>101.77</v>
          </cell>
          <cell r="F1669" t="str">
            <v>SIEC Ago/24</v>
          </cell>
        </row>
        <row r="1670">
          <cell r="A1670" t="str">
            <v>02.01.09.310.41</v>
          </cell>
          <cell r="B1670" t="str">
            <v>NEC 16/02_Soleira (granito levigado), L = 20 cm; C = _ cm; e = 3 cm</v>
          </cell>
          <cell r="C1670" t="str">
            <v>m</v>
          </cell>
          <cell r="D1670">
            <v>208.27</v>
          </cell>
          <cell r="E1670">
            <v>168.54</v>
          </cell>
          <cell r="F1670" t="str">
            <v>SIEC Ago/24</v>
          </cell>
        </row>
        <row r="1671">
          <cell r="A1671" t="str">
            <v>02.01.09.310.43</v>
          </cell>
          <cell r="B1671" t="str">
            <v>NEC 17_Placa (granito levigado) 50 x 50 cm</v>
          </cell>
          <cell r="C1671" t="str">
            <v>m²</v>
          </cell>
          <cell r="D1671">
            <v>471.61</v>
          </cell>
          <cell r="E1671">
            <v>381.65</v>
          </cell>
          <cell r="F1671" t="str">
            <v>SIEC Ago/24</v>
          </cell>
        </row>
        <row r="1672">
          <cell r="A1672" t="str">
            <v>02.01.09.310.105</v>
          </cell>
          <cell r="B1672" t="str">
            <v>NEC 19_Piso granilite em lavado/escovado - vibro prensado de alta resistência tipo granito reconstituído em placas de 40 x 40 x 3 cm, incluso rejunte cimentício e aplicação de resina acrílica</v>
          </cell>
          <cell r="C1672" t="str">
            <v>m²</v>
          </cell>
          <cell r="D1672">
            <v>150.94</v>
          </cell>
          <cell r="E1672">
            <v>122.15</v>
          </cell>
          <cell r="F1672" t="str">
            <v>SIEC Ago/24</v>
          </cell>
        </row>
        <row r="1673">
          <cell r="A1673" t="str">
            <v>02.01.09.310.110</v>
          </cell>
          <cell r="B1673" t="str">
            <v>NEC 20_Rodapé em granilite polido - vibro prensado de alta resistência tipo granito reconstituído em placas de 40 x 10, espessura de 1,8 a 3,0 cm, incluso rejunte cimentício e aplicação de resina acrílica</v>
          </cell>
          <cell r="C1673" t="str">
            <v>m</v>
          </cell>
          <cell r="D1673">
            <v>66.77</v>
          </cell>
          <cell r="E1673">
            <v>54.03</v>
          </cell>
          <cell r="F1673" t="str">
            <v>SIEC Ago/24</v>
          </cell>
        </row>
        <row r="1674">
          <cell r="A1674" t="str">
            <v>02.01.09.310.127</v>
          </cell>
          <cell r="B1674" t="str">
            <v>NEC 21_Rodapé granito levigado, L &lt;= 50 cm; 10 &lt;= H &lt;= 20 cm; e= 1,5 cm - cor cinza Mauá ou Andorinha</v>
          </cell>
          <cell r="C1674" t="str">
            <v>m</v>
          </cell>
          <cell r="D1674">
            <v>90.23</v>
          </cell>
          <cell r="E1674">
            <v>73.02</v>
          </cell>
          <cell r="F1674" t="str">
            <v>SIEC Ago/24</v>
          </cell>
        </row>
        <row r="1675">
          <cell r="A1675" t="str">
            <v>02.01.09.310.68</v>
          </cell>
          <cell r="B1675" t="str">
            <v>NEC 25_Ladrilho hidráulico (argamassa vibroprensada), 30 x 30 cm ou 25 x 25 cm, e= 3 cm, especificar cor do piso e rejunte, desenho e ou textura</v>
          </cell>
          <cell r="C1675" t="str">
            <v>m²</v>
          </cell>
          <cell r="D1675">
            <v>193.32</v>
          </cell>
          <cell r="E1675">
            <v>156.44999999999999</v>
          </cell>
          <cell r="F1675" t="str">
            <v>SIEC Ago/24</v>
          </cell>
        </row>
        <row r="1676">
          <cell r="A1676" t="str">
            <v>02.01.09.310.82</v>
          </cell>
          <cell r="B1676" t="str">
            <v>NEC 29_Rodapé vinílico, altura de 7 cm</v>
          </cell>
          <cell r="C1676" t="str">
            <v>m</v>
          </cell>
          <cell r="D1676">
            <v>38.81</v>
          </cell>
          <cell r="E1676">
            <v>31.41</v>
          </cell>
          <cell r="F1676" t="str">
            <v>SIEC Ago/24</v>
          </cell>
        </row>
        <row r="1677">
          <cell r="A1677" t="str">
            <v>02.01.09.310.33</v>
          </cell>
          <cell r="B1677" t="str">
            <v>NEC 31_Conjunto degrau de escada interna (granito levigado), incluso cantoneira de reforço</v>
          </cell>
          <cell r="C1677" t="str">
            <v>m</v>
          </cell>
          <cell r="D1677">
            <v>354.06</v>
          </cell>
          <cell r="E1677">
            <v>286.52999999999997</v>
          </cell>
          <cell r="F1677" t="str">
            <v>SIEC Ago/24</v>
          </cell>
        </row>
        <row r="1678">
          <cell r="A1678" t="str">
            <v>02.01.09.310.138</v>
          </cell>
          <cell r="B1678" t="str">
            <v>NEC 35/01_Soleira (granito apicoado) L = 15 cm; C = _ cm; e = 3 cm</v>
          </cell>
          <cell r="C1678" t="str">
            <v>m</v>
          </cell>
          <cell r="D1678">
            <v>125.76</v>
          </cell>
          <cell r="E1678">
            <v>101.77</v>
          </cell>
          <cell r="F1678" t="str">
            <v>SIEC Ago/24</v>
          </cell>
        </row>
        <row r="1679">
          <cell r="A1679" t="str">
            <v>02.01.09.310.44</v>
          </cell>
          <cell r="B1679" t="str">
            <v>NEC 35/02_Soleira (granito apicoado) L = 20 cm; C = _ cm; e = 3 cm</v>
          </cell>
          <cell r="C1679" t="str">
            <v>m</v>
          </cell>
          <cell r="D1679">
            <v>186.27</v>
          </cell>
          <cell r="E1679">
            <v>150.74</v>
          </cell>
          <cell r="F1679" t="str">
            <v>SIEC Ago/24</v>
          </cell>
        </row>
        <row r="1680">
          <cell r="A1680" t="str">
            <v>02.01.09.310.111</v>
          </cell>
          <cell r="B1680" t="str">
            <v>NEC 36_Conjunto degrau de escada (granilite lavado/escovado), incluso cantoneira de reforço</v>
          </cell>
          <cell r="C1680" t="str">
            <v>m</v>
          </cell>
          <cell r="D1680">
            <v>114.62</v>
          </cell>
          <cell r="E1680">
            <v>92.76</v>
          </cell>
          <cell r="F1680" t="str">
            <v>SIEC Ago/24</v>
          </cell>
        </row>
        <row r="1681">
          <cell r="A1681" t="str">
            <v>02.01.09.310.45</v>
          </cell>
          <cell r="B1681" t="str">
            <v>NEC 37_Conjunto degrau de escada externa (granito apicoado), incluso cantoneira de reforço</v>
          </cell>
          <cell r="C1681" t="str">
            <v>m</v>
          </cell>
          <cell r="D1681">
            <v>366.61</v>
          </cell>
          <cell r="E1681">
            <v>296.68</v>
          </cell>
          <cell r="F1681" t="str">
            <v>SIEC Ago/24</v>
          </cell>
        </row>
        <row r="1682">
          <cell r="A1682" t="str">
            <v>02.01.09.310.34</v>
          </cell>
          <cell r="B1682" t="str">
            <v>NEC 41_Rodapé para degraus (granito)</v>
          </cell>
          <cell r="C1682" t="str">
            <v>m</v>
          </cell>
          <cell r="D1682">
            <v>90.23</v>
          </cell>
          <cell r="E1682">
            <v>73.02</v>
          </cell>
          <cell r="F1682" t="str">
            <v>SIEC Ago/24</v>
          </cell>
        </row>
        <row r="1683">
          <cell r="A1683" t="str">
            <v>02.01.09.310.124</v>
          </cell>
          <cell r="B1683" t="str">
            <v>NEC 53_Rodapé para degraus (granilite polido), e= 1,8 cm - cor Cinza Andorinha composto de massa 100% cimento cinza e agregados de guinais</v>
          </cell>
          <cell r="C1683" t="str">
            <v>m</v>
          </cell>
          <cell r="D1683">
            <v>74.45</v>
          </cell>
          <cell r="E1683">
            <v>60.25</v>
          </cell>
          <cell r="F1683" t="str">
            <v>SIEC Ago/24</v>
          </cell>
        </row>
        <row r="1684">
          <cell r="A1684" t="str">
            <v>02.01.09.310.97</v>
          </cell>
          <cell r="B1684" t="str">
            <v>NEC 64_Revestimento cerâmico extrudado tipo industrial de alta resistência para piso (verso com garras), 30 cm &lt;= L &lt;= 40 cm</v>
          </cell>
          <cell r="C1684" t="str">
            <v>m²</v>
          </cell>
          <cell r="D1684">
            <v>84.3</v>
          </cell>
          <cell r="E1684">
            <v>68.22</v>
          </cell>
          <cell r="F1684" t="str">
            <v>SIEC Ago/24</v>
          </cell>
        </row>
        <row r="1685">
          <cell r="A1685" t="str">
            <v>02.01.09.310.58</v>
          </cell>
          <cell r="B1685" t="str">
            <v>NEC 65_Rodapé de cerâmico extrudado tipo industrial de alta resistência (verso com garras), 30 cm &lt;= L &lt;= 40 cm, 10 cm &lt;= H &lt;= 20 cm</v>
          </cell>
          <cell r="C1685" t="str">
            <v>m</v>
          </cell>
          <cell r="D1685">
            <v>64.64</v>
          </cell>
          <cell r="E1685">
            <v>52.31</v>
          </cell>
          <cell r="F1685" t="str">
            <v>SIEC Ago/24</v>
          </cell>
        </row>
        <row r="1686">
          <cell r="A1686" t="str">
            <v>02.01.09.310.17</v>
          </cell>
          <cell r="B1686" t="str">
            <v>NEC 75_Piso tátil de alerta de borracha conforme ABNT NBR 16537, 25 x 25 cm (e= 12 mm), assentado com argamassa</v>
          </cell>
          <cell r="C1686" t="str">
            <v>m²</v>
          </cell>
          <cell r="D1686">
            <v>617.14</v>
          </cell>
          <cell r="E1686">
            <v>499.43</v>
          </cell>
          <cell r="F1686" t="str">
            <v>SIEC Ago/24</v>
          </cell>
        </row>
        <row r="1687">
          <cell r="A1687" t="str">
            <v>02.01.09.310.19</v>
          </cell>
          <cell r="B1687" t="str">
            <v>NEC 76_Piso tátil direcional de borracha conforme ABNT NBR 16537, 25 x 25 cm (e= 12 mm), assentado com argamassa</v>
          </cell>
          <cell r="C1687" t="str">
            <v>m²</v>
          </cell>
          <cell r="D1687">
            <v>681.29</v>
          </cell>
          <cell r="E1687">
            <v>551.34</v>
          </cell>
          <cell r="F1687" t="str">
            <v>SIEC Ago/24</v>
          </cell>
        </row>
        <row r="1688">
          <cell r="A1688" t="str">
            <v>02.01.09.310.20</v>
          </cell>
          <cell r="B1688" t="str">
            <v>NEC 77_Piso tátil de alerta, conforme NBR 9050 (argamassa prensada, ladrilho hidráulico) 25 x 25 cm, na cor azul Munsell 10B5/10, para uso externo</v>
          </cell>
          <cell r="C1688" t="str">
            <v>m²</v>
          </cell>
          <cell r="D1688">
            <v>168.58</v>
          </cell>
          <cell r="E1688">
            <v>136.41999999999999</v>
          </cell>
          <cell r="F1688" t="str">
            <v>SIEC Ago/24</v>
          </cell>
        </row>
        <row r="1689">
          <cell r="A1689" t="str">
            <v>02.01.09.310.21</v>
          </cell>
          <cell r="B1689" t="str">
            <v>NEC 78_Piso tátil direcional, conforme NBR 9050 (argamassa prensada, ladrilho hidráulico) 25 x 25 cm, na cor azul Munsell 10B5/10 , para uso externo</v>
          </cell>
          <cell r="C1689" t="str">
            <v>m²</v>
          </cell>
          <cell r="D1689">
            <v>168.58</v>
          </cell>
          <cell r="E1689">
            <v>136.41999999999999</v>
          </cell>
          <cell r="F1689" t="str">
            <v>SIEC Ago/24</v>
          </cell>
        </row>
        <row r="1690">
          <cell r="A1690" t="str">
            <v>02.01.09.310.92</v>
          </cell>
          <cell r="B1690" t="str">
            <v>NEC 79_Piso tátil de alerta, conforme NBR 9050 (argamassa prensada, ladrilho hidráulico) 25 x 25 cm, na cor amarelo Munsell 19 Yr7/12, para uso externo</v>
          </cell>
          <cell r="C1690" t="str">
            <v>m²</v>
          </cell>
          <cell r="D1690">
            <v>168.58</v>
          </cell>
          <cell r="E1690">
            <v>136.41999999999999</v>
          </cell>
          <cell r="F1690" t="str">
            <v>SIEC Ago/24</v>
          </cell>
        </row>
        <row r="1691">
          <cell r="A1691" t="str">
            <v>02.01.09.310.121</v>
          </cell>
          <cell r="B1691" t="str">
            <v>NEC 82_Piso tátil de alerta de borracha, assentado com cola epóxi, e= 5 mm cor Azul Munsell 10 B5/10</v>
          </cell>
          <cell r="C1691" t="str">
            <v>m²</v>
          </cell>
          <cell r="D1691">
            <v>273.22000000000003</v>
          </cell>
          <cell r="E1691">
            <v>221.11</v>
          </cell>
          <cell r="F1691" t="str">
            <v>SIEC Ago/24</v>
          </cell>
        </row>
        <row r="1692">
          <cell r="A1692" t="str">
            <v>02.01.09.310.13</v>
          </cell>
          <cell r="B1692" t="str">
            <v>NEC 83_Piso tátil direcional de borracha, assentado com cola epóxi, e= 5 mm cor Azul Munsell 10 B5/10</v>
          </cell>
          <cell r="C1692" t="str">
            <v>m²</v>
          </cell>
          <cell r="D1692">
            <v>273.22000000000003</v>
          </cell>
          <cell r="E1692">
            <v>221.11</v>
          </cell>
          <cell r="F1692" t="str">
            <v>SIEC Ago/24</v>
          </cell>
        </row>
        <row r="1693">
          <cell r="A1693" t="str">
            <v>02.01.09.310.38</v>
          </cell>
          <cell r="B1693" t="str">
            <v>Peitoril em concreto L=27cm H=6/4cm C=200cm</v>
          </cell>
          <cell r="C1693" t="str">
            <v>m</v>
          </cell>
          <cell r="D1693">
            <v>119.17</v>
          </cell>
          <cell r="E1693">
            <v>96.44</v>
          </cell>
          <cell r="F1693" t="str">
            <v>SIEC Ago/24</v>
          </cell>
        </row>
        <row r="1694">
          <cell r="A1694" t="str">
            <v>02.01.09.310.47</v>
          </cell>
          <cell r="B1694" t="str">
            <v>Peitoril em granito polido (L=20 cm)</v>
          </cell>
          <cell r="C1694" t="str">
            <v>m</v>
          </cell>
          <cell r="D1694">
            <v>127.58</v>
          </cell>
          <cell r="E1694">
            <v>103.25</v>
          </cell>
          <cell r="F1694" t="str">
            <v>SIEC Ago/24</v>
          </cell>
        </row>
        <row r="1695">
          <cell r="A1695" t="str">
            <v>02.01.09.310.72</v>
          </cell>
          <cell r="B1695" t="str">
            <v>Piso cerâmico 30 x 30cm PEI-5</v>
          </cell>
          <cell r="C1695" t="str">
            <v>m²</v>
          </cell>
          <cell r="D1695">
            <v>106.56</v>
          </cell>
          <cell r="E1695">
            <v>86.23</v>
          </cell>
          <cell r="F1695" t="str">
            <v>SIEC Ago/24</v>
          </cell>
        </row>
        <row r="1696">
          <cell r="A1696" t="str">
            <v>02.01.09.310.02</v>
          </cell>
          <cell r="B1696" t="str">
            <v>Piso Cimentado com argamassa de cimento e areia sem peneirar, traço 1:3, com impermeabilizante, e = 1,5 cm</v>
          </cell>
          <cell r="C1696" t="str">
            <v>m²</v>
          </cell>
          <cell r="D1696">
            <v>34.840000000000003</v>
          </cell>
          <cell r="E1696">
            <v>28.19</v>
          </cell>
          <cell r="F1696" t="str">
            <v>SIEC Ago/24</v>
          </cell>
        </row>
        <row r="1697">
          <cell r="A1697" t="str">
            <v>02.01.09.310.90</v>
          </cell>
          <cell r="B1697" t="str">
            <v>Piso Cimentado com argamassa de cimento e areia sem peneirar, traço 1:4, e = 3,0 cm</v>
          </cell>
          <cell r="C1697" t="str">
            <v>m²</v>
          </cell>
          <cell r="D1697">
            <v>24.86</v>
          </cell>
          <cell r="E1697">
            <v>20.12</v>
          </cell>
          <cell r="F1697" t="str">
            <v>SIEC Ago/24</v>
          </cell>
        </row>
        <row r="1698">
          <cell r="A1698" t="str">
            <v>02.01.09.310.01</v>
          </cell>
          <cell r="B1698" t="str">
            <v>Piso cimentado com argamassa de cimento e areia sem peneirar, traço 1:4, e=1,5 cm</v>
          </cell>
          <cell r="C1698" t="str">
            <v>m²</v>
          </cell>
          <cell r="D1698">
            <v>18.809999999999999</v>
          </cell>
          <cell r="E1698">
            <v>15.22</v>
          </cell>
          <cell r="F1698" t="str">
            <v>SIEC Ago/24</v>
          </cell>
        </row>
        <row r="1699">
          <cell r="A1699" t="str">
            <v>02.01.09.310.04</v>
          </cell>
          <cell r="B1699" t="str">
            <v>Piso Cimentado Desempenado Pigmentado e= 7 cm</v>
          </cell>
          <cell r="C1699" t="str">
            <v>m²</v>
          </cell>
          <cell r="D1699">
            <v>53.49</v>
          </cell>
          <cell r="E1699">
            <v>43.29</v>
          </cell>
          <cell r="F1699" t="str">
            <v>SIEC Ago/24</v>
          </cell>
        </row>
        <row r="1700">
          <cell r="A1700" t="str">
            <v>02.01.09.310.96</v>
          </cell>
          <cell r="B1700" t="str">
            <v>Piso cimentado, traço 1:3 (cimento e areia), acabamento liso, e = 2,0 cm, preparo mecânico da argamassa</v>
          </cell>
          <cell r="C1700" t="str">
            <v>m²</v>
          </cell>
          <cell r="D1700">
            <v>40.15</v>
          </cell>
          <cell r="E1700">
            <v>32.49</v>
          </cell>
          <cell r="F1700" t="str">
            <v>SIEC Ago/24</v>
          </cell>
        </row>
        <row r="1701">
          <cell r="A1701" t="str">
            <v>02.01.09.310.07</v>
          </cell>
          <cell r="B1701" t="str">
            <v>Piso de Concreto Rolado</v>
          </cell>
          <cell r="C1701" t="str">
            <v>m³</v>
          </cell>
          <cell r="D1701">
            <v>598.80999999999995</v>
          </cell>
          <cell r="E1701">
            <v>484.59</v>
          </cell>
          <cell r="F1701" t="str">
            <v>SIEC Ago/24</v>
          </cell>
        </row>
        <row r="1702">
          <cell r="A1702" t="str">
            <v>02.01.09.310.52</v>
          </cell>
          <cell r="B1702" t="str">
            <v>Piso de granito amêndoa levigado, e=2 cm</v>
          </cell>
          <cell r="C1702" t="str">
            <v>m²</v>
          </cell>
          <cell r="D1702">
            <v>530.01</v>
          </cell>
          <cell r="E1702">
            <v>428.91</v>
          </cell>
          <cell r="F1702" t="str">
            <v>SIEC Ago/24</v>
          </cell>
        </row>
        <row r="1703">
          <cell r="A1703" t="str">
            <v>02.01.09.310.77</v>
          </cell>
          <cell r="B1703" t="str">
            <v>Piso de pedra Miracema</v>
          </cell>
          <cell r="C1703" t="str">
            <v>m²</v>
          </cell>
          <cell r="D1703">
            <v>112.51</v>
          </cell>
          <cell r="E1703">
            <v>91.05</v>
          </cell>
          <cell r="F1703" t="str">
            <v>SIEC Ago/24</v>
          </cell>
        </row>
        <row r="1704">
          <cell r="A1704" t="str">
            <v>02.01.09.310.67</v>
          </cell>
          <cell r="B1704" t="str">
            <v>Piso em concreto armado, e = 12cm, regularizado com acabadora de superficie</v>
          </cell>
          <cell r="C1704" t="str">
            <v>m²</v>
          </cell>
          <cell r="D1704">
            <v>146.11000000000001</v>
          </cell>
          <cell r="E1704">
            <v>118.24</v>
          </cell>
          <cell r="F1704" t="str">
            <v>SIEC Ago/24</v>
          </cell>
        </row>
        <row r="1705">
          <cell r="A1705" t="str">
            <v>02.01.09.310.65</v>
          </cell>
          <cell r="B1705" t="str">
            <v>Piso em concreto armado, e = 8cm, desempenado e com junta de dilatação</v>
          </cell>
          <cell r="C1705" t="str">
            <v>m²</v>
          </cell>
          <cell r="D1705">
            <v>129.12</v>
          </cell>
          <cell r="E1705">
            <v>104.49</v>
          </cell>
          <cell r="F1705" t="str">
            <v>SIEC Ago/24</v>
          </cell>
        </row>
        <row r="1706">
          <cell r="A1706" t="str">
            <v>02.01.09.310.66</v>
          </cell>
          <cell r="B1706" t="str">
            <v>Piso em concreto armado, e = 8cm, regularizado com acabadora de superficie</v>
          </cell>
          <cell r="C1706" t="str">
            <v>m²</v>
          </cell>
          <cell r="D1706">
            <v>128.05000000000001</v>
          </cell>
          <cell r="E1706">
            <v>103.63</v>
          </cell>
          <cell r="F1706" t="str">
            <v>SIEC Ago/24</v>
          </cell>
        </row>
        <row r="1707">
          <cell r="A1707" t="str">
            <v>02.01.09.310.88</v>
          </cell>
          <cell r="B1707" t="str">
            <v>Piso em concreto armado, fck = 20 MPa, esp. 8 cm, incluindo lastro de brita com esp. 5 cm</v>
          </cell>
          <cell r="C1707" t="str">
            <v>m²</v>
          </cell>
          <cell r="D1707">
            <v>88.87</v>
          </cell>
          <cell r="E1707">
            <v>71.92</v>
          </cell>
          <cell r="F1707" t="str">
            <v>SIEC Ago/24</v>
          </cell>
        </row>
        <row r="1708">
          <cell r="A1708" t="str">
            <v>02.01.09.310.109</v>
          </cell>
          <cell r="B1708" t="str">
            <v>Piso em concreto armado, usinado, moldado in-loco, e = 10 cm, acabamento convencional ou escovado</v>
          </cell>
          <cell r="C1708" t="str">
            <v>m²</v>
          </cell>
          <cell r="D1708">
            <v>106.69</v>
          </cell>
          <cell r="E1708">
            <v>86.34</v>
          </cell>
          <cell r="F1708" t="str">
            <v>SIEC Ago/24</v>
          </cell>
        </row>
        <row r="1709">
          <cell r="A1709" t="str">
            <v>02.01.09.310.139</v>
          </cell>
          <cell r="B1709" t="str">
            <v>Piso em concreto simples, e = 6cm, regularizado com acabadora de superficie</v>
          </cell>
          <cell r="C1709" t="str">
            <v>m²</v>
          </cell>
          <cell r="D1709">
            <v>100.32</v>
          </cell>
          <cell r="E1709">
            <v>81.180000000000007</v>
          </cell>
          <cell r="F1709" t="str">
            <v>SIEC Ago/24</v>
          </cell>
        </row>
        <row r="1710">
          <cell r="A1710" t="str">
            <v>02.01.09.310.74</v>
          </cell>
          <cell r="B1710" t="str">
            <v>Piso em granilite, marmorite ou granitina espessura 8 mm, incluso juntas de dilatação plásticas</v>
          </cell>
          <cell r="C1710" t="str">
            <v>m²</v>
          </cell>
          <cell r="D1710">
            <v>162.75</v>
          </cell>
          <cell r="E1710">
            <v>131.71</v>
          </cell>
          <cell r="F1710" t="str">
            <v>SIEC Ago/24</v>
          </cell>
        </row>
        <row r="1711">
          <cell r="A1711" t="str">
            <v>02.01.09.310.69</v>
          </cell>
          <cell r="B1711" t="str">
            <v>Piso em ladrilho hidráulico sulcado, tipo mapa de São Paulo, e = 2 cm</v>
          </cell>
          <cell r="C1711" t="str">
            <v>m²</v>
          </cell>
          <cell r="D1711">
            <v>171.62</v>
          </cell>
          <cell r="E1711">
            <v>138.88</v>
          </cell>
          <cell r="F1711" t="str">
            <v>SIEC Ago/24</v>
          </cell>
        </row>
        <row r="1712">
          <cell r="A1712" t="str">
            <v>02.01.09.310.28</v>
          </cell>
          <cell r="B1712" t="str">
            <v>Piso em Placas de Borracha Lisa para Piso, 500 x 500 mm, 7,00mm</v>
          </cell>
          <cell r="C1712" t="str">
            <v>m²</v>
          </cell>
          <cell r="D1712">
            <v>267.29000000000002</v>
          </cell>
          <cell r="E1712">
            <v>216.31</v>
          </cell>
          <cell r="F1712" t="str">
            <v>SIEC Ago/24</v>
          </cell>
        </row>
        <row r="1713">
          <cell r="A1713" t="str">
            <v>02.01.09.310.132</v>
          </cell>
          <cell r="B1713" t="str">
            <v>Piso estrutural em concreto armado - 12 cm</v>
          </cell>
          <cell r="C1713" t="str">
            <v>m²</v>
          </cell>
          <cell r="D1713">
            <v>169.12</v>
          </cell>
          <cell r="E1713">
            <v>136.86000000000001</v>
          </cell>
          <cell r="F1713" t="str">
            <v>SIEC Ago/24</v>
          </cell>
        </row>
        <row r="1714">
          <cell r="A1714" t="str">
            <v>02.01.09.310.62</v>
          </cell>
          <cell r="B1714" t="str">
            <v>Piso estrutural em concreto armado - 15 cm</v>
          </cell>
          <cell r="C1714" t="str">
            <v>m²</v>
          </cell>
          <cell r="D1714">
            <v>182.38</v>
          </cell>
          <cell r="E1714">
            <v>147.59</v>
          </cell>
          <cell r="F1714" t="str">
            <v>SIEC Ago/24</v>
          </cell>
        </row>
        <row r="1715">
          <cell r="A1715" t="str">
            <v>02.01.09.310.63</v>
          </cell>
          <cell r="B1715" t="str">
            <v>Piso estrutural em concreto armado - 20 cm</v>
          </cell>
          <cell r="C1715" t="str">
            <v>m²</v>
          </cell>
          <cell r="D1715">
            <v>204.49</v>
          </cell>
          <cell r="E1715">
            <v>165.49</v>
          </cell>
          <cell r="F1715" t="str">
            <v>SIEC Ago/24</v>
          </cell>
        </row>
        <row r="1716">
          <cell r="A1716" t="str">
            <v>02.01.09.310.64</v>
          </cell>
          <cell r="B1716" t="str">
            <v>Piso estrutural em concreto armado - 25 cm</v>
          </cell>
          <cell r="C1716" t="str">
            <v>m²</v>
          </cell>
          <cell r="D1716">
            <v>228.68</v>
          </cell>
          <cell r="E1716">
            <v>185.06</v>
          </cell>
          <cell r="F1716" t="str">
            <v>SIEC Ago/24</v>
          </cell>
        </row>
        <row r="1717">
          <cell r="A1717" t="str">
            <v>02.01.09.310.73</v>
          </cell>
          <cell r="B1717" t="str">
            <v>Piso porcelanato padrão CPTM</v>
          </cell>
          <cell r="C1717" t="str">
            <v>m²</v>
          </cell>
          <cell r="D1717">
            <v>242.97</v>
          </cell>
          <cell r="E1717">
            <v>196.63</v>
          </cell>
          <cell r="F1717" t="str">
            <v>SIEC Ago/24</v>
          </cell>
        </row>
        <row r="1718">
          <cell r="A1718" t="str">
            <v>02.01.09.310.140</v>
          </cell>
          <cell r="B1718" t="str">
            <v>Piso vinílico espessura 3,2 mm, tráfego comercial pesado. Estampa madeira Ref.: Tarkett ou equivalente</v>
          </cell>
          <cell r="C1718" t="str">
            <v>m²</v>
          </cell>
          <cell r="D1718">
            <v>197.35</v>
          </cell>
          <cell r="E1718">
            <v>159.71</v>
          </cell>
          <cell r="F1718" t="str">
            <v>SIEC Ago/24</v>
          </cell>
        </row>
        <row r="1719">
          <cell r="A1719" t="str">
            <v>02.01.09.310.39</v>
          </cell>
          <cell r="B1719" t="str">
            <v>Placa (granito apicoado) 40 x 40 cm</v>
          </cell>
          <cell r="C1719" t="str">
            <v>m²</v>
          </cell>
          <cell r="D1719">
            <v>471.61</v>
          </cell>
          <cell r="E1719">
            <v>381.65</v>
          </cell>
          <cell r="F1719" t="str">
            <v>SIEC Ago/24</v>
          </cell>
        </row>
        <row r="1720">
          <cell r="A1720" t="str">
            <v>02.01.09.310.42</v>
          </cell>
          <cell r="B1720" t="str">
            <v>Placa (granito levigado) 40 x 40 cm</v>
          </cell>
          <cell r="C1720" t="str">
            <v>m²</v>
          </cell>
          <cell r="D1720">
            <v>471.61</v>
          </cell>
          <cell r="E1720">
            <v>381.65</v>
          </cell>
          <cell r="F1720" t="str">
            <v>SIEC Ago/24</v>
          </cell>
        </row>
        <row r="1721">
          <cell r="A1721" t="str">
            <v>02.01.09.310.99</v>
          </cell>
          <cell r="B1721" t="str">
            <v>Regularização de superfície com nata de cimento com adição de cola PVA, esp. média de 4,5mm</v>
          </cell>
          <cell r="C1721" t="str">
            <v>m²</v>
          </cell>
          <cell r="D1721">
            <v>34.31</v>
          </cell>
          <cell r="E1721">
            <v>27.77</v>
          </cell>
          <cell r="F1721" t="str">
            <v>SIEC Ago/24</v>
          </cell>
        </row>
        <row r="1722">
          <cell r="A1722" t="str">
            <v>02.01.09.310.85</v>
          </cell>
          <cell r="B1722" t="str">
            <v>Rejuntamento de piso cerâmico tipo porcelanato e rodapé cerâmico tipo porcelanato, com rejunte flexível e base de apoio, espessura de 5mm</v>
          </cell>
          <cell r="C1722" t="str">
            <v>m²</v>
          </cell>
          <cell r="D1722">
            <v>29.96</v>
          </cell>
          <cell r="E1722">
            <v>24.25</v>
          </cell>
          <cell r="F1722" t="str">
            <v>SIEC Ago/24</v>
          </cell>
        </row>
        <row r="1723">
          <cell r="A1723" t="str">
            <v>02.01.09.310.84</v>
          </cell>
          <cell r="B1723" t="str">
            <v>Rejuntamento de rodapé em placas cerâmicas até 10cm de altura com argamassa industrializada para rejunte, juntas acima de 3 até 5 mm</v>
          </cell>
          <cell r="C1723" t="str">
            <v>m</v>
          </cell>
          <cell r="D1723">
            <v>16.489999999999998</v>
          </cell>
          <cell r="E1723">
            <v>13.34</v>
          </cell>
          <cell r="F1723" t="str">
            <v>SIEC Ago/24</v>
          </cell>
        </row>
        <row r="1724">
          <cell r="A1724" t="str">
            <v>02.01.09.310.153</v>
          </cell>
          <cell r="B1724" t="str">
            <v>Revestimento cerâmico para piso com placas tipo esmaltada padrão popular de dimensões 35x35 cm aplicada em ambientes de área menor que 5 m²</v>
          </cell>
          <cell r="C1724" t="str">
            <v>m²</v>
          </cell>
          <cell r="D1724">
            <v>71.34</v>
          </cell>
          <cell r="E1724">
            <v>57.73</v>
          </cell>
          <cell r="F1724" t="str">
            <v>SIEC Ago/24</v>
          </cell>
        </row>
        <row r="1725">
          <cell r="A1725" t="str">
            <v>02.01.09.310.83</v>
          </cell>
          <cell r="B1725" t="str">
            <v>Ripa de madeira, h=5cm</v>
          </cell>
          <cell r="C1725" t="str">
            <v>m</v>
          </cell>
          <cell r="D1725">
            <v>4.18</v>
          </cell>
          <cell r="E1725">
            <v>3.38</v>
          </cell>
          <cell r="F1725" t="str">
            <v>SIEC Ago/24</v>
          </cell>
        </row>
        <row r="1726">
          <cell r="A1726" t="str">
            <v>02.01.09.310.76</v>
          </cell>
          <cell r="B1726" t="str">
            <v>Rodapé cerâmico esmaltado PEI-5 resistência química A, para áreas internas com saída para o exterior, assentado com argamassa colante industrializada.</v>
          </cell>
          <cell r="C1726" t="str">
            <v>m</v>
          </cell>
          <cell r="D1726">
            <v>83.8</v>
          </cell>
          <cell r="E1726">
            <v>67.819999999999993</v>
          </cell>
          <cell r="F1726" t="str">
            <v>SIEC Ago/24</v>
          </cell>
        </row>
        <row r="1727">
          <cell r="A1727" t="str">
            <v>02.01.09.310.59</v>
          </cell>
          <cell r="B1727" t="str">
            <v>Rodapé de argamassa de cimento e areia 1:3 - 10 cm</v>
          </cell>
          <cell r="C1727" t="str">
            <v>m</v>
          </cell>
          <cell r="D1727">
            <v>62.76</v>
          </cell>
          <cell r="E1727">
            <v>50.79</v>
          </cell>
          <cell r="F1727" t="str">
            <v>SIEC Ago/24</v>
          </cell>
        </row>
        <row r="1728">
          <cell r="A1728" t="str">
            <v>02.01.09.310.75</v>
          </cell>
          <cell r="B1728" t="str">
            <v>Rodapé de granilite moldado in-loco</v>
          </cell>
          <cell r="C1728" t="str">
            <v>m</v>
          </cell>
          <cell r="D1728">
            <v>49.28</v>
          </cell>
          <cell r="E1728">
            <v>39.880000000000003</v>
          </cell>
          <cell r="F1728" t="str">
            <v>SIEC Ago/24</v>
          </cell>
        </row>
        <row r="1729">
          <cell r="A1729" t="str">
            <v>02.01.09.310.150</v>
          </cell>
          <cell r="B1729" t="str">
            <v>Rodapé de poliestireno reciclado, altura de 5 cm</v>
          </cell>
          <cell r="C1729" t="str">
            <v>m</v>
          </cell>
          <cell r="D1729">
            <v>44.52</v>
          </cell>
          <cell r="E1729">
            <v>36.03</v>
          </cell>
          <cell r="F1729" t="str">
            <v>SIEC Ago/24</v>
          </cell>
        </row>
        <row r="1730">
          <cell r="A1730" t="str">
            <v>02.01.09.310.60</v>
          </cell>
          <cell r="B1730" t="str">
            <v>Rodapé em borracha sintética preta, até 7 cm - colado</v>
          </cell>
          <cell r="C1730" t="str">
            <v>m</v>
          </cell>
          <cell r="D1730">
            <v>41.86</v>
          </cell>
          <cell r="E1730">
            <v>33.880000000000003</v>
          </cell>
          <cell r="F1730" t="str">
            <v>SIEC Ago/24</v>
          </cell>
        </row>
        <row r="1731">
          <cell r="A1731" t="str">
            <v>02.01.09.310.102</v>
          </cell>
          <cell r="B1731" t="str">
            <v>Rodapé em granito - h = 7cm e= 2cm</v>
          </cell>
          <cell r="C1731" t="str">
            <v>m</v>
          </cell>
          <cell r="D1731">
            <v>69.459999999999994</v>
          </cell>
          <cell r="E1731">
            <v>56.21</v>
          </cell>
          <cell r="F1731" t="str">
            <v>SIEC Ago/24</v>
          </cell>
        </row>
        <row r="1732">
          <cell r="A1732" t="str">
            <v>02.01.09.310.94</v>
          </cell>
          <cell r="B1732" t="str">
            <v>Rodapé em porcelanato técnico 500x100mm, em cor e textura em concordância com o piso (NEC 84)</v>
          </cell>
          <cell r="C1732" t="str">
            <v>m</v>
          </cell>
          <cell r="D1732">
            <v>23.05</v>
          </cell>
          <cell r="E1732">
            <v>18.649999999999999</v>
          </cell>
          <cell r="F1732" t="str">
            <v>SIEC Ago/24</v>
          </cell>
        </row>
        <row r="1733">
          <cell r="A1733" t="str">
            <v>02.01.09.310.103</v>
          </cell>
          <cell r="B1733" t="str">
            <v>Rodapé plano para piso vinílico, h = 5 cm</v>
          </cell>
          <cell r="C1733" t="str">
            <v>m</v>
          </cell>
          <cell r="D1733">
            <v>32.590000000000003</v>
          </cell>
          <cell r="E1733">
            <v>26.37</v>
          </cell>
          <cell r="F1733" t="str">
            <v>SIEC Ago/24</v>
          </cell>
        </row>
        <row r="1734">
          <cell r="A1734" t="str">
            <v>02.01.09.310.101</v>
          </cell>
          <cell r="B1734" t="str">
            <v>Soleira de madeira fixada com cola a base de PVA</v>
          </cell>
          <cell r="C1734" t="str">
            <v>m</v>
          </cell>
          <cell r="D1734">
            <v>41.85</v>
          </cell>
          <cell r="E1734">
            <v>33.869999999999997</v>
          </cell>
          <cell r="F1734" t="str">
            <v>SIEC Ago/24</v>
          </cell>
        </row>
        <row r="1735">
          <cell r="A1735" t="str">
            <v>02.01.09.400</v>
          </cell>
          <cell r="B1735" t="str">
            <v>FORROS REBAIXADOS</v>
          </cell>
          <cell r="C1735" t="str">
            <v/>
          </cell>
          <cell r="E1735">
            <v>0</v>
          </cell>
          <cell r="F1735" t="str">
            <v>SIEC Ago/24</v>
          </cell>
        </row>
        <row r="1736">
          <cell r="A1736" t="str">
            <v>02.01.09.400.11</v>
          </cell>
          <cell r="B1736" t="str">
            <v>Acabamentos para forro (Moldura de gesso)</v>
          </cell>
          <cell r="C1736" t="str">
            <v>m</v>
          </cell>
          <cell r="D1736">
            <v>3.41</v>
          </cell>
          <cell r="E1736">
            <v>2.76</v>
          </cell>
          <cell r="F1736" t="str">
            <v>SIEC Ago/24</v>
          </cell>
        </row>
        <row r="1737">
          <cell r="A1737" t="str">
            <v>02.01.09.400.01</v>
          </cell>
          <cell r="B1737" t="str">
            <v>Aplicação de estuque e preparo de pasta em superfície de concreto</v>
          </cell>
          <cell r="C1737" t="str">
            <v>m²</v>
          </cell>
          <cell r="D1737">
            <v>27.67</v>
          </cell>
          <cell r="E1737">
            <v>22.39</v>
          </cell>
          <cell r="F1737" t="str">
            <v>SIEC Ago/24</v>
          </cell>
        </row>
        <row r="1738">
          <cell r="A1738" t="str">
            <v>02.01.09.400.14</v>
          </cell>
          <cell r="B1738" t="str">
            <v>Forro de fibra mineral em placas de 1250 x 625 mm, e = 15 mm, borda reta, com pintura antimofo, apoiado em perfil de aço galvanizado com 24 mm de base - instalado</v>
          </cell>
          <cell r="C1738" t="str">
            <v>m²</v>
          </cell>
          <cell r="D1738">
            <v>123.06</v>
          </cell>
          <cell r="E1738">
            <v>99.59</v>
          </cell>
          <cell r="F1738" t="str">
            <v>SIEC Ago/24</v>
          </cell>
        </row>
        <row r="1739">
          <cell r="A1739" t="str">
            <v>02.01.09.400.13</v>
          </cell>
          <cell r="B1739" t="str">
            <v>Forro de fibra mineral em placas de 625 x 625 mm, e = 15 mm, borda reta, com pintura antimofo, apoiado em perfil de aço galvanizado com 24 mm de base - instalado</v>
          </cell>
          <cell r="C1739" t="str">
            <v>m²</v>
          </cell>
          <cell r="D1739">
            <v>134.22999999999999</v>
          </cell>
          <cell r="E1739">
            <v>108.63</v>
          </cell>
          <cell r="F1739" t="str">
            <v>SIEC Ago/24</v>
          </cell>
        </row>
        <row r="1740">
          <cell r="A1740" t="str">
            <v>02.01.09.400.24</v>
          </cell>
          <cell r="B1740" t="str">
            <v>Forro de gesso acartonado fixo monolítico, suspensos por pendurais de arame galvanizado nº 18 painel, e=12,5 mm</v>
          </cell>
          <cell r="C1740" t="str">
            <v>m²</v>
          </cell>
          <cell r="D1740">
            <v>44.44</v>
          </cell>
          <cell r="E1740">
            <v>35.96</v>
          </cell>
          <cell r="F1740" t="str">
            <v>SIEC Ago/24</v>
          </cell>
        </row>
        <row r="1741">
          <cell r="A1741" t="str">
            <v>02.01.09.400.23</v>
          </cell>
          <cell r="B1741" t="str">
            <v>Forro de gesso acartonado fixo, monolítico, aparafusado em perfis metálicos suspensos por pendurais rígidos reguláveis (espessura: 12,5 mm)</v>
          </cell>
          <cell r="C1741" t="str">
            <v>m²</v>
          </cell>
          <cell r="D1741">
            <v>82.62</v>
          </cell>
          <cell r="E1741">
            <v>66.86</v>
          </cell>
          <cell r="F1741" t="str">
            <v>SIEC Ago/24</v>
          </cell>
        </row>
        <row r="1742">
          <cell r="A1742" t="str">
            <v>02.01.09.400.19</v>
          </cell>
          <cell r="B1742" t="str">
            <v>Forro de gesso com película de PVC lavável</v>
          </cell>
          <cell r="C1742" t="str">
            <v>m²</v>
          </cell>
          <cell r="D1742">
            <v>109.08</v>
          </cell>
          <cell r="E1742">
            <v>88.27</v>
          </cell>
          <cell r="F1742" t="str">
            <v>SIEC Ago/24</v>
          </cell>
        </row>
        <row r="1743">
          <cell r="A1743" t="str">
            <v>02.01.09.400.20</v>
          </cell>
          <cell r="B1743" t="str">
            <v>Forro de gesso fixo monolítico com placa pré-moldada, encaixe macho-fêmea (espessura: 30 mm)</v>
          </cell>
          <cell r="C1743" t="str">
            <v>m²</v>
          </cell>
          <cell r="D1743">
            <v>83.76</v>
          </cell>
          <cell r="E1743">
            <v>67.78</v>
          </cell>
          <cell r="F1743" t="str">
            <v>SIEC Ago/24</v>
          </cell>
        </row>
        <row r="1744">
          <cell r="A1744" t="str">
            <v>02.01.09.400.15</v>
          </cell>
          <cell r="B1744" t="str">
            <v>Forro de madeira com tábua de pinho de 10 x 1 cm, fixada em caibros de 5 x 6 cm</v>
          </cell>
          <cell r="C1744" t="str">
            <v>m²</v>
          </cell>
          <cell r="D1744">
            <v>220.62</v>
          </cell>
          <cell r="E1744">
            <v>178.54</v>
          </cell>
          <cell r="F1744" t="str">
            <v>SIEC Ago/24</v>
          </cell>
        </row>
        <row r="1745">
          <cell r="A1745" t="str">
            <v>02.01.09.400.16</v>
          </cell>
          <cell r="B1745" t="str">
            <v>Forro de madeira com tábua de pinho de 10 x 1 cm, fixada em sarrafos de 10 x 2,5 cm</v>
          </cell>
          <cell r="C1745" t="str">
            <v>m²</v>
          </cell>
          <cell r="D1745">
            <v>210.3</v>
          </cell>
          <cell r="E1745">
            <v>170.19</v>
          </cell>
          <cell r="F1745" t="str">
            <v>SIEC Ago/24</v>
          </cell>
        </row>
        <row r="1746">
          <cell r="A1746" t="str">
            <v>02.01.09.400.17</v>
          </cell>
          <cell r="B1746" t="str">
            <v>Forro de PVC em painéis lineares encaixados entre si e fixados em estrutura de madeira, dimensões 100 x 6000 mm</v>
          </cell>
          <cell r="C1746" t="str">
            <v>m²</v>
          </cell>
          <cell r="D1746">
            <v>100.43</v>
          </cell>
          <cell r="E1746">
            <v>81.27</v>
          </cell>
          <cell r="F1746" t="str">
            <v>SIEC Ago/24</v>
          </cell>
        </row>
        <row r="1747">
          <cell r="A1747" t="str">
            <v>02.01.09.400.18</v>
          </cell>
          <cell r="B1747" t="str">
            <v>Forro de PVC em painéis lineares encaixados entre si e fixados em estrutura de madeira, dimensões 200 x 6000 mm</v>
          </cell>
          <cell r="C1747" t="str">
            <v>m²</v>
          </cell>
          <cell r="D1747">
            <v>90.17</v>
          </cell>
          <cell r="E1747">
            <v>72.97</v>
          </cell>
          <cell r="F1747" t="str">
            <v>SIEC Ago/24</v>
          </cell>
        </row>
        <row r="1748">
          <cell r="A1748" t="str">
            <v>02.01.09.400.37</v>
          </cell>
          <cell r="B1748" t="str">
            <v>Forro em chapa de aço blindado</v>
          </cell>
          <cell r="C1748" t="str">
            <v>m²</v>
          </cell>
          <cell r="D1748">
            <v>4091.88</v>
          </cell>
          <cell r="E1748">
            <v>3311.39</v>
          </cell>
          <cell r="F1748" t="str">
            <v>SIEC Ago/24</v>
          </cell>
        </row>
        <row r="1749">
          <cell r="A1749" t="str">
            <v>02.01.09.400.25</v>
          </cell>
          <cell r="B1749" t="str">
            <v>Forro em Placas de Gesso Acartonado, para áreas molhadas (verde)</v>
          </cell>
          <cell r="C1749" t="str">
            <v>m²</v>
          </cell>
          <cell r="D1749">
            <v>90.75</v>
          </cell>
          <cell r="E1749">
            <v>73.44</v>
          </cell>
          <cell r="F1749" t="str">
            <v>SIEC Ago/24</v>
          </cell>
        </row>
        <row r="1750">
          <cell r="A1750" t="str">
            <v>02.01.09.400.45</v>
          </cell>
          <cell r="B1750" t="str">
            <v>Forro em réguas de PVC, liso, para ambientes comerciais, inclusive estrutura bidirecional de fixação</v>
          </cell>
          <cell r="C1750" t="str">
            <v>m²</v>
          </cell>
          <cell r="D1750">
            <v>73.13</v>
          </cell>
          <cell r="E1750">
            <v>59.18</v>
          </cell>
          <cell r="F1750" t="str">
            <v>SIEC Ago/24</v>
          </cell>
        </row>
        <row r="1751">
          <cell r="A1751" t="str">
            <v>02.01.09.400.02</v>
          </cell>
          <cell r="B1751" t="str">
            <v>Forro metálico, sistema aberto vertical , constituído de duas lâminas lisas de alumínio justapostas, formadas em perfiladeiras especiais, com tratamento termoacústico</v>
          </cell>
          <cell r="C1751" t="str">
            <v>m²</v>
          </cell>
          <cell r="D1751">
            <v>566.38</v>
          </cell>
          <cell r="E1751">
            <v>458.35</v>
          </cell>
          <cell r="F1751" t="str">
            <v>SIEC Ago/24</v>
          </cell>
        </row>
        <row r="1752">
          <cell r="A1752" t="str">
            <v>02.01.09.400.04</v>
          </cell>
          <cell r="B1752" t="str">
            <v>Forro metálico, sistema linear interlocking, constituído de lâminas perfuradas lineares de alumínio, com tratamento termoacústico</v>
          </cell>
          <cell r="C1752" t="str">
            <v>m²</v>
          </cell>
          <cell r="D1752">
            <v>209.66</v>
          </cell>
          <cell r="E1752">
            <v>169.67</v>
          </cell>
          <cell r="F1752" t="str">
            <v>SIEC Ago/24</v>
          </cell>
        </row>
        <row r="1753">
          <cell r="A1753" t="str">
            <v>02.01.09.400.29</v>
          </cell>
          <cell r="B1753" t="str">
            <v>Forro modular com placas de EPS</v>
          </cell>
          <cell r="C1753" t="str">
            <v>m²</v>
          </cell>
          <cell r="D1753">
            <v>63.46</v>
          </cell>
          <cell r="E1753">
            <v>51.36</v>
          </cell>
          <cell r="F1753" t="str">
            <v>SIEC Ago/24</v>
          </cell>
        </row>
        <row r="1754">
          <cell r="A1754" t="str">
            <v>02.01.09.400.35</v>
          </cell>
          <cell r="B1754" t="str">
            <v>NED 02_Forro vertical tipo "Baffle", em aluzinc, espessura mín. = 0,4 mm, com pintura poliéster, liso, H= 200 mm, espaçamento = 350 mm</v>
          </cell>
          <cell r="C1754" t="str">
            <v>m²</v>
          </cell>
          <cell r="D1754">
            <v>560.55999999999995</v>
          </cell>
          <cell r="E1754">
            <v>453.64</v>
          </cell>
          <cell r="F1754" t="str">
            <v>SIEC Ago/24</v>
          </cell>
        </row>
        <row r="1755">
          <cell r="A1755" t="str">
            <v>02.01.09.400.32</v>
          </cell>
          <cell r="B1755" t="str">
            <v>NED 26_Forro em chapas (fibra mineral com estrutura em perfis de aço galvanizado; pintura em tinta acrílica; referência Owa - Constellation ou equivalente)</v>
          </cell>
          <cell r="C1755" t="str">
            <v>m²</v>
          </cell>
          <cell r="D1755">
            <v>165.88</v>
          </cell>
          <cell r="E1755">
            <v>134.24</v>
          </cell>
          <cell r="F1755" t="str">
            <v>SIEC Ago/24</v>
          </cell>
        </row>
        <row r="1756">
          <cell r="A1756" t="str">
            <v>02.01.09.400.40</v>
          </cell>
          <cell r="B1756" t="str">
            <v>NED 45_Forro de gesso acartonado fixo, monolítico, aparafusado em perfis metálicos suspensos por pendurais rígidos reguláveis (espessura: 12,5 mm), com pintura anti-mofo</v>
          </cell>
          <cell r="C1756" t="str">
            <v>m²</v>
          </cell>
          <cell r="D1756">
            <v>137.41999999999999</v>
          </cell>
          <cell r="E1756">
            <v>111.21</v>
          </cell>
          <cell r="F1756" t="str">
            <v>SIEC Ago/24</v>
          </cell>
        </row>
        <row r="1757">
          <cell r="A1757" t="str">
            <v>02.01.09.400.41</v>
          </cell>
          <cell r="B1757" t="str">
            <v>NED 46_Forro de gesso fixo monolítico com placa pré-moldada, encaixe macho-fêmea (espessura: 30 mm), com pintura anti-mofo</v>
          </cell>
          <cell r="C1757" t="str">
            <v>m²</v>
          </cell>
          <cell r="D1757">
            <v>121.55</v>
          </cell>
          <cell r="E1757">
            <v>98.37</v>
          </cell>
          <cell r="F1757" t="str">
            <v>SIEC Ago/24</v>
          </cell>
        </row>
        <row r="1758">
          <cell r="A1758" t="str">
            <v>02.01.09.400.12</v>
          </cell>
          <cell r="B1758" t="str">
            <v>Polimento de estuque com lixamento fino manual da superfície de concreto</v>
          </cell>
          <cell r="C1758" t="str">
            <v>m²</v>
          </cell>
          <cell r="D1758">
            <v>8.65</v>
          </cell>
          <cell r="E1758">
            <v>7</v>
          </cell>
          <cell r="F1758" t="str">
            <v>SIEC Ago/24</v>
          </cell>
        </row>
        <row r="1759">
          <cell r="A1759" t="str">
            <v>02.01.09.400.10</v>
          </cell>
          <cell r="B1759" t="str">
            <v>Sanca de gesso, reta</v>
          </cell>
          <cell r="C1759" t="str">
            <v>m</v>
          </cell>
          <cell r="D1759">
            <v>67.36</v>
          </cell>
          <cell r="E1759">
            <v>54.51</v>
          </cell>
          <cell r="F1759" t="str">
            <v>SIEC Ago/24</v>
          </cell>
        </row>
        <row r="1760">
          <cell r="A1760" t="str">
            <v>02.01.09.500</v>
          </cell>
          <cell r="B1760" t="str">
            <v>PISOS ELEVADOS</v>
          </cell>
          <cell r="C1760" t="str">
            <v/>
          </cell>
          <cell r="E1760">
            <v>0</v>
          </cell>
          <cell r="F1760" t="str">
            <v>SIEC Ago/24</v>
          </cell>
        </row>
        <row r="1761">
          <cell r="A1761" t="str">
            <v>02.01.09.500.01</v>
          </cell>
          <cell r="B1761" t="str">
            <v>NEC 58_Piso elevado (placas moduladas com revestimento de borda, acabamento superior em vinil (cor cinza claro - ref. Munsell 5Y 6/1), estrutura de suporte regulável telescópica em aço estampado bicromatizado) - sobrecarga= 200 kg/m²</v>
          </cell>
          <cell r="C1761" t="str">
            <v>m²</v>
          </cell>
          <cell r="D1761">
            <v>503.18</v>
          </cell>
          <cell r="E1761">
            <v>407.2</v>
          </cell>
          <cell r="F1761" t="str">
            <v>SIEC Ago/24</v>
          </cell>
        </row>
        <row r="1762">
          <cell r="A1762" t="str">
            <v>02.01.09.900</v>
          </cell>
          <cell r="B1762" t="str">
            <v>ARREMATES EM GERAL</v>
          </cell>
          <cell r="C1762" t="str">
            <v/>
          </cell>
          <cell r="E1762">
            <v>0</v>
          </cell>
          <cell r="F1762" t="str">
            <v>SIEC Ago/24</v>
          </cell>
        </row>
        <row r="1763">
          <cell r="A1763" t="str">
            <v>02.01.09.900.03</v>
          </cell>
          <cell r="B1763" t="str">
            <v>NEB 05_Cantoneira de proteção (aço galvanizado pintado)</v>
          </cell>
          <cell r="C1763" t="str">
            <v>m</v>
          </cell>
          <cell r="D1763">
            <v>43.25</v>
          </cell>
          <cell r="E1763">
            <v>35</v>
          </cell>
          <cell r="F1763" t="str">
            <v>SIEC Ago/24</v>
          </cell>
        </row>
        <row r="1764">
          <cell r="A1764" t="str">
            <v>02.01.09.900.08</v>
          </cell>
          <cell r="B1764" t="str">
            <v>NEB 07_Junta de dessolidarização (isopor) - e = 1 cm</v>
          </cell>
          <cell r="C1764" t="str">
            <v>m</v>
          </cell>
          <cell r="D1764">
            <v>10.38</v>
          </cell>
          <cell r="E1764">
            <v>8.4</v>
          </cell>
          <cell r="F1764" t="str">
            <v>SIEC Ago/24</v>
          </cell>
        </row>
        <row r="1765">
          <cell r="A1765" t="str">
            <v>02.01.09.900.02</v>
          </cell>
          <cell r="B1765" t="str">
            <v>NEB 30_Cantoneira de proteção (alumínio tipo 2848 para revestimentos cerâmicos)</v>
          </cell>
          <cell r="C1765" t="str">
            <v>m</v>
          </cell>
          <cell r="D1765">
            <v>38.51</v>
          </cell>
          <cell r="E1765">
            <v>31.16</v>
          </cell>
          <cell r="F1765" t="str">
            <v>SIEC Ago/24</v>
          </cell>
        </row>
        <row r="1766">
          <cell r="A1766" t="str">
            <v>02.01.09.900.09</v>
          </cell>
          <cell r="B1766" t="str">
            <v>NEB 37_Junta de movimentação ou dilatação (isopor) - e = 4 cm</v>
          </cell>
          <cell r="C1766" t="str">
            <v>m</v>
          </cell>
          <cell r="D1766">
            <v>14.51</v>
          </cell>
          <cell r="E1766">
            <v>11.74</v>
          </cell>
          <cell r="F1766" t="str">
            <v>SIEC Ago/24</v>
          </cell>
        </row>
        <row r="1767">
          <cell r="A1767" t="str">
            <v>02.01.09.900.04</v>
          </cell>
          <cell r="B1767" t="str">
            <v>NEB 46_Cantoneira de proteção (alumínio MA-A4)</v>
          </cell>
          <cell r="C1767" t="str">
            <v>m</v>
          </cell>
          <cell r="D1767">
            <v>39.26</v>
          </cell>
          <cell r="E1767">
            <v>31.77</v>
          </cell>
          <cell r="F1767" t="str">
            <v>SIEC Ago/24</v>
          </cell>
        </row>
        <row r="1768">
          <cell r="A1768" t="str">
            <v>02.01.09.900.18</v>
          </cell>
          <cell r="B1768" t="str">
            <v>NEB 53_Arremate vertical (alumínio anodizado fosco) e = 0,5 mm</v>
          </cell>
          <cell r="C1768" t="str">
            <v>m</v>
          </cell>
          <cell r="D1768">
            <v>34.33</v>
          </cell>
          <cell r="E1768">
            <v>27.78</v>
          </cell>
          <cell r="F1768" t="str">
            <v>SIEC Ago/24</v>
          </cell>
        </row>
        <row r="1769">
          <cell r="A1769" t="str">
            <v>02.01.09.900.05</v>
          </cell>
          <cell r="B1769" t="str">
            <v>NEB 54_Arremate em perfil metálico para revestimento cerâmico</v>
          </cell>
          <cell r="C1769" t="str">
            <v>m</v>
          </cell>
          <cell r="D1769">
            <v>66.489999999999995</v>
          </cell>
          <cell r="E1769">
            <v>53.81</v>
          </cell>
          <cell r="F1769" t="str">
            <v>SIEC Ago/24</v>
          </cell>
        </row>
        <row r="1770">
          <cell r="A1770" t="str">
            <v>02.01.09.900.19</v>
          </cell>
          <cell r="B1770" t="str">
            <v>NEB 64_Batente (alumínio anodizado fosco) C = _ cm; L = _ cm; e = 4 mm</v>
          </cell>
          <cell r="C1770" t="str">
            <v>m</v>
          </cell>
          <cell r="D1770">
            <v>73.3</v>
          </cell>
          <cell r="E1770">
            <v>59.32</v>
          </cell>
          <cell r="F1770" t="str">
            <v>SIEC Ago/24</v>
          </cell>
        </row>
        <row r="1771">
          <cell r="A1771" t="str">
            <v>02.01.09.900.14</v>
          </cell>
          <cell r="B1771" t="str">
            <v>NEC 03_Juntas de dilatação de isopor com mastique e perfil "L"</v>
          </cell>
          <cell r="C1771" t="str">
            <v>m</v>
          </cell>
          <cell r="D1771">
            <v>49.05</v>
          </cell>
          <cell r="E1771">
            <v>39.69</v>
          </cell>
          <cell r="F1771" t="str">
            <v>SIEC Ago/24</v>
          </cell>
        </row>
        <row r="1772">
          <cell r="A1772" t="str">
            <v>02.01.09.900.13</v>
          </cell>
          <cell r="B1772" t="str">
            <v>NEC 05_Juntas de dilatação (perfil de PVC)</v>
          </cell>
          <cell r="C1772" t="str">
            <v>m</v>
          </cell>
          <cell r="D1772">
            <v>56.57</v>
          </cell>
          <cell r="E1772">
            <v>45.78</v>
          </cell>
          <cell r="F1772" t="str">
            <v>SIEC Ago/24</v>
          </cell>
        </row>
        <row r="1773">
          <cell r="A1773" t="str">
            <v>02.01.09.900.16</v>
          </cell>
          <cell r="B1773" t="str">
            <v>NEC 22/00_Cantoneira de proteção de degrau de embutir (alumínio extrudado)</v>
          </cell>
          <cell r="C1773" t="str">
            <v>m</v>
          </cell>
          <cell r="D1773">
            <v>68.13</v>
          </cell>
          <cell r="E1773">
            <v>55.13</v>
          </cell>
          <cell r="F1773" t="str">
            <v>SIEC Ago/24</v>
          </cell>
        </row>
        <row r="1774">
          <cell r="A1774" t="str">
            <v>02.01.10</v>
          </cell>
          <cell r="B1774" t="str">
            <v>PINTURAS EM GERAL</v>
          </cell>
          <cell r="C1774" t="str">
            <v/>
          </cell>
          <cell r="E1774">
            <v>0</v>
          </cell>
          <cell r="F1774" t="str">
            <v>SIEC Ago/24</v>
          </cell>
        </row>
        <row r="1775">
          <cell r="A1775" t="str">
            <v>02.01.10.100</v>
          </cell>
          <cell r="B1775" t="str">
            <v>PINTURA EM PAREDES / TETOS</v>
          </cell>
          <cell r="C1775" t="str">
            <v/>
          </cell>
          <cell r="E1775">
            <v>0</v>
          </cell>
          <cell r="F1775" t="str">
            <v>SIEC Ago/24</v>
          </cell>
        </row>
        <row r="1776">
          <cell r="A1776" t="str">
            <v>02.01.10.100.36</v>
          </cell>
          <cell r="B1776" t="str">
            <v>NEB 10_Pintura com tinta epóxi à base de água monocomponente, com duas demãos, sobre massa corrida, para áreas molhadas, incluindo chapisco e impermeabilização com revestimento de argamassa aditivada</v>
          </cell>
          <cell r="C1776" t="str">
            <v>m²</v>
          </cell>
          <cell r="D1776">
            <v>178.1</v>
          </cell>
          <cell r="E1776">
            <v>144.13</v>
          </cell>
          <cell r="F1776" t="str">
            <v>SIEC Ago/24</v>
          </cell>
        </row>
        <row r="1777">
          <cell r="A1777" t="str">
            <v>02.01.10.100.37</v>
          </cell>
          <cell r="B1777" t="str">
            <v>NEB 13_Pintura com tinta epóxi à base de água monocomponente, com duas demãos (incluindo preparo de base - lixamento, emassamento e limpeza), para áreas molhadas</v>
          </cell>
          <cell r="C1777" t="str">
            <v>m²</v>
          </cell>
          <cell r="D1777">
            <v>125.82</v>
          </cell>
          <cell r="E1777">
            <v>101.82</v>
          </cell>
          <cell r="F1777" t="str">
            <v>SIEC Ago/24</v>
          </cell>
        </row>
        <row r="1778">
          <cell r="A1778" t="str">
            <v>02.01.10.100.22</v>
          </cell>
          <cell r="B1778" t="str">
            <v>NEB 15_NED 21_Verniz incolor fosco sobre concreto aparente incluindo estucamento e lixamento de superfície</v>
          </cell>
          <cell r="C1778" t="str">
            <v>m²</v>
          </cell>
          <cell r="D1778">
            <v>56.01</v>
          </cell>
          <cell r="E1778">
            <v>45.33</v>
          </cell>
          <cell r="F1778" t="str">
            <v>SIEC Ago/24</v>
          </cell>
        </row>
        <row r="1779">
          <cell r="A1779" t="str">
            <v>02.01.10.100.35</v>
          </cell>
          <cell r="B1779" t="str">
            <v>NEB 15_NED 21_Verniz incolor fosco sobre concreto aparente, incluindo estucamento e lixamento de superfície (noturno)</v>
          </cell>
          <cell r="C1779" t="str">
            <v>m²</v>
          </cell>
          <cell r="D1779">
            <v>62.39</v>
          </cell>
          <cell r="E1779">
            <v>50.49</v>
          </cell>
          <cell r="F1779" t="str">
            <v>SIEC Ago/24</v>
          </cell>
        </row>
        <row r="1780">
          <cell r="A1780" t="str">
            <v>02.01.10.100.33</v>
          </cell>
          <cell r="B1780" t="str">
            <v>NEB 35_Pintura em tinta acrílica à base de água sobre massa acrílica, duas demãos.</v>
          </cell>
          <cell r="C1780" t="str">
            <v>m²</v>
          </cell>
          <cell r="D1780">
            <v>155.32</v>
          </cell>
          <cell r="E1780">
            <v>125.69</v>
          </cell>
          <cell r="F1780" t="str">
            <v>SIEC Ago/24</v>
          </cell>
        </row>
        <row r="1781">
          <cell r="A1781" t="str">
            <v>02.01.10.100.39</v>
          </cell>
          <cell r="B1781" t="str">
            <v>NEB 36_Acabamento imitação de concreto aparente, chapisco e impermeabilização</v>
          </cell>
          <cell r="C1781" t="str">
            <v>m²</v>
          </cell>
          <cell r="D1781">
            <v>299.3</v>
          </cell>
          <cell r="E1781">
            <v>242.21</v>
          </cell>
          <cell r="F1781" t="str">
            <v>SIEC Ago/24</v>
          </cell>
        </row>
        <row r="1782">
          <cell r="A1782" t="str">
            <v>02.01.10.100.38</v>
          </cell>
          <cell r="B1782" t="str">
            <v>NEB 38_Pintura com tinta acrílica à base de água, duas demãos - incluso preparo da superfície, lixamento e limpeza</v>
          </cell>
          <cell r="C1782" t="str">
            <v>m²</v>
          </cell>
          <cell r="D1782">
            <v>37.020000000000003</v>
          </cell>
          <cell r="E1782">
            <v>29.96</v>
          </cell>
          <cell r="F1782" t="str">
            <v>SIEC Ago/24</v>
          </cell>
        </row>
        <row r="1783">
          <cell r="A1783" t="str">
            <v>02.01.10.100.23</v>
          </cell>
          <cell r="B1783" t="str">
            <v>NEB 60_NED 20_Verniz incolor antipichação para superfícies de concreto, incluindo estucamento e lixamento de superfície</v>
          </cell>
          <cell r="C1783" t="str">
            <v>m²</v>
          </cell>
          <cell r="D1783">
            <v>104.38</v>
          </cell>
          <cell r="E1783">
            <v>84.47</v>
          </cell>
          <cell r="F1783" t="str">
            <v>SIEC Ago/24</v>
          </cell>
        </row>
        <row r="1784">
          <cell r="A1784" t="str">
            <v>02.01.10.100.31</v>
          </cell>
          <cell r="B1784" t="str">
            <v>NEB 60_NED 20_Verniz incolor antipichação para superfícies de concreto, incluindo estucamento e lixamento de superfície (noturno)</v>
          </cell>
          <cell r="C1784" t="str">
            <v>m²</v>
          </cell>
          <cell r="D1784">
            <v>119.35</v>
          </cell>
          <cell r="E1784">
            <v>96.58</v>
          </cell>
          <cell r="F1784" t="str">
            <v>SIEC Ago/24</v>
          </cell>
        </row>
        <row r="1785">
          <cell r="A1785" t="str">
            <v>02.01.10.100.34</v>
          </cell>
          <cell r="B1785" t="str">
            <v>NEB 62_Pintura com tinta esmalte à base de água em superfície metálica, inclusive preparo</v>
          </cell>
          <cell r="C1785" t="str">
            <v>m²</v>
          </cell>
          <cell r="D1785">
            <v>64.790000000000006</v>
          </cell>
          <cell r="E1785">
            <v>52.43</v>
          </cell>
          <cell r="F1785" t="str">
            <v>SIEC Ago/24</v>
          </cell>
        </row>
        <row r="1786">
          <cell r="A1786" t="str">
            <v>02.01.10.100.40</v>
          </cell>
          <cell r="B1786" t="str">
            <v>NED 09_Pintura acrílica antimofo à base de água, duas demãos, para áreas molhadas (incluindo preparo de base - emassamento, lixamento e limpeza) - cor branca</v>
          </cell>
          <cell r="C1786" t="str">
            <v>m²</v>
          </cell>
          <cell r="D1786">
            <v>63.8</v>
          </cell>
          <cell r="E1786">
            <v>51.63</v>
          </cell>
          <cell r="F1786" t="str">
            <v>SIEC Ago/24</v>
          </cell>
        </row>
        <row r="1787">
          <cell r="A1787" t="str">
            <v>02.01.10.100.27</v>
          </cell>
          <cell r="B1787" t="str">
            <v>NED 10_Pintura acrílica antimofo sobre massa corrida acrílica, duas demãos, para áreas molhadas - cor branca</v>
          </cell>
          <cell r="C1787" t="str">
            <v>m²</v>
          </cell>
          <cell r="D1787">
            <v>139.43</v>
          </cell>
          <cell r="E1787">
            <v>112.83</v>
          </cell>
          <cell r="F1787" t="str">
            <v>SIEC Ago/24</v>
          </cell>
        </row>
        <row r="1788">
          <cell r="A1788" t="str">
            <v>02.01.10.100.26</v>
          </cell>
          <cell r="B1788" t="str">
            <v>NED 47_Pintura em teto com tinta látex à base de PVA, duas demãos (incluindo preparo de base - emassamento, lixamento e limpeza)</v>
          </cell>
          <cell r="C1788" t="str">
            <v>m²</v>
          </cell>
          <cell r="D1788">
            <v>43.95</v>
          </cell>
          <cell r="E1788">
            <v>35.57</v>
          </cell>
          <cell r="F1788" t="str">
            <v>SIEC Ago/24</v>
          </cell>
        </row>
        <row r="1789">
          <cell r="A1789" t="str">
            <v>02.01.10.100.28</v>
          </cell>
          <cell r="B1789" t="str">
            <v>NED 48_Pintura em teto com tinta látex à base de PVA, duas demãos, sobre massa corrida</v>
          </cell>
          <cell r="C1789" t="str">
            <v>m²</v>
          </cell>
          <cell r="D1789">
            <v>147.53</v>
          </cell>
          <cell r="E1789">
            <v>119.39</v>
          </cell>
          <cell r="F1789" t="str">
            <v>SIEC Ago/24</v>
          </cell>
        </row>
        <row r="1790">
          <cell r="A1790" t="str">
            <v>02.01.10.100.24</v>
          </cell>
          <cell r="B1790" t="str">
            <v>Pintura com tinta acrílica à base de água sobre massa corrida, duas demãos - incluso preparo da superfície, lixamento e limpeza</v>
          </cell>
          <cell r="C1790" t="str">
            <v>m²</v>
          </cell>
          <cell r="D1790">
            <v>51.74</v>
          </cell>
          <cell r="E1790">
            <v>41.87</v>
          </cell>
          <cell r="F1790" t="str">
            <v>SIEC Ago/24</v>
          </cell>
        </row>
        <row r="1791">
          <cell r="A1791" t="str">
            <v>02.01.10.100.06</v>
          </cell>
          <cell r="B1791" t="str">
            <v>Pintura com tinta epóxi em parede interna, com duas demãos, incluindo emassamento e lixamento</v>
          </cell>
          <cell r="C1791" t="str">
            <v>m²</v>
          </cell>
          <cell r="D1791">
            <v>242.5</v>
          </cell>
          <cell r="E1791">
            <v>196.25</v>
          </cell>
          <cell r="F1791" t="str">
            <v>SIEC Ago/24</v>
          </cell>
        </row>
        <row r="1792">
          <cell r="A1792" t="str">
            <v>02.01.10.100.09</v>
          </cell>
          <cell r="B1792" t="str">
            <v>Pintura com tinta impermeável mineral em pó em parede externa, com três demãos</v>
          </cell>
          <cell r="C1792" t="str">
            <v>m²</v>
          </cell>
          <cell r="D1792">
            <v>16.77</v>
          </cell>
          <cell r="E1792">
            <v>13.57</v>
          </cell>
          <cell r="F1792" t="str">
            <v>SIEC Ago/24</v>
          </cell>
        </row>
        <row r="1793">
          <cell r="A1793" t="str">
            <v>02.01.10.100.05</v>
          </cell>
          <cell r="B1793" t="str">
            <v>Pintura com tinta látex acrílica em parede externa, com duas demãos, sem massa corrida</v>
          </cell>
          <cell r="C1793" t="str">
            <v>m²</v>
          </cell>
          <cell r="D1793">
            <v>14.42</v>
          </cell>
          <cell r="E1793">
            <v>11.67</v>
          </cell>
          <cell r="F1793" t="str">
            <v>SIEC Ago/24</v>
          </cell>
        </row>
        <row r="1794">
          <cell r="A1794" t="str">
            <v>02.01.10.100.03</v>
          </cell>
          <cell r="B1794" t="str">
            <v>Pintura com tinta látex PVA em parede interna, com duas demãos, sem massa corrida</v>
          </cell>
          <cell r="C1794" t="str">
            <v>m²</v>
          </cell>
          <cell r="D1794">
            <v>16.18</v>
          </cell>
          <cell r="E1794">
            <v>13.09</v>
          </cell>
          <cell r="F1794" t="str">
            <v>SIEC Ago/24</v>
          </cell>
        </row>
        <row r="1795">
          <cell r="A1795" t="str">
            <v>02.01.10.100.32</v>
          </cell>
          <cell r="B1795" t="str">
            <v>Pintura com tinta látex PVA em parede interna, com duas demãos, sem massa corrida (noturno)</v>
          </cell>
          <cell r="C1795" t="str">
            <v>m²</v>
          </cell>
          <cell r="D1795">
            <v>17.760000000000002</v>
          </cell>
          <cell r="E1795">
            <v>14.37</v>
          </cell>
          <cell r="F1795" t="str">
            <v>SIEC Ago/24</v>
          </cell>
        </row>
        <row r="1796">
          <cell r="A1796" t="str">
            <v>02.01.10.100.04</v>
          </cell>
          <cell r="B1796" t="str">
            <v>Pintura com tinta látex PVA em parede interna, com três demãos, sem massa corrida</v>
          </cell>
          <cell r="C1796" t="str">
            <v>m²</v>
          </cell>
          <cell r="D1796">
            <v>38.5</v>
          </cell>
          <cell r="E1796">
            <v>31.16</v>
          </cell>
          <cell r="F1796" t="str">
            <v>SIEC Ago/24</v>
          </cell>
        </row>
        <row r="1797">
          <cell r="A1797" t="str">
            <v>02.01.10.100.11</v>
          </cell>
          <cell r="B1797" t="str">
            <v>Pintura hidrofugante sobre superfície de concreto com duas demãos de silicone base solvente</v>
          </cell>
          <cell r="C1797" t="str">
            <v>m²</v>
          </cell>
          <cell r="D1797">
            <v>41.78</v>
          </cell>
          <cell r="E1797">
            <v>33.81</v>
          </cell>
          <cell r="F1797" t="str">
            <v>SIEC Ago/24</v>
          </cell>
        </row>
        <row r="1798">
          <cell r="A1798" t="str">
            <v>02.01.10.100.12</v>
          </cell>
          <cell r="B1798" t="str">
            <v>Pintura hidrofugante sobre superfície de concreto com duas demãos de siloxano oligomérico base solvente</v>
          </cell>
          <cell r="C1798" t="str">
            <v>m²</v>
          </cell>
          <cell r="D1798">
            <v>42.09</v>
          </cell>
          <cell r="E1798">
            <v>34.06</v>
          </cell>
          <cell r="F1798" t="str">
            <v>SIEC Ago/24</v>
          </cell>
        </row>
        <row r="1799">
          <cell r="A1799" t="str">
            <v>02.01.10.100.13</v>
          </cell>
          <cell r="B1799" t="str">
            <v>Pintura hidrofugante sobre superfície de tijolo à vista com uma demão de silicone</v>
          </cell>
          <cell r="C1799" t="str">
            <v>m²</v>
          </cell>
          <cell r="D1799">
            <v>38.51</v>
          </cell>
          <cell r="E1799">
            <v>31.16</v>
          </cell>
          <cell r="F1799" t="str">
            <v>SIEC Ago/24</v>
          </cell>
        </row>
        <row r="1800">
          <cell r="A1800" t="str">
            <v>02.01.10.100.17</v>
          </cell>
          <cell r="B1800" t="str">
            <v>Pintura impermeabilizante sobre superfície de concreto com duas demãos de borracha clorada à base de solvente</v>
          </cell>
          <cell r="C1800" t="str">
            <v>m²</v>
          </cell>
          <cell r="D1800">
            <v>62.22</v>
          </cell>
          <cell r="E1800">
            <v>50.35</v>
          </cell>
          <cell r="F1800" t="str">
            <v>SIEC Ago/24</v>
          </cell>
        </row>
        <row r="1801">
          <cell r="A1801" t="str">
            <v>02.01.10.100.18</v>
          </cell>
          <cell r="B1801" t="str">
            <v>Pintura impermeabilizante sobre superfície de concreto com duas demãos de sistema duplo epóxi-poliuretano</v>
          </cell>
          <cell r="C1801" t="str">
            <v>m²</v>
          </cell>
          <cell r="D1801">
            <v>79.72</v>
          </cell>
          <cell r="E1801">
            <v>64.510000000000005</v>
          </cell>
          <cell r="F1801" t="str">
            <v>SIEC Ago/24</v>
          </cell>
        </row>
        <row r="1802">
          <cell r="A1802" t="str">
            <v>02.01.10.100.19</v>
          </cell>
          <cell r="B1802" t="str">
            <v>Pintura impermeabilizante sobre superfície de concreto com duas demãos de sistema duplo silano-siloxano</v>
          </cell>
          <cell r="C1802" t="str">
            <v>m²</v>
          </cell>
          <cell r="D1802">
            <v>54.53</v>
          </cell>
          <cell r="E1802">
            <v>44.13</v>
          </cell>
          <cell r="F1802" t="str">
            <v>SIEC Ago/24</v>
          </cell>
        </row>
        <row r="1803">
          <cell r="A1803" t="str">
            <v>02.01.10.100.16</v>
          </cell>
          <cell r="B1803" t="str">
            <v>Pintura impermeabilizante sobre superfície de concreto com duas demãos de verniz acrílico à base de solvente</v>
          </cell>
          <cell r="C1803" t="str">
            <v>m²</v>
          </cell>
          <cell r="D1803">
            <v>45.35</v>
          </cell>
          <cell r="E1803">
            <v>36.700000000000003</v>
          </cell>
          <cell r="F1803" t="str">
            <v>SIEC Ago/24</v>
          </cell>
        </row>
        <row r="1804">
          <cell r="A1804" t="str">
            <v>02.01.10.100.20</v>
          </cell>
          <cell r="B1804" t="str">
            <v>Pintura impermeabilizante sobre superfície de concreto com duas demãos de verniz epóxi bicomponente</v>
          </cell>
          <cell r="C1804" t="str">
            <v>m²</v>
          </cell>
          <cell r="D1804">
            <v>49.79</v>
          </cell>
          <cell r="E1804">
            <v>40.29</v>
          </cell>
          <cell r="F1804" t="str">
            <v>SIEC Ago/24</v>
          </cell>
        </row>
        <row r="1805">
          <cell r="A1805" t="str">
            <v>02.01.10.100.15</v>
          </cell>
          <cell r="B1805" t="str">
            <v>Pintura impermeabilizante sobre superfície de concreto com duas demãos de verniz poliuretano alifático bicomponente</v>
          </cell>
          <cell r="C1805" t="str">
            <v>m²</v>
          </cell>
          <cell r="D1805">
            <v>65.150000000000006</v>
          </cell>
          <cell r="E1805">
            <v>52.72</v>
          </cell>
          <cell r="F1805" t="str">
            <v>SIEC Ago/24</v>
          </cell>
        </row>
        <row r="1806">
          <cell r="A1806" t="str">
            <v>02.01.10.100.14</v>
          </cell>
          <cell r="B1806" t="str">
            <v>Pintura impermeabilizante sobre superfície de concreto com primer e duas demãos de verniz acrílico à base de água</v>
          </cell>
          <cell r="C1806" t="str">
            <v>m²</v>
          </cell>
          <cell r="D1806">
            <v>42.83</v>
          </cell>
          <cell r="E1806">
            <v>34.659999999999997</v>
          </cell>
          <cell r="F1806" t="str">
            <v>SIEC Ago/24</v>
          </cell>
        </row>
        <row r="1807">
          <cell r="A1807" t="str">
            <v>02.01.10.100.41</v>
          </cell>
          <cell r="B1807" t="str">
            <v>Pintura látex acrílica econômica, aplicação manual em paredes, duas demãos</v>
          </cell>
          <cell r="C1807" t="str">
            <v>m²</v>
          </cell>
          <cell r="D1807">
            <v>10.83</v>
          </cell>
          <cell r="E1807">
            <v>8.76</v>
          </cell>
          <cell r="F1807" t="str">
            <v>SIEC Ago/24</v>
          </cell>
        </row>
        <row r="1808">
          <cell r="A1808" t="str">
            <v>02.01.10.100.01</v>
          </cell>
          <cell r="B1808" t="str">
            <v>Pintura tipo caiação em parede externa com três demãos</v>
          </cell>
          <cell r="C1808" t="str">
            <v>m²</v>
          </cell>
          <cell r="D1808">
            <v>17.09</v>
          </cell>
          <cell r="E1808">
            <v>13.83</v>
          </cell>
          <cell r="F1808" t="str">
            <v>SIEC Ago/24</v>
          </cell>
        </row>
        <row r="1809">
          <cell r="A1809" t="str">
            <v>02.01.10.100.02</v>
          </cell>
          <cell r="B1809" t="str">
            <v>Pintura tipo caiação em parede interna com três demãos</v>
          </cell>
          <cell r="C1809" t="str">
            <v>m²</v>
          </cell>
          <cell r="D1809">
            <v>13.52</v>
          </cell>
          <cell r="E1809">
            <v>10.94</v>
          </cell>
          <cell r="F1809" t="str">
            <v>SIEC Ago/24</v>
          </cell>
        </row>
        <row r="1810">
          <cell r="A1810" t="str">
            <v>02.01.10.300</v>
          </cell>
          <cell r="B1810" t="str">
            <v>PINTURA EM PISOS</v>
          </cell>
          <cell r="C1810" t="str">
            <v/>
          </cell>
          <cell r="E1810">
            <v>0</v>
          </cell>
          <cell r="F1810" t="str">
            <v>SIEC Ago/24</v>
          </cell>
        </row>
        <row r="1811">
          <cell r="A1811" t="str">
            <v>02.01.10.300.06</v>
          </cell>
          <cell r="B1811" t="str">
            <v>DEM.48_Remoção de demarcação viária de material termoplástico retro</v>
          </cell>
          <cell r="C1811" t="str">
            <v>m²</v>
          </cell>
          <cell r="D1811">
            <v>66.3</v>
          </cell>
          <cell r="E1811">
            <v>53.65</v>
          </cell>
          <cell r="F1811" t="str">
            <v>SIEC Ago/24</v>
          </cell>
        </row>
        <row r="1812">
          <cell r="A1812" t="str">
            <v>02.01.10.300.05</v>
          </cell>
          <cell r="B1812" t="str">
            <v>Demarcação e pinturas de faixa até 10 cm com borracha clorada</v>
          </cell>
          <cell r="C1812" t="str">
            <v>m</v>
          </cell>
          <cell r="D1812">
            <v>12.87</v>
          </cell>
          <cell r="E1812">
            <v>10.42</v>
          </cell>
          <cell r="F1812" t="str">
            <v>SIEC Ago/24</v>
          </cell>
        </row>
        <row r="1813">
          <cell r="A1813" t="str">
            <v>02.01.10.300.04</v>
          </cell>
          <cell r="B1813" t="str">
            <v>Pintura a base de resina acrílica de alto desempenho, refletiva, para asfalto, branco/amarela, largura 10 cm, 2 demãos</v>
          </cell>
          <cell r="C1813" t="str">
            <v>m</v>
          </cell>
          <cell r="D1813">
            <v>9.1199999999999992</v>
          </cell>
          <cell r="E1813">
            <v>7.38</v>
          </cell>
          <cell r="F1813" t="str">
            <v>SIEC Ago/24</v>
          </cell>
        </row>
        <row r="1814">
          <cell r="A1814" t="str">
            <v>02.01.10.300.02</v>
          </cell>
          <cell r="B1814" t="str">
            <v>Pintura com tinta acrílica em piso de concreto, duas demãos, aplicada com rolo de lã</v>
          </cell>
          <cell r="C1814" t="str">
            <v>m²</v>
          </cell>
          <cell r="D1814">
            <v>23.86</v>
          </cell>
          <cell r="E1814">
            <v>19.309999999999999</v>
          </cell>
          <cell r="F1814" t="str">
            <v>SIEC Ago/24</v>
          </cell>
        </row>
        <row r="1815">
          <cell r="A1815" t="str">
            <v>02.01.10.300.08</v>
          </cell>
          <cell r="B1815" t="str">
            <v>Pintura com tinta acrílica em piso, para faixas de demarcação, com faixas de 10 cm de largura, aplicada com trincha</v>
          </cell>
          <cell r="C1815" t="str">
            <v>m²</v>
          </cell>
          <cell r="D1815">
            <v>5.24</v>
          </cell>
          <cell r="E1815">
            <v>4.24</v>
          </cell>
          <cell r="F1815" t="str">
            <v>SIEC Ago/24</v>
          </cell>
        </row>
        <row r="1816">
          <cell r="A1816" t="str">
            <v>02.01.10.300.09</v>
          </cell>
          <cell r="B1816" t="str">
            <v>Pintura com tinta acrílica em piso, para faixas de demarcação, com faixas de 15 cm de largura, aplicada com trincha</v>
          </cell>
          <cell r="C1816" t="str">
            <v>m²</v>
          </cell>
          <cell r="D1816">
            <v>5.69</v>
          </cell>
          <cell r="E1816">
            <v>4.5999999999999996</v>
          </cell>
          <cell r="F1816" t="str">
            <v>SIEC Ago/24</v>
          </cell>
        </row>
        <row r="1817">
          <cell r="A1817" t="str">
            <v>02.01.10.300.01</v>
          </cell>
          <cell r="B1817" t="str">
            <v>Pintura com tinta acrílica em piso, para faixas de demarcação, com faixas de 5 cm de largura, aplicada com trincha</v>
          </cell>
          <cell r="C1817" t="str">
            <v>m</v>
          </cell>
          <cell r="D1817">
            <v>4.8</v>
          </cell>
          <cell r="E1817">
            <v>3.88</v>
          </cell>
          <cell r="F1817" t="str">
            <v>SIEC Ago/24</v>
          </cell>
        </row>
        <row r="1818">
          <cell r="A1818" t="str">
            <v>02.01.10.300.03</v>
          </cell>
          <cell r="B1818" t="str">
            <v>Pintura de pavimento a base de resina acrílica antiderrapante, 2 demãos</v>
          </cell>
          <cell r="C1818" t="str">
            <v>m²</v>
          </cell>
          <cell r="D1818">
            <v>34.97</v>
          </cell>
          <cell r="E1818">
            <v>28.3</v>
          </cell>
          <cell r="F1818" t="str">
            <v>SIEC Ago/24</v>
          </cell>
        </row>
        <row r="1819">
          <cell r="A1819" t="str">
            <v>02.01.10.300.10</v>
          </cell>
          <cell r="B1819" t="str">
            <v>Resina fosca à base de água para piso de granilite</v>
          </cell>
          <cell r="C1819" t="str">
            <v>m²</v>
          </cell>
          <cell r="D1819">
            <v>41.37</v>
          </cell>
          <cell r="E1819">
            <v>33.479999999999997</v>
          </cell>
          <cell r="F1819" t="str">
            <v>SIEC Ago/24</v>
          </cell>
        </row>
        <row r="1820">
          <cell r="A1820" t="str">
            <v>02.01.10.300.07</v>
          </cell>
          <cell r="B1820" t="str">
            <v>Resina fosca à base de água para piso de granito</v>
          </cell>
          <cell r="C1820" t="str">
            <v>m²</v>
          </cell>
          <cell r="D1820">
            <v>41.37</v>
          </cell>
          <cell r="E1820">
            <v>33.479999999999997</v>
          </cell>
          <cell r="F1820" t="str">
            <v>SIEC Ago/24</v>
          </cell>
        </row>
        <row r="1821">
          <cell r="A1821" t="str">
            <v>02.01.10.400</v>
          </cell>
          <cell r="B1821" t="str">
            <v>PINTURA EM PEÇAS METÁLICAS</v>
          </cell>
          <cell r="C1821" t="str">
            <v/>
          </cell>
          <cell r="E1821">
            <v>0</v>
          </cell>
          <cell r="F1821" t="str">
            <v>SIEC Ago/24</v>
          </cell>
        </row>
        <row r="1822">
          <cell r="A1822" t="str">
            <v>02.01.10.400.13</v>
          </cell>
          <cell r="B1822" t="str">
            <v>Aplicação de fundo óxido de ferro em superfície metálica</v>
          </cell>
          <cell r="C1822" t="str">
            <v>m²</v>
          </cell>
          <cell r="D1822">
            <v>33.380000000000003</v>
          </cell>
          <cell r="E1822">
            <v>27.01</v>
          </cell>
          <cell r="F1822" t="str">
            <v>SIEC Ago/24</v>
          </cell>
        </row>
        <row r="1823">
          <cell r="A1823" t="str">
            <v>02.01.10.400.14</v>
          </cell>
          <cell r="B1823" t="str">
            <v>Aplicação de fundo protetor de superfície metálica - galvanização à frio</v>
          </cell>
          <cell r="C1823" t="str">
            <v>m²</v>
          </cell>
          <cell r="D1823">
            <v>28.86</v>
          </cell>
          <cell r="E1823">
            <v>23.36</v>
          </cell>
          <cell r="F1823" t="str">
            <v>SIEC Ago/24</v>
          </cell>
        </row>
        <row r="1824">
          <cell r="A1824" t="str">
            <v>02.01.10.400.19</v>
          </cell>
          <cell r="B1824" t="str">
            <v>Fornecimento e instalação de placa metálica para identificação de poste com pintura refletiva</v>
          </cell>
          <cell r="C1824" t="str">
            <v>un</v>
          </cell>
          <cell r="D1824">
            <v>143.15</v>
          </cell>
          <cell r="E1824">
            <v>115.85</v>
          </cell>
          <cell r="F1824" t="str">
            <v>SIEC Ago/24</v>
          </cell>
        </row>
        <row r="1825">
          <cell r="A1825" t="str">
            <v>02.01.10.400.02</v>
          </cell>
          <cell r="B1825" t="str">
            <v>Pintura com esmalte sintético para metais ferrosos em rufo, calha e condutor, com uma demão</v>
          </cell>
          <cell r="C1825" t="str">
            <v>m</v>
          </cell>
          <cell r="D1825">
            <v>29.86</v>
          </cell>
          <cell r="E1825">
            <v>24.16</v>
          </cell>
          <cell r="F1825" t="str">
            <v>SIEC Ago/24</v>
          </cell>
        </row>
        <row r="1826">
          <cell r="A1826" t="str">
            <v>02.01.10.400.12</v>
          </cell>
          <cell r="B1826" t="str">
            <v>Pintura com tinta à base de epóxi em superfície metálica, 2 demãos, inclusive primer base epóxi</v>
          </cell>
          <cell r="C1826" t="str">
            <v>m²</v>
          </cell>
          <cell r="D1826">
            <v>64.34</v>
          </cell>
          <cell r="E1826">
            <v>52.07</v>
          </cell>
          <cell r="F1826" t="str">
            <v>SIEC Ago/24</v>
          </cell>
        </row>
        <row r="1827">
          <cell r="A1827" t="str">
            <v>02.01.10.400.23</v>
          </cell>
          <cell r="B1827" t="str">
            <v>Pintura com tinta alquídica de fundo e acabamento (esmalte sintético grafite) aplicada a rolo ou pincel sobre superfícies metálicas (exceto perfil) executado em obra (por demão)</v>
          </cell>
          <cell r="C1827" t="str">
            <v>m²</v>
          </cell>
          <cell r="D1827">
            <v>32.42</v>
          </cell>
          <cell r="E1827">
            <v>26.24</v>
          </cell>
          <cell r="F1827" t="str">
            <v>SIEC Ago/24</v>
          </cell>
        </row>
        <row r="1828">
          <cell r="A1828" t="str">
            <v>02.01.10.400.01</v>
          </cell>
          <cell r="B1828" t="str">
            <v>Pintura com tinta antiflama em esquadria de ferro com duas demãos</v>
          </cell>
          <cell r="C1828" t="str">
            <v>m²</v>
          </cell>
          <cell r="D1828">
            <v>131.62</v>
          </cell>
          <cell r="E1828">
            <v>106.51</v>
          </cell>
          <cell r="F1828" t="str">
            <v>SIEC Ago/24</v>
          </cell>
        </row>
        <row r="1829">
          <cell r="A1829" t="str">
            <v>02.01.10.400.09</v>
          </cell>
          <cell r="B1829" t="str">
            <v>Pintura com tinta betuminosa em rufo e calha, com uma demão</v>
          </cell>
          <cell r="C1829" t="str">
            <v>m</v>
          </cell>
          <cell r="D1829">
            <v>15.99</v>
          </cell>
          <cell r="E1829">
            <v>12.94</v>
          </cell>
          <cell r="F1829" t="str">
            <v>SIEC Ago/24</v>
          </cell>
        </row>
        <row r="1830">
          <cell r="A1830" t="str">
            <v>02.01.10.400.18</v>
          </cell>
          <cell r="B1830" t="str">
            <v>Pintura com tinta epóxi alcatrão de hulha de fundo e acabamento, aplicada a rolo/pincel em superfície metálica, duas demãos, espessura final 400 micra</v>
          </cell>
          <cell r="C1830" t="str">
            <v>m²</v>
          </cell>
          <cell r="D1830">
            <v>79.97</v>
          </cell>
          <cell r="E1830">
            <v>64.72</v>
          </cell>
          <cell r="F1830" t="str">
            <v>SIEC Ago/24</v>
          </cell>
        </row>
        <row r="1831">
          <cell r="A1831" t="str">
            <v>02.01.10.400.05</v>
          </cell>
          <cell r="B1831" t="str">
            <v>Pintura com tinta esmalte em esquadria de ferro, com duas demãos</v>
          </cell>
          <cell r="C1831" t="str">
            <v>m²</v>
          </cell>
          <cell r="D1831">
            <v>68.180000000000007</v>
          </cell>
          <cell r="E1831">
            <v>55.18</v>
          </cell>
          <cell r="F1831" t="str">
            <v>SIEC Ago/24</v>
          </cell>
        </row>
        <row r="1832">
          <cell r="A1832" t="str">
            <v>02.01.10.400.06</v>
          </cell>
          <cell r="B1832" t="str">
            <v>Pintura com tinta esmalte em rufo, calha e condutor, com uma demão</v>
          </cell>
          <cell r="C1832" t="str">
            <v>m</v>
          </cell>
          <cell r="D1832">
            <v>16.14</v>
          </cell>
          <cell r="E1832">
            <v>13.06</v>
          </cell>
          <cell r="F1832" t="str">
            <v>SIEC Ago/24</v>
          </cell>
        </row>
        <row r="1833">
          <cell r="A1833" t="str">
            <v>02.01.10.400.10</v>
          </cell>
          <cell r="B1833" t="str">
            <v>Pintura com tinta esmalte poliuretano em estrutura de aço carbono com três demãos, a revólver (espessura: 90 micra)</v>
          </cell>
          <cell r="C1833" t="str">
            <v>m²</v>
          </cell>
          <cell r="D1833">
            <v>84.03</v>
          </cell>
          <cell r="E1833">
            <v>68</v>
          </cell>
          <cell r="F1833" t="str">
            <v>SIEC Ago/24</v>
          </cell>
        </row>
        <row r="1834">
          <cell r="A1834" t="str">
            <v>02.01.10.400.04</v>
          </cell>
          <cell r="B1834" t="str">
            <v>Pintura com tinta esmalte sintético em estrutura de aço carbono com duas demãos, a revólver (espessura: 50 micra)</v>
          </cell>
          <cell r="C1834" t="str">
            <v>m²</v>
          </cell>
          <cell r="D1834">
            <v>14.86</v>
          </cell>
          <cell r="E1834">
            <v>12.03</v>
          </cell>
          <cell r="F1834" t="str">
            <v>SIEC Ago/24</v>
          </cell>
        </row>
        <row r="1835">
          <cell r="A1835" t="str">
            <v>02.01.10.400.03</v>
          </cell>
          <cell r="B1835" t="str">
            <v>Pintura com tinta esmalte sintético em estrutura de aço carbono com duas demãos, com trincha (espessura: 50 micra)</v>
          </cell>
          <cell r="C1835" t="str">
            <v>m²</v>
          </cell>
          <cell r="D1835">
            <v>28.68</v>
          </cell>
          <cell r="E1835">
            <v>23.21</v>
          </cell>
          <cell r="F1835" t="str">
            <v>SIEC Ago/24</v>
          </cell>
        </row>
        <row r="1836">
          <cell r="A1836" t="str">
            <v>02.01.10.400.17</v>
          </cell>
          <cell r="B1836" t="str">
            <v>Pintura com tinta esmalte sintético em estrutura de aço carbono com duas demãos, com trincha (espessura: 50 micra) (noturno)</v>
          </cell>
          <cell r="C1836" t="str">
            <v>m²</v>
          </cell>
          <cell r="D1836">
            <v>34.1</v>
          </cell>
          <cell r="E1836">
            <v>27.6</v>
          </cell>
          <cell r="F1836" t="str">
            <v>SIEC Ago/24</v>
          </cell>
        </row>
        <row r="1837">
          <cell r="A1837" t="str">
            <v>02.01.10.400.07</v>
          </cell>
          <cell r="B1837" t="str">
            <v>Pintura com tinta óleo em esquadria de ferro com duas demãos</v>
          </cell>
          <cell r="C1837" t="str">
            <v>m²</v>
          </cell>
          <cell r="D1837">
            <v>66.010000000000005</v>
          </cell>
          <cell r="E1837">
            <v>53.42</v>
          </cell>
          <cell r="F1837" t="str">
            <v>SIEC Ago/24</v>
          </cell>
        </row>
        <row r="1838">
          <cell r="A1838" t="str">
            <v>02.01.10.400.08</v>
          </cell>
          <cell r="B1838" t="str">
            <v>Pintura com tinta óleo em rufo, calha e condutor com uma demão</v>
          </cell>
          <cell r="C1838" t="str">
            <v>m</v>
          </cell>
          <cell r="D1838">
            <v>28.21</v>
          </cell>
          <cell r="E1838">
            <v>22.83</v>
          </cell>
          <cell r="F1838" t="str">
            <v>SIEC Ago/24</v>
          </cell>
        </row>
        <row r="1839">
          <cell r="A1839" t="str">
            <v>02.01.10.400.20</v>
          </cell>
          <cell r="B1839" t="str">
            <v>Pintura com tinta PU automotiva com fundo (primer), espessura final entre 90 e 130 mícrons, 60% de brilho</v>
          </cell>
          <cell r="C1839" t="str">
            <v>m²</v>
          </cell>
          <cell r="D1839">
            <v>46.57</v>
          </cell>
          <cell r="E1839">
            <v>37.69</v>
          </cell>
          <cell r="F1839" t="str">
            <v>SIEC Ago/24</v>
          </cell>
        </row>
        <row r="1840">
          <cell r="A1840" t="str">
            <v>02.01.10.400.15</v>
          </cell>
          <cell r="B1840" t="str">
            <v>Primer à base de óleo para proteção anticorrosiva</v>
          </cell>
          <cell r="C1840" t="str">
            <v>m²</v>
          </cell>
          <cell r="D1840">
            <v>31.69</v>
          </cell>
          <cell r="E1840">
            <v>25.65</v>
          </cell>
          <cell r="F1840" t="str">
            <v>SIEC Ago/24</v>
          </cell>
        </row>
        <row r="1841">
          <cell r="A1841" t="str">
            <v>02.01.10.500</v>
          </cell>
          <cell r="B1841" t="str">
            <v>PINTURAS EM PEÇAS DE MADEIRA</v>
          </cell>
          <cell r="C1841" t="str">
            <v/>
          </cell>
          <cell r="E1841">
            <v>0</v>
          </cell>
          <cell r="F1841" t="str">
            <v>SIEC Ago/24</v>
          </cell>
        </row>
        <row r="1842">
          <cell r="A1842" t="str">
            <v>02.01.10.500.07</v>
          </cell>
          <cell r="B1842" t="str">
            <v>Aplicação de líquido selador acrílico</v>
          </cell>
          <cell r="C1842" t="str">
            <v>m²</v>
          </cell>
          <cell r="D1842">
            <v>4.92</v>
          </cell>
          <cell r="E1842">
            <v>3.98</v>
          </cell>
          <cell r="F1842" t="str">
            <v>SIEC Ago/24</v>
          </cell>
        </row>
        <row r="1843">
          <cell r="A1843" t="str">
            <v>02.01.10.500.06</v>
          </cell>
          <cell r="B1843" t="str">
            <v>Pintura com tinta asfáltica em fôrmas de madeira, com duas demãos, aplicada a broxa</v>
          </cell>
          <cell r="C1843" t="str">
            <v>m²</v>
          </cell>
          <cell r="D1843">
            <v>25.95</v>
          </cell>
          <cell r="E1843">
            <v>21</v>
          </cell>
          <cell r="F1843" t="str">
            <v>SIEC Ago/24</v>
          </cell>
        </row>
        <row r="1844">
          <cell r="A1844" t="str">
            <v>02.01.10.500.01</v>
          </cell>
          <cell r="B1844" t="str">
            <v>Pintura com tinta esmalte em esquadria de madeira, com duas demãos, sem massa corrida</v>
          </cell>
          <cell r="C1844" t="str">
            <v>m²</v>
          </cell>
          <cell r="D1844">
            <v>19.66</v>
          </cell>
          <cell r="E1844">
            <v>15.91</v>
          </cell>
          <cell r="F1844" t="str">
            <v>SIEC Ago/24</v>
          </cell>
        </row>
        <row r="1845">
          <cell r="A1845" t="str">
            <v>02.01.10.500.09</v>
          </cell>
          <cell r="B1845" t="str">
            <v>Pintura com verniz em superfície de madeira, duas demãos</v>
          </cell>
          <cell r="C1845" t="str">
            <v>m²</v>
          </cell>
          <cell r="D1845">
            <v>28.42</v>
          </cell>
          <cell r="E1845">
            <v>23</v>
          </cell>
          <cell r="F1845" t="str">
            <v>SIEC Ago/24</v>
          </cell>
        </row>
        <row r="1846">
          <cell r="A1846" t="str">
            <v>02.01.10.500.10</v>
          </cell>
          <cell r="B1846" t="str">
            <v>Pintura imunizante para madeira, 1 demão</v>
          </cell>
          <cell r="C1846" t="str">
            <v>m²</v>
          </cell>
          <cell r="D1846">
            <v>12.81</v>
          </cell>
          <cell r="E1846">
            <v>10.37</v>
          </cell>
          <cell r="F1846" t="str">
            <v>SIEC Ago/24</v>
          </cell>
        </row>
        <row r="1847">
          <cell r="A1847" t="str">
            <v>02.01.10.500.11</v>
          </cell>
          <cell r="B1847" t="str">
            <v>Pintura imunizante para madeira, 2 demãos</v>
          </cell>
          <cell r="C1847" t="str">
            <v>m²</v>
          </cell>
          <cell r="D1847">
            <v>25.63</v>
          </cell>
          <cell r="E1847">
            <v>20.74</v>
          </cell>
          <cell r="F1847" t="str">
            <v>SIEC Ago/24</v>
          </cell>
        </row>
        <row r="1848">
          <cell r="A1848" t="str">
            <v>02.01.10.500.12</v>
          </cell>
          <cell r="B1848" t="str">
            <v>Pintura tinta de acabamento (pigmentada) esmalte sintético fosco em madeira, 2 demãos.</v>
          </cell>
          <cell r="C1848" t="str">
            <v>m²</v>
          </cell>
          <cell r="D1848">
            <v>19.11</v>
          </cell>
          <cell r="E1848">
            <v>15.46</v>
          </cell>
          <cell r="F1848" t="str">
            <v>SIEC Ago/24</v>
          </cell>
        </row>
        <row r="1849">
          <cell r="A1849" t="str">
            <v>02.01.12</v>
          </cell>
          <cell r="B1849" t="str">
            <v>IMPERMEABILIZAÇÕES E ISOLAMENTOS</v>
          </cell>
          <cell r="C1849" t="str">
            <v/>
          </cell>
          <cell r="E1849">
            <v>0</v>
          </cell>
          <cell r="F1849" t="str">
            <v>SIEC Ago/24</v>
          </cell>
        </row>
        <row r="1850">
          <cell r="A1850" t="str">
            <v>02.01.12.110</v>
          </cell>
          <cell r="B1850" t="str">
            <v>IMPERMEABILIZAÇÃO COM MATERIAL BETUMINOSO E ARGAMASSA EM LOCAIS ÚMIDOS</v>
          </cell>
          <cell r="C1850" t="str">
            <v/>
          </cell>
          <cell r="E1850">
            <v>0</v>
          </cell>
          <cell r="F1850" t="str">
            <v>SIEC Ago/24</v>
          </cell>
        </row>
        <row r="1851">
          <cell r="A1851" t="str">
            <v>02.01.12.110.13</v>
          </cell>
          <cell r="B1851" t="str">
            <v>Impermeabilização com pintura a base de emulsão asfáltica de alta resistência</v>
          </cell>
          <cell r="C1851" t="str">
            <v>m²</v>
          </cell>
          <cell r="D1851">
            <v>37.04</v>
          </cell>
          <cell r="E1851">
            <v>29.97</v>
          </cell>
          <cell r="F1851" t="str">
            <v>SIEC Ago/24</v>
          </cell>
        </row>
        <row r="1852">
          <cell r="A1852" t="str">
            <v>02.01.12.110.08</v>
          </cell>
          <cell r="B1852" t="str">
            <v>Impermeabilização de alicerce com tinta betuminosa em parede de 1 1/2 tijolo</v>
          </cell>
          <cell r="C1852" t="str">
            <v>m</v>
          </cell>
          <cell r="D1852">
            <v>23.01</v>
          </cell>
          <cell r="E1852">
            <v>18.62</v>
          </cell>
          <cell r="F1852" t="str">
            <v>SIEC Ago/24</v>
          </cell>
        </row>
        <row r="1853">
          <cell r="A1853" t="str">
            <v>02.01.12.110.01</v>
          </cell>
          <cell r="B1853" t="str">
            <v>Impermeabilização de alvenaria de embasamento com argamassa de cimento e areia traço 1:3, com aditivo impermeabilizante, e=2 cm</v>
          </cell>
          <cell r="C1853" t="str">
            <v>m²</v>
          </cell>
          <cell r="D1853">
            <v>63.09</v>
          </cell>
          <cell r="E1853">
            <v>51.06</v>
          </cell>
          <cell r="F1853" t="str">
            <v>SIEC Ago/24</v>
          </cell>
        </row>
        <row r="1854">
          <cell r="A1854" t="str">
            <v>02.01.12.110.03</v>
          </cell>
          <cell r="B1854" t="str">
            <v>Impermeabilização de cobertura não sujeita a fissurações e a trânsito à base de emulsão acrílica estruturada com véu de poliéster</v>
          </cell>
          <cell r="C1854" t="str">
            <v>m²</v>
          </cell>
          <cell r="D1854">
            <v>90.22</v>
          </cell>
          <cell r="E1854">
            <v>73.010000000000005</v>
          </cell>
          <cell r="F1854" t="str">
            <v>SIEC Ago/24</v>
          </cell>
        </row>
        <row r="1855">
          <cell r="A1855" t="str">
            <v>02.01.12.110.02</v>
          </cell>
          <cell r="B1855" t="str">
            <v>Impermeabilização de cobertura não sujeita a fissurações e a trânsito à base de emulsão asfáltica estruturada com véu de poliéster e acabamento com pintura refletiva</v>
          </cell>
          <cell r="C1855" t="str">
            <v>m²</v>
          </cell>
          <cell r="D1855">
            <v>117.95</v>
          </cell>
          <cell r="E1855">
            <v>95.45</v>
          </cell>
          <cell r="F1855" t="str">
            <v>SIEC Ago/24</v>
          </cell>
        </row>
        <row r="1856">
          <cell r="A1856" t="str">
            <v>02.01.12.110.12</v>
          </cell>
          <cell r="B1856" t="str">
            <v>Impermeabilização de estruturas enterradas, com tinta asfáltica, duas demãos</v>
          </cell>
          <cell r="C1856" t="str">
            <v>m²</v>
          </cell>
          <cell r="D1856">
            <v>16.829999999999998</v>
          </cell>
          <cell r="E1856">
            <v>13.62</v>
          </cell>
          <cell r="F1856" t="str">
            <v>SIEC Ago/24</v>
          </cell>
        </row>
        <row r="1857">
          <cell r="A1857" t="str">
            <v>02.01.12.110.05</v>
          </cell>
          <cell r="B1857" t="str">
            <v>Impermeabilização de jardineira até 30 m² através de pintura com massa betuminosa para impermeabilização</v>
          </cell>
          <cell r="C1857" t="str">
            <v>m²</v>
          </cell>
          <cell r="D1857">
            <v>204.22</v>
          </cell>
          <cell r="E1857">
            <v>165.27</v>
          </cell>
          <cell r="F1857" t="str">
            <v>SIEC Ago/24</v>
          </cell>
        </row>
        <row r="1858">
          <cell r="A1858" t="str">
            <v>02.01.12.110.09</v>
          </cell>
          <cell r="B1858" t="str">
            <v>Impermeabilização de parede sujeita a umidade de solo com aditivo hidrófugo e tinta asfáltica</v>
          </cell>
          <cell r="C1858" t="str">
            <v>m²</v>
          </cell>
          <cell r="D1858">
            <v>98.76</v>
          </cell>
          <cell r="E1858">
            <v>79.92</v>
          </cell>
          <cell r="F1858" t="str">
            <v>SIEC Ago/24</v>
          </cell>
        </row>
        <row r="1859">
          <cell r="A1859" t="str">
            <v>02.01.12.110.06</v>
          </cell>
          <cell r="B1859" t="str">
            <v>Impermeabilização de piso com três demãos de emulsão asfáltica</v>
          </cell>
          <cell r="C1859" t="str">
            <v>m²</v>
          </cell>
          <cell r="D1859">
            <v>59.78</v>
          </cell>
          <cell r="E1859">
            <v>48.38</v>
          </cell>
          <cell r="F1859" t="str">
            <v>SIEC Ago/24</v>
          </cell>
        </row>
        <row r="1860">
          <cell r="A1860" t="str">
            <v>02.01.12.110.07</v>
          </cell>
          <cell r="B1860" t="str">
            <v>Impermeabilização de piso sujeito à umidade de terra com aditivo hidrófugo</v>
          </cell>
          <cell r="C1860" t="str">
            <v>m²</v>
          </cell>
          <cell r="D1860">
            <v>88.26</v>
          </cell>
          <cell r="E1860">
            <v>71.430000000000007</v>
          </cell>
          <cell r="F1860" t="str">
            <v>SIEC Ago/24</v>
          </cell>
        </row>
        <row r="1861">
          <cell r="A1861" t="str">
            <v>02.01.12.110.04</v>
          </cell>
          <cell r="B1861" t="str">
            <v>Impermeabilização do respaldo da fundação - Argamassa Impermeável</v>
          </cell>
          <cell r="C1861" t="str">
            <v>m²</v>
          </cell>
          <cell r="D1861">
            <v>114.64</v>
          </cell>
          <cell r="E1861">
            <v>92.77</v>
          </cell>
          <cell r="F1861" t="str">
            <v>SIEC Ago/24</v>
          </cell>
        </row>
        <row r="1862">
          <cell r="A1862" t="str">
            <v>02.01.12.110.11</v>
          </cell>
          <cell r="B1862" t="str">
            <v>NEM 07_Impermeabilização com hidrofugante a base de silano siloxano para paredes externas expostas a intempéries, tipo BlokSeal ou equivalente</v>
          </cell>
          <cell r="C1862" t="str">
            <v>m²</v>
          </cell>
          <cell r="D1862">
            <v>39.81</v>
          </cell>
          <cell r="E1862">
            <v>32.22</v>
          </cell>
          <cell r="F1862" t="str">
            <v>SIEC Ago/24</v>
          </cell>
        </row>
        <row r="1863">
          <cell r="A1863" t="str">
            <v>02.01.12.110.14</v>
          </cell>
          <cell r="B1863" t="str">
            <v>NEM 09_Impermeabilização com argamassa polimérica para áreas molhadas e/ou em contato com solo, tipo MC-PROOF 500 ou equivalente</v>
          </cell>
          <cell r="C1863" t="str">
            <v>m²</v>
          </cell>
          <cell r="D1863">
            <v>50.66</v>
          </cell>
          <cell r="E1863">
            <v>41</v>
          </cell>
          <cell r="F1863" t="str">
            <v>SIEC Ago/24</v>
          </cell>
        </row>
        <row r="1864">
          <cell r="A1864" t="str">
            <v>02.01.12.120</v>
          </cell>
          <cell r="B1864" t="str">
            <v>IMPERMEABILIZAÇÃO ASFÁLTICA QUANDO EM CONTATO DIRETO COM A ÁGUA</v>
          </cell>
          <cell r="C1864" t="str">
            <v/>
          </cell>
          <cell r="E1864">
            <v>0</v>
          </cell>
          <cell r="F1864" t="str">
            <v>SIEC Ago/24</v>
          </cell>
        </row>
        <row r="1865">
          <cell r="A1865" t="str">
            <v>02.01.12.120.01</v>
          </cell>
          <cell r="B1865" t="str">
            <v>Impermeabilização de reservatório elevado, composta de revestimento com argamassa rígida e de manta asfáltica</v>
          </cell>
          <cell r="C1865" t="str">
            <v>m²</v>
          </cell>
          <cell r="D1865">
            <v>273.89</v>
          </cell>
          <cell r="E1865">
            <v>221.65</v>
          </cell>
          <cell r="F1865" t="str">
            <v>SIEC Ago/24</v>
          </cell>
        </row>
        <row r="1866">
          <cell r="A1866" t="str">
            <v>02.01.12.120.02</v>
          </cell>
          <cell r="B1866" t="str">
            <v>Impermeabilização de reservatório enterrado na superfície interna de reservatório, não sujeito à pressão freática, à base de argamassa rígida</v>
          </cell>
          <cell r="C1866" t="str">
            <v>m²</v>
          </cell>
          <cell r="D1866">
            <v>73.27</v>
          </cell>
          <cell r="E1866">
            <v>59.29</v>
          </cell>
          <cell r="F1866" t="str">
            <v>SIEC Ago/24</v>
          </cell>
        </row>
        <row r="1867">
          <cell r="A1867" t="str">
            <v>02.01.12.120.04</v>
          </cell>
          <cell r="B1867" t="str">
            <v>Preparo de superfície interna de reservatório para impermeabilização , aplicando uma camada de argamassa preparada com cimento, areia, água e adesivo</v>
          </cell>
          <cell r="C1867" t="str">
            <v>m²</v>
          </cell>
          <cell r="D1867">
            <v>38.43</v>
          </cell>
          <cell r="E1867">
            <v>31.1</v>
          </cell>
          <cell r="F1867" t="str">
            <v>SIEC Ago/24</v>
          </cell>
        </row>
        <row r="1868">
          <cell r="A1868" t="str">
            <v>02.01.12.120.05</v>
          </cell>
          <cell r="B1868" t="str">
            <v>Regularização de superfície de concreto aparente</v>
          </cell>
          <cell r="C1868" t="str">
            <v>m²</v>
          </cell>
          <cell r="D1868">
            <v>16.260000000000002</v>
          </cell>
          <cell r="E1868">
            <v>13.16</v>
          </cell>
          <cell r="F1868" t="str">
            <v>SIEC Ago/24</v>
          </cell>
        </row>
        <row r="1869">
          <cell r="A1869" t="str">
            <v>02.01.12.130</v>
          </cell>
          <cell r="B1869" t="str">
            <v>IMPERMEABILIZAÇÃO COM MANTAS</v>
          </cell>
          <cell r="C1869" t="str">
            <v/>
          </cell>
          <cell r="E1869">
            <v>0</v>
          </cell>
          <cell r="F1869" t="str">
            <v>SIEC Ago/24</v>
          </cell>
        </row>
        <row r="1870">
          <cell r="A1870" t="str">
            <v>02.01.12.130.12</v>
          </cell>
          <cell r="B1870" t="str">
            <v>Aplicação de manta asfáltica aluminizada auto adesiva</v>
          </cell>
          <cell r="C1870" t="str">
            <v>m²</v>
          </cell>
          <cell r="D1870">
            <v>128.75</v>
          </cell>
          <cell r="E1870">
            <v>104.19</v>
          </cell>
          <cell r="F1870" t="str">
            <v>SIEC Ago/24</v>
          </cell>
        </row>
        <row r="1871">
          <cell r="A1871" t="str">
            <v>02.01.12.130.05</v>
          </cell>
          <cell r="B1871" t="str">
            <v>NEP.13_Manta geotextil</v>
          </cell>
          <cell r="C1871" t="str">
            <v>m²</v>
          </cell>
          <cell r="D1871">
            <v>11.45</v>
          </cell>
          <cell r="E1871">
            <v>9.27</v>
          </cell>
          <cell r="F1871" t="str">
            <v>SIEC Ago/24</v>
          </cell>
        </row>
        <row r="1872">
          <cell r="A1872" t="str">
            <v>02.01.12.130.08</v>
          </cell>
          <cell r="B1872" t="str">
            <v>Impermeabilização com manta asfáltica polimérica, e = 3,00 mm, inclusive limpeza, preparo da base e emassamento dos cantos e arestas, não inclui proteção mecânica</v>
          </cell>
          <cell r="C1872" t="str">
            <v>m²</v>
          </cell>
          <cell r="D1872">
            <v>107.89</v>
          </cell>
          <cell r="E1872">
            <v>87.31</v>
          </cell>
          <cell r="F1872" t="str">
            <v>SIEC Ago/24</v>
          </cell>
        </row>
        <row r="1873">
          <cell r="A1873" t="str">
            <v>02.01.12.130.04</v>
          </cell>
          <cell r="B1873" t="str">
            <v>Impermeabilização de cobertura com asfalto oxidado e véu de poliéster</v>
          </cell>
          <cell r="C1873" t="str">
            <v>m²</v>
          </cell>
          <cell r="D1873">
            <v>243.94</v>
          </cell>
          <cell r="E1873">
            <v>197.41</v>
          </cell>
          <cell r="F1873" t="str">
            <v>SIEC Ago/24</v>
          </cell>
        </row>
        <row r="1874">
          <cell r="A1874" t="str">
            <v>02.01.12.130.07</v>
          </cell>
          <cell r="B1874" t="str">
            <v>Impermeabilização de cobertura plana, utilizando manta asfáltica polímérica, e = 3,00 mm</v>
          </cell>
          <cell r="C1874" t="str">
            <v>m²</v>
          </cell>
          <cell r="D1874">
            <v>107.34</v>
          </cell>
          <cell r="E1874">
            <v>86.87</v>
          </cell>
          <cell r="F1874" t="str">
            <v>SIEC Ago/24</v>
          </cell>
        </row>
        <row r="1875">
          <cell r="A1875" t="str">
            <v>02.01.12.130.09</v>
          </cell>
          <cell r="B1875" t="str">
            <v>NEM 03_Impermeabilização com manta asfáltica tipo III - classe B para lajes expostas e telhados verdes, entre outros, inclui proteção mecânica</v>
          </cell>
          <cell r="C1875" t="str">
            <v>m²</v>
          </cell>
          <cell r="D1875">
            <v>127.54</v>
          </cell>
          <cell r="E1875">
            <v>103.21</v>
          </cell>
          <cell r="F1875" t="str">
            <v>SIEC Ago/24</v>
          </cell>
        </row>
        <row r="1876">
          <cell r="A1876" t="str">
            <v>02.01.12.140</v>
          </cell>
          <cell r="B1876" t="str">
            <v>IMPERMEABILIZAÇÃO COM PRODUTOS FLUIDOS</v>
          </cell>
          <cell r="C1876" t="str">
            <v/>
          </cell>
          <cell r="E1876">
            <v>0</v>
          </cell>
          <cell r="F1876" t="str">
            <v>SIEC Ago/24</v>
          </cell>
        </row>
        <row r="1877">
          <cell r="A1877" t="str">
            <v>02.01.12.140.03</v>
          </cell>
          <cell r="B1877" t="str">
            <v>Impermeabilização de reservatório, com aplicação pintura polimérica estruturada com tela de poliéster</v>
          </cell>
          <cell r="C1877" t="str">
            <v>m²</v>
          </cell>
          <cell r="D1877">
            <v>66.959999999999994</v>
          </cell>
          <cell r="E1877">
            <v>54.19</v>
          </cell>
          <cell r="F1877" t="str">
            <v>SIEC Ago/24</v>
          </cell>
        </row>
        <row r="1878">
          <cell r="A1878" t="str">
            <v>02.01.12.140.02</v>
          </cell>
          <cell r="B1878" t="str">
            <v>Impermeabilização de superfície de concreto com 6 demãos de emulsão acrílica</v>
          </cell>
          <cell r="C1878" t="str">
            <v>m²</v>
          </cell>
          <cell r="D1878">
            <v>100.72</v>
          </cell>
          <cell r="E1878">
            <v>81.510000000000005</v>
          </cell>
          <cell r="F1878" t="str">
            <v>SIEC Ago/24</v>
          </cell>
        </row>
        <row r="1879">
          <cell r="A1879" t="str">
            <v>02.01.12.140.07</v>
          </cell>
          <cell r="B1879" t="str">
            <v>Impermeabilização de tijolos aparentes, com aplicação de pintura hidrofugante</v>
          </cell>
          <cell r="C1879" t="str">
            <v>m²</v>
          </cell>
          <cell r="D1879">
            <v>34.07</v>
          </cell>
          <cell r="E1879">
            <v>27.57</v>
          </cell>
          <cell r="F1879" t="str">
            <v>SIEC Ago/24</v>
          </cell>
        </row>
        <row r="1880">
          <cell r="A1880" t="str">
            <v>02.01.12.140.09</v>
          </cell>
          <cell r="B1880" t="str">
            <v>NEM 01_Argamassa Aditivada com Impermeabilizante Hidrófugo, tipo Sika 1 ou equivalente, para Impermeabilização de Áreas Molhadas, entre outros</v>
          </cell>
          <cell r="C1880" t="str">
            <v>m²</v>
          </cell>
          <cell r="D1880">
            <v>47.4</v>
          </cell>
          <cell r="E1880">
            <v>38.36</v>
          </cell>
          <cell r="F1880" t="str">
            <v>SIEC Ago/24</v>
          </cell>
        </row>
        <row r="1881">
          <cell r="A1881" t="str">
            <v>02.01.12.210</v>
          </cell>
          <cell r="B1881" t="str">
            <v>IMPERMEABILIZAÇÃO COM CIMENTO ESTRUTURAL</v>
          </cell>
          <cell r="C1881" t="str">
            <v/>
          </cell>
          <cell r="E1881">
            <v>0</v>
          </cell>
          <cell r="F1881" t="str">
            <v>SIEC Ago/24</v>
          </cell>
        </row>
        <row r="1882">
          <cell r="A1882" t="str">
            <v>02.01.12.210.01</v>
          </cell>
          <cell r="B1882" t="str">
            <v>Impermeabilização de calha, viga-calha e jardineira , através de aplicação direta na estrutura de impermeabilizante estrutural e proteção mecânica</v>
          </cell>
          <cell r="C1882" t="str">
            <v>m²</v>
          </cell>
          <cell r="D1882">
            <v>80.17</v>
          </cell>
          <cell r="E1882">
            <v>64.88</v>
          </cell>
          <cell r="F1882" t="str">
            <v>SIEC Ago/24</v>
          </cell>
        </row>
        <row r="1883">
          <cell r="A1883" t="str">
            <v>02.01.12.210.02</v>
          </cell>
          <cell r="B1883" t="str">
            <v>Impermeabilização de piscina ou reservatório elevado , sujeitos à fissuração através de aplicação direta na estrutura de impermeabilizante estrutural e membrana elástica</v>
          </cell>
          <cell r="C1883" t="str">
            <v>m²</v>
          </cell>
          <cell r="D1883">
            <v>47.57</v>
          </cell>
          <cell r="E1883">
            <v>38.5</v>
          </cell>
          <cell r="F1883" t="str">
            <v>SIEC Ago/24</v>
          </cell>
        </row>
        <row r="1884">
          <cell r="A1884" t="str">
            <v>02.01.12.210.03</v>
          </cell>
          <cell r="B1884" t="str">
            <v>Impermeabilização de superfície sujeita à infiltração por lençol freático (pressão negativa) aplicando argamassa com aditivo impermeabilizante de pega rápida</v>
          </cell>
          <cell r="C1884" t="str">
            <v>m²</v>
          </cell>
          <cell r="D1884">
            <v>47.09</v>
          </cell>
          <cell r="E1884">
            <v>38.11</v>
          </cell>
          <cell r="F1884" t="str">
            <v>SIEC Ago/24</v>
          </cell>
        </row>
        <row r="1885">
          <cell r="A1885" t="str">
            <v>02.01.12.210.07</v>
          </cell>
          <cell r="B1885" t="str">
            <v>Impermeabilização de superfície sujeita à umidade de terra aplicando impermeabilizante estrutural com emulsão adesiva</v>
          </cell>
          <cell r="C1885" t="str">
            <v>m²</v>
          </cell>
          <cell r="D1885">
            <v>27.82</v>
          </cell>
          <cell r="E1885">
            <v>22.51</v>
          </cell>
          <cell r="F1885" t="str">
            <v>SIEC Ago/24</v>
          </cell>
        </row>
        <row r="1886">
          <cell r="A1886" t="str">
            <v>02.01.12.210.04</v>
          </cell>
          <cell r="B1886" t="str">
            <v>Impermeabilização interna de piscina enterrada aplicando na estrutura de concreto quatro demãos de cimento impermeabilizante estrutural com emulsão adesiva</v>
          </cell>
          <cell r="C1886" t="str">
            <v>m²</v>
          </cell>
          <cell r="D1886">
            <v>39.56</v>
          </cell>
          <cell r="E1886">
            <v>32.01</v>
          </cell>
          <cell r="F1886" t="str">
            <v>SIEC Ago/24</v>
          </cell>
        </row>
        <row r="1887">
          <cell r="A1887" t="str">
            <v>02.01.12.210.05</v>
          </cell>
          <cell r="B1887" t="str">
            <v>Impermeabilização interna de reservatório aplicando na estrutura de concreto três demãos de cimento impermeabilizante estrutural com emulsão adesiva</v>
          </cell>
          <cell r="C1887" t="str">
            <v>m²</v>
          </cell>
          <cell r="D1887">
            <v>22.35</v>
          </cell>
          <cell r="E1887">
            <v>18.09</v>
          </cell>
          <cell r="F1887" t="str">
            <v>SIEC Ago/24</v>
          </cell>
        </row>
        <row r="1888">
          <cell r="A1888" t="str">
            <v>02.01.12.310</v>
          </cell>
          <cell r="B1888" t="str">
            <v>ISOLAMENTO TÉRMICO DE EDIFICAÇÕES</v>
          </cell>
          <cell r="C1888" t="str">
            <v/>
          </cell>
          <cell r="E1888">
            <v>0</v>
          </cell>
          <cell r="F1888" t="str">
            <v>SIEC Ago/24</v>
          </cell>
        </row>
        <row r="1889">
          <cell r="A1889" t="str">
            <v>02.01.12.310.02</v>
          </cell>
          <cell r="B1889" t="str">
            <v>Isolamento térmico de parede interna empregando painel flexível de fibra de vidro, e=5 cm, fixados com adesivo hidro asfáltico</v>
          </cell>
          <cell r="C1889" t="str">
            <v>m²</v>
          </cell>
          <cell r="D1889">
            <v>64.92</v>
          </cell>
          <cell r="E1889">
            <v>52.54</v>
          </cell>
          <cell r="F1889" t="str">
            <v>SIEC Ago/24</v>
          </cell>
        </row>
        <row r="1890">
          <cell r="A1890" t="str">
            <v>02.01.12.310.03</v>
          </cell>
          <cell r="B1890" t="str">
            <v>Isolamento térmico de parede interna empregando painel semi-rígido de fibra de vidro, e=5 cm, fixado com arame e tela</v>
          </cell>
          <cell r="C1890" t="str">
            <v>m²</v>
          </cell>
          <cell r="D1890">
            <v>103.75</v>
          </cell>
          <cell r="E1890">
            <v>83.96</v>
          </cell>
          <cell r="F1890" t="str">
            <v>SIEC Ago/24</v>
          </cell>
        </row>
        <row r="1891">
          <cell r="A1891" t="str">
            <v>02.01.12.320</v>
          </cell>
          <cell r="B1891" t="str">
            <v>ISOLAMENTO TÉRMICO DE COBERTURA E LAJES</v>
          </cell>
          <cell r="C1891" t="str">
            <v/>
          </cell>
          <cell r="E1891">
            <v>0</v>
          </cell>
          <cell r="F1891" t="str">
            <v>SIEC Ago/24</v>
          </cell>
        </row>
        <row r="1892">
          <cell r="A1892" t="str">
            <v>02.01.12.320.03</v>
          </cell>
          <cell r="B1892" t="str">
            <v>Isolamento térmico com manta de lã de vidro, espessura 2,5cm</v>
          </cell>
          <cell r="C1892" t="str">
            <v>m²</v>
          </cell>
          <cell r="D1892">
            <v>117.39</v>
          </cell>
          <cell r="E1892">
            <v>95</v>
          </cell>
          <cell r="F1892" t="str">
            <v>SIEC Ago/24</v>
          </cell>
        </row>
        <row r="1893">
          <cell r="A1893" t="str">
            <v>02.01.12.320.05</v>
          </cell>
          <cell r="B1893" t="str">
            <v>Isolamento térmico em laje ou piso empregando argila expandida com cimento e areia, e = 5cm</v>
          </cell>
          <cell r="C1893" t="str">
            <v>m²</v>
          </cell>
          <cell r="D1893">
            <v>60.18</v>
          </cell>
          <cell r="E1893">
            <v>48.7</v>
          </cell>
          <cell r="F1893" t="str">
            <v>SIEC Ago/24</v>
          </cell>
        </row>
        <row r="1894">
          <cell r="A1894" t="str">
            <v>02.01.12.320.04</v>
          </cell>
          <cell r="B1894" t="str">
            <v>Isolamento térmico em laje ou piso empregando argila expandida com cimento e areia, e=20 cm</v>
          </cell>
          <cell r="C1894" t="str">
            <v>m²</v>
          </cell>
          <cell r="D1894">
            <v>240.82</v>
          </cell>
          <cell r="E1894">
            <v>194.89</v>
          </cell>
          <cell r="F1894" t="str">
            <v>SIEC Ago/24</v>
          </cell>
        </row>
        <row r="1895">
          <cell r="A1895" t="str">
            <v>02.01.12.320.07</v>
          </cell>
          <cell r="B1895" t="str">
            <v>Isolamento térmico em laje ou piso empregando pedra britada solta, sobre arg. de proteção para a impermeabilização, e=25 cm</v>
          </cell>
          <cell r="C1895" t="str">
            <v>m²</v>
          </cell>
          <cell r="D1895">
            <v>56.04</v>
          </cell>
          <cell r="E1895">
            <v>45.35</v>
          </cell>
          <cell r="F1895" t="str">
            <v>SIEC Ago/24</v>
          </cell>
        </row>
        <row r="1896">
          <cell r="A1896" t="str">
            <v>02.01.12.320.08</v>
          </cell>
          <cell r="B1896" t="str">
            <v>Isolamento térmico em laje ou piso empregando poliestireno expandido em placas de 5 cm</v>
          </cell>
          <cell r="C1896" t="str">
            <v>m²</v>
          </cell>
          <cell r="D1896">
            <v>41.7</v>
          </cell>
          <cell r="E1896">
            <v>33.75</v>
          </cell>
          <cell r="F1896" t="str">
            <v>SIEC Ago/24</v>
          </cell>
        </row>
        <row r="1897">
          <cell r="A1897" t="str">
            <v>02.01.12.320.09</v>
          </cell>
          <cell r="B1897" t="str">
            <v>Isolamento térmico em laje ou piso empregando vermiculita aglomerada com cimento e areia, sobre arg. de proteção para a impermeabilização, e=15 cm</v>
          </cell>
          <cell r="C1897" t="str">
            <v>m²</v>
          </cell>
          <cell r="D1897">
            <v>256.41000000000003</v>
          </cell>
          <cell r="E1897">
            <v>207.5</v>
          </cell>
          <cell r="F1897" t="str">
            <v>SIEC Ago/24</v>
          </cell>
        </row>
        <row r="1898">
          <cell r="A1898" t="str">
            <v>02.01.12.330</v>
          </cell>
          <cell r="B1898" t="str">
            <v>PROTEÇÃO MECÂNICA</v>
          </cell>
          <cell r="C1898" t="str">
            <v/>
          </cell>
          <cell r="E1898">
            <v>0</v>
          </cell>
          <cell r="F1898" t="str">
            <v>SIEC Ago/24</v>
          </cell>
        </row>
        <row r="1899">
          <cell r="A1899" t="str">
            <v>02.01.12.330.02</v>
          </cell>
          <cell r="B1899" t="str">
            <v>Papel Kraft betumado duplo</v>
          </cell>
          <cell r="C1899" t="str">
            <v>m²</v>
          </cell>
          <cell r="D1899">
            <v>9.84</v>
          </cell>
          <cell r="E1899">
            <v>7.96</v>
          </cell>
          <cell r="F1899" t="str">
            <v>SIEC Ago/24</v>
          </cell>
        </row>
        <row r="1900">
          <cell r="A1900" t="str">
            <v>02.01.12.330.01</v>
          </cell>
          <cell r="B1900" t="str">
            <v>Proteção mecânica de superfície sujeita a trânsito com arg. de cimento e areia traço 1:7, e=3 cm</v>
          </cell>
          <cell r="C1900" t="str">
            <v>m²</v>
          </cell>
          <cell r="D1900">
            <v>56.5</v>
          </cell>
          <cell r="E1900">
            <v>45.72</v>
          </cell>
          <cell r="F1900" t="str">
            <v>SIEC Ago/24</v>
          </cell>
        </row>
        <row r="1901">
          <cell r="A1901" t="str">
            <v>02.01.12.330.03</v>
          </cell>
          <cell r="B1901" t="str">
            <v>Separação de camadas de concretagem de lajes com lona plástica preta</v>
          </cell>
          <cell r="C1901" t="str">
            <v>m²</v>
          </cell>
          <cell r="D1901">
            <v>3.43</v>
          </cell>
          <cell r="E1901">
            <v>2.78</v>
          </cell>
          <cell r="F1901" t="str">
            <v>SIEC Ago/24</v>
          </cell>
        </row>
        <row r="1902">
          <cell r="A1902" t="str">
            <v>02.01.13</v>
          </cell>
          <cell r="B1902" t="str">
            <v>AMBIENTES INTEGRADOS</v>
          </cell>
          <cell r="C1902" t="str">
            <v/>
          </cell>
          <cell r="E1902">
            <v>0</v>
          </cell>
          <cell r="F1902" t="str">
            <v>SIEC Ago/24</v>
          </cell>
        </row>
        <row r="1903">
          <cell r="A1903" t="str">
            <v>02.01.13.300</v>
          </cell>
          <cell r="B1903" t="str">
            <v>BILHETERIAS</v>
          </cell>
          <cell r="C1903" t="str">
            <v/>
          </cell>
          <cell r="E1903">
            <v>0</v>
          </cell>
          <cell r="F1903" t="str">
            <v>SIEC Ago/24</v>
          </cell>
        </row>
        <row r="1904">
          <cell r="A1904" t="str">
            <v>02.01.13.300.14</v>
          </cell>
          <cell r="B1904" t="str">
            <v>Divisória Blindada, instalada, com acabamento primer</v>
          </cell>
          <cell r="C1904" t="str">
            <v>m²</v>
          </cell>
          <cell r="D1904">
            <v>3319.35</v>
          </cell>
          <cell r="E1904">
            <v>2686.21</v>
          </cell>
          <cell r="F1904" t="str">
            <v>SIEC Ago/24</v>
          </cell>
        </row>
        <row r="1905">
          <cell r="A1905" t="str">
            <v>02.01.13.300.11</v>
          </cell>
          <cell r="B1905" t="str">
            <v>Fornecimento e instalação de elemento(s) pré-moldado(s) de concreto armado, Fck 35 Mpa</v>
          </cell>
          <cell r="C1905" t="str">
            <v>m³</v>
          </cell>
          <cell r="D1905">
            <v>3653.68</v>
          </cell>
          <cell r="E1905">
            <v>2956.77</v>
          </cell>
          <cell r="F1905" t="str">
            <v>SIEC Ago/24</v>
          </cell>
        </row>
        <row r="1906">
          <cell r="A1906" t="str">
            <v>02.01.13.300.20</v>
          </cell>
          <cell r="B1906" t="str">
            <v>Fornecimento e instalação de elemento(s) pré-moldado(s) de concreto armado, Fck 40 Mpa</v>
          </cell>
          <cell r="C1906" t="str">
            <v>m³</v>
          </cell>
          <cell r="D1906">
            <v>3668.85</v>
          </cell>
          <cell r="E1906">
            <v>2969.05</v>
          </cell>
          <cell r="F1906" t="str">
            <v>SIEC Ago/24</v>
          </cell>
        </row>
        <row r="1907">
          <cell r="A1907" t="str">
            <v>02.01.13.300.10</v>
          </cell>
          <cell r="B1907" t="str">
            <v>Vidro de segurança blindado liso transparente multilaminado com película antifragmentação na face interna esp. mín. de 20 mm - Certificado pelo Exército - ReTEx/RAT - nível III-A</v>
          </cell>
          <cell r="C1907" t="str">
            <v>m²</v>
          </cell>
          <cell r="D1907">
            <v>3068.81</v>
          </cell>
          <cell r="E1907">
            <v>2483.46</v>
          </cell>
          <cell r="F1907" t="str">
            <v>SIEC Ago/24</v>
          </cell>
        </row>
        <row r="1908">
          <cell r="A1908" t="str">
            <v>02.02</v>
          </cell>
          <cell r="B1908" t="str">
            <v>SISTEMAS HIDRÁULICOS, PREDIAIS E DE RENOVAÇÃO</v>
          </cell>
          <cell r="C1908" t="str">
            <v/>
          </cell>
          <cell r="E1908">
            <v>0</v>
          </cell>
          <cell r="F1908" t="str">
            <v>SIEC Ago/24</v>
          </cell>
        </row>
        <row r="1909">
          <cell r="A1909" t="str">
            <v>02.02.01</v>
          </cell>
          <cell r="B1909" t="str">
            <v>HIDRÁULICA - ÁGUA FRIA, GASES E VAPORES</v>
          </cell>
          <cell r="C1909" t="str">
            <v/>
          </cell>
          <cell r="E1909">
            <v>0</v>
          </cell>
          <cell r="F1909" t="str">
            <v>SIEC Ago/24</v>
          </cell>
        </row>
        <row r="1910">
          <cell r="A1910" t="str">
            <v>02.02.01.200</v>
          </cell>
          <cell r="B1910" t="str">
            <v>TUBOS E CONEXÕES DE AÇO GALVANIZADO</v>
          </cell>
          <cell r="C1910" t="str">
            <v/>
          </cell>
          <cell r="E1910">
            <v>0</v>
          </cell>
          <cell r="F1910" t="str">
            <v>SIEC Ago/24</v>
          </cell>
        </row>
        <row r="1911">
          <cell r="A1911" t="str">
            <v>02.02.01.200.09</v>
          </cell>
          <cell r="B1911" t="str">
            <v>Tubo de aço galvanizado, com conexões com costura, Ø 100 mm (4")</v>
          </cell>
          <cell r="C1911" t="str">
            <v>m</v>
          </cell>
          <cell r="D1911">
            <v>355.34</v>
          </cell>
          <cell r="E1911">
            <v>287.56</v>
          </cell>
          <cell r="F1911" t="str">
            <v>SIEC Ago/24</v>
          </cell>
        </row>
        <row r="1912">
          <cell r="A1912" t="str">
            <v>02.02.01.200.01</v>
          </cell>
          <cell r="B1912" t="str">
            <v>Tubo de aço galvanizado, com conexões com costura, Ø 15 mm (1/2")</v>
          </cell>
          <cell r="C1912" t="str">
            <v>m</v>
          </cell>
          <cell r="D1912">
            <v>77.06</v>
          </cell>
          <cell r="E1912">
            <v>62.36</v>
          </cell>
          <cell r="F1912" t="str">
            <v>SIEC Ago/24</v>
          </cell>
        </row>
        <row r="1913">
          <cell r="A1913" t="str">
            <v>02.02.01.200.10</v>
          </cell>
          <cell r="B1913" t="str">
            <v>Tubo de aço galvanizado, com conexões com costura, Ø 150 mm (6")</v>
          </cell>
          <cell r="C1913" t="str">
            <v>m</v>
          </cell>
          <cell r="D1913">
            <v>545.20000000000005</v>
          </cell>
          <cell r="E1913">
            <v>441.21</v>
          </cell>
          <cell r="F1913" t="str">
            <v>SIEC Ago/24</v>
          </cell>
        </row>
        <row r="1914">
          <cell r="A1914" t="str">
            <v>02.02.01.200.02</v>
          </cell>
          <cell r="B1914" t="str">
            <v>Tubo de aço galvanizado, com conexões com costura, Ø 20 mm (3/4")</v>
          </cell>
          <cell r="C1914" t="str">
            <v>m</v>
          </cell>
          <cell r="D1914">
            <v>92.8</v>
          </cell>
          <cell r="E1914">
            <v>75.099999999999994</v>
          </cell>
          <cell r="F1914" t="str">
            <v>SIEC Ago/24</v>
          </cell>
        </row>
        <row r="1915">
          <cell r="A1915" t="str">
            <v>02.02.01.200.03</v>
          </cell>
          <cell r="B1915" t="str">
            <v>Tubo de aço galvanizado, com conexões com costura, Ø 25 mm (1")</v>
          </cell>
          <cell r="C1915" t="str">
            <v>m</v>
          </cell>
          <cell r="D1915">
            <v>123.12</v>
          </cell>
          <cell r="E1915">
            <v>99.64</v>
          </cell>
          <cell r="F1915" t="str">
            <v>SIEC Ago/24</v>
          </cell>
        </row>
        <row r="1916">
          <cell r="A1916" t="str">
            <v>02.02.01.200.04</v>
          </cell>
          <cell r="B1916" t="str">
            <v>Tubo de aço galvanizado, com conexões com costura, Ø 32 mm (1 1/4")</v>
          </cell>
          <cell r="C1916" t="str">
            <v>m</v>
          </cell>
          <cell r="D1916">
            <v>152.13</v>
          </cell>
          <cell r="E1916">
            <v>123.11</v>
          </cell>
          <cell r="F1916" t="str">
            <v>SIEC Ago/24</v>
          </cell>
        </row>
        <row r="1917">
          <cell r="A1917" t="str">
            <v>02.02.01.200.05</v>
          </cell>
          <cell r="B1917" t="str">
            <v>Tubo de aço galvanizado, com conexões com costura, Ø 40 mm (1 1/2")</v>
          </cell>
          <cell r="C1917" t="str">
            <v>m</v>
          </cell>
          <cell r="D1917">
            <v>167.93</v>
          </cell>
          <cell r="E1917">
            <v>135.9</v>
          </cell>
          <cell r="F1917" t="str">
            <v>SIEC Ago/24</v>
          </cell>
        </row>
        <row r="1918">
          <cell r="A1918" t="str">
            <v>02.02.01.200.06</v>
          </cell>
          <cell r="B1918" t="str">
            <v>Tubo de aço galvanizado, com conexões com costura, Ø 50 mm (2")</v>
          </cell>
          <cell r="C1918" t="str">
            <v>m</v>
          </cell>
          <cell r="D1918">
            <v>203.76</v>
          </cell>
          <cell r="E1918">
            <v>164.89</v>
          </cell>
          <cell r="F1918" t="str">
            <v>SIEC Ago/24</v>
          </cell>
        </row>
        <row r="1919">
          <cell r="A1919" t="str">
            <v>02.02.01.200.07</v>
          </cell>
          <cell r="B1919" t="str">
            <v>Tubo de aço galvanizado, com conexões com costura, Ø 65 mm (2 1/2")</v>
          </cell>
          <cell r="C1919" t="str">
            <v>m</v>
          </cell>
          <cell r="D1919">
            <v>255.38</v>
          </cell>
          <cell r="E1919">
            <v>206.67</v>
          </cell>
          <cell r="F1919" t="str">
            <v>SIEC Ago/24</v>
          </cell>
        </row>
        <row r="1920">
          <cell r="A1920" t="str">
            <v>02.02.01.200.08</v>
          </cell>
          <cell r="B1920" t="str">
            <v>Tubo de aço galvanizado, com conexões com costura, Ø 80 mm (3")</v>
          </cell>
          <cell r="C1920" t="str">
            <v>m</v>
          </cell>
          <cell r="D1920">
            <v>277.87</v>
          </cell>
          <cell r="E1920">
            <v>224.87</v>
          </cell>
          <cell r="F1920" t="str">
            <v>SIEC Ago/24</v>
          </cell>
        </row>
        <row r="1921">
          <cell r="A1921" t="str">
            <v>02.02.01.200.20</v>
          </cell>
          <cell r="B1921" t="str">
            <v>Tubo de aço galvanizado, com conexões sem costura, Ø 100 mm (4")</v>
          </cell>
          <cell r="C1921" t="str">
            <v>m</v>
          </cell>
          <cell r="D1921">
            <v>525.69000000000005</v>
          </cell>
          <cell r="E1921">
            <v>425.42</v>
          </cell>
          <cell r="F1921" t="str">
            <v>SIEC Ago/24</v>
          </cell>
        </row>
        <row r="1922">
          <cell r="A1922" t="str">
            <v>02.02.01.200.11</v>
          </cell>
          <cell r="B1922" t="str">
            <v>Tubo de aço galvanizado, com conexões sem costura, Ø 15 mm (1/2")</v>
          </cell>
          <cell r="C1922" t="str">
            <v>m</v>
          </cell>
          <cell r="D1922">
            <v>109.38</v>
          </cell>
          <cell r="E1922">
            <v>88.52</v>
          </cell>
          <cell r="F1922" t="str">
            <v>SIEC Ago/24</v>
          </cell>
        </row>
        <row r="1923">
          <cell r="A1923" t="str">
            <v>02.02.01.200.13</v>
          </cell>
          <cell r="B1923" t="str">
            <v>Tubo de aço galvanizado, com conexões sem costura, Ø 20 mm (3/4")</v>
          </cell>
          <cell r="C1923" t="str">
            <v>m</v>
          </cell>
          <cell r="D1923">
            <v>121.34</v>
          </cell>
          <cell r="E1923">
            <v>98.2</v>
          </cell>
          <cell r="F1923" t="str">
            <v>SIEC Ago/24</v>
          </cell>
        </row>
        <row r="1924">
          <cell r="A1924" t="str">
            <v>02.02.01.200.14</v>
          </cell>
          <cell r="B1924" t="str">
            <v>Tubo de aço galvanizado, com conexões sem costura, Ø 25 mm (1")</v>
          </cell>
          <cell r="C1924" t="str">
            <v>m</v>
          </cell>
          <cell r="D1924">
            <v>154.72999999999999</v>
          </cell>
          <cell r="E1924">
            <v>125.22</v>
          </cell>
          <cell r="F1924" t="str">
            <v>SIEC Ago/24</v>
          </cell>
        </row>
        <row r="1925">
          <cell r="A1925" t="str">
            <v>02.02.01.200.15</v>
          </cell>
          <cell r="B1925" t="str">
            <v>Tubo de aço galvanizado, com conexões sem costura, Ø 32 mm (1 1/4")</v>
          </cell>
          <cell r="C1925" t="str">
            <v>m</v>
          </cell>
          <cell r="D1925">
            <v>204.5</v>
          </cell>
          <cell r="E1925">
            <v>165.49</v>
          </cell>
          <cell r="F1925" t="str">
            <v>SIEC Ago/24</v>
          </cell>
        </row>
        <row r="1926">
          <cell r="A1926" t="str">
            <v>02.02.01.200.16</v>
          </cell>
          <cell r="B1926" t="str">
            <v>Tubo de aço galvanizado, com conexões sem costura, Ø 40 mm (1 1/2")</v>
          </cell>
          <cell r="C1926" t="str">
            <v>m</v>
          </cell>
          <cell r="D1926">
            <v>221.48</v>
          </cell>
          <cell r="E1926">
            <v>179.23</v>
          </cell>
          <cell r="F1926" t="str">
            <v>SIEC Ago/24</v>
          </cell>
        </row>
        <row r="1927">
          <cell r="A1927" t="str">
            <v>02.02.01.200.17</v>
          </cell>
          <cell r="B1927" t="str">
            <v>Tubo de aço galvanizado, com conexões sem costura, Ø 50 mm (2")</v>
          </cell>
          <cell r="C1927" t="str">
            <v>m</v>
          </cell>
          <cell r="D1927">
            <v>257.05</v>
          </cell>
          <cell r="E1927">
            <v>208.02</v>
          </cell>
          <cell r="F1927" t="str">
            <v>SIEC Ago/24</v>
          </cell>
        </row>
        <row r="1928">
          <cell r="A1928" t="str">
            <v>02.02.01.200.18</v>
          </cell>
          <cell r="B1928" t="str">
            <v>Tubo de aço galvanizado, com conexões sem costura, Ø 65 mm (2 1/2")</v>
          </cell>
          <cell r="C1928" t="str">
            <v>m</v>
          </cell>
          <cell r="D1928">
            <v>355.69</v>
          </cell>
          <cell r="E1928">
            <v>287.83999999999997</v>
          </cell>
          <cell r="F1928" t="str">
            <v>SIEC Ago/24</v>
          </cell>
        </row>
        <row r="1929">
          <cell r="A1929" t="str">
            <v>02.02.01.200.19</v>
          </cell>
          <cell r="B1929" t="str">
            <v>Tubo de aço galvanizado, com conexões sem costura, Ø 80 mm (3")</v>
          </cell>
          <cell r="C1929" t="str">
            <v>m</v>
          </cell>
          <cell r="D1929">
            <v>411.15</v>
          </cell>
          <cell r="E1929">
            <v>332.73</v>
          </cell>
          <cell r="F1929" t="str">
            <v>SIEC Ago/24</v>
          </cell>
        </row>
        <row r="1930">
          <cell r="A1930" t="str">
            <v>02.02.01.300</v>
          </cell>
          <cell r="B1930" t="str">
            <v>TUBOS DE PVC MARRON SOLDÁVEIS</v>
          </cell>
          <cell r="C1930" t="str">
            <v/>
          </cell>
          <cell r="E1930">
            <v>0</v>
          </cell>
          <cell r="F1930" t="str">
            <v>SIEC Ago/24</v>
          </cell>
        </row>
        <row r="1931">
          <cell r="A1931" t="str">
            <v>02.02.01.300.33</v>
          </cell>
          <cell r="B1931" t="str">
            <v>Curva 90 PBA PB de PVC marrom com JE - junta elástica, ø 50 mm</v>
          </cell>
          <cell r="C1931" t="str">
            <v>un</v>
          </cell>
          <cell r="D1931">
            <v>40.01</v>
          </cell>
          <cell r="E1931">
            <v>32.380000000000003</v>
          </cell>
          <cell r="F1931" t="str">
            <v>SIEC Ago/24</v>
          </cell>
        </row>
        <row r="1932">
          <cell r="A1932" t="str">
            <v>02.02.01.300.34</v>
          </cell>
          <cell r="B1932" t="str">
            <v>Curva 90 PBA PB de PVC marrom com JE - junta elástica, ø 75 mm</v>
          </cell>
          <cell r="C1932" t="str">
            <v>un</v>
          </cell>
          <cell r="D1932">
            <v>84.79</v>
          </cell>
          <cell r="E1932">
            <v>68.62</v>
          </cell>
          <cell r="F1932" t="str">
            <v>SIEC Ago/24</v>
          </cell>
        </row>
        <row r="1933">
          <cell r="A1933" t="str">
            <v>02.02.01.300.52</v>
          </cell>
          <cell r="B1933" t="str">
            <v>Luva de correr PBA de PVC JE marrom, ø 100 mm</v>
          </cell>
          <cell r="C1933" t="str">
            <v>un</v>
          </cell>
          <cell r="D1933">
            <v>60.29</v>
          </cell>
          <cell r="E1933">
            <v>48.79</v>
          </cell>
          <cell r="F1933" t="str">
            <v>SIEC Ago/24</v>
          </cell>
        </row>
        <row r="1934">
          <cell r="A1934" t="str">
            <v>02.02.01.300.49</v>
          </cell>
          <cell r="B1934" t="str">
            <v>Luva de correr PBA de PVC JE marrom, ø 50 mm</v>
          </cell>
          <cell r="C1934" t="str">
            <v>un</v>
          </cell>
          <cell r="D1934">
            <v>20.48</v>
          </cell>
          <cell r="E1934">
            <v>16.57</v>
          </cell>
          <cell r="F1934" t="str">
            <v>SIEC Ago/24</v>
          </cell>
        </row>
        <row r="1935">
          <cell r="A1935" t="str">
            <v>02.02.01.300.51</v>
          </cell>
          <cell r="B1935" t="str">
            <v>Luva de correr PBA de PVC JE marrom, ø 75 mm</v>
          </cell>
          <cell r="C1935" t="str">
            <v>un</v>
          </cell>
          <cell r="D1935">
            <v>42.62</v>
          </cell>
          <cell r="E1935">
            <v>34.49</v>
          </cell>
          <cell r="F1935" t="str">
            <v>SIEC Ago/24</v>
          </cell>
        </row>
        <row r="1936">
          <cell r="A1936" t="str">
            <v>02.02.01.300.45</v>
          </cell>
          <cell r="B1936" t="str">
            <v>Redução PBA PB de PVC marrom com JE - junta elástica, 85 x 60 mm</v>
          </cell>
          <cell r="C1936" t="str">
            <v>un</v>
          </cell>
          <cell r="D1936">
            <v>66.16</v>
          </cell>
          <cell r="E1936">
            <v>53.54</v>
          </cell>
          <cell r="F1936" t="str">
            <v>SIEC Ago/24</v>
          </cell>
        </row>
        <row r="1937">
          <cell r="A1937" t="str">
            <v>02.02.01.300.39</v>
          </cell>
          <cell r="B1937" t="str">
            <v>Tê de redução PBA BBB de PVC marrom com JE - junta elástica, DN 100 x 50 mm</v>
          </cell>
          <cell r="C1937" t="str">
            <v>un</v>
          </cell>
          <cell r="D1937">
            <v>133.1</v>
          </cell>
          <cell r="E1937">
            <v>107.71</v>
          </cell>
          <cell r="F1937" t="str">
            <v>SIEC Ago/24</v>
          </cell>
        </row>
        <row r="1938">
          <cell r="A1938" t="str">
            <v>02.02.01.300.38</v>
          </cell>
          <cell r="B1938" t="str">
            <v>Tê de redução PBA BBB de PVC marrom com JE - junta elástica, DN 100 x 75 mm</v>
          </cell>
          <cell r="C1938" t="str">
            <v>un</v>
          </cell>
          <cell r="D1938">
            <v>125.83</v>
          </cell>
          <cell r="E1938">
            <v>101.83</v>
          </cell>
          <cell r="F1938" t="str">
            <v>SIEC Ago/24</v>
          </cell>
        </row>
        <row r="1939">
          <cell r="A1939" t="str">
            <v>02.02.01.300.40</v>
          </cell>
          <cell r="B1939" t="str">
            <v>Tê de redução PBA BBB de PVC marrom com JE - junta elástica, DN 75 x 50 mm</v>
          </cell>
          <cell r="C1939" t="str">
            <v>un</v>
          </cell>
          <cell r="D1939">
            <v>74.260000000000005</v>
          </cell>
          <cell r="E1939">
            <v>60.1</v>
          </cell>
          <cell r="F1939" t="str">
            <v>SIEC Ago/24</v>
          </cell>
        </row>
        <row r="1940">
          <cell r="A1940" t="str">
            <v>02.02.01.300.36</v>
          </cell>
          <cell r="B1940" t="str">
            <v>Tê PBA BBB de PVC marrom com JE - junta elástica, ø 100 mm</v>
          </cell>
          <cell r="C1940" t="str">
            <v>un</v>
          </cell>
          <cell r="D1940">
            <v>141.86000000000001</v>
          </cell>
          <cell r="E1940">
            <v>114.8</v>
          </cell>
          <cell r="F1940" t="str">
            <v>SIEC Ago/24</v>
          </cell>
        </row>
        <row r="1941">
          <cell r="A1941" t="str">
            <v>02.02.01.300.35</v>
          </cell>
          <cell r="B1941" t="str">
            <v>Tê PBA BBB de PVC marrom com JE - junta elástica, ø 50 mm</v>
          </cell>
          <cell r="C1941" t="str">
            <v>un</v>
          </cell>
          <cell r="D1941">
            <v>41.23</v>
          </cell>
          <cell r="E1941">
            <v>33.369999999999997</v>
          </cell>
          <cell r="F1941" t="str">
            <v>SIEC Ago/24</v>
          </cell>
        </row>
        <row r="1942">
          <cell r="A1942" t="str">
            <v>02.02.01.300.37</v>
          </cell>
          <cell r="B1942" t="str">
            <v>Tê PBA BBB de PVC marrom com JE - junta elástica, ø 75 mm</v>
          </cell>
          <cell r="C1942" t="str">
            <v>un</v>
          </cell>
          <cell r="D1942">
            <v>74.56</v>
          </cell>
          <cell r="E1942">
            <v>60.34</v>
          </cell>
          <cell r="F1942" t="str">
            <v>SIEC Ago/24</v>
          </cell>
        </row>
        <row r="1943">
          <cell r="A1943" t="str">
            <v>02.02.01.300.19</v>
          </cell>
          <cell r="B1943" t="str">
            <v>Tubo de PEAD, Ø de 32mm, para condução de água, inclusive conexões</v>
          </cell>
          <cell r="C1943" t="str">
            <v>m</v>
          </cell>
          <cell r="D1943">
            <v>40.549999999999997</v>
          </cell>
          <cell r="E1943">
            <v>32.82</v>
          </cell>
          <cell r="F1943" t="str">
            <v>SIEC Ago/24</v>
          </cell>
        </row>
        <row r="1944">
          <cell r="A1944" t="str">
            <v>02.02.01.300.29</v>
          </cell>
          <cell r="B1944" t="str">
            <v>Tubo de PEAD, Ø de 50 mm, para condução de água, inclusive conexões</v>
          </cell>
          <cell r="C1944" t="str">
            <v>m</v>
          </cell>
          <cell r="D1944">
            <v>47.44</v>
          </cell>
          <cell r="E1944">
            <v>38.39</v>
          </cell>
          <cell r="F1944" t="str">
            <v>SIEC Ago/24</v>
          </cell>
        </row>
        <row r="1945">
          <cell r="A1945" t="str">
            <v>02.02.01.300.30</v>
          </cell>
          <cell r="B1945" t="str">
            <v>Tubo de PEAD, Ø de 75 mm, para condução de água, inclusive conexões</v>
          </cell>
          <cell r="C1945" t="str">
            <v>m</v>
          </cell>
          <cell r="D1945">
            <v>81.53</v>
          </cell>
          <cell r="E1945">
            <v>65.98</v>
          </cell>
          <cell r="F1945" t="str">
            <v>SIEC Ago/24</v>
          </cell>
        </row>
        <row r="1946">
          <cell r="A1946" t="str">
            <v>02.02.01.300.14</v>
          </cell>
          <cell r="B1946" t="str">
            <v>Tubo de PVC branco roscável Ø 1 1/2", com conexões</v>
          </cell>
          <cell r="C1946" t="str">
            <v>m</v>
          </cell>
          <cell r="D1946">
            <v>50.4</v>
          </cell>
          <cell r="E1946">
            <v>40.79</v>
          </cell>
          <cell r="F1946" t="str">
            <v>SIEC Ago/24</v>
          </cell>
        </row>
        <row r="1947">
          <cell r="A1947" t="str">
            <v>02.02.01.300.13</v>
          </cell>
          <cell r="B1947" t="str">
            <v>Tubo de PVC branco roscável Ø 1 1/4", com conexões</v>
          </cell>
          <cell r="C1947" t="str">
            <v>m</v>
          </cell>
          <cell r="D1947">
            <v>40.4</v>
          </cell>
          <cell r="E1947">
            <v>32.69</v>
          </cell>
          <cell r="F1947" t="str">
            <v>SIEC Ago/24</v>
          </cell>
        </row>
        <row r="1948">
          <cell r="A1948" t="str">
            <v>02.02.01.300.12</v>
          </cell>
          <cell r="B1948" t="str">
            <v>Tubo de PVC branco roscável Ø 1", com conexões</v>
          </cell>
          <cell r="C1948" t="str">
            <v>m</v>
          </cell>
          <cell r="D1948">
            <v>31.66</v>
          </cell>
          <cell r="E1948">
            <v>25.62</v>
          </cell>
          <cell r="F1948" t="str">
            <v>SIEC Ago/24</v>
          </cell>
        </row>
        <row r="1949">
          <cell r="A1949" t="str">
            <v>02.02.01.300.10</v>
          </cell>
          <cell r="B1949" t="str">
            <v>Tubo de PVC branco roscável Ø 1/2", com conexões</v>
          </cell>
          <cell r="C1949" t="str">
            <v>m</v>
          </cell>
          <cell r="D1949">
            <v>15.25</v>
          </cell>
          <cell r="E1949">
            <v>12.34</v>
          </cell>
          <cell r="F1949" t="str">
            <v>SIEC Ago/24</v>
          </cell>
        </row>
        <row r="1950">
          <cell r="A1950" t="str">
            <v>02.02.01.300.16</v>
          </cell>
          <cell r="B1950" t="str">
            <v>Tubo de PVC branco roscável Ø 2 1/2", com conexões</v>
          </cell>
          <cell r="C1950" t="str">
            <v>m</v>
          </cell>
          <cell r="D1950">
            <v>93.42</v>
          </cell>
          <cell r="E1950">
            <v>75.599999999999994</v>
          </cell>
          <cell r="F1950" t="str">
            <v>SIEC Ago/24</v>
          </cell>
        </row>
        <row r="1951">
          <cell r="A1951" t="str">
            <v>02.02.01.300.15</v>
          </cell>
          <cell r="B1951" t="str">
            <v>Tubo de PVC branco roscável Ø 2", com conexões</v>
          </cell>
          <cell r="C1951" t="str">
            <v>m</v>
          </cell>
          <cell r="D1951">
            <v>68.36</v>
          </cell>
          <cell r="E1951">
            <v>55.32</v>
          </cell>
          <cell r="F1951" t="str">
            <v>SIEC Ago/24</v>
          </cell>
        </row>
        <row r="1952">
          <cell r="A1952" t="str">
            <v>02.02.01.300.17</v>
          </cell>
          <cell r="B1952" t="str">
            <v>Tubo de PVC branco roscável Ø 3", com conexões</v>
          </cell>
          <cell r="C1952" t="str">
            <v>m</v>
          </cell>
          <cell r="D1952">
            <v>194.84</v>
          </cell>
          <cell r="E1952">
            <v>157.68</v>
          </cell>
          <cell r="F1952" t="str">
            <v>SIEC Ago/24</v>
          </cell>
        </row>
        <row r="1953">
          <cell r="A1953" t="str">
            <v>02.02.01.300.11</v>
          </cell>
          <cell r="B1953" t="str">
            <v>Tubo de PVC branco roscável Ø 3/4", com conexões</v>
          </cell>
          <cell r="C1953" t="str">
            <v>m</v>
          </cell>
          <cell r="D1953">
            <v>20.149999999999999</v>
          </cell>
          <cell r="E1953">
            <v>16.309999999999999</v>
          </cell>
          <cell r="F1953" t="str">
            <v>SIEC Ago/24</v>
          </cell>
        </row>
        <row r="1954">
          <cell r="A1954" t="str">
            <v>02.02.01.300.18</v>
          </cell>
          <cell r="B1954" t="str">
            <v>Tubo de PVC branco roscável Ø 4", com conexões</v>
          </cell>
          <cell r="C1954" t="str">
            <v>m</v>
          </cell>
          <cell r="D1954">
            <v>205.75</v>
          </cell>
          <cell r="E1954">
            <v>166.5</v>
          </cell>
          <cell r="F1954" t="str">
            <v>SIEC Ago/24</v>
          </cell>
        </row>
        <row r="1955">
          <cell r="A1955" t="str">
            <v>02.02.01.300.09</v>
          </cell>
          <cell r="B1955" t="str">
            <v>Tubo de PVC soldável, com conexões Ø 110 mm</v>
          </cell>
          <cell r="C1955" t="str">
            <v>m</v>
          </cell>
          <cell r="D1955">
            <v>180.74</v>
          </cell>
          <cell r="E1955">
            <v>146.27000000000001</v>
          </cell>
          <cell r="F1955" t="str">
            <v>SIEC Ago/24</v>
          </cell>
        </row>
        <row r="1956">
          <cell r="A1956" t="str">
            <v>02.02.01.300.01</v>
          </cell>
          <cell r="B1956" t="str">
            <v>Tubo de PVC soldável, com conexões Ø 20 mm</v>
          </cell>
          <cell r="C1956" t="str">
            <v>m</v>
          </cell>
          <cell r="D1956">
            <v>28.95</v>
          </cell>
          <cell r="E1956">
            <v>23.43</v>
          </cell>
          <cell r="F1956" t="str">
            <v>SIEC Ago/24</v>
          </cell>
        </row>
        <row r="1957">
          <cell r="A1957" t="str">
            <v>02.02.01.300.02</v>
          </cell>
          <cell r="B1957" t="str">
            <v>Tubo de PVC soldável, com conexões Ø 25 mm</v>
          </cell>
          <cell r="C1957" t="str">
            <v>m</v>
          </cell>
          <cell r="D1957">
            <v>33.020000000000003</v>
          </cell>
          <cell r="E1957">
            <v>26.72</v>
          </cell>
          <cell r="F1957" t="str">
            <v>SIEC Ago/24</v>
          </cell>
        </row>
        <row r="1958">
          <cell r="A1958" t="str">
            <v>02.02.01.300.03</v>
          </cell>
          <cell r="B1958" t="str">
            <v>Tubo de PVC soldável, com conexões Ø 32 mm</v>
          </cell>
          <cell r="C1958" t="str">
            <v>m</v>
          </cell>
          <cell r="D1958">
            <v>42.49</v>
          </cell>
          <cell r="E1958">
            <v>34.39</v>
          </cell>
          <cell r="F1958" t="str">
            <v>SIEC Ago/24</v>
          </cell>
        </row>
        <row r="1959">
          <cell r="A1959" t="str">
            <v>02.02.01.300.04</v>
          </cell>
          <cell r="B1959" t="str">
            <v>Tubo de PVC soldável, com conexões Ø 40 mm</v>
          </cell>
          <cell r="C1959" t="str">
            <v>m</v>
          </cell>
          <cell r="D1959">
            <v>52.69</v>
          </cell>
          <cell r="E1959">
            <v>42.64</v>
          </cell>
          <cell r="F1959" t="str">
            <v>SIEC Ago/24</v>
          </cell>
        </row>
        <row r="1960">
          <cell r="A1960" t="str">
            <v>02.02.01.300.05</v>
          </cell>
          <cell r="B1960" t="str">
            <v>Tubo de PVC soldável, com conexões Ø 50 mm</v>
          </cell>
          <cell r="C1960" t="str">
            <v>m</v>
          </cell>
          <cell r="D1960">
            <v>59.94</v>
          </cell>
          <cell r="E1960">
            <v>48.51</v>
          </cell>
          <cell r="F1960" t="str">
            <v>SIEC Ago/24</v>
          </cell>
        </row>
        <row r="1961">
          <cell r="A1961" t="str">
            <v>02.02.01.300.06</v>
          </cell>
          <cell r="B1961" t="str">
            <v>Tubo de PVC soldável, com conexões Ø 60 mm</v>
          </cell>
          <cell r="C1961" t="str">
            <v>m</v>
          </cell>
          <cell r="D1961">
            <v>79.12</v>
          </cell>
          <cell r="E1961">
            <v>64.03</v>
          </cell>
          <cell r="F1961" t="str">
            <v>SIEC Ago/24</v>
          </cell>
        </row>
        <row r="1962">
          <cell r="A1962" t="str">
            <v>02.02.01.300.07</v>
          </cell>
          <cell r="B1962" t="str">
            <v>Tubo de PVC soldável, com conexões Ø 75 mm</v>
          </cell>
          <cell r="C1962" t="str">
            <v>m</v>
          </cell>
          <cell r="D1962">
            <v>113.5</v>
          </cell>
          <cell r="E1962">
            <v>91.85</v>
          </cell>
          <cell r="F1962" t="str">
            <v>SIEC Ago/24</v>
          </cell>
        </row>
        <row r="1963">
          <cell r="A1963" t="str">
            <v>02.02.01.300.08</v>
          </cell>
          <cell r="B1963" t="str">
            <v>Tubo de PVC soldável, com conexões Ø 85 mm</v>
          </cell>
          <cell r="C1963" t="str">
            <v>m</v>
          </cell>
          <cell r="D1963">
            <v>135.6</v>
          </cell>
          <cell r="E1963">
            <v>109.74</v>
          </cell>
          <cell r="F1963" t="str">
            <v>SIEC Ago/24</v>
          </cell>
        </row>
        <row r="1964">
          <cell r="A1964" t="str">
            <v>02.02.01.300.32</v>
          </cell>
          <cell r="B1964" t="str">
            <v>Tubo PBA de PVC marrom com JEI - junta elástica integrada, sem conexões, ø 75 mm, classe de pressão 20</v>
          </cell>
          <cell r="C1964" t="str">
            <v>m</v>
          </cell>
          <cell r="D1964">
            <v>64.62</v>
          </cell>
          <cell r="E1964">
            <v>52.29</v>
          </cell>
          <cell r="F1964" t="str">
            <v>SIEC Ago/24</v>
          </cell>
        </row>
        <row r="1965">
          <cell r="A1965" t="str">
            <v>02.02.01.300.23</v>
          </cell>
          <cell r="B1965" t="str">
            <v>Tubo PBS de PVC marrom, sem conexões, ø 100 mm, classe de pressão 20</v>
          </cell>
          <cell r="C1965" t="str">
            <v>m</v>
          </cell>
          <cell r="D1965">
            <v>105.28</v>
          </cell>
          <cell r="E1965">
            <v>85.2</v>
          </cell>
          <cell r="F1965" t="str">
            <v>SIEC Ago/24</v>
          </cell>
        </row>
        <row r="1966">
          <cell r="A1966" t="str">
            <v>02.02.01.300.20</v>
          </cell>
          <cell r="B1966" t="str">
            <v>Tubo PBS de PVC marrom, sem conexões, ø 50 mm, classe de pressão 20</v>
          </cell>
          <cell r="C1966" t="str">
            <v>m</v>
          </cell>
          <cell r="D1966">
            <v>46.45</v>
          </cell>
          <cell r="E1966">
            <v>37.590000000000003</v>
          </cell>
          <cell r="F1966" t="str">
            <v>SIEC Ago/24</v>
          </cell>
        </row>
        <row r="1967">
          <cell r="A1967" t="str">
            <v>02.02.01.300.21</v>
          </cell>
          <cell r="B1967" t="str">
            <v>Tubo PBS de PVC marrom, sem conexões, ø 60 mm, classe de pressão 20</v>
          </cell>
          <cell r="C1967" t="str">
            <v>m</v>
          </cell>
          <cell r="D1967">
            <v>60.57</v>
          </cell>
          <cell r="E1967">
            <v>49.02</v>
          </cell>
          <cell r="F1967" t="str">
            <v>SIEC Ago/24</v>
          </cell>
        </row>
        <row r="1968">
          <cell r="A1968" t="str">
            <v>02.02.02</v>
          </cell>
          <cell r="B1968" t="str">
            <v>HIDRÁULICA - ÁGUA QUENTE, GASES E VAPORES</v>
          </cell>
          <cell r="C1968" t="str">
            <v/>
          </cell>
          <cell r="E1968">
            <v>0</v>
          </cell>
          <cell r="F1968" t="str">
            <v>SIEC Ago/24</v>
          </cell>
        </row>
        <row r="1969">
          <cell r="A1969" t="str">
            <v>02.02.02.100</v>
          </cell>
          <cell r="B1969" t="str">
            <v>TUBOS SOLDÁVEIS DE COBRE, CLASSE E</v>
          </cell>
          <cell r="C1969" t="str">
            <v/>
          </cell>
          <cell r="E1969">
            <v>0</v>
          </cell>
          <cell r="F1969" t="str">
            <v>SIEC Ago/24</v>
          </cell>
        </row>
        <row r="1970">
          <cell r="A1970" t="str">
            <v>02.02.02.100.01</v>
          </cell>
          <cell r="B1970" t="str">
            <v>Tubo de cobre soldável, com conexões (1/4")</v>
          </cell>
          <cell r="C1970" t="str">
            <v>m</v>
          </cell>
          <cell r="D1970">
            <v>57.51</v>
          </cell>
          <cell r="E1970">
            <v>46.54</v>
          </cell>
          <cell r="F1970" t="str">
            <v>SIEC Ago/24</v>
          </cell>
        </row>
        <row r="1971">
          <cell r="A1971" t="str">
            <v>02.02.02.100.11</v>
          </cell>
          <cell r="B1971" t="str">
            <v>Tubo de cobre soldável, com conexões Ø 10 mm (3/8")</v>
          </cell>
          <cell r="C1971" t="str">
            <v>m</v>
          </cell>
          <cell r="D1971">
            <v>76.14</v>
          </cell>
          <cell r="E1971">
            <v>61.62</v>
          </cell>
          <cell r="F1971" t="str">
            <v>SIEC Ago/24</v>
          </cell>
        </row>
        <row r="1972">
          <cell r="A1972" t="str">
            <v>02.02.02.100.10</v>
          </cell>
          <cell r="B1972" t="str">
            <v>Tubo de cobre soldável, com conexões Ø 104 mm (4")</v>
          </cell>
          <cell r="C1972" t="str">
            <v>m</v>
          </cell>
          <cell r="D1972">
            <v>879.78</v>
          </cell>
          <cell r="E1972">
            <v>711.97</v>
          </cell>
          <cell r="F1972" t="str">
            <v>SIEC Ago/24</v>
          </cell>
        </row>
        <row r="1973">
          <cell r="A1973" t="str">
            <v>02.02.02.100.02</v>
          </cell>
          <cell r="B1973" t="str">
            <v>Tubo de cobre soldável, com conexões Ø 15 mm (1/2")</v>
          </cell>
          <cell r="C1973" t="str">
            <v>m</v>
          </cell>
          <cell r="D1973">
            <v>77.709999999999994</v>
          </cell>
          <cell r="E1973">
            <v>62.89</v>
          </cell>
          <cell r="F1973" t="str">
            <v>SIEC Ago/24</v>
          </cell>
        </row>
        <row r="1974">
          <cell r="A1974" t="str">
            <v>02.02.02.100.03</v>
          </cell>
          <cell r="B1974" t="str">
            <v>Tubo de cobre soldável, com conexões Ø 22 mm (3/4")</v>
          </cell>
          <cell r="C1974" t="str">
            <v>m</v>
          </cell>
          <cell r="D1974">
            <v>114.47</v>
          </cell>
          <cell r="E1974">
            <v>92.64</v>
          </cell>
          <cell r="F1974" t="str">
            <v>SIEC Ago/24</v>
          </cell>
        </row>
        <row r="1975">
          <cell r="A1975" t="str">
            <v>02.02.02.100.04</v>
          </cell>
          <cell r="B1975" t="str">
            <v>Tubo de cobre soldável, com conexões Ø 28 mm (1")</v>
          </cell>
          <cell r="C1975" t="str">
            <v>m</v>
          </cell>
          <cell r="D1975">
            <v>138.16999999999999</v>
          </cell>
          <cell r="E1975">
            <v>111.82</v>
          </cell>
          <cell r="F1975" t="str">
            <v>SIEC Ago/24</v>
          </cell>
        </row>
        <row r="1976">
          <cell r="A1976" t="str">
            <v>02.02.02.100.05</v>
          </cell>
          <cell r="B1976" t="str">
            <v>Tubo de cobre soldável, com conexões Ø 35 mm (1 1/4")</v>
          </cell>
          <cell r="C1976" t="str">
            <v>m</v>
          </cell>
          <cell r="D1976">
            <v>190.6</v>
          </cell>
          <cell r="E1976">
            <v>154.24</v>
          </cell>
          <cell r="F1976" t="str">
            <v>SIEC Ago/24</v>
          </cell>
        </row>
        <row r="1977">
          <cell r="A1977" t="str">
            <v>02.02.02.100.06</v>
          </cell>
          <cell r="B1977" t="str">
            <v>Tubo de cobre soldável, com conexões Ø 42 mm (1 1/2")</v>
          </cell>
          <cell r="C1977" t="str">
            <v>m</v>
          </cell>
          <cell r="D1977">
            <v>233.6</v>
          </cell>
          <cell r="E1977">
            <v>189.04</v>
          </cell>
          <cell r="F1977" t="str">
            <v>SIEC Ago/24</v>
          </cell>
        </row>
        <row r="1978">
          <cell r="A1978" t="str">
            <v>02.02.02.100.07</v>
          </cell>
          <cell r="B1978" t="str">
            <v>Tubo de cobre soldável, com conexões Ø 54 mm (2")</v>
          </cell>
          <cell r="C1978" t="str">
            <v>m</v>
          </cell>
          <cell r="D1978">
            <v>335.23</v>
          </cell>
          <cell r="E1978">
            <v>271.29000000000002</v>
          </cell>
          <cell r="F1978" t="str">
            <v>SIEC Ago/24</v>
          </cell>
        </row>
        <row r="1979">
          <cell r="A1979" t="str">
            <v>02.02.02.100.08</v>
          </cell>
          <cell r="B1979" t="str">
            <v>Tubo de cobre soldável, com conexões Ø 66 mm (2 1/2")</v>
          </cell>
          <cell r="C1979" t="str">
            <v>m</v>
          </cell>
          <cell r="D1979">
            <v>460.56</v>
          </cell>
          <cell r="E1979">
            <v>372.71</v>
          </cell>
          <cell r="F1979" t="str">
            <v>SIEC Ago/24</v>
          </cell>
        </row>
        <row r="1980">
          <cell r="A1980" t="str">
            <v>02.02.02.100.09</v>
          </cell>
          <cell r="B1980" t="str">
            <v>Tubo de cobre soldável, com conexões Ø 79 mm (3")</v>
          </cell>
          <cell r="C1980" t="str">
            <v>m</v>
          </cell>
          <cell r="D1980">
            <v>611.24</v>
          </cell>
          <cell r="E1980">
            <v>494.65</v>
          </cell>
          <cell r="F1980" t="str">
            <v>SIEC Ago/24</v>
          </cell>
        </row>
        <row r="1981">
          <cell r="A1981" t="str">
            <v>02.02.02.200</v>
          </cell>
          <cell r="B1981" t="str">
            <v>TUBOS SOLDÁVEIS DE CPVC, BEGE CLARO</v>
          </cell>
          <cell r="C1981" t="str">
            <v/>
          </cell>
          <cell r="E1981">
            <v>0</v>
          </cell>
          <cell r="F1981" t="str">
            <v>SIEC Ago/24</v>
          </cell>
        </row>
        <row r="1982">
          <cell r="A1982" t="str">
            <v>02.02.02.200.01</v>
          </cell>
          <cell r="B1982" t="str">
            <v>Tubo de CPVC bege claro soldável, Ø 15 mm - com conexões</v>
          </cell>
          <cell r="C1982" t="str">
            <v>m</v>
          </cell>
          <cell r="D1982">
            <v>23.96</v>
          </cell>
          <cell r="E1982">
            <v>19.39</v>
          </cell>
          <cell r="F1982" t="str">
            <v>SIEC Ago/24</v>
          </cell>
        </row>
        <row r="1983">
          <cell r="A1983" t="str">
            <v>02.02.02.200.02</v>
          </cell>
          <cell r="B1983" t="str">
            <v>Tubo de CPVC bege claro soldável, Ø 22 mm - com conexões</v>
          </cell>
          <cell r="C1983" t="str">
            <v>m</v>
          </cell>
          <cell r="D1983">
            <v>36.630000000000003</v>
          </cell>
          <cell r="E1983">
            <v>29.64</v>
          </cell>
          <cell r="F1983" t="str">
            <v>SIEC Ago/24</v>
          </cell>
        </row>
        <row r="1984">
          <cell r="A1984" t="str">
            <v>02.02.02.200.03</v>
          </cell>
          <cell r="B1984" t="str">
            <v>Tubo de CPVC bege claro soldável, Ø 28 mm - com conexões</v>
          </cell>
          <cell r="C1984" t="str">
            <v>m</v>
          </cell>
          <cell r="D1984">
            <v>54.84</v>
          </cell>
          <cell r="E1984">
            <v>44.38</v>
          </cell>
          <cell r="F1984" t="str">
            <v>SIEC Ago/24</v>
          </cell>
        </row>
        <row r="1985">
          <cell r="A1985" t="str">
            <v>02.02.02.200.04</v>
          </cell>
          <cell r="B1985" t="str">
            <v>Tubo de CPVC bege claro soldável, Ø 35 mm - com conexões</v>
          </cell>
          <cell r="C1985" t="str">
            <v>m</v>
          </cell>
          <cell r="D1985">
            <v>70.989999999999995</v>
          </cell>
          <cell r="E1985">
            <v>57.45</v>
          </cell>
          <cell r="F1985" t="str">
            <v>SIEC Ago/24</v>
          </cell>
        </row>
        <row r="1986">
          <cell r="A1986" t="str">
            <v>02.02.02.200.05</v>
          </cell>
          <cell r="B1986" t="str">
            <v>Tubo de CPVC bege claro soldável, Ø 42 mm - com conexões</v>
          </cell>
          <cell r="C1986" t="str">
            <v>m</v>
          </cell>
          <cell r="D1986">
            <v>88.04</v>
          </cell>
          <cell r="E1986">
            <v>71.25</v>
          </cell>
          <cell r="F1986" t="str">
            <v>SIEC Ago/24</v>
          </cell>
        </row>
        <row r="1987">
          <cell r="A1987" t="str">
            <v>02.02.02.200.06</v>
          </cell>
          <cell r="B1987" t="str">
            <v>Tubo de CPVC bege claro soldável, Ø 54 mm - com conexões</v>
          </cell>
          <cell r="C1987" t="str">
            <v>m</v>
          </cell>
          <cell r="D1987">
            <v>126.9</v>
          </cell>
          <cell r="E1987">
            <v>102.69</v>
          </cell>
          <cell r="F1987" t="str">
            <v>SIEC Ago/24</v>
          </cell>
        </row>
        <row r="1988">
          <cell r="A1988" t="str">
            <v>02.02.02.310</v>
          </cell>
          <cell r="B1988" t="str">
            <v>AQUECEDORES DOMÉSTICOS DE ÁGUA, COMPLETOS</v>
          </cell>
          <cell r="C1988" t="str">
            <v/>
          </cell>
          <cell r="E1988">
            <v>0</v>
          </cell>
          <cell r="F1988" t="str">
            <v>SIEC Ago/24</v>
          </cell>
        </row>
        <row r="1989">
          <cell r="A1989" t="str">
            <v>02.02.02.310.02</v>
          </cell>
          <cell r="B1989" t="str">
            <v>Chuveiro (ducha) com acionador antivandalismo</v>
          </cell>
          <cell r="C1989" t="str">
            <v>un</v>
          </cell>
          <cell r="D1989">
            <v>1270.81</v>
          </cell>
          <cell r="E1989">
            <v>1028.4100000000001</v>
          </cell>
          <cell r="F1989" t="str">
            <v>SIEC Ago/24</v>
          </cell>
        </row>
        <row r="1990">
          <cell r="A1990" t="str">
            <v>02.02.02.310.01</v>
          </cell>
          <cell r="B1990" t="str">
            <v>Chuveiro elétrico com resistência blindada, 5500 W, 110 V</v>
          </cell>
          <cell r="C1990" t="str">
            <v>un</v>
          </cell>
          <cell r="D1990">
            <v>357.86</v>
          </cell>
          <cell r="E1990">
            <v>289.60000000000002</v>
          </cell>
          <cell r="F1990" t="str">
            <v>SIEC Ago/24</v>
          </cell>
        </row>
        <row r="1991">
          <cell r="A1991" t="str">
            <v>02.02.02.310.03</v>
          </cell>
          <cell r="B1991" t="str">
            <v>Chuveiro elétrico comum corpo plástico tipo ducha, fornecimento e instalação</v>
          </cell>
          <cell r="C1991" t="str">
            <v>un</v>
          </cell>
          <cell r="D1991">
            <v>113.09</v>
          </cell>
          <cell r="E1991">
            <v>91.52</v>
          </cell>
          <cell r="F1991" t="str">
            <v>SIEC Ago/24</v>
          </cell>
        </row>
        <row r="1992">
          <cell r="A1992" t="str">
            <v>02.02.02.311</v>
          </cell>
          <cell r="B1992" t="str">
            <v>TUBOS PPR</v>
          </cell>
          <cell r="C1992" t="str">
            <v/>
          </cell>
          <cell r="E1992">
            <v>0</v>
          </cell>
          <cell r="F1992" t="str">
            <v>SIEC Ago/24</v>
          </cell>
        </row>
        <row r="1993">
          <cell r="A1993" t="str">
            <v>02.02.02.311.12</v>
          </cell>
          <cell r="B1993" t="str">
            <v>Bucha de redução PPR 50 x 32, fornecimento e instalação</v>
          </cell>
          <cell r="C1993" t="str">
            <v>un</v>
          </cell>
          <cell r="D1993">
            <v>24.66</v>
          </cell>
          <cell r="E1993">
            <v>19.96</v>
          </cell>
          <cell r="F1993" t="str">
            <v>SIEC Ago/24</v>
          </cell>
        </row>
        <row r="1994">
          <cell r="A1994" t="str">
            <v>02.02.02.311.13</v>
          </cell>
          <cell r="B1994" t="str">
            <v>Bucha de redução PPR 63 x 40, fornecimento e instalação</v>
          </cell>
          <cell r="C1994" t="str">
            <v>un</v>
          </cell>
          <cell r="D1994">
            <v>33.69</v>
          </cell>
          <cell r="E1994">
            <v>27.26</v>
          </cell>
          <cell r="F1994" t="str">
            <v>SIEC Ago/24</v>
          </cell>
        </row>
        <row r="1995">
          <cell r="A1995" t="str">
            <v>02.02.02.311.40</v>
          </cell>
          <cell r="B1995" t="str">
            <v>Bucha de redução PPR 63 x 50, fornecimento e instalação</v>
          </cell>
          <cell r="C1995" t="str">
            <v>un</v>
          </cell>
          <cell r="D1995">
            <v>33.69</v>
          </cell>
          <cell r="E1995">
            <v>27.26</v>
          </cell>
          <cell r="F1995" t="str">
            <v>SIEC Ago/24</v>
          </cell>
        </row>
        <row r="1996">
          <cell r="A1996" t="str">
            <v>02.02.02.311.14</v>
          </cell>
          <cell r="B1996" t="str">
            <v>Bucha de redução PPR 75 x 50, fornecimento e instalação</v>
          </cell>
          <cell r="C1996" t="str">
            <v>un</v>
          </cell>
          <cell r="D1996">
            <v>60.14</v>
          </cell>
          <cell r="E1996">
            <v>48.67</v>
          </cell>
          <cell r="F1996" t="str">
            <v>SIEC Ago/24</v>
          </cell>
        </row>
        <row r="1997">
          <cell r="A1997" t="str">
            <v>02.02.02.311.15</v>
          </cell>
          <cell r="B1997" t="str">
            <v>Bucha de redução PPR 75 x 63, fornecimento e instalação</v>
          </cell>
          <cell r="C1997" t="str">
            <v>un</v>
          </cell>
          <cell r="D1997">
            <v>60.14</v>
          </cell>
          <cell r="E1997">
            <v>48.67</v>
          </cell>
          <cell r="F1997" t="str">
            <v>SIEC Ago/24</v>
          </cell>
        </row>
        <row r="1998">
          <cell r="A1998" t="str">
            <v>02.02.02.311.16</v>
          </cell>
          <cell r="B1998" t="str">
            <v>Conector fêmea PPR 32 x 1 pol, fornecimento e instalação</v>
          </cell>
          <cell r="C1998" t="str">
            <v>un</v>
          </cell>
          <cell r="D1998">
            <v>34.659999999999997</v>
          </cell>
          <cell r="E1998">
            <v>28.05</v>
          </cell>
          <cell r="F1998" t="str">
            <v>SIEC Ago/24</v>
          </cell>
        </row>
        <row r="1999">
          <cell r="A1999" t="str">
            <v>02.02.02.311.17</v>
          </cell>
          <cell r="B1999" t="str">
            <v>Conector fêmea PPR 32 x 3/4 pol, fornecimento e instalação</v>
          </cell>
          <cell r="C1999" t="str">
            <v>un</v>
          </cell>
          <cell r="D1999">
            <v>32.82</v>
          </cell>
          <cell r="E1999">
            <v>26.56</v>
          </cell>
          <cell r="F1999" t="str">
            <v>SIEC Ago/24</v>
          </cell>
        </row>
        <row r="2000">
          <cell r="A2000" t="str">
            <v>02.02.02.311.18</v>
          </cell>
          <cell r="B2000" t="str">
            <v>Joelho 90 graus PPR DN 25, instalado em ramal, fornecimento e instalação</v>
          </cell>
          <cell r="C2000" t="str">
            <v>un</v>
          </cell>
          <cell r="D2000">
            <v>10.95</v>
          </cell>
          <cell r="E2000">
            <v>8.86</v>
          </cell>
          <cell r="F2000" t="str">
            <v>SIEC Ago/24</v>
          </cell>
        </row>
        <row r="2001">
          <cell r="A2001" t="str">
            <v>02.02.02.311.19</v>
          </cell>
          <cell r="B2001" t="str">
            <v>Joelho 90 graus PPR DN 32, instalado em ramal, fornecimento e instalação</v>
          </cell>
          <cell r="C2001" t="str">
            <v>un</v>
          </cell>
          <cell r="D2001">
            <v>12.71</v>
          </cell>
          <cell r="E2001">
            <v>10.29</v>
          </cell>
          <cell r="F2001" t="str">
            <v>SIEC Ago/24</v>
          </cell>
        </row>
        <row r="2002">
          <cell r="A2002" t="str">
            <v>02.02.02.311.21</v>
          </cell>
          <cell r="B2002" t="str">
            <v>Joelho 90 graus PPR DN 40, instalado em prumada, fornecimento e instalação</v>
          </cell>
          <cell r="C2002" t="str">
            <v>un</v>
          </cell>
          <cell r="D2002">
            <v>15.24</v>
          </cell>
          <cell r="E2002">
            <v>12.33</v>
          </cell>
          <cell r="F2002" t="str">
            <v>SIEC Ago/24</v>
          </cell>
        </row>
        <row r="2003">
          <cell r="A2003" t="str">
            <v>02.02.02.311.20</v>
          </cell>
          <cell r="B2003" t="str">
            <v>Joelho 90 graus PPR DN 40, instalado em ramal, fornecimento e instalação</v>
          </cell>
          <cell r="C2003" t="str">
            <v>un</v>
          </cell>
          <cell r="D2003">
            <v>17.989999999999998</v>
          </cell>
          <cell r="E2003">
            <v>14.56</v>
          </cell>
          <cell r="F2003" t="str">
            <v>SIEC Ago/24</v>
          </cell>
        </row>
        <row r="2004">
          <cell r="A2004" t="str">
            <v>02.02.02.311.22</v>
          </cell>
          <cell r="B2004" t="str">
            <v>Joelho 90 graus PPR DN 50, instalado em prumada, fornecimento e instalação</v>
          </cell>
          <cell r="C2004" t="str">
            <v>un</v>
          </cell>
          <cell r="D2004">
            <v>24.09</v>
          </cell>
          <cell r="E2004">
            <v>19.5</v>
          </cell>
          <cell r="F2004" t="str">
            <v>SIEC Ago/24</v>
          </cell>
        </row>
        <row r="2005">
          <cell r="A2005" t="str">
            <v>02.02.02.311.35</v>
          </cell>
          <cell r="B2005" t="str">
            <v>Joelho 90 graus PPR DN 50, instalado em ramal, fornecimento e instalação</v>
          </cell>
          <cell r="C2005" t="str">
            <v>un</v>
          </cell>
          <cell r="D2005">
            <v>23.66</v>
          </cell>
          <cell r="E2005">
            <v>19.149999999999999</v>
          </cell>
          <cell r="F2005" t="str">
            <v>SIEC Ago/24</v>
          </cell>
        </row>
        <row r="2006">
          <cell r="A2006" t="str">
            <v>02.02.02.311.23</v>
          </cell>
          <cell r="B2006" t="str">
            <v>Joelho 90 graus PPR DN 63, instalado em prumada, fornecimento e instalação</v>
          </cell>
          <cell r="C2006" t="str">
            <v>un</v>
          </cell>
          <cell r="D2006">
            <v>44.2</v>
          </cell>
          <cell r="E2006">
            <v>35.770000000000003</v>
          </cell>
          <cell r="F2006" t="str">
            <v>SIEC Ago/24</v>
          </cell>
        </row>
        <row r="2007">
          <cell r="A2007" t="str">
            <v>02.02.02.311.36</v>
          </cell>
          <cell r="B2007" t="str">
            <v>Joelho 90 graus PPR DN 63, instalado em ramal, fornecimento e instalação</v>
          </cell>
          <cell r="C2007" t="str">
            <v>un</v>
          </cell>
          <cell r="D2007">
            <v>32.54</v>
          </cell>
          <cell r="E2007">
            <v>26.33</v>
          </cell>
          <cell r="F2007" t="str">
            <v>SIEC Ago/24</v>
          </cell>
        </row>
        <row r="2008">
          <cell r="A2008" t="str">
            <v>02.02.02.311.24</v>
          </cell>
          <cell r="B2008" t="str">
            <v>Joelho 90 graus PPR DN 75, instalado em prumada, fornecimento e instalação</v>
          </cell>
          <cell r="C2008" t="str">
            <v>un</v>
          </cell>
          <cell r="D2008">
            <v>88.17</v>
          </cell>
          <cell r="E2008">
            <v>71.349999999999994</v>
          </cell>
          <cell r="F2008" t="str">
            <v>SIEC Ago/24</v>
          </cell>
        </row>
        <row r="2009">
          <cell r="A2009" t="str">
            <v>02.02.02.311.37</v>
          </cell>
          <cell r="B2009" t="str">
            <v>Joelho 90 graus PPR DN 75, instalado em ramal, fornecimento e instalação</v>
          </cell>
          <cell r="C2009" t="str">
            <v>un</v>
          </cell>
          <cell r="D2009">
            <v>76.569999999999993</v>
          </cell>
          <cell r="E2009">
            <v>61.96</v>
          </cell>
          <cell r="F2009" t="str">
            <v>SIEC Ago/24</v>
          </cell>
        </row>
        <row r="2010">
          <cell r="A2010" t="str">
            <v>02.02.02.311.25</v>
          </cell>
          <cell r="B2010" t="str">
            <v>Registro de esfera PPR DN 32, fornecimento e instalação</v>
          </cell>
          <cell r="C2010" t="str">
            <v>un</v>
          </cell>
          <cell r="D2010">
            <v>122.27</v>
          </cell>
          <cell r="E2010">
            <v>98.95</v>
          </cell>
          <cell r="F2010" t="str">
            <v>SIEC Ago/24</v>
          </cell>
        </row>
        <row r="2011">
          <cell r="A2011" t="str">
            <v>02.02.02.311.38</v>
          </cell>
          <cell r="B2011" t="str">
            <v>Registro de esfera PPR DN 40, fornecimento e instalação</v>
          </cell>
          <cell r="C2011" t="str">
            <v>un</v>
          </cell>
          <cell r="D2011">
            <v>202.83</v>
          </cell>
          <cell r="E2011">
            <v>164.14</v>
          </cell>
          <cell r="F2011" t="str">
            <v>SIEC Ago/24</v>
          </cell>
        </row>
        <row r="2012">
          <cell r="A2012" t="str">
            <v>02.02.02.311.39</v>
          </cell>
          <cell r="B2012" t="str">
            <v>Registro de esfera PPR DN 50, fornecimento e instalação</v>
          </cell>
          <cell r="C2012" t="str">
            <v>un</v>
          </cell>
          <cell r="D2012">
            <v>358.96</v>
          </cell>
          <cell r="E2012">
            <v>290.49</v>
          </cell>
          <cell r="F2012" t="str">
            <v>SIEC Ago/24</v>
          </cell>
        </row>
        <row r="2013">
          <cell r="A2013" t="str">
            <v>02.02.02.311.26</v>
          </cell>
          <cell r="B2013" t="str">
            <v>Tê de redução central PPR DN 50 x 32, fornecimento e instalação</v>
          </cell>
          <cell r="C2013" t="str">
            <v>un</v>
          </cell>
          <cell r="D2013">
            <v>40</v>
          </cell>
          <cell r="E2013">
            <v>32.369999999999997</v>
          </cell>
          <cell r="F2013" t="str">
            <v>SIEC Ago/24</v>
          </cell>
        </row>
        <row r="2014">
          <cell r="A2014" t="str">
            <v>02.02.02.311.27</v>
          </cell>
          <cell r="B2014" t="str">
            <v>Tê de redução central PPR DN 75 x 50, fornecimento e instalação</v>
          </cell>
          <cell r="C2014" t="str">
            <v>un</v>
          </cell>
          <cell r="D2014">
            <v>118.64</v>
          </cell>
          <cell r="E2014">
            <v>96.01</v>
          </cell>
          <cell r="F2014" t="str">
            <v>SIEC Ago/24</v>
          </cell>
        </row>
        <row r="2015">
          <cell r="A2015" t="str">
            <v>02.02.02.311.28</v>
          </cell>
          <cell r="B2015" t="str">
            <v>Tê normal PPR DN 25 instalado em ramal, fornecimento e instalação</v>
          </cell>
          <cell r="C2015" t="str">
            <v>un</v>
          </cell>
          <cell r="D2015">
            <v>14.33</v>
          </cell>
          <cell r="E2015">
            <v>11.6</v>
          </cell>
          <cell r="F2015" t="str">
            <v>SIEC Ago/24</v>
          </cell>
        </row>
        <row r="2016">
          <cell r="A2016" t="str">
            <v>02.02.02.311.29</v>
          </cell>
          <cell r="B2016" t="str">
            <v>Tê normal PPR DN 32 instalado em ramal, fornecimento e instalação</v>
          </cell>
          <cell r="C2016" t="str">
            <v>un</v>
          </cell>
          <cell r="D2016">
            <v>19.489999999999998</v>
          </cell>
          <cell r="E2016">
            <v>15.77</v>
          </cell>
          <cell r="F2016" t="str">
            <v>SIEC Ago/24</v>
          </cell>
        </row>
        <row r="2017">
          <cell r="A2017" t="str">
            <v>02.02.02.311.30</v>
          </cell>
          <cell r="B2017" t="str">
            <v>Tê normal PPR DN 40 instalado em ramal, fornecimento e instalação</v>
          </cell>
          <cell r="C2017" t="str">
            <v>un</v>
          </cell>
          <cell r="D2017">
            <v>25.79</v>
          </cell>
          <cell r="E2017">
            <v>20.87</v>
          </cell>
          <cell r="F2017" t="str">
            <v>SIEC Ago/24</v>
          </cell>
        </row>
        <row r="2018">
          <cell r="A2018" t="str">
            <v>02.02.02.311.31</v>
          </cell>
          <cell r="B2018" t="str">
            <v>Tê normal PPR DN 50 instalado em prumada, fornecimento e instalação</v>
          </cell>
          <cell r="C2018" t="str">
            <v>un</v>
          </cell>
          <cell r="D2018">
            <v>40</v>
          </cell>
          <cell r="E2018">
            <v>32.369999999999997</v>
          </cell>
          <cell r="F2018" t="str">
            <v>SIEC Ago/24</v>
          </cell>
        </row>
        <row r="2019">
          <cell r="A2019" t="str">
            <v>02.02.02.311.33</v>
          </cell>
          <cell r="B2019" t="str">
            <v>Tê normal PPR DN 50 instalado em ramal, fornecimento e instalação</v>
          </cell>
          <cell r="C2019" t="str">
            <v>un</v>
          </cell>
          <cell r="D2019">
            <v>39.39</v>
          </cell>
          <cell r="E2019">
            <v>31.88</v>
          </cell>
          <cell r="F2019" t="str">
            <v>SIEC Ago/24</v>
          </cell>
        </row>
        <row r="2020">
          <cell r="A2020" t="str">
            <v>02.02.02.311.32</v>
          </cell>
          <cell r="B2020" t="str">
            <v>Tê normal PPR DN 63 instalado em prumada, fornecimento e instalação</v>
          </cell>
          <cell r="C2020" t="str">
            <v>un</v>
          </cell>
          <cell r="D2020">
            <v>62.34</v>
          </cell>
          <cell r="E2020">
            <v>50.45</v>
          </cell>
          <cell r="F2020" t="str">
            <v>SIEC Ago/24</v>
          </cell>
        </row>
        <row r="2021">
          <cell r="A2021" t="str">
            <v>02.02.02.311.34</v>
          </cell>
          <cell r="B2021" t="str">
            <v>Tê normal PPR DN 63 instalado em ramal, fornecimento e instalação</v>
          </cell>
          <cell r="C2021" t="str">
            <v>un</v>
          </cell>
          <cell r="D2021">
            <v>54.76</v>
          </cell>
          <cell r="E2021">
            <v>44.31</v>
          </cell>
          <cell r="F2021" t="str">
            <v>SIEC Ago/24</v>
          </cell>
        </row>
        <row r="2022">
          <cell r="A2022" t="str">
            <v>02.02.02.311.01</v>
          </cell>
          <cell r="B2022" t="str">
            <v>Tubo PPR DN 25 instalado em ramal, fornecimento e instalação</v>
          </cell>
          <cell r="C2022" t="str">
            <v>m</v>
          </cell>
          <cell r="D2022">
            <v>25.34</v>
          </cell>
          <cell r="E2022">
            <v>20.51</v>
          </cell>
          <cell r="F2022" t="str">
            <v>SIEC Ago/24</v>
          </cell>
        </row>
        <row r="2023">
          <cell r="A2023" t="str">
            <v>02.02.02.311.07</v>
          </cell>
          <cell r="B2023" t="str">
            <v>Tubo PPR DN 32 instalado em prumada, fornecimento e instalação</v>
          </cell>
          <cell r="C2023" t="str">
            <v>m</v>
          </cell>
          <cell r="D2023">
            <v>23.76</v>
          </cell>
          <cell r="E2023">
            <v>19.23</v>
          </cell>
          <cell r="F2023" t="str">
            <v>SIEC Ago/24</v>
          </cell>
        </row>
        <row r="2024">
          <cell r="A2024" t="str">
            <v>02.02.02.311.02</v>
          </cell>
          <cell r="B2024" t="str">
            <v>Tubo PPR DN 32 instalado em ramal, fornecimento e instalação</v>
          </cell>
          <cell r="C2024" t="str">
            <v>m</v>
          </cell>
          <cell r="D2024">
            <v>33.44</v>
          </cell>
          <cell r="E2024">
            <v>27.06</v>
          </cell>
          <cell r="F2024" t="str">
            <v>SIEC Ago/24</v>
          </cell>
        </row>
        <row r="2025">
          <cell r="A2025" t="str">
            <v>02.02.02.311.08</v>
          </cell>
          <cell r="B2025" t="str">
            <v>Tubo PPR DN 40 instalado em prumada, fornecimento e instalação</v>
          </cell>
          <cell r="C2025" t="str">
            <v>m</v>
          </cell>
          <cell r="D2025">
            <v>34.26</v>
          </cell>
          <cell r="E2025">
            <v>27.73</v>
          </cell>
          <cell r="F2025" t="str">
            <v>SIEC Ago/24</v>
          </cell>
        </row>
        <row r="2026">
          <cell r="A2026" t="str">
            <v>02.02.02.311.03</v>
          </cell>
          <cell r="B2026" t="str">
            <v>Tubo PPR DN 40 instalado em ramal, fornecimento e instalação</v>
          </cell>
          <cell r="C2026" t="str">
            <v>m</v>
          </cell>
          <cell r="D2026">
            <v>43.37</v>
          </cell>
          <cell r="E2026">
            <v>35.1</v>
          </cell>
          <cell r="F2026" t="str">
            <v>SIEC Ago/24</v>
          </cell>
        </row>
        <row r="2027">
          <cell r="A2027" t="str">
            <v>02.02.02.311.09</v>
          </cell>
          <cell r="B2027" t="str">
            <v>Tubo PPR DN 50 instalado em prumada, fornecimento e instalação</v>
          </cell>
          <cell r="C2027" t="str">
            <v>m</v>
          </cell>
          <cell r="D2027">
            <v>53.77</v>
          </cell>
          <cell r="E2027">
            <v>43.51</v>
          </cell>
          <cell r="F2027" t="str">
            <v>SIEC Ago/24</v>
          </cell>
        </row>
        <row r="2028">
          <cell r="A2028" t="str">
            <v>02.02.02.311.04</v>
          </cell>
          <cell r="B2028" t="str">
            <v>Tubo PPR DN 50 instalado em ramal, fornecimento e instalação</v>
          </cell>
          <cell r="C2028" t="str">
            <v>m</v>
          </cell>
          <cell r="D2028">
            <v>60.77</v>
          </cell>
          <cell r="E2028">
            <v>49.18</v>
          </cell>
          <cell r="F2028" t="str">
            <v>SIEC Ago/24</v>
          </cell>
        </row>
        <row r="2029">
          <cell r="A2029" t="str">
            <v>02.02.02.311.10</v>
          </cell>
          <cell r="B2029" t="str">
            <v>Tubo PPR DN 63 instalado em prumada, fornecimento e instalação</v>
          </cell>
          <cell r="C2029" t="str">
            <v>m</v>
          </cell>
          <cell r="D2029">
            <v>93.18</v>
          </cell>
          <cell r="E2029">
            <v>75.41</v>
          </cell>
          <cell r="F2029" t="str">
            <v>SIEC Ago/24</v>
          </cell>
        </row>
        <row r="2030">
          <cell r="A2030" t="str">
            <v>02.02.02.311.05</v>
          </cell>
          <cell r="B2030" t="str">
            <v>Tubo PPR DN 63 instalado em ramal, fornecimento e instalação</v>
          </cell>
          <cell r="C2030" t="str">
            <v>m</v>
          </cell>
          <cell r="D2030">
            <v>96.89</v>
          </cell>
          <cell r="E2030">
            <v>78.41</v>
          </cell>
          <cell r="F2030" t="str">
            <v>SIEC Ago/24</v>
          </cell>
        </row>
        <row r="2031">
          <cell r="A2031" t="str">
            <v>02.02.02.311.11</v>
          </cell>
          <cell r="B2031" t="str">
            <v>Tubo PPR DN 75 instalado em prumada, fornecimento e instalação</v>
          </cell>
          <cell r="C2031" t="str">
            <v>m</v>
          </cell>
          <cell r="D2031">
            <v>128.30000000000001</v>
          </cell>
          <cell r="E2031">
            <v>103.83</v>
          </cell>
          <cell r="F2031" t="str">
            <v>SIEC Ago/24</v>
          </cell>
        </row>
        <row r="2032">
          <cell r="A2032" t="str">
            <v>02.02.02.311.06</v>
          </cell>
          <cell r="B2032" t="str">
            <v>Tubo PPR DN 75 instalado em ramal, fornecimento e instalação</v>
          </cell>
          <cell r="C2032" t="str">
            <v>m</v>
          </cell>
          <cell r="D2032">
            <v>128.19999999999999</v>
          </cell>
          <cell r="E2032">
            <v>103.75</v>
          </cell>
          <cell r="F2032" t="str">
            <v>SIEC Ago/24</v>
          </cell>
        </row>
        <row r="2033">
          <cell r="A2033" t="str">
            <v>02.02.03</v>
          </cell>
          <cell r="B2033" t="str">
            <v>HIDRÁULICA - ESGOTO SANITÁRIO</v>
          </cell>
          <cell r="C2033" t="str">
            <v/>
          </cell>
          <cell r="E2033">
            <v>0</v>
          </cell>
          <cell r="F2033" t="str">
            <v>SIEC Ago/24</v>
          </cell>
        </row>
        <row r="2034">
          <cell r="A2034" t="str">
            <v>02.02.03.110</v>
          </cell>
          <cell r="B2034" t="str">
            <v>TUBOS E CONEXÕES DE FERRO FUNDIDO DÚCTIL - ESGOTO</v>
          </cell>
          <cell r="C2034" t="str">
            <v/>
          </cell>
          <cell r="E2034">
            <v>0</v>
          </cell>
          <cell r="F2034" t="str">
            <v>SIEC Ago/24</v>
          </cell>
        </row>
        <row r="2035">
          <cell r="A2035" t="str">
            <v>02.02.03.110.03</v>
          </cell>
          <cell r="B2035" t="str">
            <v>Tubo de ferro fundido ponta e ponta (TP SMU), Ø 100mm, para esgoto, inclusive conexões, Linha Predial SMU</v>
          </cell>
          <cell r="C2035" t="str">
            <v>m</v>
          </cell>
          <cell r="D2035">
            <v>574.25</v>
          </cell>
          <cell r="E2035">
            <v>464.72</v>
          </cell>
          <cell r="F2035" t="str">
            <v>SIEC Ago/24</v>
          </cell>
        </row>
        <row r="2036">
          <cell r="A2036" t="str">
            <v>02.02.03.110.04</v>
          </cell>
          <cell r="B2036" t="str">
            <v>Tubo de ferro fundido ponta e ponta (TP SMU), Ø 150mm, para esgoto, inclusive conexões, Linha Predial SMU</v>
          </cell>
          <cell r="C2036" t="str">
            <v>m</v>
          </cell>
          <cell r="D2036">
            <v>634.28</v>
          </cell>
          <cell r="E2036">
            <v>513.29999999999995</v>
          </cell>
          <cell r="F2036" t="str">
            <v>SIEC Ago/24</v>
          </cell>
        </row>
        <row r="2037">
          <cell r="A2037" t="str">
            <v>02.02.03.110.05</v>
          </cell>
          <cell r="B2037" t="str">
            <v>Tubo de ferro fundido ponta e ponta (TP SMU), Ø 200mm, para esgoto, inclusive conexões, Linha Predial SMU</v>
          </cell>
          <cell r="C2037" t="str">
            <v>m</v>
          </cell>
          <cell r="D2037">
            <v>992.2</v>
          </cell>
          <cell r="E2037">
            <v>802.95</v>
          </cell>
          <cell r="F2037" t="str">
            <v>SIEC Ago/24</v>
          </cell>
        </row>
        <row r="2038">
          <cell r="A2038" t="str">
            <v>02.02.03.110.01</v>
          </cell>
          <cell r="B2038" t="str">
            <v>Tubo de ferro fundido ponta e ponta (TP SMU), Ø 50mm, para esgoto, inclusive conexões, Linha Predial SMU</v>
          </cell>
          <cell r="C2038" t="str">
            <v>m</v>
          </cell>
          <cell r="D2038">
            <v>370.84</v>
          </cell>
          <cell r="E2038">
            <v>300.11</v>
          </cell>
          <cell r="F2038" t="str">
            <v>SIEC Ago/24</v>
          </cell>
        </row>
        <row r="2039">
          <cell r="A2039" t="str">
            <v>02.02.03.110.02</v>
          </cell>
          <cell r="B2039" t="str">
            <v>Tubo de ferro fundido ponta e ponta (TP SMU), Ø 75mm, para esgoto, inclusive conexões, Linha Predial SMU</v>
          </cell>
          <cell r="C2039" t="str">
            <v>m</v>
          </cell>
          <cell r="D2039">
            <v>461.08</v>
          </cell>
          <cell r="E2039">
            <v>373.13</v>
          </cell>
          <cell r="F2039" t="str">
            <v>SIEC Ago/24</v>
          </cell>
        </row>
        <row r="2040">
          <cell r="A2040" t="str">
            <v>02.02.03.210</v>
          </cell>
          <cell r="B2040" t="str">
            <v>TUBOS DE PVC - ESGOTO (SÉRIE NORMAL)</v>
          </cell>
          <cell r="C2040" t="str">
            <v/>
          </cell>
          <cell r="E2040">
            <v>0</v>
          </cell>
          <cell r="F2040" t="str">
            <v>SIEC Ago/24</v>
          </cell>
        </row>
        <row r="2041">
          <cell r="A2041" t="str">
            <v>02.02.03.210.08</v>
          </cell>
          <cell r="B2041" t="str">
            <v>Terminal de ventilação Ø 50 mm</v>
          </cell>
          <cell r="C2041" t="str">
            <v>un</v>
          </cell>
          <cell r="D2041">
            <v>11.06</v>
          </cell>
          <cell r="E2041">
            <v>8.9499999999999993</v>
          </cell>
          <cell r="F2041" t="str">
            <v>SIEC Ago/24</v>
          </cell>
        </row>
        <row r="2042">
          <cell r="A2042" t="str">
            <v>02.02.03.210.09</v>
          </cell>
          <cell r="B2042" t="str">
            <v>Terminal de ventilação Ø 75 mm</v>
          </cell>
          <cell r="C2042" t="str">
            <v>un</v>
          </cell>
          <cell r="D2042">
            <v>23.1</v>
          </cell>
          <cell r="E2042">
            <v>18.690000000000001</v>
          </cell>
          <cell r="F2042" t="str">
            <v>SIEC Ago/24</v>
          </cell>
        </row>
        <row r="2043">
          <cell r="A2043" t="str">
            <v>02.02.03.210.04</v>
          </cell>
          <cell r="B2043" t="str">
            <v>Tubo de PVC branco, com conexões , ponta bolsa e virola, Ø 100 mm</v>
          </cell>
          <cell r="C2043" t="str">
            <v>m</v>
          </cell>
          <cell r="D2043">
            <v>53.07</v>
          </cell>
          <cell r="E2043">
            <v>42.95</v>
          </cell>
          <cell r="F2043" t="str">
            <v>SIEC Ago/24</v>
          </cell>
        </row>
        <row r="2044">
          <cell r="A2044" t="str">
            <v>02.02.03.210.05</v>
          </cell>
          <cell r="B2044" t="str">
            <v>Tubo de PVC branco, com conexões , ponta bolsa e virola, Ø 150 mm</v>
          </cell>
          <cell r="C2044" t="str">
            <v>m</v>
          </cell>
          <cell r="D2044">
            <v>84.48</v>
          </cell>
          <cell r="E2044">
            <v>68.37</v>
          </cell>
          <cell r="F2044" t="str">
            <v>SIEC Ago/24</v>
          </cell>
        </row>
        <row r="2045">
          <cell r="A2045" t="str">
            <v>02.02.03.210.02</v>
          </cell>
          <cell r="B2045" t="str">
            <v>Tubo de PVC branco, com conexões , ponta bolsa e virola, Ø 50 mm</v>
          </cell>
          <cell r="C2045" t="str">
            <v>m</v>
          </cell>
          <cell r="D2045">
            <v>32.99</v>
          </cell>
          <cell r="E2045">
            <v>26.7</v>
          </cell>
          <cell r="F2045" t="str">
            <v>SIEC Ago/24</v>
          </cell>
        </row>
        <row r="2046">
          <cell r="A2046" t="str">
            <v>02.02.03.210.03</v>
          </cell>
          <cell r="B2046" t="str">
            <v>Tubo de PVC branco, com conexões , ponta bolsa e virola, Ø 75 mm</v>
          </cell>
          <cell r="C2046" t="str">
            <v>m</v>
          </cell>
          <cell r="D2046">
            <v>49.1</v>
          </cell>
          <cell r="E2046">
            <v>39.729999999999997</v>
          </cell>
          <cell r="F2046" t="str">
            <v>SIEC Ago/24</v>
          </cell>
        </row>
        <row r="2047">
          <cell r="A2047" t="str">
            <v>02.02.03.210.01</v>
          </cell>
          <cell r="B2047" t="str">
            <v>Tubo de PVC branco, com conexões , ponta e bolsa soldável, Ø 40 mm</v>
          </cell>
          <cell r="C2047" t="str">
            <v>m</v>
          </cell>
          <cell r="D2047">
            <v>24.19</v>
          </cell>
          <cell r="E2047">
            <v>19.579999999999998</v>
          </cell>
          <cell r="F2047" t="str">
            <v>SIEC Ago/24</v>
          </cell>
        </row>
        <row r="2048">
          <cell r="A2048" t="str">
            <v>02.02.03.210.07</v>
          </cell>
          <cell r="B2048" t="str">
            <v>Tubo de PVC perfurado, Ø 100 mm</v>
          </cell>
          <cell r="C2048" t="str">
            <v>m</v>
          </cell>
          <cell r="D2048">
            <v>51.25</v>
          </cell>
          <cell r="E2048">
            <v>41.47</v>
          </cell>
          <cell r="F2048" t="str">
            <v>SIEC Ago/24</v>
          </cell>
        </row>
        <row r="2049">
          <cell r="A2049" t="str">
            <v>02.02.03.210.06</v>
          </cell>
          <cell r="B2049" t="str">
            <v>Tubo de PVC perfurado, Ø 150 mm</v>
          </cell>
          <cell r="C2049" t="str">
            <v>m</v>
          </cell>
          <cell r="D2049">
            <v>58.13</v>
          </cell>
          <cell r="E2049">
            <v>47.04</v>
          </cell>
          <cell r="F2049" t="str">
            <v>SIEC Ago/24</v>
          </cell>
        </row>
        <row r="2050">
          <cell r="A2050" t="str">
            <v>02.02.03.310</v>
          </cell>
          <cell r="B2050" t="str">
            <v>TUBOS DE PVC - ESGOTO (SÉRIE REFORÇADA)</v>
          </cell>
          <cell r="C2050" t="str">
            <v/>
          </cell>
          <cell r="E2050">
            <v>0</v>
          </cell>
          <cell r="F2050" t="str">
            <v>SIEC Ago/24</v>
          </cell>
        </row>
        <row r="2051">
          <cell r="A2051" t="str">
            <v>02.02.03.310.22</v>
          </cell>
          <cell r="B2051" t="str">
            <v>Adaptador PVC BSA PBA x PTA FOFO, DN 100 x 100 mm</v>
          </cell>
          <cell r="C2051" t="str">
            <v>un</v>
          </cell>
          <cell r="D2051">
            <v>79.58</v>
          </cell>
          <cell r="E2051">
            <v>64.400000000000006</v>
          </cell>
          <cell r="F2051" t="str">
            <v>SIEC Ago/24</v>
          </cell>
        </row>
        <row r="2052">
          <cell r="A2052" t="str">
            <v>02.02.03.310.19</v>
          </cell>
          <cell r="B2052" t="str">
            <v>Adaptador PVC BSA PBA x PTA FOFO, DN 50 x 50 mm</v>
          </cell>
          <cell r="C2052" t="str">
            <v>un</v>
          </cell>
          <cell r="D2052">
            <v>38</v>
          </cell>
          <cell r="E2052">
            <v>30.75</v>
          </cell>
          <cell r="F2052" t="str">
            <v>SIEC Ago/24</v>
          </cell>
        </row>
        <row r="2053">
          <cell r="A2053" t="str">
            <v>02.02.03.310.20</v>
          </cell>
          <cell r="B2053" t="str">
            <v>Adaptador PVC BSA PBA x PTA FOFO, DN 75 x 75 mm</v>
          </cell>
          <cell r="C2053" t="str">
            <v>un</v>
          </cell>
          <cell r="D2053">
            <v>50.33</v>
          </cell>
          <cell r="E2053">
            <v>40.729999999999997</v>
          </cell>
          <cell r="F2053" t="str">
            <v>SIEC Ago/24</v>
          </cell>
        </row>
        <row r="2054">
          <cell r="A2054" t="str">
            <v>02.02.03.310.14</v>
          </cell>
          <cell r="B2054" t="str">
            <v>Tubo de PVC para rede coletora de esgoto de parede maciça, DN 100 mm, junta elástica, instalado em local com nível alto de interferências - fornecimento e assentamento</v>
          </cell>
          <cell r="C2054" t="str">
            <v>m</v>
          </cell>
          <cell r="D2054">
            <v>48.69</v>
          </cell>
          <cell r="E2054">
            <v>39.4</v>
          </cell>
          <cell r="F2054" t="str">
            <v>SIEC Ago/24</v>
          </cell>
        </row>
        <row r="2055">
          <cell r="A2055" t="str">
            <v>02.02.03.310.15</v>
          </cell>
          <cell r="B2055" t="str">
            <v>Tubo de PVC para rede coletora de esgoto de parede maciça, DN 150 mm, junta elástica, instalado em local com nível alto de interferências - fornecimento e assentamento</v>
          </cell>
          <cell r="C2055" t="str">
            <v>m</v>
          </cell>
          <cell r="D2055">
            <v>90.38</v>
          </cell>
          <cell r="E2055">
            <v>73.14</v>
          </cell>
          <cell r="F2055" t="str">
            <v>SIEC Ago/24</v>
          </cell>
        </row>
        <row r="2056">
          <cell r="A2056" t="str">
            <v>02.02.03.310.16</v>
          </cell>
          <cell r="B2056" t="str">
            <v>Tubo de PVC para rede coletora de esgoto de parede maciça, DN 200 mm, junta elástica, instalado em local com nível alto de interferências - fornecimento e assentamento</v>
          </cell>
          <cell r="C2056" t="str">
            <v>m</v>
          </cell>
          <cell r="D2056">
            <v>149.38</v>
          </cell>
          <cell r="E2056">
            <v>120.89</v>
          </cell>
          <cell r="F2056" t="str">
            <v>SIEC Ago/24</v>
          </cell>
        </row>
        <row r="2057">
          <cell r="A2057" t="str">
            <v>02.02.03.310.17</v>
          </cell>
          <cell r="B2057" t="str">
            <v>Tubo de PVC para rede coletora de esgoto de parede maciça, DN 250 mm, junta elástica, instalado em local com nível alto de interferências - fornecimento e assentamento</v>
          </cell>
          <cell r="C2057" t="str">
            <v>m</v>
          </cell>
          <cell r="D2057">
            <v>230.36</v>
          </cell>
          <cell r="E2057">
            <v>186.42</v>
          </cell>
          <cell r="F2057" t="str">
            <v>SIEC Ago/24</v>
          </cell>
        </row>
        <row r="2058">
          <cell r="A2058" t="str">
            <v>02.02.03.310.13</v>
          </cell>
          <cell r="B2058" t="str">
            <v>Tubo de PVC para rede coletora de esgoto de parede maciça, DN 300 mm, junta elástica, instalado em local com nível alto de interferências - fornecimento e assentamento</v>
          </cell>
          <cell r="C2058" t="str">
            <v>m</v>
          </cell>
          <cell r="D2058">
            <v>350.76</v>
          </cell>
          <cell r="E2058">
            <v>283.86</v>
          </cell>
          <cell r="F2058" t="str">
            <v>SIEC Ago/24</v>
          </cell>
        </row>
        <row r="2059">
          <cell r="A2059" t="str">
            <v>02.02.03.310.18</v>
          </cell>
          <cell r="B2059" t="str">
            <v>Tubo de PVC para rede coletora de esgoto de parede maciça, DN 350 mm, junta elástica, instalado em local com nível alto de interferências - fornecimento e assentamento</v>
          </cell>
          <cell r="C2059" t="str">
            <v>m</v>
          </cell>
          <cell r="D2059">
            <v>492.61</v>
          </cell>
          <cell r="E2059">
            <v>398.65</v>
          </cell>
          <cell r="F2059" t="str">
            <v>SIEC Ago/24</v>
          </cell>
        </row>
        <row r="2060">
          <cell r="A2060" t="str">
            <v>02.02.03.310.06</v>
          </cell>
          <cell r="B2060" t="str">
            <v>Tubo de PVC Vinilfort ou equivalente - DN 100, inclusive conexões</v>
          </cell>
          <cell r="C2060" t="str">
            <v>m</v>
          </cell>
          <cell r="D2060">
            <v>120.37</v>
          </cell>
          <cell r="E2060">
            <v>97.41</v>
          </cell>
          <cell r="F2060" t="str">
            <v>SIEC Ago/24</v>
          </cell>
        </row>
        <row r="2061">
          <cell r="A2061" t="str">
            <v>02.02.03.310.07</v>
          </cell>
          <cell r="B2061" t="str">
            <v>Tubo de PVC Vinilfort ou equivalente - DN 150, inclusive conexões</v>
          </cell>
          <cell r="C2061" t="str">
            <v>m</v>
          </cell>
          <cell r="D2061">
            <v>183.83</v>
          </cell>
          <cell r="E2061">
            <v>148.77000000000001</v>
          </cell>
          <cell r="F2061" t="str">
            <v>SIEC Ago/24</v>
          </cell>
        </row>
        <row r="2062">
          <cell r="A2062" t="str">
            <v>02.02.03.310.08</v>
          </cell>
          <cell r="B2062" t="str">
            <v>Tubo de PVC Vinilfort ou equivalente - DN 200, inclusive conexões</v>
          </cell>
          <cell r="C2062" t="str">
            <v>m</v>
          </cell>
          <cell r="D2062">
            <v>194.6</v>
          </cell>
          <cell r="E2062">
            <v>157.47999999999999</v>
          </cell>
          <cell r="F2062" t="str">
            <v>SIEC Ago/24</v>
          </cell>
        </row>
        <row r="2063">
          <cell r="A2063" t="str">
            <v>02.02.03.310.09</v>
          </cell>
          <cell r="B2063" t="str">
            <v>Tubo de PVC Vinilfort ou equivalente - DN 250, inclusive conexões</v>
          </cell>
          <cell r="C2063" t="str">
            <v>m</v>
          </cell>
          <cell r="D2063">
            <v>250.43</v>
          </cell>
          <cell r="E2063">
            <v>202.66</v>
          </cell>
          <cell r="F2063" t="str">
            <v>SIEC Ago/24</v>
          </cell>
        </row>
        <row r="2064">
          <cell r="A2064" t="str">
            <v>02.02.03.310.10</v>
          </cell>
          <cell r="B2064" t="str">
            <v>Tubo de PVC Vinilfort ou equivalente - DN 300, inclusive conexões</v>
          </cell>
          <cell r="C2064" t="str">
            <v>m</v>
          </cell>
          <cell r="D2064">
            <v>355.94</v>
          </cell>
          <cell r="E2064">
            <v>288.05</v>
          </cell>
          <cell r="F2064" t="str">
            <v>SIEC Ago/24</v>
          </cell>
        </row>
        <row r="2065">
          <cell r="A2065" t="str">
            <v>02.02.03.310.12</v>
          </cell>
          <cell r="B2065" t="str">
            <v>Tubo de PVC Vinilfort ou equivalente - DN 400, inclusive conexões</v>
          </cell>
          <cell r="C2065" t="str">
            <v>m</v>
          </cell>
          <cell r="D2065">
            <v>425.79</v>
          </cell>
          <cell r="E2065">
            <v>344.57</v>
          </cell>
          <cell r="F2065" t="str">
            <v>SIEC Ago/24</v>
          </cell>
        </row>
        <row r="2066">
          <cell r="A2066" t="str">
            <v>02.02.03.310.04</v>
          </cell>
          <cell r="B2066" t="str">
            <v>Tubo PBV de PVC reforçado bege pérola, com conexões , Ø 100 mm</v>
          </cell>
          <cell r="C2066" t="str">
            <v>m</v>
          </cell>
          <cell r="D2066">
            <v>56.58</v>
          </cell>
          <cell r="E2066">
            <v>45.79</v>
          </cell>
          <cell r="F2066" t="str">
            <v>SIEC Ago/24</v>
          </cell>
        </row>
        <row r="2067">
          <cell r="A2067" t="str">
            <v>02.02.03.310.05</v>
          </cell>
          <cell r="B2067" t="str">
            <v>Tubo PBV de PVC reforçado bege pérola, com conexões , Ø 150 mm</v>
          </cell>
          <cell r="C2067" t="str">
            <v>m</v>
          </cell>
          <cell r="D2067">
            <v>70.95</v>
          </cell>
          <cell r="E2067">
            <v>57.42</v>
          </cell>
          <cell r="F2067" t="str">
            <v>SIEC Ago/24</v>
          </cell>
        </row>
        <row r="2068">
          <cell r="A2068" t="str">
            <v>02.02.03.310.01</v>
          </cell>
          <cell r="B2068" t="str">
            <v>Tubo PBV de PVC reforçado bege pérola, com conexões , Ø 40 mm</v>
          </cell>
          <cell r="C2068" t="str">
            <v>m</v>
          </cell>
          <cell r="D2068">
            <v>19.55</v>
          </cell>
          <cell r="E2068">
            <v>15.82</v>
          </cell>
          <cell r="F2068" t="str">
            <v>SIEC Ago/24</v>
          </cell>
        </row>
        <row r="2069">
          <cell r="A2069" t="str">
            <v>02.02.03.310.02</v>
          </cell>
          <cell r="B2069" t="str">
            <v>Tubo PBV de PVC reforçado bege pérola, com conexões , Ø 50 mm</v>
          </cell>
          <cell r="C2069" t="str">
            <v>m</v>
          </cell>
          <cell r="D2069">
            <v>26.24</v>
          </cell>
          <cell r="E2069">
            <v>21.23</v>
          </cell>
          <cell r="F2069" t="str">
            <v>SIEC Ago/24</v>
          </cell>
        </row>
        <row r="2070">
          <cell r="A2070" t="str">
            <v>02.02.03.310.03</v>
          </cell>
          <cell r="B2070" t="str">
            <v>Tubo PBV de PVC reforçado bege pérola, com conexões , Ø 75 mm</v>
          </cell>
          <cell r="C2070" t="str">
            <v>m</v>
          </cell>
          <cell r="D2070">
            <v>44.19</v>
          </cell>
          <cell r="E2070">
            <v>35.76</v>
          </cell>
          <cell r="F2070" t="str">
            <v>SIEC Ago/24</v>
          </cell>
        </row>
        <row r="2071">
          <cell r="A2071" t="str">
            <v>02.02.03.410</v>
          </cell>
          <cell r="B2071" t="str">
            <v>TUBOS E CONEXÕES CERÂMICOS - ESGOTO</v>
          </cell>
          <cell r="C2071" t="str">
            <v/>
          </cell>
          <cell r="E2071">
            <v>0</v>
          </cell>
          <cell r="F2071" t="str">
            <v>SIEC Ago/24</v>
          </cell>
        </row>
        <row r="2072">
          <cell r="A2072" t="str">
            <v>02.02.03.410.20</v>
          </cell>
          <cell r="B2072" t="str">
            <v>Tubo cerâmico, sem conexões, Ø 300 mm (12")</v>
          </cell>
          <cell r="C2072" t="str">
            <v>m</v>
          </cell>
          <cell r="D2072">
            <v>206.87</v>
          </cell>
          <cell r="E2072">
            <v>167.41</v>
          </cell>
          <cell r="F2072" t="str">
            <v>SIEC Ago/24</v>
          </cell>
        </row>
        <row r="2073">
          <cell r="A2073" t="str">
            <v>02.02.03.801</v>
          </cell>
          <cell r="B2073" t="str">
            <v xml:space="preserve">TUBOS DE PEAD </v>
          </cell>
          <cell r="C2073" t="str">
            <v/>
          </cell>
          <cell r="E2073">
            <v>0</v>
          </cell>
          <cell r="F2073" t="str">
            <v>SIEC Ago/24</v>
          </cell>
        </row>
        <row r="2074">
          <cell r="A2074" t="str">
            <v>02.02.03.801.05</v>
          </cell>
          <cell r="B2074" t="str">
            <v>Tubo de PEAD corrugado de dupla parede para rede coletora de esgoto, Ø 300mm, junta elástica integrada, instalado em local com nível alto de interferências</v>
          </cell>
          <cell r="C2074" t="str">
            <v>m</v>
          </cell>
          <cell r="D2074">
            <v>233.31</v>
          </cell>
          <cell r="E2074">
            <v>188.81</v>
          </cell>
          <cell r="F2074" t="str">
            <v>SIEC Ago/24</v>
          </cell>
        </row>
        <row r="2075">
          <cell r="A2075" t="str">
            <v>02.02.03.801.01</v>
          </cell>
          <cell r="B2075" t="str">
            <v>Tubo de PEAD corrugado de dupla parede para rede coletora de esgoto, Ø 400mm, junta elástica integrada, instalado em local com nível alto de interferências</v>
          </cell>
          <cell r="C2075" t="str">
            <v>m</v>
          </cell>
          <cell r="D2075">
            <v>379.96</v>
          </cell>
          <cell r="E2075">
            <v>307.49</v>
          </cell>
          <cell r="F2075" t="str">
            <v>SIEC Ago/24</v>
          </cell>
        </row>
        <row r="2076">
          <cell r="A2076" t="str">
            <v>02.02.03.801.04</v>
          </cell>
          <cell r="B2076" t="str">
            <v>Tubo PEAD Ø 500 mm para drenagem</v>
          </cell>
          <cell r="C2076" t="str">
            <v>m</v>
          </cell>
          <cell r="D2076">
            <v>363.96</v>
          </cell>
          <cell r="E2076">
            <v>294.54000000000002</v>
          </cell>
          <cell r="F2076" t="str">
            <v>SIEC Ago/24</v>
          </cell>
        </row>
        <row r="2077">
          <cell r="A2077" t="str">
            <v>02.02.03.700</v>
          </cell>
          <cell r="B2077" t="str">
            <v>ACESSÓRIOS PARA ESGOTO SANITÁRIO, E GRELHAS</v>
          </cell>
          <cell r="C2077" t="str">
            <v/>
          </cell>
          <cell r="E2077">
            <v>0</v>
          </cell>
          <cell r="F2077" t="str">
            <v>SIEC Ago/24</v>
          </cell>
        </row>
        <row r="2078">
          <cell r="A2078" t="str">
            <v>02.02.03.700.23</v>
          </cell>
          <cell r="B2078" t="str">
            <v>Caixa de gordura de polietileno , Ø 50 x 100 mm</v>
          </cell>
          <cell r="C2078" t="str">
            <v>un</v>
          </cell>
          <cell r="D2078">
            <v>440.95</v>
          </cell>
          <cell r="E2078">
            <v>356.84</v>
          </cell>
          <cell r="F2078" t="str">
            <v>SIEC Ago/24</v>
          </cell>
        </row>
        <row r="2079">
          <cell r="A2079" t="str">
            <v>02.02.03.700.32</v>
          </cell>
          <cell r="B2079" t="str">
            <v>Caixa de gordura simples, circular, em concreto pré-moldado, diâmetro interno = 0,4 m, altura interna = 0,4 m</v>
          </cell>
          <cell r="C2079" t="str">
            <v>un</v>
          </cell>
          <cell r="D2079">
            <v>178.04</v>
          </cell>
          <cell r="E2079">
            <v>144.08000000000001</v>
          </cell>
          <cell r="F2079" t="str">
            <v>SIEC Ago/24</v>
          </cell>
        </row>
        <row r="2080">
          <cell r="A2080" t="str">
            <v>02.02.03.700.22</v>
          </cell>
          <cell r="B2080" t="str">
            <v>Caixa seca de PVC rígido, 100 x 100 x 40 mm</v>
          </cell>
          <cell r="C2080" t="str">
            <v>un</v>
          </cell>
          <cell r="D2080">
            <v>74.400000000000006</v>
          </cell>
          <cell r="E2080">
            <v>60.21</v>
          </cell>
          <cell r="F2080" t="str">
            <v>SIEC Ago/24</v>
          </cell>
        </row>
        <row r="2081">
          <cell r="A2081" t="str">
            <v>02.02.03.700.01</v>
          </cell>
          <cell r="B2081" t="str">
            <v>Caixa sifonada de PVC com grelha branca, 100 x 100 x 50 mm</v>
          </cell>
          <cell r="C2081" t="str">
            <v>un</v>
          </cell>
          <cell r="D2081">
            <v>44.69</v>
          </cell>
          <cell r="E2081">
            <v>36.17</v>
          </cell>
          <cell r="F2081" t="str">
            <v>SIEC Ago/24</v>
          </cell>
        </row>
        <row r="2082">
          <cell r="A2082" t="str">
            <v>02.02.03.700.03</v>
          </cell>
          <cell r="B2082" t="str">
            <v>Caixa sifonada de PVC com grelha branca, 150 x 150 x 50 mm</v>
          </cell>
          <cell r="C2082" t="str">
            <v>un</v>
          </cell>
          <cell r="D2082">
            <v>84.92</v>
          </cell>
          <cell r="E2082">
            <v>68.72</v>
          </cell>
          <cell r="F2082" t="str">
            <v>SIEC Ago/24</v>
          </cell>
        </row>
        <row r="2083">
          <cell r="A2083" t="str">
            <v>02.02.03.700.05</v>
          </cell>
          <cell r="B2083" t="str">
            <v>Caixa sifonada de PVC com grelha branca, 150 x 185 x 75 mm</v>
          </cell>
          <cell r="C2083" t="str">
            <v>un</v>
          </cell>
          <cell r="D2083">
            <v>109.12</v>
          </cell>
          <cell r="E2083">
            <v>88.31</v>
          </cell>
          <cell r="F2083" t="str">
            <v>SIEC Ago/24</v>
          </cell>
        </row>
        <row r="2084">
          <cell r="A2084" t="str">
            <v>02.02.03.700.07</v>
          </cell>
          <cell r="B2084" t="str">
            <v>Caixa sifonada de PVC com grelha de alumínio, 100 x 100 x 50 mm</v>
          </cell>
          <cell r="C2084" t="str">
            <v>un</v>
          </cell>
          <cell r="D2084">
            <v>52.72</v>
          </cell>
          <cell r="E2084">
            <v>42.66</v>
          </cell>
          <cell r="F2084" t="str">
            <v>SIEC Ago/24</v>
          </cell>
        </row>
        <row r="2085">
          <cell r="A2085" t="str">
            <v>02.02.03.700.08</v>
          </cell>
          <cell r="B2085" t="str">
            <v>Caixa sifonada de PVC com grelha de alumínio, 150 x 150 x 50 mm</v>
          </cell>
          <cell r="C2085" t="str">
            <v>un</v>
          </cell>
          <cell r="D2085">
            <v>84.92</v>
          </cell>
          <cell r="E2085">
            <v>68.72</v>
          </cell>
          <cell r="F2085" t="str">
            <v>SIEC Ago/24</v>
          </cell>
        </row>
        <row r="2086">
          <cell r="A2086" t="str">
            <v>02.02.03.700.09</v>
          </cell>
          <cell r="B2086" t="str">
            <v>Caixa sifonada de PVC com grelha de alumínio, 150 x 185 x 75 mm</v>
          </cell>
          <cell r="C2086" t="str">
            <v>un</v>
          </cell>
          <cell r="D2086">
            <v>100.56</v>
          </cell>
          <cell r="E2086">
            <v>81.38</v>
          </cell>
          <cell r="F2086" t="str">
            <v>SIEC Ago/24</v>
          </cell>
        </row>
        <row r="2087">
          <cell r="A2087" t="str">
            <v>02.02.03.700.27</v>
          </cell>
          <cell r="B2087" t="str">
            <v>Flange com sextavado de ferro maleável galvanizado para líquidos, gases e vapores Ø 2"</v>
          </cell>
          <cell r="C2087" t="str">
            <v>un</v>
          </cell>
          <cell r="D2087">
            <v>103.92</v>
          </cell>
          <cell r="E2087">
            <v>84.1</v>
          </cell>
          <cell r="F2087" t="str">
            <v>SIEC Ago/24</v>
          </cell>
        </row>
        <row r="2088">
          <cell r="A2088" t="str">
            <v>02.02.03.700.10</v>
          </cell>
          <cell r="B2088" t="str">
            <v>Grelha em ferro fundido para canaleta, largura=20 cm</v>
          </cell>
          <cell r="C2088" t="str">
            <v>m</v>
          </cell>
          <cell r="D2088">
            <v>307.81</v>
          </cell>
          <cell r="E2088">
            <v>249.1</v>
          </cell>
          <cell r="F2088" t="str">
            <v>SIEC Ago/24</v>
          </cell>
        </row>
        <row r="2089">
          <cell r="A2089" t="str">
            <v>02.02.03.700.12</v>
          </cell>
          <cell r="B2089" t="str">
            <v>Grelha em ferro fundido para canaleta, largura=30 cm</v>
          </cell>
          <cell r="C2089" t="str">
            <v>m</v>
          </cell>
          <cell r="D2089">
            <v>324.82</v>
          </cell>
          <cell r="E2089">
            <v>262.86</v>
          </cell>
          <cell r="F2089" t="str">
            <v>SIEC Ago/24</v>
          </cell>
        </row>
        <row r="2090">
          <cell r="A2090" t="str">
            <v>02.02.03.700.42</v>
          </cell>
          <cell r="B2090" t="str">
            <v>Grelha em ferro fundido para ralo, 10 cm x 10 cm</v>
          </cell>
          <cell r="C2090" t="str">
            <v>un</v>
          </cell>
          <cell r="D2090">
            <v>84.79</v>
          </cell>
          <cell r="E2090">
            <v>68.62</v>
          </cell>
          <cell r="F2090" t="str">
            <v>SIEC Ago/24</v>
          </cell>
        </row>
        <row r="2091">
          <cell r="A2091" t="str">
            <v>02.02.03.700.41</v>
          </cell>
          <cell r="B2091" t="str">
            <v>Grelha em ferro fundido para ralo, 15 cm x 15 cm</v>
          </cell>
          <cell r="C2091" t="str">
            <v>un</v>
          </cell>
          <cell r="D2091">
            <v>102.93</v>
          </cell>
          <cell r="E2091">
            <v>83.3</v>
          </cell>
          <cell r="F2091" t="str">
            <v>SIEC Ago/24</v>
          </cell>
        </row>
        <row r="2092">
          <cell r="A2092" t="str">
            <v>02.02.03.700.31</v>
          </cell>
          <cell r="B2092" t="str">
            <v>Grelha em ferro fundido para ralo, 20 x 20cm</v>
          </cell>
          <cell r="C2092" t="str">
            <v>un</v>
          </cell>
          <cell r="D2092">
            <v>95.47</v>
          </cell>
          <cell r="E2092">
            <v>77.260000000000005</v>
          </cell>
          <cell r="F2092" t="str">
            <v>SIEC Ago/24</v>
          </cell>
        </row>
        <row r="2093">
          <cell r="A2093" t="str">
            <v>02.02.03.700.37</v>
          </cell>
          <cell r="B2093" t="str">
            <v>NEF 65_Grade para passadiço de pedestres (aço galvanizado a fogo), sobrecarga máx. 500 kgf/m², malha 30 x 50 mm, barra portante 30 x 3 mm, barra secundária Ø 6,35 mm, L &lt;= 120 cm, C/N &lt;= 150 cm</v>
          </cell>
          <cell r="C2093" t="str">
            <v>m²</v>
          </cell>
          <cell r="D2093">
            <v>1042.5999999999999</v>
          </cell>
          <cell r="E2093">
            <v>843.73</v>
          </cell>
          <cell r="F2093" t="str">
            <v>SIEC Ago/24</v>
          </cell>
        </row>
        <row r="2094">
          <cell r="A2094" t="str">
            <v>02.02.03.700.38</v>
          </cell>
          <cell r="B2094" t="str">
            <v>NEF 66_Grade para canaleta com passagem de caminhões ou carretas com até 12 t/eixo (aço galvanizado a fogo), malha 30 x 50 mm, barra portante 45 x 4,76 mm, barra secundária Ø 6,35 mm, L &lt;= 35 cm, C/N &lt;= 100 cm</v>
          </cell>
          <cell r="C2094" t="str">
            <v>m²</v>
          </cell>
          <cell r="D2094">
            <v>1596.76</v>
          </cell>
          <cell r="E2094">
            <v>1292.19</v>
          </cell>
          <cell r="F2094" t="str">
            <v>SIEC Ago/24</v>
          </cell>
        </row>
        <row r="2095">
          <cell r="A2095" t="str">
            <v>02.02.03.700.39</v>
          </cell>
          <cell r="B2095" t="str">
            <v>NEF 68_Grade para canaleta com passagem de caminhões ou carretas com até 15 t/eixo (aço galvanizado a fogo), malha 30 x 50 mm, barra portante 50 x 4,76 mm, barra secundária Ø 6,35 mm, L &lt;= 35 cm, C/N &lt;= 100 cm</v>
          </cell>
          <cell r="C2095" t="str">
            <v>m²</v>
          </cell>
          <cell r="D2095">
            <v>1749.71</v>
          </cell>
          <cell r="E2095">
            <v>1415.97</v>
          </cell>
          <cell r="F2095" t="str">
            <v>SIEC Ago/24</v>
          </cell>
        </row>
        <row r="2096">
          <cell r="A2096" t="str">
            <v>02.02.03.700.35</v>
          </cell>
          <cell r="B2096" t="str">
            <v>NEF 87_Grelha para canaleta em ferro fundido nodular com veios paralelos ao comprimento e requadro</v>
          </cell>
          <cell r="C2096" t="str">
            <v>m²</v>
          </cell>
          <cell r="D2096">
            <v>1423.42</v>
          </cell>
          <cell r="E2096">
            <v>1151.9100000000001</v>
          </cell>
          <cell r="F2096" t="str">
            <v>SIEC Ago/24</v>
          </cell>
        </row>
        <row r="2097">
          <cell r="A2097" t="str">
            <v>02.02.03.700.29</v>
          </cell>
          <cell r="B2097" t="str">
            <v>NEF 89_Grelha para canaleta em ferro fundido nodular com veios perpendiculares ao comprimento e requadro</v>
          </cell>
          <cell r="C2097" t="str">
            <v>m²</v>
          </cell>
          <cell r="D2097">
            <v>1423.42</v>
          </cell>
          <cell r="E2097">
            <v>1151.9100000000001</v>
          </cell>
          <cell r="F2097" t="str">
            <v>SIEC Ago/24</v>
          </cell>
        </row>
        <row r="2098">
          <cell r="A2098" t="str">
            <v>02.02.03.700.17</v>
          </cell>
          <cell r="B2098" t="str">
            <v>Ralo de ferro fundido sifonado para banheiro, com grelha cromada, Ø 150 mm</v>
          </cell>
          <cell r="C2098" t="str">
            <v>un</v>
          </cell>
          <cell r="D2098">
            <v>185.42</v>
          </cell>
          <cell r="E2098">
            <v>150.05000000000001</v>
          </cell>
          <cell r="F2098" t="str">
            <v>SIEC Ago/24</v>
          </cell>
        </row>
        <row r="2099">
          <cell r="A2099" t="str">
            <v>02.02.03.700.18</v>
          </cell>
          <cell r="B2099" t="str">
            <v>Ralo de PVC rígido seco , 100 x 50 x 40 mm</v>
          </cell>
          <cell r="C2099" t="str">
            <v>un</v>
          </cell>
          <cell r="D2099">
            <v>41.25</v>
          </cell>
          <cell r="E2099">
            <v>33.380000000000003</v>
          </cell>
          <cell r="F2099" t="str">
            <v>SIEC Ago/24</v>
          </cell>
        </row>
        <row r="2100">
          <cell r="A2100" t="str">
            <v>02.02.03.700.20</v>
          </cell>
          <cell r="B2100" t="str">
            <v>Ralo de PVC rígido sifonado, 100 x 53 x 40 mm</v>
          </cell>
          <cell r="C2100" t="str">
            <v>un</v>
          </cell>
          <cell r="D2100">
            <v>44.02</v>
          </cell>
          <cell r="E2100">
            <v>35.619999999999997</v>
          </cell>
          <cell r="F2100" t="str">
            <v>SIEC Ago/24</v>
          </cell>
        </row>
        <row r="2101">
          <cell r="A2101" t="str">
            <v>02.02.03.700.19</v>
          </cell>
          <cell r="B2101" t="str">
            <v>Ralo de PVC rígido sifonado, 100 x 70 x 40 mm</v>
          </cell>
          <cell r="C2101" t="str">
            <v>un</v>
          </cell>
          <cell r="D2101">
            <v>38.880000000000003</v>
          </cell>
          <cell r="E2101">
            <v>31.46</v>
          </cell>
          <cell r="F2101" t="str">
            <v>SIEC Ago/24</v>
          </cell>
        </row>
        <row r="2102">
          <cell r="A2102" t="str">
            <v>02.02.03.700.36</v>
          </cell>
          <cell r="B2102" t="str">
            <v>Ralo linear inox 100 x 5 cm</v>
          </cell>
          <cell r="C2102" t="str">
            <v>un</v>
          </cell>
          <cell r="D2102">
            <v>194.17</v>
          </cell>
          <cell r="E2102">
            <v>157.13</v>
          </cell>
          <cell r="F2102" t="str">
            <v>SIEC Ago/24</v>
          </cell>
        </row>
        <row r="2103">
          <cell r="A2103" t="str">
            <v>02.02.03.700.33</v>
          </cell>
          <cell r="B2103" t="str">
            <v>Ralo linear, com grelha / tampa "oculta", perfil e tampa em aço inoxidável, largura 70 a 120 mm; comprimento 2,00 a 2,20 m</v>
          </cell>
          <cell r="C2103" t="str">
            <v>un</v>
          </cell>
          <cell r="D2103">
            <v>2586.44</v>
          </cell>
          <cell r="E2103">
            <v>2093.1</v>
          </cell>
          <cell r="F2103" t="str">
            <v>SIEC Ago/24</v>
          </cell>
        </row>
        <row r="2104">
          <cell r="A2104" t="str">
            <v>02.02.03.700.40</v>
          </cell>
          <cell r="B2104" t="str">
            <v>Ralo seco, PVC, DN 100 x 40 mm, junta soldável, fornecido e instalado em ramal de descarga ou em ramal de esgoto sanitário</v>
          </cell>
          <cell r="C2104" t="str">
            <v>un</v>
          </cell>
          <cell r="D2104">
            <v>22.09</v>
          </cell>
          <cell r="E2104">
            <v>17.88</v>
          </cell>
          <cell r="F2104" t="str">
            <v>SIEC Ago/24</v>
          </cell>
        </row>
        <row r="2105">
          <cell r="A2105" t="str">
            <v>02.02.03.800</v>
          </cell>
          <cell r="B2105" t="str">
            <v>CAIXAS DE INSPEÇÃO</v>
          </cell>
          <cell r="C2105" t="str">
            <v/>
          </cell>
          <cell r="E2105">
            <v>0</v>
          </cell>
          <cell r="F2105" t="str">
            <v>SIEC Ago/24</v>
          </cell>
        </row>
        <row r="2106">
          <cell r="A2106" t="str">
            <v>02.02.03.800.01</v>
          </cell>
          <cell r="B2106" t="str">
            <v>Caixa de Inspeção 0,60 x 0,60 x 0,60 m, em alvenaria 1 tijolo com tampa de concreto</v>
          </cell>
          <cell r="C2106" t="str">
            <v>un</v>
          </cell>
          <cell r="D2106">
            <v>1033.75</v>
          </cell>
          <cell r="E2106">
            <v>836.57</v>
          </cell>
          <cell r="F2106" t="str">
            <v>SIEC Ago/24</v>
          </cell>
        </row>
        <row r="2107">
          <cell r="A2107" t="str">
            <v>02.02.03.800.02</v>
          </cell>
          <cell r="B2107" t="str">
            <v>Caixa de Inspeção 0,80 X 0,80 X 0,80 m, em alvenaria 1 tijolo com tampa de concreto</v>
          </cell>
          <cell r="C2107" t="str">
            <v>un</v>
          </cell>
          <cell r="D2107">
            <v>1678.43</v>
          </cell>
          <cell r="E2107">
            <v>1358.28</v>
          </cell>
          <cell r="F2107" t="str">
            <v>SIEC Ago/24</v>
          </cell>
        </row>
        <row r="2108">
          <cell r="A2108" t="str">
            <v>02.02.03.800.03</v>
          </cell>
          <cell r="B2108" t="str">
            <v>Caixa de Inspeção 1,00 X 1,00 X 1,00 m, em alvenaria 1 tijolo com tampa de concreto</v>
          </cell>
          <cell r="C2108" t="str">
            <v>un</v>
          </cell>
          <cell r="D2108">
            <v>2586.9699999999998</v>
          </cell>
          <cell r="E2108">
            <v>2093.5300000000002</v>
          </cell>
          <cell r="F2108" t="str">
            <v>SIEC Ago/24</v>
          </cell>
        </row>
        <row r="2109">
          <cell r="A2109" t="str">
            <v>02.02.03.800.09</v>
          </cell>
          <cell r="B2109" t="str">
            <v>Coletor predial de esgoto da caixa até a rede (distância = 10 m, largura da vala = 0,65 m)</v>
          </cell>
          <cell r="C2109" t="str">
            <v>un</v>
          </cell>
          <cell r="D2109">
            <v>909.68</v>
          </cell>
          <cell r="E2109">
            <v>736.17</v>
          </cell>
          <cell r="F2109" t="str">
            <v>SIEC Ago/24</v>
          </cell>
        </row>
        <row r="2110">
          <cell r="A2110" t="str">
            <v>02.02.03.800.04</v>
          </cell>
          <cell r="B2110" t="str">
            <v>Poço de Inspeção em Concreto, d=1,20 m e Prof.=1,45 m</v>
          </cell>
          <cell r="C2110" t="str">
            <v>un</v>
          </cell>
          <cell r="D2110">
            <v>1873.41</v>
          </cell>
          <cell r="E2110">
            <v>1516.07</v>
          </cell>
          <cell r="F2110" t="str">
            <v>SIEC Ago/24</v>
          </cell>
        </row>
        <row r="2111">
          <cell r="A2111" t="str">
            <v>02.02.03.800.08</v>
          </cell>
          <cell r="B2111" t="str">
            <v>Poço de visita de alvenaria (1 tijolo comum revestido, tampão de ferro fundido) para esgoto, Ø 1,20 m, profundidade 2 m</v>
          </cell>
          <cell r="C2111" t="str">
            <v>un</v>
          </cell>
          <cell r="D2111">
            <v>8484.75</v>
          </cell>
          <cell r="E2111">
            <v>6866.35</v>
          </cell>
          <cell r="F2111" t="str">
            <v>SIEC Ago/24</v>
          </cell>
        </row>
        <row r="2112">
          <cell r="A2112" t="str">
            <v>02.02.03.800.11</v>
          </cell>
          <cell r="B2112" t="str">
            <v>Poço de visita em concreto, d = 1,50 m, Prof. = 1,10 m</v>
          </cell>
          <cell r="C2112" t="str">
            <v>un</v>
          </cell>
          <cell r="D2112">
            <v>1639.52</v>
          </cell>
          <cell r="E2112">
            <v>1326.79</v>
          </cell>
          <cell r="F2112" t="str">
            <v>SIEC Ago/24</v>
          </cell>
        </row>
        <row r="2113">
          <cell r="A2113" t="str">
            <v>02.02.03.800.05</v>
          </cell>
          <cell r="B2113" t="str">
            <v>Poço de visita em concreto, d=1,50 m, Prof.=1,60 m</v>
          </cell>
          <cell r="C2113" t="str">
            <v>un</v>
          </cell>
          <cell r="D2113">
            <v>2459.2800000000002</v>
          </cell>
          <cell r="E2113">
            <v>1990.19</v>
          </cell>
          <cell r="F2113" t="str">
            <v>SIEC Ago/24</v>
          </cell>
        </row>
        <row r="2114">
          <cell r="A2114" t="str">
            <v>02.02.03.800.06</v>
          </cell>
          <cell r="B2114" t="str">
            <v>Poço de visita em concreto, d=1,50 m, Prof.=2,50 m</v>
          </cell>
          <cell r="C2114" t="str">
            <v>un</v>
          </cell>
          <cell r="D2114">
            <v>3737.51</v>
          </cell>
          <cell r="E2114">
            <v>3024.61</v>
          </cell>
          <cell r="F2114" t="str">
            <v>SIEC Ago/24</v>
          </cell>
        </row>
        <row r="2115">
          <cell r="A2115" t="str">
            <v>02.02.03.800.10</v>
          </cell>
          <cell r="B2115" t="str">
            <v>Tampão de ferro fundido de 600 x 600 mm para esgoto</v>
          </cell>
          <cell r="C2115" t="str">
            <v>un</v>
          </cell>
          <cell r="D2115">
            <v>523.46</v>
          </cell>
          <cell r="E2115">
            <v>423.61</v>
          </cell>
          <cell r="F2115" t="str">
            <v>SIEC Ago/24</v>
          </cell>
        </row>
        <row r="2116">
          <cell r="A2116" t="str">
            <v>02.02.03.802</v>
          </cell>
          <cell r="B2116" t="str">
            <v>EXECUÇÃO TUBULAÇÃO - ESGOTO MND</v>
          </cell>
          <cell r="C2116" t="str">
            <v/>
          </cell>
          <cell r="E2116">
            <v>0</v>
          </cell>
          <cell r="F2116" t="str">
            <v>SIEC Ago/24</v>
          </cell>
        </row>
        <row r="2117">
          <cell r="A2117" t="str">
            <v>02.02.03.802.06</v>
          </cell>
          <cell r="B2117" t="str">
            <v>Tubo de PVC corrugado de dupla parede para rede coletora de esgoto, DN 150 mm, junta elástica - fornecimento e assentamento</v>
          </cell>
          <cell r="C2117" t="str">
            <v>m</v>
          </cell>
          <cell r="D2117">
            <v>69.63</v>
          </cell>
          <cell r="E2117">
            <v>56.35</v>
          </cell>
          <cell r="F2117" t="str">
            <v>SIEC Ago/24</v>
          </cell>
        </row>
        <row r="2118">
          <cell r="A2118" t="str">
            <v>02.02.04</v>
          </cell>
          <cell r="B2118" t="str">
            <v>APARELHOS SANITÁRIOS E SEUS ACESSÓRIOS</v>
          </cell>
          <cell r="C2118" t="str">
            <v/>
          </cell>
          <cell r="E2118">
            <v>0</v>
          </cell>
          <cell r="F2118" t="str">
            <v>SIEC Ago/24</v>
          </cell>
        </row>
        <row r="2119">
          <cell r="A2119" t="str">
            <v>02.02.04.100</v>
          </cell>
          <cell r="B2119" t="str">
            <v>APARELHOS SANITÁRIOS</v>
          </cell>
          <cell r="C2119" t="str">
            <v/>
          </cell>
          <cell r="E2119">
            <v>0</v>
          </cell>
          <cell r="F2119" t="str">
            <v>SIEC Ago/24</v>
          </cell>
        </row>
        <row r="2120">
          <cell r="A2120" t="str">
            <v>02.02.04.100.53</v>
          </cell>
          <cell r="B2120" t="str">
            <v>Bancada de mármore sintético 120 x 60 cm, com cuba integrada - fornecimento e instalação</v>
          </cell>
          <cell r="C2120" t="str">
            <v>un</v>
          </cell>
          <cell r="D2120">
            <v>326.35000000000002</v>
          </cell>
          <cell r="E2120">
            <v>264.10000000000002</v>
          </cell>
          <cell r="F2120" t="str">
            <v>SIEC Ago/24</v>
          </cell>
        </row>
        <row r="2121">
          <cell r="A2121" t="str">
            <v>02.02.04.100.54</v>
          </cell>
          <cell r="B2121" t="str">
            <v>Bancada de mármore sintético 120 x 60 cm, com cuba integrada, incluso sifão tipo flexível em PVC, válvula em plástico cromado tipo americana e torneira cromada longa, de parede, padrão popular - fornecimento e instalação</v>
          </cell>
          <cell r="C2121" t="str">
            <v>un</v>
          </cell>
          <cell r="D2121">
            <v>451.56</v>
          </cell>
          <cell r="E2121">
            <v>365.43</v>
          </cell>
          <cell r="F2121" t="str">
            <v>SIEC Ago/24</v>
          </cell>
        </row>
        <row r="2122">
          <cell r="A2122" t="str">
            <v>02.02.04.100.38</v>
          </cell>
          <cell r="B2122" t="str">
            <v>Coluna suspensa para lavatório de semi-encaixe</v>
          </cell>
          <cell r="C2122" t="str">
            <v>un</v>
          </cell>
          <cell r="D2122">
            <v>174.64</v>
          </cell>
          <cell r="E2122">
            <v>141.33000000000001</v>
          </cell>
          <cell r="F2122" t="str">
            <v>SIEC Ago/24</v>
          </cell>
        </row>
        <row r="2123">
          <cell r="A2123" t="str">
            <v>02.02.04.100.36</v>
          </cell>
          <cell r="B2123" t="str">
            <v>Cuba de aço inox, dimensões 400x340x125 mm</v>
          </cell>
          <cell r="C2123" t="str">
            <v>un</v>
          </cell>
          <cell r="D2123">
            <v>481.39</v>
          </cell>
          <cell r="E2123">
            <v>389.57</v>
          </cell>
          <cell r="F2123" t="str">
            <v>SIEC Ago/24</v>
          </cell>
        </row>
        <row r="2124">
          <cell r="A2124" t="str">
            <v>02.02.04.100.34</v>
          </cell>
          <cell r="B2124" t="str">
            <v>Cuba de louça de sobrepor redonda acabamento esmalte branco</v>
          </cell>
          <cell r="C2124" t="str">
            <v>un</v>
          </cell>
          <cell r="D2124">
            <v>531.97</v>
          </cell>
          <cell r="E2124">
            <v>430.5</v>
          </cell>
          <cell r="F2124" t="str">
            <v>SIEC Ago/24</v>
          </cell>
        </row>
        <row r="2125">
          <cell r="A2125" t="str">
            <v>02.02.04.100.39</v>
          </cell>
          <cell r="B2125" t="str">
            <v>Lavatório de louça branca, com coluna</v>
          </cell>
          <cell r="C2125" t="str">
            <v>un</v>
          </cell>
          <cell r="D2125">
            <v>786.8</v>
          </cell>
          <cell r="E2125">
            <v>636.72</v>
          </cell>
          <cell r="F2125" t="str">
            <v>SIEC Ago/24</v>
          </cell>
        </row>
        <row r="2126">
          <cell r="A2126" t="str">
            <v>02.02.04.100.37</v>
          </cell>
          <cell r="B2126" t="str">
            <v>Lavatório de louça branca, de semi-encaixe</v>
          </cell>
          <cell r="C2126" t="str">
            <v>un</v>
          </cell>
          <cell r="D2126">
            <v>1202.44</v>
          </cell>
          <cell r="E2126">
            <v>973.08</v>
          </cell>
          <cell r="F2126" t="str">
            <v>SIEC Ago/24</v>
          </cell>
        </row>
        <row r="2127">
          <cell r="A2127" t="str">
            <v>02.02.04.100.40</v>
          </cell>
          <cell r="B2127" t="str">
            <v>Lavatório de louça branca, sem coluna</v>
          </cell>
          <cell r="C2127" t="str">
            <v>un</v>
          </cell>
          <cell r="D2127">
            <v>255.94</v>
          </cell>
          <cell r="E2127">
            <v>207.12</v>
          </cell>
          <cell r="F2127" t="str">
            <v>SIEC Ago/24</v>
          </cell>
        </row>
        <row r="2128">
          <cell r="A2128" t="str">
            <v>02.02.04.100.08</v>
          </cell>
          <cell r="B2128" t="str">
            <v>Mictório individual (aço inox) de 0,40m de comprimento</v>
          </cell>
          <cell r="C2128" t="str">
            <v>un</v>
          </cell>
          <cell r="D2128">
            <v>836.94</v>
          </cell>
          <cell r="E2128">
            <v>677.3</v>
          </cell>
          <cell r="F2128" t="str">
            <v>SIEC Ago/24</v>
          </cell>
        </row>
        <row r="2129">
          <cell r="A2129" t="str">
            <v>02.02.04.100.07</v>
          </cell>
          <cell r="B2129" t="str">
            <v>NEG 03_Mictório de louça esmaltada branca sifonado</v>
          </cell>
          <cell r="C2129" t="str">
            <v>un</v>
          </cell>
          <cell r="D2129">
            <v>586.02</v>
          </cell>
          <cell r="E2129">
            <v>474.24</v>
          </cell>
          <cell r="F2129" t="str">
            <v>SIEC Ago/24</v>
          </cell>
        </row>
        <row r="2130">
          <cell r="A2130" t="str">
            <v>02.02.04.100.52</v>
          </cell>
          <cell r="B2130" t="str">
            <v>NEG 04_Lavatório de louça branca, com coluna suspensa</v>
          </cell>
          <cell r="C2130" t="str">
            <v>un</v>
          </cell>
          <cell r="D2130">
            <v>786.8</v>
          </cell>
          <cell r="E2130">
            <v>636.72</v>
          </cell>
          <cell r="F2130" t="str">
            <v>SIEC Ago/24</v>
          </cell>
        </row>
        <row r="2131">
          <cell r="A2131" t="str">
            <v>02.02.04.100.59</v>
          </cell>
          <cell r="B2131" t="str">
            <v>NEG 17_Bancada para copa / refeitório (granito polido preto São Gabriel ou Aracruz)</v>
          </cell>
          <cell r="C2131" t="str">
            <v>m</v>
          </cell>
          <cell r="D2131">
            <v>734.53</v>
          </cell>
          <cell r="E2131">
            <v>594.41999999999996</v>
          </cell>
          <cell r="F2131" t="str">
            <v>SIEC Ago/24</v>
          </cell>
        </row>
        <row r="2132">
          <cell r="A2132" t="str">
            <v>02.02.04.100.60</v>
          </cell>
          <cell r="B2132" t="str">
            <v>NEG 23_Cuba de embutir (aço inox AISI 304, e= 0,6 mm), dimensões 56 x 34 x 17 cm para bancada de copa / refeitório (NEG 17)</v>
          </cell>
          <cell r="C2132" t="str">
            <v>un</v>
          </cell>
          <cell r="D2132">
            <v>440.91</v>
          </cell>
          <cell r="E2132">
            <v>356.81</v>
          </cell>
          <cell r="F2132" t="str">
            <v>SIEC Ago/24</v>
          </cell>
        </row>
        <row r="2133">
          <cell r="A2133" t="str">
            <v>02.02.04.100.62</v>
          </cell>
          <cell r="B2133" t="str">
            <v>NEG 28_Bancada para sanitário (granito polido preto São Gabriel ou Aracruz), espessura 2,00 cm</v>
          </cell>
          <cell r="C2133" t="str">
            <v>m</v>
          </cell>
          <cell r="D2133">
            <v>490.26</v>
          </cell>
          <cell r="E2133">
            <v>396.75</v>
          </cell>
          <cell r="F2133" t="str">
            <v>SIEC Ago/24</v>
          </cell>
        </row>
        <row r="2134">
          <cell r="A2134" t="str">
            <v>02.02.04.100.58</v>
          </cell>
          <cell r="B2134" t="str">
            <v>NEG 29_Cuba de embutir (louça esmaltada branca) para bancada de sanitário (NEG 28)</v>
          </cell>
          <cell r="C2134" t="str">
            <v>un</v>
          </cell>
          <cell r="D2134">
            <v>447.23</v>
          </cell>
          <cell r="E2134">
            <v>361.92</v>
          </cell>
          <cell r="F2134" t="str">
            <v>SIEC Ago/24</v>
          </cell>
        </row>
        <row r="2135">
          <cell r="A2135" t="str">
            <v>02.02.04.100.24</v>
          </cell>
          <cell r="B2135" t="str">
            <v>NEG 30_Pia de apoio em aço inox (AISI 304, e= 7 mm), 200 x 55 cm, com cuba central (56 x 40 x 16 cm), tipo monobloco, para copa/refeitório</v>
          </cell>
          <cell r="C2135" t="str">
            <v>cj</v>
          </cell>
          <cell r="D2135">
            <v>2144.2800000000002</v>
          </cell>
          <cell r="E2135">
            <v>1735.28</v>
          </cell>
          <cell r="F2135" t="str">
            <v>SIEC Ago/24</v>
          </cell>
        </row>
        <row r="2136">
          <cell r="A2136" t="str">
            <v>02.02.04.100.63</v>
          </cell>
          <cell r="B2136" t="str">
            <v>NEG 31_Bancada para fraldário (granito polido preto São Gabriel ou Aracruz), espessura 2,00 cm</v>
          </cell>
          <cell r="C2136" t="str">
            <v>m</v>
          </cell>
          <cell r="D2136">
            <v>556.5</v>
          </cell>
          <cell r="E2136">
            <v>450.35</v>
          </cell>
          <cell r="F2136" t="str">
            <v>SIEC Ago/24</v>
          </cell>
        </row>
        <row r="2137">
          <cell r="A2137" t="str">
            <v>02.02.04.100.29</v>
          </cell>
          <cell r="B2137" t="str">
            <v>Pia 1 cuba para refeitório (granito) C=200 cm</v>
          </cell>
          <cell r="C2137" t="str">
            <v>cj</v>
          </cell>
          <cell r="D2137">
            <v>1981.53</v>
          </cell>
          <cell r="E2137">
            <v>1603.57</v>
          </cell>
          <cell r="F2137" t="str">
            <v>SIEC Ago/24</v>
          </cell>
        </row>
        <row r="2138">
          <cell r="A2138" t="str">
            <v>02.02.04.100.21</v>
          </cell>
          <cell r="B2138" t="str">
            <v>Tampo de granito com 1 Cuba de Aço Inox de Embutir 2,75 X 0,50 m</v>
          </cell>
          <cell r="C2138" t="str">
            <v>cj</v>
          </cell>
          <cell r="D2138">
            <v>1193.46</v>
          </cell>
          <cell r="E2138">
            <v>965.82</v>
          </cell>
          <cell r="F2138" t="str">
            <v>SIEC Ago/24</v>
          </cell>
        </row>
        <row r="2139">
          <cell r="A2139" t="str">
            <v>02.02.04.100.22</v>
          </cell>
          <cell r="B2139" t="str">
            <v>Tampo de granito com 1 Cuba de Aço Inox de Embutir 3,55 x 0,60m</v>
          </cell>
          <cell r="C2139" t="str">
            <v>cj</v>
          </cell>
          <cell r="D2139">
            <v>1458.42</v>
          </cell>
          <cell r="E2139">
            <v>1180.24</v>
          </cell>
          <cell r="F2139" t="str">
            <v>SIEC Ago/24</v>
          </cell>
        </row>
        <row r="2140">
          <cell r="A2140" t="str">
            <v>02.02.04.100.42</v>
          </cell>
          <cell r="B2140" t="str">
            <v>Tampo de granito com 1 Cuba de Louça de Embutir 0,70 x 0,60m</v>
          </cell>
          <cell r="C2140" t="str">
            <v>un</v>
          </cell>
          <cell r="D2140">
            <v>939.24</v>
          </cell>
          <cell r="E2140">
            <v>760.09</v>
          </cell>
          <cell r="F2140" t="str">
            <v>SIEC Ago/24</v>
          </cell>
        </row>
        <row r="2141">
          <cell r="A2141" t="str">
            <v>02.02.04.100.16</v>
          </cell>
          <cell r="B2141" t="str">
            <v>Tampo de granito com 1 Cuba de Louça de Embutir 1,80 x 0,60 m</v>
          </cell>
          <cell r="C2141" t="str">
            <v>un</v>
          </cell>
          <cell r="D2141">
            <v>858.98</v>
          </cell>
          <cell r="E2141">
            <v>695.14</v>
          </cell>
          <cell r="F2141" t="str">
            <v>SIEC Ago/24</v>
          </cell>
        </row>
        <row r="2142">
          <cell r="A2142" t="str">
            <v>02.02.04.100.12</v>
          </cell>
          <cell r="B2142" t="str">
            <v>Tampo de granito com 1 Cuba de Louça de Embutir 2,60 X 0,55 m</v>
          </cell>
          <cell r="C2142" t="str">
            <v>un</v>
          </cell>
          <cell r="D2142">
            <v>1040.97</v>
          </cell>
          <cell r="E2142">
            <v>842.41</v>
          </cell>
          <cell r="F2142" t="str">
            <v>SIEC Ago/24</v>
          </cell>
        </row>
        <row r="2143">
          <cell r="A2143" t="str">
            <v>02.02.04.100.27</v>
          </cell>
          <cell r="B2143" t="str">
            <v>Tampo de granito com 2 Cubas de Aço Inox de Embutir 3,70 x 0,60 m</v>
          </cell>
          <cell r="C2143" t="str">
            <v>cj</v>
          </cell>
          <cell r="D2143">
            <v>1869.64</v>
          </cell>
          <cell r="E2143">
            <v>1513.02</v>
          </cell>
          <cell r="F2143" t="str">
            <v>SIEC Ago/24</v>
          </cell>
        </row>
        <row r="2144">
          <cell r="A2144" t="str">
            <v>02.02.04.100.26</v>
          </cell>
          <cell r="B2144" t="str">
            <v>Tampo de granito com 2 Cubas de Aço Inox de Embutir 4,00 x 0,60m</v>
          </cell>
          <cell r="C2144" t="str">
            <v>un</v>
          </cell>
          <cell r="D2144">
            <v>1856.39</v>
          </cell>
          <cell r="E2144">
            <v>1502.3</v>
          </cell>
          <cell r="F2144" t="str">
            <v>SIEC Ago/24</v>
          </cell>
        </row>
        <row r="2145">
          <cell r="A2145" t="str">
            <v>02.02.04.100.43</v>
          </cell>
          <cell r="B2145" t="str">
            <v>Tampo de granito com 2 Cubas de Louça de Embutir 1,40 x 0,60m</v>
          </cell>
          <cell r="C2145" t="str">
            <v>un</v>
          </cell>
          <cell r="D2145">
            <v>1877.17</v>
          </cell>
          <cell r="E2145">
            <v>1519.11</v>
          </cell>
          <cell r="F2145" t="str">
            <v>SIEC Ago/24</v>
          </cell>
        </row>
        <row r="2146">
          <cell r="A2146" t="str">
            <v>02.02.04.100.13</v>
          </cell>
          <cell r="B2146" t="str">
            <v>Tampo de granito com 2 Cubas de Louça de Embutir 1,60 x 0,60 m</v>
          </cell>
          <cell r="C2146" t="str">
            <v>un</v>
          </cell>
          <cell r="D2146">
            <v>1174.83</v>
          </cell>
          <cell r="E2146">
            <v>950.74</v>
          </cell>
          <cell r="F2146" t="str">
            <v>SIEC Ago/24</v>
          </cell>
        </row>
        <row r="2147">
          <cell r="A2147" t="str">
            <v>02.02.04.100.14</v>
          </cell>
          <cell r="B2147" t="str">
            <v>Tampo de granito com 2 Cubas de Louça de Embutir 1,80 x 0,60 m</v>
          </cell>
          <cell r="C2147" t="str">
            <v>un</v>
          </cell>
          <cell r="D2147">
            <v>1216.94</v>
          </cell>
          <cell r="E2147">
            <v>984.82</v>
          </cell>
          <cell r="F2147" t="str">
            <v>SIEC Ago/24</v>
          </cell>
        </row>
        <row r="2148">
          <cell r="A2148" t="str">
            <v>02.02.04.100.44</v>
          </cell>
          <cell r="B2148" t="str">
            <v>Tampo de granito com 2 Cubas de Louça de Embutir 1,90 x 0,60m</v>
          </cell>
          <cell r="C2148" t="str">
            <v>un</v>
          </cell>
          <cell r="D2148">
            <v>2292.4699999999998</v>
          </cell>
          <cell r="E2148">
            <v>1855.2</v>
          </cell>
          <cell r="F2148" t="str">
            <v>SIEC Ago/24</v>
          </cell>
        </row>
        <row r="2149">
          <cell r="A2149" t="str">
            <v>02.02.04.100.15</v>
          </cell>
          <cell r="B2149" t="str">
            <v>Tampo de granito com 2 Cubas de Louça de Embutir 2,40 x 0,60 m</v>
          </cell>
          <cell r="C2149" t="str">
            <v>un</v>
          </cell>
          <cell r="D2149">
            <v>814.54</v>
          </cell>
          <cell r="E2149">
            <v>659.17</v>
          </cell>
          <cell r="F2149" t="str">
            <v>SIEC Ago/24</v>
          </cell>
        </row>
        <row r="2150">
          <cell r="A2150" t="str">
            <v>02.02.04.100.45</v>
          </cell>
          <cell r="B2150" t="str">
            <v>Tampo de granito com 3 Cubas de Louça de Embutir 1,90 x 0,60m</v>
          </cell>
          <cell r="C2150" t="str">
            <v>un</v>
          </cell>
          <cell r="D2150">
            <v>2650.69</v>
          </cell>
          <cell r="E2150">
            <v>2145.09</v>
          </cell>
          <cell r="F2150" t="str">
            <v>SIEC Ago/24</v>
          </cell>
        </row>
        <row r="2151">
          <cell r="A2151" t="str">
            <v>02.02.04.100.17</v>
          </cell>
          <cell r="B2151" t="str">
            <v>Tampo de granito com 3 Cubas de Louça de Embutir 2,70 x 0,60 m</v>
          </cell>
          <cell r="C2151" t="str">
            <v>un</v>
          </cell>
          <cell r="D2151">
            <v>1848.19</v>
          </cell>
          <cell r="E2151">
            <v>1495.66</v>
          </cell>
          <cell r="F2151" t="str">
            <v>SIEC Ago/24</v>
          </cell>
        </row>
        <row r="2152">
          <cell r="A2152" t="str">
            <v>02.02.04.100.46</v>
          </cell>
          <cell r="B2152" t="str">
            <v>Tampo de granito com 4 Cubas de Louça de Embutir 2,80 x 0,60m</v>
          </cell>
          <cell r="C2152" t="str">
            <v>un</v>
          </cell>
          <cell r="D2152">
            <v>3755.45</v>
          </cell>
          <cell r="E2152">
            <v>3039.13</v>
          </cell>
          <cell r="F2152" t="str">
            <v>SIEC Ago/24</v>
          </cell>
        </row>
        <row r="2153">
          <cell r="A2153" t="str">
            <v>02.02.04.100.18</v>
          </cell>
          <cell r="B2153" t="str">
            <v>Tampo de granito com 4 Cubas de Louça de Embutir 3,20 x 0,50 m</v>
          </cell>
          <cell r="C2153" t="str">
            <v>un</v>
          </cell>
          <cell r="D2153">
            <v>2196.87</v>
          </cell>
          <cell r="E2153">
            <v>1777.83</v>
          </cell>
          <cell r="F2153" t="str">
            <v>SIEC Ago/24</v>
          </cell>
        </row>
        <row r="2154">
          <cell r="A2154" t="str">
            <v>02.02.04.100.47</v>
          </cell>
          <cell r="B2154" t="str">
            <v>Tampo de granito com 4 Cubas de Louça de Embutir 3,70 x 0,60m</v>
          </cell>
          <cell r="C2154" t="str">
            <v>un</v>
          </cell>
          <cell r="D2154">
            <v>4502</v>
          </cell>
          <cell r="E2154">
            <v>3643.28</v>
          </cell>
          <cell r="F2154" t="str">
            <v>SIEC Ago/24</v>
          </cell>
        </row>
        <row r="2155">
          <cell r="A2155" t="str">
            <v>02.02.04.100.48</v>
          </cell>
          <cell r="B2155" t="str">
            <v>Tampo de granito com 5 Cubas de Louça de Embutir 3,50 x 0,60m</v>
          </cell>
          <cell r="C2155" t="str">
            <v>un</v>
          </cell>
          <cell r="D2155">
            <v>4694.33</v>
          </cell>
          <cell r="E2155">
            <v>3798.92</v>
          </cell>
          <cell r="F2155" t="str">
            <v>SIEC Ago/24</v>
          </cell>
        </row>
        <row r="2156">
          <cell r="A2156" t="str">
            <v>02.02.04.100.49</v>
          </cell>
          <cell r="B2156" t="str">
            <v>Tampo de granito com 5 Cubas de Louça de Embutir 4,90 x 0,60m</v>
          </cell>
          <cell r="C2156" t="str">
            <v>un</v>
          </cell>
          <cell r="D2156">
            <v>5855.63</v>
          </cell>
          <cell r="E2156">
            <v>4738.71</v>
          </cell>
          <cell r="F2156" t="str">
            <v>SIEC Ago/24</v>
          </cell>
        </row>
        <row r="2157">
          <cell r="A2157" t="str">
            <v>02.02.04.100.50</v>
          </cell>
          <cell r="B2157" t="str">
            <v>Tampo de granito com 6 Cubas de Louça de Embutir 4,90 x 0,60m</v>
          </cell>
          <cell r="C2157" t="str">
            <v>un</v>
          </cell>
          <cell r="D2157">
            <v>6213.85</v>
          </cell>
          <cell r="E2157">
            <v>5028.6099999999997</v>
          </cell>
          <cell r="F2157" t="str">
            <v>SIEC Ago/24</v>
          </cell>
        </row>
        <row r="2158">
          <cell r="A2158" t="str">
            <v>02.02.04.100.20</v>
          </cell>
          <cell r="B2158" t="str">
            <v>Tampo de granito e=3cm</v>
          </cell>
          <cell r="C2158" t="str">
            <v>m²</v>
          </cell>
          <cell r="D2158">
            <v>828.43</v>
          </cell>
          <cell r="E2158">
            <v>670.41</v>
          </cell>
          <cell r="F2158" t="str">
            <v>SIEC Ago/24</v>
          </cell>
        </row>
        <row r="2159">
          <cell r="A2159" t="str">
            <v>02.02.04.100.19</v>
          </cell>
          <cell r="B2159" t="str">
            <v>Tampo de granito sem cuba 2,80 x 0,60 m</v>
          </cell>
          <cell r="C2159" t="str">
            <v>un</v>
          </cell>
          <cell r="D2159">
            <v>802.19</v>
          </cell>
          <cell r="E2159">
            <v>649.17999999999995</v>
          </cell>
          <cell r="F2159" t="str">
            <v>SIEC Ago/24</v>
          </cell>
        </row>
        <row r="2160">
          <cell r="A2160" t="str">
            <v>02.02.04.110</v>
          </cell>
          <cell r="B2160" t="str">
            <v>APARELHOS SANITÁRIOS - BACIA</v>
          </cell>
          <cell r="C2160" t="str">
            <v/>
          </cell>
          <cell r="E2160">
            <v>0</v>
          </cell>
          <cell r="F2160" t="str">
            <v>SIEC Ago/24</v>
          </cell>
        </row>
        <row r="2161">
          <cell r="A2161" t="str">
            <v>02.02.04.110.11</v>
          </cell>
          <cell r="B2161" t="str">
            <v>Assento plástico com tampa para bacia sanitária</v>
          </cell>
          <cell r="C2161" t="str">
            <v>un</v>
          </cell>
          <cell r="D2161">
            <v>47.42</v>
          </cell>
          <cell r="E2161">
            <v>38.380000000000003</v>
          </cell>
          <cell r="F2161" t="str">
            <v>SIEC Ago/24</v>
          </cell>
        </row>
        <row r="2162">
          <cell r="A2162" t="str">
            <v>02.02.04.110.12</v>
          </cell>
          <cell r="B2162" t="str">
            <v>Assento sem abertura para bacia adaptada à portadores de necessidades especiais</v>
          </cell>
          <cell r="C2162" t="str">
            <v>un</v>
          </cell>
          <cell r="D2162">
            <v>143.1</v>
          </cell>
          <cell r="E2162">
            <v>115.8</v>
          </cell>
          <cell r="F2162" t="str">
            <v>SIEC Ago/24</v>
          </cell>
        </row>
        <row r="2163">
          <cell r="A2163" t="str">
            <v>02.02.04.110.07</v>
          </cell>
          <cell r="B2163" t="str">
            <v>Bacia sanitária de louça branca esmaltada sifonada</v>
          </cell>
          <cell r="C2163" t="str">
            <v>un</v>
          </cell>
          <cell r="D2163">
            <v>434.47</v>
          </cell>
          <cell r="E2163">
            <v>351.6</v>
          </cell>
          <cell r="F2163" t="str">
            <v>SIEC Ago/24</v>
          </cell>
        </row>
        <row r="2164">
          <cell r="A2164" t="str">
            <v>02.02.04.110.01</v>
          </cell>
          <cell r="B2164" t="str">
            <v>Bacia sanitária de louça branca esmaltada sifonada, com tampa e acessórios</v>
          </cell>
          <cell r="C2164" t="str">
            <v>un</v>
          </cell>
          <cell r="D2164">
            <v>466.39</v>
          </cell>
          <cell r="E2164">
            <v>377.43</v>
          </cell>
          <cell r="F2164" t="str">
            <v>SIEC Ago/24</v>
          </cell>
        </row>
        <row r="2165">
          <cell r="A2165" t="str">
            <v>02.02.04.110.10</v>
          </cell>
          <cell r="B2165" t="str">
            <v>Bacia sanitária de louça branca, adaptada para portadores de necessidades especiais, sem abertura, h = 44cm</v>
          </cell>
          <cell r="C2165" t="str">
            <v>un</v>
          </cell>
          <cell r="D2165">
            <v>852.61</v>
          </cell>
          <cell r="E2165">
            <v>689.98</v>
          </cell>
          <cell r="F2165" t="str">
            <v>SIEC Ago/24</v>
          </cell>
        </row>
        <row r="2166">
          <cell r="A2166" t="str">
            <v>02.02.04.110.08</v>
          </cell>
          <cell r="B2166" t="str">
            <v>Bacia sanitária de louça sifonada com caixa acoplada</v>
          </cell>
          <cell r="C2166" t="str">
            <v>un</v>
          </cell>
          <cell r="D2166">
            <v>498</v>
          </cell>
          <cell r="E2166">
            <v>403.01</v>
          </cell>
          <cell r="F2166" t="str">
            <v>SIEC Ago/24</v>
          </cell>
        </row>
        <row r="2167">
          <cell r="A2167" t="str">
            <v>02.02.04.110.03</v>
          </cell>
          <cell r="B2167" t="str">
            <v>Caixa de descarga acoplada em louça para bacia sanitária</v>
          </cell>
          <cell r="C2167" t="str">
            <v>un</v>
          </cell>
          <cell r="D2167">
            <v>216.71</v>
          </cell>
          <cell r="E2167">
            <v>175.37</v>
          </cell>
          <cell r="F2167" t="str">
            <v>SIEC Ago/24</v>
          </cell>
        </row>
        <row r="2168">
          <cell r="A2168" t="str">
            <v>02.02.04.110.04</v>
          </cell>
          <cell r="B2168" t="str">
            <v>Caixa de descarga de plástico</v>
          </cell>
          <cell r="C2168" t="str">
            <v>un</v>
          </cell>
          <cell r="D2168">
            <v>120.44</v>
          </cell>
          <cell r="E2168">
            <v>97.47</v>
          </cell>
          <cell r="F2168" t="str">
            <v>SIEC Ago/24</v>
          </cell>
        </row>
        <row r="2169">
          <cell r="A2169" t="str">
            <v>02.02.04.110.05</v>
          </cell>
          <cell r="B2169" t="str">
            <v>Caixa de descarga embutida para bacia sanitária tipo montana ou equivalente</v>
          </cell>
          <cell r="C2169" t="str">
            <v>un</v>
          </cell>
          <cell r="D2169">
            <v>1260.3900000000001</v>
          </cell>
          <cell r="E2169">
            <v>1019.98</v>
          </cell>
          <cell r="F2169" t="str">
            <v>SIEC Ago/24</v>
          </cell>
        </row>
        <row r="2170">
          <cell r="A2170" t="str">
            <v>02.02.04.110.06</v>
          </cell>
          <cell r="B2170" t="str">
            <v>NEG 42_Bacia sanitária sifonada com caixa acoplada, inclusive pertences e assento com tampa (louça esmaltada branca) para sanitários operacionais</v>
          </cell>
          <cell r="C2170" t="str">
            <v>un</v>
          </cell>
          <cell r="D2170">
            <v>647.77</v>
          </cell>
          <cell r="E2170">
            <v>524.21</v>
          </cell>
          <cell r="F2170" t="str">
            <v>SIEC Ago/24</v>
          </cell>
        </row>
        <row r="2171">
          <cell r="A2171" t="str">
            <v>02.02.04.110.18</v>
          </cell>
          <cell r="B2171" t="str">
            <v>NEG 44_Bacia sanitária elevada para pessoas com deficiência, sifonada, com caixa acoplada, (louça esmaltada branca), inclusive pertences e assento com tampa para sanitários operacionais</v>
          </cell>
          <cell r="C2171" t="str">
            <v>un</v>
          </cell>
          <cell r="D2171">
            <v>1207.22</v>
          </cell>
          <cell r="E2171">
            <v>976.95</v>
          </cell>
          <cell r="F2171" t="str">
            <v>SIEC Ago/24</v>
          </cell>
        </row>
        <row r="2172">
          <cell r="A2172" t="str">
            <v>02.02.04.120</v>
          </cell>
          <cell r="B2172" t="str">
            <v>APARELHOS SANITÁRIOS - TANQUE</v>
          </cell>
          <cell r="C2172" t="str">
            <v/>
          </cell>
          <cell r="E2172">
            <v>0</v>
          </cell>
          <cell r="F2172" t="str">
            <v>SIEC Ago/24</v>
          </cell>
        </row>
        <row r="2173">
          <cell r="A2173" t="str">
            <v>02.02.04.120.02</v>
          </cell>
          <cell r="B2173" t="str">
            <v>NEG 32_Tanque de lavar duplo (aço inox - espessura mínima da chapa = 19 mm), capacidade 30 litros</v>
          </cell>
          <cell r="C2173" t="str">
            <v>un</v>
          </cell>
          <cell r="D2173">
            <v>2579.9699999999998</v>
          </cell>
          <cell r="E2173">
            <v>2087.86</v>
          </cell>
          <cell r="F2173" t="str">
            <v>SIEC Ago/24</v>
          </cell>
        </row>
        <row r="2174">
          <cell r="A2174" t="str">
            <v>02.02.04.120.03</v>
          </cell>
          <cell r="B2174" t="str">
            <v>NEG 40_Tanque de louça, branca, com coluna, capacidade 25 litros</v>
          </cell>
          <cell r="C2174" t="str">
            <v>un</v>
          </cell>
          <cell r="D2174">
            <v>747.31</v>
          </cell>
          <cell r="E2174">
            <v>604.77</v>
          </cell>
          <cell r="F2174" t="str">
            <v>SIEC Ago/24</v>
          </cell>
        </row>
        <row r="2175">
          <cell r="A2175" t="str">
            <v>02.02.04.240</v>
          </cell>
          <cell r="B2175" t="str">
            <v>APARELHOS SANITÁRIOS - TORNEIRA DE BÓIA</v>
          </cell>
          <cell r="C2175" t="str">
            <v/>
          </cell>
          <cell r="E2175">
            <v>0</v>
          </cell>
          <cell r="F2175" t="str">
            <v>SIEC Ago/24</v>
          </cell>
        </row>
        <row r="2176">
          <cell r="A2176" t="str">
            <v>02.02.04.240.01</v>
          </cell>
          <cell r="B2176" t="str">
            <v>Torneira de bóia alta pressão Ø 15 mm (1/2")</v>
          </cell>
          <cell r="C2176" t="str">
            <v>un</v>
          </cell>
          <cell r="D2176">
            <v>63.56</v>
          </cell>
          <cell r="E2176">
            <v>51.44</v>
          </cell>
          <cell r="F2176" t="str">
            <v>SIEC Ago/24</v>
          </cell>
        </row>
        <row r="2177">
          <cell r="A2177" t="str">
            <v>02.02.04.240.02</v>
          </cell>
          <cell r="B2177" t="str">
            <v>Torneira de bóia alta pressão Ø 20 mm (3/4")</v>
          </cell>
          <cell r="C2177" t="str">
            <v>un</v>
          </cell>
          <cell r="D2177">
            <v>77.760000000000005</v>
          </cell>
          <cell r="E2177">
            <v>62.93</v>
          </cell>
          <cell r="F2177" t="str">
            <v>SIEC Ago/24</v>
          </cell>
        </row>
        <row r="2178">
          <cell r="A2178" t="str">
            <v>02.02.04.240.03</v>
          </cell>
          <cell r="B2178" t="str">
            <v>Torneira de bóia alta pressão Ø 25 mm (1")</v>
          </cell>
          <cell r="C2178" t="str">
            <v>un</v>
          </cell>
          <cell r="D2178">
            <v>106.2</v>
          </cell>
          <cell r="E2178">
            <v>85.94</v>
          </cell>
          <cell r="F2178" t="str">
            <v>SIEC Ago/24</v>
          </cell>
        </row>
        <row r="2179">
          <cell r="A2179" t="str">
            <v>02.02.04.240.04</v>
          </cell>
          <cell r="B2179" t="str">
            <v>Torneira de bóia alta pressão Ø 32 mm (1 1/4")</v>
          </cell>
          <cell r="C2179" t="str">
            <v>un</v>
          </cell>
          <cell r="D2179">
            <v>175.01</v>
          </cell>
          <cell r="E2179">
            <v>141.63</v>
          </cell>
          <cell r="F2179" t="str">
            <v>SIEC Ago/24</v>
          </cell>
        </row>
        <row r="2180">
          <cell r="A2180" t="str">
            <v>02.02.04.240.05</v>
          </cell>
          <cell r="B2180" t="str">
            <v>Torneira de bóia alta pressão Ø 40 mm (1 1/2")</v>
          </cell>
          <cell r="C2180" t="str">
            <v>un</v>
          </cell>
          <cell r="D2180">
            <v>211.76</v>
          </cell>
          <cell r="E2180">
            <v>171.37</v>
          </cell>
          <cell r="F2180" t="str">
            <v>SIEC Ago/24</v>
          </cell>
        </row>
        <row r="2181">
          <cell r="A2181" t="str">
            <v>02.02.04.240.06</v>
          </cell>
          <cell r="B2181" t="str">
            <v>Torneira de bóia alta pressão Ø 50 mm (2")</v>
          </cell>
          <cell r="C2181" t="str">
            <v>un</v>
          </cell>
          <cell r="D2181">
            <v>273.08</v>
          </cell>
          <cell r="E2181">
            <v>220.99</v>
          </cell>
          <cell r="F2181" t="str">
            <v>SIEC Ago/24</v>
          </cell>
        </row>
        <row r="2182">
          <cell r="A2182" t="str">
            <v>02.02.04.240.07</v>
          </cell>
          <cell r="B2182" t="str">
            <v>Torneira de boia alta pressão Ø 60 mm (2 1/2")</v>
          </cell>
          <cell r="C2182" t="str">
            <v>un</v>
          </cell>
          <cell r="D2182">
            <v>282.25</v>
          </cell>
          <cell r="E2182">
            <v>228.41</v>
          </cell>
          <cell r="F2182" t="str">
            <v>SIEC Ago/24</v>
          </cell>
        </row>
        <row r="2183">
          <cell r="A2183" t="str">
            <v>02.02.04.240.09</v>
          </cell>
          <cell r="B2183" t="str">
            <v>Torneira de boia elétrica - controlador / realimentador automático de água potável com adaptador de 20 ou 25 mm</v>
          </cell>
          <cell r="C2183" t="str">
            <v>un</v>
          </cell>
          <cell r="D2183">
            <v>575.27</v>
          </cell>
          <cell r="E2183">
            <v>465.54</v>
          </cell>
          <cell r="F2183" t="str">
            <v>SIEC Ago/24</v>
          </cell>
        </row>
        <row r="2184">
          <cell r="A2184" t="str">
            <v>02.02.04.250</v>
          </cell>
          <cell r="B2184" t="str">
            <v>APARELHOS SANITÁRIOS - TORNEIRA</v>
          </cell>
          <cell r="C2184" t="str">
            <v/>
          </cell>
          <cell r="E2184">
            <v>0</v>
          </cell>
          <cell r="F2184" t="str">
            <v>SIEC Ago/24</v>
          </cell>
        </row>
        <row r="2185">
          <cell r="A2185" t="str">
            <v>02.02.04.250.19</v>
          </cell>
          <cell r="B2185" t="str">
            <v>Ducha simples em aço inoxidável, interligada a sistema de aquecimento solar/elétrico</v>
          </cell>
          <cell r="C2185" t="str">
            <v>un</v>
          </cell>
          <cell r="D2185">
            <v>177.83</v>
          </cell>
          <cell r="E2185">
            <v>143.91</v>
          </cell>
          <cell r="F2185" t="str">
            <v>SIEC Ago/24</v>
          </cell>
        </row>
        <row r="2186">
          <cell r="A2186" t="str">
            <v>02.02.04.250.17</v>
          </cell>
          <cell r="B2186" t="str">
            <v>Fornecimento e instalação de ducha higiênica</v>
          </cell>
          <cell r="C2186" t="str">
            <v>un</v>
          </cell>
          <cell r="D2186">
            <v>159.74</v>
          </cell>
          <cell r="E2186">
            <v>129.27000000000001</v>
          </cell>
          <cell r="F2186" t="str">
            <v>SIEC Ago/24</v>
          </cell>
        </row>
        <row r="2187">
          <cell r="A2187" t="str">
            <v>02.02.04.250.15</v>
          </cell>
          <cell r="B2187" t="str">
            <v>Misturador de mesa para lavatório - 1/2"</v>
          </cell>
          <cell r="C2187" t="str">
            <v>un</v>
          </cell>
          <cell r="D2187">
            <v>363.24</v>
          </cell>
          <cell r="E2187">
            <v>293.95</v>
          </cell>
          <cell r="F2187" t="str">
            <v>SIEC Ago/24</v>
          </cell>
        </row>
        <row r="2188">
          <cell r="A2188" t="str">
            <v>02.02.04.250.23</v>
          </cell>
          <cell r="B2188" t="str">
            <v>Torneira cromada 1/2 ou 3/4" para tanque, padrão popular - fornecimento e instalação</v>
          </cell>
          <cell r="C2188" t="str">
            <v>un</v>
          </cell>
          <cell r="D2188">
            <v>50.82</v>
          </cell>
          <cell r="E2188">
            <v>41.13</v>
          </cell>
          <cell r="F2188" t="str">
            <v>SIEC Ago/24</v>
          </cell>
        </row>
        <row r="2189">
          <cell r="A2189" t="str">
            <v>02.02.04.250.21</v>
          </cell>
          <cell r="B2189" t="str">
            <v>Torneira cromada longa, de parede, 1/2 ou 3/4, para pia de cozinha, padrão popular - fornecimento e instalação</v>
          </cell>
          <cell r="C2189" t="str">
            <v>un</v>
          </cell>
          <cell r="D2189">
            <v>78.91</v>
          </cell>
          <cell r="E2189">
            <v>63.86</v>
          </cell>
          <cell r="F2189" t="str">
            <v>SIEC Ago/24</v>
          </cell>
        </row>
        <row r="2190">
          <cell r="A2190" t="str">
            <v>02.02.04.250.16</v>
          </cell>
          <cell r="B2190" t="str">
            <v>Torneira de jardim (com rosca de saída 3/4" para mangueira), tipo curta, em liga de cobre/latão, acabamento não cromado, com chaveta (volante) removível de polietileno ou equivalente, diâmetro de entrada da torneira de 1/2", com bucha de redução metálica 3/4" X 1/2"</v>
          </cell>
          <cell r="C2190" t="str">
            <v>un</v>
          </cell>
          <cell r="D2190">
            <v>85.52</v>
          </cell>
          <cell r="E2190">
            <v>69.209999999999994</v>
          </cell>
          <cell r="F2190" t="str">
            <v>SIEC Ago/24</v>
          </cell>
        </row>
        <row r="2191">
          <cell r="A2191" t="str">
            <v>02.02.04.250.10</v>
          </cell>
          <cell r="B2191" t="str">
            <v>Torneira de metal não cromada, de pressão, haste atarraxada, topo em T, com ligação macho, diâmetro ½", para uso geral</v>
          </cell>
          <cell r="C2191" t="str">
            <v>un</v>
          </cell>
          <cell r="D2191">
            <v>97.43</v>
          </cell>
          <cell r="E2191">
            <v>78.849999999999994</v>
          </cell>
          <cell r="F2191" t="str">
            <v>SIEC Ago/24</v>
          </cell>
        </row>
        <row r="2192">
          <cell r="A2192" t="str">
            <v>02.02.04.250.09</v>
          </cell>
          <cell r="B2192" t="str">
            <v>Torneira de parede de metal cromada, para pia, com bica móvel, haste atarraxada, volante em cruz, diâmetro ¾"</v>
          </cell>
          <cell r="C2192" t="str">
            <v>un</v>
          </cell>
          <cell r="D2192">
            <v>142.78</v>
          </cell>
          <cell r="E2192">
            <v>115.55</v>
          </cell>
          <cell r="F2192" t="str">
            <v>SIEC Ago/24</v>
          </cell>
        </row>
        <row r="2193">
          <cell r="A2193" t="str">
            <v>02.02.04.250.01</v>
          </cell>
          <cell r="B2193" t="str">
            <v>Torneira de parede de metal cromada, para pia, de pressão com bico união, haste atarraxada, volante em cruz, diâmetro ¾", 18cm</v>
          </cell>
          <cell r="C2193" t="str">
            <v>un</v>
          </cell>
          <cell r="D2193">
            <v>114.34</v>
          </cell>
          <cell r="E2193">
            <v>92.53</v>
          </cell>
          <cell r="F2193" t="str">
            <v>SIEC Ago/24</v>
          </cell>
        </row>
        <row r="2194">
          <cell r="A2194" t="str">
            <v>02.02.04.250.06</v>
          </cell>
          <cell r="B2194" t="str">
            <v>Torneira metálica de lavatório, diâmetro ½" com acionamento sob pressão e fechamento automático</v>
          </cell>
          <cell r="C2194" t="str">
            <v>un</v>
          </cell>
          <cell r="D2194">
            <v>196.89</v>
          </cell>
          <cell r="E2194">
            <v>159.33000000000001</v>
          </cell>
          <cell r="F2194" t="str">
            <v>SIEC Ago/24</v>
          </cell>
        </row>
        <row r="2195">
          <cell r="A2195" t="str">
            <v>02.02.04.250.04</v>
          </cell>
          <cell r="B2195" t="str">
            <v>Torneira para Lavatório de mesa, tipo bica alta, acionamento por alavanca, acabamento cromado</v>
          </cell>
          <cell r="C2195" t="str">
            <v>un</v>
          </cell>
          <cell r="D2195">
            <v>138.05000000000001</v>
          </cell>
          <cell r="E2195">
            <v>111.72</v>
          </cell>
          <cell r="F2195" t="str">
            <v>SIEC Ago/24</v>
          </cell>
        </row>
        <row r="2196">
          <cell r="A2196" t="str">
            <v>02.02.04.250.03</v>
          </cell>
          <cell r="B2196" t="str">
            <v>Torneira para Lavatório de pressão metálica com arejador 1/2" e acabamento cromado</v>
          </cell>
          <cell r="C2196" t="str">
            <v>un</v>
          </cell>
          <cell r="D2196">
            <v>67.37</v>
          </cell>
          <cell r="E2196">
            <v>54.52</v>
          </cell>
          <cell r="F2196" t="str">
            <v>SIEC Ago/24</v>
          </cell>
        </row>
        <row r="2197">
          <cell r="A2197" t="str">
            <v>02.02.04.250.02</v>
          </cell>
          <cell r="B2197" t="str">
            <v>Torneira para Pia, corpo longo com aerador 3/4"</v>
          </cell>
          <cell r="C2197" t="str">
            <v>un</v>
          </cell>
          <cell r="D2197">
            <v>88.98</v>
          </cell>
          <cell r="E2197">
            <v>72.010000000000005</v>
          </cell>
          <cell r="F2197" t="str">
            <v>SIEC Ago/24</v>
          </cell>
        </row>
        <row r="2198">
          <cell r="A2198" t="str">
            <v>02.02.04.250.05</v>
          </cell>
          <cell r="B2198" t="str">
            <v>Torneira para Tanque de Lavar 1/2" cromada</v>
          </cell>
          <cell r="C2198" t="str">
            <v>un</v>
          </cell>
          <cell r="D2198">
            <v>88.99</v>
          </cell>
          <cell r="E2198">
            <v>72.02</v>
          </cell>
          <cell r="F2198" t="str">
            <v>SIEC Ago/24</v>
          </cell>
        </row>
        <row r="2199">
          <cell r="A2199" t="str">
            <v>02.02.04.300</v>
          </cell>
          <cell r="B2199" t="str">
            <v>ACESSÓRIOS PARA SANITÁRIOS</v>
          </cell>
          <cell r="C2199" t="str">
            <v/>
          </cell>
          <cell r="E2199">
            <v>0</v>
          </cell>
          <cell r="F2199" t="str">
            <v>SIEC Ago/24</v>
          </cell>
        </row>
        <row r="2200">
          <cell r="A2200" t="str">
            <v>02.02.04.300.17</v>
          </cell>
          <cell r="B2200" t="str">
            <v>Barra de apoio de aço inox para lavatório de canto</v>
          </cell>
          <cell r="C2200" t="str">
            <v>cj</v>
          </cell>
          <cell r="D2200">
            <v>263.25</v>
          </cell>
          <cell r="E2200">
            <v>213.04</v>
          </cell>
          <cell r="F2200" t="str">
            <v>SIEC Ago/24</v>
          </cell>
        </row>
        <row r="2201">
          <cell r="A2201" t="str">
            <v>02.02.04.300.26</v>
          </cell>
          <cell r="B2201" t="str">
            <v>Barra de apoio em "L" para sanitários e vestiários (aço inox), L= 80 cm</v>
          </cell>
          <cell r="C2201" t="str">
            <v>un</v>
          </cell>
          <cell r="D2201">
            <v>541.21</v>
          </cell>
          <cell r="E2201">
            <v>437.98</v>
          </cell>
          <cell r="F2201" t="str">
            <v>SIEC Ago/24</v>
          </cell>
        </row>
        <row r="2202">
          <cell r="A2202" t="str">
            <v>02.02.04.300.12</v>
          </cell>
          <cell r="B2202" t="str">
            <v>Cabide de aço inox</v>
          </cell>
          <cell r="C2202" t="str">
            <v>un</v>
          </cell>
          <cell r="D2202">
            <v>22.78</v>
          </cell>
          <cell r="E2202">
            <v>18.43</v>
          </cell>
          <cell r="F2202" t="str">
            <v>SIEC Ago/24</v>
          </cell>
        </row>
        <row r="2203">
          <cell r="A2203" t="str">
            <v>02.02.04.300.07</v>
          </cell>
          <cell r="B2203" t="str">
            <v>Dispenser para papel higiênico</v>
          </cell>
          <cell r="C2203" t="str">
            <v>un</v>
          </cell>
          <cell r="D2203">
            <v>85.1</v>
          </cell>
          <cell r="E2203">
            <v>68.87</v>
          </cell>
          <cell r="F2203" t="str">
            <v>SIEC Ago/24</v>
          </cell>
        </row>
        <row r="2204">
          <cell r="A2204" t="str">
            <v>02.02.04.300.08</v>
          </cell>
          <cell r="B2204" t="str">
            <v>Dispenser para papel toalha</v>
          </cell>
          <cell r="C2204" t="str">
            <v>un</v>
          </cell>
          <cell r="D2204">
            <v>85.1</v>
          </cell>
          <cell r="E2204">
            <v>68.87</v>
          </cell>
          <cell r="F2204" t="str">
            <v>SIEC Ago/24</v>
          </cell>
        </row>
        <row r="2205">
          <cell r="A2205" t="str">
            <v>02.02.04.300.01</v>
          </cell>
          <cell r="B2205" t="str">
            <v>Dispenser toalheiro em ABS para folhas, sistema 2 ou 3 dobras</v>
          </cell>
          <cell r="C2205" t="str">
            <v>un</v>
          </cell>
          <cell r="D2205">
            <v>79.959999999999994</v>
          </cell>
          <cell r="E2205">
            <v>64.709999999999994</v>
          </cell>
          <cell r="F2205" t="str">
            <v>SIEC Ago/24</v>
          </cell>
        </row>
        <row r="2206">
          <cell r="A2206" t="str">
            <v>02.02.04.300.16</v>
          </cell>
          <cell r="B2206" t="str">
            <v>EE.316_Barra de Apoio para Mictório (aço inox)</v>
          </cell>
          <cell r="C2206" t="str">
            <v>cj</v>
          </cell>
          <cell r="D2206">
            <v>242.7</v>
          </cell>
          <cell r="E2206">
            <v>196.41</v>
          </cell>
          <cell r="F2206" t="str">
            <v>SIEC Ago/24</v>
          </cell>
        </row>
        <row r="2207">
          <cell r="A2207" t="str">
            <v>02.02.04.300.21</v>
          </cell>
          <cell r="B2207" t="str">
            <v>NEG 01/01_Barra de apoio para sanitários e vestiários (aço inox), conforme NBR9050, L= 80 cm</v>
          </cell>
          <cell r="C2207" t="str">
            <v>un</v>
          </cell>
          <cell r="D2207">
            <v>276.92</v>
          </cell>
          <cell r="E2207">
            <v>224.1</v>
          </cell>
          <cell r="F2207" t="str">
            <v>SIEC Ago/24</v>
          </cell>
        </row>
        <row r="2208">
          <cell r="A2208" t="str">
            <v>02.02.04.300.22</v>
          </cell>
          <cell r="B2208" t="str">
            <v>NEG 01/02_Barra de apoio para sanitários e vestiários (aço inox), conforme NBR9050, L= 70 cm</v>
          </cell>
          <cell r="C2208" t="str">
            <v>un</v>
          </cell>
          <cell r="D2208">
            <v>263.25</v>
          </cell>
          <cell r="E2208">
            <v>213.04</v>
          </cell>
          <cell r="F2208" t="str">
            <v>SIEC Ago/24</v>
          </cell>
        </row>
        <row r="2209">
          <cell r="A2209" t="str">
            <v>02.02.04.300.23</v>
          </cell>
          <cell r="B2209" t="str">
            <v>NEG 01/03_Barra de apoio para sanitários e vestiários (aço inox), conforme NBR9050, L= 40 cm</v>
          </cell>
          <cell r="C2209" t="str">
            <v>un</v>
          </cell>
          <cell r="D2209">
            <v>166.92</v>
          </cell>
          <cell r="E2209">
            <v>135.08000000000001</v>
          </cell>
          <cell r="F2209" t="str">
            <v>SIEC Ago/24</v>
          </cell>
        </row>
        <row r="2210">
          <cell r="A2210" t="str">
            <v>02.02.04.300.15</v>
          </cell>
          <cell r="B2210" t="str">
            <v>NEG 02_Barra de apoio lateral para lavatório (aço inox), conforme NBR9050</v>
          </cell>
          <cell r="C2210" t="str">
            <v>un</v>
          </cell>
          <cell r="D2210">
            <v>242.7</v>
          </cell>
          <cell r="E2210">
            <v>196.41</v>
          </cell>
          <cell r="F2210" t="str">
            <v>SIEC Ago/24</v>
          </cell>
        </row>
        <row r="2211">
          <cell r="A2211" t="str">
            <v>02.02.04.300.20</v>
          </cell>
          <cell r="B2211" t="str">
            <v>NEG 06_Barra de apoio horizontal para sanitários acessíveis (aço inox), conforme NBR 9050, 15 cm &lt;= C &lt;= 90 cm; H &gt;= 10 cm; L1 &gt;= 10 cm; L2 &lt;= 30 cm.</v>
          </cell>
          <cell r="C2211" t="str">
            <v>m</v>
          </cell>
          <cell r="D2211">
            <v>313.02</v>
          </cell>
          <cell r="E2211">
            <v>253.31</v>
          </cell>
          <cell r="F2211" t="str">
            <v>SIEC Ago/24</v>
          </cell>
        </row>
        <row r="2212">
          <cell r="A2212" t="str">
            <v>02.02.04.300.25</v>
          </cell>
          <cell r="B2212" t="str">
            <v>NEG 09_Barra de apoio em "L" para sanitários e vestiários (aço inox), conforme NBR 9050, L= 70 cm</v>
          </cell>
          <cell r="C2212" t="str">
            <v>un</v>
          </cell>
          <cell r="D2212">
            <v>478.9</v>
          </cell>
          <cell r="E2212">
            <v>387.55</v>
          </cell>
          <cell r="F2212" t="str">
            <v>SIEC Ago/24</v>
          </cell>
        </row>
        <row r="2213">
          <cell r="A2213" t="str">
            <v>02.02.04.300.18</v>
          </cell>
          <cell r="B2213" t="str">
            <v>NEG 10_Saboneteira de parede em aço inox escovado com acionamento de pressão, capacidade 1.100 ml, tipo Draco ou equivalente</v>
          </cell>
          <cell r="C2213" t="str">
            <v>un</v>
          </cell>
          <cell r="D2213">
            <v>265.31</v>
          </cell>
          <cell r="E2213">
            <v>214.7</v>
          </cell>
          <cell r="F2213" t="str">
            <v>SIEC Ago/24</v>
          </cell>
        </row>
        <row r="2214">
          <cell r="A2214" t="str">
            <v>02.02.04.300.10</v>
          </cell>
          <cell r="B2214" t="str">
            <v>NEG 11_Saboneteira plástica, do tipo refil, bico dosador</v>
          </cell>
          <cell r="C2214" t="str">
            <v>un</v>
          </cell>
          <cell r="D2214">
            <v>75.64</v>
          </cell>
          <cell r="E2214">
            <v>61.21</v>
          </cell>
          <cell r="F2214" t="str">
            <v>SIEC Ago/24</v>
          </cell>
        </row>
        <row r="2215">
          <cell r="A2215" t="str">
            <v>02.02.04.300.19</v>
          </cell>
          <cell r="B2215" t="str">
            <v>NEG 12_Dispenser para papel toalha interfolhado em inox com acabamento escovado; com visor frontal e articulação para carregamento das folhas acionada por chave de segurança; fixação através de buchas e parafusos inclusas.</v>
          </cell>
          <cell r="C2215" t="str">
            <v>un</v>
          </cell>
          <cell r="D2215">
            <v>139.36000000000001</v>
          </cell>
          <cell r="E2215">
            <v>112.78</v>
          </cell>
          <cell r="F2215" t="str">
            <v>SIEC Ago/24</v>
          </cell>
        </row>
        <row r="2216">
          <cell r="A2216" t="str">
            <v>02.02.04.300.04</v>
          </cell>
          <cell r="B2216" t="str">
            <v>Saboneteira de embutir de aço inox (15 x 15 cm)</v>
          </cell>
          <cell r="C2216" t="str">
            <v>un</v>
          </cell>
          <cell r="D2216">
            <v>109.83</v>
          </cell>
          <cell r="E2216">
            <v>88.88</v>
          </cell>
          <cell r="F2216" t="str">
            <v>SIEC Ago/24</v>
          </cell>
        </row>
        <row r="2217">
          <cell r="A2217" t="str">
            <v>02.02.05</v>
          </cell>
          <cell r="B2217" t="str">
            <v>SISTEMA DE DETECÇÃO E PREVENÇÃO DE INCÊNDIOS</v>
          </cell>
          <cell r="C2217" t="str">
            <v/>
          </cell>
          <cell r="E2217">
            <v>0</v>
          </cell>
          <cell r="F2217" t="str">
            <v>SIEC Ago/24</v>
          </cell>
        </row>
        <row r="2218">
          <cell r="A2218" t="str">
            <v>02.02.05.210</v>
          </cell>
          <cell r="B2218" t="str">
            <v>EXTINÇÃO DE FOGO POR DIÓXIDO DE CARBONO</v>
          </cell>
          <cell r="C2218" t="str">
            <v/>
          </cell>
          <cell r="E2218">
            <v>0</v>
          </cell>
          <cell r="F2218" t="str">
            <v>SIEC Ago/24</v>
          </cell>
        </row>
        <row r="2219">
          <cell r="A2219" t="str">
            <v>02.02.05.210.01</v>
          </cell>
          <cell r="B2219" t="str">
            <v>Extintor de gás carbônico , capacidade 6 kg</v>
          </cell>
          <cell r="C2219" t="str">
            <v>un</v>
          </cell>
          <cell r="D2219">
            <v>707.15</v>
          </cell>
          <cell r="E2219">
            <v>572.27</v>
          </cell>
          <cell r="F2219" t="str">
            <v>SIEC Ago/24</v>
          </cell>
        </row>
        <row r="2220">
          <cell r="A2220" t="str">
            <v>02.02.05.220</v>
          </cell>
          <cell r="B2220" t="str">
            <v>EXTINÇÃO DE FOGO POR ÁGUA PRESSURIZADA</v>
          </cell>
          <cell r="C2220" t="str">
            <v/>
          </cell>
          <cell r="E2220">
            <v>0</v>
          </cell>
          <cell r="F2220" t="str">
            <v>SIEC Ago/24</v>
          </cell>
        </row>
        <row r="2221">
          <cell r="A2221" t="str">
            <v>02.02.05.220.01</v>
          </cell>
          <cell r="B2221" t="str">
            <v>Extintor de água pressurizada , capacidade 10 litros</v>
          </cell>
          <cell r="C2221" t="str">
            <v>un</v>
          </cell>
          <cell r="D2221">
            <v>233.07</v>
          </cell>
          <cell r="E2221">
            <v>188.61</v>
          </cell>
          <cell r="F2221" t="str">
            <v>SIEC Ago/24</v>
          </cell>
        </row>
        <row r="2222">
          <cell r="A2222" t="str">
            <v>02.02.05.230</v>
          </cell>
          <cell r="B2222" t="str">
            <v>EXTINÇÃO DE FOGO POR PÓ QUÍMICO</v>
          </cell>
          <cell r="C2222" t="str">
            <v/>
          </cell>
          <cell r="E2222">
            <v>0</v>
          </cell>
          <cell r="F2222" t="str">
            <v>SIEC Ago/24</v>
          </cell>
        </row>
        <row r="2223">
          <cell r="A2223" t="str">
            <v>02.02.05.230.04</v>
          </cell>
          <cell r="B2223" t="str">
            <v>Extintor de Pó Químico Seco - ABC 12 KG</v>
          </cell>
          <cell r="C2223" t="str">
            <v>un</v>
          </cell>
          <cell r="D2223">
            <v>344.68</v>
          </cell>
          <cell r="E2223">
            <v>278.94</v>
          </cell>
          <cell r="F2223" t="str">
            <v>SIEC Ago/24</v>
          </cell>
        </row>
        <row r="2224">
          <cell r="A2224" t="str">
            <v>02.02.05.230.01</v>
          </cell>
          <cell r="B2224" t="str">
            <v>Extintor de Pó Químico Seco - ABC 4 KG</v>
          </cell>
          <cell r="C2224" t="str">
            <v>un</v>
          </cell>
          <cell r="D2224">
            <v>179.99</v>
          </cell>
          <cell r="E2224">
            <v>145.66</v>
          </cell>
          <cell r="F2224" t="str">
            <v>SIEC Ago/24</v>
          </cell>
        </row>
        <row r="2225">
          <cell r="A2225" t="str">
            <v>02.02.05.230.02</v>
          </cell>
          <cell r="B2225" t="str">
            <v>Extintor de Pó Químico Seco - ABC 6 KG</v>
          </cell>
          <cell r="C2225" t="str">
            <v>un</v>
          </cell>
          <cell r="D2225">
            <v>209.4</v>
          </cell>
          <cell r="E2225">
            <v>169.46</v>
          </cell>
          <cell r="F2225" t="str">
            <v>SIEC Ago/24</v>
          </cell>
        </row>
        <row r="2226">
          <cell r="A2226" t="str">
            <v>02.02.05.230.03</v>
          </cell>
          <cell r="B2226" t="str">
            <v>Extintor de Pó Químico Seco - ABC 8 KG</v>
          </cell>
          <cell r="C2226" t="str">
            <v>un</v>
          </cell>
          <cell r="D2226">
            <v>296.43</v>
          </cell>
          <cell r="E2226">
            <v>239.89</v>
          </cell>
          <cell r="F2226" t="str">
            <v>SIEC Ago/24</v>
          </cell>
        </row>
        <row r="2227">
          <cell r="A2227" t="str">
            <v>02.02.05.230.05</v>
          </cell>
          <cell r="B2227" t="str">
            <v>Extintor de Pó Químico Seco, em Carreta - 50 KG</v>
          </cell>
          <cell r="C2227" t="str">
            <v>un</v>
          </cell>
          <cell r="D2227">
            <v>2804.49</v>
          </cell>
          <cell r="E2227">
            <v>2269.56</v>
          </cell>
          <cell r="F2227" t="str">
            <v>SIEC Ago/24</v>
          </cell>
        </row>
        <row r="2228">
          <cell r="A2228" t="str">
            <v>02.02.05.300</v>
          </cell>
          <cell r="B2228" t="str">
            <v>HIDRANTES, MANGUEIRAS, ESGUICHOS, REGISTROS</v>
          </cell>
          <cell r="C2228" t="str">
            <v/>
          </cell>
          <cell r="E2228">
            <v>0</v>
          </cell>
          <cell r="F2228" t="str">
            <v>SIEC Ago/24</v>
          </cell>
        </row>
        <row r="2229">
          <cell r="A2229" t="str">
            <v>02.02.05.300.15</v>
          </cell>
          <cell r="B2229" t="str">
            <v>Abrigo de extintor manual</v>
          </cell>
          <cell r="C2229" t="str">
            <v>un</v>
          </cell>
          <cell r="D2229">
            <v>374.08</v>
          </cell>
          <cell r="E2229">
            <v>302.73</v>
          </cell>
          <cell r="F2229" t="str">
            <v>SIEC Ago/24</v>
          </cell>
        </row>
        <row r="2230">
          <cell r="A2230" t="str">
            <v>02.02.05.300.04</v>
          </cell>
          <cell r="B2230" t="str">
            <v>Abrigo para cavalete em alvenaria, dimensões 2,30 x 1,07 x 0,60</v>
          </cell>
          <cell r="C2230" t="str">
            <v>un</v>
          </cell>
          <cell r="D2230">
            <v>1416.81</v>
          </cell>
          <cell r="E2230">
            <v>1146.56</v>
          </cell>
          <cell r="F2230" t="str">
            <v>SIEC Ago/24</v>
          </cell>
        </row>
        <row r="2231">
          <cell r="A2231" t="str">
            <v>02.02.05.300.02</v>
          </cell>
          <cell r="B2231" t="str">
            <v>Abrigo para mangueira de incêndio, 90 x 60 x 30 cm</v>
          </cell>
          <cell r="C2231" t="str">
            <v>un</v>
          </cell>
          <cell r="D2231">
            <v>695.19</v>
          </cell>
          <cell r="E2231">
            <v>562.59</v>
          </cell>
          <cell r="F2231" t="str">
            <v>SIEC Ago/24</v>
          </cell>
        </row>
        <row r="2232">
          <cell r="A2232" t="str">
            <v>02.02.05.300.64</v>
          </cell>
          <cell r="B2232" t="str">
            <v>Abrigo para torneira de lavagem (alumínio anodizado fosco) L= 25 x H= 17 cm.</v>
          </cell>
          <cell r="C2232" t="str">
            <v>cj</v>
          </cell>
          <cell r="D2232">
            <v>118.07</v>
          </cell>
          <cell r="E2232">
            <v>95.55</v>
          </cell>
          <cell r="F2232" t="str">
            <v>SIEC Ago/24</v>
          </cell>
        </row>
        <row r="2233">
          <cell r="A2233" t="str">
            <v>02.02.05.300.03</v>
          </cell>
          <cell r="B2233" t="str">
            <v>Abrigo para válvula de emergência em alvenaria, dimensões 0,60 x 1,07 x 0,60</v>
          </cell>
          <cell r="C2233" t="str">
            <v>un</v>
          </cell>
          <cell r="D2233">
            <v>582.62</v>
          </cell>
          <cell r="E2233">
            <v>471.49</v>
          </cell>
          <cell r="F2233" t="str">
            <v>SIEC Ago/24</v>
          </cell>
        </row>
        <row r="2234">
          <cell r="A2234" t="str">
            <v>02.02.05.300.29</v>
          </cell>
          <cell r="B2234" t="str">
            <v>Adaptador de engate rápido em latão de 2 1/2" x 2 1/2"</v>
          </cell>
          <cell r="C2234" t="str">
            <v>un</v>
          </cell>
          <cell r="D2234">
            <v>154.16</v>
          </cell>
          <cell r="E2234">
            <v>124.76</v>
          </cell>
          <cell r="F2234" t="str">
            <v>SIEC Ago/24</v>
          </cell>
        </row>
        <row r="2235">
          <cell r="A2235" t="str">
            <v>02.02.05.300.30</v>
          </cell>
          <cell r="B2235" t="str">
            <v>Adaptador tipo Storz 1 1/2", engate rápido</v>
          </cell>
          <cell r="C2235" t="str">
            <v>un</v>
          </cell>
          <cell r="D2235">
            <v>111.51</v>
          </cell>
          <cell r="E2235">
            <v>90.24</v>
          </cell>
          <cell r="F2235" t="str">
            <v>SIEC Ago/24</v>
          </cell>
        </row>
        <row r="2236">
          <cell r="A2236" t="str">
            <v>02.02.05.300.39</v>
          </cell>
          <cell r="B2236" t="str">
            <v>Armário metálico com cesto basculante para mangueira 900x600x170mm</v>
          </cell>
          <cell r="C2236" t="str">
            <v>un</v>
          </cell>
          <cell r="D2236">
            <v>1162.45</v>
          </cell>
          <cell r="E2236">
            <v>940.72</v>
          </cell>
          <cell r="F2236" t="str">
            <v>SIEC Ago/24</v>
          </cell>
        </row>
        <row r="2237">
          <cell r="A2237" t="str">
            <v>02.02.05.300.32</v>
          </cell>
          <cell r="B2237" t="str">
            <v>Central para conexão de engate rápido</v>
          </cell>
          <cell r="C2237" t="str">
            <v>un</v>
          </cell>
          <cell r="D2237">
            <v>36.770000000000003</v>
          </cell>
          <cell r="E2237">
            <v>29.76</v>
          </cell>
          <cell r="F2237" t="str">
            <v>SIEC Ago/24</v>
          </cell>
        </row>
        <row r="2238">
          <cell r="A2238" t="str">
            <v>02.02.05.300.31</v>
          </cell>
          <cell r="B2238" t="str">
            <v>Chave tipo Storz para engate e conexão de mangueira de incêdio</v>
          </cell>
          <cell r="C2238" t="str">
            <v>un</v>
          </cell>
          <cell r="D2238">
            <v>29.09</v>
          </cell>
          <cell r="E2238">
            <v>23.54</v>
          </cell>
          <cell r="F2238" t="str">
            <v>SIEC Ago/24</v>
          </cell>
        </row>
        <row r="2239">
          <cell r="A2239" t="str">
            <v>02.02.05.300.59</v>
          </cell>
          <cell r="B2239" t="str">
            <v>Conjunto com (02) registros globo angular 45°, Ø 65 mm (2.1/2") para mangueira de 1.1/2" (Caixa de hidrante)</v>
          </cell>
          <cell r="C2239" t="str">
            <v>cj</v>
          </cell>
          <cell r="D2239">
            <v>1751.75</v>
          </cell>
          <cell r="E2239">
            <v>1417.62</v>
          </cell>
          <cell r="F2239" t="str">
            <v>SIEC Ago/24</v>
          </cell>
        </row>
        <row r="2240">
          <cell r="A2240" t="str">
            <v>02.02.05.300.53</v>
          </cell>
          <cell r="B2240" t="str">
            <v>Curva 45° com extremidades ranhuradas - Ferro dúctil 75 mm (diâmetro nominal de 2.1/2")</v>
          </cell>
          <cell r="C2240" t="str">
            <v>un</v>
          </cell>
          <cell r="D2240">
            <v>112.87</v>
          </cell>
          <cell r="E2240">
            <v>91.34</v>
          </cell>
          <cell r="F2240" t="str">
            <v>SIEC Ago/24</v>
          </cell>
        </row>
        <row r="2241">
          <cell r="A2241" t="str">
            <v>02.02.05.300.66</v>
          </cell>
          <cell r="B2241" t="str">
            <v>Curva 45° com extremidades ranhuradas - Ferro dúctil 89 mm (diâmetro nominal de 3")</v>
          </cell>
          <cell r="C2241" t="str">
            <v>un</v>
          </cell>
          <cell r="D2241">
            <v>123.28</v>
          </cell>
          <cell r="E2241">
            <v>99.77</v>
          </cell>
          <cell r="F2241" t="str">
            <v>SIEC Ago/24</v>
          </cell>
        </row>
        <row r="2242">
          <cell r="A2242" t="str">
            <v>02.02.05.300.52</v>
          </cell>
          <cell r="B2242" t="str">
            <v>Curva 90° com extremidades ranhuradas - Ferro dúctil 75 mm (diâmetro nominal de 2.1/2")</v>
          </cell>
          <cell r="C2242" t="str">
            <v>un</v>
          </cell>
          <cell r="D2242">
            <v>115.65</v>
          </cell>
          <cell r="E2242">
            <v>93.59</v>
          </cell>
          <cell r="F2242" t="str">
            <v>SIEC Ago/24</v>
          </cell>
        </row>
        <row r="2243">
          <cell r="A2243" t="str">
            <v>02.02.05.300.67</v>
          </cell>
          <cell r="B2243" t="str">
            <v>Curva 90° com extremidades ranhuradas - Ferro dúctil 89 mm (diâmetro nominal de 3")</v>
          </cell>
          <cell r="C2243" t="str">
            <v>un</v>
          </cell>
          <cell r="D2243">
            <v>126.26</v>
          </cell>
          <cell r="E2243">
            <v>102.18</v>
          </cell>
          <cell r="F2243" t="str">
            <v>SIEC Ago/24</v>
          </cell>
        </row>
        <row r="2244">
          <cell r="A2244" t="str">
            <v>02.02.05.300.69</v>
          </cell>
          <cell r="B2244" t="str">
            <v>Derivação 45º com extremidades ranhuradas - Ferro dúctil 89 mm (diâmetro nominal de 3")</v>
          </cell>
          <cell r="C2244" t="str">
            <v>un</v>
          </cell>
          <cell r="D2244">
            <v>180.72</v>
          </cell>
          <cell r="E2244">
            <v>146.25</v>
          </cell>
          <cell r="F2244" t="str">
            <v>SIEC Ago/24</v>
          </cell>
        </row>
        <row r="2245">
          <cell r="A2245" t="str">
            <v>02.02.05.300.33</v>
          </cell>
          <cell r="B2245" t="str">
            <v>Esguicho de latão com engate rápido, DN=2 1/2", requinte fixo</v>
          </cell>
          <cell r="C2245" t="str">
            <v>un</v>
          </cell>
          <cell r="D2245">
            <v>187.17</v>
          </cell>
          <cell r="E2245">
            <v>151.47</v>
          </cell>
          <cell r="F2245" t="str">
            <v>SIEC Ago/24</v>
          </cell>
        </row>
        <row r="2246">
          <cell r="A2246" t="str">
            <v>02.02.05.300.11</v>
          </cell>
          <cell r="B2246" t="str">
            <v>Esguicho regulável 1 1/2" x 13 mm de Engate Rápido</v>
          </cell>
          <cell r="C2246" t="str">
            <v>un</v>
          </cell>
          <cell r="D2246">
            <v>116.29</v>
          </cell>
          <cell r="E2246">
            <v>94.11</v>
          </cell>
          <cell r="F2246" t="str">
            <v>SIEC Ago/24</v>
          </cell>
        </row>
        <row r="2247">
          <cell r="A2247" t="str">
            <v>02.02.05.300.12</v>
          </cell>
          <cell r="B2247" t="str">
            <v>Esguicho regulável 1" x 13 mm de Engate Rápido</v>
          </cell>
          <cell r="C2247" t="str">
            <v>un</v>
          </cell>
          <cell r="D2247">
            <v>116.29</v>
          </cell>
          <cell r="E2247">
            <v>94.11</v>
          </cell>
          <cell r="F2247" t="str">
            <v>SIEC Ago/24</v>
          </cell>
        </row>
        <row r="2248">
          <cell r="A2248" t="str">
            <v>02.02.05.300.73</v>
          </cell>
          <cell r="B2248" t="str">
            <v>HID 01_Abrigo de hidrante simples de embutir com registro globo angular 45°, Ø 65 mm (2.1/2") para mangueira de 1.1/2"</v>
          </cell>
          <cell r="C2248" t="str">
            <v>cj</v>
          </cell>
          <cell r="D2248">
            <v>2866.55</v>
          </cell>
          <cell r="E2248">
            <v>2319.7800000000002</v>
          </cell>
          <cell r="F2248" t="str">
            <v>SIEC Ago/24</v>
          </cell>
        </row>
        <row r="2249">
          <cell r="A2249" t="str">
            <v>02.02.05.300.06</v>
          </cell>
          <cell r="B2249" t="str">
            <v>Hidrante com registro globo angular 45°, Ø 65 mm (2 1/2") para mangueira de 1 1/2"</v>
          </cell>
          <cell r="C2249" t="str">
            <v>un</v>
          </cell>
          <cell r="D2249">
            <v>648.46</v>
          </cell>
          <cell r="E2249">
            <v>524.77</v>
          </cell>
          <cell r="F2249" t="str">
            <v>SIEC Ago/24</v>
          </cell>
        </row>
        <row r="2250">
          <cell r="A2250" t="str">
            <v>02.02.05.300.05</v>
          </cell>
          <cell r="B2250" t="str">
            <v>Hidrante com registro globo angular 45°, Ø 65 mm (2 1/2") para mangueira de 2 1/2"</v>
          </cell>
          <cell r="C2250" t="str">
            <v>un</v>
          </cell>
          <cell r="D2250">
            <v>677.56</v>
          </cell>
          <cell r="E2250">
            <v>548.32000000000005</v>
          </cell>
          <cell r="F2250" t="str">
            <v>SIEC Ago/24</v>
          </cell>
        </row>
        <row r="2251">
          <cell r="A2251" t="str">
            <v>02.02.05.300.60</v>
          </cell>
          <cell r="B2251" t="str">
            <v>Hidrante com registro globo angular 45°, Ø 65 mm (2.1/2") para mangueira de 1.1/2"</v>
          </cell>
          <cell r="C2251" t="str">
            <v>un</v>
          </cell>
          <cell r="D2251">
            <v>825.98</v>
          </cell>
          <cell r="E2251">
            <v>668.43</v>
          </cell>
          <cell r="F2251" t="str">
            <v>SIEC Ago/24</v>
          </cell>
        </row>
        <row r="2252">
          <cell r="A2252" t="str">
            <v>02.02.05.300.34</v>
          </cell>
          <cell r="B2252" t="str">
            <v>Mangotinho de borracha semi-rígida, 1 " x 45 m com conexões fixas 1" - engate rápido</v>
          </cell>
          <cell r="C2252" t="str">
            <v>un</v>
          </cell>
          <cell r="D2252">
            <v>2020.33</v>
          </cell>
          <cell r="E2252">
            <v>1634.97</v>
          </cell>
          <cell r="F2252" t="str">
            <v>SIEC Ago/24</v>
          </cell>
        </row>
        <row r="2253">
          <cell r="A2253" t="str">
            <v>02.02.05.300.14</v>
          </cell>
          <cell r="B2253" t="str">
            <v>Mangueira cristal convencional (diâmetro da seção: 1/2 " / espessura: 2,00 mm)</v>
          </cell>
          <cell r="C2253" t="str">
            <v>m</v>
          </cell>
          <cell r="D2253">
            <v>16.61</v>
          </cell>
          <cell r="E2253">
            <v>13.44</v>
          </cell>
          <cell r="F2253" t="str">
            <v>SIEC Ago/24</v>
          </cell>
        </row>
        <row r="2254">
          <cell r="A2254" t="str">
            <v>02.02.05.300.08</v>
          </cell>
          <cell r="B2254" t="str">
            <v>Mangueira para Incêndio 1 1/2", com conexões ; engate rapido - 15 m-Articulada</v>
          </cell>
          <cell r="C2254" t="str">
            <v>un</v>
          </cell>
          <cell r="D2254">
            <v>509.99</v>
          </cell>
          <cell r="E2254">
            <v>412.71</v>
          </cell>
          <cell r="F2254" t="str">
            <v>SIEC Ago/24</v>
          </cell>
        </row>
        <row r="2255">
          <cell r="A2255" t="str">
            <v>02.02.05.300.09</v>
          </cell>
          <cell r="B2255" t="str">
            <v>Mangueira para Incêndio 1 1/2", com conexões ; engate rapido - 45 m-Articulada</v>
          </cell>
          <cell r="C2255" t="str">
            <v>un</v>
          </cell>
          <cell r="D2255">
            <v>1014.88</v>
          </cell>
          <cell r="E2255">
            <v>821.3</v>
          </cell>
          <cell r="F2255" t="str">
            <v>SIEC Ago/24</v>
          </cell>
        </row>
        <row r="2256">
          <cell r="A2256" t="str">
            <v>02.02.05.300.10</v>
          </cell>
          <cell r="B2256" t="str">
            <v>Mangueira para Incêndio 2 1/2", com conexões ; engate rapido - 15 m-Articulada</v>
          </cell>
          <cell r="C2256" t="str">
            <v>un</v>
          </cell>
          <cell r="D2256">
            <v>681.35</v>
          </cell>
          <cell r="E2256">
            <v>551.39</v>
          </cell>
          <cell r="F2256" t="str">
            <v>SIEC Ago/24</v>
          </cell>
        </row>
        <row r="2257">
          <cell r="A2257" t="str">
            <v>02.02.05.300.43</v>
          </cell>
          <cell r="B2257" t="str">
            <v>Manômetro com mostrador de 4", escalas: 0-4/0-7/0-10/0-17/0-21/0-28 kg/cm²</v>
          </cell>
          <cell r="C2257" t="str">
            <v>un</v>
          </cell>
          <cell r="D2257">
            <v>543.16</v>
          </cell>
          <cell r="E2257">
            <v>439.56</v>
          </cell>
          <cell r="F2257" t="str">
            <v>SIEC Ago/24</v>
          </cell>
        </row>
        <row r="2258">
          <cell r="A2258" t="str">
            <v>02.02.05.300.62</v>
          </cell>
          <cell r="B2258" t="str">
            <v>NEE 224_Porta de sobrepor para abrigo de hidrante (aço galvanizado laminado pintado com acabamento texturizado)</v>
          </cell>
          <cell r="C2258" t="str">
            <v>m²</v>
          </cell>
          <cell r="D2258">
            <v>776.07</v>
          </cell>
          <cell r="E2258">
            <v>628.04</v>
          </cell>
          <cell r="F2258" t="str">
            <v>SIEC Ago/24</v>
          </cell>
        </row>
        <row r="2259">
          <cell r="A2259" t="str">
            <v>02.02.05.300.72</v>
          </cell>
          <cell r="B2259" t="str">
            <v>Portinhola em chapa de alumínio para abrigo de cavalete (altura: 0.60 m / largura: 0.80 m)</v>
          </cell>
          <cell r="C2259" t="str">
            <v>cj</v>
          </cell>
          <cell r="D2259">
            <v>700.94</v>
          </cell>
          <cell r="E2259">
            <v>567.24</v>
          </cell>
          <cell r="F2259" t="str">
            <v>SIEC Ago/24</v>
          </cell>
        </row>
        <row r="2260">
          <cell r="A2260" t="str">
            <v>02.02.05.300.42</v>
          </cell>
          <cell r="B2260" t="str">
            <v>Pressostato (válvula de fluxo) com sensor diafragma</v>
          </cell>
          <cell r="C2260" t="str">
            <v>un</v>
          </cell>
          <cell r="D2260">
            <v>2790.68</v>
          </cell>
          <cell r="E2260">
            <v>2258.38</v>
          </cell>
          <cell r="F2260" t="str">
            <v>SIEC Ago/24</v>
          </cell>
        </row>
        <row r="2261">
          <cell r="A2261" t="str">
            <v>02.02.05.300.07</v>
          </cell>
          <cell r="B2261" t="str">
            <v>Registro de recalque no passeio, Ø 65 mm (2 1/2")</v>
          </cell>
          <cell r="C2261" t="str">
            <v>un</v>
          </cell>
          <cell r="D2261">
            <v>1333.57</v>
          </cell>
          <cell r="E2261">
            <v>1079.2</v>
          </cell>
          <cell r="F2261" t="str">
            <v>SIEC Ago/24</v>
          </cell>
        </row>
        <row r="2262">
          <cell r="A2262" t="str">
            <v>02.02.05.300.75</v>
          </cell>
          <cell r="B2262" t="str">
            <v>Registro Esférico Ø 3"</v>
          </cell>
          <cell r="C2262" t="str">
            <v>un</v>
          </cell>
          <cell r="D2262">
            <v>894.87</v>
          </cell>
          <cell r="E2262">
            <v>724.18</v>
          </cell>
          <cell r="F2262" t="str">
            <v>SIEC Ago/24</v>
          </cell>
        </row>
        <row r="2263">
          <cell r="A2263" t="str">
            <v>02.02.05.300.50</v>
          </cell>
          <cell r="B2263" t="str">
            <v>Registro globo angular 45°, Ø 65 mm (2.1/2") para mangueira de 1.1/2". (Caixa de hidrante)</v>
          </cell>
          <cell r="C2263" t="str">
            <v>un</v>
          </cell>
          <cell r="D2263">
            <v>958.96</v>
          </cell>
          <cell r="E2263">
            <v>776.05</v>
          </cell>
          <cell r="F2263" t="str">
            <v>SIEC Ago/24</v>
          </cell>
        </row>
        <row r="2264">
          <cell r="A2264" t="str">
            <v>02.02.05.300.19</v>
          </cell>
          <cell r="B2264" t="str">
            <v>Suporte de piso com abrigo para 1 extintor de incêndio (aço galvanizado pintado + laminado texturizado) L=56 x H=180 cm</v>
          </cell>
          <cell r="C2264" t="str">
            <v>cj</v>
          </cell>
          <cell r="D2264">
            <v>1960.76</v>
          </cell>
          <cell r="E2264">
            <v>1586.76</v>
          </cell>
          <cell r="F2264" t="str">
            <v>SIEC Ago/24</v>
          </cell>
        </row>
        <row r="2265">
          <cell r="A2265" t="str">
            <v>02.02.05.300.35</v>
          </cell>
          <cell r="B2265" t="str">
            <v>Tampão de engate rápido em latão, DN= 2 1/2"</v>
          </cell>
          <cell r="C2265" t="str">
            <v>un</v>
          </cell>
          <cell r="D2265">
            <v>180.35</v>
          </cell>
          <cell r="E2265">
            <v>145.94999999999999</v>
          </cell>
          <cell r="F2265" t="str">
            <v>SIEC Ago/24</v>
          </cell>
        </row>
        <row r="2266">
          <cell r="A2266" t="str">
            <v>02.02.05.300.37</v>
          </cell>
          <cell r="B2266" t="str">
            <v>Tampão de ferro fundido de 400x600mm padrão Corpo de Bombeiros</v>
          </cell>
          <cell r="C2266" t="str">
            <v>un</v>
          </cell>
          <cell r="D2266">
            <v>344.87</v>
          </cell>
          <cell r="E2266">
            <v>279.08999999999997</v>
          </cell>
          <cell r="F2266" t="str">
            <v>SIEC Ago/24</v>
          </cell>
        </row>
        <row r="2267">
          <cell r="A2267" t="str">
            <v>02.02.05.300.36</v>
          </cell>
          <cell r="B2267" t="str">
            <v>Tampão tipo Storz 1 1/2", engate rápido</v>
          </cell>
          <cell r="C2267" t="str">
            <v>un</v>
          </cell>
          <cell r="D2267">
            <v>126.06</v>
          </cell>
          <cell r="E2267">
            <v>102.02</v>
          </cell>
          <cell r="F2267" t="str">
            <v>SIEC Ago/24</v>
          </cell>
        </row>
        <row r="2268">
          <cell r="A2268" t="str">
            <v>02.02.05.300.55</v>
          </cell>
          <cell r="B2268" t="str">
            <v>Tê com extremidades ranhuradas - Ferro dúctil 75 mm (diâmetro nominal de 2.1/2")</v>
          </cell>
          <cell r="C2268" t="str">
            <v>un</v>
          </cell>
          <cell r="D2268">
            <v>171.1</v>
          </cell>
          <cell r="E2268">
            <v>138.46</v>
          </cell>
          <cell r="F2268" t="str">
            <v>SIEC Ago/24</v>
          </cell>
        </row>
        <row r="2269">
          <cell r="A2269" t="str">
            <v>02.02.05.300.68</v>
          </cell>
          <cell r="B2269" t="str">
            <v>Tê com extremidades ranhuradas - Ferro dúctil 89 mm (diâmetro nominal de 3")</v>
          </cell>
          <cell r="C2269" t="str">
            <v>un</v>
          </cell>
          <cell r="D2269">
            <v>180.72</v>
          </cell>
          <cell r="E2269">
            <v>146.25</v>
          </cell>
          <cell r="F2269" t="str">
            <v>SIEC Ago/24</v>
          </cell>
        </row>
        <row r="2270">
          <cell r="A2270" t="str">
            <v>02.02.05.300.51</v>
          </cell>
          <cell r="B2270" t="str">
            <v>Tubulação de aço carbono ranhurado de 75 mm (diâmetro nominal de 2.1/2")</v>
          </cell>
          <cell r="C2270" t="str">
            <v>m</v>
          </cell>
          <cell r="D2270">
            <v>201.94</v>
          </cell>
          <cell r="E2270">
            <v>163.41999999999999</v>
          </cell>
          <cell r="F2270" t="str">
            <v>SIEC Ago/24</v>
          </cell>
        </row>
        <row r="2271">
          <cell r="A2271" t="str">
            <v>02.02.05.300.70</v>
          </cell>
          <cell r="B2271" t="str">
            <v>Tubulação de aço carbono ranhurado de 89 mm (diâmetro nominal de 3 polegadas)</v>
          </cell>
          <cell r="C2271" t="str">
            <v>m</v>
          </cell>
          <cell r="D2271">
            <v>248.17</v>
          </cell>
          <cell r="E2271">
            <v>200.83</v>
          </cell>
          <cell r="F2271" t="str">
            <v>SIEC Ago/24</v>
          </cell>
        </row>
        <row r="2272">
          <cell r="A2272" t="str">
            <v>02.02.06</v>
          </cell>
          <cell r="B2272" t="str">
            <v>HIDRÁULICA - RESERVAÇÃO EM GERAL</v>
          </cell>
          <cell r="C2272" t="str">
            <v/>
          </cell>
          <cell r="E2272">
            <v>0</v>
          </cell>
          <cell r="F2272" t="str">
            <v>SIEC Ago/24</v>
          </cell>
        </row>
        <row r="2273">
          <cell r="A2273" t="str">
            <v>02.02.06.110</v>
          </cell>
          <cell r="B2273" t="str">
            <v>RESERVATÓRIOS DE ÁGUA POTÁVEL, COMPLETOS - FIBRA DE VIDRO</v>
          </cell>
          <cell r="C2273" t="str">
            <v/>
          </cell>
          <cell r="E2273">
            <v>0</v>
          </cell>
          <cell r="F2273" t="str">
            <v>SIEC Ago/24</v>
          </cell>
        </row>
        <row r="2274">
          <cell r="A2274" t="str">
            <v>02.02.06.110.03</v>
          </cell>
          <cell r="B2274" t="str">
            <v>Caixa d´água em poliéster reforçado com fibra de vidro, 7000 litros - fornecimento e instalação</v>
          </cell>
          <cell r="C2274" t="str">
            <v>un</v>
          </cell>
          <cell r="D2274">
            <v>4175.78</v>
          </cell>
          <cell r="E2274">
            <v>3379.28</v>
          </cell>
          <cell r="F2274" t="str">
            <v>SIEC Ago/24</v>
          </cell>
        </row>
        <row r="2275">
          <cell r="A2275" t="str">
            <v>02.02.06.110.02</v>
          </cell>
          <cell r="B2275" t="str">
            <v>Reservatório dágua de fibra de vidro cilíndrico, capacidade 1000 litros</v>
          </cell>
          <cell r="C2275" t="str">
            <v>un</v>
          </cell>
          <cell r="D2275">
            <v>1765.27</v>
          </cell>
          <cell r="E2275">
            <v>1428.56</v>
          </cell>
          <cell r="F2275" t="str">
            <v>SIEC Ago/24</v>
          </cell>
        </row>
        <row r="2276">
          <cell r="A2276" t="str">
            <v>02.02.06.110.01</v>
          </cell>
          <cell r="B2276" t="str">
            <v>Reservatório dágua de fibra de vidro cilíndrico, capacidade 500 litros</v>
          </cell>
          <cell r="C2276" t="str">
            <v>un</v>
          </cell>
          <cell r="D2276">
            <v>1583.03</v>
          </cell>
          <cell r="E2276">
            <v>1281.08</v>
          </cell>
          <cell r="F2276" t="str">
            <v>SIEC Ago/24</v>
          </cell>
        </row>
        <row r="2277">
          <cell r="A2277" t="str">
            <v>02.02.06.210</v>
          </cell>
          <cell r="B2277" t="str">
            <v>RESERVATÓRIOS DE ÁGUA POTÁVEL, COMPLETOS - PVC/POLIETILENO</v>
          </cell>
          <cell r="C2277" t="str">
            <v/>
          </cell>
          <cell r="E2277">
            <v>0</v>
          </cell>
          <cell r="F2277" t="str">
            <v>SIEC Ago/24</v>
          </cell>
        </row>
        <row r="2278">
          <cell r="A2278" t="str">
            <v>02.02.06.210.22</v>
          </cell>
          <cell r="B2278" t="str">
            <v>Cisterna de polietileno de alta densidade, cilíndrica, com tampa rosca, capacidade 3000 litros, para armazenamento de água de chuva</v>
          </cell>
          <cell r="C2278" t="str">
            <v>un</v>
          </cell>
          <cell r="D2278">
            <v>3801.9</v>
          </cell>
          <cell r="E2278">
            <v>3076.72</v>
          </cell>
          <cell r="F2278" t="str">
            <v>SIEC Ago/24</v>
          </cell>
        </row>
        <row r="2279">
          <cell r="A2279" t="str">
            <v>02.02.06.210.21</v>
          </cell>
          <cell r="B2279" t="str">
            <v>Reservatório d'água de polietileno, cilíndrico, capacidade 150 litros</v>
          </cell>
          <cell r="C2279" t="str">
            <v>un</v>
          </cell>
          <cell r="D2279">
            <v>888.67</v>
          </cell>
          <cell r="E2279">
            <v>719.16</v>
          </cell>
          <cell r="F2279" t="str">
            <v>SIEC Ago/24</v>
          </cell>
        </row>
        <row r="2280">
          <cell r="A2280" t="str">
            <v>02.02.06.210.19</v>
          </cell>
          <cell r="B2280" t="str">
            <v>Reservatório/ tanque d'água de polietileno de alta densidade, cilíndrico, capacidade 10.000 litros</v>
          </cell>
          <cell r="C2280" t="str">
            <v>un</v>
          </cell>
          <cell r="D2280">
            <v>5703.26</v>
          </cell>
          <cell r="E2280">
            <v>4615.41</v>
          </cell>
          <cell r="F2280" t="str">
            <v>SIEC Ago/24</v>
          </cell>
        </row>
        <row r="2281">
          <cell r="A2281" t="str">
            <v>02.02.06.210.09</v>
          </cell>
          <cell r="B2281" t="str">
            <v>Reservatório/ tanque d'água de polietileno de alta densidade, cilíndrico, capacidade 7500 litros</v>
          </cell>
          <cell r="C2281" t="str">
            <v>un</v>
          </cell>
          <cell r="D2281">
            <v>5080.97</v>
          </cell>
          <cell r="E2281">
            <v>4111.82</v>
          </cell>
          <cell r="F2281" t="str">
            <v>SIEC Ago/24</v>
          </cell>
        </row>
        <row r="2282">
          <cell r="A2282" t="str">
            <v>02.02.06.210.17</v>
          </cell>
          <cell r="B2282" t="str">
            <v>Reservatório/ tanque d'água de polietileno de alta densidade, cilíndrico, com tampa rosca, capacidade 5000 litros</v>
          </cell>
          <cell r="C2282" t="str">
            <v>un</v>
          </cell>
          <cell r="D2282">
            <v>3101.28</v>
          </cell>
          <cell r="E2282">
            <v>2509.7399999999998</v>
          </cell>
          <cell r="F2282" t="str">
            <v>SIEC Ago/24</v>
          </cell>
        </row>
        <row r="2283">
          <cell r="A2283" t="str">
            <v>02.02.07</v>
          </cell>
          <cell r="B2283" t="str">
            <v>HIDRÁULICA - REGISTRO E VÁVULAS EM GERAL</v>
          </cell>
          <cell r="C2283" t="str">
            <v/>
          </cell>
          <cell r="E2283">
            <v>0</v>
          </cell>
          <cell r="F2283" t="str">
            <v>SIEC Ago/24</v>
          </cell>
        </row>
        <row r="2284">
          <cell r="A2284" t="str">
            <v>02.02.07.110</v>
          </cell>
          <cell r="B2284" t="str">
            <v>REGISTROS DE GAVETA</v>
          </cell>
          <cell r="C2284" t="str">
            <v/>
          </cell>
          <cell r="E2284">
            <v>0</v>
          </cell>
          <cell r="F2284" t="str">
            <v>SIEC Ago/24</v>
          </cell>
        </row>
        <row r="2285">
          <cell r="A2285" t="str">
            <v>02.02.07.110.05</v>
          </cell>
          <cell r="B2285" t="str">
            <v>Registro de gaveta bruto com adaptador soldável para CPVC, Ø 15 mm (1/2")</v>
          </cell>
          <cell r="C2285" t="str">
            <v>un</v>
          </cell>
          <cell r="D2285">
            <v>95.19</v>
          </cell>
          <cell r="E2285">
            <v>77.03</v>
          </cell>
          <cell r="F2285" t="str">
            <v>SIEC Ago/24</v>
          </cell>
        </row>
        <row r="2286">
          <cell r="A2286" t="str">
            <v>02.02.07.110.06</v>
          </cell>
          <cell r="B2286" t="str">
            <v>Registro de gaveta bruto com adaptador soldável para CPVC, Ø 20 mm (3/4")</v>
          </cell>
          <cell r="C2286" t="str">
            <v>un</v>
          </cell>
          <cell r="D2286">
            <v>106.13</v>
          </cell>
          <cell r="E2286">
            <v>85.89</v>
          </cell>
          <cell r="F2286" t="str">
            <v>SIEC Ago/24</v>
          </cell>
        </row>
        <row r="2287">
          <cell r="A2287" t="str">
            <v>02.02.07.110.04</v>
          </cell>
          <cell r="B2287" t="str">
            <v>Registro de gaveta bruto com adaptador soldável para PVC, Ø 20 mm (3/4")</v>
          </cell>
          <cell r="C2287" t="str">
            <v>un</v>
          </cell>
          <cell r="D2287">
            <v>65.19</v>
          </cell>
          <cell r="E2287">
            <v>52.76</v>
          </cell>
          <cell r="F2287" t="str">
            <v>SIEC Ago/24</v>
          </cell>
        </row>
        <row r="2288">
          <cell r="A2288" t="str">
            <v>02.02.07.110.02</v>
          </cell>
          <cell r="B2288" t="str">
            <v>Registro de gaveta com canopla Ø 15 mm (1/2")</v>
          </cell>
          <cell r="C2288" t="str">
            <v>un</v>
          </cell>
          <cell r="D2288">
            <v>101.15</v>
          </cell>
          <cell r="E2288">
            <v>81.86</v>
          </cell>
          <cell r="F2288" t="str">
            <v>SIEC Ago/24</v>
          </cell>
        </row>
        <row r="2289">
          <cell r="A2289" t="str">
            <v>02.02.07.110.20</v>
          </cell>
          <cell r="B2289" t="str">
            <v>Registro de gaveta cromado Ø 32 mm (1 1/4")</v>
          </cell>
          <cell r="C2289" t="str">
            <v>un</v>
          </cell>
          <cell r="D2289">
            <v>179.31</v>
          </cell>
          <cell r="E2289">
            <v>145.11000000000001</v>
          </cell>
          <cell r="F2289" t="str">
            <v>SIEC Ago/24</v>
          </cell>
        </row>
        <row r="2290">
          <cell r="A2290" t="str">
            <v>02.02.07.110.21</v>
          </cell>
          <cell r="B2290" t="str">
            <v>Registro de gaveta cromado Ø 40 mm (1 1/2")</v>
          </cell>
          <cell r="C2290" t="str">
            <v>un</v>
          </cell>
          <cell r="D2290">
            <v>184.58</v>
          </cell>
          <cell r="E2290">
            <v>149.37</v>
          </cell>
          <cell r="F2290" t="str">
            <v>SIEC Ago/24</v>
          </cell>
        </row>
        <row r="2291">
          <cell r="A2291" t="str">
            <v>02.02.07.110.14</v>
          </cell>
          <cell r="B2291" t="str">
            <v>Registro de gaveta em bronze bruto Ø 100 mm (4")</v>
          </cell>
          <cell r="C2291" t="str">
            <v>un</v>
          </cell>
          <cell r="D2291">
            <v>647.75</v>
          </cell>
          <cell r="E2291">
            <v>524.20000000000005</v>
          </cell>
          <cell r="F2291" t="str">
            <v>SIEC Ago/24</v>
          </cell>
        </row>
        <row r="2292">
          <cell r="A2292" t="str">
            <v>02.02.07.110.01</v>
          </cell>
          <cell r="B2292" t="str">
            <v>Registro de gaveta em bronze bruto Ø 15 mm (1/2")</v>
          </cell>
          <cell r="C2292" t="str">
            <v>un</v>
          </cell>
          <cell r="D2292">
            <v>62.84</v>
          </cell>
          <cell r="E2292">
            <v>50.85</v>
          </cell>
          <cell r="F2292" t="str">
            <v>SIEC Ago/24</v>
          </cell>
        </row>
        <row r="2293">
          <cell r="A2293" t="str">
            <v>02.02.07.110.07</v>
          </cell>
          <cell r="B2293" t="str">
            <v>Registro de gaveta em bronze bruto Ø 20 mm (3/4")</v>
          </cell>
          <cell r="C2293" t="str">
            <v>un</v>
          </cell>
          <cell r="D2293">
            <v>64.34</v>
          </cell>
          <cell r="E2293">
            <v>52.07</v>
          </cell>
          <cell r="F2293" t="str">
            <v>SIEC Ago/24</v>
          </cell>
        </row>
        <row r="2294">
          <cell r="A2294" t="str">
            <v>02.02.07.110.08</v>
          </cell>
          <cell r="B2294" t="str">
            <v>Registro de gaveta em bronze bruto Ø 25 mm (1")</v>
          </cell>
          <cell r="C2294" t="str">
            <v>un</v>
          </cell>
          <cell r="D2294">
            <v>80.38</v>
          </cell>
          <cell r="E2294">
            <v>65.05</v>
          </cell>
          <cell r="F2294" t="str">
            <v>SIEC Ago/24</v>
          </cell>
        </row>
        <row r="2295">
          <cell r="A2295" t="str">
            <v>02.02.07.110.09</v>
          </cell>
          <cell r="B2295" t="str">
            <v>Registro de gaveta em bronze bruto Ø 32 mm (1 1/4")</v>
          </cell>
          <cell r="C2295" t="str">
            <v>un</v>
          </cell>
          <cell r="D2295">
            <v>117.25</v>
          </cell>
          <cell r="E2295">
            <v>94.89</v>
          </cell>
          <cell r="F2295" t="str">
            <v>SIEC Ago/24</v>
          </cell>
        </row>
        <row r="2296">
          <cell r="A2296" t="str">
            <v>02.02.07.110.10</v>
          </cell>
          <cell r="B2296" t="str">
            <v>Registro de gaveta em bronze bruto Ø 40 mm (1 1/2")</v>
          </cell>
          <cell r="C2296" t="str">
            <v>un</v>
          </cell>
          <cell r="D2296">
            <v>132.91999999999999</v>
          </cell>
          <cell r="E2296">
            <v>107.57</v>
          </cell>
          <cell r="F2296" t="str">
            <v>SIEC Ago/24</v>
          </cell>
        </row>
        <row r="2297">
          <cell r="A2297" t="str">
            <v>02.02.07.110.11</v>
          </cell>
          <cell r="B2297" t="str">
            <v>Registro de gaveta em bronze bruto Ø 50 mm (2")</v>
          </cell>
          <cell r="C2297" t="str">
            <v>un</v>
          </cell>
          <cell r="D2297">
            <v>162.47</v>
          </cell>
          <cell r="E2297">
            <v>131.47999999999999</v>
          </cell>
          <cell r="F2297" t="str">
            <v>SIEC Ago/24</v>
          </cell>
        </row>
        <row r="2298">
          <cell r="A2298" t="str">
            <v>02.02.07.110.12</v>
          </cell>
          <cell r="B2298" t="str">
            <v>Registro de gaveta em bronze bruto Ø 65 mm (2 1/2")</v>
          </cell>
          <cell r="C2298" t="str">
            <v>un</v>
          </cell>
          <cell r="D2298">
            <v>295.14</v>
          </cell>
          <cell r="E2298">
            <v>238.84</v>
          </cell>
          <cell r="F2298" t="str">
            <v>SIEC Ago/24</v>
          </cell>
        </row>
        <row r="2299">
          <cell r="A2299" t="str">
            <v>02.02.07.110.13</v>
          </cell>
          <cell r="B2299" t="str">
            <v>Registro de gaveta em bronze bruto Ø 80 mm (3")</v>
          </cell>
          <cell r="C2299" t="str">
            <v>un</v>
          </cell>
          <cell r="D2299">
            <v>340.87</v>
          </cell>
          <cell r="E2299">
            <v>275.85000000000002</v>
          </cell>
          <cell r="F2299" t="str">
            <v>SIEC Ago/24</v>
          </cell>
        </row>
        <row r="2300">
          <cell r="A2300" t="str">
            <v>02.02.07.110.18</v>
          </cell>
          <cell r="B2300" t="str">
            <v>Registro de gaveta em bronze com acabamento (1 1/2")</v>
          </cell>
          <cell r="C2300" t="str">
            <v>un</v>
          </cell>
          <cell r="D2300">
            <v>184.65</v>
          </cell>
          <cell r="E2300">
            <v>149.43</v>
          </cell>
          <cell r="F2300" t="str">
            <v>SIEC Ago/24</v>
          </cell>
        </row>
        <row r="2301">
          <cell r="A2301" t="str">
            <v>02.02.07.110.17</v>
          </cell>
          <cell r="B2301" t="str">
            <v>Registro de gaveta em bronze com acabamento (1 1/4")</v>
          </cell>
          <cell r="C2301" t="str">
            <v>un</v>
          </cell>
          <cell r="D2301">
            <v>136.06</v>
          </cell>
          <cell r="E2301">
            <v>110.11</v>
          </cell>
          <cell r="F2301" t="str">
            <v>SIEC Ago/24</v>
          </cell>
        </row>
        <row r="2302">
          <cell r="A2302" t="str">
            <v>02.02.07.110.16</v>
          </cell>
          <cell r="B2302" t="str">
            <v>Registro de gaveta em bronze com acabamento (1")</v>
          </cell>
          <cell r="C2302" t="str">
            <v>un</v>
          </cell>
          <cell r="D2302">
            <v>100.18</v>
          </cell>
          <cell r="E2302">
            <v>81.069999999999993</v>
          </cell>
          <cell r="F2302" t="str">
            <v>SIEC Ago/24</v>
          </cell>
        </row>
        <row r="2303">
          <cell r="A2303" t="str">
            <v>02.02.07.110.15</v>
          </cell>
          <cell r="B2303" t="str">
            <v>Registro de gaveta em bronze com acabamento (3/4")</v>
          </cell>
          <cell r="C2303" t="str">
            <v>un</v>
          </cell>
          <cell r="D2303">
            <v>108.87</v>
          </cell>
          <cell r="E2303">
            <v>88.1</v>
          </cell>
          <cell r="F2303" t="str">
            <v>SIEC Ago/24</v>
          </cell>
        </row>
        <row r="2304">
          <cell r="A2304" t="str">
            <v>02.02.07.210</v>
          </cell>
          <cell r="B2304" t="str">
            <v>REGISTROS DE PRESSÃO</v>
          </cell>
          <cell r="C2304" t="str">
            <v/>
          </cell>
          <cell r="E2304">
            <v>0</v>
          </cell>
          <cell r="F2304" t="str">
            <v>SIEC Ago/24</v>
          </cell>
        </row>
        <row r="2305">
          <cell r="A2305" t="str">
            <v>02.02.07.210.01</v>
          </cell>
          <cell r="B2305" t="str">
            <v>Registro de pressão cromado com canopla Ø 15 mm (1/2")</v>
          </cell>
          <cell r="C2305" t="str">
            <v>un</v>
          </cell>
          <cell r="D2305">
            <v>102.9</v>
          </cell>
          <cell r="E2305">
            <v>83.27</v>
          </cell>
          <cell r="F2305" t="str">
            <v>SIEC Ago/24</v>
          </cell>
        </row>
        <row r="2306">
          <cell r="A2306" t="str">
            <v>02.02.07.210.02</v>
          </cell>
          <cell r="B2306" t="str">
            <v>Registro de pressão cromado com canopla Ø 20 mm (3/4")</v>
          </cell>
          <cell r="C2306" t="str">
            <v>un</v>
          </cell>
          <cell r="D2306">
            <v>78.63</v>
          </cell>
          <cell r="E2306">
            <v>63.63</v>
          </cell>
          <cell r="F2306" t="str">
            <v>SIEC Ago/24</v>
          </cell>
        </row>
        <row r="2307">
          <cell r="A2307" t="str">
            <v>02.02.07.210.03</v>
          </cell>
          <cell r="B2307" t="str">
            <v>Registro de pressão cromado com canopla Ø 25 mm (1")</v>
          </cell>
          <cell r="C2307" t="str">
            <v>un</v>
          </cell>
          <cell r="D2307">
            <v>124.02</v>
          </cell>
          <cell r="E2307">
            <v>100.36</v>
          </cell>
          <cell r="F2307" t="str">
            <v>SIEC Ago/24</v>
          </cell>
        </row>
        <row r="2308">
          <cell r="A2308" t="str">
            <v>02.02.07.220</v>
          </cell>
          <cell r="B2308" t="str">
            <v>REGISTROS DE PRESSÃO EM PVC</v>
          </cell>
          <cell r="C2308" t="str">
            <v/>
          </cell>
          <cell r="E2308">
            <v>0</v>
          </cell>
          <cell r="F2308" t="str">
            <v>SIEC Ago/24</v>
          </cell>
        </row>
        <row r="2309">
          <cell r="A2309" t="str">
            <v>02.02.07.220.03</v>
          </cell>
          <cell r="B2309" t="str">
            <v>Registro de pressão bruto com adaptador soldável para CPVC, Ø 15 mm (1/2)"</v>
          </cell>
          <cell r="C2309" t="str">
            <v>un</v>
          </cell>
          <cell r="D2309">
            <v>130.5</v>
          </cell>
          <cell r="E2309">
            <v>105.61</v>
          </cell>
          <cell r="F2309" t="str">
            <v>SIEC Ago/24</v>
          </cell>
        </row>
        <row r="2310">
          <cell r="A2310" t="str">
            <v>02.02.07.220.04</v>
          </cell>
          <cell r="B2310" t="str">
            <v>Registro de pressão bruto com adaptador soldável para CPVC, Ø 20 mm (3/4")</v>
          </cell>
          <cell r="C2310" t="str">
            <v>un</v>
          </cell>
          <cell r="D2310">
            <v>141.44</v>
          </cell>
          <cell r="E2310">
            <v>114.46</v>
          </cell>
          <cell r="F2310" t="str">
            <v>SIEC Ago/24</v>
          </cell>
        </row>
        <row r="2311">
          <cell r="A2311" t="str">
            <v>02.02.07.220.02</v>
          </cell>
          <cell r="B2311" t="str">
            <v>Registro de pressão bruto com adaptador soldável para PVC, Ø 20 mm (3/4")</v>
          </cell>
          <cell r="C2311" t="str">
            <v>un</v>
          </cell>
          <cell r="D2311">
            <v>100.5</v>
          </cell>
          <cell r="E2311">
            <v>81.33</v>
          </cell>
          <cell r="F2311" t="str">
            <v>SIEC Ago/24</v>
          </cell>
        </row>
        <row r="2312">
          <cell r="A2312" t="str">
            <v>02.02.07.310</v>
          </cell>
          <cell r="B2312" t="str">
            <v>REGISTROS DE ESFERA EM PVC</v>
          </cell>
          <cell r="C2312" t="str">
            <v/>
          </cell>
          <cell r="E2312">
            <v>0</v>
          </cell>
          <cell r="F2312" t="str">
            <v>SIEC Ago/24</v>
          </cell>
        </row>
        <row r="2313">
          <cell r="A2313" t="str">
            <v>02.02.07.310.08</v>
          </cell>
          <cell r="B2313" t="str">
            <v>Registro de esfera em PVC roscável, Ø 1 1/2"</v>
          </cell>
          <cell r="C2313" t="str">
            <v>un</v>
          </cell>
          <cell r="D2313">
            <v>81.52</v>
          </cell>
          <cell r="E2313">
            <v>65.97</v>
          </cell>
          <cell r="F2313" t="str">
            <v>SIEC Ago/24</v>
          </cell>
        </row>
        <row r="2314">
          <cell r="A2314" t="str">
            <v>02.02.07.310.07</v>
          </cell>
          <cell r="B2314" t="str">
            <v>Registro de esfera em PVC roscável, Ø 1 1/4"</v>
          </cell>
          <cell r="C2314" t="str">
            <v>un</v>
          </cell>
          <cell r="D2314">
            <v>78.39</v>
          </cell>
          <cell r="E2314">
            <v>63.44</v>
          </cell>
          <cell r="F2314" t="str">
            <v>SIEC Ago/24</v>
          </cell>
        </row>
        <row r="2315">
          <cell r="A2315" t="str">
            <v>02.02.07.310.06</v>
          </cell>
          <cell r="B2315" t="str">
            <v>Registro de esfera em PVC roscável, Ø 1"</v>
          </cell>
          <cell r="C2315" t="str">
            <v>un</v>
          </cell>
          <cell r="D2315">
            <v>62.97</v>
          </cell>
          <cell r="E2315">
            <v>50.96</v>
          </cell>
          <cell r="F2315" t="str">
            <v>SIEC Ago/24</v>
          </cell>
        </row>
        <row r="2316">
          <cell r="A2316" t="str">
            <v>02.02.07.310.01</v>
          </cell>
          <cell r="B2316" t="str">
            <v>Registro de esfera em PVC roscável, Ø 1/2"</v>
          </cell>
          <cell r="C2316" t="str">
            <v>un</v>
          </cell>
          <cell r="D2316">
            <v>40.5</v>
          </cell>
          <cell r="E2316">
            <v>32.770000000000003</v>
          </cell>
          <cell r="F2316" t="str">
            <v>SIEC Ago/24</v>
          </cell>
        </row>
        <row r="2317">
          <cell r="A2317" t="str">
            <v>02.02.07.310.09</v>
          </cell>
          <cell r="B2317" t="str">
            <v>Registro de esfera em PVC roscável, Ø 2"</v>
          </cell>
          <cell r="C2317" t="str">
            <v>un</v>
          </cell>
          <cell r="D2317">
            <v>115.67</v>
          </cell>
          <cell r="E2317">
            <v>93.61</v>
          </cell>
          <cell r="F2317" t="str">
            <v>SIEC Ago/24</v>
          </cell>
        </row>
        <row r="2318">
          <cell r="A2318" t="str">
            <v>02.02.07.310.05</v>
          </cell>
          <cell r="B2318" t="str">
            <v>Registro de esfera em PVC roscável, Ø 3/4"</v>
          </cell>
          <cell r="C2318" t="str">
            <v>un</v>
          </cell>
          <cell r="D2318">
            <v>45.19</v>
          </cell>
          <cell r="E2318">
            <v>36.57</v>
          </cell>
          <cell r="F2318" t="str">
            <v>SIEC Ago/24</v>
          </cell>
        </row>
        <row r="2319">
          <cell r="A2319" t="str">
            <v>02.02.07.310.10</v>
          </cell>
          <cell r="B2319" t="str">
            <v>Registro de esfera em PVC soldável, Ø 20 mm</v>
          </cell>
          <cell r="C2319" t="str">
            <v>un</v>
          </cell>
          <cell r="D2319">
            <v>34.28</v>
          </cell>
          <cell r="E2319">
            <v>27.74</v>
          </cell>
          <cell r="F2319" t="str">
            <v>SIEC Ago/24</v>
          </cell>
        </row>
        <row r="2320">
          <cell r="A2320" t="str">
            <v>02.02.07.310.11</v>
          </cell>
          <cell r="B2320" t="str">
            <v>Registro de esfera em PVC soldável, Ø 25 mm</v>
          </cell>
          <cell r="C2320" t="str">
            <v>un</v>
          </cell>
          <cell r="D2320">
            <v>40.82</v>
          </cell>
          <cell r="E2320">
            <v>33.03</v>
          </cell>
          <cell r="F2320" t="str">
            <v>SIEC Ago/24</v>
          </cell>
        </row>
        <row r="2321">
          <cell r="A2321" t="str">
            <v>02.02.07.310.12</v>
          </cell>
          <cell r="B2321" t="str">
            <v>Registro de esfera em PVC soldável, Ø 32 mm</v>
          </cell>
          <cell r="C2321" t="str">
            <v>un</v>
          </cell>
          <cell r="D2321">
            <v>52.05</v>
          </cell>
          <cell r="E2321">
            <v>42.12</v>
          </cell>
          <cell r="F2321" t="str">
            <v>SIEC Ago/24</v>
          </cell>
        </row>
        <row r="2322">
          <cell r="A2322" t="str">
            <v>02.02.07.310.02</v>
          </cell>
          <cell r="B2322" t="str">
            <v>Registro de esfera em PVC soldável, Ø 40 mm</v>
          </cell>
          <cell r="C2322" t="str">
            <v>un</v>
          </cell>
          <cell r="D2322">
            <v>70.48</v>
          </cell>
          <cell r="E2322">
            <v>57.04</v>
          </cell>
          <cell r="F2322" t="str">
            <v>SIEC Ago/24</v>
          </cell>
        </row>
        <row r="2323">
          <cell r="A2323" t="str">
            <v>02.02.07.310.03</v>
          </cell>
          <cell r="B2323" t="str">
            <v>Registro de esfera em PVC soldável, Ø 50 mm</v>
          </cell>
          <cell r="C2323" t="str">
            <v>un</v>
          </cell>
          <cell r="D2323">
            <v>76.2</v>
          </cell>
          <cell r="E2323">
            <v>61.67</v>
          </cell>
          <cell r="F2323" t="str">
            <v>SIEC Ago/24</v>
          </cell>
        </row>
        <row r="2324">
          <cell r="A2324" t="str">
            <v>02.02.07.310.04</v>
          </cell>
          <cell r="B2324" t="str">
            <v>Registro de esfera em PVC soldável, Ø 60 mm</v>
          </cell>
          <cell r="C2324" t="str">
            <v>un</v>
          </cell>
          <cell r="D2324">
            <v>128.88</v>
          </cell>
          <cell r="E2324">
            <v>104.3</v>
          </cell>
          <cell r="F2324" t="str">
            <v>SIEC Ago/24</v>
          </cell>
        </row>
        <row r="2325">
          <cell r="A2325" t="str">
            <v>02.02.07.310.16</v>
          </cell>
          <cell r="B2325" t="str">
            <v>Registro de pressão em PVC soldável para chuveiro, Ø 25 mm</v>
          </cell>
          <cell r="C2325" t="str">
            <v>un</v>
          </cell>
          <cell r="D2325">
            <v>23.45</v>
          </cell>
          <cell r="E2325">
            <v>18.98</v>
          </cell>
          <cell r="F2325" t="str">
            <v>SIEC Ago/24</v>
          </cell>
        </row>
        <row r="2326">
          <cell r="A2326" t="str">
            <v>02.02.07.410</v>
          </cell>
          <cell r="B2326" t="str">
            <v>VÁLVULAS DE DESCARGA</v>
          </cell>
          <cell r="C2326" t="str">
            <v/>
          </cell>
          <cell r="E2326">
            <v>0</v>
          </cell>
          <cell r="F2326" t="str">
            <v>SIEC Ago/24</v>
          </cell>
        </row>
        <row r="2327">
          <cell r="A2327" t="str">
            <v>02.02.07.410.01</v>
          </cell>
          <cell r="B2327" t="str">
            <v>Válvula de descarga metálica com registro acoplado e canopla, Ø 32 mm (1 1/4") ou 40 mm (1 1/2")</v>
          </cell>
          <cell r="C2327" t="str">
            <v>un</v>
          </cell>
          <cell r="D2327">
            <v>536.92999999999995</v>
          </cell>
          <cell r="E2327">
            <v>434.51</v>
          </cell>
          <cell r="F2327" t="str">
            <v>SIEC Ago/24</v>
          </cell>
        </row>
        <row r="2328">
          <cell r="A2328" t="str">
            <v>02.02.07.410.04</v>
          </cell>
          <cell r="B2328" t="str">
            <v>Válvula de descarga pressmatic para mictório individual</v>
          </cell>
          <cell r="C2328" t="str">
            <v>un</v>
          </cell>
          <cell r="D2328">
            <v>453.94</v>
          </cell>
          <cell r="E2328">
            <v>367.35</v>
          </cell>
          <cell r="F2328" t="str">
            <v>SIEC Ago/24</v>
          </cell>
        </row>
        <row r="2329">
          <cell r="A2329" t="str">
            <v>02.02.07.410.05</v>
          </cell>
          <cell r="B2329" t="str">
            <v>Válvula para Mictório com sistema anti-vandalismo</v>
          </cell>
          <cell r="C2329" t="str">
            <v>un</v>
          </cell>
          <cell r="D2329">
            <v>836.43</v>
          </cell>
          <cell r="E2329">
            <v>676.89</v>
          </cell>
          <cell r="F2329" t="str">
            <v>SIEC Ago/24</v>
          </cell>
        </row>
        <row r="2330">
          <cell r="A2330" t="str">
            <v>02.02.07.510</v>
          </cell>
          <cell r="B2330" t="str">
            <v>VÁLVULAS DE RETENÇÃO</v>
          </cell>
          <cell r="C2330" t="str">
            <v/>
          </cell>
          <cell r="E2330">
            <v>0</v>
          </cell>
          <cell r="F2330" t="str">
            <v>SIEC Ago/24</v>
          </cell>
        </row>
        <row r="2331">
          <cell r="A2331" t="str">
            <v>02.02.07.510.33</v>
          </cell>
          <cell r="B2331" t="str">
            <v>Válvula de retenção de latão, diâmetro ¾", extremidade rosca, ref. Docol ou equivalente</v>
          </cell>
          <cell r="C2331" t="str">
            <v>un</v>
          </cell>
          <cell r="D2331">
            <v>131.80000000000001</v>
          </cell>
          <cell r="E2331">
            <v>106.66</v>
          </cell>
          <cell r="F2331" t="str">
            <v>SIEC Ago/24</v>
          </cell>
        </row>
        <row r="2332">
          <cell r="A2332" t="str">
            <v>02.02.07.510.38</v>
          </cell>
          <cell r="B2332" t="str">
            <v>Válvula de retenção de latão, diâmetro 2½", extremidade rosca, modelo Europa, ref. ITAP ou equivalente</v>
          </cell>
          <cell r="C2332" t="str">
            <v>un</v>
          </cell>
          <cell r="D2332">
            <v>408.85</v>
          </cell>
          <cell r="E2332">
            <v>330.87</v>
          </cell>
          <cell r="F2332" t="str">
            <v>SIEC Ago/24</v>
          </cell>
        </row>
        <row r="2333">
          <cell r="A2333" t="str">
            <v>02.02.07.510.10</v>
          </cell>
          <cell r="B2333" t="str">
            <v>Válvula de retenção de pé com crivo FoFo, Ø 150mm (6")</v>
          </cell>
          <cell r="C2333" t="str">
            <v>un</v>
          </cell>
          <cell r="D2333">
            <v>2048.9699999999998</v>
          </cell>
          <cell r="E2333">
            <v>1658.15</v>
          </cell>
          <cell r="F2333" t="str">
            <v>SIEC Ago/24</v>
          </cell>
        </row>
        <row r="2334">
          <cell r="A2334" t="str">
            <v>02.02.07.510.09</v>
          </cell>
          <cell r="B2334" t="str">
            <v>Válvula de retenção de pé com crivo, Ø 100 mm (4")</v>
          </cell>
          <cell r="C2334" t="str">
            <v>un</v>
          </cell>
          <cell r="D2334">
            <v>996.34</v>
          </cell>
          <cell r="E2334">
            <v>806.3</v>
          </cell>
          <cell r="F2334" t="str">
            <v>SIEC Ago/24</v>
          </cell>
        </row>
        <row r="2335">
          <cell r="A2335" t="str">
            <v>02.02.07.510.02</v>
          </cell>
          <cell r="B2335" t="str">
            <v>Válvula de retenção de pé com crivo, Ø 20 mm (3/4")</v>
          </cell>
          <cell r="C2335" t="str">
            <v>un</v>
          </cell>
          <cell r="D2335">
            <v>109.91</v>
          </cell>
          <cell r="E2335">
            <v>88.95</v>
          </cell>
          <cell r="F2335" t="str">
            <v>SIEC Ago/24</v>
          </cell>
        </row>
        <row r="2336">
          <cell r="A2336" t="str">
            <v>02.02.07.510.03</v>
          </cell>
          <cell r="B2336" t="str">
            <v>Válvula de retenção de pé com crivo, Ø 25 mm (1")</v>
          </cell>
          <cell r="C2336" t="str">
            <v>un</v>
          </cell>
          <cell r="D2336">
            <v>117.7</v>
          </cell>
          <cell r="E2336">
            <v>95.25</v>
          </cell>
          <cell r="F2336" t="str">
            <v>SIEC Ago/24</v>
          </cell>
        </row>
        <row r="2337">
          <cell r="A2337" t="str">
            <v>02.02.07.510.04</v>
          </cell>
          <cell r="B2337" t="str">
            <v>Válvula de retenção de pé com crivo, Ø 32 mm (1 1/4")</v>
          </cell>
          <cell r="C2337" t="str">
            <v>un</v>
          </cell>
          <cell r="D2337">
            <v>186.29</v>
          </cell>
          <cell r="E2337">
            <v>150.76</v>
          </cell>
          <cell r="F2337" t="str">
            <v>SIEC Ago/24</v>
          </cell>
        </row>
        <row r="2338">
          <cell r="A2338" t="str">
            <v>02.02.07.510.05</v>
          </cell>
          <cell r="B2338" t="str">
            <v>Válvula de retenção de pé com crivo, Ø 40 mm (1 1/2")</v>
          </cell>
          <cell r="C2338" t="str">
            <v>un</v>
          </cell>
          <cell r="D2338">
            <v>194.99</v>
          </cell>
          <cell r="E2338">
            <v>157.80000000000001</v>
          </cell>
          <cell r="F2338" t="str">
            <v>SIEC Ago/24</v>
          </cell>
        </row>
        <row r="2339">
          <cell r="A2339" t="str">
            <v>02.02.07.510.06</v>
          </cell>
          <cell r="B2339" t="str">
            <v>Válvula de retenção de pé com crivo, Ø 50 mm (2")</v>
          </cell>
          <cell r="C2339" t="str">
            <v>un</v>
          </cell>
          <cell r="D2339">
            <v>430.63</v>
          </cell>
          <cell r="E2339">
            <v>348.49</v>
          </cell>
          <cell r="F2339" t="str">
            <v>SIEC Ago/24</v>
          </cell>
        </row>
        <row r="2340">
          <cell r="A2340" t="str">
            <v>02.02.07.510.07</v>
          </cell>
          <cell r="B2340" t="str">
            <v>Válvula de retenção de pé com crivo, Ø 65 mm (2 1/2")</v>
          </cell>
          <cell r="C2340" t="str">
            <v>un</v>
          </cell>
          <cell r="D2340">
            <v>449.5</v>
          </cell>
          <cell r="E2340">
            <v>363.76</v>
          </cell>
          <cell r="F2340" t="str">
            <v>SIEC Ago/24</v>
          </cell>
        </row>
        <row r="2341">
          <cell r="A2341" t="str">
            <v>02.02.07.510.08</v>
          </cell>
          <cell r="B2341" t="str">
            <v>Válvula de retenção de pé com crivo, Ø 80 mm (3")</v>
          </cell>
          <cell r="C2341" t="str">
            <v>un</v>
          </cell>
          <cell r="D2341">
            <v>814.55</v>
          </cell>
          <cell r="E2341">
            <v>659.18</v>
          </cell>
          <cell r="F2341" t="str">
            <v>SIEC Ago/24</v>
          </cell>
        </row>
        <row r="2342">
          <cell r="A2342" t="str">
            <v>02.02.07.510.31</v>
          </cell>
          <cell r="B2342" t="str">
            <v>Válvula de retenção de PVC branco, diâmetro 100mm (4")</v>
          </cell>
          <cell r="C2342" t="str">
            <v>un</v>
          </cell>
          <cell r="D2342">
            <v>154.22</v>
          </cell>
          <cell r="E2342">
            <v>124.8</v>
          </cell>
          <cell r="F2342" t="str">
            <v>SIEC Ago/24</v>
          </cell>
        </row>
        <row r="2343">
          <cell r="A2343" t="str">
            <v>02.02.07.510.56</v>
          </cell>
          <cell r="B2343" t="str">
            <v>Válvula de retenção horizontal em bronze, Ø 100 mm (4")</v>
          </cell>
          <cell r="C2343" t="str">
            <v>un</v>
          </cell>
          <cell r="D2343">
            <v>1191.03</v>
          </cell>
          <cell r="E2343">
            <v>963.85</v>
          </cell>
          <cell r="F2343" t="str">
            <v>SIEC Ago/24</v>
          </cell>
        </row>
        <row r="2344">
          <cell r="A2344" t="str">
            <v>02.02.07.510.49</v>
          </cell>
          <cell r="B2344" t="str">
            <v>Válvula de retenção horizontal em bronze, Ø 20 mm (3/4")</v>
          </cell>
          <cell r="C2344" t="str">
            <v>un</v>
          </cell>
          <cell r="D2344">
            <v>124.53</v>
          </cell>
          <cell r="E2344">
            <v>100.78</v>
          </cell>
          <cell r="F2344" t="str">
            <v>SIEC Ago/24</v>
          </cell>
        </row>
        <row r="2345">
          <cell r="A2345" t="str">
            <v>02.02.07.510.50</v>
          </cell>
          <cell r="B2345" t="str">
            <v>Válvula de retenção horizontal em bronze, Ø 25 mm (1")</v>
          </cell>
          <cell r="C2345" t="str">
            <v>un</v>
          </cell>
          <cell r="D2345">
            <v>169.16</v>
          </cell>
          <cell r="E2345">
            <v>136.88999999999999</v>
          </cell>
          <cell r="F2345" t="str">
            <v>SIEC Ago/24</v>
          </cell>
        </row>
        <row r="2346">
          <cell r="A2346" t="str">
            <v>02.02.07.510.51</v>
          </cell>
          <cell r="B2346" t="str">
            <v>Válvula de retenção horizontal em bronze, Ø 32 mm (1 1/4")</v>
          </cell>
          <cell r="C2346" t="str">
            <v>un</v>
          </cell>
          <cell r="D2346">
            <v>251.86</v>
          </cell>
          <cell r="E2346">
            <v>203.82</v>
          </cell>
          <cell r="F2346" t="str">
            <v>SIEC Ago/24</v>
          </cell>
        </row>
        <row r="2347">
          <cell r="A2347" t="str">
            <v>02.02.07.510.52</v>
          </cell>
          <cell r="B2347" t="str">
            <v>Válvula de retenção horizontal em bronze, Ø 40 mm (1 1/2")</v>
          </cell>
          <cell r="C2347" t="str">
            <v>un</v>
          </cell>
          <cell r="D2347">
            <v>284</v>
          </cell>
          <cell r="E2347">
            <v>229.83</v>
          </cell>
          <cell r="F2347" t="str">
            <v>SIEC Ago/24</v>
          </cell>
        </row>
        <row r="2348">
          <cell r="A2348" t="str">
            <v>02.02.07.510.53</v>
          </cell>
          <cell r="B2348" t="str">
            <v>Válvula de retenção horizontal em bronze, Ø 50 mm (2")</v>
          </cell>
          <cell r="C2348" t="str">
            <v>un</v>
          </cell>
          <cell r="D2348">
            <v>395.9</v>
          </cell>
          <cell r="E2348">
            <v>320.39</v>
          </cell>
          <cell r="F2348" t="str">
            <v>SIEC Ago/24</v>
          </cell>
        </row>
        <row r="2349">
          <cell r="A2349" t="str">
            <v>02.02.07.510.54</v>
          </cell>
          <cell r="B2349" t="str">
            <v>Válvula de retenção horizontal em bronze, Ø 65 mm (2 1/2")</v>
          </cell>
          <cell r="C2349" t="str">
            <v>un</v>
          </cell>
          <cell r="D2349">
            <v>564</v>
          </cell>
          <cell r="E2349">
            <v>456.42</v>
          </cell>
          <cell r="F2349" t="str">
            <v>SIEC Ago/24</v>
          </cell>
        </row>
        <row r="2350">
          <cell r="A2350" t="str">
            <v>02.02.07.510.55</v>
          </cell>
          <cell r="B2350" t="str">
            <v>Válvula de retenção horizontal em bronze, Ø 80 mm (3")</v>
          </cell>
          <cell r="C2350" t="str">
            <v>un</v>
          </cell>
          <cell r="D2350">
            <v>774.98</v>
          </cell>
          <cell r="E2350">
            <v>627.16</v>
          </cell>
          <cell r="F2350" t="str">
            <v>SIEC Ago/24</v>
          </cell>
        </row>
        <row r="2351">
          <cell r="A2351" t="str">
            <v>02.02.07.510.48</v>
          </cell>
          <cell r="B2351" t="str">
            <v>Válvula de retenção vertical em bronze, Ø 100 mm (4")</v>
          </cell>
          <cell r="C2351" t="str">
            <v>un</v>
          </cell>
          <cell r="D2351">
            <v>832.96</v>
          </cell>
          <cell r="E2351">
            <v>674.08</v>
          </cell>
          <cell r="F2351" t="str">
            <v>SIEC Ago/24</v>
          </cell>
        </row>
        <row r="2352">
          <cell r="A2352" t="str">
            <v>02.02.07.510.42</v>
          </cell>
          <cell r="B2352" t="str">
            <v>Válvula de retenção vertical em bronze, Ø 20 mm (3/4")</v>
          </cell>
          <cell r="C2352" t="str">
            <v>un</v>
          </cell>
          <cell r="D2352">
            <v>82.54</v>
          </cell>
          <cell r="E2352">
            <v>66.8</v>
          </cell>
          <cell r="F2352" t="str">
            <v>SIEC Ago/24</v>
          </cell>
        </row>
        <row r="2353">
          <cell r="A2353" t="str">
            <v>02.02.07.510.43</v>
          </cell>
          <cell r="B2353" t="str">
            <v>Válvula de retenção vertical em bronze, Ø 25 mm (1")</v>
          </cell>
          <cell r="C2353" t="str">
            <v>un</v>
          </cell>
          <cell r="D2353">
            <v>92.1</v>
          </cell>
          <cell r="E2353">
            <v>74.53</v>
          </cell>
          <cell r="F2353" t="str">
            <v>SIEC Ago/24</v>
          </cell>
        </row>
        <row r="2354">
          <cell r="A2354" t="str">
            <v>02.02.07.510.44</v>
          </cell>
          <cell r="B2354" t="str">
            <v>Válvula de retenção vertical em bronze, Ø 32 mm (1 1/4")</v>
          </cell>
          <cell r="C2354" t="str">
            <v>un</v>
          </cell>
          <cell r="D2354">
            <v>136.76</v>
          </cell>
          <cell r="E2354">
            <v>110.67</v>
          </cell>
          <cell r="F2354" t="str">
            <v>SIEC Ago/24</v>
          </cell>
        </row>
        <row r="2355">
          <cell r="A2355" t="str">
            <v>02.02.07.510.45</v>
          </cell>
          <cell r="B2355" t="str">
            <v>Válvula de retenção vertical em bronze, Ø 40 mm (1 1/2")</v>
          </cell>
          <cell r="C2355" t="str">
            <v>un</v>
          </cell>
          <cell r="D2355">
            <v>159.61000000000001</v>
          </cell>
          <cell r="E2355">
            <v>129.16999999999999</v>
          </cell>
          <cell r="F2355" t="str">
            <v>SIEC Ago/24</v>
          </cell>
        </row>
        <row r="2356">
          <cell r="A2356" t="str">
            <v>02.02.07.510.46</v>
          </cell>
          <cell r="B2356" t="str">
            <v>Válvula de retenção vertical em bronze, Ø 50 mm (2")</v>
          </cell>
          <cell r="C2356" t="str">
            <v>un</v>
          </cell>
          <cell r="D2356">
            <v>229.57</v>
          </cell>
          <cell r="E2356">
            <v>185.78</v>
          </cell>
          <cell r="F2356" t="str">
            <v>SIEC Ago/24</v>
          </cell>
        </row>
        <row r="2357">
          <cell r="A2357" t="str">
            <v>02.02.07.510.47</v>
          </cell>
          <cell r="B2357" t="str">
            <v>Válvula de retenção vertical em bronze, Ø 80 mm (3")</v>
          </cell>
          <cell r="C2357" t="str">
            <v>un</v>
          </cell>
          <cell r="D2357">
            <v>490.4</v>
          </cell>
          <cell r="E2357">
            <v>396.86</v>
          </cell>
          <cell r="F2357" t="str">
            <v>SIEC Ago/24</v>
          </cell>
        </row>
        <row r="2358">
          <cell r="A2358" t="str">
            <v>02.02.07.900</v>
          </cell>
          <cell r="B2358" t="str">
            <v>VÁLVULAS SOLENÓIDES</v>
          </cell>
          <cell r="C2358" t="str">
            <v/>
          </cell>
          <cell r="E2358">
            <v>0</v>
          </cell>
          <cell r="F2358" t="str">
            <v>SIEC Ago/24</v>
          </cell>
        </row>
        <row r="2359">
          <cell r="A2359" t="str">
            <v>02.02.07.900.01</v>
          </cell>
          <cell r="B2359" t="str">
            <v>Válvula solenóide 2 vias, uso geral - Ø 1"</v>
          </cell>
          <cell r="C2359" t="str">
            <v>un</v>
          </cell>
          <cell r="D2359">
            <v>274.70999999999998</v>
          </cell>
          <cell r="E2359">
            <v>222.31</v>
          </cell>
          <cell r="F2359" t="str">
            <v>SIEC Ago/24</v>
          </cell>
        </row>
        <row r="2360">
          <cell r="A2360" t="str">
            <v>02.02.08</v>
          </cell>
          <cell r="B2360" t="str">
            <v>SERVIÇOS DIVERSOS</v>
          </cell>
          <cell r="C2360" t="str">
            <v/>
          </cell>
          <cell r="E2360">
            <v>0</v>
          </cell>
          <cell r="F2360" t="str">
            <v>SIEC Ago/24</v>
          </cell>
        </row>
        <row r="2361">
          <cell r="A2361" t="str">
            <v>02.02.08.100</v>
          </cell>
          <cell r="B2361" t="str">
            <v>SERVIÇOS DIVERSOS</v>
          </cell>
          <cell r="C2361" t="str">
            <v/>
          </cell>
          <cell r="E2361">
            <v>0</v>
          </cell>
          <cell r="F2361" t="str">
            <v>SIEC Ago/24</v>
          </cell>
        </row>
        <row r="2362">
          <cell r="A2362" t="str">
            <v>02.02.08.100.03</v>
          </cell>
          <cell r="B2362" t="str">
            <v>Kit chuva filtro ciclo 500 em polietileno com tratamento de radiação UV, para área de captação de até 800 m² e fator de ediciência de 90%</v>
          </cell>
          <cell r="C2362" t="str">
            <v>cj</v>
          </cell>
          <cell r="D2362">
            <v>2954.83</v>
          </cell>
          <cell r="E2362">
            <v>2391.2199999999998</v>
          </cell>
          <cell r="F2362" t="str">
            <v>SIEC Ago/24</v>
          </cell>
        </row>
        <row r="2363">
          <cell r="A2363" t="str">
            <v>02.02.08.100.01</v>
          </cell>
          <cell r="B2363" t="str">
            <v>Suporte para tubulação aparente tipo gota Ø 2 1/2"</v>
          </cell>
          <cell r="C2363" t="str">
            <v>un</v>
          </cell>
          <cell r="D2363">
            <v>52.58</v>
          </cell>
          <cell r="E2363">
            <v>42.55</v>
          </cell>
          <cell r="F2363" t="str">
            <v>SIEC Ago/24</v>
          </cell>
        </row>
        <row r="2364">
          <cell r="A2364" t="str">
            <v>02.02.08.100.02</v>
          </cell>
          <cell r="B2364" t="str">
            <v>Suporte para tubulação aparente tipo união horizontal Ø 2 1/2"</v>
          </cell>
          <cell r="C2364" t="str">
            <v>un</v>
          </cell>
          <cell r="D2364">
            <v>47.94</v>
          </cell>
          <cell r="E2364">
            <v>38.799999999999997</v>
          </cell>
          <cell r="F2364" t="str">
            <v>SIEC Ago/24</v>
          </cell>
        </row>
        <row r="2365">
          <cell r="A2365" t="str">
            <v>02.03</v>
          </cell>
          <cell r="B2365" t="str">
            <v>INSTALAÇÕES ELÉTRICAS PREDIAIS</v>
          </cell>
          <cell r="C2365" t="str">
            <v/>
          </cell>
          <cell r="E2365">
            <v>0</v>
          </cell>
          <cell r="F2365" t="str">
            <v>SIEC Ago/24</v>
          </cell>
        </row>
        <row r="2366">
          <cell r="A2366" t="str">
            <v>02.03.01</v>
          </cell>
          <cell r="B2366" t="str">
            <v>VENTILAÇÃO ARTIFICIAL</v>
          </cell>
          <cell r="C2366" t="str">
            <v/>
          </cell>
          <cell r="E2366">
            <v>0</v>
          </cell>
          <cell r="F2366" t="str">
            <v>SIEC Ago/24</v>
          </cell>
        </row>
        <row r="2367">
          <cell r="A2367" t="str">
            <v>02.03.01.110</v>
          </cell>
          <cell r="B2367" t="str">
            <v>DISPOSITIVOS PARA SISTEMAS DE AR</v>
          </cell>
          <cell r="C2367" t="str">
            <v/>
          </cell>
          <cell r="E2367">
            <v>0</v>
          </cell>
          <cell r="F2367" t="str">
            <v>SIEC Ago/24</v>
          </cell>
        </row>
        <row r="2368">
          <cell r="A2368" t="str">
            <v>02.03.01.110.19</v>
          </cell>
          <cell r="B2368" t="str">
            <v>Caixa de ventilação com rotor tipo Limit Load; vazão de ar limpo entre 1.500 e 1.600 m³/h; pressão estática entre 15 e 18 mmca; com filtro lavável classe G1 ou superior; tensão 220 V / trifásico / 60 Hz; classe de proteção mínima do motor IP 53; equipada com motor à prova de explosão, incluindo suportes, ferramentas, dispositivos, instrumentos, materiais, produtos, elementos de fixação, interface de monitoramento e controle remoto, manuais e garantia</v>
          </cell>
          <cell r="C2368" t="str">
            <v>cj</v>
          </cell>
          <cell r="D2368">
            <v>7370.64</v>
          </cell>
          <cell r="E2368">
            <v>5964.75</v>
          </cell>
          <cell r="F2368" t="str">
            <v>SIEC Ago/24</v>
          </cell>
        </row>
        <row r="2369">
          <cell r="A2369" t="str">
            <v>02.03.01.110.18</v>
          </cell>
          <cell r="B2369" t="str">
            <v>Caixa de ventilação com rotor tipo Limit Load; vazão de ar limpo entre 2.500 e 3.000 m³/h; pressão estática entre 15 e 18 mmca; com filtro lavável classe G1 ou superior; tensão 220 V / trifásico / 60 Hz; classe de proteção mínima do motor IP 53, incluindo suportes, ferramentas, dispositivos, instrumentos, materiais, produtos, elementos de fixação, interface de monitoramento e controle remoto, manuais e garantia</v>
          </cell>
          <cell r="C2369" t="str">
            <v>cj</v>
          </cell>
          <cell r="D2369">
            <v>3722.8</v>
          </cell>
          <cell r="E2369">
            <v>3012.71</v>
          </cell>
          <cell r="F2369" t="str">
            <v>SIEC Ago/24</v>
          </cell>
        </row>
        <row r="2370">
          <cell r="A2370" t="str">
            <v>02.03.01.110.20</v>
          </cell>
          <cell r="B2370" t="str">
            <v>Caixa de ventilação geral diluidora em aço galvanizado, flangeada na aspiração e na descarga, equipada com motor elétrico e ventilador centrífugo tipo (limit load ou sirocco), vazão mínima de 3.400 m³/h e pressão estática mínima de 74 mmca, com potência aproximada de 1 kW; temperatura de trabalho entre 0 e 45 °C; altitude de trabalho entre 700 a 780 m; tensão 220 V / trifásico / 60 Hz; interface de monitoramento e controle remoto</v>
          </cell>
          <cell r="C2370" t="str">
            <v>cj</v>
          </cell>
          <cell r="D2370">
            <v>4765.79</v>
          </cell>
          <cell r="E2370">
            <v>3856.75</v>
          </cell>
          <cell r="F2370" t="str">
            <v>SIEC Ago/24</v>
          </cell>
        </row>
        <row r="2371">
          <cell r="A2371" t="str">
            <v>02.03.01.110.04</v>
          </cell>
          <cell r="B2371" t="str">
            <v>Damper de lâminas opostas em aço galvanizado, com buchas de nylon 700 x 400 mm</v>
          </cell>
          <cell r="C2371" t="str">
            <v>un</v>
          </cell>
          <cell r="D2371">
            <v>140.88</v>
          </cell>
          <cell r="E2371">
            <v>114.01</v>
          </cell>
          <cell r="F2371" t="str">
            <v>SIEC Ago/24</v>
          </cell>
        </row>
        <row r="2372">
          <cell r="A2372" t="str">
            <v>02.03.01.110.28</v>
          </cell>
          <cell r="B2372" t="str">
            <v>Damper de regulagem de vazão, conforme Especificação Técnica CPTM AO1299-3 e CPTM AT3499-0, dimensões 200 x 150 mm.</v>
          </cell>
          <cell r="C2372" t="str">
            <v>un</v>
          </cell>
          <cell r="D2372">
            <v>129.33000000000001</v>
          </cell>
          <cell r="E2372">
            <v>104.66</v>
          </cell>
          <cell r="F2372" t="str">
            <v>SIEC Ago/24</v>
          </cell>
        </row>
        <row r="2373">
          <cell r="A2373" t="str">
            <v>02.03.01.110.37</v>
          </cell>
          <cell r="B2373" t="str">
            <v>Exaustor axial de parede, com pestana de proteção (aba) contra entrada de chuva e tela; diâmetro nominal 0,40 a 0,45 m; vazão de ar limpo entre 4.200 e 4.300 m³/h; pressão estática entre 12 e 16 mmca; tensão 220 V / trifásico / 60 Hz; classe de proteção mínima do motor IP 54; equipado com motor à prova de explosão, incluindo suporte e elementos de fixação; garantia de 12 meses</v>
          </cell>
          <cell r="C2373" t="str">
            <v>cj</v>
          </cell>
          <cell r="D2373">
            <v>7650.3</v>
          </cell>
          <cell r="E2373">
            <v>6191.07</v>
          </cell>
          <cell r="F2373" t="str">
            <v>SIEC Ago/24</v>
          </cell>
        </row>
        <row r="2374">
          <cell r="A2374" t="str">
            <v>02.03.01.110.26</v>
          </cell>
          <cell r="B2374" t="str">
            <v>Grelha de exaustão com registro, com lâminas reguláveis, para insuflamento ou retorno de ar limpo, dimensões 400 x 200 mm</v>
          </cell>
          <cell r="C2374" t="str">
            <v>un</v>
          </cell>
          <cell r="D2374">
            <v>178.57</v>
          </cell>
          <cell r="E2374">
            <v>144.51</v>
          </cell>
          <cell r="F2374" t="str">
            <v>SIEC Ago/24</v>
          </cell>
        </row>
        <row r="2375">
          <cell r="A2375" t="str">
            <v>02.03.01.110.24</v>
          </cell>
          <cell r="B2375" t="str">
            <v>Grelha de ventilação com registro, com lâminas reguláveis, para insuflamento ou retorno de ar limpo, dimensões 300 x 100 mm</v>
          </cell>
          <cell r="C2375" t="str">
            <v>un</v>
          </cell>
          <cell r="D2375">
            <v>161.9</v>
          </cell>
          <cell r="E2375">
            <v>131.02000000000001</v>
          </cell>
          <cell r="F2375" t="str">
            <v>SIEC Ago/24</v>
          </cell>
        </row>
        <row r="2376">
          <cell r="A2376" t="str">
            <v>02.03.01.110.25</v>
          </cell>
          <cell r="B2376" t="str">
            <v>Grelha de ventilação com registro, com lâminas reguláveis, para insuflamento ou retorno de ar limpo, dimensões 300 x 200 mm</v>
          </cell>
          <cell r="C2376" t="str">
            <v>un</v>
          </cell>
          <cell r="D2376">
            <v>199.93</v>
          </cell>
          <cell r="E2376">
            <v>161.79</v>
          </cell>
          <cell r="F2376" t="str">
            <v>SIEC Ago/24</v>
          </cell>
        </row>
        <row r="2377">
          <cell r="A2377" t="str">
            <v>02.03.01.110.27</v>
          </cell>
          <cell r="B2377" t="str">
            <v>Grelha metálica quadrada, 15 x15cm</v>
          </cell>
          <cell r="C2377" t="str">
            <v>un</v>
          </cell>
          <cell r="D2377">
            <v>46.74</v>
          </cell>
          <cell r="E2377">
            <v>37.82</v>
          </cell>
          <cell r="F2377" t="str">
            <v>SIEC Ago/24</v>
          </cell>
        </row>
        <row r="2378">
          <cell r="A2378" t="str">
            <v>02.03.01.110.17</v>
          </cell>
          <cell r="B2378" t="str">
            <v>Mini-exaustor do tipo "para banheiro"; vazão mínima 27 m³/h; nível de ruído igual ou menor do que 60 dB(A); tensão 127 a 220 Vca; potência máxima 30 W; acionado por interruptor, incluindo suportes, elementos de fixação, manuais e garantia de 12 meses</v>
          </cell>
          <cell r="C2378" t="str">
            <v>un</v>
          </cell>
          <cell r="D2378">
            <v>333.82</v>
          </cell>
          <cell r="E2378">
            <v>270.14999999999998</v>
          </cell>
          <cell r="F2378" t="str">
            <v>SIEC Ago/24</v>
          </cell>
        </row>
        <row r="2379">
          <cell r="A2379" t="str">
            <v>02.03.01.110.178</v>
          </cell>
          <cell r="B2379" t="str">
            <v>Operação assistida para sistemas auxiliares</v>
          </cell>
          <cell r="C2379" t="str">
            <v>mês</v>
          </cell>
          <cell r="D2379">
            <v>923.4</v>
          </cell>
          <cell r="E2379">
            <v>747.27</v>
          </cell>
          <cell r="F2379" t="str">
            <v>SIEC Ago/24</v>
          </cell>
        </row>
        <row r="2380">
          <cell r="A2380" t="str">
            <v>02.03.01.110.141</v>
          </cell>
          <cell r="B2380" t="str">
            <v>Tampão Ø 1.1/2", ferro maleável galvanizado, Classe 10, com rosca BSP</v>
          </cell>
          <cell r="C2380" t="str">
            <v>un</v>
          </cell>
          <cell r="D2380">
            <v>28.27</v>
          </cell>
          <cell r="E2380">
            <v>22.88</v>
          </cell>
          <cell r="F2380" t="str">
            <v>SIEC Ago/24</v>
          </cell>
        </row>
        <row r="2381">
          <cell r="A2381" t="str">
            <v>02.03.01.110.142</v>
          </cell>
          <cell r="B2381" t="str">
            <v>Tê de redução, ferro maleável galvanizado, Classe 10, Ø 1.1/2 x 1" e bucha de redução 1" x 1/2", com rosca BSP</v>
          </cell>
          <cell r="C2381" t="str">
            <v>un</v>
          </cell>
          <cell r="D2381">
            <v>90.9</v>
          </cell>
          <cell r="E2381">
            <v>73.56</v>
          </cell>
          <cell r="F2381" t="str">
            <v>SIEC Ago/24</v>
          </cell>
        </row>
        <row r="2382">
          <cell r="A2382" t="str">
            <v>02.03.01.110.143</v>
          </cell>
          <cell r="B2382" t="str">
            <v>Tê normal, ferro maleável galvanizado, Classe 10, Ø 1.1/2", com rosca BSP</v>
          </cell>
          <cell r="C2382" t="str">
            <v>un</v>
          </cell>
          <cell r="D2382">
            <v>154.81</v>
          </cell>
          <cell r="E2382">
            <v>125.28</v>
          </cell>
          <cell r="F2382" t="str">
            <v>SIEC Ago/24</v>
          </cell>
        </row>
        <row r="2383">
          <cell r="A2383" t="str">
            <v>02.03.01.110.123</v>
          </cell>
          <cell r="B2383" t="str">
            <v>Tubo de cobre para rede frigorígena com isolamento em espuma elastométrica Ø 12,70mm (1/2")</v>
          </cell>
          <cell r="C2383" t="str">
            <v>m</v>
          </cell>
          <cell r="D2383">
            <v>87.86</v>
          </cell>
          <cell r="E2383">
            <v>71.099999999999994</v>
          </cell>
          <cell r="F2383" t="str">
            <v>SIEC Ago/24</v>
          </cell>
        </row>
        <row r="2384">
          <cell r="A2384" t="str">
            <v>02.03.01.110.121</v>
          </cell>
          <cell r="B2384" t="str">
            <v>Tubo de cobre para rede frigorígena com isolamento em espuma elastométrica Ø 6,40mm (1/4")</v>
          </cell>
          <cell r="C2384" t="str">
            <v>m</v>
          </cell>
          <cell r="D2384">
            <v>52.76</v>
          </cell>
          <cell r="E2384">
            <v>42.7</v>
          </cell>
          <cell r="F2384" t="str">
            <v>SIEC Ago/24</v>
          </cell>
        </row>
        <row r="2385">
          <cell r="A2385" t="str">
            <v>02.03.01.110.122</v>
          </cell>
          <cell r="B2385" t="str">
            <v>Tubo de cobre para rede frigorígena com isolamento em espuma elastométrica Ø 9,50mm (3/8")</v>
          </cell>
          <cell r="C2385" t="str">
            <v>m</v>
          </cell>
          <cell r="D2385">
            <v>72.650000000000006</v>
          </cell>
          <cell r="E2385">
            <v>58.79</v>
          </cell>
          <cell r="F2385" t="str">
            <v>SIEC Ago/24</v>
          </cell>
        </row>
        <row r="2386">
          <cell r="A2386" t="str">
            <v>02.03.01.110.144</v>
          </cell>
          <cell r="B2386" t="str">
            <v>Válvula esfera, tipo monobloco, rosca BSP Ø1.1/2" c/ alavanca defasada, em bronze, passagem Reduzida, 150 lb., esf. Inox</v>
          </cell>
          <cell r="C2386" t="str">
            <v>un</v>
          </cell>
          <cell r="D2386">
            <v>163.44999999999999</v>
          </cell>
          <cell r="E2386">
            <v>132.27000000000001</v>
          </cell>
          <cell r="F2386" t="str">
            <v>SIEC Ago/24</v>
          </cell>
        </row>
        <row r="2387">
          <cell r="A2387" t="str">
            <v>02.03.01.110.145</v>
          </cell>
          <cell r="B2387" t="str">
            <v>Válvula esfera, tipo monobloco, rosca BSP Ø1/2" c/ alavanca defasada, em bronze, pass. Reduzida, 150 lb., esf. Inox</v>
          </cell>
          <cell r="C2387" t="str">
            <v>un</v>
          </cell>
          <cell r="D2387">
            <v>117.99</v>
          </cell>
          <cell r="E2387">
            <v>95.48</v>
          </cell>
          <cell r="F2387" t="str">
            <v>SIEC Ago/24</v>
          </cell>
        </row>
        <row r="2388">
          <cell r="A2388" t="str">
            <v>02.03.01.110.34</v>
          </cell>
          <cell r="B2388" t="str">
            <v>Veneziana com Tela de Proteção para Descarga de Ar, conforme Especificação Técnica CPTM AO1299-3 e CPTM AT3499-0, dimensões 500 x 400 mm.</v>
          </cell>
          <cell r="C2388" t="str">
            <v>un</v>
          </cell>
          <cell r="D2388">
            <v>207.53</v>
          </cell>
          <cell r="E2388">
            <v>167.95</v>
          </cell>
          <cell r="F2388" t="str">
            <v>SIEC Ago/24</v>
          </cell>
        </row>
        <row r="2389">
          <cell r="A2389" t="str">
            <v>02.03.01.110.09</v>
          </cell>
          <cell r="B2389" t="str">
            <v>Veneziana em alumínio anodizado, 500 x 300 mm</v>
          </cell>
          <cell r="C2389" t="str">
            <v>un</v>
          </cell>
          <cell r="D2389">
            <v>336.82</v>
          </cell>
          <cell r="E2389">
            <v>272.57</v>
          </cell>
          <cell r="F2389" t="str">
            <v>SIEC Ago/24</v>
          </cell>
        </row>
        <row r="2390">
          <cell r="A2390" t="str">
            <v>02.03.01.130</v>
          </cell>
          <cell r="B2390" t="str">
            <v>DUTOS PARA AR CONDICIONADO</v>
          </cell>
          <cell r="C2390" t="str">
            <v/>
          </cell>
          <cell r="E2390">
            <v>0</v>
          </cell>
          <cell r="F2390" t="str">
            <v>SIEC Ago/24</v>
          </cell>
        </row>
        <row r="2391">
          <cell r="A2391" t="str">
            <v>02.03.01.130.01</v>
          </cell>
          <cell r="B2391" t="str">
            <v>Duto flexível isolado termicamente com lã de vidro, para ar-condicionado, espessura 25 mm e Ø 14"</v>
          </cell>
          <cell r="C2391" t="str">
            <v>m</v>
          </cell>
          <cell r="D2391">
            <v>64.16</v>
          </cell>
          <cell r="E2391">
            <v>51.92</v>
          </cell>
          <cell r="F2391" t="str">
            <v>SIEC Ago/24</v>
          </cell>
        </row>
        <row r="2392">
          <cell r="A2392" t="str">
            <v>02.03.01.130.07</v>
          </cell>
          <cell r="B2392" t="str">
            <v>Rede de dutos para ar-condicionado com chapa de aço galvanizada nº 24, com isolamento térmico</v>
          </cell>
          <cell r="C2392" t="str">
            <v>m²</v>
          </cell>
          <cell r="D2392">
            <v>244.08</v>
          </cell>
          <cell r="E2392">
            <v>197.52</v>
          </cell>
          <cell r="F2392" t="str">
            <v>SIEC Ago/24</v>
          </cell>
        </row>
        <row r="2393">
          <cell r="A2393" t="str">
            <v>02.03.01.130.06</v>
          </cell>
          <cell r="B2393" t="str">
            <v>Rede de dutos para ar-condicionado com chapa de aço galvanizada nº 24, sem isolamento térmico</v>
          </cell>
          <cell r="C2393" t="str">
            <v>m²</v>
          </cell>
          <cell r="D2393">
            <v>64.62</v>
          </cell>
          <cell r="E2393">
            <v>52.29</v>
          </cell>
          <cell r="F2393" t="str">
            <v>SIEC Ago/24</v>
          </cell>
        </row>
        <row r="2394">
          <cell r="A2394" t="str">
            <v>02.03.01.130.05</v>
          </cell>
          <cell r="B2394" t="str">
            <v>Tubo esponjoso Ø 1/2 polegada, para isolamento de tubulação de cobre para sistemas de ar condicionado</v>
          </cell>
          <cell r="C2394" t="str">
            <v>m</v>
          </cell>
          <cell r="D2394">
            <v>12.29</v>
          </cell>
          <cell r="E2394">
            <v>9.9499999999999993</v>
          </cell>
          <cell r="F2394" t="str">
            <v>SIEC Ago/24</v>
          </cell>
        </row>
        <row r="2395">
          <cell r="A2395" t="str">
            <v>02.03.01.210</v>
          </cell>
          <cell r="B2395" t="str">
            <v>AR CONDICIONADO</v>
          </cell>
          <cell r="C2395" t="str">
            <v/>
          </cell>
          <cell r="E2395">
            <v>0</v>
          </cell>
          <cell r="F2395" t="str">
            <v>SIEC Ago/24</v>
          </cell>
        </row>
        <row r="2396">
          <cell r="A2396" t="str">
            <v>02.03.01.210.27</v>
          </cell>
          <cell r="B2396" t="str">
            <v>Condicionador de ar dos tipos "split high wall", "under ceiling", cassete de 01 ou 04 vias, ou 360°, capacidade de refrigeração 18.000 BTU/h, ciclo frio ou quente/frio, com controle remoto sem fio, com tecnologia inverter, selo Procel classe A, tensão 220 V /monofásico/ 60 Hz. Garantia 12 meses</v>
          </cell>
          <cell r="C2396" t="str">
            <v>un</v>
          </cell>
          <cell r="D2396">
            <v>3951.13</v>
          </cell>
          <cell r="E2396">
            <v>3197.48</v>
          </cell>
          <cell r="F2396" t="str">
            <v>SIEC Ago/24</v>
          </cell>
        </row>
        <row r="2397">
          <cell r="A2397" t="str">
            <v>02.03.01.210.04</v>
          </cell>
          <cell r="B2397" t="str">
            <v>Condicionador de ar tipo "multi split high-wall", capacidade total de refrigeração 24.000 BTU / h, ciclo frio ou quente/frio, incluindo 02 unidades evaporadoras e 01 condensadora, com controle remoto sem fio, tensão 220 V / monofásico / 60 Hz. Garantia 12 meses</v>
          </cell>
          <cell r="C2397" t="str">
            <v>cj</v>
          </cell>
          <cell r="D2397">
            <v>13888.63</v>
          </cell>
          <cell r="E2397">
            <v>11239.48</v>
          </cell>
          <cell r="F2397" t="str">
            <v>SIEC Ago/24</v>
          </cell>
        </row>
        <row r="2398">
          <cell r="A2398" t="str">
            <v>02.03.01.210.25</v>
          </cell>
          <cell r="B2398" t="str">
            <v>Condicionador de ar tipo "split cassette" 04 vias, capacidade de refrigeração 48.000 BTU/h, ciclo frio, com contole remoto sem fio, tensão 220 V/monofásico/60 Hz. Garantia 12 meses</v>
          </cell>
          <cell r="C2398" t="str">
            <v>un</v>
          </cell>
          <cell r="D2398">
            <v>11639.04</v>
          </cell>
          <cell r="E2398">
            <v>9418.99</v>
          </cell>
          <cell r="F2398" t="str">
            <v>SIEC Ago/24</v>
          </cell>
        </row>
        <row r="2399">
          <cell r="A2399" t="str">
            <v>02.03.01.210.02</v>
          </cell>
          <cell r="B2399" t="str">
            <v>Condicionador de ar tipo "Split High-Wall", capacidade de refrigeração 12.000 BTU / h, ciclo frio ou quente/frio, com controle remoto sem fio, tensão 220 V / monofásico / 60 Hz. Garantia 12 meses</v>
          </cell>
          <cell r="C2399" t="str">
            <v>un</v>
          </cell>
          <cell r="D2399">
            <v>8081.97</v>
          </cell>
          <cell r="E2399">
            <v>6540.4</v>
          </cell>
          <cell r="F2399" t="str">
            <v>SIEC Ago/24</v>
          </cell>
        </row>
        <row r="2400">
          <cell r="A2400" t="str">
            <v>02.03.01.210.08</v>
          </cell>
          <cell r="B2400" t="str">
            <v>Condicionador de ar tipo "Split", piso-teto / "Underceiling", capacidade de refrigeração 36.000 BTU / h, ciclo frio ou quente/frio, com controle remoto sem fio, tensão 220 V / monofásico / 60 Hz. Garantia 12 meses</v>
          </cell>
          <cell r="C2400" t="str">
            <v>un</v>
          </cell>
          <cell r="D2400">
            <v>28420.95</v>
          </cell>
          <cell r="E2400">
            <v>22999.88</v>
          </cell>
          <cell r="F2400" t="str">
            <v>SIEC Ago/24</v>
          </cell>
        </row>
        <row r="2401">
          <cell r="A2401" t="str">
            <v>02.03.03</v>
          </cell>
          <cell r="B2401" t="str">
            <v>CABINE PRIMÁRIA DE ENTRADA DE ENERGIA E TRANSFORMAÇÃO</v>
          </cell>
          <cell r="C2401" t="str">
            <v/>
          </cell>
          <cell r="E2401">
            <v>0</v>
          </cell>
          <cell r="F2401" t="str">
            <v>SIEC Ago/24</v>
          </cell>
        </row>
        <row r="2402">
          <cell r="A2402" t="str">
            <v>02.03.03.100</v>
          </cell>
          <cell r="B2402" t="str">
            <v>ENTRADA DE ENERGIA</v>
          </cell>
          <cell r="C2402" t="str">
            <v/>
          </cell>
          <cell r="E2402">
            <v>0</v>
          </cell>
          <cell r="F2402" t="str">
            <v>SIEC Ago/24</v>
          </cell>
        </row>
        <row r="2403">
          <cell r="A2403" t="str">
            <v>02.03.03.100.03</v>
          </cell>
          <cell r="B2403" t="str">
            <v>Cabine Primária de Entrada de Energia, Medição e Proteção, com disjuntor SF6/Vácuo, relés secundários e demais acessórios para um Transformador de 500kVA - Blindada - Conforme Especificações Técnicas CPTM AV6684-0 e AV6685-8</v>
          </cell>
          <cell r="C2403" t="str">
            <v>cj</v>
          </cell>
          <cell r="D2403">
            <v>117490.29</v>
          </cell>
          <cell r="E2403">
            <v>95079.95</v>
          </cell>
          <cell r="F2403" t="str">
            <v>SIEC Ago/24</v>
          </cell>
        </row>
        <row r="2404">
          <cell r="A2404" t="str">
            <v>02.03.03.200</v>
          </cell>
          <cell r="B2404" t="str">
            <v>TRANSFORMADORES</v>
          </cell>
          <cell r="C2404" t="str">
            <v/>
          </cell>
          <cell r="E2404">
            <v>0</v>
          </cell>
          <cell r="F2404" t="str">
            <v>SIEC Ago/24</v>
          </cell>
        </row>
        <row r="2405">
          <cell r="A2405" t="str">
            <v>02.03.03.200.33</v>
          </cell>
          <cell r="B2405" t="str">
            <v>Mufla terminal classe 15kV para cabo de 35mm²</v>
          </cell>
          <cell r="C2405" t="str">
            <v>un</v>
          </cell>
          <cell r="D2405">
            <v>346.88</v>
          </cell>
          <cell r="E2405">
            <v>280.72000000000003</v>
          </cell>
          <cell r="F2405" t="str">
            <v>SIEC Ago/24</v>
          </cell>
        </row>
        <row r="2406">
          <cell r="A2406" t="str">
            <v>02.03.03.200.23</v>
          </cell>
          <cell r="B2406" t="str">
            <v>Teste em fábrica e inspeção de Cubículo de energia e acessórios para alimentação 900 Vca - 90 Hz</v>
          </cell>
          <cell r="C2406" t="str">
            <v>un</v>
          </cell>
          <cell r="D2406">
            <v>7833.6</v>
          </cell>
          <cell r="E2406">
            <v>6339.4</v>
          </cell>
          <cell r="F2406" t="str">
            <v>SIEC Ago/24</v>
          </cell>
        </row>
        <row r="2407">
          <cell r="A2407" t="str">
            <v>02.03.03.200.22</v>
          </cell>
          <cell r="B2407" t="str">
            <v>Testes integrados dos equipamentos do SCT em campo</v>
          </cell>
          <cell r="C2407" t="str">
            <v>cj</v>
          </cell>
          <cell r="D2407">
            <v>13056</v>
          </cell>
          <cell r="E2407">
            <v>10565.67</v>
          </cell>
          <cell r="F2407" t="str">
            <v>SIEC Ago/24</v>
          </cell>
        </row>
        <row r="2408">
          <cell r="A2408" t="str">
            <v>02.03.03.200.15</v>
          </cell>
          <cell r="B2408" t="str">
            <v>Transformador à seco, trifásico, 500kVA 13800-220 / 127V, montado em cubículo metálico - Conforme Especificações Técnicas de Sistemas de Alimentação e Equipamentos Elétricos- AV6684-0, Especificação Técnica de Requisitos Gerais -AV6685-8.</v>
          </cell>
          <cell r="C2408" t="str">
            <v>cj</v>
          </cell>
          <cell r="D2408">
            <v>82798.509999999995</v>
          </cell>
          <cell r="E2408">
            <v>67005.350000000006</v>
          </cell>
          <cell r="F2408" t="str">
            <v>SIEC Ago/24</v>
          </cell>
        </row>
        <row r="2409">
          <cell r="A2409" t="str">
            <v>02.03.05</v>
          </cell>
          <cell r="B2409" t="str">
            <v>INSTALAÇÕES ELETRO-ELETRÔNICAS - INFRAESTRUTURA</v>
          </cell>
          <cell r="C2409" t="str">
            <v/>
          </cell>
          <cell r="E2409">
            <v>0</v>
          </cell>
          <cell r="F2409" t="str">
            <v>SIEC Ago/24</v>
          </cell>
        </row>
        <row r="2410">
          <cell r="A2410" t="str">
            <v>02.03.05.100</v>
          </cell>
          <cell r="B2410" t="str">
            <v>ELETRODUTOS DE AÇO-CARBONO E CONEXÕES</v>
          </cell>
          <cell r="C2410" t="str">
            <v/>
          </cell>
          <cell r="E2410">
            <v>0</v>
          </cell>
          <cell r="F2410" t="str">
            <v>SIEC Ago/24</v>
          </cell>
        </row>
        <row r="2411">
          <cell r="A2411" t="str">
            <v>02.03.05.100.34</v>
          </cell>
          <cell r="B2411" t="str">
            <v>Eletroduto de aço carbono com costura galvanizado a fogo, Ø 80 mm (3")</v>
          </cell>
          <cell r="C2411" t="str">
            <v>m</v>
          </cell>
          <cell r="D2411">
            <v>104.35</v>
          </cell>
          <cell r="E2411">
            <v>84.45</v>
          </cell>
          <cell r="F2411" t="str">
            <v>SIEC Ago/24</v>
          </cell>
        </row>
        <row r="2412">
          <cell r="A2412" t="str">
            <v>02.03.05.100.40</v>
          </cell>
          <cell r="B2412" t="str">
            <v>Eletroduto de aço carbono, com costura galvanizado a fogo, sem conexões, DN Ø 100 mm (4") conforme norma ABNT NBR 5598</v>
          </cell>
          <cell r="C2412" t="str">
            <v>m</v>
          </cell>
          <cell r="D2412">
            <v>138.35</v>
          </cell>
          <cell r="E2412">
            <v>111.96</v>
          </cell>
          <cell r="F2412" t="str">
            <v>SIEC Ago/24</v>
          </cell>
        </row>
        <row r="2413">
          <cell r="A2413" t="str">
            <v>02.03.05.100.28</v>
          </cell>
          <cell r="B2413" t="str">
            <v>Eletroduto de aço carbono, com costura galvanizado a fogo, sem conexões, DN Ø 20 mm (3/4") conforme norma ABNT NBR 5598</v>
          </cell>
          <cell r="C2413" t="str">
            <v>m</v>
          </cell>
          <cell r="D2413">
            <v>34.22</v>
          </cell>
          <cell r="E2413">
            <v>27.69</v>
          </cell>
          <cell r="F2413" t="str">
            <v>SIEC Ago/24</v>
          </cell>
        </row>
        <row r="2414">
          <cell r="A2414" t="str">
            <v>02.03.05.100.29</v>
          </cell>
          <cell r="B2414" t="str">
            <v>Eletroduto de aço carbono, com costura galvanizado a fogo, sem conexões, DN Ø 25 mm (1") conforme norma ABNT NBR 5598</v>
          </cell>
          <cell r="C2414" t="str">
            <v>m</v>
          </cell>
          <cell r="D2414">
            <v>40.93</v>
          </cell>
          <cell r="E2414">
            <v>33.119999999999997</v>
          </cell>
          <cell r="F2414" t="str">
            <v>SIEC Ago/24</v>
          </cell>
        </row>
        <row r="2415">
          <cell r="A2415" t="str">
            <v>02.03.05.100.30</v>
          </cell>
          <cell r="B2415" t="str">
            <v>Eletroduto de aço carbono, com costura galvanizado a fogo, sem conexões, DN Ø 32 mm (1 1/4") conforme norma ABNT NBR 5598</v>
          </cell>
          <cell r="C2415" t="str">
            <v>m</v>
          </cell>
          <cell r="D2415">
            <v>40.11</v>
          </cell>
          <cell r="E2415">
            <v>32.46</v>
          </cell>
          <cell r="F2415" t="str">
            <v>SIEC Ago/24</v>
          </cell>
        </row>
        <row r="2416">
          <cell r="A2416" t="str">
            <v>02.03.05.100.32</v>
          </cell>
          <cell r="B2416" t="str">
            <v>Eletroduto de aço carbono, com costura galvanizado a fogo, sem conexões, DN Ø 50 mm (2") conforme norma ABNT NBR 5598</v>
          </cell>
          <cell r="C2416" t="str">
            <v>m</v>
          </cell>
          <cell r="D2416">
            <v>56.99</v>
          </cell>
          <cell r="E2416">
            <v>46.12</v>
          </cell>
          <cell r="F2416" t="str">
            <v>SIEC Ago/24</v>
          </cell>
        </row>
        <row r="2417">
          <cell r="A2417" t="str">
            <v>02.03.05.100.33</v>
          </cell>
          <cell r="B2417" t="str">
            <v>Eletroduto de aço carbono, com costura galvanizado a fogo, sem conexões, DN Ø 65 mm (2 1/2") conforme norma ABNT NBR 5598</v>
          </cell>
          <cell r="C2417" t="str">
            <v>m</v>
          </cell>
          <cell r="D2417">
            <v>86.07</v>
          </cell>
          <cell r="E2417">
            <v>69.650000000000006</v>
          </cell>
          <cell r="F2417" t="str">
            <v>SIEC Ago/24</v>
          </cell>
        </row>
        <row r="2418">
          <cell r="A2418" t="str">
            <v>02.03.05.100.35</v>
          </cell>
          <cell r="B2418" t="str">
            <v>Eletroduto de aço galvanizado a fogo (interno e externo), tipo semipesado, com costura removida, rosca BSP nas duas pontas, sem conexões, DN Ø 20mm (3/4")</v>
          </cell>
          <cell r="C2418" t="str">
            <v>m</v>
          </cell>
          <cell r="D2418">
            <v>37.200000000000003</v>
          </cell>
          <cell r="E2418">
            <v>30.1</v>
          </cell>
          <cell r="F2418" t="str">
            <v>SIEC Ago/24</v>
          </cell>
        </row>
        <row r="2419">
          <cell r="A2419" t="str">
            <v>02.03.05.100.36</v>
          </cell>
          <cell r="B2419" t="str">
            <v>Eletroduto de aço galvanizado a fogo (interno e externo), tipo semipesado, com costura removida, rosca BSP nas duas pontas, sem conexões, DN Ø 25mm (1")</v>
          </cell>
          <cell r="C2419" t="str">
            <v>m</v>
          </cell>
          <cell r="D2419">
            <v>40.93</v>
          </cell>
          <cell r="E2419">
            <v>33.119999999999997</v>
          </cell>
          <cell r="F2419" t="str">
            <v>SIEC Ago/24</v>
          </cell>
        </row>
        <row r="2420">
          <cell r="A2420" t="str">
            <v>02.03.05.100.37</v>
          </cell>
          <cell r="B2420" t="str">
            <v>Eletroduto de aço galvanizado a fogo (interno e externo), tipo semipesado, com costura removida, rosca BSP nas duas pontas, sem conexões, DN Ø 40 mm (1 1/2")</v>
          </cell>
          <cell r="C2420" t="str">
            <v>m</v>
          </cell>
          <cell r="D2420">
            <v>71.62</v>
          </cell>
          <cell r="E2420">
            <v>57.96</v>
          </cell>
          <cell r="F2420" t="str">
            <v>SIEC Ago/24</v>
          </cell>
        </row>
        <row r="2421">
          <cell r="A2421" t="str">
            <v>02.03.05.100.42</v>
          </cell>
          <cell r="B2421" t="str">
            <v>Eletroduto de aço galvanizado a fogo (interno e externo),com costura removida, rosca BSP nas duas pontas, sem conexões, DN Ø 50 mm (2") conforme norma ABNT NBR 5598</v>
          </cell>
          <cell r="C2421" t="str">
            <v>m</v>
          </cell>
          <cell r="D2421">
            <v>55.59</v>
          </cell>
          <cell r="E2421">
            <v>44.99</v>
          </cell>
          <cell r="F2421" t="str">
            <v>SIEC Ago/24</v>
          </cell>
        </row>
        <row r="2422">
          <cell r="A2422" t="str">
            <v>02.03.05.100.43</v>
          </cell>
          <cell r="B2422" t="str">
            <v>Eletroduto de aço galvanizado a fogo (interno e externo),com costura removida, rosca BSP nas duas pontas, sem conexões, DN Ø 75 mm (3") conforme norma ABNT NBR 5598</v>
          </cell>
          <cell r="C2422" t="str">
            <v>m</v>
          </cell>
          <cell r="D2422">
            <v>104.35</v>
          </cell>
          <cell r="E2422">
            <v>84.45</v>
          </cell>
          <cell r="F2422" t="str">
            <v>SIEC Ago/24</v>
          </cell>
        </row>
        <row r="2423">
          <cell r="A2423" t="str">
            <v>02.03.05.150</v>
          </cell>
          <cell r="B2423" t="str">
            <v>ELETRODUTOS DE ALUMÍNIO E CONEXÕES</v>
          </cell>
          <cell r="C2423" t="str">
            <v/>
          </cell>
          <cell r="E2423">
            <v>0</v>
          </cell>
          <cell r="F2423" t="str">
            <v>SIEC Ago/24</v>
          </cell>
        </row>
        <row r="2424">
          <cell r="A2424" t="str">
            <v>02.03.05.150.30</v>
          </cell>
          <cell r="B2424" t="str">
            <v>Bucha em alumínio, com rosca, de 3", para eletroduto</v>
          </cell>
          <cell r="C2424" t="str">
            <v>un</v>
          </cell>
          <cell r="D2424">
            <v>23.65</v>
          </cell>
          <cell r="E2424">
            <v>19.14</v>
          </cell>
          <cell r="F2424" t="str">
            <v>SIEC Ago/24</v>
          </cell>
        </row>
        <row r="2425">
          <cell r="A2425" t="str">
            <v>02.03.05.150.11</v>
          </cell>
          <cell r="B2425" t="str">
            <v>Curva 90º em Alumínio Ø 1 1/2", fabricada em Alumínio Incorrosível</v>
          </cell>
          <cell r="C2425" t="str">
            <v>un</v>
          </cell>
          <cell r="D2425">
            <v>86.79</v>
          </cell>
          <cell r="E2425">
            <v>70.239999999999995</v>
          </cell>
          <cell r="F2425" t="str">
            <v>SIEC Ago/24</v>
          </cell>
        </row>
        <row r="2426">
          <cell r="A2426" t="str">
            <v>02.03.05.150.10</v>
          </cell>
          <cell r="B2426" t="str">
            <v>Curva 90º em Alumínio Ø 1", fabricada em Alumínio Incorrosível</v>
          </cell>
          <cell r="C2426" t="str">
            <v>un</v>
          </cell>
          <cell r="D2426">
            <v>49.92</v>
          </cell>
          <cell r="E2426">
            <v>40.4</v>
          </cell>
          <cell r="F2426" t="str">
            <v>SIEC Ago/24</v>
          </cell>
        </row>
        <row r="2427">
          <cell r="A2427" t="str">
            <v>02.03.05.150.12</v>
          </cell>
          <cell r="B2427" t="str">
            <v>Curva 90º em Alumínio Ø 3", fabricada em Alumínio Incorrosível</v>
          </cell>
          <cell r="C2427" t="str">
            <v>un</v>
          </cell>
          <cell r="D2427">
            <v>220.41</v>
          </cell>
          <cell r="E2427">
            <v>178.37</v>
          </cell>
          <cell r="F2427" t="str">
            <v>SIEC Ago/24</v>
          </cell>
        </row>
        <row r="2428">
          <cell r="A2428" t="str">
            <v>02.03.05.150.23</v>
          </cell>
          <cell r="B2428" t="str">
            <v>Eletroduto de Alumínio Ø 1 1/2", fabricado em Alumínio incorrosível extrudado em Liga ALCAN 50-S, com rosca nas duas pontas, sem acessórios</v>
          </cell>
          <cell r="C2428" t="str">
            <v>m</v>
          </cell>
          <cell r="D2428">
            <v>80.53</v>
          </cell>
          <cell r="E2428">
            <v>65.17</v>
          </cell>
          <cell r="F2428" t="str">
            <v>SIEC Ago/24</v>
          </cell>
        </row>
        <row r="2429">
          <cell r="A2429" t="str">
            <v>02.03.05.150.22</v>
          </cell>
          <cell r="B2429" t="str">
            <v>Eletroduto de Alumínio Ø 1 1/4", fabricado em Alumínio incorrosível extrudado em Liga ALCAN 50-S, com rosca nas duas pontas, sem acessórios</v>
          </cell>
          <cell r="C2429" t="str">
            <v>m</v>
          </cell>
          <cell r="D2429">
            <v>65.67</v>
          </cell>
          <cell r="E2429">
            <v>53.14</v>
          </cell>
          <cell r="F2429" t="str">
            <v>SIEC Ago/24</v>
          </cell>
        </row>
        <row r="2430">
          <cell r="A2430" t="str">
            <v>02.03.05.150.21</v>
          </cell>
          <cell r="B2430" t="str">
            <v>Eletroduto de Alumínio Ø 1", fabricado em Alumínio incorrosível extrudado em Liga ALCAN 50-S, com rosca nas duas pontas, sem acessórios</v>
          </cell>
          <cell r="C2430" t="str">
            <v>m</v>
          </cell>
          <cell r="D2430">
            <v>51.7</v>
          </cell>
          <cell r="E2430">
            <v>41.84</v>
          </cell>
          <cell r="F2430" t="str">
            <v>SIEC Ago/24</v>
          </cell>
        </row>
        <row r="2431">
          <cell r="A2431" t="str">
            <v>02.03.05.150.19</v>
          </cell>
          <cell r="B2431" t="str">
            <v>Eletroduto de Alumínio Ø 1/2", fabricado em Alumínio incorrosível extrudado em Liga ALCAN 50-S, com rosca nas duas pontas, sem acessórios</v>
          </cell>
          <cell r="C2431" t="str">
            <v>m</v>
          </cell>
          <cell r="D2431">
            <v>32.69</v>
          </cell>
          <cell r="E2431">
            <v>26.45</v>
          </cell>
          <cell r="F2431" t="str">
            <v>SIEC Ago/24</v>
          </cell>
        </row>
        <row r="2432">
          <cell r="A2432" t="str">
            <v>02.03.05.150.24</v>
          </cell>
          <cell r="B2432" t="str">
            <v>Eletroduto de Alumínio Ø 2", fabricado em Alumínio incorrosível extrudado em Liga ALCAN 50-S, com rosca nas duas pontas, sem acessórios</v>
          </cell>
          <cell r="C2432" t="str">
            <v>m</v>
          </cell>
          <cell r="D2432">
            <v>107.4</v>
          </cell>
          <cell r="E2432">
            <v>86.91</v>
          </cell>
          <cell r="F2432" t="str">
            <v>SIEC Ago/24</v>
          </cell>
        </row>
        <row r="2433">
          <cell r="A2433" t="str">
            <v>02.03.05.150.26</v>
          </cell>
          <cell r="B2433" t="str">
            <v>Eletroduto de Alumínio Ø 3", fabricado em Alumínio incorrosível extrudado em Liga ALCAN 50-S, com rosca nas duas pontas, sem acessórios</v>
          </cell>
          <cell r="C2433" t="str">
            <v>m</v>
          </cell>
          <cell r="D2433">
            <v>210.07</v>
          </cell>
          <cell r="E2433">
            <v>170</v>
          </cell>
          <cell r="F2433" t="str">
            <v>SIEC Ago/24</v>
          </cell>
        </row>
        <row r="2434">
          <cell r="A2434" t="str">
            <v>02.03.05.150.20</v>
          </cell>
          <cell r="B2434" t="str">
            <v>Eletroduto de Alumínio Ø 3/4", fabricado em Alumínio incorrosível extrudado em Liga ALCAN 50-S, com rosca nas duas pontas, sem acessórios</v>
          </cell>
          <cell r="C2434" t="str">
            <v>m</v>
          </cell>
          <cell r="D2434">
            <v>39.450000000000003</v>
          </cell>
          <cell r="E2434">
            <v>31.93</v>
          </cell>
          <cell r="F2434" t="str">
            <v>SIEC Ago/24</v>
          </cell>
        </row>
        <row r="2435">
          <cell r="A2435" t="str">
            <v>02.03.05.150.27</v>
          </cell>
          <cell r="B2435" t="str">
            <v>Eletroduto de Alumínio Ø 4", fabricado em Alumínio incorrosível extrudado em Liga ALCAN 50-S, com rosca nas duas pontas, sem acessórios</v>
          </cell>
          <cell r="C2435" t="str">
            <v>m</v>
          </cell>
          <cell r="D2435">
            <v>244.7</v>
          </cell>
          <cell r="E2435">
            <v>198.03</v>
          </cell>
          <cell r="F2435" t="str">
            <v>SIEC Ago/24</v>
          </cell>
        </row>
        <row r="2436">
          <cell r="A2436" t="str">
            <v>02.03.05.160</v>
          </cell>
          <cell r="B2436" t="str">
            <v>ELETRODUTOS METÁLICOS FLEXÍVEIS</v>
          </cell>
          <cell r="C2436" t="str">
            <v/>
          </cell>
          <cell r="E2436">
            <v>0</v>
          </cell>
          <cell r="F2436" t="str">
            <v>SIEC Ago/24</v>
          </cell>
        </row>
        <row r="2437">
          <cell r="A2437" t="str">
            <v>02.03.05.160.04</v>
          </cell>
          <cell r="B2437" t="str">
            <v>Eletroduto Flexível Metálico de Ø 1 1/4" com revestimento exterior por extrusão sob pressão em PVC antichama, com acessórios.</v>
          </cell>
          <cell r="C2437" t="str">
            <v>m</v>
          </cell>
          <cell r="D2437">
            <v>42.72</v>
          </cell>
          <cell r="E2437">
            <v>34.57</v>
          </cell>
          <cell r="F2437" t="str">
            <v>SIEC Ago/24</v>
          </cell>
        </row>
        <row r="2438">
          <cell r="A2438" t="str">
            <v>02.03.05.160.03</v>
          </cell>
          <cell r="B2438" t="str">
            <v>Eletroduto Flexível Metálico de Ø 1" com revestimento exterior por extrusão sob pressão em PVC antichama, com acessórios.</v>
          </cell>
          <cell r="C2438" t="str">
            <v>m</v>
          </cell>
          <cell r="D2438">
            <v>33.81</v>
          </cell>
          <cell r="E2438">
            <v>27.36</v>
          </cell>
          <cell r="F2438" t="str">
            <v>SIEC Ago/24</v>
          </cell>
        </row>
        <row r="2439">
          <cell r="A2439" t="str">
            <v>02.03.05.160.01</v>
          </cell>
          <cell r="B2439" t="str">
            <v>Eletroduto Flexível Metálico de Ø 1/2" com revestimento exterior por extrusão sob pressão em PVC antichama, com acessórios.</v>
          </cell>
          <cell r="C2439" t="str">
            <v>m</v>
          </cell>
          <cell r="D2439">
            <v>25.46</v>
          </cell>
          <cell r="E2439">
            <v>20.6</v>
          </cell>
          <cell r="F2439" t="str">
            <v>SIEC Ago/24</v>
          </cell>
        </row>
        <row r="2440">
          <cell r="A2440" t="str">
            <v>02.03.05.160.07</v>
          </cell>
          <cell r="B2440" t="str">
            <v>Eletroduto Flexível Metálico de Ø 2" com revestimento exterior por extrusão sob pressão em PVC antichama, com acessórios</v>
          </cell>
          <cell r="C2440" t="str">
            <v>m</v>
          </cell>
          <cell r="D2440">
            <v>67.39</v>
          </cell>
          <cell r="E2440">
            <v>54.54</v>
          </cell>
          <cell r="F2440" t="str">
            <v>SIEC Ago/24</v>
          </cell>
        </row>
        <row r="2441">
          <cell r="A2441" t="str">
            <v>02.03.05.160.02</v>
          </cell>
          <cell r="B2441" t="str">
            <v>Eletroduto Flexível Metálico de Ø 3/4" com revestimento exterior por extrusão sob pressão em PVC antichama, com acessórios.</v>
          </cell>
          <cell r="C2441" t="str">
            <v>m</v>
          </cell>
          <cell r="D2441">
            <v>30.77</v>
          </cell>
          <cell r="E2441">
            <v>24.9</v>
          </cell>
          <cell r="F2441" t="str">
            <v>SIEC Ago/24</v>
          </cell>
        </row>
        <row r="2442">
          <cell r="A2442" t="str">
            <v>02.03.05.200</v>
          </cell>
          <cell r="B2442" t="str">
            <v>CONDULETES DE ALUMÍNIO E CONEXÕES</v>
          </cell>
          <cell r="C2442" t="str">
            <v/>
          </cell>
          <cell r="E2442">
            <v>0</v>
          </cell>
          <cell r="F2442" t="str">
            <v>SIEC Ago/24</v>
          </cell>
        </row>
        <row r="2443">
          <cell r="A2443" t="str">
            <v>02.03.05.200.59</v>
          </cell>
          <cell r="B2443" t="str">
            <v>Caixa de Ligação Dupla, fabricada em Liga de Alumínio Fundido, sem Rosca, Ø 1" Tipo "E"</v>
          </cell>
          <cell r="C2443" t="str">
            <v>cj</v>
          </cell>
          <cell r="D2443">
            <v>102.13</v>
          </cell>
          <cell r="E2443">
            <v>82.65</v>
          </cell>
          <cell r="F2443" t="str">
            <v>SIEC Ago/24</v>
          </cell>
        </row>
        <row r="2444">
          <cell r="A2444" t="str">
            <v>02.03.05.200.86</v>
          </cell>
          <cell r="B2444" t="str">
            <v>Caixa de passagem de alumínio IP65, dimensões 200x200x100mm</v>
          </cell>
          <cell r="C2444" t="str">
            <v>un</v>
          </cell>
          <cell r="D2444">
            <v>180.16</v>
          </cell>
          <cell r="E2444">
            <v>145.80000000000001</v>
          </cell>
          <cell r="F2444" t="str">
            <v>SIEC Ago/24</v>
          </cell>
        </row>
        <row r="2445">
          <cell r="A2445" t="str">
            <v>02.03.05.200.87</v>
          </cell>
          <cell r="B2445" t="str">
            <v>Caixa de passagem de alumínio IP65, dimensões 300x300x120mm</v>
          </cell>
          <cell r="C2445" t="str">
            <v>un</v>
          </cell>
          <cell r="D2445">
            <v>254.69</v>
          </cell>
          <cell r="E2445">
            <v>206.11</v>
          </cell>
          <cell r="F2445" t="str">
            <v>SIEC Ago/24</v>
          </cell>
        </row>
        <row r="2446">
          <cell r="A2446" t="str">
            <v>02.03.05.200.88</v>
          </cell>
          <cell r="B2446" t="str">
            <v>Caixa de passagem de alumínio IP65, dimensões 400x400x200mm</v>
          </cell>
          <cell r="C2446" t="str">
            <v>un</v>
          </cell>
          <cell r="D2446">
            <v>522.24</v>
          </cell>
          <cell r="E2446">
            <v>422.63</v>
          </cell>
          <cell r="F2446" t="str">
            <v>SIEC Ago/24</v>
          </cell>
        </row>
        <row r="2447">
          <cell r="A2447" t="str">
            <v>02.03.05.200.90</v>
          </cell>
          <cell r="B2447" t="str">
            <v>Condulete em liga de alumínio fundido duplo tipo "E" Ø 1" - roscável, com tampa</v>
          </cell>
          <cell r="C2447" t="str">
            <v>un</v>
          </cell>
          <cell r="D2447">
            <v>49.84</v>
          </cell>
          <cell r="E2447">
            <v>40.33</v>
          </cell>
          <cell r="F2447" t="str">
            <v>SIEC Ago/24</v>
          </cell>
        </row>
        <row r="2448">
          <cell r="A2448" t="str">
            <v>02.03.05.200.44</v>
          </cell>
          <cell r="B2448" t="str">
            <v>Condulete em liga de alumínio fundido tipo "TB" Ø 1 1/2" - roscável, com tampa</v>
          </cell>
          <cell r="C2448" t="str">
            <v>un</v>
          </cell>
          <cell r="D2448">
            <v>88.35</v>
          </cell>
          <cell r="E2448">
            <v>71.5</v>
          </cell>
          <cell r="F2448" t="str">
            <v>SIEC Ago/24</v>
          </cell>
        </row>
        <row r="2449">
          <cell r="A2449" t="str">
            <v>02.03.05.200.89</v>
          </cell>
          <cell r="B2449" t="str">
            <v>Condulete em liga de alumínio fundido tipo "TB" Ø 1" - roscável, com tampa</v>
          </cell>
          <cell r="C2449" t="str">
            <v>un</v>
          </cell>
          <cell r="D2449">
            <v>62.66</v>
          </cell>
          <cell r="E2449">
            <v>50.71</v>
          </cell>
          <cell r="F2449" t="str">
            <v>SIEC Ago/24</v>
          </cell>
        </row>
        <row r="2450">
          <cell r="A2450" t="str">
            <v>02.03.05.200.81</v>
          </cell>
          <cell r="B2450" t="str">
            <v>Condulete em liga de alumínio fundido tipo "TB" Ø 3/4" - roscável, com tampa</v>
          </cell>
          <cell r="C2450" t="str">
            <v>un</v>
          </cell>
          <cell r="D2450">
            <v>43.31</v>
          </cell>
          <cell r="E2450">
            <v>35.049999999999997</v>
          </cell>
          <cell r="F2450" t="str">
            <v>SIEC Ago/24</v>
          </cell>
        </row>
        <row r="2451">
          <cell r="A2451" t="str">
            <v>02.03.05.200.91</v>
          </cell>
          <cell r="B2451" t="str">
            <v>Condulete em liga de alumínio fundido triplo tipo "E" Ø 1" - roscável, com tampa</v>
          </cell>
          <cell r="C2451" t="str">
            <v>un</v>
          </cell>
          <cell r="D2451">
            <v>73.569999999999993</v>
          </cell>
          <cell r="E2451">
            <v>59.54</v>
          </cell>
          <cell r="F2451" t="str">
            <v>SIEC Ago/24</v>
          </cell>
        </row>
        <row r="2452">
          <cell r="A2452" t="str">
            <v>02.03.05.200.12</v>
          </cell>
          <cell r="B2452" t="str">
            <v>Condulete em liga de alumínio tipo "C" ø 1 " com rosca e tampa, IP 54, conforme categoria II da NBR 15.701</v>
          </cell>
          <cell r="C2452" t="str">
            <v>un</v>
          </cell>
          <cell r="D2452">
            <v>42.43</v>
          </cell>
          <cell r="E2452">
            <v>34.340000000000003</v>
          </cell>
          <cell r="F2452" t="str">
            <v>SIEC Ago/24</v>
          </cell>
        </row>
        <row r="2453">
          <cell r="A2453" t="str">
            <v>02.03.05.200.32</v>
          </cell>
          <cell r="B2453" t="str">
            <v>Condulete em liga de alumínio tipo "C" ø 1 1/2" com rosca e tampa, IP 54, conforme categoria II da NBR 15.701</v>
          </cell>
          <cell r="C2453" t="str">
            <v>un</v>
          </cell>
          <cell r="D2453">
            <v>81.48</v>
          </cell>
          <cell r="E2453">
            <v>65.94</v>
          </cell>
          <cell r="F2453" t="str">
            <v>SIEC Ago/24</v>
          </cell>
        </row>
        <row r="2454">
          <cell r="A2454" t="str">
            <v>02.03.05.200.22</v>
          </cell>
          <cell r="B2454" t="str">
            <v>Condulete em liga de alumínio tipo "C" ø 1 1/4" com rosca e tampa, IP 54, conforme categoria II da NBR 15.701</v>
          </cell>
          <cell r="C2454" t="str">
            <v>un</v>
          </cell>
          <cell r="D2454">
            <v>70.14</v>
          </cell>
          <cell r="E2454">
            <v>56.76</v>
          </cell>
          <cell r="F2454" t="str">
            <v>SIEC Ago/24</v>
          </cell>
        </row>
        <row r="2455">
          <cell r="A2455" t="str">
            <v>02.03.05.200.39</v>
          </cell>
          <cell r="B2455" t="str">
            <v>Condulete em liga de alumínio tipo "C" Ø 2 1/2" com rosca e tampa, IP 54, conforme categoria ll da NBR15.701</v>
          </cell>
          <cell r="C2455" t="str">
            <v>un</v>
          </cell>
          <cell r="D2455">
            <v>227.09</v>
          </cell>
          <cell r="E2455">
            <v>183.77</v>
          </cell>
          <cell r="F2455" t="str">
            <v>SIEC Ago/24</v>
          </cell>
        </row>
        <row r="2456">
          <cell r="A2456" t="str">
            <v>02.03.05.200.38</v>
          </cell>
          <cell r="B2456" t="str">
            <v>Condulete em liga de alumínio tipo "C" ø 2" com rosca e tampa, IP 54, conforme categoria II da NBR 15.701</v>
          </cell>
          <cell r="C2456" t="str">
            <v>un</v>
          </cell>
          <cell r="D2456">
            <v>108.81</v>
          </cell>
          <cell r="E2456">
            <v>88.06</v>
          </cell>
          <cell r="F2456" t="str">
            <v>SIEC Ago/24</v>
          </cell>
        </row>
        <row r="2457">
          <cell r="A2457" t="str">
            <v>02.03.05.200.40</v>
          </cell>
          <cell r="B2457" t="str">
            <v>Condulete em liga de alumínio tipo "C" Ø 3" com rosca e tampa, IP 54, conforme categoria ll da NBR15.701</v>
          </cell>
          <cell r="C2457" t="str">
            <v>un</v>
          </cell>
          <cell r="D2457">
            <v>262.41000000000003</v>
          </cell>
          <cell r="E2457">
            <v>212.36</v>
          </cell>
          <cell r="F2457" t="str">
            <v>SIEC Ago/24</v>
          </cell>
        </row>
        <row r="2458">
          <cell r="A2458" t="str">
            <v>02.03.05.200.01</v>
          </cell>
          <cell r="B2458" t="str">
            <v>Condulete em liga de alumínio tipo "C" Ø 3/4" com rosca e tampa, IP 54, conforme categoria ll da NBR15.701</v>
          </cell>
          <cell r="C2458" t="str">
            <v>un</v>
          </cell>
          <cell r="D2458">
            <v>35.1</v>
          </cell>
          <cell r="E2458">
            <v>28.4</v>
          </cell>
          <cell r="F2458" t="str">
            <v>SIEC Ago/24</v>
          </cell>
        </row>
        <row r="2459">
          <cell r="A2459" t="str">
            <v>02.03.05.200.41</v>
          </cell>
          <cell r="B2459" t="str">
            <v>Condulete em liga de alumínio tipo "C" Ø 4" com rosca e tampa, IP 54, conforme categoria ll da NBR15.701</v>
          </cell>
          <cell r="C2459" t="str">
            <v>un</v>
          </cell>
          <cell r="D2459">
            <v>277.5</v>
          </cell>
          <cell r="E2459">
            <v>224.57</v>
          </cell>
          <cell r="F2459" t="str">
            <v>SIEC Ago/24</v>
          </cell>
        </row>
        <row r="2460">
          <cell r="A2460" t="str">
            <v>02.03.05.200.05</v>
          </cell>
          <cell r="B2460" t="str">
            <v>Condulete em liga de alumínio tipo "E" ø 1 1/2" com rosca e tampa, IP 54, conforme categoria II da NBR 15.701</v>
          </cell>
          <cell r="C2460" t="str">
            <v>un</v>
          </cell>
          <cell r="D2460">
            <v>61.37</v>
          </cell>
          <cell r="E2460">
            <v>49.66</v>
          </cell>
          <cell r="F2460" t="str">
            <v>SIEC Ago/24</v>
          </cell>
        </row>
        <row r="2461">
          <cell r="A2461" t="str">
            <v>02.03.05.200.04</v>
          </cell>
          <cell r="B2461" t="str">
            <v>Condulete em liga de alumínio tipo "E" ø 1 1/4" com rosca e tampa, IP 54, conforme categoria II da NBR 15.701</v>
          </cell>
          <cell r="C2461" t="str">
            <v>un</v>
          </cell>
          <cell r="D2461">
            <v>52.11</v>
          </cell>
          <cell r="E2461">
            <v>42.17</v>
          </cell>
          <cell r="F2461" t="str">
            <v>SIEC Ago/24</v>
          </cell>
        </row>
        <row r="2462">
          <cell r="A2462" t="str">
            <v>02.03.05.200.03</v>
          </cell>
          <cell r="B2462" t="str">
            <v>Condulete em liga de alumínio tipo "E" ø 1" com rosca e tampa, IP 54, conforme categoria II da NBR 15.701</v>
          </cell>
          <cell r="C2462" t="str">
            <v>un</v>
          </cell>
          <cell r="D2462">
            <v>39.01</v>
          </cell>
          <cell r="E2462">
            <v>31.57</v>
          </cell>
          <cell r="F2462" t="str">
            <v>SIEC Ago/24</v>
          </cell>
        </row>
        <row r="2463">
          <cell r="A2463" t="str">
            <v>02.03.05.200.06</v>
          </cell>
          <cell r="B2463" t="str">
            <v>Condulete em liga de alumínio tipo "E" ø 2" com rosca e tampa, IP 54, conforme categoria II da NBR 15.701</v>
          </cell>
          <cell r="C2463" t="str">
            <v>un</v>
          </cell>
          <cell r="D2463">
            <v>77.739999999999995</v>
          </cell>
          <cell r="E2463">
            <v>62.91</v>
          </cell>
          <cell r="F2463" t="str">
            <v>SIEC Ago/24</v>
          </cell>
        </row>
        <row r="2464">
          <cell r="A2464" t="str">
            <v>02.03.05.200.08</v>
          </cell>
          <cell r="B2464" t="str">
            <v>Condulete em liga de alumínio tipo "E" Ø 3" com rosca e tampa, IP 54, conforme categoria ll da NBR15.701</v>
          </cell>
          <cell r="C2464" t="str">
            <v>un</v>
          </cell>
          <cell r="D2464">
            <v>167.51</v>
          </cell>
          <cell r="E2464">
            <v>135.56</v>
          </cell>
          <cell r="F2464" t="str">
            <v>SIEC Ago/24</v>
          </cell>
        </row>
        <row r="2465">
          <cell r="A2465" t="str">
            <v>02.03.05.200.02</v>
          </cell>
          <cell r="B2465" t="str">
            <v>Condulete em liga de alumínio tipo "E" Ø 3/4" com rosca e tampa, IP 54, conforme categoria ll da NBR15.701</v>
          </cell>
          <cell r="C2465" t="str">
            <v>un</v>
          </cell>
          <cell r="D2465">
            <v>29.19</v>
          </cell>
          <cell r="E2465">
            <v>23.62</v>
          </cell>
          <cell r="F2465" t="str">
            <v>SIEC Ago/24</v>
          </cell>
        </row>
        <row r="2466">
          <cell r="A2466" t="str">
            <v>02.03.05.200.09</v>
          </cell>
          <cell r="B2466" t="str">
            <v>Condulete em liga de alumínio tipo "E" Ø 4" com rosca e tampa, IP 54, conforme categoria ll da NBR15.701</v>
          </cell>
          <cell r="C2466" t="str">
            <v>un</v>
          </cell>
          <cell r="D2466">
            <v>255.3</v>
          </cell>
          <cell r="E2466">
            <v>206.6</v>
          </cell>
          <cell r="F2466" t="str">
            <v>SIEC Ago/24</v>
          </cell>
        </row>
        <row r="2467">
          <cell r="A2467" t="str">
            <v>02.03.05.200.94</v>
          </cell>
          <cell r="B2467" t="str">
            <v>Condulete em liga de alumínio tipo "especial B" ø 1" com rosca e tampa, IP 54, conforme categoria II da NBR 15.701</v>
          </cell>
          <cell r="C2467" t="str">
            <v>un</v>
          </cell>
          <cell r="D2467">
            <v>44.02</v>
          </cell>
          <cell r="E2467">
            <v>35.619999999999997</v>
          </cell>
          <cell r="F2467" t="str">
            <v>SIEC Ago/24</v>
          </cell>
        </row>
        <row r="2468">
          <cell r="A2468" t="str">
            <v>02.03.05.200.93</v>
          </cell>
          <cell r="B2468" t="str">
            <v>Condulete em liga de alumínio tipo "especial B" ø 3/4" com rosca e tampa, IP 54, conforme categoria II da NBR 15.701</v>
          </cell>
          <cell r="C2468" t="str">
            <v>un</v>
          </cell>
          <cell r="D2468">
            <v>39.17</v>
          </cell>
          <cell r="E2468">
            <v>31.7</v>
          </cell>
          <cell r="F2468" t="str">
            <v>SIEC Ago/24</v>
          </cell>
        </row>
        <row r="2469">
          <cell r="A2469" t="str">
            <v>02.03.05.200.68</v>
          </cell>
          <cell r="B2469" t="str">
            <v>Condulete em liga de alumínio tipo "LR", "LL" ou "LB", ø 1 1/2" com rosca e tampa, IP 54, conforme categoria II da NBR 15.701</v>
          </cell>
          <cell r="C2469" t="str">
            <v>un</v>
          </cell>
          <cell r="D2469">
            <v>70.930000000000007</v>
          </cell>
          <cell r="E2469">
            <v>57.4</v>
          </cell>
          <cell r="F2469" t="str">
            <v>SIEC Ago/24</v>
          </cell>
        </row>
        <row r="2470">
          <cell r="A2470" t="str">
            <v>02.03.05.200.67</v>
          </cell>
          <cell r="B2470" t="str">
            <v>Condulete em liga de alumínio tipo "LR", "LL" ou "LB", ø 1 1/4" com rosca e tampa, IP 54, conforme categoria II da NBR 15.701</v>
          </cell>
          <cell r="C2470" t="str">
            <v>un</v>
          </cell>
          <cell r="D2470">
            <v>61.23</v>
          </cell>
          <cell r="E2470">
            <v>49.55</v>
          </cell>
          <cell r="F2470" t="str">
            <v>SIEC Ago/24</v>
          </cell>
        </row>
        <row r="2471">
          <cell r="A2471" t="str">
            <v>02.03.05.200.66</v>
          </cell>
          <cell r="B2471" t="str">
            <v>Condulete em liga de alumínio tipo "LR", "LL" ou "LB", ø 1" com rosca e tampa, IP 54, conforme categoria II da NBR 15.701</v>
          </cell>
          <cell r="C2471" t="str">
            <v>un</v>
          </cell>
          <cell r="D2471">
            <v>48.4</v>
          </cell>
          <cell r="E2471">
            <v>39.17</v>
          </cell>
          <cell r="F2471" t="str">
            <v>SIEC Ago/24</v>
          </cell>
        </row>
        <row r="2472">
          <cell r="A2472" t="str">
            <v>02.03.05.200.69</v>
          </cell>
          <cell r="B2472" t="str">
            <v>Condulete em liga de alumínio tipo "LR", "LL" ou "LB", ø 2" com rosca e tampa, IP 54, conforme categoria II da NBR 15.701</v>
          </cell>
          <cell r="C2472" t="str">
            <v>un</v>
          </cell>
          <cell r="D2472">
            <v>92.55</v>
          </cell>
          <cell r="E2472">
            <v>74.900000000000006</v>
          </cell>
          <cell r="F2472" t="str">
            <v>SIEC Ago/24</v>
          </cell>
        </row>
        <row r="2473">
          <cell r="A2473" t="str">
            <v>02.03.05.200.71</v>
          </cell>
          <cell r="B2473" t="str">
            <v>Condulete em liga de alumínio tipo "LR", "LL", ou "LB", Ø 3" com rosca e tampa, IP 54, conforme categoria ll da NBR15.701</v>
          </cell>
          <cell r="C2473" t="str">
            <v>un</v>
          </cell>
          <cell r="D2473">
            <v>204.6</v>
          </cell>
          <cell r="E2473">
            <v>165.57</v>
          </cell>
          <cell r="F2473" t="str">
            <v>SIEC Ago/24</v>
          </cell>
        </row>
        <row r="2474">
          <cell r="A2474" t="str">
            <v>02.03.05.200.65</v>
          </cell>
          <cell r="B2474" t="str">
            <v>Condulete em liga de alumínio tipo "LR", "LL", ou "LB", Ø 3/4" com rosca e tampa, IP 54, conforme categoria ll da NBR15.701</v>
          </cell>
          <cell r="C2474" t="str">
            <v>un</v>
          </cell>
          <cell r="D2474">
            <v>35.9</v>
          </cell>
          <cell r="E2474">
            <v>29.05</v>
          </cell>
          <cell r="F2474" t="str">
            <v>SIEC Ago/24</v>
          </cell>
        </row>
        <row r="2475">
          <cell r="A2475" t="str">
            <v>02.03.05.200.72</v>
          </cell>
          <cell r="B2475" t="str">
            <v>Condulete em liga de alumínio tipo "LR", "LL", ou "LB", Ø 4" com rosca e tampa, IP 54, conforme categoria ll da NBR15.701</v>
          </cell>
          <cell r="C2475" t="str">
            <v>un</v>
          </cell>
          <cell r="D2475">
            <v>298.42</v>
          </cell>
          <cell r="E2475">
            <v>241.5</v>
          </cell>
          <cell r="F2475" t="str">
            <v>SIEC Ago/24</v>
          </cell>
        </row>
        <row r="2476">
          <cell r="A2476" t="str">
            <v>02.03.05.200.24</v>
          </cell>
          <cell r="B2476" t="str">
            <v>Condulete em liga de alumínio tipo "T" ou "TB", ø 1 1/2" com rosca e tampa, IP 54, conforme categoria II da NBR 15.701</v>
          </cell>
          <cell r="C2476" t="str">
            <v>un</v>
          </cell>
          <cell r="D2476">
            <v>85.7</v>
          </cell>
          <cell r="E2476">
            <v>69.349999999999994</v>
          </cell>
          <cell r="F2476" t="str">
            <v>SIEC Ago/24</v>
          </cell>
        </row>
        <row r="2477">
          <cell r="A2477" t="str">
            <v>02.03.05.200.23</v>
          </cell>
          <cell r="B2477" t="str">
            <v>Condulete em liga de alumínio tipo "T" ou "TB", ø 1 1/4" com rosca e tampa, IP 54, conforme categoria II da NBR 15.701</v>
          </cell>
          <cell r="C2477" t="str">
            <v>un</v>
          </cell>
          <cell r="D2477">
            <v>71.5</v>
          </cell>
          <cell r="E2477">
            <v>57.86</v>
          </cell>
          <cell r="F2477" t="str">
            <v>SIEC Ago/24</v>
          </cell>
        </row>
        <row r="2478">
          <cell r="A2478" t="str">
            <v>02.03.05.200.21</v>
          </cell>
          <cell r="B2478" t="str">
            <v>Condulete em liga de alumínio tipo "T" ou "TB", ø 1" com rosca e tampa, IP 54, conforme categoria II da NBR 15.701</v>
          </cell>
          <cell r="C2478" t="str">
            <v>un</v>
          </cell>
          <cell r="D2478">
            <v>56.88</v>
          </cell>
          <cell r="E2478">
            <v>46.03</v>
          </cell>
          <cell r="F2478" t="str">
            <v>SIEC Ago/24</v>
          </cell>
        </row>
        <row r="2479">
          <cell r="A2479" t="str">
            <v>02.03.05.200.26</v>
          </cell>
          <cell r="B2479" t="str">
            <v>Condulete em liga de alumínio tipo "T" ou "TB", Ø 2 1/2" com rosca e tampa, IP 54, conforme categoria ll da NBR15.701</v>
          </cell>
          <cell r="C2479" t="str">
            <v>un</v>
          </cell>
          <cell r="D2479">
            <v>217.47</v>
          </cell>
          <cell r="E2479">
            <v>175.99</v>
          </cell>
          <cell r="F2479" t="str">
            <v>SIEC Ago/24</v>
          </cell>
        </row>
        <row r="2480">
          <cell r="A2480" t="str">
            <v>02.03.05.200.25</v>
          </cell>
          <cell r="B2480" t="str">
            <v>Condulete em liga de alumínio tipo "T" ou "TB", ø 2" com rosca e tampa, IP 54, conforme categoria II da NBR 15.701</v>
          </cell>
          <cell r="C2480" t="str">
            <v>un</v>
          </cell>
          <cell r="D2480">
            <v>104.9</v>
          </cell>
          <cell r="E2480">
            <v>84.89</v>
          </cell>
          <cell r="F2480" t="str">
            <v>SIEC Ago/24</v>
          </cell>
        </row>
        <row r="2481">
          <cell r="A2481" t="str">
            <v>02.03.05.200.27</v>
          </cell>
          <cell r="B2481" t="str">
            <v>Condulete em liga de alumínio tipo "T" ou "TB", Ø 3" com rosca e tampa, IP 54, conforme categoria ll da NBR15.701</v>
          </cell>
          <cell r="C2481" t="str">
            <v>un</v>
          </cell>
          <cell r="D2481">
            <v>232.98</v>
          </cell>
          <cell r="E2481">
            <v>188.54</v>
          </cell>
          <cell r="F2481" t="str">
            <v>SIEC Ago/24</v>
          </cell>
        </row>
        <row r="2482">
          <cell r="A2482" t="str">
            <v>02.03.05.200.20</v>
          </cell>
          <cell r="B2482" t="str">
            <v>Condulete em liga de alumínio tipo "T" ou "TB", Ø 3/4" com rosca e tampa, IP 54, conforme categoria ll da NBR15.701</v>
          </cell>
          <cell r="C2482" t="str">
            <v>un</v>
          </cell>
          <cell r="D2482">
            <v>40.94</v>
          </cell>
          <cell r="E2482">
            <v>33.130000000000003</v>
          </cell>
          <cell r="F2482" t="str">
            <v>SIEC Ago/24</v>
          </cell>
        </row>
        <row r="2483">
          <cell r="A2483" t="str">
            <v>02.03.05.200.28</v>
          </cell>
          <cell r="B2483" t="str">
            <v>Condulete em liga de alumínio tipo "T" ou "TB", Ø 4" com rosca e tampa, IP 54, conforme categoria ll da NBR15.701</v>
          </cell>
          <cell r="C2483" t="str">
            <v>un</v>
          </cell>
          <cell r="D2483">
            <v>303.13</v>
          </cell>
          <cell r="E2483">
            <v>245.31</v>
          </cell>
          <cell r="F2483" t="str">
            <v>SIEC Ago/24</v>
          </cell>
        </row>
        <row r="2484">
          <cell r="A2484" t="str">
            <v>02.03.05.200.15</v>
          </cell>
          <cell r="B2484" t="str">
            <v>Condulete em liga de alumínio tipo "X" ø 1 1/2" com rosca e tampa, IP 54, conforme categoria II da NBR 15.701</v>
          </cell>
          <cell r="C2484" t="str">
            <v>un</v>
          </cell>
          <cell r="D2484">
            <v>89.92</v>
          </cell>
          <cell r="E2484">
            <v>72.77</v>
          </cell>
          <cell r="F2484" t="str">
            <v>SIEC Ago/24</v>
          </cell>
        </row>
        <row r="2485">
          <cell r="A2485" t="str">
            <v>02.03.05.200.14</v>
          </cell>
          <cell r="B2485" t="str">
            <v>Condulete em liga de alumínio tipo "X" ø 1 1/4" com rosca e tampa, IP 54, conforme categoria II da NBR 15.701</v>
          </cell>
          <cell r="C2485" t="str">
            <v>un</v>
          </cell>
          <cell r="D2485">
            <v>79.73</v>
          </cell>
          <cell r="E2485">
            <v>64.52</v>
          </cell>
          <cell r="F2485" t="str">
            <v>SIEC Ago/24</v>
          </cell>
        </row>
        <row r="2486">
          <cell r="A2486" t="str">
            <v>02.03.05.200.13</v>
          </cell>
          <cell r="B2486" t="str">
            <v>Condulete em liga de alumínio tipo "X" ø 1" com rosca e tampa, IP 54, conforme categoria II da NBR 15.701</v>
          </cell>
          <cell r="C2486" t="str">
            <v>un</v>
          </cell>
          <cell r="D2486">
            <v>60.94</v>
          </cell>
          <cell r="E2486">
            <v>49.32</v>
          </cell>
          <cell r="F2486" t="str">
            <v>SIEC Ago/24</v>
          </cell>
        </row>
        <row r="2487">
          <cell r="A2487" t="str">
            <v>02.03.05.200.11</v>
          </cell>
          <cell r="B2487" t="str">
            <v>Condulete em liga de alumínio tipo "X" ø 1/2" com rosca e tampa, IP 54, conforme categoria II da NBR 15.701</v>
          </cell>
          <cell r="C2487" t="str">
            <v>un</v>
          </cell>
          <cell r="D2487">
            <v>50.48</v>
          </cell>
          <cell r="E2487">
            <v>40.85</v>
          </cell>
          <cell r="F2487" t="str">
            <v>SIEC Ago/24</v>
          </cell>
        </row>
        <row r="2488">
          <cell r="A2488" t="str">
            <v>02.03.05.200.17</v>
          </cell>
          <cell r="B2488" t="str">
            <v>Condulete em liga de alumínio tipo "X" Ø 2 1/2" com rosca e tampa, IP 54, conforme categoria ll da NBR15.701</v>
          </cell>
          <cell r="C2488" t="str">
            <v>un</v>
          </cell>
          <cell r="D2488">
            <v>267.43</v>
          </cell>
          <cell r="E2488">
            <v>216.42</v>
          </cell>
          <cell r="F2488" t="str">
            <v>SIEC Ago/24</v>
          </cell>
        </row>
        <row r="2489">
          <cell r="A2489" t="str">
            <v>02.03.05.200.16</v>
          </cell>
          <cell r="B2489" t="str">
            <v>Condulete em liga de alumínio tipo "X" ø 2" com rosca e tampa, IP 54, conforme categoria II da NBR 15.701</v>
          </cell>
          <cell r="C2489" t="str">
            <v>un</v>
          </cell>
          <cell r="D2489">
            <v>115.77</v>
          </cell>
          <cell r="E2489">
            <v>93.69</v>
          </cell>
          <cell r="F2489" t="str">
            <v>SIEC Ago/24</v>
          </cell>
        </row>
        <row r="2490">
          <cell r="A2490" t="str">
            <v>02.03.05.200.18</v>
          </cell>
          <cell r="B2490" t="str">
            <v>Condulete em liga de alumínio tipo "X" Ø 3" com rosca e tampa, IP 54, conforme categoria ll da NBR15.701</v>
          </cell>
          <cell r="C2490" t="str">
            <v>un</v>
          </cell>
          <cell r="D2490">
            <v>207.15</v>
          </cell>
          <cell r="E2490">
            <v>167.64</v>
          </cell>
          <cell r="F2490" t="str">
            <v>SIEC Ago/24</v>
          </cell>
        </row>
        <row r="2491">
          <cell r="A2491" t="str">
            <v>02.03.05.200.10</v>
          </cell>
          <cell r="B2491" t="str">
            <v>Condulete em liga de alumínio tipo "X" Ø 3/4" com rosca e tampa, IP 54, conforme categoria ll da NBR15.701</v>
          </cell>
          <cell r="C2491" t="str">
            <v>un</v>
          </cell>
          <cell r="D2491">
            <v>48.59</v>
          </cell>
          <cell r="E2491">
            <v>39.32</v>
          </cell>
          <cell r="F2491" t="str">
            <v>SIEC Ago/24</v>
          </cell>
        </row>
        <row r="2492">
          <cell r="A2492" t="str">
            <v>02.03.05.200.19</v>
          </cell>
          <cell r="B2492" t="str">
            <v>Condulete em liga de alumínio tipo "X" Ø 4" com rosca e tampa, IP 54, conforme categoria ll da NBR15.701</v>
          </cell>
          <cell r="C2492" t="str">
            <v>un</v>
          </cell>
          <cell r="D2492">
            <v>310.3</v>
          </cell>
          <cell r="E2492">
            <v>251.11</v>
          </cell>
          <cell r="F2492" t="str">
            <v>SIEC Ago/24</v>
          </cell>
        </row>
        <row r="2493">
          <cell r="A2493" t="str">
            <v>02.03.05.200.46</v>
          </cell>
          <cell r="B2493" t="str">
            <v>Uniduto Cônico Ø 1 1/2", sem rosca</v>
          </cell>
          <cell r="C2493" t="str">
            <v>un</v>
          </cell>
          <cell r="D2493">
            <v>20.329999999999998</v>
          </cell>
          <cell r="E2493">
            <v>16.45</v>
          </cell>
          <cell r="F2493" t="str">
            <v>SIEC Ago/24</v>
          </cell>
        </row>
        <row r="2494">
          <cell r="A2494" t="str">
            <v>02.03.05.200.45</v>
          </cell>
          <cell r="B2494" t="str">
            <v>Uniduto Cônico Ø 1", sem rosca</v>
          </cell>
          <cell r="C2494" t="str">
            <v>un</v>
          </cell>
          <cell r="D2494">
            <v>13.83</v>
          </cell>
          <cell r="E2494">
            <v>11.19</v>
          </cell>
          <cell r="F2494" t="str">
            <v>SIEC Ago/24</v>
          </cell>
        </row>
        <row r="2495">
          <cell r="A2495" t="str">
            <v>02.03.05.200.47</v>
          </cell>
          <cell r="B2495" t="str">
            <v>Uniduto Cônico Ø 2", sem rosca</v>
          </cell>
          <cell r="C2495" t="str">
            <v>un</v>
          </cell>
          <cell r="D2495">
            <v>20.43</v>
          </cell>
          <cell r="E2495">
            <v>16.53</v>
          </cell>
          <cell r="F2495" t="str">
            <v>SIEC Ago/24</v>
          </cell>
        </row>
        <row r="2496">
          <cell r="A2496" t="str">
            <v>02.03.05.200.48</v>
          </cell>
          <cell r="B2496" t="str">
            <v>Uniduto Cônico Ø 3", sem rosca</v>
          </cell>
          <cell r="C2496" t="str">
            <v>un</v>
          </cell>
          <cell r="D2496">
            <v>39.08</v>
          </cell>
          <cell r="E2496">
            <v>31.63</v>
          </cell>
          <cell r="F2496" t="str">
            <v>SIEC Ago/24</v>
          </cell>
        </row>
        <row r="2497">
          <cell r="A2497" t="str">
            <v>02.03.05.200.49</v>
          </cell>
          <cell r="B2497" t="str">
            <v>Uniduto Cônico Ø 3/4", sem rosca</v>
          </cell>
          <cell r="C2497" t="str">
            <v>un</v>
          </cell>
          <cell r="D2497">
            <v>13.49</v>
          </cell>
          <cell r="E2497">
            <v>10.92</v>
          </cell>
          <cell r="F2497" t="str">
            <v>SIEC Ago/24</v>
          </cell>
        </row>
        <row r="2498">
          <cell r="A2498" t="str">
            <v>02.03.05.200.80</v>
          </cell>
          <cell r="B2498" t="str">
            <v>Uniduto Cônico Ø 4", sem rosca</v>
          </cell>
          <cell r="C2498" t="str">
            <v>un</v>
          </cell>
          <cell r="D2498">
            <v>53.63</v>
          </cell>
          <cell r="E2498">
            <v>43.4</v>
          </cell>
          <cell r="F2498" t="str">
            <v>SIEC Ago/24</v>
          </cell>
        </row>
        <row r="2499">
          <cell r="A2499" t="str">
            <v>02.03.05.200.50</v>
          </cell>
          <cell r="B2499" t="str">
            <v>Uniduto Reto Ø 1 1/2", sem rosca</v>
          </cell>
          <cell r="C2499" t="str">
            <v>un</v>
          </cell>
          <cell r="D2499">
            <v>19.29</v>
          </cell>
          <cell r="E2499">
            <v>15.61</v>
          </cell>
          <cell r="F2499" t="str">
            <v>SIEC Ago/24</v>
          </cell>
        </row>
        <row r="2500">
          <cell r="A2500" t="str">
            <v>02.03.05.200.75</v>
          </cell>
          <cell r="B2500" t="str">
            <v>Uniduto reto Ø 1 1/4", sem rosca</v>
          </cell>
          <cell r="C2500" t="str">
            <v>un</v>
          </cell>
          <cell r="D2500">
            <v>19.940000000000001</v>
          </cell>
          <cell r="E2500">
            <v>16.14</v>
          </cell>
          <cell r="F2500" t="str">
            <v>SIEC Ago/24</v>
          </cell>
        </row>
        <row r="2501">
          <cell r="A2501" t="str">
            <v>02.03.05.200.51</v>
          </cell>
          <cell r="B2501" t="str">
            <v>Uniduto Reto Ø 1", sem rosca</v>
          </cell>
          <cell r="C2501" t="str">
            <v>un</v>
          </cell>
          <cell r="D2501">
            <v>15.32</v>
          </cell>
          <cell r="E2501">
            <v>12.4</v>
          </cell>
          <cell r="F2501" t="str">
            <v>SIEC Ago/24</v>
          </cell>
        </row>
        <row r="2502">
          <cell r="A2502" t="str">
            <v>02.03.05.200.76</v>
          </cell>
          <cell r="B2502" t="str">
            <v>Uniduto Reto Ø 2 1/2", sem rosca</v>
          </cell>
          <cell r="C2502" t="str">
            <v>un</v>
          </cell>
          <cell r="D2502">
            <v>35.840000000000003</v>
          </cell>
          <cell r="E2502">
            <v>29</v>
          </cell>
          <cell r="F2502" t="str">
            <v>SIEC Ago/24</v>
          </cell>
        </row>
        <row r="2503">
          <cell r="A2503" t="str">
            <v>02.03.05.200.52</v>
          </cell>
          <cell r="B2503" t="str">
            <v>Uniduto Reto Ø 2", sem rosca</v>
          </cell>
          <cell r="C2503" t="str">
            <v>un</v>
          </cell>
          <cell r="D2503">
            <v>23.42</v>
          </cell>
          <cell r="E2503">
            <v>18.95</v>
          </cell>
          <cell r="F2503" t="str">
            <v>SIEC Ago/24</v>
          </cell>
        </row>
        <row r="2504">
          <cell r="A2504" t="str">
            <v>02.03.05.200.53</v>
          </cell>
          <cell r="B2504" t="str">
            <v>Uniduto Reto Ø 3", sem rosca</v>
          </cell>
          <cell r="C2504" t="str">
            <v>un</v>
          </cell>
          <cell r="D2504">
            <v>43.72</v>
          </cell>
          <cell r="E2504">
            <v>35.380000000000003</v>
          </cell>
          <cell r="F2504" t="str">
            <v>SIEC Ago/24</v>
          </cell>
        </row>
        <row r="2505">
          <cell r="A2505" t="str">
            <v>02.03.05.200.54</v>
          </cell>
          <cell r="B2505" t="str">
            <v>Uniduto Reto Ø 3/4", sem rosca</v>
          </cell>
          <cell r="C2505" t="str">
            <v>un</v>
          </cell>
          <cell r="D2505">
            <v>13.98</v>
          </cell>
          <cell r="E2505">
            <v>11.31</v>
          </cell>
          <cell r="F2505" t="str">
            <v>SIEC Ago/24</v>
          </cell>
        </row>
        <row r="2506">
          <cell r="A2506" t="str">
            <v>02.03.05.300</v>
          </cell>
          <cell r="B2506" t="str">
            <v>ELETROCALHAS, PERFILADOS E ACESSÓRIOS</v>
          </cell>
          <cell r="C2506" t="str">
            <v/>
          </cell>
          <cell r="E2506">
            <v>0</v>
          </cell>
          <cell r="F2506" t="str">
            <v>SIEC Ago/24</v>
          </cell>
        </row>
        <row r="2507">
          <cell r="A2507" t="str">
            <v>02.03.05.300.18</v>
          </cell>
          <cell r="B2507" t="str">
            <v>Base com 4 furos para fixação externa em chapa de aço para perfilado</v>
          </cell>
          <cell r="C2507" t="str">
            <v>un</v>
          </cell>
          <cell r="D2507">
            <v>33.82</v>
          </cell>
          <cell r="E2507">
            <v>27.37</v>
          </cell>
          <cell r="F2507" t="str">
            <v>SIEC Ago/24</v>
          </cell>
        </row>
        <row r="2508">
          <cell r="A2508" t="str">
            <v>02.03.05.300.43</v>
          </cell>
          <cell r="B2508" t="str">
            <v>Braço de fixação de luminária equivalente ao Mod. "CJ-20/15" , com 2 abraçadeira de fixação REF. "JB-20", da Trópico.</v>
          </cell>
          <cell r="C2508" t="str">
            <v>un</v>
          </cell>
          <cell r="D2508">
            <v>251.99</v>
          </cell>
          <cell r="E2508">
            <v>203.92</v>
          </cell>
          <cell r="F2508" t="str">
            <v>SIEC Ago/24</v>
          </cell>
        </row>
        <row r="2509">
          <cell r="A2509" t="str">
            <v>02.03.05.300.19</v>
          </cell>
          <cell r="B2509" t="str">
            <v>Caixa de derivação "C" em chapa de aço para perfilado</v>
          </cell>
          <cell r="C2509" t="str">
            <v>un</v>
          </cell>
          <cell r="D2509">
            <v>43.46</v>
          </cell>
          <cell r="E2509">
            <v>35.17</v>
          </cell>
          <cell r="F2509" t="str">
            <v>SIEC Ago/24</v>
          </cell>
        </row>
        <row r="2510">
          <cell r="A2510" t="str">
            <v>02.03.05.300.20</v>
          </cell>
          <cell r="B2510" t="str">
            <v>Caixa de derivação "L" em chapa de aço para perfilado</v>
          </cell>
          <cell r="C2510" t="str">
            <v>un</v>
          </cell>
          <cell r="D2510">
            <v>104.81</v>
          </cell>
          <cell r="E2510">
            <v>84.82</v>
          </cell>
          <cell r="F2510" t="str">
            <v>SIEC Ago/24</v>
          </cell>
        </row>
        <row r="2511">
          <cell r="A2511" t="str">
            <v>02.03.05.300.51</v>
          </cell>
          <cell r="B2511" t="str">
            <v>Caixa para Tomada Fixo, perfil em chapa de aço galvanizado à fogo, base com 2 furos para fixação, equipada com 1 Tomada 2P+T (universal), 25A-250V</v>
          </cell>
          <cell r="C2511" t="str">
            <v>un</v>
          </cell>
          <cell r="D2511">
            <v>39.33</v>
          </cell>
          <cell r="E2511">
            <v>31.83</v>
          </cell>
          <cell r="F2511" t="str">
            <v>SIEC Ago/24</v>
          </cell>
        </row>
        <row r="2512">
          <cell r="A2512" t="str">
            <v>02.03.05.300.74</v>
          </cell>
          <cell r="B2512" t="str">
            <v>Curva horizontal 90° para eletrocalha em aço galvanizado, 200x100</v>
          </cell>
          <cell r="C2512" t="str">
            <v>un</v>
          </cell>
          <cell r="D2512">
            <v>112.54</v>
          </cell>
          <cell r="E2512">
            <v>91.07</v>
          </cell>
          <cell r="F2512" t="str">
            <v>SIEC Ago/24</v>
          </cell>
        </row>
        <row r="2513">
          <cell r="A2513" t="str">
            <v>02.03.05.300.75</v>
          </cell>
          <cell r="B2513" t="str">
            <v>Curva horizontal 90° para eletrocalha em aço galvanizado, 300x100</v>
          </cell>
          <cell r="C2513" t="str">
            <v>un</v>
          </cell>
          <cell r="D2513">
            <v>143.97999999999999</v>
          </cell>
          <cell r="E2513">
            <v>116.52</v>
          </cell>
          <cell r="F2513" t="str">
            <v>SIEC Ago/24</v>
          </cell>
        </row>
        <row r="2514">
          <cell r="A2514" t="str">
            <v>02.03.05.300.104</v>
          </cell>
          <cell r="B2514" t="str">
            <v>Curva vertical externa 90° para eletrocalha perfurada em chapa de aço galvanizado a fogo, 300 x 100mm</v>
          </cell>
          <cell r="C2514" t="str">
            <v>un</v>
          </cell>
          <cell r="D2514">
            <v>155.81</v>
          </cell>
          <cell r="E2514">
            <v>126.09</v>
          </cell>
          <cell r="F2514" t="str">
            <v>SIEC Ago/24</v>
          </cell>
        </row>
        <row r="2515">
          <cell r="A2515" t="str">
            <v>02.03.05.300.05</v>
          </cell>
          <cell r="B2515" t="str">
            <v>Derivação lateral para eletroduto de 3/4" em chapa de aço com lateral dupla para perfilado</v>
          </cell>
          <cell r="C2515" t="str">
            <v>un</v>
          </cell>
          <cell r="D2515">
            <v>18.66</v>
          </cell>
          <cell r="E2515">
            <v>15.1</v>
          </cell>
          <cell r="F2515" t="str">
            <v>SIEC Ago/24</v>
          </cell>
        </row>
        <row r="2516">
          <cell r="A2516" t="str">
            <v>02.03.05.300.34</v>
          </cell>
          <cell r="B2516" t="str">
            <v>Eletrocalha lisa com tampa, 200 x 100 mm com emenda</v>
          </cell>
          <cell r="C2516" t="str">
            <v>m</v>
          </cell>
          <cell r="D2516">
            <v>134.49</v>
          </cell>
          <cell r="E2516">
            <v>108.84</v>
          </cell>
          <cell r="F2516" t="str">
            <v>SIEC Ago/24</v>
          </cell>
        </row>
        <row r="2517">
          <cell r="A2517" t="str">
            <v>02.03.05.300.36</v>
          </cell>
          <cell r="B2517" t="str">
            <v>Eletrocalha lisa com tampa, 300 x 100 mm com emenda</v>
          </cell>
          <cell r="C2517" t="str">
            <v>m</v>
          </cell>
          <cell r="D2517">
            <v>155.49</v>
          </cell>
          <cell r="E2517">
            <v>125.83</v>
          </cell>
          <cell r="F2517" t="str">
            <v>SIEC Ago/24</v>
          </cell>
        </row>
        <row r="2518">
          <cell r="A2518" t="str">
            <v>02.03.05.300.26</v>
          </cell>
          <cell r="B2518" t="str">
            <v>Eletrocalha perfurada com tampa, 150 x 100 mm com emenda</v>
          </cell>
          <cell r="C2518" t="str">
            <v>m</v>
          </cell>
          <cell r="D2518">
            <v>87.37</v>
          </cell>
          <cell r="E2518">
            <v>70.7</v>
          </cell>
          <cell r="F2518" t="str">
            <v>SIEC Ago/24</v>
          </cell>
        </row>
        <row r="2519">
          <cell r="A2519" t="str">
            <v>02.03.05.300.27</v>
          </cell>
          <cell r="B2519" t="str">
            <v>Eletrocalha perfurada com tampa, 300 x 100 mm com emenda</v>
          </cell>
          <cell r="C2519" t="str">
            <v>m</v>
          </cell>
          <cell r="D2519">
            <v>146.97999999999999</v>
          </cell>
          <cell r="E2519">
            <v>118.94</v>
          </cell>
          <cell r="F2519" t="str">
            <v>SIEC Ago/24</v>
          </cell>
        </row>
        <row r="2520">
          <cell r="A2520" t="str">
            <v>02.03.05.300.52</v>
          </cell>
          <cell r="B2520" t="str">
            <v>Grampo C completo com Balanceador</v>
          </cell>
          <cell r="C2520" t="str">
            <v>un</v>
          </cell>
          <cell r="D2520">
            <v>122.79</v>
          </cell>
          <cell r="E2520">
            <v>99.37</v>
          </cell>
          <cell r="F2520" t="str">
            <v>SIEC Ago/24</v>
          </cell>
        </row>
        <row r="2521">
          <cell r="A2521" t="str">
            <v>02.03.05.300.07</v>
          </cell>
          <cell r="B2521" t="str">
            <v>Junção angular dupla alta em chapa de aço para perfilado</v>
          </cell>
          <cell r="C2521" t="str">
            <v>un</v>
          </cell>
          <cell r="D2521">
            <v>17.04</v>
          </cell>
          <cell r="E2521">
            <v>13.79</v>
          </cell>
          <cell r="F2521" t="str">
            <v>SIEC Ago/24</v>
          </cell>
        </row>
        <row r="2522">
          <cell r="A2522" t="str">
            <v>02.03.05.300.53</v>
          </cell>
          <cell r="B2522" t="str">
            <v>Mão francesa dupla - comprimento 300 mm</v>
          </cell>
          <cell r="C2522" t="str">
            <v>un</v>
          </cell>
          <cell r="D2522">
            <v>40.380000000000003</v>
          </cell>
          <cell r="E2522">
            <v>32.68</v>
          </cell>
          <cell r="F2522" t="str">
            <v>SIEC Ago/24</v>
          </cell>
        </row>
        <row r="2523">
          <cell r="A2523" t="str">
            <v>02.03.05.300.54</v>
          </cell>
          <cell r="B2523" t="str">
            <v>Mão francesa dupla - comprimento 500 mm</v>
          </cell>
          <cell r="C2523" t="str">
            <v>un</v>
          </cell>
          <cell r="D2523">
            <v>71.69</v>
          </cell>
          <cell r="E2523">
            <v>58.02</v>
          </cell>
          <cell r="F2523" t="str">
            <v>SIEC Ago/24</v>
          </cell>
        </row>
        <row r="2524">
          <cell r="A2524" t="str">
            <v>02.03.05.300.55</v>
          </cell>
          <cell r="B2524" t="str">
            <v>Mão francesa dupla - comprimento 700 mm</v>
          </cell>
          <cell r="C2524" t="str">
            <v>un</v>
          </cell>
          <cell r="D2524">
            <v>123.07</v>
          </cell>
          <cell r="E2524">
            <v>99.6</v>
          </cell>
          <cell r="F2524" t="str">
            <v>SIEC Ago/24</v>
          </cell>
        </row>
        <row r="2525">
          <cell r="A2525" t="str">
            <v>02.03.05.300.03</v>
          </cell>
          <cell r="B2525" t="str">
            <v>Perfilado liso em chapa de aço galvanizado a fogo, com tampa , dimensões 38 x 38 mm</v>
          </cell>
          <cell r="C2525" t="str">
            <v>m</v>
          </cell>
          <cell r="D2525">
            <v>82.59</v>
          </cell>
          <cell r="E2525">
            <v>66.84</v>
          </cell>
          <cell r="F2525" t="str">
            <v>SIEC Ago/24</v>
          </cell>
        </row>
        <row r="2526">
          <cell r="A2526" t="str">
            <v>02.03.05.300.01</v>
          </cell>
          <cell r="B2526" t="str">
            <v>Perfilado liso em chapa de aço galvanizado a fogo, sem tampa, dimensões 19 x 38 mm</v>
          </cell>
          <cell r="C2526" t="str">
            <v>m</v>
          </cell>
          <cell r="D2526">
            <v>54.34</v>
          </cell>
          <cell r="E2526">
            <v>43.98</v>
          </cell>
          <cell r="F2526" t="str">
            <v>SIEC Ago/24</v>
          </cell>
        </row>
        <row r="2527">
          <cell r="A2527" t="str">
            <v>02.03.05.300.02</v>
          </cell>
          <cell r="B2527" t="str">
            <v>Perfilado liso em chapa de aço galvanizado a fogo, sem tampa, dimensões 38 x 38 mm</v>
          </cell>
          <cell r="C2527" t="str">
            <v>m</v>
          </cell>
          <cell r="D2527">
            <v>59.32</v>
          </cell>
          <cell r="E2527">
            <v>48.01</v>
          </cell>
          <cell r="F2527" t="str">
            <v>SIEC Ago/24</v>
          </cell>
        </row>
        <row r="2528">
          <cell r="A2528" t="str">
            <v>02.03.05.300.15</v>
          </cell>
          <cell r="B2528" t="str">
            <v>Perfilado perfurado conjugado em chapa de aço galvanizado a fogo, com tampa, dimensões 76 x 38 mm</v>
          </cell>
          <cell r="C2528" t="str">
            <v>m</v>
          </cell>
          <cell r="D2528">
            <v>119.13</v>
          </cell>
          <cell r="E2528">
            <v>96.41</v>
          </cell>
          <cell r="F2528" t="str">
            <v>SIEC Ago/24</v>
          </cell>
        </row>
        <row r="2529">
          <cell r="A2529" t="str">
            <v>02.03.05.300.14</v>
          </cell>
          <cell r="B2529" t="str">
            <v>Perfilado perfurado em chapa de aço com tampa, dimensões 38 x 38 mm</v>
          </cell>
          <cell r="C2529" t="str">
            <v>m</v>
          </cell>
          <cell r="D2529">
            <v>81.45</v>
          </cell>
          <cell r="E2529">
            <v>65.91</v>
          </cell>
          <cell r="F2529" t="str">
            <v>SIEC Ago/24</v>
          </cell>
        </row>
        <row r="2530">
          <cell r="A2530" t="str">
            <v>02.03.05.300.40</v>
          </cell>
          <cell r="B2530" t="str">
            <v>Perfilado perfurado em chapa de aço galvanizado a fogo, sem tampa , dimensões 19 x 38 mm</v>
          </cell>
          <cell r="C2530" t="str">
            <v>m</v>
          </cell>
          <cell r="D2530">
            <v>53.78</v>
          </cell>
          <cell r="E2530">
            <v>43.52</v>
          </cell>
          <cell r="F2530" t="str">
            <v>SIEC Ago/24</v>
          </cell>
        </row>
        <row r="2531">
          <cell r="A2531" t="str">
            <v>02.03.05.300.16</v>
          </cell>
          <cell r="B2531" t="str">
            <v>Perfilado perfurado em chapa de aço galvanizado a fogo, sem tampa , dimensões 38 x 38 mm</v>
          </cell>
          <cell r="C2531" t="str">
            <v>m</v>
          </cell>
          <cell r="D2531">
            <v>58.19</v>
          </cell>
          <cell r="E2531">
            <v>47.09</v>
          </cell>
          <cell r="F2531" t="str">
            <v>SIEC Ago/24</v>
          </cell>
        </row>
        <row r="2532">
          <cell r="A2532" t="str">
            <v>02.03.05.300.17</v>
          </cell>
          <cell r="B2532" t="str">
            <v>Perfilado perfurado em chapa de aço galvanizado a fogo, sem tampa , dimensões 76 x 38 mm</v>
          </cell>
          <cell r="C2532" t="str">
            <v>m</v>
          </cell>
          <cell r="D2532">
            <v>84.59</v>
          </cell>
          <cell r="E2532">
            <v>68.459999999999994</v>
          </cell>
          <cell r="F2532" t="str">
            <v>SIEC Ago/24</v>
          </cell>
        </row>
        <row r="2533">
          <cell r="A2533" t="str">
            <v>02.03.05.300.57</v>
          </cell>
          <cell r="B2533" t="str">
            <v>Septo divisor "L" perfurado, galvanizado à fogo, para eletrocalha de altura 100mm, com acessórios</v>
          </cell>
          <cell r="C2533" t="str">
            <v>m</v>
          </cell>
          <cell r="D2533">
            <v>15.96</v>
          </cell>
          <cell r="E2533">
            <v>12.92</v>
          </cell>
          <cell r="F2533" t="str">
            <v>SIEC Ago/24</v>
          </cell>
        </row>
        <row r="2534">
          <cell r="A2534" t="str">
            <v>02.03.05.300.10</v>
          </cell>
          <cell r="B2534" t="str">
            <v>Suporte central, Ø 76,2 mm, para 1 luminária Ø 60,0 mm, topo do poste Ø 60,3 mm, fabricado em tubo de aço SAE 1010/20, zincado a fogo, para encaixe em poste reto</v>
          </cell>
          <cell r="C2534" t="str">
            <v>un</v>
          </cell>
          <cell r="D2534">
            <v>93.35</v>
          </cell>
          <cell r="E2534">
            <v>75.540000000000006</v>
          </cell>
          <cell r="F2534" t="str">
            <v>SIEC Ago/24</v>
          </cell>
        </row>
        <row r="2535">
          <cell r="A2535" t="str">
            <v>02.03.05.300.11</v>
          </cell>
          <cell r="B2535" t="str">
            <v>Suporte central, Ø 76,2 mm, para 2 luminárias Ø 60,0 mm, topo do poste Ø 60,3 mm, fabricado em tubo de aço SAE 1010/20, zincado a fogo, para encaixe em poste reto</v>
          </cell>
          <cell r="C2535" t="str">
            <v>un</v>
          </cell>
          <cell r="D2535">
            <v>121.18</v>
          </cell>
          <cell r="E2535">
            <v>98.07</v>
          </cell>
          <cell r="F2535" t="str">
            <v>SIEC Ago/24</v>
          </cell>
        </row>
        <row r="2536">
          <cell r="A2536" t="str">
            <v>02.03.05.300.45</v>
          </cell>
          <cell r="B2536" t="str">
            <v>Suporte para Eletrocalha Perfurada, 150 x 100 mm</v>
          </cell>
          <cell r="C2536" t="str">
            <v>pç</v>
          </cell>
          <cell r="D2536">
            <v>30.16</v>
          </cell>
          <cell r="E2536">
            <v>24.41</v>
          </cell>
          <cell r="F2536" t="str">
            <v>SIEC Ago/24</v>
          </cell>
        </row>
        <row r="2537">
          <cell r="A2537" t="str">
            <v>02.03.05.300.46</v>
          </cell>
          <cell r="B2537" t="str">
            <v>Suporte para Eletrocalha Perfurada, 300 x 100 mm</v>
          </cell>
          <cell r="C2537" t="str">
            <v>pç</v>
          </cell>
          <cell r="D2537">
            <v>43.07</v>
          </cell>
          <cell r="E2537">
            <v>34.85</v>
          </cell>
          <cell r="F2537" t="str">
            <v>SIEC Ago/24</v>
          </cell>
        </row>
        <row r="2538">
          <cell r="A2538" t="str">
            <v>02.03.05.300.47</v>
          </cell>
          <cell r="B2538" t="str">
            <v>Suporte para Eletrocalha Perfurada, 400 x 100 mm</v>
          </cell>
          <cell r="C2538" t="str">
            <v>pç</v>
          </cell>
          <cell r="D2538">
            <v>45.68</v>
          </cell>
          <cell r="E2538">
            <v>36.97</v>
          </cell>
          <cell r="F2538" t="str">
            <v>SIEC Ago/24</v>
          </cell>
        </row>
        <row r="2539">
          <cell r="A2539" t="str">
            <v>02.03.05.300.48</v>
          </cell>
          <cell r="B2539" t="str">
            <v>Suporte para Eletrocalha Perfurada, 500 x 100 mm</v>
          </cell>
          <cell r="C2539" t="str">
            <v>pç</v>
          </cell>
          <cell r="D2539">
            <v>62.65</v>
          </cell>
          <cell r="E2539">
            <v>50.7</v>
          </cell>
          <cell r="F2539" t="str">
            <v>SIEC Ago/24</v>
          </cell>
        </row>
        <row r="2540">
          <cell r="A2540" t="str">
            <v>02.03.05.300.08</v>
          </cell>
          <cell r="B2540" t="str">
            <v>Suporte para luminária em chapa de aço curto, para perfilado</v>
          </cell>
          <cell r="C2540" t="str">
            <v>un</v>
          </cell>
          <cell r="D2540">
            <v>12.91</v>
          </cell>
          <cell r="E2540">
            <v>10.45</v>
          </cell>
          <cell r="F2540" t="str">
            <v>SIEC Ago/24</v>
          </cell>
        </row>
        <row r="2541">
          <cell r="A2541" t="str">
            <v>02.03.05.300.09</v>
          </cell>
          <cell r="B2541" t="str">
            <v>Suporte para luminária em chapa de aço longo, para perfilado</v>
          </cell>
          <cell r="C2541" t="str">
            <v>un</v>
          </cell>
          <cell r="D2541">
            <v>17.62</v>
          </cell>
          <cell r="E2541">
            <v>14.26</v>
          </cell>
          <cell r="F2541" t="str">
            <v>SIEC Ago/24</v>
          </cell>
        </row>
        <row r="2542">
          <cell r="A2542" t="str">
            <v>02.03.05.300.80</v>
          </cell>
          <cell r="B2542" t="str">
            <v>Tê horizontal 90° para eletrocalha em aço galvanizado, 200x100</v>
          </cell>
          <cell r="C2542" t="str">
            <v>un</v>
          </cell>
          <cell r="D2542">
            <v>130.99</v>
          </cell>
          <cell r="E2542">
            <v>106</v>
          </cell>
          <cell r="F2542" t="str">
            <v>SIEC Ago/24</v>
          </cell>
        </row>
        <row r="2543">
          <cell r="A2543" t="str">
            <v>02.03.05.300.100</v>
          </cell>
          <cell r="B2543" t="str">
            <v>Tê vertical 90° perfurado para eletrocalha em aço galvanizado, 300x100</v>
          </cell>
          <cell r="C2543" t="str">
            <v>un</v>
          </cell>
          <cell r="D2543">
            <v>174.49</v>
          </cell>
          <cell r="E2543">
            <v>141.21</v>
          </cell>
          <cell r="F2543" t="str">
            <v>SIEC Ago/24</v>
          </cell>
        </row>
        <row r="2544">
          <cell r="A2544" t="str">
            <v>02.03.05.300.13</v>
          </cell>
          <cell r="B2544" t="str">
            <v>Vergalhão de aço com rosca total para perfilado (diâmetro: 1/4 ")</v>
          </cell>
          <cell r="C2544" t="str">
            <v>m</v>
          </cell>
          <cell r="D2544">
            <v>24.92</v>
          </cell>
          <cell r="E2544">
            <v>20.170000000000002</v>
          </cell>
          <cell r="F2544" t="str">
            <v>SIEC Ago/24</v>
          </cell>
        </row>
        <row r="2545">
          <cell r="A2545" t="str">
            <v>02.03.05.300.50</v>
          </cell>
          <cell r="B2545" t="str">
            <v>Vergalhão em aço galvanizado com rosca total (diâmetro: 3/8") (Tirante)</v>
          </cell>
          <cell r="C2545" t="str">
            <v>m</v>
          </cell>
          <cell r="D2545">
            <v>35.54</v>
          </cell>
          <cell r="E2545">
            <v>28.76</v>
          </cell>
          <cell r="F2545" t="str">
            <v>SIEC Ago/24</v>
          </cell>
        </row>
        <row r="2546">
          <cell r="A2546" t="str">
            <v>02.03.05.400</v>
          </cell>
          <cell r="B2546" t="str">
            <v>LEITO PARA CABOS</v>
          </cell>
          <cell r="C2546" t="str">
            <v/>
          </cell>
          <cell r="E2546">
            <v>0</v>
          </cell>
          <cell r="F2546" t="str">
            <v>SIEC Ago/24</v>
          </cell>
        </row>
        <row r="2547">
          <cell r="A2547" t="str">
            <v>02.03.05.400.01</v>
          </cell>
          <cell r="B2547" t="str">
            <v>Leito para cabos, aba externa, em aço galvanizado, 100 x 400 mm, com acessórios conforme norma ABNT NBR IEC 61537</v>
          </cell>
          <cell r="C2547" t="str">
            <v>m</v>
          </cell>
          <cell r="D2547">
            <v>306.76</v>
          </cell>
          <cell r="E2547">
            <v>248.25</v>
          </cell>
          <cell r="F2547" t="str">
            <v>SIEC Ago/24</v>
          </cell>
        </row>
        <row r="2548">
          <cell r="A2548" t="str">
            <v>02.03.05.400.02</v>
          </cell>
          <cell r="B2548" t="str">
            <v>Leito para cabos, aba externa, em aço galvanizado, 100 x 600 mm, com acessórios conforme norma ABNT NBR IEC 61537</v>
          </cell>
          <cell r="C2548" t="str">
            <v>m</v>
          </cell>
          <cell r="D2548">
            <v>348.35</v>
          </cell>
          <cell r="E2548">
            <v>281.89999999999998</v>
          </cell>
          <cell r="F2548" t="str">
            <v>SIEC Ago/24</v>
          </cell>
        </row>
        <row r="2549">
          <cell r="A2549" t="str">
            <v>02.03.05.500</v>
          </cell>
          <cell r="B2549" t="str">
            <v>ELETRODUTOS DE PVC</v>
          </cell>
          <cell r="C2549" t="str">
            <v/>
          </cell>
          <cell r="E2549">
            <v>0</v>
          </cell>
          <cell r="F2549" t="str">
            <v>SIEC Ago/24</v>
          </cell>
        </row>
        <row r="2550">
          <cell r="A2550" t="str">
            <v>02.03.05.500.17</v>
          </cell>
          <cell r="B2550" t="str">
            <v>Caixa de ligação de PVC para eletroduto flexível , octogonal com fundo fixo, dimensões 4 x 4"</v>
          </cell>
          <cell r="C2550" t="str">
            <v>un</v>
          </cell>
          <cell r="D2550">
            <v>16.760000000000002</v>
          </cell>
          <cell r="E2550">
            <v>13.56</v>
          </cell>
          <cell r="F2550" t="str">
            <v>SIEC Ago/24</v>
          </cell>
        </row>
        <row r="2551">
          <cell r="A2551" t="str">
            <v>02.03.05.500.16</v>
          </cell>
          <cell r="B2551" t="str">
            <v>Caixa de ligação de PVC para eletroduto flexível , octogonal com fundo móvel, dimensões 4 x 4"</v>
          </cell>
          <cell r="C2551" t="str">
            <v>un</v>
          </cell>
          <cell r="D2551">
            <v>16.760000000000002</v>
          </cell>
          <cell r="E2551">
            <v>13.56</v>
          </cell>
          <cell r="F2551" t="str">
            <v>SIEC Ago/24</v>
          </cell>
        </row>
        <row r="2552">
          <cell r="A2552" t="str">
            <v>02.03.05.500.18</v>
          </cell>
          <cell r="B2552" t="str">
            <v>Caixa de ligação de PVC para eletroduto flexível, octogonal com anel deslizante, dimensões 3 x 3"</v>
          </cell>
          <cell r="C2552" t="str">
            <v>un</v>
          </cell>
          <cell r="D2552">
            <v>20.27</v>
          </cell>
          <cell r="E2552">
            <v>16.399999999999999</v>
          </cell>
          <cell r="F2552" t="str">
            <v>SIEC Ago/24</v>
          </cell>
        </row>
        <row r="2553">
          <cell r="A2553" t="str">
            <v>02.03.05.500.15</v>
          </cell>
          <cell r="B2553" t="str">
            <v>Caixa de ligação de PVC para eletroduto flexível, quadrada, dimensões 4 x 4"</v>
          </cell>
          <cell r="C2553" t="str">
            <v>un</v>
          </cell>
          <cell r="D2553">
            <v>25.88</v>
          </cell>
          <cell r="E2553">
            <v>20.94</v>
          </cell>
          <cell r="F2553" t="str">
            <v>SIEC Ago/24</v>
          </cell>
        </row>
        <row r="2554">
          <cell r="A2554" t="str">
            <v>02.03.05.500.14</v>
          </cell>
          <cell r="B2554" t="str">
            <v>Caixa de ligação de PVC para eletroduto flexível, retangular, dimensões 4 x 2"</v>
          </cell>
          <cell r="C2554" t="str">
            <v>un</v>
          </cell>
          <cell r="D2554">
            <v>20.94</v>
          </cell>
          <cell r="E2554">
            <v>16.95</v>
          </cell>
          <cell r="F2554" t="str">
            <v>SIEC Ago/24</v>
          </cell>
        </row>
        <row r="2555">
          <cell r="A2555" t="str">
            <v>02.03.05.500.37</v>
          </cell>
          <cell r="B2555" t="str">
            <v>Caixa de ligação de PVC rígido para eletroduto roscável, quadrada, dimensões 4 x 4"</v>
          </cell>
          <cell r="C2555" t="str">
            <v>un</v>
          </cell>
          <cell r="D2555">
            <v>25.88</v>
          </cell>
          <cell r="E2555">
            <v>20.94</v>
          </cell>
          <cell r="F2555" t="str">
            <v>SIEC Ago/24</v>
          </cell>
        </row>
        <row r="2556">
          <cell r="A2556" t="str">
            <v>02.03.05.500.36</v>
          </cell>
          <cell r="B2556" t="str">
            <v>Caixa de ligação de PVC rígido para eletroduto roscável, retangular, dimensões 4 x 2"</v>
          </cell>
          <cell r="C2556" t="str">
            <v>un</v>
          </cell>
          <cell r="D2556">
            <v>20.94</v>
          </cell>
          <cell r="E2556">
            <v>16.95</v>
          </cell>
          <cell r="F2556" t="str">
            <v>SIEC Ago/24</v>
          </cell>
        </row>
        <row r="2557">
          <cell r="A2557" t="str">
            <v>02.03.05.500.81</v>
          </cell>
          <cell r="B2557" t="str">
            <v>Condulete de PVC rígido sem tampa para eletroduto, de encaixe, tipo "B" Ø 3/4"</v>
          </cell>
          <cell r="C2557" t="str">
            <v>un</v>
          </cell>
          <cell r="D2557">
            <v>30.73</v>
          </cell>
          <cell r="E2557">
            <v>24.87</v>
          </cell>
          <cell r="F2557" t="str">
            <v>SIEC Ago/24</v>
          </cell>
        </row>
        <row r="2558">
          <cell r="A2558" t="str">
            <v>02.03.05.500.39</v>
          </cell>
          <cell r="B2558" t="str">
            <v>Condulete de PVC rígido sem tampa para eletroduto, de encaixe, tipo "X" Ø 1"</v>
          </cell>
          <cell r="C2558" t="str">
            <v>un</v>
          </cell>
          <cell r="D2558">
            <v>52.88</v>
          </cell>
          <cell r="E2558">
            <v>42.79</v>
          </cell>
          <cell r="F2558" t="str">
            <v>SIEC Ago/24</v>
          </cell>
        </row>
        <row r="2559">
          <cell r="A2559" t="str">
            <v>02.03.05.500.38</v>
          </cell>
          <cell r="B2559" t="str">
            <v>Condulete de PVC rígido sem tampa para eletroduto, de encaixe, tipo "X" Ø 3/4"</v>
          </cell>
          <cell r="C2559" t="str">
            <v>un</v>
          </cell>
          <cell r="D2559">
            <v>45.26</v>
          </cell>
          <cell r="E2559">
            <v>36.630000000000003</v>
          </cell>
          <cell r="F2559" t="str">
            <v>SIEC Ago/24</v>
          </cell>
        </row>
        <row r="2560">
          <cell r="A2560" t="str">
            <v>02.03.05.500.82</v>
          </cell>
          <cell r="B2560" t="str">
            <v>Condulete de PVC rígido sem tampa para eletroduto, soldável, tipo "LB" Ø 3/4"</v>
          </cell>
          <cell r="C2560" t="str">
            <v>un</v>
          </cell>
          <cell r="D2560">
            <v>16.88</v>
          </cell>
          <cell r="E2560">
            <v>13.66</v>
          </cell>
          <cell r="F2560" t="str">
            <v>SIEC Ago/24</v>
          </cell>
        </row>
        <row r="2561">
          <cell r="A2561" t="str">
            <v>02.03.05.500.52</v>
          </cell>
          <cell r="B2561" t="str">
            <v>Curva 135º para eletroduto de PVC rígido roscável, Ø 25 mm (3/4")</v>
          </cell>
          <cell r="C2561" t="str">
            <v>un</v>
          </cell>
          <cell r="D2561">
            <v>19.989999999999998</v>
          </cell>
          <cell r="E2561">
            <v>16.18</v>
          </cell>
          <cell r="F2561" t="str">
            <v>SIEC Ago/24</v>
          </cell>
        </row>
        <row r="2562">
          <cell r="A2562" t="str">
            <v>02.03.05.500.53</v>
          </cell>
          <cell r="B2562" t="str">
            <v>Curva 135º para eletroduto de PVC rígido roscável, Ø 32 mm (1")</v>
          </cell>
          <cell r="C2562" t="str">
            <v>un</v>
          </cell>
          <cell r="D2562">
            <v>23.18</v>
          </cell>
          <cell r="E2562">
            <v>18.760000000000002</v>
          </cell>
          <cell r="F2562" t="str">
            <v>SIEC Ago/24</v>
          </cell>
        </row>
        <row r="2563">
          <cell r="A2563" t="str">
            <v>02.03.05.500.60</v>
          </cell>
          <cell r="B2563" t="str">
            <v>Curva 180º para eletroduto de PVC rígido roscável, Ø 20 mm (1/2")</v>
          </cell>
          <cell r="C2563" t="str">
            <v>un</v>
          </cell>
          <cell r="D2563">
            <v>18.12</v>
          </cell>
          <cell r="E2563">
            <v>14.66</v>
          </cell>
          <cell r="F2563" t="str">
            <v>SIEC Ago/24</v>
          </cell>
        </row>
        <row r="2564">
          <cell r="A2564" t="str">
            <v>02.03.05.500.61</v>
          </cell>
          <cell r="B2564" t="str">
            <v>Curva 180º para eletroduto de PVC rígido roscável, Ø 25 mm (3/4")</v>
          </cell>
          <cell r="C2564" t="str">
            <v>un</v>
          </cell>
          <cell r="D2564">
            <v>21.95</v>
          </cell>
          <cell r="E2564">
            <v>17.760000000000002</v>
          </cell>
          <cell r="F2564" t="str">
            <v>SIEC Ago/24</v>
          </cell>
        </row>
        <row r="2565">
          <cell r="A2565" t="str">
            <v>02.03.05.500.62</v>
          </cell>
          <cell r="B2565" t="str">
            <v>Curva 180º para eletroduto de PVC rígido roscável, Ø 32 mm (1")</v>
          </cell>
          <cell r="C2565" t="str">
            <v>un</v>
          </cell>
          <cell r="D2565">
            <v>25.78</v>
          </cell>
          <cell r="E2565">
            <v>20.86</v>
          </cell>
          <cell r="F2565" t="str">
            <v>SIEC Ago/24</v>
          </cell>
        </row>
        <row r="2566">
          <cell r="A2566" t="str">
            <v>02.03.05.500.63</v>
          </cell>
          <cell r="B2566" t="str">
            <v>Curva 180º para eletroduto de PVC rígido roscável, Ø 40 mm (1 1/4")</v>
          </cell>
          <cell r="C2566" t="str">
            <v>un</v>
          </cell>
          <cell r="D2566">
            <v>29.27</v>
          </cell>
          <cell r="E2566">
            <v>23.69</v>
          </cell>
          <cell r="F2566" t="str">
            <v>SIEC Ago/24</v>
          </cell>
        </row>
        <row r="2567">
          <cell r="A2567" t="str">
            <v>02.03.05.500.64</v>
          </cell>
          <cell r="B2567" t="str">
            <v>Curva 180º para eletroduto de PVC rígido roscável, Ø 50 mm (1 1/2")</v>
          </cell>
          <cell r="C2567" t="str">
            <v>un</v>
          </cell>
          <cell r="D2567">
            <v>34.26</v>
          </cell>
          <cell r="E2567">
            <v>27.73</v>
          </cell>
          <cell r="F2567" t="str">
            <v>SIEC Ago/24</v>
          </cell>
        </row>
        <row r="2568">
          <cell r="A2568" t="str">
            <v>02.03.05.500.65</v>
          </cell>
          <cell r="B2568" t="str">
            <v>Curva 180º para eletroduto de PVC rígido roscável, Ø 60 mm (2")</v>
          </cell>
          <cell r="C2568" t="str">
            <v>un</v>
          </cell>
          <cell r="D2568">
            <v>43.63</v>
          </cell>
          <cell r="E2568">
            <v>35.31</v>
          </cell>
          <cell r="F2568" t="str">
            <v>SIEC Ago/24</v>
          </cell>
        </row>
        <row r="2569">
          <cell r="A2569" t="str">
            <v>02.03.05.500.88</v>
          </cell>
          <cell r="B2569" t="str">
            <v>Curva 90 graus para eletroduto, PVC, roscável, DN 75 mm (2 1/2"), para rede enterrada de distribuição de energia elétrica - fornecimento e instalação</v>
          </cell>
          <cell r="C2569" t="str">
            <v>m</v>
          </cell>
          <cell r="D2569">
            <v>55.46</v>
          </cell>
          <cell r="E2569">
            <v>44.88</v>
          </cell>
          <cell r="F2569" t="str">
            <v>SIEC Ago/24</v>
          </cell>
        </row>
        <row r="2570">
          <cell r="A2570" t="str">
            <v>02.03.05.500.51</v>
          </cell>
          <cell r="B2570" t="str">
            <v>Curva 90º para eletroduto de PVC rígido roscável, Ø 110 mm (4")</v>
          </cell>
          <cell r="C2570" t="str">
            <v>un</v>
          </cell>
          <cell r="D2570">
            <v>89.93</v>
          </cell>
          <cell r="E2570">
            <v>72.78</v>
          </cell>
          <cell r="F2570" t="str">
            <v>SIEC Ago/24</v>
          </cell>
        </row>
        <row r="2571">
          <cell r="A2571" t="str">
            <v>02.03.05.500.43</v>
          </cell>
          <cell r="B2571" t="str">
            <v>Curva 90º para eletroduto de PVC rígido roscável, Ø 20 mm (1/2")</v>
          </cell>
          <cell r="C2571" t="str">
            <v>un</v>
          </cell>
          <cell r="D2571">
            <v>18.39</v>
          </cell>
          <cell r="E2571">
            <v>14.88</v>
          </cell>
          <cell r="F2571" t="str">
            <v>SIEC Ago/24</v>
          </cell>
        </row>
        <row r="2572">
          <cell r="A2572" t="str">
            <v>02.03.05.500.44</v>
          </cell>
          <cell r="B2572" t="str">
            <v>Curva 90º para eletroduto de PVC rígido roscável, Ø 25 mm (3/4")</v>
          </cell>
          <cell r="C2572" t="str">
            <v>un</v>
          </cell>
          <cell r="D2572">
            <v>20.190000000000001</v>
          </cell>
          <cell r="E2572">
            <v>16.34</v>
          </cell>
          <cell r="F2572" t="str">
            <v>SIEC Ago/24</v>
          </cell>
        </row>
        <row r="2573">
          <cell r="A2573" t="str">
            <v>02.03.05.500.45</v>
          </cell>
          <cell r="B2573" t="str">
            <v>Curva 90º para eletroduto de PVC rígido roscável, Ø 32 mm (1")</v>
          </cell>
          <cell r="C2573" t="str">
            <v>un</v>
          </cell>
          <cell r="D2573">
            <v>23.99</v>
          </cell>
          <cell r="E2573">
            <v>19.41</v>
          </cell>
          <cell r="F2573" t="str">
            <v>SIEC Ago/24</v>
          </cell>
        </row>
        <row r="2574">
          <cell r="A2574" t="str">
            <v>02.03.05.500.46</v>
          </cell>
          <cell r="B2574" t="str">
            <v>Curva 90º para eletroduto de PVC rígido roscável, Ø 40 mm (1 1/4")</v>
          </cell>
          <cell r="C2574" t="str">
            <v>un</v>
          </cell>
          <cell r="D2574">
            <v>27.36</v>
          </cell>
          <cell r="E2574">
            <v>22.14</v>
          </cell>
          <cell r="F2574" t="str">
            <v>SIEC Ago/24</v>
          </cell>
        </row>
        <row r="2575">
          <cell r="A2575" t="str">
            <v>02.03.05.500.47</v>
          </cell>
          <cell r="B2575" t="str">
            <v>Curva 90º para eletroduto de PVC rígido roscável, Ø 50 mm (1 1/2")</v>
          </cell>
          <cell r="C2575" t="str">
            <v>un</v>
          </cell>
          <cell r="D2575">
            <v>30.03</v>
          </cell>
          <cell r="E2575">
            <v>24.3</v>
          </cell>
          <cell r="F2575" t="str">
            <v>SIEC Ago/24</v>
          </cell>
        </row>
        <row r="2576">
          <cell r="A2576" t="str">
            <v>02.03.05.500.48</v>
          </cell>
          <cell r="B2576" t="str">
            <v>Curva 90º para eletroduto de PVC rígido roscável, Ø 60 mm (2")</v>
          </cell>
          <cell r="C2576" t="str">
            <v>un</v>
          </cell>
          <cell r="D2576">
            <v>37.01</v>
          </cell>
          <cell r="E2576">
            <v>29.95</v>
          </cell>
          <cell r="F2576" t="str">
            <v>SIEC Ago/24</v>
          </cell>
        </row>
        <row r="2577">
          <cell r="A2577" t="str">
            <v>02.03.05.500.50</v>
          </cell>
          <cell r="B2577" t="str">
            <v>Curva 90º para eletroduto de PVC rígido roscável, Ø 85 mm (3")</v>
          </cell>
          <cell r="C2577" t="str">
            <v>un</v>
          </cell>
          <cell r="D2577">
            <v>59.23</v>
          </cell>
          <cell r="E2577">
            <v>47.93</v>
          </cell>
          <cell r="F2577" t="str">
            <v>SIEC Ago/24</v>
          </cell>
        </row>
        <row r="2578">
          <cell r="A2578" t="str">
            <v>02.03.05.500.33</v>
          </cell>
          <cell r="B2578" t="str">
            <v>Eletroduto de PVC flexível corrugado Ø 20 mm (1/2")</v>
          </cell>
          <cell r="C2578" t="str">
            <v>m</v>
          </cell>
          <cell r="D2578">
            <v>11.68</v>
          </cell>
          <cell r="E2578">
            <v>9.4499999999999993</v>
          </cell>
          <cell r="F2578" t="str">
            <v>SIEC Ago/24</v>
          </cell>
        </row>
        <row r="2579">
          <cell r="A2579" t="str">
            <v>02.03.05.500.34</v>
          </cell>
          <cell r="B2579" t="str">
            <v>Eletroduto de PVC flexível corrugado Ø 25 mm (3/4")</v>
          </cell>
          <cell r="C2579" t="str">
            <v>m</v>
          </cell>
          <cell r="D2579">
            <v>12.96</v>
          </cell>
          <cell r="E2579">
            <v>10.49</v>
          </cell>
          <cell r="F2579" t="str">
            <v>SIEC Ago/24</v>
          </cell>
        </row>
        <row r="2580">
          <cell r="A2580" t="str">
            <v>02.03.05.500.35</v>
          </cell>
          <cell r="B2580" t="str">
            <v>Eletroduto de PVC flexível corrugado Ø 32 mm (1")</v>
          </cell>
          <cell r="C2580" t="str">
            <v>m</v>
          </cell>
          <cell r="D2580">
            <v>16.079999999999998</v>
          </cell>
          <cell r="E2580">
            <v>13.01</v>
          </cell>
          <cell r="F2580" t="str">
            <v>SIEC Ago/24</v>
          </cell>
        </row>
        <row r="2581">
          <cell r="A2581" t="str">
            <v>02.03.05.500.83</v>
          </cell>
          <cell r="B2581" t="str">
            <v>Eletroduto de PVC flexível corrugado Ø 50 mm (1 1/2")</v>
          </cell>
          <cell r="C2581" t="str">
            <v>m</v>
          </cell>
          <cell r="D2581">
            <v>20.69</v>
          </cell>
          <cell r="E2581">
            <v>16.739999999999998</v>
          </cell>
          <cell r="F2581" t="str">
            <v>SIEC Ago/24</v>
          </cell>
        </row>
        <row r="2582">
          <cell r="A2582" t="str">
            <v>02.03.05.500.84</v>
          </cell>
          <cell r="B2582" t="str">
            <v>Eletroduto de PVC flexível corrugado Ø 63 mm (2")</v>
          </cell>
          <cell r="C2582" t="str">
            <v>m</v>
          </cell>
          <cell r="D2582">
            <v>24.91</v>
          </cell>
          <cell r="E2582">
            <v>20.16</v>
          </cell>
          <cell r="F2582" t="str">
            <v>SIEC Ago/24</v>
          </cell>
        </row>
        <row r="2583">
          <cell r="A2583" t="str">
            <v>02.03.05.500.41</v>
          </cell>
          <cell r="B2583" t="str">
            <v>Eletroduto de PVC rígido de encaixe, sem conexões, Ø 25 mm (3/4")</v>
          </cell>
          <cell r="C2583" t="str">
            <v>m</v>
          </cell>
          <cell r="D2583">
            <v>28.7</v>
          </cell>
          <cell r="E2583">
            <v>23.23</v>
          </cell>
          <cell r="F2583" t="str">
            <v>SIEC Ago/24</v>
          </cell>
        </row>
        <row r="2584">
          <cell r="A2584" t="str">
            <v>02.03.05.500.42</v>
          </cell>
          <cell r="B2584" t="str">
            <v>Eletroduto de PVC rígido de encaixe, sem conexões, Ø 32 mm (1")</v>
          </cell>
          <cell r="C2584" t="str">
            <v>m</v>
          </cell>
          <cell r="D2584">
            <v>18.760000000000002</v>
          </cell>
          <cell r="E2584">
            <v>15.18</v>
          </cell>
          <cell r="F2584" t="str">
            <v>SIEC Ago/24</v>
          </cell>
        </row>
        <row r="2585">
          <cell r="A2585" t="str">
            <v>02.03.05.500.09</v>
          </cell>
          <cell r="B2585" t="str">
            <v>Eletroduto de PVC rígido roscável, sem conexões Ø 110 mm (4")</v>
          </cell>
          <cell r="C2585" t="str">
            <v>m</v>
          </cell>
          <cell r="D2585">
            <v>66.56</v>
          </cell>
          <cell r="E2585">
            <v>53.86</v>
          </cell>
          <cell r="F2585" t="str">
            <v>SIEC Ago/24</v>
          </cell>
        </row>
        <row r="2586">
          <cell r="A2586" t="str">
            <v>02.03.05.500.01</v>
          </cell>
          <cell r="B2586" t="str">
            <v>Eletroduto de PVC rígido roscável, sem conexões Ø 20 mm (1/2")</v>
          </cell>
          <cell r="C2586" t="str">
            <v>m</v>
          </cell>
          <cell r="D2586">
            <v>14.77</v>
          </cell>
          <cell r="E2586">
            <v>11.95</v>
          </cell>
          <cell r="F2586" t="str">
            <v>SIEC Ago/24</v>
          </cell>
        </row>
        <row r="2587">
          <cell r="A2587" t="str">
            <v>02.03.05.500.02</v>
          </cell>
          <cell r="B2587" t="str">
            <v>Eletroduto de PVC rígido roscável, sem conexões Ø 25 mm (3/4")</v>
          </cell>
          <cell r="C2587" t="str">
            <v>m</v>
          </cell>
          <cell r="D2587">
            <v>16.96</v>
          </cell>
          <cell r="E2587">
            <v>13.73</v>
          </cell>
          <cell r="F2587" t="str">
            <v>SIEC Ago/24</v>
          </cell>
        </row>
        <row r="2588">
          <cell r="A2588" t="str">
            <v>02.03.05.500.03</v>
          </cell>
          <cell r="B2588" t="str">
            <v>Eletroduto de PVC rígido roscável, sem conexões Ø 32 mm (1")</v>
          </cell>
          <cell r="C2588" t="str">
            <v>m</v>
          </cell>
          <cell r="D2588">
            <v>21.2</v>
          </cell>
          <cell r="E2588">
            <v>17.16</v>
          </cell>
          <cell r="F2588" t="str">
            <v>SIEC Ago/24</v>
          </cell>
        </row>
        <row r="2589">
          <cell r="A2589" t="str">
            <v>02.03.05.500.04</v>
          </cell>
          <cell r="B2589" t="str">
            <v>Eletroduto de PVC rígido roscável, sem conexões Ø 40 mm (1 1/4")</v>
          </cell>
          <cell r="C2589" t="str">
            <v>m</v>
          </cell>
          <cell r="D2589">
            <v>25.46</v>
          </cell>
          <cell r="E2589">
            <v>20.6</v>
          </cell>
          <cell r="F2589" t="str">
            <v>SIEC Ago/24</v>
          </cell>
        </row>
        <row r="2590">
          <cell r="A2590" t="str">
            <v>02.03.05.500.05</v>
          </cell>
          <cell r="B2590" t="str">
            <v>Eletroduto de PVC rígido roscável, sem conexões Ø 50 mm (1 1/2")</v>
          </cell>
          <cell r="C2590" t="str">
            <v>m</v>
          </cell>
          <cell r="D2590">
            <v>19.07</v>
          </cell>
          <cell r="E2590">
            <v>15.43</v>
          </cell>
          <cell r="F2590" t="str">
            <v>SIEC Ago/24</v>
          </cell>
        </row>
        <row r="2591">
          <cell r="A2591" t="str">
            <v>02.03.05.500.06</v>
          </cell>
          <cell r="B2591" t="str">
            <v>Eletroduto de PVC rígido roscável, sem conexões Ø 60 mm (2")</v>
          </cell>
          <cell r="C2591" t="str">
            <v>m</v>
          </cell>
          <cell r="D2591">
            <v>27.18</v>
          </cell>
          <cell r="E2591">
            <v>22</v>
          </cell>
          <cell r="F2591" t="str">
            <v>SIEC Ago/24</v>
          </cell>
        </row>
        <row r="2592">
          <cell r="A2592" t="str">
            <v>02.03.05.500.07</v>
          </cell>
          <cell r="B2592" t="str">
            <v>Eletroduto de PVC rígido roscável, sem conexões Ø 75 mm (2 1/2")</v>
          </cell>
          <cell r="C2592" t="str">
            <v>m</v>
          </cell>
          <cell r="D2592">
            <v>37.1</v>
          </cell>
          <cell r="E2592">
            <v>30.02</v>
          </cell>
          <cell r="F2592" t="str">
            <v>SIEC Ago/24</v>
          </cell>
        </row>
        <row r="2593">
          <cell r="A2593" t="str">
            <v>02.03.05.500.08</v>
          </cell>
          <cell r="B2593" t="str">
            <v>Eletroduto de PVC rígido roscável, sem conexões Ø 85 mm (3")</v>
          </cell>
          <cell r="C2593" t="str">
            <v>m</v>
          </cell>
          <cell r="D2593">
            <v>44.88</v>
          </cell>
          <cell r="E2593">
            <v>36.32</v>
          </cell>
          <cell r="F2593" t="str">
            <v>SIEC Ago/24</v>
          </cell>
        </row>
        <row r="2594">
          <cell r="A2594" t="str">
            <v>02.03.05.500.87</v>
          </cell>
          <cell r="B2594" t="str">
            <v>Eletroduto flexível liso, pead, DN 40 mm (1 1/4"), para circuitos terminais, instalado em laje - fornecimento e instalação</v>
          </cell>
          <cell r="C2594" t="str">
            <v>m</v>
          </cell>
          <cell r="D2594">
            <v>11.97</v>
          </cell>
          <cell r="E2594">
            <v>9.69</v>
          </cell>
          <cell r="F2594" t="str">
            <v>SIEC Ago/24</v>
          </cell>
        </row>
        <row r="2595">
          <cell r="A2595" t="str">
            <v>02.03.05.500.75</v>
          </cell>
          <cell r="B2595" t="str">
            <v>Luva para eletroduto de PVC rígido de encaixe, Ø 20 mm (1/2")</v>
          </cell>
          <cell r="C2595" t="str">
            <v>un</v>
          </cell>
          <cell r="D2595">
            <v>8.83</v>
          </cell>
          <cell r="E2595">
            <v>7.15</v>
          </cell>
          <cell r="F2595" t="str">
            <v>SIEC Ago/24</v>
          </cell>
        </row>
        <row r="2596">
          <cell r="A2596" t="str">
            <v>02.03.05.500.77</v>
          </cell>
          <cell r="B2596" t="str">
            <v>Luva para eletroduto de PVC rígido de encaixe, Ø 32 mm (1")</v>
          </cell>
          <cell r="C2596" t="str">
            <v>un</v>
          </cell>
          <cell r="D2596">
            <v>11.91</v>
          </cell>
          <cell r="E2596">
            <v>9.64</v>
          </cell>
          <cell r="F2596" t="str">
            <v>SIEC Ago/24</v>
          </cell>
        </row>
        <row r="2597">
          <cell r="A2597" t="str">
            <v>02.03.05.500.74</v>
          </cell>
          <cell r="B2597" t="str">
            <v>Luva para eletroduto de PVC rígido roscável, Ø 110 mm (4")</v>
          </cell>
          <cell r="C2597" t="str">
            <v>un</v>
          </cell>
          <cell r="D2597">
            <v>55.77</v>
          </cell>
          <cell r="E2597">
            <v>45.13</v>
          </cell>
          <cell r="F2597" t="str">
            <v>SIEC Ago/24</v>
          </cell>
        </row>
        <row r="2598">
          <cell r="A2598" t="str">
            <v>02.03.05.500.66</v>
          </cell>
          <cell r="B2598" t="str">
            <v>Luva para eletroduto de PVC rígido roscável, Ø 20 mm (1/2")</v>
          </cell>
          <cell r="C2598" t="str">
            <v>un</v>
          </cell>
          <cell r="D2598">
            <v>11.33</v>
          </cell>
          <cell r="E2598">
            <v>9.17</v>
          </cell>
          <cell r="F2598" t="str">
            <v>SIEC Ago/24</v>
          </cell>
        </row>
        <row r="2599">
          <cell r="A2599" t="str">
            <v>02.03.05.500.67</v>
          </cell>
          <cell r="B2599" t="str">
            <v>Luva para eletroduto de PVC rígido roscável, Ø 25 mm (3/4")</v>
          </cell>
          <cell r="C2599" t="str">
            <v>un</v>
          </cell>
          <cell r="D2599">
            <v>12.87</v>
          </cell>
          <cell r="E2599">
            <v>10.42</v>
          </cell>
          <cell r="F2599" t="str">
            <v>SIEC Ago/24</v>
          </cell>
        </row>
        <row r="2600">
          <cell r="A2600" t="str">
            <v>02.03.05.500.68</v>
          </cell>
          <cell r="B2600" t="str">
            <v>Luva para eletroduto de PVC rígido roscável, Ø 32 mm (1")</v>
          </cell>
          <cell r="C2600" t="str">
            <v>un</v>
          </cell>
          <cell r="D2600">
            <v>14.99</v>
          </cell>
          <cell r="E2600">
            <v>12.13</v>
          </cell>
          <cell r="F2600" t="str">
            <v>SIEC Ago/24</v>
          </cell>
        </row>
        <row r="2601">
          <cell r="A2601" t="str">
            <v>02.03.05.500.69</v>
          </cell>
          <cell r="B2601" t="str">
            <v>Luva para eletroduto de PVC rígido roscável, Ø 40 mm (1 1/4")</v>
          </cell>
          <cell r="C2601" t="str">
            <v>un</v>
          </cell>
          <cell r="D2601">
            <v>17.739999999999998</v>
          </cell>
          <cell r="E2601">
            <v>14.36</v>
          </cell>
          <cell r="F2601" t="str">
            <v>SIEC Ago/24</v>
          </cell>
        </row>
        <row r="2602">
          <cell r="A2602" t="str">
            <v>02.03.05.500.70</v>
          </cell>
          <cell r="B2602" t="str">
            <v>Luva para eletroduto de PVC rígido roscável, Ø 50 mm (1 1/2")</v>
          </cell>
          <cell r="C2602" t="str">
            <v>un</v>
          </cell>
          <cell r="D2602">
            <v>19.28</v>
          </cell>
          <cell r="E2602">
            <v>15.6</v>
          </cell>
          <cell r="F2602" t="str">
            <v>SIEC Ago/24</v>
          </cell>
        </row>
        <row r="2603">
          <cell r="A2603" t="str">
            <v>02.03.05.500.71</v>
          </cell>
          <cell r="B2603" t="str">
            <v>Luva para eletroduto de PVC rígido roscável, Ø 60 mm (2")</v>
          </cell>
          <cell r="C2603" t="str">
            <v>un</v>
          </cell>
          <cell r="D2603">
            <v>22.99</v>
          </cell>
          <cell r="E2603">
            <v>18.600000000000001</v>
          </cell>
          <cell r="F2603" t="str">
            <v>SIEC Ago/24</v>
          </cell>
        </row>
        <row r="2604">
          <cell r="A2604" t="str">
            <v>02.03.05.500.72</v>
          </cell>
          <cell r="B2604" t="str">
            <v>Luva para eletroduto de PVC rígido roscável, Ø 75 mm (2 1/2")</v>
          </cell>
          <cell r="C2604" t="str">
            <v>un</v>
          </cell>
          <cell r="D2604">
            <v>33.130000000000003</v>
          </cell>
          <cell r="E2604">
            <v>26.81</v>
          </cell>
          <cell r="F2604" t="str">
            <v>SIEC Ago/24</v>
          </cell>
        </row>
        <row r="2605">
          <cell r="A2605" t="str">
            <v>02.03.05.500.73</v>
          </cell>
          <cell r="B2605" t="str">
            <v>Luva para eletroduto de PVC rígido roscável, Ø 85 mm (3")</v>
          </cell>
          <cell r="C2605" t="str">
            <v>un</v>
          </cell>
          <cell r="D2605">
            <v>39.119999999999997</v>
          </cell>
          <cell r="E2605">
            <v>31.66</v>
          </cell>
          <cell r="F2605" t="str">
            <v>SIEC Ago/24</v>
          </cell>
        </row>
        <row r="2606">
          <cell r="A2606" t="str">
            <v>02.03.05.600</v>
          </cell>
          <cell r="B2606" t="str">
            <v>DUTOS E CONEXÕES DE POLIETILENO DE ALTA DENSIDADE</v>
          </cell>
          <cell r="C2606" t="str">
            <v/>
          </cell>
          <cell r="E2606">
            <v>0</v>
          </cell>
          <cell r="F2606" t="str">
            <v>SIEC Ago/24</v>
          </cell>
        </row>
        <row r="2607">
          <cell r="A2607" t="str">
            <v>02.03.05.600.01</v>
          </cell>
          <cell r="B2607" t="str">
            <v>Duto corrugado em PEAD (polietileno de alta densidade), para proteção de cabos subterrâneos Ø 1 1/2" (40 mm)</v>
          </cell>
          <cell r="C2607" t="str">
            <v>m</v>
          </cell>
          <cell r="D2607">
            <v>9.89</v>
          </cell>
          <cell r="E2607">
            <v>8</v>
          </cell>
          <cell r="F2607" t="str">
            <v>SIEC Ago/24</v>
          </cell>
        </row>
        <row r="2608">
          <cell r="A2608" t="str">
            <v>02.03.05.600.09</v>
          </cell>
          <cell r="B2608" t="str">
            <v>Duto corrugado em PEAD (polietileno de alta densidade), para proteção de cabos subterrâneos Ø 1 1/4" (32 mm)</v>
          </cell>
          <cell r="C2608" t="str">
            <v>m</v>
          </cell>
          <cell r="D2608">
            <v>9.2100000000000009</v>
          </cell>
          <cell r="E2608">
            <v>7.45</v>
          </cell>
          <cell r="F2608" t="str">
            <v>SIEC Ago/24</v>
          </cell>
        </row>
        <row r="2609">
          <cell r="A2609" t="str">
            <v>02.03.05.600.11</v>
          </cell>
          <cell r="B2609" t="str">
            <v>Duto corrugado em PEAD (polietileno de alta densidade), para proteção de cabos subterrâneos Ø 1" (25 mm)</v>
          </cell>
          <cell r="C2609" t="str">
            <v>m</v>
          </cell>
          <cell r="D2609">
            <v>7.55</v>
          </cell>
          <cell r="E2609">
            <v>6.11</v>
          </cell>
          <cell r="F2609" t="str">
            <v>SIEC Ago/24</v>
          </cell>
        </row>
        <row r="2610">
          <cell r="A2610" t="str">
            <v>02.03.05.600.02</v>
          </cell>
          <cell r="B2610" t="str">
            <v>Duto corrugado em PEAD (polietileno de alta densidade), para proteção de cabos subterrâneos Ø 2" (50 mm)</v>
          </cell>
          <cell r="C2610" t="str">
            <v>m</v>
          </cell>
          <cell r="D2610">
            <v>15.4</v>
          </cell>
          <cell r="E2610">
            <v>12.46</v>
          </cell>
          <cell r="F2610" t="str">
            <v>SIEC Ago/24</v>
          </cell>
        </row>
        <row r="2611">
          <cell r="A2611" t="str">
            <v>02.03.05.600.03</v>
          </cell>
          <cell r="B2611" t="str">
            <v>Duto corrugado em PEAD (polietileno de alta densidade), para proteção de cabos subterrâneos Ø 3" (75 mm)</v>
          </cell>
          <cell r="C2611" t="str">
            <v>m</v>
          </cell>
          <cell r="D2611">
            <v>25.2</v>
          </cell>
          <cell r="E2611">
            <v>20.39</v>
          </cell>
          <cell r="F2611" t="str">
            <v>SIEC Ago/24</v>
          </cell>
        </row>
        <row r="2612">
          <cell r="A2612" t="str">
            <v>02.03.05.600.04</v>
          </cell>
          <cell r="B2612" t="str">
            <v>Duto corrugado em PEAD (polietileno de alta densidade), para proteção de cabos subterrâneos Ø 4" (100 mm)</v>
          </cell>
          <cell r="C2612" t="str">
            <v>m</v>
          </cell>
          <cell r="D2612">
            <v>31.93</v>
          </cell>
          <cell r="E2612">
            <v>25.84</v>
          </cell>
          <cell r="F2612" t="str">
            <v>SIEC Ago/24</v>
          </cell>
        </row>
        <row r="2613">
          <cell r="A2613" t="str">
            <v>02.03.05.600.05</v>
          </cell>
          <cell r="B2613" t="str">
            <v>Duto corrugado em PEAD (polietileno de alta densidade), para proteção de cabos subterrâneos Ø 5" (125 mm)</v>
          </cell>
          <cell r="C2613" t="str">
            <v>m</v>
          </cell>
          <cell r="D2613">
            <v>39.08</v>
          </cell>
          <cell r="E2613">
            <v>31.63</v>
          </cell>
          <cell r="F2613" t="str">
            <v>SIEC Ago/24</v>
          </cell>
        </row>
        <row r="2614">
          <cell r="A2614" t="str">
            <v>02.03.05.600.06</v>
          </cell>
          <cell r="B2614" t="str">
            <v>Duto corrugado em PEAD (polietileno de alta densidade), para proteção de cabos subterrâneos Ø 6" (150 mm)</v>
          </cell>
          <cell r="C2614" t="str">
            <v>m</v>
          </cell>
          <cell r="D2614">
            <v>56.88</v>
          </cell>
          <cell r="E2614">
            <v>46.03</v>
          </cell>
          <cell r="F2614" t="str">
            <v>SIEC Ago/24</v>
          </cell>
        </row>
        <row r="2615">
          <cell r="A2615" t="str">
            <v>02.03.05.600.08</v>
          </cell>
          <cell r="B2615" t="str">
            <v>Duto corrugado em PEAD (polietileno de alta densidade), para proteção de cabos subterrâneos Ø 8" (200 mm)</v>
          </cell>
          <cell r="C2615" t="str">
            <v>m</v>
          </cell>
          <cell r="D2615">
            <v>58.49</v>
          </cell>
          <cell r="E2615">
            <v>47.33</v>
          </cell>
          <cell r="F2615" t="str">
            <v>SIEC Ago/24</v>
          </cell>
        </row>
        <row r="2616">
          <cell r="A2616" t="str">
            <v>02.03.05.700</v>
          </cell>
          <cell r="B2616" t="str">
            <v>CAIXAS EM CHAPA DE AÇO</v>
          </cell>
          <cell r="C2616" t="str">
            <v/>
          </cell>
          <cell r="E2616">
            <v>0</v>
          </cell>
          <cell r="F2616" t="str">
            <v>SIEC Ago/24</v>
          </cell>
        </row>
        <row r="2617">
          <cell r="A2617" t="str">
            <v>02.03.05.700.36</v>
          </cell>
          <cell r="B2617" t="str">
            <v>Caixa de equalização de potencial com 11 terminais para uso interno e externo</v>
          </cell>
          <cell r="C2617" t="str">
            <v>un</v>
          </cell>
          <cell r="D2617">
            <v>558.75</v>
          </cell>
          <cell r="E2617">
            <v>452.17</v>
          </cell>
          <cell r="F2617" t="str">
            <v>SIEC Ago/24</v>
          </cell>
        </row>
        <row r="2618">
          <cell r="A2618" t="str">
            <v>02.03.05.700.20</v>
          </cell>
          <cell r="B2618" t="str">
            <v>Caixa de ligação estampada em chapa de aço, quadrada, dimensões 4 x 4"</v>
          </cell>
          <cell r="C2618" t="str">
            <v>un</v>
          </cell>
          <cell r="D2618">
            <v>24.77</v>
          </cell>
          <cell r="E2618">
            <v>20.05</v>
          </cell>
          <cell r="F2618" t="str">
            <v>SIEC Ago/24</v>
          </cell>
        </row>
        <row r="2619">
          <cell r="A2619" t="str">
            <v>02.03.05.700.19</v>
          </cell>
          <cell r="B2619" t="str">
            <v>Caixa de ligação estampada em chapa de aço, retangular, dimensões 4 x 2"</v>
          </cell>
          <cell r="C2619" t="str">
            <v>un</v>
          </cell>
          <cell r="D2619">
            <v>20.29</v>
          </cell>
          <cell r="E2619">
            <v>16.420000000000002</v>
          </cell>
          <cell r="F2619" t="str">
            <v>SIEC Ago/24</v>
          </cell>
        </row>
        <row r="2620">
          <cell r="A2620" t="str">
            <v>02.03.05.700.10</v>
          </cell>
          <cell r="B2620" t="str">
            <v>Caixa de passagem em chapa de aço com tampa parafusada, dimensões 102 x 102 x 82 mm</v>
          </cell>
          <cell r="C2620" t="str">
            <v>un</v>
          </cell>
          <cell r="D2620">
            <v>44.27</v>
          </cell>
          <cell r="E2620">
            <v>35.83</v>
          </cell>
          <cell r="F2620" t="str">
            <v>SIEC Ago/24</v>
          </cell>
        </row>
        <row r="2621">
          <cell r="A2621" t="str">
            <v>02.03.05.700.11</v>
          </cell>
          <cell r="B2621" t="str">
            <v>Caixa de passagem em chapa de aço com tampa parafusada, dimensões 152 x 152 x 82 mm</v>
          </cell>
          <cell r="C2621" t="str">
            <v>un</v>
          </cell>
          <cell r="D2621">
            <v>69.680000000000007</v>
          </cell>
          <cell r="E2621">
            <v>56.39</v>
          </cell>
          <cell r="F2621" t="str">
            <v>SIEC Ago/24</v>
          </cell>
        </row>
        <row r="2622">
          <cell r="A2622" t="str">
            <v>02.03.05.700.12</v>
          </cell>
          <cell r="B2622" t="str">
            <v>Caixa de passagem em chapa de aço com tampa parafusada, dimensões 202 x 202 x 102 mm</v>
          </cell>
          <cell r="C2622" t="str">
            <v>un</v>
          </cell>
          <cell r="D2622">
            <v>126.94</v>
          </cell>
          <cell r="E2622">
            <v>102.73</v>
          </cell>
          <cell r="F2622" t="str">
            <v>SIEC Ago/24</v>
          </cell>
        </row>
        <row r="2623">
          <cell r="A2623" t="str">
            <v>02.03.05.700.14</v>
          </cell>
          <cell r="B2623" t="str">
            <v>Caixa de passagem em chapa de aço com tampa parafusada, dimensões 302 x 302 x 122 mm</v>
          </cell>
          <cell r="C2623" t="str">
            <v>un</v>
          </cell>
          <cell r="D2623">
            <v>180.68</v>
          </cell>
          <cell r="E2623">
            <v>146.22</v>
          </cell>
          <cell r="F2623" t="str">
            <v>SIEC Ago/24</v>
          </cell>
        </row>
        <row r="2624">
          <cell r="A2624" t="str">
            <v>02.03.05.700.15</v>
          </cell>
          <cell r="B2624" t="str">
            <v>Caixa de passagem em chapa de aço com tampa parafusada, dimensões 352 x 352 x 122 mm</v>
          </cell>
          <cell r="C2624" t="str">
            <v>un</v>
          </cell>
          <cell r="D2624">
            <v>222.71</v>
          </cell>
          <cell r="E2624">
            <v>180.23</v>
          </cell>
          <cell r="F2624" t="str">
            <v>SIEC Ago/24</v>
          </cell>
        </row>
        <row r="2625">
          <cell r="A2625" t="str">
            <v>02.03.05.700.18</v>
          </cell>
          <cell r="B2625" t="str">
            <v>Caixa de passagem em chapa de aço com tampa parafusada, dimensões 502 x 502 x 152 mm</v>
          </cell>
          <cell r="C2625" t="str">
            <v>un</v>
          </cell>
          <cell r="D2625">
            <v>308.69</v>
          </cell>
          <cell r="E2625">
            <v>249.81</v>
          </cell>
          <cell r="F2625" t="str">
            <v>SIEC Ago/24</v>
          </cell>
        </row>
        <row r="2626">
          <cell r="A2626" t="str">
            <v>02.03.05.700.33</v>
          </cell>
          <cell r="B2626" t="str">
            <v>Caixa de passagem em chapa de aço galvanizada para perfilado 38X38mm, tipo "L", referência Dispan DP550 ou equivalente</v>
          </cell>
          <cell r="C2626" t="str">
            <v>un</v>
          </cell>
          <cell r="D2626">
            <v>107.4</v>
          </cell>
          <cell r="E2626">
            <v>86.91</v>
          </cell>
          <cell r="F2626" t="str">
            <v>SIEC Ago/24</v>
          </cell>
        </row>
        <row r="2627">
          <cell r="A2627" t="str">
            <v>02.03.05.700.34</v>
          </cell>
          <cell r="B2627" t="str">
            <v>Caixa de passagem em chapa de aço galvanizada para perfilado 38X38mm, tipo "T", referência Dispan DP547 ou equivalente</v>
          </cell>
          <cell r="C2627" t="str">
            <v>un</v>
          </cell>
          <cell r="D2627">
            <v>49.22</v>
          </cell>
          <cell r="E2627">
            <v>39.83</v>
          </cell>
          <cell r="F2627" t="str">
            <v>SIEC Ago/24</v>
          </cell>
        </row>
        <row r="2628">
          <cell r="A2628" t="str">
            <v>02.03.05.700.35</v>
          </cell>
          <cell r="B2628" t="str">
            <v>Caixa de passagem em chapa de aço galvanizada para perfilado 38X38mm, tipo "X", referência Dispan DP552 ou equivalente</v>
          </cell>
          <cell r="C2628" t="str">
            <v>un</v>
          </cell>
          <cell r="D2628">
            <v>55.94</v>
          </cell>
          <cell r="E2628">
            <v>45.27</v>
          </cell>
          <cell r="F2628" t="str">
            <v>SIEC Ago/24</v>
          </cell>
        </row>
        <row r="2629">
          <cell r="A2629" t="str">
            <v>02.03.05.700.37</v>
          </cell>
          <cell r="B2629" t="str">
            <v>Caixa de passagem em chapa de aço galvanizado a fogo 1500x1500x190mm, referência 900511 da Cemar ou equivalente</v>
          </cell>
          <cell r="C2629" t="str">
            <v>un</v>
          </cell>
          <cell r="D2629">
            <v>3113.78</v>
          </cell>
          <cell r="E2629">
            <v>2519.85</v>
          </cell>
          <cell r="F2629" t="str">
            <v>SIEC Ago/24</v>
          </cell>
        </row>
        <row r="2630">
          <cell r="A2630" t="str">
            <v>02.03.05.700.38</v>
          </cell>
          <cell r="B2630" t="str">
            <v>Caixa de passagem em chapa de aço galvanizado a fogo, com 02 portas , com flanges nas bases, dimensões 1400 x 1000 x 300 mm</v>
          </cell>
          <cell r="C2630" t="str">
            <v>un</v>
          </cell>
          <cell r="D2630">
            <v>5124.88</v>
          </cell>
          <cell r="E2630">
            <v>4147.3500000000004</v>
          </cell>
          <cell r="F2630" t="str">
            <v>SIEC Ago/24</v>
          </cell>
        </row>
        <row r="2631">
          <cell r="A2631" t="str">
            <v>02.03.05.700.46</v>
          </cell>
          <cell r="B2631" t="str">
            <v>Caixa de passagem para telefone 15x15x10cm (sobrepor), fornecimento e instalação</v>
          </cell>
          <cell r="C2631" t="str">
            <v>un</v>
          </cell>
          <cell r="D2631">
            <v>46.63</v>
          </cell>
          <cell r="E2631">
            <v>37.74</v>
          </cell>
          <cell r="F2631" t="str">
            <v>SIEC Ago/24</v>
          </cell>
        </row>
        <row r="2632">
          <cell r="A2632" t="str">
            <v>02.03.05.700.24</v>
          </cell>
          <cell r="B2632" t="str">
            <v>Caixa de telefone em chapa de aço padrão Telebrás , dimensões internas 1500 x 1500 x 150 mm</v>
          </cell>
          <cell r="C2632" t="str">
            <v>un</v>
          </cell>
          <cell r="D2632">
            <v>2043.31</v>
          </cell>
          <cell r="E2632">
            <v>1653.56</v>
          </cell>
          <cell r="F2632" t="str">
            <v>SIEC Ago/24</v>
          </cell>
        </row>
        <row r="2633">
          <cell r="A2633" t="str">
            <v>02.03.05.700.25</v>
          </cell>
          <cell r="B2633" t="str">
            <v>Caixa de telefone em chapa de aço padrão Telebrás , dimensões internas 400 x 400 x 120 mm</v>
          </cell>
          <cell r="C2633" t="str">
            <v>un</v>
          </cell>
          <cell r="D2633">
            <v>305.52999999999997</v>
          </cell>
          <cell r="E2633">
            <v>247.25</v>
          </cell>
          <cell r="F2633" t="str">
            <v>SIEC Ago/24</v>
          </cell>
        </row>
        <row r="2634">
          <cell r="A2634" t="str">
            <v>02.03.05.700.27</v>
          </cell>
          <cell r="B2634" t="str">
            <v>Caixa de telefone em chapa de aço padrão Telebrás , dimensões internas 600 x 600 x 120 mm</v>
          </cell>
          <cell r="C2634" t="str">
            <v>un</v>
          </cell>
          <cell r="D2634">
            <v>508.34</v>
          </cell>
          <cell r="E2634">
            <v>411.38</v>
          </cell>
          <cell r="F2634" t="str">
            <v>SIEC Ago/24</v>
          </cell>
        </row>
        <row r="2635">
          <cell r="A2635" t="str">
            <v>02.03.05.700.29</v>
          </cell>
          <cell r="B2635" t="str">
            <v>Caixa de telefone em chapa de aço padrão Telebrás , dimensões internas 800 x 800 x 120 mm</v>
          </cell>
          <cell r="C2635" t="str">
            <v>un</v>
          </cell>
          <cell r="D2635">
            <v>795.29</v>
          </cell>
          <cell r="E2635">
            <v>643.59</v>
          </cell>
          <cell r="F2635" t="str">
            <v>SIEC Ago/24</v>
          </cell>
        </row>
        <row r="2636">
          <cell r="A2636" t="str">
            <v>02.03.05.700.30</v>
          </cell>
          <cell r="B2636" t="str">
            <v>Caixa de telefone em chapa de aço padrão Telebrás , dimensões internas 800 x 800 x 150 mm</v>
          </cell>
          <cell r="C2636" t="str">
            <v>un</v>
          </cell>
          <cell r="D2636">
            <v>662.47</v>
          </cell>
          <cell r="E2636">
            <v>536.11</v>
          </cell>
          <cell r="F2636" t="str">
            <v>SIEC Ago/24</v>
          </cell>
        </row>
        <row r="2637">
          <cell r="A2637" t="str">
            <v>02.03.05.700.41</v>
          </cell>
          <cell r="B2637" t="str">
            <v>Caixa externa em chapa de aço de entrada de energia para medidor tipo N (1200mm x 1300mm x 250mm), com cabos para ramais individuais, padrão da concessionária local</v>
          </cell>
          <cell r="C2637" t="str">
            <v>un</v>
          </cell>
          <cell r="D2637">
            <v>3841.74</v>
          </cell>
          <cell r="E2637">
            <v>3108.96</v>
          </cell>
          <cell r="F2637" t="str">
            <v>SIEC Ago/24</v>
          </cell>
        </row>
        <row r="2638">
          <cell r="A2638" t="str">
            <v>02.03.05.700.07</v>
          </cell>
          <cell r="B2638" t="str">
            <v>Entrada de energia em caixa de chapa de aço, potência de 40 a 47 kVA</v>
          </cell>
          <cell r="C2638" t="str">
            <v>un</v>
          </cell>
          <cell r="D2638">
            <v>11445.19</v>
          </cell>
          <cell r="E2638">
            <v>9262.11</v>
          </cell>
          <cell r="F2638" t="str">
            <v>SIEC Ago/24</v>
          </cell>
        </row>
        <row r="2639">
          <cell r="A2639" t="str">
            <v>02.03.05.800</v>
          </cell>
          <cell r="B2639" t="str">
            <v>DUTOS, CANALETAS E ACESSÓRIOS</v>
          </cell>
          <cell r="C2639" t="str">
            <v/>
          </cell>
          <cell r="E2639">
            <v>0</v>
          </cell>
          <cell r="F2639" t="str">
            <v>SIEC Ago/24</v>
          </cell>
        </row>
        <row r="2640">
          <cell r="A2640" t="str">
            <v>02.03.05.800.21</v>
          </cell>
          <cell r="B2640" t="str">
            <v>Canaleta em PVC Mod."DLP-150X50" 3 vias / Evolutiva-(Pial Legrand)-Barras de 2,00 m ou equivalente</v>
          </cell>
          <cell r="C2640" t="str">
            <v>m</v>
          </cell>
          <cell r="D2640">
            <v>138.97</v>
          </cell>
          <cell r="E2640">
            <v>112.46</v>
          </cell>
          <cell r="F2640" t="str">
            <v>SIEC Ago/24</v>
          </cell>
        </row>
        <row r="2641">
          <cell r="A2641" t="str">
            <v>02.03.05.900</v>
          </cell>
          <cell r="B2641" t="str">
            <v>CAIXAS DE PASSAGENS EM ALVENARIA</v>
          </cell>
          <cell r="C2641" t="str">
            <v/>
          </cell>
          <cell r="E2641">
            <v>0</v>
          </cell>
          <cell r="F2641" t="str">
            <v>SIEC Ago/24</v>
          </cell>
        </row>
        <row r="2642">
          <cell r="A2642" t="str">
            <v>02.03.05.900.01</v>
          </cell>
          <cell r="B2642" t="str">
            <v>Caixa de passagem em alvenaria com tampa de concreto com dispositivo para lacres 1,00 x 1,00 x 1,20 m - para passagem de cabos de MT (Alimentação em 13,8 kV)</v>
          </cell>
          <cell r="C2642" t="str">
            <v>un</v>
          </cell>
          <cell r="D2642">
            <v>1755.31</v>
          </cell>
          <cell r="E2642">
            <v>1420.5</v>
          </cell>
          <cell r="F2642" t="str">
            <v>SIEC Ago/24</v>
          </cell>
        </row>
        <row r="2643">
          <cell r="A2643" t="str">
            <v>02.03.05.900.14</v>
          </cell>
          <cell r="B2643" t="str">
            <v>Caixa de passagem em alvenaria de 0,30 x 0,30 x 0,30 m com tampa de concreto</v>
          </cell>
          <cell r="C2643" t="str">
            <v>un</v>
          </cell>
          <cell r="D2643">
            <v>192.6</v>
          </cell>
          <cell r="E2643">
            <v>155.86000000000001</v>
          </cell>
          <cell r="F2643" t="str">
            <v>SIEC Ago/24</v>
          </cell>
        </row>
        <row r="2644">
          <cell r="A2644" t="str">
            <v>02.03.05.900.03</v>
          </cell>
          <cell r="B2644" t="str">
            <v>Caixa de passagem em alvenaria de 0,40 x 0,40 x 0,50 m com tampa de concreto</v>
          </cell>
          <cell r="C2644" t="str">
            <v>un</v>
          </cell>
          <cell r="D2644">
            <v>503.49</v>
          </cell>
          <cell r="E2644">
            <v>407.45</v>
          </cell>
          <cell r="F2644" t="str">
            <v>SIEC Ago/24</v>
          </cell>
        </row>
        <row r="2645">
          <cell r="A2645" t="str">
            <v>02.03.05.900.04</v>
          </cell>
          <cell r="B2645" t="str">
            <v>Caixa de passagem em alvenaria de 0,50 x 0,50 x 0,50 m com tampa de concreto</v>
          </cell>
          <cell r="C2645" t="str">
            <v>un</v>
          </cell>
          <cell r="D2645">
            <v>615.67999999999995</v>
          </cell>
          <cell r="E2645">
            <v>498.24</v>
          </cell>
          <cell r="F2645" t="str">
            <v>SIEC Ago/24</v>
          </cell>
        </row>
        <row r="2646">
          <cell r="A2646" t="str">
            <v>02.03.05.900.05</v>
          </cell>
          <cell r="B2646" t="str">
            <v>Caixa de passagem em alvenaria de 0,60 x 0,60 x 0,60 m com tampa de concreto</v>
          </cell>
          <cell r="C2646" t="str">
            <v>un</v>
          </cell>
          <cell r="D2646">
            <v>992.03</v>
          </cell>
          <cell r="E2646">
            <v>802.81</v>
          </cell>
          <cell r="F2646" t="str">
            <v>SIEC Ago/24</v>
          </cell>
        </row>
        <row r="2647">
          <cell r="A2647" t="str">
            <v>02.03.05.900.13</v>
          </cell>
          <cell r="B2647" t="str">
            <v>Caixa de passagem em alvenaria de 0,70 x 0,70 x 0,70 m com tampa de concreto</v>
          </cell>
          <cell r="C2647" t="str">
            <v>un</v>
          </cell>
          <cell r="D2647">
            <v>1166.08</v>
          </cell>
          <cell r="E2647">
            <v>943.66</v>
          </cell>
          <cell r="F2647" t="str">
            <v>SIEC Ago/24</v>
          </cell>
        </row>
        <row r="2648">
          <cell r="A2648" t="str">
            <v>02.03.05.900.06</v>
          </cell>
          <cell r="B2648" t="str">
            <v>Caixa de passagem em alvenaria de 0,70 x 1,00 x 0,80 m</v>
          </cell>
          <cell r="C2648" t="str">
            <v>un</v>
          </cell>
          <cell r="D2648">
            <v>1812.42</v>
          </cell>
          <cell r="E2648">
            <v>1466.72</v>
          </cell>
          <cell r="F2648" t="str">
            <v>SIEC Ago/24</v>
          </cell>
        </row>
        <row r="2649">
          <cell r="A2649" t="str">
            <v>02.03.05.900.07</v>
          </cell>
          <cell r="B2649" t="str">
            <v>Caixa de passagem em alvenaria de 0,80 x 0,80 x 1,00 m com tampa de concreto</v>
          </cell>
          <cell r="C2649" t="str">
            <v>un</v>
          </cell>
          <cell r="D2649">
            <v>2000.8</v>
          </cell>
          <cell r="E2649">
            <v>1619.16</v>
          </cell>
          <cell r="F2649" t="str">
            <v>SIEC Ago/24</v>
          </cell>
        </row>
        <row r="2650">
          <cell r="A2650" t="str">
            <v>02.03.05.900.08</v>
          </cell>
          <cell r="B2650" t="str">
            <v>Caixa de passagem em alvenaria de 1,00 x 1,00 x 0,70 m com tampa de concreto</v>
          </cell>
          <cell r="C2650" t="str">
            <v>un</v>
          </cell>
          <cell r="D2650">
            <v>2054.41</v>
          </cell>
          <cell r="E2650">
            <v>1662.55</v>
          </cell>
          <cell r="F2650" t="str">
            <v>SIEC Ago/24</v>
          </cell>
        </row>
        <row r="2651">
          <cell r="A2651" t="str">
            <v>02.03.05.900.11</v>
          </cell>
          <cell r="B2651" t="str">
            <v>Caixa de passagem em alvenaria de 1,00 x 1,00 x 1,20 m com tampa de concreto</v>
          </cell>
          <cell r="C2651" t="str">
            <v>un</v>
          </cell>
          <cell r="D2651">
            <v>2735.9</v>
          </cell>
          <cell r="E2651">
            <v>2214.0500000000002</v>
          </cell>
          <cell r="F2651" t="str">
            <v>SIEC Ago/24</v>
          </cell>
        </row>
        <row r="2652">
          <cell r="A2652" t="str">
            <v>02.03.05.900.12</v>
          </cell>
          <cell r="B2652" t="str">
            <v>Caixa de passagem em alvenaria de 1,00 x 1,30 x 1,90 m com tampa de concreto</v>
          </cell>
          <cell r="C2652" t="str">
            <v>un</v>
          </cell>
          <cell r="D2652">
            <v>5629.83</v>
          </cell>
          <cell r="E2652">
            <v>4555.9799999999996</v>
          </cell>
          <cell r="F2652" t="str">
            <v>SIEC Ago/24</v>
          </cell>
        </row>
        <row r="2653">
          <cell r="A2653" t="str">
            <v>02.03.05.900.10</v>
          </cell>
          <cell r="B2653" t="str">
            <v>Caixa de passagem em alvenaria de 1,20 x 1,20 x 1,50 m om tampa de concreto</v>
          </cell>
          <cell r="C2653" t="str">
            <v>un</v>
          </cell>
          <cell r="D2653">
            <v>3001.1</v>
          </cell>
          <cell r="E2653">
            <v>2428.66</v>
          </cell>
          <cell r="F2653" t="str">
            <v>SIEC Ago/24</v>
          </cell>
        </row>
        <row r="2654">
          <cell r="A2654" t="str">
            <v>02.03.05.900.09</v>
          </cell>
          <cell r="B2654" t="str">
            <v>Caixa de passagem em alvenaria de 1,50 x 1,50 x 1,80 m com tampa de concreto</v>
          </cell>
          <cell r="C2654" t="str">
            <v>un</v>
          </cell>
          <cell r="D2654">
            <v>4101.03</v>
          </cell>
          <cell r="E2654">
            <v>3318.79</v>
          </cell>
          <cell r="F2654" t="str">
            <v>SIEC Ago/24</v>
          </cell>
        </row>
        <row r="2655">
          <cell r="A2655" t="str">
            <v>02.03.05.900.02</v>
          </cell>
          <cell r="B2655" t="str">
            <v>Caixa de Passagem em concreto com Tampa de Concreto com Dispositivo para Lacres 1,00 x 1,00 x 1,00 m</v>
          </cell>
          <cell r="C2655" t="str">
            <v>un</v>
          </cell>
          <cell r="D2655">
            <v>1461.47</v>
          </cell>
          <cell r="E2655">
            <v>1182.71</v>
          </cell>
          <cell r="F2655" t="str">
            <v>SIEC Ago/24</v>
          </cell>
        </row>
        <row r="2656">
          <cell r="A2656" t="str">
            <v>02.03.06</v>
          </cell>
          <cell r="B2656" t="str">
            <v>PAINÉIS E QUADROS GERAIS DE DISTRIBUIÇÃO E CONTROLE</v>
          </cell>
          <cell r="C2656" t="str">
            <v/>
          </cell>
          <cell r="E2656">
            <v>0</v>
          </cell>
          <cell r="F2656" t="str">
            <v>SIEC Ago/24</v>
          </cell>
        </row>
        <row r="2657">
          <cell r="A2657" t="str">
            <v>02.03.06.100</v>
          </cell>
          <cell r="B2657" t="str">
            <v>PAINÉIS E QUADROS EM ESTAÇÃO E SALA TÉCNICA</v>
          </cell>
          <cell r="C2657" t="str">
            <v/>
          </cell>
          <cell r="E2657">
            <v>0</v>
          </cell>
          <cell r="F2657" t="str">
            <v>SIEC Ago/24</v>
          </cell>
        </row>
        <row r="2658">
          <cell r="A2658" t="str">
            <v>02.03.06.100.39</v>
          </cell>
          <cell r="B2658" t="str">
            <v>Caixa Porta Fusível (CPF), conforme Especificações Técnicas de Sistemas Alimentação e Equipamentos Elétricos</v>
          </cell>
          <cell r="C2658" t="str">
            <v>cj</v>
          </cell>
          <cell r="D2658">
            <v>7377.89</v>
          </cell>
          <cell r="E2658">
            <v>5970.62</v>
          </cell>
          <cell r="F2658" t="str">
            <v>SIEC Ago/24</v>
          </cell>
        </row>
        <row r="2659">
          <cell r="A2659" t="str">
            <v>02.03.06.100.01</v>
          </cell>
          <cell r="B2659" t="str">
            <v>Painel de Alimentação de Bloqueios (PAB)</v>
          </cell>
          <cell r="C2659" t="str">
            <v>cj</v>
          </cell>
          <cell r="D2659">
            <v>17485.8</v>
          </cell>
          <cell r="E2659">
            <v>14150.52</v>
          </cell>
          <cell r="F2659" t="str">
            <v>SIEC Ago/24</v>
          </cell>
        </row>
        <row r="2660">
          <cell r="A2660" t="str">
            <v>02.03.06.100.04</v>
          </cell>
          <cell r="B2660" t="str">
            <v>Painel de Cargas Essenciais (PESS)</v>
          </cell>
          <cell r="C2660" t="str">
            <v>cj</v>
          </cell>
          <cell r="D2660">
            <v>17194.91</v>
          </cell>
          <cell r="E2660">
            <v>13915.12</v>
          </cell>
          <cell r="F2660" t="str">
            <v>SIEC Ago/24</v>
          </cell>
        </row>
        <row r="2661">
          <cell r="A2661" t="str">
            <v>02.03.06.100.31</v>
          </cell>
          <cell r="B2661" t="str">
            <v>Painel Elétrico Local para o Conjunto Moto-Ventilador - PCL-V</v>
          </cell>
          <cell r="C2661" t="str">
            <v>cj</v>
          </cell>
          <cell r="D2661">
            <v>19678.3</v>
          </cell>
          <cell r="E2661">
            <v>15924.82</v>
          </cell>
          <cell r="F2661" t="str">
            <v>SIEC Ago/24</v>
          </cell>
        </row>
        <row r="2662">
          <cell r="A2662" t="str">
            <v>02.03.06.100.21</v>
          </cell>
          <cell r="B2662" t="str">
            <v>Quadro de Distribuição Bombas de Incêndio (QDBI) e respectivo Sistema Digital de Comando, Controle e Aquisição de Dados (SDCCAD) conforme especificação técnica CPTM AV6684-0</v>
          </cell>
          <cell r="C2662" t="str">
            <v>cj</v>
          </cell>
          <cell r="D2662">
            <v>75671.570000000007</v>
          </cell>
          <cell r="E2662">
            <v>61237.82</v>
          </cell>
          <cell r="F2662" t="str">
            <v>SIEC Ago/24</v>
          </cell>
        </row>
        <row r="2663">
          <cell r="A2663" t="str">
            <v>02.03.06.100.41</v>
          </cell>
          <cell r="B2663" t="str">
            <v>Quadro de transferência do Diesel Móvel (QTDM)</v>
          </cell>
          <cell r="C2663" t="str">
            <v>cj</v>
          </cell>
          <cell r="D2663">
            <v>20196.22</v>
          </cell>
          <cell r="E2663">
            <v>16343.95</v>
          </cell>
          <cell r="F2663" t="str">
            <v>SIEC Ago/24</v>
          </cell>
        </row>
        <row r="2664">
          <cell r="A2664" t="str">
            <v>02.03.06.100.26</v>
          </cell>
          <cell r="B2664" t="str">
            <v>Quadro Geral de Distribuição Essencial e Não Essencial (QGD) E/N e respectivo Sistema Digital de Comando, Controle e Aquisição de Dados (SDCCAD) conforme especificação técnica CPTM AV6684-0</v>
          </cell>
          <cell r="C2664" t="str">
            <v>cj</v>
          </cell>
          <cell r="D2664">
            <v>551012.38</v>
          </cell>
          <cell r="E2664">
            <v>445911.13</v>
          </cell>
          <cell r="F2664" t="str">
            <v>SIEC Ago/24</v>
          </cell>
        </row>
        <row r="2665">
          <cell r="A2665" t="str">
            <v>02.03.06.100.35</v>
          </cell>
          <cell r="B2665" t="str">
            <v>Sinaleiro monobloco Ø 22 mm, 220 Vca, colorido, para painéis e máquinas.</v>
          </cell>
          <cell r="C2665" t="str">
            <v>cj</v>
          </cell>
          <cell r="D2665">
            <v>43.56</v>
          </cell>
          <cell r="E2665">
            <v>35.25</v>
          </cell>
          <cell r="F2665" t="str">
            <v>SIEC Ago/24</v>
          </cell>
        </row>
        <row r="2666">
          <cell r="A2666" t="str">
            <v>02.03.06.110</v>
          </cell>
          <cell r="B2666" t="str">
            <v>QUADROS COMUNS EM CHAPA DE AÇO</v>
          </cell>
          <cell r="C2666" t="str">
            <v/>
          </cell>
          <cell r="E2666">
            <v>0</v>
          </cell>
          <cell r="F2666" t="str">
            <v>SIEC Ago/24</v>
          </cell>
        </row>
        <row r="2667">
          <cell r="A2667" t="str">
            <v>02.03.06.110.01</v>
          </cell>
          <cell r="B2667" t="str">
            <v>Quadro de distribuição com barramento trifásico, de embutir, em chapa de aço galvanizado, para 28 disjuntores DIN</v>
          </cell>
          <cell r="C2667" t="str">
            <v>un</v>
          </cell>
          <cell r="D2667">
            <v>911.99</v>
          </cell>
          <cell r="E2667">
            <v>738.04</v>
          </cell>
          <cell r="F2667" t="str">
            <v>SIEC Ago/24</v>
          </cell>
        </row>
        <row r="2668">
          <cell r="A2668" t="str">
            <v>02.03.06.110.08</v>
          </cell>
          <cell r="B2668" t="str">
            <v>Quadro de distribuição com barramento trifásico, de embutir, em chapa de aço galvanizado, para 40 disjuntores DIN</v>
          </cell>
          <cell r="C2668" t="str">
            <v>un</v>
          </cell>
          <cell r="D2668">
            <v>1122.83</v>
          </cell>
          <cell r="E2668">
            <v>908.66</v>
          </cell>
          <cell r="F2668" t="str">
            <v>SIEC Ago/24</v>
          </cell>
        </row>
        <row r="2669">
          <cell r="A2669" t="str">
            <v>02.03.06.110.10</v>
          </cell>
          <cell r="B2669" t="str">
            <v>Quadro de distribuição com barramento trifásico, de sobrepor, em chapa de aço galvanizado, para 18 disjuntores DIN</v>
          </cell>
          <cell r="C2669" t="str">
            <v>un</v>
          </cell>
          <cell r="D2669">
            <v>617.83000000000004</v>
          </cell>
          <cell r="E2669">
            <v>499.98</v>
          </cell>
          <cell r="F2669" t="str">
            <v>SIEC Ago/24</v>
          </cell>
        </row>
        <row r="2670">
          <cell r="A2670" t="str">
            <v>02.03.06.110.11</v>
          </cell>
          <cell r="B2670" t="str">
            <v>Quadro de distribuição com barramento trifásico, de sobrepor, em chapa de aço galvanizado, para 32 disjuntores DIN</v>
          </cell>
          <cell r="C2670" t="str">
            <v>un</v>
          </cell>
          <cell r="D2670">
            <v>1543.14</v>
          </cell>
          <cell r="E2670">
            <v>1248.8</v>
          </cell>
          <cell r="F2670" t="str">
            <v>SIEC Ago/24</v>
          </cell>
        </row>
        <row r="2671">
          <cell r="A2671" t="str">
            <v>02.03.06.110.12</v>
          </cell>
          <cell r="B2671" t="str">
            <v>Quadro de distribuição com barramento trifásico, de sobrepor, em chapa de aço galvanizado, para 64 disjuntores DIN</v>
          </cell>
          <cell r="C2671" t="str">
            <v>un</v>
          </cell>
          <cell r="D2671">
            <v>2224.2600000000002</v>
          </cell>
          <cell r="E2671">
            <v>1800</v>
          </cell>
          <cell r="F2671" t="str">
            <v>SIEC Ago/24</v>
          </cell>
        </row>
        <row r="2672">
          <cell r="A2672" t="str">
            <v>02.03.06.110.22</v>
          </cell>
          <cell r="B2672" t="str">
            <v>Quadro de distribuição de energia em chapa de aço galvanizado, de embutir, com barramento trifásico, para 18 disjuntores DIN 100A - fornecimento e instalação</v>
          </cell>
          <cell r="C2672" t="str">
            <v>un</v>
          </cell>
          <cell r="D2672">
            <v>516.92999999999995</v>
          </cell>
          <cell r="E2672">
            <v>418.33</v>
          </cell>
          <cell r="F2672" t="str">
            <v>SIEC Ago/24</v>
          </cell>
        </row>
        <row r="2673">
          <cell r="A2673" t="str">
            <v>02.03.06.110.21</v>
          </cell>
          <cell r="B2673" t="str">
            <v>Quadro de distribuição de energia em chapa de aço galvanizado, de embutir, com barramento trifásico, para 24 disjuntores DIN 100A - fornecimento e instalação</v>
          </cell>
          <cell r="C2673" t="str">
            <v>un</v>
          </cell>
          <cell r="D2673">
            <v>541.54999999999995</v>
          </cell>
          <cell r="E2673">
            <v>438.25</v>
          </cell>
          <cell r="F2673" t="str">
            <v>SIEC Ago/24</v>
          </cell>
        </row>
        <row r="2674">
          <cell r="A2674" t="str">
            <v>02.03.06.120</v>
          </cell>
          <cell r="B2674" t="str">
            <v>QUADROS COMUNS EM PVC</v>
          </cell>
          <cell r="C2674" t="str">
            <v/>
          </cell>
          <cell r="E2674">
            <v>0</v>
          </cell>
          <cell r="F2674" t="str">
            <v>SIEC Ago/24</v>
          </cell>
        </row>
        <row r="2675">
          <cell r="A2675" t="str">
            <v>02.03.06.120.01</v>
          </cell>
          <cell r="B2675" t="str">
            <v>Quadro de distribuição com barramento trifásico, de embutir, em PVC, para 8 disjuntores DIN</v>
          </cell>
          <cell r="C2675" t="str">
            <v>un</v>
          </cell>
          <cell r="D2675">
            <v>190.2</v>
          </cell>
          <cell r="E2675">
            <v>153.91999999999999</v>
          </cell>
          <cell r="F2675" t="str">
            <v>SIEC Ago/24</v>
          </cell>
        </row>
        <row r="2676">
          <cell r="A2676" t="str">
            <v>02.03.06.310</v>
          </cell>
          <cell r="B2676" t="str">
            <v>DISPOSITIVOS DE PROTEÇÃO</v>
          </cell>
          <cell r="C2676" t="str">
            <v/>
          </cell>
          <cell r="E2676">
            <v>0</v>
          </cell>
          <cell r="F2676" t="str">
            <v>SIEC Ago/24</v>
          </cell>
        </row>
        <row r="2677">
          <cell r="A2677" t="str">
            <v>02.03.06.310.25</v>
          </cell>
          <cell r="B2677" t="str">
            <v>Disjuntor bipolar termomagnético de 1 A em quadro de distribuição</v>
          </cell>
          <cell r="C2677" t="str">
            <v>un</v>
          </cell>
          <cell r="D2677">
            <v>347.61</v>
          </cell>
          <cell r="E2677">
            <v>281.31</v>
          </cell>
          <cell r="F2677" t="str">
            <v>SIEC Ago/24</v>
          </cell>
        </row>
        <row r="2678">
          <cell r="A2678" t="str">
            <v>02.03.06.310.31</v>
          </cell>
          <cell r="B2678" t="str">
            <v>Disjuntor bipolar termomagnético de 10 A em quadro de distribuição</v>
          </cell>
          <cell r="C2678" t="str">
            <v>un</v>
          </cell>
          <cell r="D2678">
            <v>55.43</v>
          </cell>
          <cell r="E2678">
            <v>44.86</v>
          </cell>
          <cell r="F2678" t="str">
            <v>SIEC Ago/24</v>
          </cell>
        </row>
        <row r="2679">
          <cell r="A2679" t="str">
            <v>02.03.06.310.32</v>
          </cell>
          <cell r="B2679" t="str">
            <v>Disjuntor bipolar termomagnético de 16 A em quadro de distribuição</v>
          </cell>
          <cell r="C2679" t="str">
            <v>un</v>
          </cell>
          <cell r="D2679">
            <v>57.29</v>
          </cell>
          <cell r="E2679">
            <v>46.36</v>
          </cell>
          <cell r="F2679" t="str">
            <v>SIEC Ago/24</v>
          </cell>
        </row>
        <row r="2680">
          <cell r="A2680" t="str">
            <v>02.03.06.310.28</v>
          </cell>
          <cell r="B2680" t="str">
            <v>Disjuntor bipolar termomagnético de 2 A em quadro de distribuição</v>
          </cell>
          <cell r="C2680" t="str">
            <v>un</v>
          </cell>
          <cell r="D2680">
            <v>128.38999999999999</v>
          </cell>
          <cell r="E2680">
            <v>103.9</v>
          </cell>
          <cell r="F2680" t="str">
            <v>SIEC Ago/24</v>
          </cell>
        </row>
        <row r="2681">
          <cell r="A2681" t="str">
            <v>02.03.06.310.33</v>
          </cell>
          <cell r="B2681" t="str">
            <v>Disjuntor bipolar termomagnético de 20 A em quadro de distribuição</v>
          </cell>
          <cell r="C2681" t="str">
            <v>un</v>
          </cell>
          <cell r="D2681">
            <v>60.68</v>
          </cell>
          <cell r="E2681">
            <v>49.11</v>
          </cell>
          <cell r="F2681" t="str">
            <v>SIEC Ago/24</v>
          </cell>
        </row>
        <row r="2682">
          <cell r="A2682" t="str">
            <v>02.03.06.310.34</v>
          </cell>
          <cell r="B2682" t="str">
            <v>Disjuntor bipolar termomagnético de 25 A em quadro de distribuição</v>
          </cell>
          <cell r="C2682" t="str">
            <v>un</v>
          </cell>
          <cell r="D2682">
            <v>60.68</v>
          </cell>
          <cell r="E2682">
            <v>49.11</v>
          </cell>
          <cell r="F2682" t="str">
            <v>SIEC Ago/24</v>
          </cell>
        </row>
        <row r="2683">
          <cell r="A2683" t="str">
            <v>02.03.06.310.35</v>
          </cell>
          <cell r="B2683" t="str">
            <v>Disjuntor bipolar termomagnético de 32 A em quadro de distribuição</v>
          </cell>
          <cell r="C2683" t="str">
            <v>un</v>
          </cell>
          <cell r="D2683">
            <v>64.86</v>
          </cell>
          <cell r="E2683">
            <v>52.49</v>
          </cell>
          <cell r="F2683" t="str">
            <v>SIEC Ago/24</v>
          </cell>
        </row>
        <row r="2684">
          <cell r="A2684" t="str">
            <v>02.03.06.310.29</v>
          </cell>
          <cell r="B2684" t="str">
            <v>Disjuntor bipolar termomagnético de 4 A em quadro de distribuição</v>
          </cell>
          <cell r="C2684" t="str">
            <v>un</v>
          </cell>
          <cell r="D2684">
            <v>112.26</v>
          </cell>
          <cell r="E2684">
            <v>90.85</v>
          </cell>
          <cell r="F2684" t="str">
            <v>SIEC Ago/24</v>
          </cell>
        </row>
        <row r="2685">
          <cell r="A2685" t="str">
            <v>02.03.06.310.26</v>
          </cell>
          <cell r="B2685" t="str">
            <v>Disjuntor bipolar termomagnético de 40 A em quadro de distribuição</v>
          </cell>
          <cell r="C2685" t="str">
            <v>un</v>
          </cell>
          <cell r="D2685">
            <v>70.91</v>
          </cell>
          <cell r="E2685">
            <v>57.38</v>
          </cell>
          <cell r="F2685" t="str">
            <v>SIEC Ago/24</v>
          </cell>
        </row>
        <row r="2686">
          <cell r="A2686" t="str">
            <v>02.03.06.310.27</v>
          </cell>
          <cell r="B2686" t="str">
            <v>Disjuntor bipolar termomagnético de 50 A em quadro de distribuição</v>
          </cell>
          <cell r="C2686" t="str">
            <v>un</v>
          </cell>
          <cell r="D2686">
            <v>79.56</v>
          </cell>
          <cell r="E2686">
            <v>64.38</v>
          </cell>
          <cell r="F2686" t="str">
            <v>SIEC Ago/24</v>
          </cell>
        </row>
        <row r="2687">
          <cell r="A2687" t="str">
            <v>02.03.06.310.30</v>
          </cell>
          <cell r="B2687" t="str">
            <v>Disjuntor bipolar termomagnético de 6 A em quadro de distribuição</v>
          </cell>
          <cell r="C2687" t="str">
            <v>un</v>
          </cell>
          <cell r="D2687">
            <v>53.94</v>
          </cell>
          <cell r="E2687">
            <v>43.65</v>
          </cell>
          <cell r="F2687" t="str">
            <v>SIEC Ago/24</v>
          </cell>
        </row>
        <row r="2688">
          <cell r="A2688" t="str">
            <v>02.03.06.310.84</v>
          </cell>
          <cell r="B2688" t="str">
            <v>Disjuntor caixa moldada tripolar de 200 A</v>
          </cell>
          <cell r="C2688" t="str">
            <v>un</v>
          </cell>
          <cell r="D2688">
            <v>374.16</v>
          </cell>
          <cell r="E2688">
            <v>302.79000000000002</v>
          </cell>
          <cell r="F2688" t="str">
            <v>SIEC Ago/24</v>
          </cell>
        </row>
        <row r="2689">
          <cell r="A2689" t="str">
            <v>02.03.06.310.77</v>
          </cell>
          <cell r="B2689" t="str">
            <v>Disjuntor caixa moldada, tripolar, 250 A , térmico ajustável e magnético fixo, 220V, tensão max. operação 690Vca, 250Vcc, capacidade de interrupção 30 kA</v>
          </cell>
          <cell r="C2689" t="str">
            <v>un</v>
          </cell>
          <cell r="D2689">
            <v>889.26</v>
          </cell>
          <cell r="E2689">
            <v>719.64</v>
          </cell>
          <cell r="F2689" t="str">
            <v>SIEC Ago/24</v>
          </cell>
        </row>
        <row r="2690">
          <cell r="A2690" t="str">
            <v>02.03.06.310.47</v>
          </cell>
          <cell r="B2690" t="str">
            <v>Disjuntor com proteção diferencial residual bipolar (F+N ou F+F), tipo AC, de 25A, corrente residual 30mA, capacidade de interrupção 15kA</v>
          </cell>
          <cell r="C2690" t="str">
            <v>un</v>
          </cell>
          <cell r="D2690">
            <v>1615</v>
          </cell>
          <cell r="E2690">
            <v>1306.95</v>
          </cell>
          <cell r="F2690" t="str">
            <v>SIEC Ago/24</v>
          </cell>
        </row>
        <row r="2691">
          <cell r="A2691" t="str">
            <v>02.03.06.310.49</v>
          </cell>
          <cell r="B2691" t="str">
            <v>Disjuntor com proteção diferencial residual bipolar (F+N ou F+F), tipo AC, de 32A, corrente residual 30mA, capacidade de interrupção 15kA</v>
          </cell>
          <cell r="C2691" t="str">
            <v>un</v>
          </cell>
          <cell r="D2691">
            <v>1335.21</v>
          </cell>
          <cell r="E2691">
            <v>1080.53</v>
          </cell>
          <cell r="F2691" t="str">
            <v>SIEC Ago/24</v>
          </cell>
        </row>
        <row r="2692">
          <cell r="A2692" t="str">
            <v>02.03.06.310.20</v>
          </cell>
          <cell r="B2692" t="str">
            <v>Disjuntor monopolar termomagnético de 10 A em quadro de distribuição</v>
          </cell>
          <cell r="C2692" t="str">
            <v>un</v>
          </cell>
          <cell r="D2692">
            <v>12</v>
          </cell>
          <cell r="E2692">
            <v>9.7100000000000009</v>
          </cell>
          <cell r="F2692" t="str">
            <v>SIEC Ago/24</v>
          </cell>
        </row>
        <row r="2693">
          <cell r="A2693" t="str">
            <v>02.03.06.310.21</v>
          </cell>
          <cell r="B2693" t="str">
            <v>Disjuntor monopolar termomagnético de 16 A em quadro de distribuição</v>
          </cell>
          <cell r="C2693" t="str">
            <v>un</v>
          </cell>
          <cell r="D2693">
            <v>12.93</v>
          </cell>
          <cell r="E2693">
            <v>10.46</v>
          </cell>
          <cell r="F2693" t="str">
            <v>SIEC Ago/24</v>
          </cell>
        </row>
        <row r="2694">
          <cell r="A2694" t="str">
            <v>02.03.06.310.17</v>
          </cell>
          <cell r="B2694" t="str">
            <v>Disjuntor monopolar termomagnético de 2 A em quadro de distribuição</v>
          </cell>
          <cell r="C2694" t="str">
            <v>un</v>
          </cell>
          <cell r="D2694">
            <v>26.54</v>
          </cell>
          <cell r="E2694">
            <v>21.48</v>
          </cell>
          <cell r="F2694" t="str">
            <v>SIEC Ago/24</v>
          </cell>
        </row>
        <row r="2695">
          <cell r="A2695" t="str">
            <v>02.03.06.310.22</v>
          </cell>
          <cell r="B2695" t="str">
            <v>Disjuntor monopolar termomagnético de 20 A em quadro de distribuição</v>
          </cell>
          <cell r="C2695" t="str">
            <v>un</v>
          </cell>
          <cell r="D2695">
            <v>14.61</v>
          </cell>
          <cell r="E2695">
            <v>11.82</v>
          </cell>
          <cell r="F2695" t="str">
            <v>SIEC Ago/24</v>
          </cell>
        </row>
        <row r="2696">
          <cell r="A2696" t="str">
            <v>02.03.06.310.23</v>
          </cell>
          <cell r="B2696" t="str">
            <v>Disjuntor monopolar termomagnético de 25 A em quadro de distribuição</v>
          </cell>
          <cell r="C2696" t="str">
            <v>un</v>
          </cell>
          <cell r="D2696">
            <v>14.61</v>
          </cell>
          <cell r="E2696">
            <v>11.82</v>
          </cell>
          <cell r="F2696" t="str">
            <v>SIEC Ago/24</v>
          </cell>
        </row>
        <row r="2697">
          <cell r="A2697" t="str">
            <v>02.03.06.310.24</v>
          </cell>
          <cell r="B2697" t="str">
            <v>Disjuntor monopolar termomagnético de 32 A em quadro de distribuição</v>
          </cell>
          <cell r="C2697" t="str">
            <v>un</v>
          </cell>
          <cell r="D2697">
            <v>16.72</v>
          </cell>
          <cell r="E2697">
            <v>13.53</v>
          </cell>
          <cell r="F2697" t="str">
            <v>SIEC Ago/24</v>
          </cell>
        </row>
        <row r="2698">
          <cell r="A2698" t="str">
            <v>02.03.06.310.18</v>
          </cell>
          <cell r="B2698" t="str">
            <v>Disjuntor monopolar termomagnético de 4 A em quadro de distribuição</v>
          </cell>
          <cell r="C2698" t="str">
            <v>un</v>
          </cell>
          <cell r="D2698">
            <v>45.4</v>
          </cell>
          <cell r="E2698">
            <v>36.74</v>
          </cell>
          <cell r="F2698" t="str">
            <v>SIEC Ago/24</v>
          </cell>
        </row>
        <row r="2699">
          <cell r="A2699" t="str">
            <v>02.03.06.310.81</v>
          </cell>
          <cell r="B2699" t="str">
            <v>Disjuntor monopolar termomagnético de 40 A em quadro de distribuição padrão europeu/din, corrente nominal</v>
          </cell>
          <cell r="C2699" t="str">
            <v>un</v>
          </cell>
          <cell r="D2699">
            <v>24.18</v>
          </cell>
          <cell r="E2699">
            <v>19.57</v>
          </cell>
          <cell r="F2699" t="str">
            <v>SIEC Ago/24</v>
          </cell>
        </row>
        <row r="2700">
          <cell r="A2700" t="str">
            <v>02.03.06.310.82</v>
          </cell>
          <cell r="B2700" t="str">
            <v>Disjuntor monopolar termomagnético de 50 A em quadro de distribuição padrão europeu/din, corrente nominal</v>
          </cell>
          <cell r="C2700" t="str">
            <v>un</v>
          </cell>
          <cell r="D2700">
            <v>28.51</v>
          </cell>
          <cell r="E2700">
            <v>23.07</v>
          </cell>
          <cell r="F2700" t="str">
            <v>SIEC Ago/24</v>
          </cell>
        </row>
        <row r="2701">
          <cell r="A2701" t="str">
            <v>02.03.06.310.19</v>
          </cell>
          <cell r="B2701" t="str">
            <v>Disjuntor monopolar termomagnético de 6 A em quadro de distribuição</v>
          </cell>
          <cell r="C2701" t="str">
            <v>un</v>
          </cell>
          <cell r="D2701">
            <v>11.25</v>
          </cell>
          <cell r="E2701">
            <v>9.1</v>
          </cell>
          <cell r="F2701" t="str">
            <v>SIEC Ago/24</v>
          </cell>
        </row>
        <row r="2702">
          <cell r="A2702" t="str">
            <v>02.03.06.310.02</v>
          </cell>
          <cell r="B2702" t="str">
            <v>Disjuntor tripolar compacto até 100 A com acionamento na porta do quadro de distribuição</v>
          </cell>
          <cell r="C2702" t="str">
            <v>un</v>
          </cell>
          <cell r="D2702">
            <v>878.53</v>
          </cell>
          <cell r="E2702">
            <v>710.96</v>
          </cell>
          <cell r="F2702" t="str">
            <v>SIEC Ago/24</v>
          </cell>
        </row>
        <row r="2703">
          <cell r="A2703" t="str">
            <v>02.03.06.310.11</v>
          </cell>
          <cell r="B2703" t="str">
            <v>Disjuntor tripolar compacto até 16 A com acionamento na porta do quadro de distribuição</v>
          </cell>
          <cell r="C2703" t="str">
            <v>un</v>
          </cell>
          <cell r="D2703">
            <v>415.81</v>
          </cell>
          <cell r="E2703">
            <v>336.5</v>
          </cell>
          <cell r="F2703" t="str">
            <v>SIEC Ago/24</v>
          </cell>
        </row>
        <row r="2704">
          <cell r="A2704" t="str">
            <v>02.03.06.310.03</v>
          </cell>
          <cell r="B2704" t="str">
            <v>Disjuntor tripolar compacto até 160 A com acionamento na porta do quadro de distribuição</v>
          </cell>
          <cell r="C2704" t="str">
            <v>un</v>
          </cell>
          <cell r="D2704">
            <v>1545.53</v>
          </cell>
          <cell r="E2704">
            <v>1250.73</v>
          </cell>
          <cell r="F2704" t="str">
            <v>SIEC Ago/24</v>
          </cell>
        </row>
        <row r="2705">
          <cell r="A2705" t="str">
            <v>02.03.06.310.04</v>
          </cell>
          <cell r="B2705" t="str">
            <v>Disjuntor tripolar compacto até 250 A com acionamento na porta do quadro de distribuição</v>
          </cell>
          <cell r="C2705" t="str">
            <v>un</v>
          </cell>
          <cell r="D2705">
            <v>4459.9799999999996</v>
          </cell>
          <cell r="E2705">
            <v>3609.27</v>
          </cell>
          <cell r="F2705" t="str">
            <v>SIEC Ago/24</v>
          </cell>
        </row>
        <row r="2706">
          <cell r="A2706" t="str">
            <v>02.03.06.310.12</v>
          </cell>
          <cell r="B2706" t="str">
            <v>Disjuntor tripolar compacto até 32 A com acionamento na porta do quadro de distribuição</v>
          </cell>
          <cell r="C2706" t="str">
            <v>un</v>
          </cell>
          <cell r="D2706">
            <v>708.4</v>
          </cell>
          <cell r="E2706">
            <v>573.28</v>
          </cell>
          <cell r="F2706" t="str">
            <v>SIEC Ago/24</v>
          </cell>
        </row>
        <row r="2707">
          <cell r="A2707" t="str">
            <v>02.03.06.310.13</v>
          </cell>
          <cell r="B2707" t="str">
            <v>Disjuntor tripolar compacto até 63 A com acionamento na porta do quadro de distribuição</v>
          </cell>
          <cell r="C2707" t="str">
            <v>un</v>
          </cell>
          <cell r="D2707">
            <v>1436.62</v>
          </cell>
          <cell r="E2707">
            <v>1162.5999999999999</v>
          </cell>
          <cell r="F2707" t="str">
            <v>SIEC Ago/24</v>
          </cell>
        </row>
        <row r="2708">
          <cell r="A2708" t="str">
            <v>02.03.06.310.42</v>
          </cell>
          <cell r="B2708" t="str">
            <v>Disjuntor tripolar termomagnético de 10 A em quadro de distribuição</v>
          </cell>
          <cell r="C2708" t="str">
            <v>un</v>
          </cell>
          <cell r="D2708">
            <v>69.89</v>
          </cell>
          <cell r="E2708">
            <v>56.56</v>
          </cell>
          <cell r="F2708" t="str">
            <v>SIEC Ago/24</v>
          </cell>
        </row>
        <row r="2709">
          <cell r="A2709" t="str">
            <v>02.03.06.310.43</v>
          </cell>
          <cell r="B2709" t="str">
            <v>Disjuntor tripolar termomagnético de 16 A em quadro de distribuição</v>
          </cell>
          <cell r="C2709" t="str">
            <v>un</v>
          </cell>
          <cell r="D2709">
            <v>72.69</v>
          </cell>
          <cell r="E2709">
            <v>58.82</v>
          </cell>
          <cell r="F2709" t="str">
            <v>SIEC Ago/24</v>
          </cell>
        </row>
        <row r="2710">
          <cell r="A2710" t="str">
            <v>02.03.06.310.44</v>
          </cell>
          <cell r="B2710" t="str">
            <v>Disjuntor tripolar termomagnético de 20 A em quadro de distribuição</v>
          </cell>
          <cell r="C2710" t="str">
            <v>un</v>
          </cell>
          <cell r="D2710">
            <v>77.8</v>
          </cell>
          <cell r="E2710">
            <v>62.96</v>
          </cell>
          <cell r="F2710" t="str">
            <v>SIEC Ago/24</v>
          </cell>
        </row>
        <row r="2711">
          <cell r="A2711" t="str">
            <v>02.03.06.310.45</v>
          </cell>
          <cell r="B2711" t="str">
            <v>Disjuntor tripolar termomagnético de 25 A em quadro de distribuição</v>
          </cell>
          <cell r="C2711" t="str">
            <v>un</v>
          </cell>
          <cell r="D2711">
            <v>77.78</v>
          </cell>
          <cell r="E2711">
            <v>62.94</v>
          </cell>
          <cell r="F2711" t="str">
            <v>SIEC Ago/24</v>
          </cell>
        </row>
        <row r="2712">
          <cell r="A2712" t="str">
            <v>02.03.06.310.46</v>
          </cell>
          <cell r="B2712" t="str">
            <v>Disjuntor tripolar termomagnético de 32 A em quadro de distribuição</v>
          </cell>
          <cell r="C2712" t="str">
            <v>un</v>
          </cell>
          <cell r="D2712">
            <v>84.04</v>
          </cell>
          <cell r="E2712">
            <v>68.010000000000005</v>
          </cell>
          <cell r="F2712" t="str">
            <v>SIEC Ago/24</v>
          </cell>
        </row>
        <row r="2713">
          <cell r="A2713" t="str">
            <v>02.03.06.310.37</v>
          </cell>
          <cell r="B2713" t="str">
            <v>Disjuntor tripolar termomagnético de 40 A em quadro de distribuição</v>
          </cell>
          <cell r="C2713" t="str">
            <v>un</v>
          </cell>
          <cell r="D2713">
            <v>94.28</v>
          </cell>
          <cell r="E2713">
            <v>76.3</v>
          </cell>
          <cell r="F2713" t="str">
            <v>SIEC Ago/24</v>
          </cell>
        </row>
        <row r="2714">
          <cell r="A2714" t="str">
            <v>02.03.06.310.38</v>
          </cell>
          <cell r="B2714" t="str">
            <v>Disjuntor tripolar termomagnético de 50 A em quadro de distribuição</v>
          </cell>
          <cell r="C2714" t="str">
            <v>un</v>
          </cell>
          <cell r="D2714">
            <v>107.25</v>
          </cell>
          <cell r="E2714">
            <v>86.79</v>
          </cell>
          <cell r="F2714" t="str">
            <v>SIEC Ago/24</v>
          </cell>
        </row>
        <row r="2715">
          <cell r="A2715" t="str">
            <v>02.03.06.310.83</v>
          </cell>
          <cell r="B2715" t="str">
            <v>Disjuntor tripolar termomagnético de 63 A, padrão europeu/din, corrente nominal, em quadro de distribuição</v>
          </cell>
          <cell r="C2715" t="str">
            <v>un</v>
          </cell>
          <cell r="D2715">
            <v>134.41999999999999</v>
          </cell>
          <cell r="E2715">
            <v>108.78</v>
          </cell>
          <cell r="F2715" t="str">
            <v>SIEC Ago/24</v>
          </cell>
        </row>
        <row r="2716">
          <cell r="A2716" t="str">
            <v>02.03.06.310.54</v>
          </cell>
          <cell r="B2716" t="str">
            <v>Disjuntor tripolar termomagnético de 70 A em quadro de distribuição</v>
          </cell>
          <cell r="C2716" t="str">
            <v>un</v>
          </cell>
          <cell r="D2716">
            <v>148.38999999999999</v>
          </cell>
          <cell r="E2716">
            <v>120.09</v>
          </cell>
          <cell r="F2716" t="str">
            <v>SIEC Ago/24</v>
          </cell>
        </row>
        <row r="2717">
          <cell r="A2717" t="str">
            <v>02.03.06.310.69</v>
          </cell>
          <cell r="B2717" t="str">
            <v>Disjuntor tripolar termomagnético de 80 A, padrão europeu, em quadro de distribuição</v>
          </cell>
          <cell r="C2717" t="str">
            <v>un</v>
          </cell>
          <cell r="D2717">
            <v>269.74</v>
          </cell>
          <cell r="E2717">
            <v>218.29</v>
          </cell>
          <cell r="F2717" t="str">
            <v>SIEC Ago/24</v>
          </cell>
        </row>
        <row r="2718">
          <cell r="A2718" t="str">
            <v>02.03.06.310.52</v>
          </cell>
          <cell r="B2718" t="str">
            <v>Dispositivo de Proteção contra Surtos elétricos (DPS) modular plugável Classe I e II, 20 KA, 275V</v>
          </cell>
          <cell r="C2718" t="str">
            <v>un</v>
          </cell>
          <cell r="D2718">
            <v>119.53</v>
          </cell>
          <cell r="E2718">
            <v>96.73</v>
          </cell>
          <cell r="F2718" t="str">
            <v>SIEC Ago/24</v>
          </cell>
        </row>
        <row r="2719">
          <cell r="A2719" t="str">
            <v>02.03.06.310.67</v>
          </cell>
          <cell r="B2719" t="str">
            <v>Dispositivo de proteção contra surtos elétricos (DPS) monopolar, 30 kA, 275V, classe II</v>
          </cell>
          <cell r="C2719" t="str">
            <v>un</v>
          </cell>
          <cell r="D2719">
            <v>147.43</v>
          </cell>
          <cell r="E2719">
            <v>119.31</v>
          </cell>
          <cell r="F2719" t="str">
            <v>SIEC Ago/24</v>
          </cell>
        </row>
        <row r="2720">
          <cell r="A2720" t="str">
            <v>02.03.06.310.90</v>
          </cell>
          <cell r="B2720" t="str">
            <v>Dispositivo de proteção contra surtos elétricos (DPS) monopolar, 30 kA, 275V, classe II - somente fornecimento</v>
          </cell>
          <cell r="C2720" t="str">
            <v>un</v>
          </cell>
          <cell r="D2720">
            <v>80.62</v>
          </cell>
          <cell r="E2720">
            <v>65.239999999999995</v>
          </cell>
          <cell r="F2720" t="str">
            <v>SIEC Ago/24</v>
          </cell>
        </row>
        <row r="2721">
          <cell r="A2721" t="str">
            <v>02.03.06.310.61</v>
          </cell>
          <cell r="B2721" t="str">
            <v>Interruptor diferencial, IDR, bipolar, corrente nominal residual 300mA, corrente nominal 25A</v>
          </cell>
          <cell r="C2721" t="str">
            <v>un</v>
          </cell>
          <cell r="D2721">
            <v>213.54</v>
          </cell>
          <cell r="E2721">
            <v>172.81</v>
          </cell>
          <cell r="F2721" t="str">
            <v>SIEC Ago/24</v>
          </cell>
        </row>
        <row r="2722">
          <cell r="A2722" t="str">
            <v>02.03.06.310.62</v>
          </cell>
          <cell r="B2722" t="str">
            <v>Interruptor diferencial, IDR, bipolar, corrente nominal residual 300mA, corrente nominal 40A</v>
          </cell>
          <cell r="C2722" t="str">
            <v>un</v>
          </cell>
          <cell r="D2722">
            <v>226.85</v>
          </cell>
          <cell r="E2722">
            <v>183.58</v>
          </cell>
          <cell r="F2722" t="str">
            <v>SIEC Ago/24</v>
          </cell>
        </row>
        <row r="2723">
          <cell r="A2723" t="str">
            <v>02.03.06.310.55</v>
          </cell>
          <cell r="B2723" t="str">
            <v>Interruptor diferencial, IDR, bipolar, corrente nominal residual 30mA, corrente nominal 25A</v>
          </cell>
          <cell r="C2723" t="str">
            <v>un</v>
          </cell>
          <cell r="D2723">
            <v>196.39</v>
          </cell>
          <cell r="E2723">
            <v>158.93</v>
          </cell>
          <cell r="F2723" t="str">
            <v>SIEC Ago/24</v>
          </cell>
        </row>
        <row r="2724">
          <cell r="A2724" t="str">
            <v>02.03.06.310.56</v>
          </cell>
          <cell r="B2724" t="str">
            <v>Interruptor diferencial, IDR, bipolar, corrente nominal residual 30mA, corrente nominal 40A</v>
          </cell>
          <cell r="C2724" t="str">
            <v>un</v>
          </cell>
          <cell r="D2724">
            <v>198.7</v>
          </cell>
          <cell r="E2724">
            <v>160.80000000000001</v>
          </cell>
          <cell r="F2724" t="str">
            <v>SIEC Ago/24</v>
          </cell>
        </row>
        <row r="2725">
          <cell r="A2725" t="str">
            <v>02.03.06.310.57</v>
          </cell>
          <cell r="B2725" t="str">
            <v>Interruptor diferencial, IDR, bipolar, corrente nominal residual 30mA, corrente nominal 63A</v>
          </cell>
          <cell r="C2725" t="str">
            <v>un</v>
          </cell>
          <cell r="D2725">
            <v>207.85</v>
          </cell>
          <cell r="E2725">
            <v>168.2</v>
          </cell>
          <cell r="F2725" t="str">
            <v>SIEC Ago/24</v>
          </cell>
        </row>
        <row r="2726">
          <cell r="A2726" t="str">
            <v>02.03.06.310.63</v>
          </cell>
          <cell r="B2726" t="str">
            <v>Interruptor diferencial, IDR, tetrapolar, corrente nominal residual 300mA, corrente nominal 63A</v>
          </cell>
          <cell r="C2726" t="str">
            <v>un</v>
          </cell>
          <cell r="D2726">
            <v>273.83</v>
          </cell>
          <cell r="E2726">
            <v>221.6</v>
          </cell>
          <cell r="F2726" t="str">
            <v>SIEC Ago/24</v>
          </cell>
        </row>
        <row r="2727">
          <cell r="A2727" t="str">
            <v>02.03.06.310.58</v>
          </cell>
          <cell r="B2727" t="str">
            <v>Interruptor diferencial, IDR, tetrapolar, corrente nominal residual 30mA, corrente nominal 25A</v>
          </cell>
          <cell r="C2727" t="str">
            <v>un</v>
          </cell>
          <cell r="D2727">
            <v>214.45</v>
          </cell>
          <cell r="E2727">
            <v>173.55</v>
          </cell>
          <cell r="F2727" t="str">
            <v>SIEC Ago/24</v>
          </cell>
        </row>
        <row r="2728">
          <cell r="A2728" t="str">
            <v>02.03.06.310.59</v>
          </cell>
          <cell r="B2728" t="str">
            <v>Interruptor diferencial, IDR, tetrapolar, corrente nominal residual 30mA, corrente nominal 40A</v>
          </cell>
          <cell r="C2728" t="str">
            <v>un</v>
          </cell>
          <cell r="D2728">
            <v>214.56</v>
          </cell>
          <cell r="E2728">
            <v>173.63</v>
          </cell>
          <cell r="F2728" t="str">
            <v>SIEC Ago/24</v>
          </cell>
        </row>
        <row r="2729">
          <cell r="A2729" t="str">
            <v>02.03.06.310.60</v>
          </cell>
          <cell r="B2729" t="str">
            <v>Interruptor diferencial, IDR, tetrapolar, corrente nominal residual 30mA, corrente nominal 63A</v>
          </cell>
          <cell r="C2729" t="str">
            <v>un</v>
          </cell>
          <cell r="D2729">
            <v>227.88</v>
          </cell>
          <cell r="E2729">
            <v>184.41</v>
          </cell>
          <cell r="F2729" t="str">
            <v>SIEC Ago/24</v>
          </cell>
        </row>
        <row r="2730">
          <cell r="A2730" t="str">
            <v>02.03.06.310.86</v>
          </cell>
          <cell r="B2730" t="str">
            <v>Interruptor diferencial, IDR, tetrapolar, corrente nominal residual 30mA, corrente nominal 80A</v>
          </cell>
          <cell r="C2730" t="str">
            <v>un</v>
          </cell>
          <cell r="D2730">
            <v>486.65</v>
          </cell>
          <cell r="E2730">
            <v>393.83</v>
          </cell>
          <cell r="F2730" t="str">
            <v>SIEC Ago/24</v>
          </cell>
        </row>
        <row r="2731">
          <cell r="A2731" t="str">
            <v>02.03.06.320</v>
          </cell>
          <cell r="B2731" t="str">
            <v>BASES E CHAVES</v>
          </cell>
          <cell r="C2731" t="str">
            <v/>
          </cell>
          <cell r="E2731">
            <v>0</v>
          </cell>
          <cell r="F2731" t="str">
            <v>SIEC Ago/24</v>
          </cell>
        </row>
        <row r="2732">
          <cell r="A2732" t="str">
            <v>02.03.06.320.26</v>
          </cell>
          <cell r="B2732" t="str">
            <v>Chave de nível flutuante, tipo basculante (pêra), com contato de micro-switch (sem mercúrio), proteção IP-68, com cabo flexível de neoprene de 5m</v>
          </cell>
          <cell r="C2732" t="str">
            <v>un</v>
          </cell>
          <cell r="D2732">
            <v>393.22</v>
          </cell>
          <cell r="E2732">
            <v>318.22000000000003</v>
          </cell>
          <cell r="F2732" t="str">
            <v>SIEC Ago/24</v>
          </cell>
        </row>
        <row r="2733">
          <cell r="A2733" t="str">
            <v>02.03.06.320.25</v>
          </cell>
          <cell r="B2733" t="str">
            <v>Chave seccionadora fusivel monopolar, tipo MATHEUS 15 kV</v>
          </cell>
          <cell r="C2733" t="str">
            <v>un</v>
          </cell>
          <cell r="D2733">
            <v>883.45</v>
          </cell>
          <cell r="E2733">
            <v>714.94</v>
          </cell>
          <cell r="F2733" t="str">
            <v>SIEC Ago/24</v>
          </cell>
        </row>
        <row r="2734">
          <cell r="A2734" t="str">
            <v>02.03.06.320.23</v>
          </cell>
          <cell r="B2734" t="str">
            <v>Seccionador fusível tipo "NH" tripolar até 400 A, manobra com carga, com porta fusível, em quadro de distribuição</v>
          </cell>
          <cell r="C2734" t="str">
            <v>un</v>
          </cell>
          <cell r="D2734">
            <v>1497.7</v>
          </cell>
          <cell r="E2734">
            <v>1212.03</v>
          </cell>
          <cell r="F2734" t="str">
            <v>SIEC Ago/24</v>
          </cell>
        </row>
        <row r="2735">
          <cell r="A2735" t="str">
            <v>02.03.07</v>
          </cell>
          <cell r="B2735" t="str">
            <v>BOMBAS, NO-BREAKS, GERADORES, DETECÇÃO E ALARMES</v>
          </cell>
          <cell r="C2735" t="str">
            <v/>
          </cell>
          <cell r="E2735">
            <v>0</v>
          </cell>
          <cell r="F2735" t="str">
            <v>SIEC Ago/24</v>
          </cell>
        </row>
        <row r="2736">
          <cell r="A2736" t="str">
            <v>02.03.07.110</v>
          </cell>
          <cell r="B2736" t="str">
            <v>BOMBAS CONJUNTO ELEVATÓRIO</v>
          </cell>
          <cell r="C2736" t="str">
            <v/>
          </cell>
          <cell r="E2736">
            <v>0</v>
          </cell>
          <cell r="F2736" t="str">
            <v>SIEC Ago/24</v>
          </cell>
        </row>
        <row r="2737">
          <cell r="A2737" t="str">
            <v>02.03.07.110.21</v>
          </cell>
          <cell r="B2737" t="str">
            <v>Bomba centrífuga horizontal / incêndio, Q=12 m3/h, H=50 mca, P=7,5 cv</v>
          </cell>
          <cell r="C2737" t="str">
            <v>un</v>
          </cell>
          <cell r="D2737">
            <v>9568.5499999999993</v>
          </cell>
          <cell r="E2737">
            <v>7743.42</v>
          </cell>
          <cell r="F2737" t="str">
            <v>SIEC Ago/24</v>
          </cell>
        </row>
        <row r="2738">
          <cell r="A2738" t="str">
            <v>02.03.07.110.36</v>
          </cell>
          <cell r="B2738" t="str">
            <v>Bomba Centrífuga Horizontal / Incêndio, Q=18 M3/H, H=38,50 Mca, P=5,0 Cv</v>
          </cell>
          <cell r="C2738" t="str">
            <v>un</v>
          </cell>
          <cell r="D2738">
            <v>5980.02</v>
          </cell>
          <cell r="E2738">
            <v>4839.38</v>
          </cell>
          <cell r="F2738" t="str">
            <v>SIEC Ago/24</v>
          </cell>
        </row>
        <row r="2739">
          <cell r="A2739" t="str">
            <v>02.03.07.110.11</v>
          </cell>
          <cell r="B2739" t="str">
            <v>Bomba centrífuga horizontal / recalque, Q=6,00 m3/h; H=25 mca; P=2,0 cv</v>
          </cell>
          <cell r="C2739" t="str">
            <v>un</v>
          </cell>
          <cell r="D2739">
            <v>3024.41</v>
          </cell>
          <cell r="E2739">
            <v>2447.5300000000002</v>
          </cell>
          <cell r="F2739" t="str">
            <v>SIEC Ago/24</v>
          </cell>
        </row>
        <row r="2740">
          <cell r="A2740" t="str">
            <v>02.03.07.110.47</v>
          </cell>
          <cell r="B2740" t="str">
            <v>Bomba centrífuga horizontal Q=13,00 m³/h; H=42mca; P=4,5cv</v>
          </cell>
          <cell r="C2740" t="str">
            <v>un</v>
          </cell>
          <cell r="D2740">
            <v>5980.02</v>
          </cell>
          <cell r="E2740">
            <v>4839.38</v>
          </cell>
          <cell r="F2740" t="str">
            <v>SIEC Ago/24</v>
          </cell>
        </row>
        <row r="2741">
          <cell r="A2741" t="str">
            <v>02.03.07.110.46</v>
          </cell>
          <cell r="B2741" t="str">
            <v>Bomba centrífuga horizontal Q=8,32 m³/h; H=37mca; P=3,0cv</v>
          </cell>
          <cell r="C2741" t="str">
            <v>un</v>
          </cell>
          <cell r="D2741">
            <v>3670.04</v>
          </cell>
          <cell r="E2741">
            <v>2970.01</v>
          </cell>
          <cell r="F2741" t="str">
            <v>SIEC Ago/24</v>
          </cell>
        </row>
        <row r="2742">
          <cell r="A2742" t="str">
            <v>02.03.07.110.15</v>
          </cell>
          <cell r="B2742" t="str">
            <v>Bomba centrífuga horizontal, Q=4,0 m3/h, H=20 mca, P=1 cv</v>
          </cell>
          <cell r="C2742" t="str">
            <v>un</v>
          </cell>
          <cell r="D2742">
            <v>2633.15</v>
          </cell>
          <cell r="E2742">
            <v>2130.9</v>
          </cell>
          <cell r="F2742" t="str">
            <v>SIEC Ago/24</v>
          </cell>
        </row>
        <row r="2743">
          <cell r="A2743" t="str">
            <v>02.03.07.110.09</v>
          </cell>
          <cell r="B2743" t="str">
            <v>Bomba centrífuga horizontal, Q=4,3 m3/h; H=28,31 mca; P=1,5 cv</v>
          </cell>
          <cell r="C2743" t="str">
            <v>un</v>
          </cell>
          <cell r="D2743">
            <v>4262.29</v>
          </cell>
          <cell r="E2743">
            <v>3449.29</v>
          </cell>
          <cell r="F2743" t="str">
            <v>SIEC Ago/24</v>
          </cell>
        </row>
        <row r="2744">
          <cell r="A2744" t="str">
            <v>02.03.07.110.54</v>
          </cell>
          <cell r="B2744" t="str">
            <v>Bomba centrifuga motor elétrico monofásico 0,50 CV diâmetro de sucção X elevação 3/4" X 3/4", mono estagio, diâmetro dos rotores 114 mm, hm/Q: 2 m / 2,99 m³/h A 24 m / 0,71 m³/h</v>
          </cell>
          <cell r="C2744" t="str">
            <v>un</v>
          </cell>
          <cell r="D2744">
            <v>2335.98</v>
          </cell>
          <cell r="E2744">
            <v>1890.41</v>
          </cell>
          <cell r="F2744" t="str">
            <v>SIEC Ago/24</v>
          </cell>
        </row>
        <row r="2745">
          <cell r="A2745" t="str">
            <v>02.03.07.110.65</v>
          </cell>
          <cell r="B2745" t="str">
            <v>Bomba centrífuga pressurizadora (Jockey) Q = 1,2 m³/h; H = 56 mca; P = 2,0 cv</v>
          </cell>
          <cell r="C2745" t="str">
            <v>un</v>
          </cell>
          <cell r="D2745">
            <v>3386.71</v>
          </cell>
          <cell r="E2745">
            <v>2740.72</v>
          </cell>
          <cell r="F2745" t="str">
            <v>SIEC Ago/24</v>
          </cell>
        </row>
        <row r="2746">
          <cell r="A2746" t="str">
            <v>02.03.07.110.26</v>
          </cell>
          <cell r="B2746" t="str">
            <v>Bomba de recalque , monofásica, potência 1 CV, sucção Ø 1", recalque Ø 1", 10 mca</v>
          </cell>
          <cell r="C2746" t="str">
            <v>un</v>
          </cell>
          <cell r="D2746">
            <v>2633.15</v>
          </cell>
          <cell r="E2746">
            <v>2130.9</v>
          </cell>
          <cell r="F2746" t="str">
            <v>SIEC Ago/24</v>
          </cell>
        </row>
        <row r="2747">
          <cell r="A2747" t="str">
            <v>02.03.07.110.16</v>
          </cell>
          <cell r="B2747" t="str">
            <v>Bomba de recalque KSB ou equivalente, Q=3,2 m3/h, H=29 mca, P=1,5 cv (Água Potável)</v>
          </cell>
          <cell r="C2747" t="str">
            <v>un</v>
          </cell>
          <cell r="D2747">
            <v>4262.29</v>
          </cell>
          <cell r="E2747">
            <v>3449.29</v>
          </cell>
          <cell r="F2747" t="str">
            <v>SIEC Ago/24</v>
          </cell>
        </row>
        <row r="2748">
          <cell r="A2748" t="str">
            <v>02.03.07.110.13</v>
          </cell>
          <cell r="B2748" t="str">
            <v>Bomba dosadora de cloro</v>
          </cell>
          <cell r="C2748" t="str">
            <v>un</v>
          </cell>
          <cell r="D2748">
            <v>1901.57</v>
          </cell>
          <cell r="E2748">
            <v>1538.86</v>
          </cell>
          <cell r="F2748" t="str">
            <v>SIEC Ago/24</v>
          </cell>
        </row>
        <row r="2749">
          <cell r="A2749" t="str">
            <v>02.03.07.110.62</v>
          </cell>
          <cell r="B2749" t="str">
            <v>Bomba hidráulica para recalque, potência 6,5 CV, monobloco, 220/380 V - trifásico, rosca sucção ø 75 mm, recalque ø 60 mm</v>
          </cell>
          <cell r="C2749" t="str">
            <v>un</v>
          </cell>
          <cell r="D2749">
            <v>5980.02</v>
          </cell>
          <cell r="E2749">
            <v>4839.38</v>
          </cell>
          <cell r="F2749" t="str">
            <v>SIEC Ago/24</v>
          </cell>
        </row>
        <row r="2750">
          <cell r="A2750" t="str">
            <v>02.03.07.110.17</v>
          </cell>
          <cell r="B2750" t="str">
            <v>Bomba motor-bomba (Centrífuga) Q=4,10 m3/h, H=11 mca</v>
          </cell>
          <cell r="C2750" t="str">
            <v>un</v>
          </cell>
          <cell r="D2750">
            <v>1782.41</v>
          </cell>
          <cell r="E2750">
            <v>1442.43</v>
          </cell>
          <cell r="F2750" t="str">
            <v>SIEC Ago/24</v>
          </cell>
        </row>
        <row r="2751">
          <cell r="A2751" t="str">
            <v>02.03.07.110.25</v>
          </cell>
          <cell r="B2751" t="str">
            <v>Bomba recalque d'água trifásica 3,0 HP</v>
          </cell>
          <cell r="C2751" t="str">
            <v>un</v>
          </cell>
          <cell r="D2751">
            <v>3541.38</v>
          </cell>
          <cell r="E2751">
            <v>2865.89</v>
          </cell>
          <cell r="F2751" t="str">
            <v>SIEC Ago/24</v>
          </cell>
        </row>
        <row r="2752">
          <cell r="A2752" t="str">
            <v>02.03.07.110.18</v>
          </cell>
          <cell r="B2752" t="str">
            <v>Bomba submersível de drenagem Q=30,98m3/h; H=11mca; P=3cv</v>
          </cell>
          <cell r="C2752" t="str">
            <v>un</v>
          </cell>
          <cell r="D2752">
            <v>6092.37</v>
          </cell>
          <cell r="E2752">
            <v>4930.3</v>
          </cell>
          <cell r="F2752" t="str">
            <v>SIEC Ago/24</v>
          </cell>
        </row>
        <row r="2753">
          <cell r="A2753" t="str">
            <v>02.03.07.110.12</v>
          </cell>
          <cell r="B2753" t="str">
            <v>Bomba submersível de drenagem Q=8,0 m3/h; H=8 mca; P=1 cv</v>
          </cell>
          <cell r="C2753" t="str">
            <v>un</v>
          </cell>
          <cell r="D2753">
            <v>4432.01</v>
          </cell>
          <cell r="E2753">
            <v>3586.64</v>
          </cell>
          <cell r="F2753" t="str">
            <v>SIEC Ago/24</v>
          </cell>
        </row>
        <row r="2754">
          <cell r="A2754" t="str">
            <v>02.03.07.110.60</v>
          </cell>
          <cell r="B2754" t="str">
            <v>Bomba submersível para esgoto/elevatória de esgoto P = 0,5 cv</v>
          </cell>
          <cell r="C2754" t="str">
            <v>un</v>
          </cell>
          <cell r="D2754">
            <v>1433.54</v>
          </cell>
          <cell r="E2754">
            <v>1160.0999999999999</v>
          </cell>
          <cell r="F2754" t="str">
            <v>SIEC Ago/24</v>
          </cell>
        </row>
        <row r="2755">
          <cell r="A2755" t="str">
            <v>02.03.07.110.66</v>
          </cell>
          <cell r="B2755" t="str">
            <v>Bomba submersível Q = 36,6 m³/h; H = 20 mca; P = 4 cv</v>
          </cell>
          <cell r="C2755" t="str">
            <v>un</v>
          </cell>
          <cell r="D2755">
            <v>9352.2999999999993</v>
          </cell>
          <cell r="E2755">
            <v>7568.42</v>
          </cell>
          <cell r="F2755" t="str">
            <v>SIEC Ago/24</v>
          </cell>
        </row>
        <row r="2756">
          <cell r="A2756" t="str">
            <v>02.03.07.110.44</v>
          </cell>
          <cell r="B2756" t="str">
            <v>Bomba submersível Q=38,00m³/h; H=9mca; P=3cv</v>
          </cell>
          <cell r="C2756" t="str">
            <v>un</v>
          </cell>
          <cell r="D2756">
            <v>6092.37</v>
          </cell>
          <cell r="E2756">
            <v>4930.3</v>
          </cell>
          <cell r="F2756" t="str">
            <v>SIEC Ago/24</v>
          </cell>
        </row>
        <row r="2757">
          <cell r="A2757" t="str">
            <v>02.03.07.110.37</v>
          </cell>
          <cell r="B2757" t="str">
            <v>Bomba Submersível Q=5,00m3/H; H=2mca; P=0,33cv.</v>
          </cell>
          <cell r="C2757" t="str">
            <v>un</v>
          </cell>
          <cell r="D2757">
            <v>1651.98</v>
          </cell>
          <cell r="E2757">
            <v>1336.88</v>
          </cell>
          <cell r="F2757" t="str">
            <v>SIEC Ago/24</v>
          </cell>
        </row>
        <row r="2758">
          <cell r="A2758" t="str">
            <v>02.03.07.110.42</v>
          </cell>
          <cell r="B2758" t="str">
            <v>Bomba submersível Q=53,00m³/h; H=27mca; P=11cv</v>
          </cell>
          <cell r="C2758" t="str">
            <v>un</v>
          </cell>
          <cell r="D2758">
            <v>35784.18</v>
          </cell>
          <cell r="E2758">
            <v>28958.63</v>
          </cell>
          <cell r="F2758" t="str">
            <v>SIEC Ago/24</v>
          </cell>
        </row>
        <row r="2759">
          <cell r="A2759" t="str">
            <v>02.03.07.110.43</v>
          </cell>
          <cell r="B2759" t="str">
            <v>Bomba submersível Q=53,00m3/h; H=9mca; P=7,5cv</v>
          </cell>
          <cell r="C2759" t="str">
            <v>un</v>
          </cell>
          <cell r="D2759">
            <v>35784.18</v>
          </cell>
          <cell r="E2759">
            <v>28958.63</v>
          </cell>
          <cell r="F2759" t="str">
            <v>SIEC Ago/24</v>
          </cell>
        </row>
        <row r="2760">
          <cell r="A2760" t="str">
            <v>02.03.07.110.39</v>
          </cell>
          <cell r="B2760" t="str">
            <v>Bomba submersível Q=8,00m³/h; H=24mca; P=3cv</v>
          </cell>
          <cell r="C2760" t="str">
            <v>un</v>
          </cell>
          <cell r="D2760">
            <v>13628.39</v>
          </cell>
          <cell r="E2760">
            <v>11028.88</v>
          </cell>
          <cell r="F2760" t="str">
            <v>SIEC Ago/24</v>
          </cell>
        </row>
        <row r="2761">
          <cell r="A2761" t="str">
            <v>02.03.07.110.52</v>
          </cell>
          <cell r="B2761" t="str">
            <v>Bomba submersível, elétrica, trifásica, potencia 0,99 HP, diâmetro rotor 98 mm semiaberto, bocal de saída diâmetro 2", hm/Q = 2 m / 28,90 m³/h a 14 m / 7 m³/h</v>
          </cell>
          <cell r="C2761" t="str">
            <v>un</v>
          </cell>
          <cell r="D2761">
            <v>4969.84</v>
          </cell>
          <cell r="E2761">
            <v>4021.88</v>
          </cell>
          <cell r="F2761" t="str">
            <v>SIEC Ago/24</v>
          </cell>
        </row>
        <row r="2762">
          <cell r="A2762" t="str">
            <v>02.03.07.110.14</v>
          </cell>
          <cell r="B2762" t="str">
            <v>Bomba submersível, Q=5,0 m3/h; H=5,0mca; P=1/2 cv</v>
          </cell>
          <cell r="C2762" t="str">
            <v>un</v>
          </cell>
          <cell r="D2762">
            <v>4289.13</v>
          </cell>
          <cell r="E2762">
            <v>3471.01</v>
          </cell>
          <cell r="F2762" t="str">
            <v>SIEC Ago/24</v>
          </cell>
        </row>
        <row r="2763">
          <cell r="A2763" t="str">
            <v>02.03.07.110.02</v>
          </cell>
          <cell r="B2763" t="str">
            <v>Conjunto elevatório motor-bomba (centrífuga) de 1/2 HP</v>
          </cell>
          <cell r="C2763" t="str">
            <v>un</v>
          </cell>
          <cell r="D2763">
            <v>1782.41</v>
          </cell>
          <cell r="E2763">
            <v>1442.43</v>
          </cell>
          <cell r="F2763" t="str">
            <v>SIEC Ago/24</v>
          </cell>
        </row>
        <row r="2764">
          <cell r="A2764" t="str">
            <v>02.03.07.110.01</v>
          </cell>
          <cell r="B2764" t="str">
            <v>Conjunto elevatório motor-bomba (centrífuga) de 1/3 HP</v>
          </cell>
          <cell r="C2764" t="str">
            <v>un</v>
          </cell>
          <cell r="D2764">
            <v>1816.52</v>
          </cell>
          <cell r="E2764">
            <v>1470.03</v>
          </cell>
          <cell r="F2764" t="str">
            <v>SIEC Ago/24</v>
          </cell>
        </row>
        <row r="2765">
          <cell r="A2765" t="str">
            <v>02.03.07.110.05</v>
          </cell>
          <cell r="B2765" t="str">
            <v>Conjunto elevatório motor-bomba (centrífuga) de 3 HP</v>
          </cell>
          <cell r="C2765" t="str">
            <v>un</v>
          </cell>
          <cell r="D2765">
            <v>3670.04</v>
          </cell>
          <cell r="E2765">
            <v>2970.01</v>
          </cell>
          <cell r="F2765" t="str">
            <v>SIEC Ago/24</v>
          </cell>
        </row>
        <row r="2766">
          <cell r="A2766" t="str">
            <v>02.03.07.110.03</v>
          </cell>
          <cell r="B2766" t="str">
            <v>Conjunto elevatório motor-bomba (centrífuga) de 3/4 HP</v>
          </cell>
          <cell r="C2766" t="str">
            <v>un</v>
          </cell>
          <cell r="D2766">
            <v>2633.15</v>
          </cell>
          <cell r="E2766">
            <v>2130.9</v>
          </cell>
          <cell r="F2766" t="str">
            <v>SIEC Ago/24</v>
          </cell>
        </row>
        <row r="2767">
          <cell r="A2767" t="str">
            <v>02.03.07.110.06</v>
          </cell>
          <cell r="B2767" t="str">
            <v>Conjunto elevatório motor-bomba (centrífuga) de 5 HP</v>
          </cell>
          <cell r="C2767" t="str">
            <v>un</v>
          </cell>
          <cell r="D2767">
            <v>5980.02</v>
          </cell>
          <cell r="E2767">
            <v>4839.38</v>
          </cell>
          <cell r="F2767" t="str">
            <v>SIEC Ago/24</v>
          </cell>
        </row>
        <row r="2768">
          <cell r="A2768" t="str">
            <v>02.03.07.110.63</v>
          </cell>
          <cell r="B2768" t="str">
            <v xml:space="preserve">Conjunto elevatório motor-bomba (centrífuga) para recalque de água - trifasico (altura manométrica: 40 m / potência: 5,9cv / vazão: 18 m³/h)    </v>
          </cell>
          <cell r="C2768" t="str">
            <v>un</v>
          </cell>
          <cell r="D2768">
            <v>5980.02</v>
          </cell>
          <cell r="E2768">
            <v>4839.38</v>
          </cell>
          <cell r="F2768" t="str">
            <v>SIEC Ago/24</v>
          </cell>
        </row>
        <row r="2769">
          <cell r="A2769" t="str">
            <v>02.03.07.110.51</v>
          </cell>
          <cell r="B2769" t="str">
            <v>Conjunto motor-bomba submersível vertical, Q=20l/s, H 11mca, potência 5CV</v>
          </cell>
          <cell r="C2769" t="str">
            <v>un</v>
          </cell>
          <cell r="D2769">
            <v>9674.9500000000007</v>
          </cell>
          <cell r="E2769">
            <v>7829.53</v>
          </cell>
          <cell r="F2769" t="str">
            <v>SIEC Ago/24</v>
          </cell>
        </row>
        <row r="2770">
          <cell r="A2770" t="str">
            <v>02.03.07.110.64</v>
          </cell>
          <cell r="B2770" t="str">
            <v>Moto bomba centrífuga de prevenção contra incêndio, Q = 18 m³/h; H = 42 mca; P = 7,5 cv</v>
          </cell>
          <cell r="C2770" t="str">
            <v>un</v>
          </cell>
          <cell r="D2770">
            <v>5477.18</v>
          </cell>
          <cell r="E2770">
            <v>4432.45</v>
          </cell>
          <cell r="F2770" t="str">
            <v>SIEC Ago/24</v>
          </cell>
        </row>
        <row r="2771">
          <cell r="A2771" t="str">
            <v>02.03.07.110.30</v>
          </cell>
          <cell r="B2771" t="str">
            <v>Motobomba de recalque de 15cv</v>
          </cell>
          <cell r="C2771" t="str">
            <v>un</v>
          </cell>
          <cell r="D2771">
            <v>18963</v>
          </cell>
          <cell r="E2771">
            <v>15345.96</v>
          </cell>
          <cell r="F2771" t="str">
            <v>SIEC Ago/24</v>
          </cell>
        </row>
        <row r="2772">
          <cell r="A2772" t="str">
            <v>02.03.07.110.49</v>
          </cell>
          <cell r="B2772" t="str">
            <v>Sensor eletrônico de nível com eletrodo pêndulo, haste em aço inoxidável, 220 V, 60 Hz, completo, com acessórios</v>
          </cell>
          <cell r="C2772" t="str">
            <v>un</v>
          </cell>
          <cell r="D2772">
            <v>124.96</v>
          </cell>
          <cell r="E2772">
            <v>101.12</v>
          </cell>
          <cell r="F2772" t="str">
            <v>SIEC Ago/24</v>
          </cell>
        </row>
        <row r="2773">
          <cell r="A2773" t="str">
            <v>02.03.07.200</v>
          </cell>
          <cell r="B2773" t="str">
            <v>NO-BREAKS</v>
          </cell>
          <cell r="C2773" t="str">
            <v/>
          </cell>
          <cell r="E2773">
            <v>0</v>
          </cell>
          <cell r="F2773" t="str">
            <v>SIEC Ago/24</v>
          </cell>
        </row>
        <row r="2774">
          <cell r="A2774" t="str">
            <v>02.03.07.200.02</v>
          </cell>
          <cell r="B2774" t="str">
            <v>Retificador Carregador de Baterias 125VCC CB</v>
          </cell>
          <cell r="C2774" t="str">
            <v>cj</v>
          </cell>
          <cell r="D2774">
            <v>212825.19</v>
          </cell>
          <cell r="E2774">
            <v>172230.47</v>
          </cell>
          <cell r="F2774" t="str">
            <v>SIEC Ago/24</v>
          </cell>
        </row>
        <row r="2775">
          <cell r="A2775" t="str">
            <v>02.03.07.200.28</v>
          </cell>
          <cell r="B2775" t="str">
            <v>Sistema de Alimentação Elétrica Ininterrupta (SAEI) 15kVA, trifásico, autonomia mínima de 30 minutos a plena carga, fator de potência de 0,8</v>
          </cell>
          <cell r="C2775" t="str">
            <v>un</v>
          </cell>
          <cell r="D2775">
            <v>71287.83</v>
          </cell>
          <cell r="E2775">
            <v>57690.239999999998</v>
          </cell>
          <cell r="F2775" t="str">
            <v>SIEC Ago/24</v>
          </cell>
        </row>
        <row r="2776">
          <cell r="A2776" t="str">
            <v>02.03.07.200.14</v>
          </cell>
          <cell r="B2776" t="str">
            <v>Sistema de Alimentação Elétrica Ininterrupta (SAEI) 2kVA</v>
          </cell>
          <cell r="C2776" t="str">
            <v>un</v>
          </cell>
          <cell r="D2776">
            <v>6243.31</v>
          </cell>
          <cell r="E2776">
            <v>5052.45</v>
          </cell>
          <cell r="F2776" t="str">
            <v>SIEC Ago/24</v>
          </cell>
        </row>
        <row r="2777">
          <cell r="A2777" t="str">
            <v>02.03.07.300</v>
          </cell>
          <cell r="B2777" t="str">
            <v>GERADORES</v>
          </cell>
          <cell r="C2777" t="str">
            <v/>
          </cell>
          <cell r="E2777">
            <v>0</v>
          </cell>
          <cell r="F2777" t="str">
            <v>SIEC Ago/24</v>
          </cell>
        </row>
        <row r="2778">
          <cell r="A2778" t="str">
            <v>02.03.07.300.05</v>
          </cell>
          <cell r="B2778" t="str">
            <v>Grupo Gerador Diesel (GGD) aberto, para operação em regime de espera, potência stand by 250 kVA, incluindo: motor diesel, alternador, quadro de comando (QGG/USCA), baterias com cabos e terminais, amortecedores de vibração (de assentamento do GGD e tubo sanfonado para o escapamento), tanque de combustível, aéreo, estacionário, de abastecimento diário, separado do GGD, com Bacia de Contenção (dique) acoplada ao tanque, interface de monitoramento e controle remoto, ART, documentação técnica completa no padrão CPTM, entrega técnica com inspeções em fábrica e em campo (com a presença de fiscais da CPTM); transportado, descarregado, instalado, ajustado e testado; com garantia</v>
          </cell>
          <cell r="C2778" t="str">
            <v>cj</v>
          </cell>
          <cell r="D2778">
            <v>199864.91</v>
          </cell>
          <cell r="E2778">
            <v>161742.26</v>
          </cell>
          <cell r="F2778" t="str">
            <v>SIEC Ago/24</v>
          </cell>
        </row>
        <row r="2779">
          <cell r="A2779" t="str">
            <v>02.03.07.300.07</v>
          </cell>
          <cell r="B2779" t="str">
            <v>Grupo Gerador Diesel (GGD) Cabinado (CARENADO) e silenciado, potência de stand by 100 a 120 KVA, incluindo quadro de transferência automática (painel QTA) incorporado à carenagem do GGD, interface de monitoramento e controle remoto, documentação técnica completa no padrão CPTM, inspeções em fábrica e campo (com a presença de fiscais da CPTM), instalado, ajustado e testado, com garantia</v>
          </cell>
          <cell r="C2779" t="str">
            <v>cj</v>
          </cell>
          <cell r="D2779">
            <v>154083.79</v>
          </cell>
          <cell r="E2779">
            <v>124693.53</v>
          </cell>
          <cell r="F2779" t="str">
            <v>SIEC Ago/24</v>
          </cell>
        </row>
        <row r="2780">
          <cell r="A2780" t="str">
            <v>02.03.07.400</v>
          </cell>
          <cell r="B2780" t="str">
            <v>DETECÇÃO E ALARME DE INCÊNDIO</v>
          </cell>
          <cell r="C2780" t="str">
            <v/>
          </cell>
          <cell r="E2780">
            <v>0</v>
          </cell>
          <cell r="F2780" t="str">
            <v>SIEC Ago/24</v>
          </cell>
        </row>
        <row r="2781">
          <cell r="A2781" t="str">
            <v>02.03.07.400.01</v>
          </cell>
          <cell r="B2781" t="str">
            <v>Acionador manual de alarme de incêndio</v>
          </cell>
          <cell r="C2781" t="str">
            <v>un</v>
          </cell>
          <cell r="D2781">
            <v>87.24</v>
          </cell>
          <cell r="E2781">
            <v>70.599999999999994</v>
          </cell>
          <cell r="F2781" t="str">
            <v>SIEC Ago/24</v>
          </cell>
        </row>
        <row r="2782">
          <cell r="A2782" t="str">
            <v>02.03.07.400.06</v>
          </cell>
          <cell r="B2782" t="str">
            <v>Acionador Manual de Alarme, Microprocessado e Endereçável</v>
          </cell>
          <cell r="C2782" t="str">
            <v>pç</v>
          </cell>
          <cell r="D2782">
            <v>467.6</v>
          </cell>
          <cell r="E2782">
            <v>378.41</v>
          </cell>
          <cell r="F2782" t="str">
            <v>SIEC Ago/24</v>
          </cell>
        </row>
        <row r="2783">
          <cell r="A2783" t="str">
            <v>02.03.07.400.22</v>
          </cell>
          <cell r="B2783" t="str">
            <v>Acionador Manual de Alarme, Microprocessado e Endereçável - somente fornecimento</v>
          </cell>
          <cell r="C2783" t="str">
            <v>un</v>
          </cell>
          <cell r="D2783">
            <v>170.6</v>
          </cell>
          <cell r="E2783">
            <v>138.06</v>
          </cell>
          <cell r="F2783" t="str">
            <v>SIEC Ago/24</v>
          </cell>
        </row>
        <row r="2784">
          <cell r="A2784" t="str">
            <v>02.03.07.400.02</v>
          </cell>
          <cell r="B2784" t="str">
            <v>Central de alarme de incêndio para 24 pontos</v>
          </cell>
          <cell r="C2784" t="str">
            <v>un</v>
          </cell>
          <cell r="D2784">
            <v>786.83</v>
          </cell>
          <cell r="E2784">
            <v>636.75</v>
          </cell>
          <cell r="F2784" t="str">
            <v>SIEC Ago/24</v>
          </cell>
        </row>
        <row r="2785">
          <cell r="A2785" t="str">
            <v>02.03.07.400.03</v>
          </cell>
          <cell r="B2785" t="str">
            <v>Central Lógica de Detecção e Alarme de Incêndio, de até 2 loops, 127 dispositivos por Loop, até 6 módulos por painel, até 3 teclados remoto, detecção automática dos módulos, ligação e remoção de módulos a quente, possuir porta de comunicação serial RS232, porta de rede 10/100, comunicação com servidor OPC, possibilidade de comunicação com software de gerenciamento, possibilidade de sistema de Paging e Dect Proprietário, fabricante BOSCH FPA 1200 ou similar.</v>
          </cell>
          <cell r="C2785" t="str">
            <v>un</v>
          </cell>
          <cell r="D2785">
            <v>26996.05</v>
          </cell>
          <cell r="E2785">
            <v>21846.77</v>
          </cell>
          <cell r="F2785" t="str">
            <v>SIEC Ago/24</v>
          </cell>
        </row>
        <row r="2786">
          <cell r="A2786" t="str">
            <v>02.03.07.400.04</v>
          </cell>
          <cell r="B2786" t="str">
            <v>Detector de Incêndio tipo Multicritério, combinando a Detecção Óptica de Fumaça com a Detecção de Temperatura Fixa e Termovelocimetria, Microprocessado, inclusive a base</v>
          </cell>
          <cell r="C2786" t="str">
            <v>un</v>
          </cell>
          <cell r="D2786">
            <v>213.23</v>
          </cell>
          <cell r="E2786">
            <v>172.56</v>
          </cell>
          <cell r="F2786" t="str">
            <v>SIEC Ago/24</v>
          </cell>
        </row>
        <row r="2787">
          <cell r="A2787" t="str">
            <v>02.03.07.400.23</v>
          </cell>
          <cell r="B2787" t="str">
            <v>Detector de Incêndio tipo Multicritério, combinando a Detecção Óptica de Fumaça com a Detecção de Temperatura Fixa e Termovelocimetria, Microprocessado, inclusive a base - somente fornecimento</v>
          </cell>
          <cell r="C2787" t="str">
            <v>un</v>
          </cell>
          <cell r="D2787">
            <v>176.11</v>
          </cell>
          <cell r="E2787">
            <v>142.52000000000001</v>
          </cell>
          <cell r="F2787" t="str">
            <v>SIEC Ago/24</v>
          </cell>
        </row>
        <row r="2788">
          <cell r="A2788" t="str">
            <v>02.03.07.400.08</v>
          </cell>
          <cell r="B2788" t="str">
            <v>Detector óptico de fumaça, completo, com base, tensão alimentação 17 a 28 Vcc</v>
          </cell>
          <cell r="C2788" t="str">
            <v>un</v>
          </cell>
          <cell r="D2788">
            <v>218.27</v>
          </cell>
          <cell r="E2788">
            <v>176.64</v>
          </cell>
          <cell r="F2788" t="str">
            <v>SIEC Ago/24</v>
          </cell>
        </row>
        <row r="2789">
          <cell r="A2789" t="str">
            <v>02.03.07.400.24</v>
          </cell>
          <cell r="B2789" t="str">
            <v>Detector óptico de fumaça, completo, com base, tensão alimentação 17 a 28 Vcc - somente fornecimento</v>
          </cell>
          <cell r="C2789" t="str">
            <v>un</v>
          </cell>
          <cell r="D2789">
            <v>181.15</v>
          </cell>
          <cell r="E2789">
            <v>146.6</v>
          </cell>
          <cell r="F2789" t="str">
            <v>SIEC Ago/24</v>
          </cell>
        </row>
        <row r="2790">
          <cell r="A2790" t="str">
            <v>02.03.07.400.07</v>
          </cell>
          <cell r="B2790" t="str">
            <v>Sinalizador Áudio Visual tipo Sirene Eletrônica, Endereçável, com Sinais Sonoros Sincronizados entre as Diversas Unidades (saída de até 100 DB a 1 Metro de Distância)</v>
          </cell>
          <cell r="C2790" t="str">
            <v>pç</v>
          </cell>
          <cell r="D2790">
            <v>506.47</v>
          </cell>
          <cell r="E2790">
            <v>409.86</v>
          </cell>
          <cell r="F2790" t="str">
            <v>SIEC Ago/24</v>
          </cell>
        </row>
        <row r="2791">
          <cell r="A2791" t="str">
            <v>02.03.07.400.26</v>
          </cell>
          <cell r="B2791" t="str">
            <v>Sinalizador Áudio Visual tipo Sirene Eletrônica, Endereçável, com Sinais Sonoros Sincronizados entre as diversas Unidades (saída de até 100 dB a 1 Metro de Distância) - somente fornecimento</v>
          </cell>
          <cell r="C2791" t="str">
            <v>un</v>
          </cell>
          <cell r="D2791">
            <v>209.47</v>
          </cell>
          <cell r="E2791">
            <v>169.52</v>
          </cell>
          <cell r="F2791" t="str">
            <v>SIEC Ago/24</v>
          </cell>
        </row>
        <row r="2792">
          <cell r="A2792" t="str">
            <v>02.03.09</v>
          </cell>
          <cell r="B2792" t="str">
            <v>TOMADAS, INTERRUPTORES E PONTOS SECOS</v>
          </cell>
          <cell r="C2792" t="str">
            <v/>
          </cell>
          <cell r="E2792">
            <v>0</v>
          </cell>
          <cell r="F2792" t="str">
            <v>SIEC Ago/24</v>
          </cell>
        </row>
        <row r="2793">
          <cell r="A2793" t="str">
            <v>02.03.09.110</v>
          </cell>
          <cell r="B2793" t="str">
            <v>TOMADAS</v>
          </cell>
          <cell r="C2793" t="str">
            <v/>
          </cell>
          <cell r="E2793">
            <v>0</v>
          </cell>
          <cell r="F2793" t="str">
            <v>SIEC Ago/24</v>
          </cell>
        </row>
        <row r="2794">
          <cell r="A2794" t="str">
            <v>02.03.09.110.34</v>
          </cell>
          <cell r="B2794" t="str">
            <v>Suporte parafusado com placa de encaixe 4" x 2" médio (1,30 m do piso) para ponto elétrico - fornecimento e instalação.</v>
          </cell>
          <cell r="C2794" t="str">
            <v>un</v>
          </cell>
          <cell r="D2794">
            <v>13.67</v>
          </cell>
          <cell r="E2794">
            <v>11.06</v>
          </cell>
          <cell r="F2794" t="str">
            <v>SIEC Ago/24</v>
          </cell>
        </row>
        <row r="2795">
          <cell r="A2795" t="str">
            <v>02.03.09.110.24</v>
          </cell>
          <cell r="B2795" t="str">
            <v>Tomada 20A, 2P+T, para caixa instalada em perfilado 38x38mm</v>
          </cell>
          <cell r="C2795" t="str">
            <v>un</v>
          </cell>
          <cell r="D2795">
            <v>25.04</v>
          </cell>
          <cell r="E2795">
            <v>20.260000000000002</v>
          </cell>
          <cell r="F2795" t="str">
            <v>SIEC Ago/24</v>
          </cell>
        </row>
        <row r="2796">
          <cell r="A2796" t="str">
            <v>02.03.09.110.01</v>
          </cell>
          <cell r="B2796" t="str">
            <v>Tomada alta de embutir 20A/250V, 2P+T, com placa 4x2</v>
          </cell>
          <cell r="C2796" t="str">
            <v>un</v>
          </cell>
          <cell r="D2796">
            <v>58.16</v>
          </cell>
          <cell r="E2796">
            <v>47.07</v>
          </cell>
          <cell r="F2796" t="str">
            <v>SIEC Ago/24</v>
          </cell>
        </row>
        <row r="2797">
          <cell r="A2797" t="str">
            <v>02.03.09.110.14</v>
          </cell>
          <cell r="B2797" t="str">
            <v>Tomada baixa de embutir (1 módulo), 2P+T 10A com placa 4" x 2"</v>
          </cell>
          <cell r="C2797" t="str">
            <v>un</v>
          </cell>
          <cell r="D2797">
            <v>34.24</v>
          </cell>
          <cell r="E2797">
            <v>27.71</v>
          </cell>
          <cell r="F2797" t="str">
            <v>SIEC Ago/24</v>
          </cell>
        </row>
        <row r="2798">
          <cell r="A2798" t="str">
            <v>02.03.09.110.39</v>
          </cell>
          <cell r="B2798" t="str">
            <v>Tomada baixa de embutir (1 módulo), 2p+t 20 a, incluindo suporte e placa - fornecimento e instalação</v>
          </cell>
          <cell r="C2798" t="str">
            <v>un</v>
          </cell>
          <cell r="D2798">
            <v>41.09</v>
          </cell>
          <cell r="E2798">
            <v>33.25</v>
          </cell>
          <cell r="F2798" t="str">
            <v>SIEC Ago/24</v>
          </cell>
        </row>
        <row r="2799">
          <cell r="A2799" t="str">
            <v>02.03.09.110.36</v>
          </cell>
          <cell r="B2799" t="str">
            <v>Tomada baixa de embutir (1 módulo), 2p+t 20 A, sem suporte e sem placa - fornecimento e instalação.</v>
          </cell>
          <cell r="C2799" t="str">
            <v>un</v>
          </cell>
          <cell r="D2799">
            <v>27.42</v>
          </cell>
          <cell r="E2799">
            <v>22.19</v>
          </cell>
          <cell r="F2799" t="str">
            <v>SIEC Ago/24</v>
          </cell>
        </row>
        <row r="2800">
          <cell r="A2800" t="str">
            <v>02.03.09.110.22</v>
          </cell>
          <cell r="B2800" t="str">
            <v>Tomada baixa de embutir (2 módulos), 10A/250V, 2P+T, com placa 4x2</v>
          </cell>
          <cell r="C2800" t="str">
            <v>un</v>
          </cell>
          <cell r="D2800">
            <v>16.809999999999999</v>
          </cell>
          <cell r="E2800">
            <v>13.6</v>
          </cell>
          <cell r="F2800" t="str">
            <v>SIEC Ago/24</v>
          </cell>
        </row>
        <row r="2801">
          <cell r="A2801" t="str">
            <v>02.03.09.110.21</v>
          </cell>
          <cell r="B2801" t="str">
            <v>Tomada baixa de embutir 10A/250V, 2P+T, com placa 4x2</v>
          </cell>
          <cell r="C2801" t="str">
            <v>un</v>
          </cell>
          <cell r="D2801">
            <v>32.74</v>
          </cell>
          <cell r="E2801">
            <v>26.5</v>
          </cell>
          <cell r="F2801" t="str">
            <v>SIEC Ago/24</v>
          </cell>
        </row>
        <row r="2802">
          <cell r="A2802" t="str">
            <v>02.03.09.110.13</v>
          </cell>
          <cell r="B2802" t="str">
            <v>Tomada Bifásica de sobrepor com bloqueio mecânico e disjuntor (2F+T/63A) - 220V - Mod."S-3506/DJ" STECK ou equivalente</v>
          </cell>
          <cell r="C2802" t="str">
            <v>un</v>
          </cell>
          <cell r="D2802">
            <v>2923.89</v>
          </cell>
          <cell r="E2802">
            <v>2366.1799999999998</v>
          </cell>
          <cell r="F2802" t="str">
            <v>SIEC Ago/24</v>
          </cell>
        </row>
        <row r="2803">
          <cell r="A2803" t="str">
            <v>02.03.09.110.12</v>
          </cell>
          <cell r="B2803" t="str">
            <v>Tomada Bipolar 16A / 220V (2F+T) com bloqueio mecânico e disjuntor - Mod."SS-3006/D" STECK ou equivalente</v>
          </cell>
          <cell r="C2803" t="str">
            <v>un</v>
          </cell>
          <cell r="D2803">
            <v>1160.0899999999999</v>
          </cell>
          <cell r="E2803">
            <v>938.81</v>
          </cell>
          <cell r="F2803" t="str">
            <v>SIEC Ago/24</v>
          </cell>
        </row>
        <row r="2804">
          <cell r="A2804" t="str">
            <v>02.03.09.110.10</v>
          </cell>
          <cell r="B2804" t="str">
            <v>Tomada Blindada de Sobrepor, Trifásica + Terra (3P + T), em poliamida ou termo-plástico auto-extinguível, IP 44 - 220V 32A - completa, com plugue e prensa cabos internos.</v>
          </cell>
          <cell r="C2804" t="str">
            <v>un</v>
          </cell>
          <cell r="D2804">
            <v>174.69</v>
          </cell>
          <cell r="E2804">
            <v>141.37</v>
          </cell>
          <cell r="F2804" t="str">
            <v>SIEC Ago/24</v>
          </cell>
        </row>
        <row r="2805">
          <cell r="A2805" t="str">
            <v>02.03.09.110.08</v>
          </cell>
          <cell r="B2805" t="str">
            <v>Tomada de Sobrepor tipo Blindada, à prova de T.G.V.P, IP67, Carcaça, Alojamento, Prensa-Cabos e Aliviador de Tensão, fabricado em poliamida 6.6, 220V-2P+T/32A</v>
          </cell>
          <cell r="C2805" t="str">
            <v>un</v>
          </cell>
          <cell r="D2805">
            <v>353.53</v>
          </cell>
          <cell r="E2805">
            <v>286.10000000000002</v>
          </cell>
          <cell r="F2805" t="str">
            <v>SIEC Ago/24</v>
          </cell>
        </row>
        <row r="2806">
          <cell r="A2806" t="str">
            <v>02.03.09.110.09</v>
          </cell>
          <cell r="B2806" t="str">
            <v>Tomada de Sobrepor tipo Blindada, à prova deT.G.V.P, IP 67, Carcaça, Alojamento, Prensa Cabos e Aliviador de Tensão, fabricado em poliamida 6.6, auto-extinquível, tampa trava, subtampa e arruela trava fabricado em poliamida 6.6, 220V - 3P+T/16A, referência S4009W da STECK</v>
          </cell>
          <cell r="C2806" t="str">
            <v>un</v>
          </cell>
          <cell r="D2806">
            <v>249.52</v>
          </cell>
          <cell r="E2806">
            <v>201.93</v>
          </cell>
          <cell r="F2806" t="str">
            <v>SIEC Ago/24</v>
          </cell>
        </row>
        <row r="2807">
          <cell r="A2807" t="str">
            <v>02.03.09.110.15</v>
          </cell>
          <cell r="B2807" t="str">
            <v>Tomada industrial de embutir 3P+T 30A, com trava, com placa 4" x 2"</v>
          </cell>
          <cell r="C2807" t="str">
            <v>un</v>
          </cell>
          <cell r="D2807">
            <v>75.89</v>
          </cell>
          <cell r="E2807">
            <v>61.41</v>
          </cell>
          <cell r="F2807" t="str">
            <v>SIEC Ago/24</v>
          </cell>
        </row>
        <row r="2808">
          <cell r="A2808" t="str">
            <v>02.03.09.110.38</v>
          </cell>
          <cell r="B2808" t="str">
            <v>Tomada média de embutir (1 módulo), 2p+t 20 a, incluindo suporte e placa - fornecimento e instalação</v>
          </cell>
          <cell r="C2808" t="str">
            <v>un</v>
          </cell>
          <cell r="D2808">
            <v>46.65</v>
          </cell>
          <cell r="E2808">
            <v>37.75</v>
          </cell>
          <cell r="F2808" t="str">
            <v>SIEC Ago/24</v>
          </cell>
        </row>
        <row r="2809">
          <cell r="A2809" t="str">
            <v>02.03.09.110.35</v>
          </cell>
          <cell r="B2809" t="str">
            <v>Tomada média de embutir (1 módulo), 2p+t 20 A, sem suporte e sem placa - fornecimento e instalação.</v>
          </cell>
          <cell r="C2809" t="str">
            <v>un</v>
          </cell>
          <cell r="D2809">
            <v>32.979999999999997</v>
          </cell>
          <cell r="E2809">
            <v>26.69</v>
          </cell>
          <cell r="F2809" t="str">
            <v>SIEC Ago/24</v>
          </cell>
        </row>
        <row r="2810">
          <cell r="A2810" t="str">
            <v>02.03.09.110.40</v>
          </cell>
          <cell r="B2810" t="str">
            <v>Tomada média de embutir (2 módulos), 2p+t 20 a, incluindo suporte e placa - fornecimento e instalação</v>
          </cell>
          <cell r="C2810" t="str">
            <v>un</v>
          </cell>
          <cell r="D2810">
            <v>75.05</v>
          </cell>
          <cell r="E2810">
            <v>60.73</v>
          </cell>
          <cell r="F2810" t="str">
            <v>SIEC Ago/24</v>
          </cell>
        </row>
        <row r="2811">
          <cell r="A2811" t="str">
            <v>02.03.09.110.37</v>
          </cell>
          <cell r="B2811" t="str">
            <v>Tomada média de embutir (2 módulos), 2p+t 20 A, sem suporte e sem placa - fornecimento e instalação.</v>
          </cell>
          <cell r="C2811" t="str">
            <v>un</v>
          </cell>
          <cell r="D2811">
            <v>61.38</v>
          </cell>
          <cell r="E2811">
            <v>49.67</v>
          </cell>
          <cell r="F2811" t="str">
            <v>SIEC Ago/24</v>
          </cell>
        </row>
        <row r="2812">
          <cell r="A2812" t="str">
            <v>02.03.09.110.04</v>
          </cell>
          <cell r="B2812" t="str">
            <v>Tomada para telefone RJ11 com placa 4"x2"</v>
          </cell>
          <cell r="C2812" t="str">
            <v>un</v>
          </cell>
          <cell r="D2812">
            <v>34.43</v>
          </cell>
          <cell r="E2812">
            <v>27.86</v>
          </cell>
          <cell r="F2812" t="str">
            <v>SIEC Ago/24</v>
          </cell>
        </row>
        <row r="2813">
          <cell r="A2813" t="str">
            <v>02.03.09.110.18</v>
          </cell>
          <cell r="B2813" t="str">
            <v>Tomada Trifásica (3F+T/32A) - 380V - Mod."S-4206" STECK ou equivalente</v>
          </cell>
          <cell r="C2813" t="str">
            <v>un</v>
          </cell>
          <cell r="D2813">
            <v>124.51</v>
          </cell>
          <cell r="E2813">
            <v>100.76</v>
          </cell>
          <cell r="F2813" t="str">
            <v>SIEC Ago/24</v>
          </cell>
        </row>
        <row r="2814">
          <cell r="A2814" t="str">
            <v>02.03.09.110.16</v>
          </cell>
          <cell r="B2814" t="str">
            <v>Tomada Trifásica (3F+T/63A) - 220V - Mod."S-4509/DJ" STECK ou equivalente</v>
          </cell>
          <cell r="C2814" t="str">
            <v>un</v>
          </cell>
          <cell r="D2814">
            <v>3008.45</v>
          </cell>
          <cell r="E2814">
            <v>2434.61</v>
          </cell>
          <cell r="F2814" t="str">
            <v>SIEC Ago/24</v>
          </cell>
        </row>
        <row r="2815">
          <cell r="A2815" t="str">
            <v>02.03.09.110.17</v>
          </cell>
          <cell r="B2815" t="str">
            <v>Tomada Trifásica (3F+T/63A) - 380V - Mod."S-4506/DJ" STECK ou equivalente</v>
          </cell>
          <cell r="C2815" t="str">
            <v>un</v>
          </cell>
          <cell r="D2815">
            <v>2982.1</v>
          </cell>
          <cell r="E2815">
            <v>2413.29</v>
          </cell>
          <cell r="F2815" t="str">
            <v>SIEC Ago/24</v>
          </cell>
        </row>
        <row r="2816">
          <cell r="A2816" t="str">
            <v>02.03.09.110.19</v>
          </cell>
          <cell r="B2816" t="str">
            <v>Tomada trifásica de sobrepor (3F+T/32A) - 220V</v>
          </cell>
          <cell r="C2816" t="str">
            <v>un</v>
          </cell>
          <cell r="D2816">
            <v>73.42</v>
          </cell>
          <cell r="E2816">
            <v>59.42</v>
          </cell>
          <cell r="F2816" t="str">
            <v>SIEC Ago/24</v>
          </cell>
        </row>
        <row r="2817">
          <cell r="A2817" t="str">
            <v>02.03.09.110.02</v>
          </cell>
          <cell r="B2817" t="str">
            <v>Tomada universal dois pólos 10 A - 250 V</v>
          </cell>
          <cell r="C2817" t="str">
            <v>un</v>
          </cell>
          <cell r="D2817">
            <v>26.36</v>
          </cell>
          <cell r="E2817">
            <v>21.33</v>
          </cell>
          <cell r="F2817" t="str">
            <v>SIEC Ago/24</v>
          </cell>
        </row>
        <row r="2818">
          <cell r="A2818" t="str">
            <v>02.03.09.110.30</v>
          </cell>
          <cell r="B2818" t="str">
            <v>Tomada, módulo de embutir, 2P + T, 10 A - 250V, sem suporte e sem placa</v>
          </cell>
          <cell r="C2818" t="str">
            <v>un</v>
          </cell>
          <cell r="D2818">
            <v>44.21</v>
          </cell>
          <cell r="E2818">
            <v>35.78</v>
          </cell>
          <cell r="F2818" t="str">
            <v>SIEC Ago/24</v>
          </cell>
        </row>
        <row r="2819">
          <cell r="A2819" t="str">
            <v>02.03.09.110.29</v>
          </cell>
          <cell r="B2819" t="str">
            <v>Tomada, módulo de embutir, 2P + T, 20 A - 250V, sem suporte e sem placa</v>
          </cell>
          <cell r="C2819" t="str">
            <v>un</v>
          </cell>
          <cell r="D2819">
            <v>45.84</v>
          </cell>
          <cell r="E2819">
            <v>37.1</v>
          </cell>
          <cell r="F2819" t="str">
            <v>SIEC Ago/24</v>
          </cell>
        </row>
        <row r="2820">
          <cell r="A2820" t="str">
            <v>02.03.09.210</v>
          </cell>
          <cell r="B2820" t="str">
            <v>INTERRUPTORES</v>
          </cell>
          <cell r="C2820" t="str">
            <v/>
          </cell>
          <cell r="E2820">
            <v>0</v>
          </cell>
          <cell r="F2820" t="str">
            <v>SIEC Ago/24</v>
          </cell>
        </row>
        <row r="2821">
          <cell r="A2821" t="str">
            <v>02.03.09.210.09</v>
          </cell>
          <cell r="B2821" t="str">
            <v>Interruptor bipolar (1 módulo), 10A - 250V com placa 4" x 2"</v>
          </cell>
          <cell r="C2821" t="str">
            <v>un</v>
          </cell>
          <cell r="D2821">
            <v>60.35</v>
          </cell>
          <cell r="E2821">
            <v>48.84</v>
          </cell>
          <cell r="F2821" t="str">
            <v>SIEC Ago/24</v>
          </cell>
        </row>
        <row r="2822">
          <cell r="A2822" t="str">
            <v>02.03.09.210.19</v>
          </cell>
          <cell r="B2822" t="str">
            <v>Interruptor bipolar paralelo (2 módulos) 10A - 250V , com placa 4" x 2"</v>
          </cell>
          <cell r="C2822" t="str">
            <v>un</v>
          </cell>
          <cell r="D2822">
            <v>62.66</v>
          </cell>
          <cell r="E2822">
            <v>50.71</v>
          </cell>
          <cell r="F2822" t="str">
            <v>SIEC Ago/24</v>
          </cell>
        </row>
        <row r="2823">
          <cell r="A2823" t="str">
            <v>02.03.09.210.20</v>
          </cell>
          <cell r="B2823" t="str">
            <v>Interruptor bipolar paralelo de embutir, 10A - 250V com placa 4" x 2"</v>
          </cell>
          <cell r="C2823" t="str">
            <v>un</v>
          </cell>
          <cell r="D2823">
            <v>50.03</v>
          </cell>
          <cell r="E2823">
            <v>40.49</v>
          </cell>
          <cell r="F2823" t="str">
            <v>SIEC Ago/24</v>
          </cell>
        </row>
        <row r="2824">
          <cell r="A2824" t="str">
            <v>02.03.09.210.21</v>
          </cell>
          <cell r="B2824" t="str">
            <v>Interruptor bipolar simples e tomada 2P + T 10A - 250V com placa 4" x 2"</v>
          </cell>
          <cell r="C2824" t="str">
            <v>un</v>
          </cell>
          <cell r="D2824">
            <v>74.86</v>
          </cell>
          <cell r="E2824">
            <v>60.58</v>
          </cell>
          <cell r="F2824" t="str">
            <v>SIEC Ago/24</v>
          </cell>
        </row>
        <row r="2825">
          <cell r="A2825" t="str">
            <v>02.03.09.210.24</v>
          </cell>
          <cell r="B2825" t="str">
            <v>Interruptor bipolar, módulo de embutir, 10 A - 250V, sem suporte e sem placa</v>
          </cell>
          <cell r="C2825" t="str">
            <v>un</v>
          </cell>
          <cell r="D2825">
            <v>46.68</v>
          </cell>
          <cell r="E2825">
            <v>37.78</v>
          </cell>
          <cell r="F2825" t="str">
            <v>SIEC Ago/24</v>
          </cell>
        </row>
        <row r="2826">
          <cell r="A2826" t="str">
            <v>02.03.09.210.25</v>
          </cell>
          <cell r="B2826" t="str">
            <v>Interruptor intermediário (1 módulo), 10A - 250V com placa 4"x2"</v>
          </cell>
          <cell r="C2826" t="str">
            <v>un</v>
          </cell>
          <cell r="D2826">
            <v>56.35</v>
          </cell>
          <cell r="E2826">
            <v>45.6</v>
          </cell>
          <cell r="F2826" t="str">
            <v>SIEC Ago/24</v>
          </cell>
        </row>
        <row r="2827">
          <cell r="A2827" t="str">
            <v>02.03.09.210.14</v>
          </cell>
          <cell r="B2827" t="str">
            <v>Interruptor paralelo (1 módulo) com 1 tomada de embutir 2P + T 10A, com placa 4" x 2"</v>
          </cell>
          <cell r="C2827" t="str">
            <v>un</v>
          </cell>
          <cell r="D2827">
            <v>66.48</v>
          </cell>
          <cell r="E2827">
            <v>53.8</v>
          </cell>
          <cell r="F2827" t="str">
            <v>SIEC Ago/24</v>
          </cell>
        </row>
        <row r="2828">
          <cell r="A2828" t="str">
            <v>02.03.09.210.13</v>
          </cell>
          <cell r="B2828" t="str">
            <v>Interruptor paralelo (2 módulos) com 1 tomada de embutir 2P + T 10A, com placa 4" 2"</v>
          </cell>
          <cell r="C2828" t="str">
            <v>un</v>
          </cell>
          <cell r="D2828">
            <v>99.3</v>
          </cell>
          <cell r="E2828">
            <v>80.36</v>
          </cell>
          <cell r="F2828" t="str">
            <v>SIEC Ago/24</v>
          </cell>
        </row>
        <row r="2829">
          <cell r="A2829" t="str">
            <v>02.03.09.210.27</v>
          </cell>
          <cell r="B2829" t="str">
            <v>Interruptor paralelo (2 módulos) com 1 tomada de embutir 2P+T 10 A, sem suporte e sem placa - Fornecimento e Instalação. AF_03/2023</v>
          </cell>
          <cell r="C2829" t="str">
            <v>un</v>
          </cell>
          <cell r="D2829">
            <v>85.63</v>
          </cell>
          <cell r="E2829">
            <v>69.3</v>
          </cell>
          <cell r="F2829" t="str">
            <v>SIEC Ago/24</v>
          </cell>
        </row>
        <row r="2830">
          <cell r="A2830" t="str">
            <v>02.03.09.210.17</v>
          </cell>
          <cell r="B2830" t="str">
            <v>Interruptor pulsador campainha (1 módulo), 2A/250V, com placa 4" x 2"</v>
          </cell>
          <cell r="C2830" t="str">
            <v>un</v>
          </cell>
          <cell r="D2830">
            <v>31.57</v>
          </cell>
          <cell r="E2830">
            <v>25.55</v>
          </cell>
          <cell r="F2830" t="str">
            <v>SIEC Ago/24</v>
          </cell>
        </row>
        <row r="2831">
          <cell r="A2831" t="str">
            <v>02.03.09.210.23</v>
          </cell>
          <cell r="B2831" t="str">
            <v>Interruptor simples (1 módulo) com 02 tomadas 2P+T, 10 A - 250 V com placa 4"x2"</v>
          </cell>
          <cell r="C2831" t="str">
            <v>un</v>
          </cell>
          <cell r="D2831">
            <v>84.16</v>
          </cell>
          <cell r="E2831">
            <v>68.11</v>
          </cell>
          <cell r="F2831" t="str">
            <v>SIEC Ago/24</v>
          </cell>
        </row>
        <row r="2832">
          <cell r="A2832" t="str">
            <v>02.03.09.210.15</v>
          </cell>
          <cell r="B2832" t="str">
            <v>Interruptor simples (1 módulo) com 1 tomada de embutir 2P + T 10A, com placa 4" x 2"</v>
          </cell>
          <cell r="C2832" t="str">
            <v>un</v>
          </cell>
          <cell r="D2832">
            <v>58.35</v>
          </cell>
          <cell r="E2832">
            <v>47.22</v>
          </cell>
          <cell r="F2832" t="str">
            <v>SIEC Ago/24</v>
          </cell>
        </row>
        <row r="2833">
          <cell r="A2833" t="str">
            <v>02.03.09.210.16</v>
          </cell>
          <cell r="B2833" t="str">
            <v>Interruptor simples (1 módulo), interruptor paralelo (1 módulo) e 1 tomada de embutir 2P + T 10A, com placa 4" x 2"</v>
          </cell>
          <cell r="C2833" t="str">
            <v>un</v>
          </cell>
          <cell r="D2833">
            <v>85.23</v>
          </cell>
          <cell r="E2833">
            <v>68.97</v>
          </cell>
          <cell r="F2833" t="str">
            <v>SIEC Ago/24</v>
          </cell>
        </row>
        <row r="2834">
          <cell r="A2834" t="str">
            <v>02.03.09.210.12</v>
          </cell>
          <cell r="B2834" t="str">
            <v>Interruptor simples (2 módulos) com 1 tomada de embutir 2P + T 10A, com placa 4" x 2"</v>
          </cell>
          <cell r="C2834" t="str">
            <v>un</v>
          </cell>
          <cell r="D2834">
            <v>77.11</v>
          </cell>
          <cell r="E2834">
            <v>62.4</v>
          </cell>
          <cell r="F2834" t="str">
            <v>SIEC Ago/24</v>
          </cell>
        </row>
        <row r="2835">
          <cell r="A2835" t="str">
            <v>02.03.09.210.01</v>
          </cell>
          <cell r="B2835" t="str">
            <v>Interruptor simples de embutir, 2 módulos 10A - 250V com placa 4" x 2"</v>
          </cell>
          <cell r="C2835" t="str">
            <v>un</v>
          </cell>
          <cell r="D2835">
            <v>51.36</v>
          </cell>
          <cell r="E2835">
            <v>41.56</v>
          </cell>
          <cell r="F2835" t="str">
            <v>SIEC Ago/24</v>
          </cell>
        </row>
        <row r="2836">
          <cell r="A2836" t="str">
            <v>02.03.09.210.05</v>
          </cell>
          <cell r="B2836" t="str">
            <v>Interruptor, duas teclas paralelo 10 A - 250 V com placa 4" x 2"</v>
          </cell>
          <cell r="C2836" t="str">
            <v>un</v>
          </cell>
          <cell r="D2836">
            <v>67.53</v>
          </cell>
          <cell r="E2836">
            <v>54.65</v>
          </cell>
          <cell r="F2836" t="str">
            <v>SIEC Ago/24</v>
          </cell>
        </row>
        <row r="2837">
          <cell r="A2837" t="str">
            <v>02.03.09.210.07</v>
          </cell>
          <cell r="B2837" t="str">
            <v>Interruptor, três teclas simples 10 A - 250 V com placa 4" x 2"</v>
          </cell>
          <cell r="C2837" t="str">
            <v>un</v>
          </cell>
          <cell r="D2837">
            <v>70.11</v>
          </cell>
          <cell r="E2837">
            <v>56.74</v>
          </cell>
          <cell r="F2837" t="str">
            <v>SIEC Ago/24</v>
          </cell>
        </row>
        <row r="2838">
          <cell r="A2838" t="str">
            <v>02.03.09.210.10</v>
          </cell>
          <cell r="B2838" t="str">
            <v>Interruptor, uma tecla paralelo 10 A - 250 V com placa 4" x 2"</v>
          </cell>
          <cell r="C2838" t="str">
            <v>un</v>
          </cell>
          <cell r="D2838">
            <v>40.75</v>
          </cell>
          <cell r="E2838">
            <v>32.979999999999997</v>
          </cell>
          <cell r="F2838" t="str">
            <v>SIEC Ago/24</v>
          </cell>
        </row>
        <row r="2839">
          <cell r="A2839" t="str">
            <v>02.03.09.210.11</v>
          </cell>
          <cell r="B2839" t="str">
            <v>Interruptor, uma tecla simples 10 A - 250 V com placa 4" x 2"</v>
          </cell>
          <cell r="C2839" t="str">
            <v>un</v>
          </cell>
          <cell r="D2839">
            <v>32.630000000000003</v>
          </cell>
          <cell r="E2839">
            <v>26.41</v>
          </cell>
          <cell r="F2839" t="str">
            <v>SIEC Ago/24</v>
          </cell>
        </row>
        <row r="2840">
          <cell r="A2840" t="str">
            <v>02.03.09.210.02</v>
          </cell>
          <cell r="B2840" t="str">
            <v>Interruptor, uma tecla simples e duas teclas paralelo 10 A - 250 V com placa 4" x 2"</v>
          </cell>
          <cell r="C2840" t="str">
            <v>un</v>
          </cell>
          <cell r="D2840">
            <v>86.29</v>
          </cell>
          <cell r="E2840">
            <v>69.83</v>
          </cell>
          <cell r="F2840" t="str">
            <v>SIEC Ago/24</v>
          </cell>
        </row>
        <row r="2841">
          <cell r="A2841" t="str">
            <v>02.03.09.210.03</v>
          </cell>
          <cell r="B2841" t="str">
            <v>Interruptor, uma tecla simples e uma tecla paralelo 10 A - 250 V com placa 4" x 2"</v>
          </cell>
          <cell r="C2841" t="str">
            <v>un</v>
          </cell>
          <cell r="D2841">
            <v>59.41</v>
          </cell>
          <cell r="E2841">
            <v>48.08</v>
          </cell>
          <cell r="F2841" t="str">
            <v>SIEC Ago/24</v>
          </cell>
        </row>
        <row r="2842">
          <cell r="A2842" t="str">
            <v>02.03.09.210.22</v>
          </cell>
          <cell r="B2842" t="str">
            <v>Sensor de presença bivolt, de teto, para qualquer tipo de lâmpada, potência máxima 900w</v>
          </cell>
          <cell r="C2842" t="str">
            <v>un</v>
          </cell>
          <cell r="D2842">
            <v>73.77</v>
          </cell>
          <cell r="E2842">
            <v>59.7</v>
          </cell>
          <cell r="F2842" t="str">
            <v>SIEC Ago/24</v>
          </cell>
        </row>
        <row r="2843">
          <cell r="A2843" t="str">
            <v>02.03.09.410</v>
          </cell>
          <cell r="B2843" t="str">
            <v>PLACAS ESPELHO</v>
          </cell>
          <cell r="C2843" t="str">
            <v/>
          </cell>
          <cell r="E2843">
            <v>0</v>
          </cell>
          <cell r="F2843" t="str">
            <v>SIEC Ago/24</v>
          </cell>
        </row>
        <row r="2844">
          <cell r="A2844" t="str">
            <v>02.03.09.410.03</v>
          </cell>
          <cell r="B2844" t="str">
            <v>Placa (espelho) para caixa , 4x4</v>
          </cell>
          <cell r="C2844" t="str">
            <v>un</v>
          </cell>
          <cell r="D2844">
            <v>10.029999999999999</v>
          </cell>
          <cell r="E2844">
            <v>8.1199999999999992</v>
          </cell>
          <cell r="F2844" t="str">
            <v>SIEC Ago/24</v>
          </cell>
        </row>
        <row r="2845">
          <cell r="A2845" t="str">
            <v>02.03.10</v>
          </cell>
          <cell r="B2845" t="str">
            <v>FIAÇÃO, CABOS DE FORÇA E CONTROLE</v>
          </cell>
          <cell r="C2845" t="str">
            <v/>
          </cell>
          <cell r="E2845">
            <v>0</v>
          </cell>
          <cell r="F2845" t="str">
            <v>SIEC Ago/24</v>
          </cell>
        </row>
        <row r="2846">
          <cell r="A2846" t="str">
            <v>02.03.10.100</v>
          </cell>
          <cell r="B2846" t="str">
            <v>CABOS, FIOS E CONDUTORES</v>
          </cell>
          <cell r="C2846" t="str">
            <v/>
          </cell>
          <cell r="E2846">
            <v>0</v>
          </cell>
          <cell r="F2846" t="str">
            <v>SIEC Ago/24</v>
          </cell>
        </row>
        <row r="2847">
          <cell r="A2847" t="str">
            <v>02.03.10.100.196</v>
          </cell>
          <cell r="B2847" t="str">
            <v>Cabo 2x18AWG (0,75mm²) com blindagem em fita de alumínio</v>
          </cell>
          <cell r="C2847" t="str">
            <v>m</v>
          </cell>
          <cell r="D2847">
            <v>20.79</v>
          </cell>
          <cell r="E2847">
            <v>16.82</v>
          </cell>
          <cell r="F2847" t="str">
            <v>SIEC Ago/24</v>
          </cell>
        </row>
        <row r="2848">
          <cell r="A2848" t="str">
            <v>02.03.10.100.159</v>
          </cell>
          <cell r="B2848" t="str">
            <v>Cabo antichama multipolar tipo "PP" 3x # 1,5 mm², classe de tensão 750 V</v>
          </cell>
          <cell r="C2848" t="str">
            <v>m</v>
          </cell>
          <cell r="D2848">
            <v>12.89</v>
          </cell>
          <cell r="E2848">
            <v>10.43</v>
          </cell>
          <cell r="F2848" t="str">
            <v>SIEC Ago/24</v>
          </cell>
        </row>
        <row r="2849">
          <cell r="A2849" t="str">
            <v>02.03.10.100.208</v>
          </cell>
          <cell r="B2849" t="str">
            <v>Cabo antichama multipolar tipo "PP" 3x4,0 mm², classe de tensão 750 V</v>
          </cell>
          <cell r="C2849" t="str">
            <v>m</v>
          </cell>
          <cell r="D2849">
            <v>16.23</v>
          </cell>
          <cell r="E2849">
            <v>13.13</v>
          </cell>
          <cell r="F2849" t="str">
            <v>SIEC Ago/24</v>
          </cell>
        </row>
        <row r="2850">
          <cell r="A2850" t="str">
            <v>02.03.10.100.161</v>
          </cell>
          <cell r="B2850" t="str">
            <v>Cabo blindado com dois condutores, branco e preto, tipo AF Control 1P - 1,5 mm², com capa de PVC 300V, 105°C</v>
          </cell>
          <cell r="C2850" t="str">
            <v>m</v>
          </cell>
          <cell r="D2850">
            <v>10.7</v>
          </cell>
          <cell r="E2850">
            <v>8.66</v>
          </cell>
          <cell r="F2850" t="str">
            <v>SIEC Ago/24</v>
          </cell>
        </row>
        <row r="2851">
          <cell r="A2851" t="str">
            <v>02.03.10.100.106</v>
          </cell>
          <cell r="B2851" t="str">
            <v>Cabo coaxial RG-59-75 ohms</v>
          </cell>
          <cell r="C2851" t="str">
            <v>m</v>
          </cell>
          <cell r="D2851">
            <v>9.5399999999999991</v>
          </cell>
          <cell r="E2851">
            <v>7.72</v>
          </cell>
          <cell r="F2851" t="str">
            <v>SIEC Ago/24</v>
          </cell>
        </row>
        <row r="2852">
          <cell r="A2852" t="str">
            <v>02.03.10.100.129</v>
          </cell>
          <cell r="B2852" t="str">
            <v>Cabo de Cobre de Controle 1x(12 # 1,5 mm²), Classe de Tensão 1,0kV Isolação em HEPR e Cobertura a Base de Composto termoplástico,Classe 5 com Baixa Emissão de Fumaça e Hallogêneos</v>
          </cell>
          <cell r="C2852" t="str">
            <v>m</v>
          </cell>
          <cell r="D2852">
            <v>39.11</v>
          </cell>
          <cell r="E2852">
            <v>31.65</v>
          </cell>
          <cell r="F2852" t="str">
            <v>SIEC Ago/24</v>
          </cell>
        </row>
        <row r="2853">
          <cell r="A2853" t="str">
            <v>02.03.10.100.130</v>
          </cell>
          <cell r="B2853" t="str">
            <v>Cabo de Cobre de Controle 1x(12 # 2,5 mm²), Classe de Tensão 1,0kV Isolação em HEPR e Cobertura a Base de Composto termoplástico,Classe 5 com Baixa Emissão de Fumaça e Hallogêneos</v>
          </cell>
          <cell r="C2853" t="str">
            <v>m</v>
          </cell>
          <cell r="D2853">
            <v>59.32</v>
          </cell>
          <cell r="E2853">
            <v>48.01</v>
          </cell>
          <cell r="F2853" t="str">
            <v>SIEC Ago/24</v>
          </cell>
        </row>
        <row r="2854">
          <cell r="A2854" t="str">
            <v>02.03.10.100.199</v>
          </cell>
          <cell r="B2854" t="str">
            <v>Cabo de Cobre de Controle 1x(2 # 2,5 mm²), Classe de Tensão 1,0kV Isolação em HEPR e Cobertura a Base de Composto termoplástico, Classe 5 com Baixa Emissão de Fumaça e Halogêneos</v>
          </cell>
          <cell r="C2854" t="str">
            <v>m</v>
          </cell>
          <cell r="D2854">
            <v>9.41</v>
          </cell>
          <cell r="E2854">
            <v>7.62</v>
          </cell>
          <cell r="F2854" t="str">
            <v>SIEC Ago/24</v>
          </cell>
        </row>
        <row r="2855">
          <cell r="A2855" t="str">
            <v>02.03.10.100.125</v>
          </cell>
          <cell r="B2855" t="str">
            <v>Cabo de Cobre de Controle 1x(3 # 1,5 mm²), Classe de Tensão 1,0kV Isolação em HEPR e Cobertura a Base de Composto termoplástico,Classe 5 com Baixa Emissão de Fumaça e Hallogêneos</v>
          </cell>
          <cell r="C2855" t="str">
            <v>m</v>
          </cell>
          <cell r="D2855">
            <v>9.07</v>
          </cell>
          <cell r="E2855">
            <v>7.34</v>
          </cell>
          <cell r="F2855" t="str">
            <v>SIEC Ago/24</v>
          </cell>
        </row>
        <row r="2856">
          <cell r="A2856" t="str">
            <v>02.03.10.100.193</v>
          </cell>
          <cell r="B2856" t="str">
            <v>Cabo de Cobre de Controle 1x(3 # 2,5 mm²), Classe de Tensão 1,0kV Isolação em HEPR e Cobertura a Base de Composto termoplástico, Classe 5 com Baixa Emissão de Fumaça e Halogêneos</v>
          </cell>
          <cell r="C2856" t="str">
            <v>m</v>
          </cell>
          <cell r="D2856">
            <v>11.79</v>
          </cell>
          <cell r="E2856">
            <v>9.5399999999999991</v>
          </cell>
          <cell r="F2856" t="str">
            <v>SIEC Ago/24</v>
          </cell>
        </row>
        <row r="2857">
          <cell r="A2857" t="str">
            <v>02.03.10.100.194</v>
          </cell>
          <cell r="B2857" t="str">
            <v>Cabo de Cobre de Controle 1x(3 # 4,0 mm²), Classe de Tensão 1,0kV Isolação em HEPR e Cobertura a Base de Composto termoplástico, Classe 5 com Baixa Emissão de Fumaça e Halogêneos</v>
          </cell>
          <cell r="C2857" t="str">
            <v>m</v>
          </cell>
          <cell r="D2857">
            <v>16.170000000000002</v>
          </cell>
          <cell r="E2857">
            <v>13.09</v>
          </cell>
          <cell r="F2857" t="str">
            <v>SIEC Ago/24</v>
          </cell>
        </row>
        <row r="2858">
          <cell r="A2858" t="str">
            <v>02.03.10.100.85</v>
          </cell>
          <cell r="B2858" t="str">
            <v>Cabo de cobre isolado em EPR, seção 25,00 mm² - 6/10 KV</v>
          </cell>
          <cell r="C2858" t="str">
            <v>m</v>
          </cell>
          <cell r="D2858">
            <v>50.9</v>
          </cell>
          <cell r="E2858">
            <v>41.19</v>
          </cell>
          <cell r="F2858" t="str">
            <v>SIEC Ago/24</v>
          </cell>
        </row>
        <row r="2859">
          <cell r="A2859" t="str">
            <v>02.03.10.100.207</v>
          </cell>
          <cell r="B2859" t="str">
            <v>Cabo de Cobre isolado, múltiplo, tipo PP, 10 vias (N+T), flexível, seção 1 mm², classe de tensão 0,6/1,0kV, isolação em HEPR</v>
          </cell>
          <cell r="C2859" t="str">
            <v>m</v>
          </cell>
          <cell r="D2859">
            <v>21.8</v>
          </cell>
          <cell r="E2859">
            <v>17.64</v>
          </cell>
          <cell r="F2859" t="str">
            <v>SIEC Ago/24</v>
          </cell>
        </row>
        <row r="2860">
          <cell r="A2860" t="str">
            <v>02.03.10.100.192</v>
          </cell>
          <cell r="B2860" t="str">
            <v>Cabo de Cobre isolado, múltiplo, tipo PP, 3 vias (1P+N+T), flexível, seção 1,5 mm², classe de tensão 0,6/1,0kV, isolação em HEPR</v>
          </cell>
          <cell r="C2860" t="str">
            <v>m</v>
          </cell>
          <cell r="D2860">
            <v>14.17</v>
          </cell>
          <cell r="E2860">
            <v>11.47</v>
          </cell>
          <cell r="F2860" t="str">
            <v>SIEC Ago/24</v>
          </cell>
        </row>
        <row r="2861">
          <cell r="A2861" t="str">
            <v>02.03.10.100.176</v>
          </cell>
          <cell r="B2861" t="str">
            <v>Cabo de Cobre isolado, múltiplo, tipo PP, 3 vias (1P+N+T), flexível, seção 10 mm², classe de tensão 0,6/1,0kV, isolação em HEPR</v>
          </cell>
          <cell r="C2861" t="str">
            <v>m</v>
          </cell>
          <cell r="D2861">
            <v>39.07</v>
          </cell>
          <cell r="E2861">
            <v>31.62</v>
          </cell>
          <cell r="F2861" t="str">
            <v>SIEC Ago/24</v>
          </cell>
        </row>
        <row r="2862">
          <cell r="A2862" t="str">
            <v>02.03.10.100.175</v>
          </cell>
          <cell r="B2862" t="str">
            <v>Cabo de Cobre isolado, múltiplo, tipo PP, 3 vias (1P+N+T), flexível, seção 4 mm², classe de tensão 0,6/1,0kV, isolação em HEPR</v>
          </cell>
          <cell r="C2862" t="str">
            <v>m</v>
          </cell>
          <cell r="D2862">
            <v>21.13</v>
          </cell>
          <cell r="E2862">
            <v>17.100000000000001</v>
          </cell>
          <cell r="F2862" t="str">
            <v>SIEC Ago/24</v>
          </cell>
        </row>
        <row r="2863">
          <cell r="A2863" t="str">
            <v>02.03.10.100.164</v>
          </cell>
          <cell r="B2863" t="str">
            <v>Cabo de Cobre isolado, múltiplo, tipo PP, 4 vias (2P+N+T), flexível, seção 1,5 mm², classe de tensão 1,0kV, isolação em HEPR</v>
          </cell>
          <cell r="C2863" t="str">
            <v>m</v>
          </cell>
          <cell r="D2863">
            <v>15.96</v>
          </cell>
          <cell r="E2863">
            <v>12.92</v>
          </cell>
          <cell r="F2863" t="str">
            <v>SIEC Ago/24</v>
          </cell>
        </row>
        <row r="2864">
          <cell r="A2864" t="str">
            <v>02.03.10.100.169</v>
          </cell>
          <cell r="B2864" t="str">
            <v>Cabo de Cobre isolado, múltiplo, tipo PP, 5 vias (3P+N+T), flexível, seção 10 mm², classe de tensão 1,0kV, isolação em HEPR</v>
          </cell>
          <cell r="C2864" t="str">
            <v>m</v>
          </cell>
          <cell r="D2864">
            <v>67.069999999999993</v>
          </cell>
          <cell r="E2864">
            <v>54.28</v>
          </cell>
          <cell r="F2864" t="str">
            <v>SIEC Ago/24</v>
          </cell>
        </row>
        <row r="2865">
          <cell r="A2865" t="str">
            <v>02.03.10.100.170</v>
          </cell>
          <cell r="B2865" t="str">
            <v>Cabo de Cobre isolado, múltiplo, tipo PP, 5 vias (3P+N+T), flexível, seção 16 mm², classe de tensão 1,0kV, isolação em HEPR</v>
          </cell>
          <cell r="C2865" t="str">
            <v>m</v>
          </cell>
          <cell r="D2865">
            <v>99.07</v>
          </cell>
          <cell r="E2865">
            <v>80.17</v>
          </cell>
          <cell r="F2865" t="str">
            <v>SIEC Ago/24</v>
          </cell>
        </row>
        <row r="2866">
          <cell r="A2866" t="str">
            <v>02.03.10.100.168</v>
          </cell>
          <cell r="B2866" t="str">
            <v>Cabo de Cobre isolado, múltiplo, tipo PP, 5 vias (3P+N+T), flexível, seção 6 mm², classe de tensão 1,0kV, isolação em HEPR</v>
          </cell>
          <cell r="C2866" t="str">
            <v>m</v>
          </cell>
          <cell r="D2866">
            <v>44.87</v>
          </cell>
          <cell r="E2866">
            <v>36.31</v>
          </cell>
          <cell r="F2866" t="str">
            <v>SIEC Ago/24</v>
          </cell>
        </row>
        <row r="2867">
          <cell r="A2867" t="str">
            <v>02.03.10.100.151</v>
          </cell>
          <cell r="B2867" t="str">
            <v>Cabo de Cobre Múltiplo tipo PP 2x # 2,5 mm² tipo AFUMEX da PIRELLI ou Equivalente</v>
          </cell>
          <cell r="C2867" t="str">
            <v>m</v>
          </cell>
          <cell r="D2867">
            <v>13.48</v>
          </cell>
          <cell r="E2867">
            <v>10.91</v>
          </cell>
          <cell r="F2867" t="str">
            <v>SIEC Ago/24</v>
          </cell>
        </row>
        <row r="2868">
          <cell r="A2868" t="str">
            <v>02.03.10.100.152</v>
          </cell>
          <cell r="B2868" t="str">
            <v>Cabo de Cobre Múltiplo tipo PP 2x # 4,0 mm² tipo AFUMEX da PIRELLI ou Equivalente</v>
          </cell>
          <cell r="C2868" t="str">
            <v>m</v>
          </cell>
          <cell r="D2868">
            <v>18.25</v>
          </cell>
          <cell r="E2868">
            <v>14.77</v>
          </cell>
          <cell r="F2868" t="str">
            <v>SIEC Ago/24</v>
          </cell>
        </row>
        <row r="2869">
          <cell r="A2869" t="str">
            <v>02.03.10.100.198</v>
          </cell>
          <cell r="B2869" t="str">
            <v>Cabo de Cobre Múltiplo tipo PP 2x #6 mm² tipo AFUMEX da PIRELLI ou Equivalente</v>
          </cell>
          <cell r="C2869" t="str">
            <v>m</v>
          </cell>
          <cell r="D2869">
            <v>23.45</v>
          </cell>
          <cell r="E2869">
            <v>18.98</v>
          </cell>
          <cell r="F2869" t="str">
            <v>SIEC Ago/24</v>
          </cell>
        </row>
        <row r="2870">
          <cell r="A2870" t="str">
            <v>02.03.10.100.156</v>
          </cell>
          <cell r="B2870" t="str">
            <v>Cabo de Cobre Múltiplo tipo PP 3x # 2,5 mm² tipo AFUMEX da PIRELLI ou Equivalente</v>
          </cell>
          <cell r="C2870" t="str">
            <v>m</v>
          </cell>
          <cell r="D2870">
            <v>17.190000000000001</v>
          </cell>
          <cell r="E2870">
            <v>13.91</v>
          </cell>
          <cell r="F2870" t="str">
            <v>SIEC Ago/24</v>
          </cell>
        </row>
        <row r="2871">
          <cell r="A2871" t="str">
            <v>02.03.10.100.157</v>
          </cell>
          <cell r="B2871" t="str">
            <v>Cabo de Cobre Múltiplo, tipo PP, (3P+T) 4 x # 2,5 mm² tipo AFUMEX da PIRELLI ou Equivalente</v>
          </cell>
          <cell r="C2871" t="str">
            <v>m</v>
          </cell>
          <cell r="D2871">
            <v>16.350000000000001</v>
          </cell>
          <cell r="E2871">
            <v>13.23</v>
          </cell>
          <cell r="F2871" t="str">
            <v>SIEC Ago/24</v>
          </cell>
        </row>
        <row r="2872">
          <cell r="A2872" t="str">
            <v>02.03.10.100.145</v>
          </cell>
          <cell r="B2872" t="str">
            <v>Cabo de cobre nu # 10,0 mm²</v>
          </cell>
          <cell r="C2872" t="str">
            <v>m</v>
          </cell>
          <cell r="D2872">
            <v>17.47</v>
          </cell>
          <cell r="E2872">
            <v>14.14</v>
          </cell>
          <cell r="F2872" t="str">
            <v>SIEC Ago/24</v>
          </cell>
        </row>
        <row r="2873">
          <cell r="A2873" t="str">
            <v>02.03.10.100.146</v>
          </cell>
          <cell r="B2873" t="str">
            <v>Cabo de cobre nu # 16,0 mm²</v>
          </cell>
          <cell r="C2873" t="str">
            <v>m</v>
          </cell>
          <cell r="D2873">
            <v>26.45</v>
          </cell>
          <cell r="E2873">
            <v>21.4</v>
          </cell>
          <cell r="F2873" t="str">
            <v>SIEC Ago/24</v>
          </cell>
        </row>
        <row r="2874">
          <cell r="A2874" t="str">
            <v>02.03.10.100.147</v>
          </cell>
          <cell r="B2874" t="str">
            <v>Cabo de cobre nu # 25,0 mm²</v>
          </cell>
          <cell r="C2874" t="str">
            <v>m</v>
          </cell>
          <cell r="D2874">
            <v>36.58</v>
          </cell>
          <cell r="E2874">
            <v>29.6</v>
          </cell>
          <cell r="F2874" t="str">
            <v>SIEC Ago/24</v>
          </cell>
        </row>
        <row r="2875">
          <cell r="A2875" t="str">
            <v>02.03.10.100.148</v>
          </cell>
          <cell r="B2875" t="str">
            <v>Cabo de cobre nu # 35,0 mm²</v>
          </cell>
          <cell r="C2875" t="str">
            <v>m</v>
          </cell>
          <cell r="D2875">
            <v>50.88</v>
          </cell>
          <cell r="E2875">
            <v>41.18</v>
          </cell>
          <cell r="F2875" t="str">
            <v>SIEC Ago/24</v>
          </cell>
        </row>
        <row r="2876">
          <cell r="A2876" t="str">
            <v>02.03.10.100.149</v>
          </cell>
          <cell r="B2876" t="str">
            <v>Cabo de cobre nu # 50,0 mm²</v>
          </cell>
          <cell r="C2876" t="str">
            <v>m</v>
          </cell>
          <cell r="D2876">
            <v>73.3</v>
          </cell>
          <cell r="E2876">
            <v>59.32</v>
          </cell>
          <cell r="F2876" t="str">
            <v>SIEC Ago/24</v>
          </cell>
        </row>
        <row r="2877">
          <cell r="A2877" t="str">
            <v>02.03.10.100.150</v>
          </cell>
          <cell r="B2877" t="str">
            <v>Cabo de cobre nu # 70,0 mm²</v>
          </cell>
          <cell r="C2877" t="str">
            <v>m</v>
          </cell>
          <cell r="D2877">
            <v>91.68</v>
          </cell>
          <cell r="E2877">
            <v>74.19</v>
          </cell>
          <cell r="F2877" t="str">
            <v>SIEC Ago/24</v>
          </cell>
        </row>
        <row r="2878">
          <cell r="A2878" t="str">
            <v>02.03.10.100.144</v>
          </cell>
          <cell r="B2878" t="str">
            <v>Cabo de Cobre Unipolar # 35,0 mm², Classe de tensão 15Kv</v>
          </cell>
          <cell r="C2878" t="str">
            <v>m</v>
          </cell>
          <cell r="D2878">
            <v>78.739999999999995</v>
          </cell>
          <cell r="E2878">
            <v>63.72</v>
          </cell>
          <cell r="F2878" t="str">
            <v>SIEC Ago/24</v>
          </cell>
        </row>
        <row r="2879">
          <cell r="A2879" t="str">
            <v>02.03.10.100.143</v>
          </cell>
          <cell r="B2879" t="str">
            <v>Cabo de Cobre Unipolar com Isolação Composto Termofixo em Borracha HEPR e Cobertura à Base de Composto Termoplástico com Base Poliolefílica Não Halogenada na Cor Preta, de Cobre, Seção 35 mm², Classe 15kV</v>
          </cell>
          <cell r="C2879" t="str">
            <v>m</v>
          </cell>
          <cell r="D2879">
            <v>99.62</v>
          </cell>
          <cell r="E2879">
            <v>80.62</v>
          </cell>
          <cell r="F2879" t="str">
            <v>SIEC Ago/24</v>
          </cell>
        </row>
        <row r="2880">
          <cell r="A2880" t="str">
            <v>02.03.10.100.221</v>
          </cell>
          <cell r="B2880" t="str">
            <v>Cabo de cobre, flexível, classe 4 ou 5, isolação em PVC/A, antichama BWF-B, cobertura PVC-ST1, 1 condutor, 0,6/1 kV, seção nominal 185 mm2</v>
          </cell>
          <cell r="C2880" t="str">
            <v>m</v>
          </cell>
          <cell r="D2880">
            <v>224.02</v>
          </cell>
          <cell r="E2880">
            <v>181.29</v>
          </cell>
          <cell r="F2880" t="str">
            <v>SIEC Ago/24</v>
          </cell>
        </row>
        <row r="2881">
          <cell r="A2881" t="str">
            <v>02.03.10.100.133</v>
          </cell>
          <cell r="B2881" t="str">
            <v>Cabo de controle 10c x 1,5 mm2, Cobre, encord. Classe 4 ou 5, PE ou EPR-PVC, 1kV</v>
          </cell>
          <cell r="C2881" t="str">
            <v>m</v>
          </cell>
          <cell r="D2881">
            <v>29.32</v>
          </cell>
          <cell r="E2881">
            <v>23.73</v>
          </cell>
          <cell r="F2881" t="str">
            <v>SIEC Ago/24</v>
          </cell>
        </row>
        <row r="2882">
          <cell r="A2882" t="str">
            <v>02.03.10.100.111</v>
          </cell>
          <cell r="B2882" t="str">
            <v>Cabo isolado em HEPR não halogenado, com baixa emissão de fumaça e gases tóxicos, seção 10,00mm² - 0,6 / 1kV - 90ºC - flexível</v>
          </cell>
          <cell r="C2882" t="str">
            <v>m</v>
          </cell>
          <cell r="D2882">
            <v>13.8</v>
          </cell>
          <cell r="E2882">
            <v>11.17</v>
          </cell>
          <cell r="F2882" t="str">
            <v>SIEC Ago/24</v>
          </cell>
        </row>
        <row r="2883">
          <cell r="A2883" t="str">
            <v>02.03.10.100.118</v>
          </cell>
          <cell r="B2883" t="str">
            <v>Cabo isolado em HEPR não halogenado, com baixa emissão de fumaça e gases tóxicos, seção 120,00mm² - 0,6 / 1kV - 90ºC - flexível</v>
          </cell>
          <cell r="C2883" t="str">
            <v>m</v>
          </cell>
          <cell r="D2883">
            <v>126.11</v>
          </cell>
          <cell r="E2883">
            <v>102.06</v>
          </cell>
          <cell r="F2883" t="str">
            <v>SIEC Ago/24</v>
          </cell>
        </row>
        <row r="2884">
          <cell r="A2884" t="str">
            <v>02.03.10.100.119</v>
          </cell>
          <cell r="B2884" t="str">
            <v>Cabo isolado em HEPR não halogenado, com baixa emissão de fumaça e gases tóxicos, seção 150,00mm² - 0,6 / 1kV - 90ºC - flexível</v>
          </cell>
          <cell r="C2884" t="str">
            <v>m</v>
          </cell>
          <cell r="D2884">
            <v>119.85</v>
          </cell>
          <cell r="E2884">
            <v>96.99</v>
          </cell>
          <cell r="F2884" t="str">
            <v>SIEC Ago/24</v>
          </cell>
        </row>
        <row r="2885">
          <cell r="A2885" t="str">
            <v>02.03.10.100.112</v>
          </cell>
          <cell r="B2885" t="str">
            <v>Cabo isolado em HEPR não halogenado, com baixa emissão de fumaça e gases tóxicos, seção 16,00mm² - 0,6 / 1kV - 90ºC - flexível</v>
          </cell>
          <cell r="C2885" t="str">
            <v>m</v>
          </cell>
          <cell r="D2885">
            <v>13.68</v>
          </cell>
          <cell r="E2885">
            <v>11.07</v>
          </cell>
          <cell r="F2885" t="str">
            <v>SIEC Ago/24</v>
          </cell>
        </row>
        <row r="2886">
          <cell r="A2886" t="str">
            <v>02.03.10.100.120</v>
          </cell>
          <cell r="B2886" t="str">
            <v>Cabo isolado em HEPR não halogenado, com baixa emissão de fumaça e gases tóxicos, seção 185,00mm² - 0,6 / 1kV - 90ºC - flexível</v>
          </cell>
          <cell r="C2886" t="str">
            <v>m</v>
          </cell>
          <cell r="D2886">
            <v>204.62</v>
          </cell>
          <cell r="E2886">
            <v>165.59</v>
          </cell>
          <cell r="F2886" t="str">
            <v>SIEC Ago/24</v>
          </cell>
        </row>
        <row r="2887">
          <cell r="A2887" t="str">
            <v>02.03.10.100.108</v>
          </cell>
          <cell r="B2887" t="str">
            <v>Cabo isolado em HEPR não halogenado, com baixa emissão de fumaça e gases tóxicos, seção 2,50mm² - 0,6 / 1kV - 90ºC - flexível</v>
          </cell>
          <cell r="C2887" t="str">
            <v>m</v>
          </cell>
          <cell r="D2887">
            <v>4.4400000000000004</v>
          </cell>
          <cell r="E2887">
            <v>3.59</v>
          </cell>
          <cell r="F2887" t="str">
            <v>SIEC Ago/24</v>
          </cell>
        </row>
        <row r="2888">
          <cell r="A2888" t="str">
            <v>02.03.10.100.121</v>
          </cell>
          <cell r="B2888" t="str">
            <v>Cabo isolado em HEPR não halogenado, com baixa emissão de fumaça e gases tóxicos, seção 240,00mm² - 0,6 / 1kV - 90ºC - flexível</v>
          </cell>
          <cell r="C2888" t="str">
            <v>m</v>
          </cell>
          <cell r="D2888">
            <v>199.74</v>
          </cell>
          <cell r="E2888">
            <v>161.63999999999999</v>
          </cell>
          <cell r="F2888" t="str">
            <v>SIEC Ago/24</v>
          </cell>
        </row>
        <row r="2889">
          <cell r="A2889" t="str">
            <v>02.03.10.100.113</v>
          </cell>
          <cell r="B2889" t="str">
            <v>Cabo isolado em HEPR não halogenado, com baixa emissão de fumaça e gases tóxicos, seção 25,00mm² - 0,6 / 1kV - 90ºC - flexível</v>
          </cell>
          <cell r="C2889" t="str">
            <v>m</v>
          </cell>
          <cell r="D2889">
            <v>25.31</v>
          </cell>
          <cell r="E2889">
            <v>20.48</v>
          </cell>
          <cell r="F2889" t="str">
            <v>SIEC Ago/24</v>
          </cell>
        </row>
        <row r="2890">
          <cell r="A2890" t="str">
            <v>02.03.10.100.122</v>
          </cell>
          <cell r="B2890" t="str">
            <v>Cabo isolado em HEPR não halogenado, com baixa emissão de fumaça e gases tóxicos, seção 300,00mm² - 0,6 / 1kV - 90ºC - flexível</v>
          </cell>
          <cell r="C2890" t="str">
            <v>m</v>
          </cell>
          <cell r="D2890">
            <v>358.31</v>
          </cell>
          <cell r="E2890">
            <v>289.97000000000003</v>
          </cell>
          <cell r="F2890" t="str">
            <v>SIEC Ago/24</v>
          </cell>
        </row>
        <row r="2891">
          <cell r="A2891" t="str">
            <v>02.03.10.100.114</v>
          </cell>
          <cell r="B2891" t="str">
            <v>Cabo isolado em HEPR não halogenado, com baixa emissão de fumaça e gases tóxicos, seção 35,00mm² - 0,6 / 1kV - 90ºC - flexível</v>
          </cell>
          <cell r="C2891" t="str">
            <v>m</v>
          </cell>
          <cell r="D2891">
            <v>31.73</v>
          </cell>
          <cell r="E2891">
            <v>25.68</v>
          </cell>
          <cell r="F2891" t="str">
            <v>SIEC Ago/24</v>
          </cell>
        </row>
        <row r="2892">
          <cell r="A2892" t="str">
            <v>02.03.10.100.109</v>
          </cell>
          <cell r="B2892" t="str">
            <v>Cabo isolado em HEPR não halogenado, com baixa emissão de fumaça e gases tóxicos, seção 4,00mm² - 0,6 / 1kV - 90ºC - flexível</v>
          </cell>
          <cell r="C2892" t="str">
            <v>m</v>
          </cell>
          <cell r="D2892">
            <v>6.48</v>
          </cell>
          <cell r="E2892">
            <v>5.24</v>
          </cell>
          <cell r="F2892" t="str">
            <v>SIEC Ago/24</v>
          </cell>
        </row>
        <row r="2893">
          <cell r="A2893" t="str">
            <v>02.03.10.100.115</v>
          </cell>
          <cell r="B2893" t="str">
            <v>Cabo isolado em HEPR não halogenado, com baixa emissão de fumaça e gases tóxicos, seção 50,00mm² - 0,6 / 1kV - 90ºC - flexível</v>
          </cell>
          <cell r="C2893" t="str">
            <v>m</v>
          </cell>
          <cell r="D2893">
            <v>44.92</v>
          </cell>
          <cell r="E2893">
            <v>36.35</v>
          </cell>
          <cell r="F2893" t="str">
            <v>SIEC Ago/24</v>
          </cell>
        </row>
        <row r="2894">
          <cell r="A2894" t="str">
            <v>02.03.10.100.110</v>
          </cell>
          <cell r="B2894" t="str">
            <v>Cabo isolado em HEPR não halogenado, com baixa emissão de fumaça e gases tóxicos, seção 6,00mm² - 0,6 / 1kV - 90ºC - flexível</v>
          </cell>
          <cell r="C2894" t="str">
            <v>m</v>
          </cell>
          <cell r="D2894">
            <v>8.11</v>
          </cell>
          <cell r="E2894">
            <v>6.56</v>
          </cell>
          <cell r="F2894" t="str">
            <v>SIEC Ago/24</v>
          </cell>
        </row>
        <row r="2895">
          <cell r="A2895" t="str">
            <v>02.03.10.100.116</v>
          </cell>
          <cell r="B2895" t="str">
            <v>Cabo isolado em HEPR não halogenado, com baixa emissão de fumaça e gases tóxicos, seção 70,00mm² - 0,6 / 1kV - 90ºC - flexível</v>
          </cell>
          <cell r="C2895" t="str">
            <v>m</v>
          </cell>
          <cell r="D2895">
            <v>62.58</v>
          </cell>
          <cell r="E2895">
            <v>50.64</v>
          </cell>
          <cell r="F2895" t="str">
            <v>SIEC Ago/24</v>
          </cell>
        </row>
        <row r="2896">
          <cell r="A2896" t="str">
            <v>02.03.10.100.117</v>
          </cell>
          <cell r="B2896" t="str">
            <v>Cabo isolado em HEPR não halogenado, com baixa emissão de fumaça e gases tóxicos, seção 95,00mm² - 0,6 / 1kV - 90ºC - flexível</v>
          </cell>
          <cell r="C2896" t="str">
            <v>m</v>
          </cell>
          <cell r="D2896">
            <v>84.63</v>
          </cell>
          <cell r="E2896">
            <v>68.489999999999995</v>
          </cell>
          <cell r="F2896" t="str">
            <v>SIEC Ago/24</v>
          </cell>
        </row>
        <row r="2897">
          <cell r="A2897" t="str">
            <v>02.03.10.100.48</v>
          </cell>
          <cell r="B2897" t="str">
            <v>Cabo isolado em PVC seção 1,5 mm² - 0,6/1kV - 70°C - flexível</v>
          </cell>
          <cell r="C2897" t="str">
            <v>m</v>
          </cell>
          <cell r="D2897">
            <v>2.5499999999999998</v>
          </cell>
          <cell r="E2897">
            <v>2.06</v>
          </cell>
          <cell r="F2897" t="str">
            <v>SIEC Ago/24</v>
          </cell>
        </row>
        <row r="2898">
          <cell r="A2898" t="str">
            <v>02.03.10.100.31</v>
          </cell>
          <cell r="B2898" t="str">
            <v>Cabo isolado em PVC seção 1,5 mm² - 750 V - 70°C - flexível</v>
          </cell>
          <cell r="C2898" t="str">
            <v>m</v>
          </cell>
          <cell r="D2898">
            <v>2.08</v>
          </cell>
          <cell r="E2898">
            <v>1.68</v>
          </cell>
          <cell r="F2898" t="str">
            <v>SIEC Ago/24</v>
          </cell>
        </row>
        <row r="2899">
          <cell r="A2899" t="str">
            <v>02.03.10.100.01</v>
          </cell>
          <cell r="B2899" t="str">
            <v>Cabo isolado em PVC seção 1,5 mm² - 750 V - 70°C - rígido</v>
          </cell>
          <cell r="C2899" t="str">
            <v>m</v>
          </cell>
          <cell r="D2899">
            <v>2.08</v>
          </cell>
          <cell r="E2899">
            <v>1.68</v>
          </cell>
          <cell r="F2899" t="str">
            <v>SIEC Ago/24</v>
          </cell>
        </row>
        <row r="2900">
          <cell r="A2900" t="str">
            <v>02.03.10.100.52</v>
          </cell>
          <cell r="B2900" t="str">
            <v>Cabo isolado em PVC seção 10 mm² - 0,6/1kV - 70°C - flexível</v>
          </cell>
          <cell r="C2900" t="str">
            <v>m</v>
          </cell>
          <cell r="D2900">
            <v>10.06</v>
          </cell>
          <cell r="E2900">
            <v>8.14</v>
          </cell>
          <cell r="F2900" t="str">
            <v>SIEC Ago/24</v>
          </cell>
        </row>
        <row r="2901">
          <cell r="A2901" t="str">
            <v>02.03.10.100.36</v>
          </cell>
          <cell r="B2901" t="str">
            <v>Cabo isolado em PVC seção 10 mm² - 750 V - 70°C - flexível</v>
          </cell>
          <cell r="C2901" t="str">
            <v>m</v>
          </cell>
          <cell r="D2901">
            <v>10.51</v>
          </cell>
          <cell r="E2901">
            <v>8.51</v>
          </cell>
          <cell r="F2901" t="str">
            <v>SIEC Ago/24</v>
          </cell>
        </row>
        <row r="2902">
          <cell r="A2902" t="str">
            <v>02.03.10.100.53</v>
          </cell>
          <cell r="B2902" t="str">
            <v>Cabo isolado em PVC seção 16 mm² - 0,6/1kV - 70°C - flexível</v>
          </cell>
          <cell r="C2902" t="str">
            <v>m</v>
          </cell>
          <cell r="D2902">
            <v>15.89</v>
          </cell>
          <cell r="E2902">
            <v>12.86</v>
          </cell>
          <cell r="F2902" t="str">
            <v>SIEC Ago/24</v>
          </cell>
        </row>
        <row r="2903">
          <cell r="A2903" t="str">
            <v>02.03.10.100.37</v>
          </cell>
          <cell r="B2903" t="str">
            <v>Cabo isolado em PVC seção 16 mm² - 750 V - 70°C - flexível</v>
          </cell>
          <cell r="C2903" t="str">
            <v>m</v>
          </cell>
          <cell r="D2903">
            <v>15.01</v>
          </cell>
          <cell r="E2903">
            <v>12.15</v>
          </cell>
          <cell r="F2903" t="str">
            <v>SIEC Ago/24</v>
          </cell>
        </row>
        <row r="2904">
          <cell r="A2904" t="str">
            <v>02.03.10.100.49</v>
          </cell>
          <cell r="B2904" t="str">
            <v>Cabo isolado em PVC seção 2,5 mm² - 0,6/1kV - 70°C - flexível</v>
          </cell>
          <cell r="C2904" t="str">
            <v>m</v>
          </cell>
          <cell r="D2904">
            <v>3.27</v>
          </cell>
          <cell r="E2904">
            <v>2.65</v>
          </cell>
          <cell r="F2904" t="str">
            <v>SIEC Ago/24</v>
          </cell>
        </row>
        <row r="2905">
          <cell r="A2905" t="str">
            <v>02.03.10.100.32</v>
          </cell>
          <cell r="B2905" t="str">
            <v>Cabo isolado em PVC seção 2,5 mm² - 750 V - 70°C - flexível</v>
          </cell>
          <cell r="C2905" t="str">
            <v>m</v>
          </cell>
          <cell r="D2905">
            <v>2.87</v>
          </cell>
          <cell r="E2905">
            <v>2.3199999999999998</v>
          </cell>
          <cell r="F2905" t="str">
            <v>SIEC Ago/24</v>
          </cell>
        </row>
        <row r="2906">
          <cell r="A2906" t="str">
            <v>02.03.10.100.12</v>
          </cell>
          <cell r="B2906" t="str">
            <v>Cabo isolado em PVC seção 2,5 mm² - 750 V - 70°C - rígido</v>
          </cell>
          <cell r="C2906" t="str">
            <v>m</v>
          </cell>
          <cell r="D2906">
            <v>2.87</v>
          </cell>
          <cell r="E2906">
            <v>2.3199999999999998</v>
          </cell>
          <cell r="F2906" t="str">
            <v>SIEC Ago/24</v>
          </cell>
        </row>
        <row r="2907">
          <cell r="A2907" t="str">
            <v>02.03.10.100.63</v>
          </cell>
          <cell r="B2907" t="str">
            <v>Cabo isolado em PVC seção 240 mm² - 0,6/1kV - 70°C - flexível</v>
          </cell>
          <cell r="C2907" t="str">
            <v>m</v>
          </cell>
          <cell r="D2907">
            <v>292.99</v>
          </cell>
          <cell r="E2907">
            <v>237.1</v>
          </cell>
          <cell r="F2907" t="str">
            <v>SIEC Ago/24</v>
          </cell>
        </row>
        <row r="2908">
          <cell r="A2908" t="str">
            <v>02.03.10.100.27</v>
          </cell>
          <cell r="B2908" t="str">
            <v>Cabo isolado em PVC seção 240 mm² - 0,6/1kV - 70°C - rígido</v>
          </cell>
          <cell r="C2908" t="str">
            <v>m</v>
          </cell>
          <cell r="D2908">
            <v>242.37</v>
          </cell>
          <cell r="E2908">
            <v>196.14</v>
          </cell>
          <cell r="F2908" t="str">
            <v>SIEC Ago/24</v>
          </cell>
        </row>
        <row r="2909">
          <cell r="A2909" t="str">
            <v>02.03.10.100.54</v>
          </cell>
          <cell r="B2909" t="str">
            <v>Cabo isolado em PVC seção 25 mm² - 0,6/1kV - 70°C - flexível</v>
          </cell>
          <cell r="C2909" t="str">
            <v>m</v>
          </cell>
          <cell r="D2909">
            <v>27.34</v>
          </cell>
          <cell r="E2909">
            <v>22.13</v>
          </cell>
          <cell r="F2909" t="str">
            <v>SIEC Ago/24</v>
          </cell>
        </row>
        <row r="2910">
          <cell r="A2910" t="str">
            <v>02.03.10.100.38</v>
          </cell>
          <cell r="B2910" t="str">
            <v>Cabo isolado em PVC seção 25 mm² - 750 V - 70°C - flexível</v>
          </cell>
          <cell r="C2910" t="str">
            <v>m</v>
          </cell>
          <cell r="D2910">
            <v>26.44</v>
          </cell>
          <cell r="E2910">
            <v>21.4</v>
          </cell>
          <cell r="F2910" t="str">
            <v>SIEC Ago/24</v>
          </cell>
        </row>
        <row r="2911">
          <cell r="A2911" t="str">
            <v>02.03.10.100.55</v>
          </cell>
          <cell r="B2911" t="str">
            <v>Cabo isolado em PVC seção 35 mm² - 0,6/1kV - 70°C - flexível</v>
          </cell>
          <cell r="C2911" t="str">
            <v>m</v>
          </cell>
          <cell r="D2911">
            <v>37.409999999999997</v>
          </cell>
          <cell r="E2911">
            <v>30.27</v>
          </cell>
          <cell r="F2911" t="str">
            <v>SIEC Ago/24</v>
          </cell>
        </row>
        <row r="2912">
          <cell r="A2912" t="str">
            <v>02.03.10.100.19</v>
          </cell>
          <cell r="B2912" t="str">
            <v>Cabo isolado em PVC seção 35 mm² - 0,6/1kV - 70°C - rígido</v>
          </cell>
          <cell r="C2912" t="str">
            <v>m</v>
          </cell>
          <cell r="D2912">
            <v>47.92</v>
          </cell>
          <cell r="E2912">
            <v>38.78</v>
          </cell>
          <cell r="F2912" t="str">
            <v>SIEC Ago/24</v>
          </cell>
        </row>
        <row r="2913">
          <cell r="A2913" t="str">
            <v>02.03.10.100.50</v>
          </cell>
          <cell r="B2913" t="str">
            <v>Cabo isolado em PVC seção 4 mm² - 0,6/1kV - 70°C - flexível</v>
          </cell>
          <cell r="C2913" t="str">
            <v>m</v>
          </cell>
          <cell r="D2913">
            <v>4.6399999999999997</v>
          </cell>
          <cell r="E2913">
            <v>3.75</v>
          </cell>
          <cell r="F2913" t="str">
            <v>SIEC Ago/24</v>
          </cell>
        </row>
        <row r="2914">
          <cell r="A2914" t="str">
            <v>02.03.10.100.14</v>
          </cell>
          <cell r="B2914" t="str">
            <v>Cabo isolado em PVC seção 4 mm² - 0,6/1kV - 70°C - rígido</v>
          </cell>
          <cell r="C2914" t="str">
            <v>m</v>
          </cell>
          <cell r="D2914">
            <v>4.6399999999999997</v>
          </cell>
          <cell r="E2914">
            <v>3.75</v>
          </cell>
          <cell r="F2914" t="str">
            <v>SIEC Ago/24</v>
          </cell>
        </row>
        <row r="2915">
          <cell r="A2915" t="str">
            <v>02.03.10.100.33</v>
          </cell>
          <cell r="B2915" t="str">
            <v>Cabo isolado em PVC seção 4 mm² - 750 V - 70°C - flexível</v>
          </cell>
          <cell r="C2915" t="str">
            <v>m</v>
          </cell>
          <cell r="D2915">
            <v>4.29</v>
          </cell>
          <cell r="E2915">
            <v>3.47</v>
          </cell>
          <cell r="F2915" t="str">
            <v>SIEC Ago/24</v>
          </cell>
        </row>
        <row r="2916">
          <cell r="A2916" t="str">
            <v>02.03.10.100.57</v>
          </cell>
          <cell r="B2916" t="str">
            <v>Cabo isolado em PVC seção 50 mm² - 0,6/1kV - 70°C - flexível</v>
          </cell>
          <cell r="C2916" t="str">
            <v>m</v>
          </cell>
          <cell r="D2916">
            <v>53.81</v>
          </cell>
          <cell r="E2916">
            <v>43.55</v>
          </cell>
          <cell r="F2916" t="str">
            <v>SIEC Ago/24</v>
          </cell>
        </row>
        <row r="2917">
          <cell r="A2917" t="str">
            <v>02.03.10.100.51</v>
          </cell>
          <cell r="B2917" t="str">
            <v>Cabo isolado em PVC seção 6 mm² - 0,6/1kV - 70°C - flexível</v>
          </cell>
          <cell r="C2917" t="str">
            <v>m</v>
          </cell>
          <cell r="D2917">
            <v>6.41</v>
          </cell>
          <cell r="E2917">
            <v>5.19</v>
          </cell>
          <cell r="F2917" t="str">
            <v>SIEC Ago/24</v>
          </cell>
        </row>
        <row r="2918">
          <cell r="A2918" t="str">
            <v>02.03.10.100.35</v>
          </cell>
          <cell r="B2918" t="str">
            <v>Cabo isolado em PVC seção 6 mm² - 750 V - 70°C - flexível</v>
          </cell>
          <cell r="C2918" t="str">
            <v>m</v>
          </cell>
          <cell r="D2918">
            <v>5.85</v>
          </cell>
          <cell r="E2918">
            <v>4.7300000000000004</v>
          </cell>
          <cell r="F2918" t="str">
            <v>SIEC Ago/24</v>
          </cell>
        </row>
        <row r="2919">
          <cell r="A2919" t="str">
            <v>02.03.10.100.02</v>
          </cell>
          <cell r="B2919" t="str">
            <v>Cabo isolado em PVC seção 70 mm² - 750 V - 70°C - rígido</v>
          </cell>
          <cell r="C2919" t="str">
            <v>m</v>
          </cell>
          <cell r="D2919">
            <v>69.75</v>
          </cell>
          <cell r="E2919">
            <v>56.45</v>
          </cell>
          <cell r="F2919" t="str">
            <v>SIEC Ago/24</v>
          </cell>
        </row>
        <row r="2920">
          <cell r="A2920" t="str">
            <v>02.03.10.100.201</v>
          </cell>
          <cell r="B2920" t="str">
            <v>Cabo isolado em termoplástico não halogenado, seção 10,00 mm² - 450/750 V - 70°C - flexível</v>
          </cell>
          <cell r="C2920" t="str">
            <v>m</v>
          </cell>
          <cell r="D2920">
            <v>10.51</v>
          </cell>
          <cell r="E2920">
            <v>8.51</v>
          </cell>
          <cell r="F2920" t="str">
            <v>SIEC Ago/24</v>
          </cell>
        </row>
        <row r="2921">
          <cell r="A2921" t="str">
            <v>02.03.10.100.202</v>
          </cell>
          <cell r="B2921" t="str">
            <v>Cabo isolado em termoplástico não halogenado, seção 16,00 mm² - 450/750 V - 70°C - flexível</v>
          </cell>
          <cell r="C2921" t="str">
            <v>m</v>
          </cell>
          <cell r="D2921">
            <v>15.01</v>
          </cell>
          <cell r="E2921">
            <v>12.15</v>
          </cell>
          <cell r="F2921" t="str">
            <v>SIEC Ago/24</v>
          </cell>
        </row>
        <row r="2922">
          <cell r="A2922" t="str">
            <v>02.03.10.100.98</v>
          </cell>
          <cell r="B2922" t="str">
            <v>Cabo isolado em termoplástico não halogenado, seção 2,50 mm² - 450/750 V - 70°C - flexível</v>
          </cell>
          <cell r="C2922" t="str">
            <v>m</v>
          </cell>
          <cell r="D2922">
            <v>2.87</v>
          </cell>
          <cell r="E2922">
            <v>2.3199999999999998</v>
          </cell>
          <cell r="F2922" t="str">
            <v>SIEC Ago/24</v>
          </cell>
        </row>
        <row r="2923">
          <cell r="A2923" t="str">
            <v>02.03.10.100.203</v>
          </cell>
          <cell r="B2923" t="str">
            <v>Cabo isolado em termoplástico não halogenado, seção 25,00 mm² - 450/750 V - 70°C - flexível</v>
          </cell>
          <cell r="C2923" t="str">
            <v>m</v>
          </cell>
          <cell r="D2923">
            <v>26.44</v>
          </cell>
          <cell r="E2923">
            <v>21.4</v>
          </cell>
          <cell r="F2923" t="str">
            <v>SIEC Ago/24</v>
          </cell>
        </row>
        <row r="2924">
          <cell r="A2924" t="str">
            <v>02.03.10.100.204</v>
          </cell>
          <cell r="B2924" t="str">
            <v>Cabo isolado em termoplástico não halogenado, seção 35,00 mm² - 450/750 V - 70°C - flexível</v>
          </cell>
          <cell r="C2924" t="str">
            <v>m</v>
          </cell>
          <cell r="D2924">
            <v>37.03</v>
          </cell>
          <cell r="E2924">
            <v>29.97</v>
          </cell>
          <cell r="F2924" t="str">
            <v>SIEC Ago/24</v>
          </cell>
        </row>
        <row r="2925">
          <cell r="A2925" t="str">
            <v>02.03.10.100.99</v>
          </cell>
          <cell r="B2925" t="str">
            <v>Cabo isolado em termoplástico não halogenado, seção 4,00 mm² - 450/750 V - 70°C - flexível</v>
          </cell>
          <cell r="C2925" t="str">
            <v>m</v>
          </cell>
          <cell r="D2925">
            <v>4.29</v>
          </cell>
          <cell r="E2925">
            <v>3.47</v>
          </cell>
          <cell r="F2925" t="str">
            <v>SIEC Ago/24</v>
          </cell>
        </row>
        <row r="2926">
          <cell r="A2926" t="str">
            <v>02.03.10.100.100</v>
          </cell>
          <cell r="B2926" t="str">
            <v>Cabo isolado em termoplástico não halogenado, seção 6,00 mm² - 450/750 V - 70°C - flexível</v>
          </cell>
          <cell r="C2926" t="str">
            <v>m</v>
          </cell>
          <cell r="D2926">
            <v>5.85</v>
          </cell>
          <cell r="E2926">
            <v>4.7300000000000004</v>
          </cell>
          <cell r="F2926" t="str">
            <v>SIEC Ago/24</v>
          </cell>
        </row>
        <row r="2927">
          <cell r="A2927" t="str">
            <v>02.03.10.100.181</v>
          </cell>
          <cell r="B2927" t="str">
            <v>Cabo paralelo, polarizado, bicolor, 300V, 2x2,5mm²</v>
          </cell>
          <cell r="C2927" t="str">
            <v>m</v>
          </cell>
          <cell r="D2927">
            <v>6.05</v>
          </cell>
          <cell r="E2927">
            <v>4.9000000000000004</v>
          </cell>
          <cell r="F2927" t="str">
            <v>SIEC Ago/24</v>
          </cell>
        </row>
        <row r="2928">
          <cell r="A2928" t="str">
            <v>02.03.10.100.184</v>
          </cell>
          <cell r="B2928" t="str">
            <v>Conector tipo barra de bornes com 12 bornes, de plástico, para cabos seção 2,5 mm²</v>
          </cell>
          <cell r="C2928" t="str">
            <v>un</v>
          </cell>
          <cell r="D2928">
            <v>25.16</v>
          </cell>
          <cell r="E2928">
            <v>20.36</v>
          </cell>
          <cell r="F2928" t="str">
            <v>SIEC Ago/24</v>
          </cell>
        </row>
        <row r="2929">
          <cell r="A2929" t="str">
            <v>02.03.10.100.183</v>
          </cell>
          <cell r="B2929" t="str">
            <v>Conector tipo Universal para Cabo / Estrutura Metálica (cabo de 16 a 50mm²)</v>
          </cell>
          <cell r="C2929" t="str">
            <v>un</v>
          </cell>
          <cell r="D2929">
            <v>31.01</v>
          </cell>
          <cell r="E2929">
            <v>25.1</v>
          </cell>
          <cell r="F2929" t="str">
            <v>SIEC Ago/24</v>
          </cell>
        </row>
        <row r="2930">
          <cell r="A2930" t="str">
            <v>02.03.10.100.190</v>
          </cell>
          <cell r="B2930" t="str">
            <v>Fio bimetálico aço-cobre isolação 1kV em PVC na cor preta #16mm²</v>
          </cell>
          <cell r="C2930" t="str">
            <v>m</v>
          </cell>
          <cell r="D2930">
            <v>23.51</v>
          </cell>
          <cell r="E2930">
            <v>19.03</v>
          </cell>
          <cell r="F2930" t="str">
            <v>SIEC Ago/24</v>
          </cell>
        </row>
        <row r="2931">
          <cell r="A2931" t="str">
            <v>02.03.10.100.101</v>
          </cell>
          <cell r="B2931" t="str">
            <v>Fio isolado de PVC seção 1,5 mm² - 750 V - 70°C</v>
          </cell>
          <cell r="C2931" t="str">
            <v>m</v>
          </cell>
          <cell r="D2931">
            <v>8.8800000000000008</v>
          </cell>
          <cell r="E2931">
            <v>7.19</v>
          </cell>
          <cell r="F2931" t="str">
            <v>SIEC Ago/24</v>
          </cell>
        </row>
        <row r="2932">
          <cell r="A2932" t="str">
            <v>02.03.10.100.105</v>
          </cell>
          <cell r="B2932" t="str">
            <v>Fio isolado de PVC seção 10 mm² - 750 V - 70°C</v>
          </cell>
          <cell r="C2932" t="str">
            <v>m</v>
          </cell>
          <cell r="D2932">
            <v>18.96</v>
          </cell>
          <cell r="E2932">
            <v>15.34</v>
          </cell>
          <cell r="F2932" t="str">
            <v>SIEC Ago/24</v>
          </cell>
        </row>
        <row r="2933">
          <cell r="A2933" t="str">
            <v>02.03.10.100.102</v>
          </cell>
          <cell r="B2933" t="str">
            <v>Fio isolado de PVC seção 2,5 mm² - 750 V - 70°C</v>
          </cell>
          <cell r="C2933" t="str">
            <v>m</v>
          </cell>
          <cell r="D2933">
            <v>10.53</v>
          </cell>
          <cell r="E2933">
            <v>8.52</v>
          </cell>
          <cell r="F2933" t="str">
            <v>SIEC Ago/24</v>
          </cell>
        </row>
        <row r="2934">
          <cell r="A2934" t="str">
            <v>02.03.10.100.103</v>
          </cell>
          <cell r="B2934" t="str">
            <v>Fio isolado de PVC seção 4 mm² - 750 V - 70°C</v>
          </cell>
          <cell r="C2934" t="str">
            <v>m</v>
          </cell>
          <cell r="D2934">
            <v>12.66</v>
          </cell>
          <cell r="E2934">
            <v>10.25</v>
          </cell>
          <cell r="F2934" t="str">
            <v>SIEC Ago/24</v>
          </cell>
        </row>
        <row r="2935">
          <cell r="A2935" t="str">
            <v>02.03.10.100.104</v>
          </cell>
          <cell r="B2935" t="str">
            <v>Fio isolado de PVC seção 6 mm² - 750 V - 70°C</v>
          </cell>
          <cell r="C2935" t="str">
            <v>m</v>
          </cell>
          <cell r="D2935">
            <v>15.07</v>
          </cell>
          <cell r="E2935">
            <v>12.2</v>
          </cell>
          <cell r="F2935" t="str">
            <v>SIEC Ago/24</v>
          </cell>
        </row>
        <row r="2936">
          <cell r="A2936" t="str">
            <v>02.03.10.100.189</v>
          </cell>
          <cell r="B2936" t="str">
            <v>Kit emenda para cabo telefônico tipo CTP-APL-G 20 pares, encapsulado tipo TSU</v>
          </cell>
          <cell r="C2936" t="str">
            <v>un</v>
          </cell>
          <cell r="D2936">
            <v>839.02</v>
          </cell>
          <cell r="E2936">
            <v>678.98</v>
          </cell>
          <cell r="F2936" t="str">
            <v>SIEC Ago/24</v>
          </cell>
        </row>
        <row r="2937">
          <cell r="A2937" t="str">
            <v>02.03.10.100.155</v>
          </cell>
          <cell r="B2937" t="str">
            <v>Terminal externo Classe 15 kV Termocontrátil Para Cabo # 35mm² com todos os Acessórios</v>
          </cell>
          <cell r="C2937" t="str">
            <v>un</v>
          </cell>
          <cell r="D2937">
            <v>354.14</v>
          </cell>
          <cell r="E2937">
            <v>286.58999999999997</v>
          </cell>
          <cell r="F2937" t="str">
            <v>SIEC Ago/24</v>
          </cell>
        </row>
        <row r="2938">
          <cell r="A2938" t="str">
            <v>02.03.10.100.154</v>
          </cell>
          <cell r="B2938" t="str">
            <v>Terminal interno classe 15 KV termocontrátil para cabo # 35mm² com todos os Acessórios</v>
          </cell>
          <cell r="C2938" t="str">
            <v>cj</v>
          </cell>
          <cell r="D2938">
            <v>661.8</v>
          </cell>
          <cell r="E2938">
            <v>535.57000000000005</v>
          </cell>
          <cell r="F2938" t="str">
            <v>SIEC Ago/24</v>
          </cell>
        </row>
        <row r="2939">
          <cell r="A2939" t="str">
            <v>02.03.11</v>
          </cell>
          <cell r="B2939" t="str">
            <v>ILUMINAÇÃO INTERNA</v>
          </cell>
          <cell r="C2939" t="str">
            <v/>
          </cell>
          <cell r="E2939">
            <v>0</v>
          </cell>
          <cell r="F2939" t="str">
            <v>SIEC Ago/24</v>
          </cell>
        </row>
        <row r="2940">
          <cell r="A2940" t="str">
            <v>02.03.11.090</v>
          </cell>
          <cell r="B2940" t="str">
            <v>LÂMPADAS E REATORES</v>
          </cell>
          <cell r="C2940" t="str">
            <v/>
          </cell>
          <cell r="E2940">
            <v>0</v>
          </cell>
          <cell r="F2940" t="str">
            <v>SIEC Ago/24</v>
          </cell>
        </row>
        <row r="2941">
          <cell r="A2941" t="str">
            <v>02.03.11.090.22</v>
          </cell>
          <cell r="B2941" t="str">
            <v>Lâmpada LED 12W, bulbo, base E27, bivolt, temperatura de cor aproximada 5.000K - Fornecimento e instalação</v>
          </cell>
          <cell r="C2941" t="str">
            <v>un</v>
          </cell>
          <cell r="D2941">
            <v>9.1199999999999992</v>
          </cell>
          <cell r="E2941">
            <v>7.38</v>
          </cell>
          <cell r="F2941" t="str">
            <v>SIEC Ago/24</v>
          </cell>
        </row>
        <row r="2942">
          <cell r="A2942" t="str">
            <v>02.03.11.090.20</v>
          </cell>
          <cell r="B2942" t="str">
            <v>Lâmpada LED 7W, bulbo, base E27, bivolt, temperatura de cor aproximada 5.000K - Fornecimento e instalação</v>
          </cell>
          <cell r="C2942" t="str">
            <v>un</v>
          </cell>
          <cell r="D2942">
            <v>7.51</v>
          </cell>
          <cell r="E2942">
            <v>6.08</v>
          </cell>
          <cell r="F2942" t="str">
            <v>SIEC Ago/24</v>
          </cell>
        </row>
        <row r="2943">
          <cell r="A2943" t="str">
            <v>02.03.11.090.24</v>
          </cell>
          <cell r="B2943" t="str">
            <v>Lâmpada LED 7W, bulbo, base E27, bivolt, temperatura de cor aproximada 5.000K - somente fornecimento</v>
          </cell>
          <cell r="C2943" t="str">
            <v>un</v>
          </cell>
          <cell r="D2943">
            <v>4.32</v>
          </cell>
          <cell r="E2943">
            <v>3.5</v>
          </cell>
          <cell r="F2943" t="str">
            <v>SIEC Ago/24</v>
          </cell>
        </row>
        <row r="2944">
          <cell r="A2944" t="str">
            <v>02.03.11.090.17</v>
          </cell>
          <cell r="B2944" t="str">
            <v>Lâmpada LED tubular T8 de 18W, tensão 100 - 240Vca, fluxo luminoso 2100lm, temperatura de cor 4000K, comprimento 1200mm</v>
          </cell>
          <cell r="C2944" t="str">
            <v>un</v>
          </cell>
          <cell r="D2944">
            <v>68.78</v>
          </cell>
          <cell r="E2944">
            <v>55.66</v>
          </cell>
          <cell r="F2944" t="str">
            <v>SIEC Ago/24</v>
          </cell>
        </row>
        <row r="2945">
          <cell r="A2945" t="str">
            <v>02.03.11.100</v>
          </cell>
          <cell r="B2945" t="str">
            <v>ILUMINAÇÃO SUSPENSA DO TETO</v>
          </cell>
          <cell r="C2945" t="str">
            <v/>
          </cell>
          <cell r="E2945">
            <v>0</v>
          </cell>
          <cell r="F2945" t="str">
            <v>SIEC Ago/24</v>
          </cell>
        </row>
        <row r="2946">
          <cell r="A2946" t="str">
            <v>02.03.11.100.66</v>
          </cell>
          <cell r="B2946" t="str">
            <v>Luminária à prova de explosão, LED, IP 66, potência 50W.</v>
          </cell>
          <cell r="C2946" t="str">
            <v>un</v>
          </cell>
          <cell r="D2946">
            <v>1646.77</v>
          </cell>
          <cell r="E2946">
            <v>1332.66</v>
          </cell>
          <cell r="F2946" t="str">
            <v>SIEC Ago/24</v>
          </cell>
        </row>
        <row r="2947">
          <cell r="A2947" t="str">
            <v>02.03.11.100.149</v>
          </cell>
          <cell r="B2947" t="str">
            <v>Luminária aberta de embutir com 2 lâmpadas LED tubular de 20W, bivolt. IP20. Corpo e refletor em chapa de aço tratada com acabamento em pintura eletrostática branca; driver incluso; dim. aprox. 1240x150x45mm</v>
          </cell>
          <cell r="C2947" t="str">
            <v>un</v>
          </cell>
          <cell r="D2947">
            <v>221.94</v>
          </cell>
          <cell r="E2947">
            <v>179.61</v>
          </cell>
          <cell r="F2947" t="str">
            <v>SIEC Ago/24</v>
          </cell>
        </row>
        <row r="2948">
          <cell r="A2948" t="str">
            <v>02.03.11.100.111</v>
          </cell>
          <cell r="B2948" t="str">
            <v>Luminária de embutir em forro de gesso ou modulado com 4 lâmpadas fluorescentes tubulares de 14W, fabricada em chapa de aço na cor branca com refletor e aletas em alumínio alto brilho</v>
          </cell>
          <cell r="C2948" t="str">
            <v>cj</v>
          </cell>
          <cell r="D2948">
            <v>561.95000000000005</v>
          </cell>
          <cell r="E2948">
            <v>454.76</v>
          </cell>
          <cell r="F2948" t="str">
            <v>SIEC Ago/24</v>
          </cell>
        </row>
        <row r="2949">
          <cell r="A2949" t="str">
            <v>02.03.11.100.147</v>
          </cell>
          <cell r="B2949" t="str">
            <v>Luminária de embutir em forro de gesso ou modulado para barra ou fita de LED 16W, 220V, 4000k, corpo em chapa de aço tratada com pintura eletrostática na cor branca, difusor translúcido; Fluxo min 1.900Lm; vida min. 50.000h; dim. aprox. 620x210x55mm</v>
          </cell>
          <cell r="C2949" t="str">
            <v>un</v>
          </cell>
          <cell r="D2949">
            <v>264.86</v>
          </cell>
          <cell r="E2949">
            <v>214.34</v>
          </cell>
          <cell r="F2949" t="str">
            <v>SIEC Ago/24</v>
          </cell>
        </row>
        <row r="2950">
          <cell r="A2950" t="str">
            <v>02.03.11.100.145</v>
          </cell>
          <cell r="B2950" t="str">
            <v>Luminária de embutir em forro de gesso ou modulado para barra ou fita de LED 32W,220V, 4000k, corpo em chapa de aço tratada com pintura eletrostática na cor branca, difusor translúcido; Fluxo min 3.600Lm; vida min. 50.000h; dim. aprox. 1240x210x55mm</v>
          </cell>
          <cell r="C2950" t="str">
            <v>un</v>
          </cell>
          <cell r="D2950">
            <v>314.25</v>
          </cell>
          <cell r="E2950">
            <v>254.31</v>
          </cell>
          <cell r="F2950" t="str">
            <v>SIEC Ago/24</v>
          </cell>
        </row>
        <row r="2951">
          <cell r="A2951" t="str">
            <v>02.03.11.100.142</v>
          </cell>
          <cell r="B2951" t="str">
            <v>Luminária de embutir em forro de gesso ou modulado, quadrada, lâmpada LED 30W, 4.500K, corpo em chapa de aço tratada pintura eletrostática branca. Refletor e aletas parabólicas em alumínio</v>
          </cell>
          <cell r="C2951" t="str">
            <v>un</v>
          </cell>
          <cell r="D2951">
            <v>498.53</v>
          </cell>
          <cell r="E2951">
            <v>403.44</v>
          </cell>
          <cell r="F2951" t="str">
            <v>SIEC Ago/24</v>
          </cell>
        </row>
        <row r="2952">
          <cell r="A2952" t="str">
            <v>02.03.11.100.139</v>
          </cell>
          <cell r="B2952" t="str">
            <v>Luminária de embutir em forro de gesso ou modulado, retangular, com 2 lâmpadas TUBOLED 15W, 4500K, corpo em chapa de aço tratada, pintura eletrostática epóxi-pó na cor branca. Refletor e aletas parabólicas em alumínio anodizado de alto brilho</v>
          </cell>
          <cell r="C2952" t="str">
            <v>un</v>
          </cell>
          <cell r="D2952">
            <v>257.33</v>
          </cell>
          <cell r="E2952">
            <v>208.25</v>
          </cell>
          <cell r="F2952" t="str">
            <v>SIEC Ago/24</v>
          </cell>
        </row>
        <row r="2953">
          <cell r="A2953" t="str">
            <v>02.03.11.100.81</v>
          </cell>
          <cell r="B2953" t="str">
            <v>Luminária de sobrepor com 2 lâmpadas fluorescentes tubulares de 32W. Corpo em chapa de aço tratada na cor branca. Refletor em alumínio anodizado de alto brilho. Alojamento do reator na cabeceira. Completa com reator, 1m cabo 3x1,5mm² e plugue 2P+T</v>
          </cell>
          <cell r="C2953" t="str">
            <v>un</v>
          </cell>
          <cell r="D2953">
            <v>304.55</v>
          </cell>
          <cell r="E2953">
            <v>246.46</v>
          </cell>
          <cell r="F2953" t="str">
            <v>SIEC Ago/24</v>
          </cell>
        </row>
        <row r="2954">
          <cell r="A2954" t="str">
            <v>02.03.11.100.127</v>
          </cell>
          <cell r="B2954" t="str">
            <v>Luminária de sobrepor com 2 lâmpadas tuboled 18W, 1200mm, 4.500K, corpo e aletas planas em chapa de aço tratada, refletor em alumínio anodizado alto brilho</v>
          </cell>
          <cell r="C2954" t="str">
            <v>un</v>
          </cell>
          <cell r="D2954">
            <v>311.82</v>
          </cell>
          <cell r="E2954">
            <v>252.34</v>
          </cell>
          <cell r="F2954" t="str">
            <v>SIEC Ago/24</v>
          </cell>
        </row>
        <row r="2955">
          <cell r="A2955" t="str">
            <v>02.03.11.100.140</v>
          </cell>
          <cell r="B2955" t="str">
            <v>Luminária de sobrepor com 2 lâmpadas tuboled de 18W, 4.500K, corpo em chapa de aço</v>
          </cell>
          <cell r="C2955" t="str">
            <v>un</v>
          </cell>
          <cell r="D2955">
            <v>344.47</v>
          </cell>
          <cell r="E2955">
            <v>278.77</v>
          </cell>
          <cell r="F2955" t="str">
            <v>SIEC Ago/24</v>
          </cell>
        </row>
        <row r="2956">
          <cell r="A2956" t="str">
            <v>02.03.11.100.13</v>
          </cell>
          <cell r="B2956" t="str">
            <v>Luminária fluorescente completa comercial com 2 lâmpada de 40 W, tipo calha de sobrepor</v>
          </cell>
          <cell r="C2956" t="str">
            <v>un</v>
          </cell>
          <cell r="D2956">
            <v>200.68</v>
          </cell>
          <cell r="E2956">
            <v>162.4</v>
          </cell>
          <cell r="F2956" t="str">
            <v>SIEC Ago/24</v>
          </cell>
        </row>
        <row r="2957">
          <cell r="A2957" t="str">
            <v>02.03.11.100.05</v>
          </cell>
          <cell r="B2957" t="str">
            <v>Luminária fluorescente completa industrial com 2 lâmpadas de 20 W, tipo calha de sobrepor</v>
          </cell>
          <cell r="C2957" t="str">
            <v>un</v>
          </cell>
          <cell r="D2957">
            <v>174.15</v>
          </cell>
          <cell r="E2957">
            <v>140.93</v>
          </cell>
          <cell r="F2957" t="str">
            <v>SIEC Ago/24</v>
          </cell>
        </row>
        <row r="2958">
          <cell r="A2958" t="str">
            <v>02.03.11.100.45</v>
          </cell>
          <cell r="B2958" t="str">
            <v>Luminária hermética com 2 Lâmpadas Fluorescentes de 32W e Reator</v>
          </cell>
          <cell r="C2958" t="str">
            <v>un</v>
          </cell>
          <cell r="D2958">
            <v>282.04000000000002</v>
          </cell>
          <cell r="E2958">
            <v>228.24</v>
          </cell>
          <cell r="F2958" t="str">
            <v>SIEC Ago/24</v>
          </cell>
        </row>
        <row r="2959">
          <cell r="A2959" t="str">
            <v>02.03.11.100.143</v>
          </cell>
          <cell r="B2959" t="str">
            <v>Luminária Industrial HIGH BAY LED 150W, 6500K, corpo em alumínio, aberta, bivolt</v>
          </cell>
          <cell r="C2959" t="str">
            <v>un</v>
          </cell>
          <cell r="D2959">
            <v>501.77</v>
          </cell>
          <cell r="E2959">
            <v>406.06</v>
          </cell>
          <cell r="F2959" t="str">
            <v>SIEC Ago/24</v>
          </cell>
        </row>
        <row r="2960">
          <cell r="A2960" t="str">
            <v>02.03.11.100.129</v>
          </cell>
          <cell r="B2960" t="str">
            <v>Luminária industrial LED tipo Highbay de 100 W, 10.000 lm, 6.500 K, tensão 127/220 V, grau de proteção IP44, corpo em alumínio</v>
          </cell>
          <cell r="C2960" t="str">
            <v>un</v>
          </cell>
          <cell r="D2960">
            <v>259.16000000000003</v>
          </cell>
          <cell r="E2960">
            <v>209.73</v>
          </cell>
          <cell r="F2960" t="str">
            <v>SIEC Ago/24</v>
          </cell>
        </row>
        <row r="2961">
          <cell r="A2961" t="str">
            <v>02.03.11.100.56</v>
          </cell>
          <cell r="B2961" t="str">
            <v>Luminária pendente em liga de alumínio fundido, a prova de tempo, gases, vapores e pó (T.G.V.P), soquete porcelana E27 com lâmpada led bulbo 13W, globo de vidro alcalino e grade rosqueada ao corpo</v>
          </cell>
          <cell r="C2961" t="str">
            <v>cj</v>
          </cell>
          <cell r="D2961">
            <v>361.16</v>
          </cell>
          <cell r="E2961">
            <v>292.27</v>
          </cell>
          <cell r="F2961" t="str">
            <v>SIEC Ago/24</v>
          </cell>
        </row>
        <row r="2962">
          <cell r="A2962" t="str">
            <v>02.03.11.100.148</v>
          </cell>
          <cell r="B2962" t="str">
            <v>Luminária pública solar 60W/220V, célula fotovoltaica monocristalina, bateria de lítio com mais de 2000 ciclos, 12Vcc, IP66; Fluxo lum. min. 10.000Lm; eficiência min. 170 Lm/W, ajuste de ângulo, instalação em topo de poste</v>
          </cell>
          <cell r="C2962" t="str">
            <v>un</v>
          </cell>
          <cell r="D2962">
            <v>364.09</v>
          </cell>
          <cell r="E2962">
            <v>294.64</v>
          </cell>
          <cell r="F2962" t="str">
            <v>SIEC Ago/24</v>
          </cell>
        </row>
        <row r="2963">
          <cell r="A2963" t="str">
            <v>02.03.11.100.22</v>
          </cell>
          <cell r="B2963" t="str">
            <v>Luminária tipo "tartaruga" LED 10W, com base E27, corpo em alumínio, difusor em vidro temperado, IP54, sem lâmpada</v>
          </cell>
          <cell r="C2963" t="str">
            <v>un</v>
          </cell>
          <cell r="D2963">
            <v>186.45</v>
          </cell>
          <cell r="E2963">
            <v>150.88999999999999</v>
          </cell>
          <cell r="F2963" t="str">
            <v>SIEC Ago/24</v>
          </cell>
        </row>
        <row r="2964">
          <cell r="A2964" t="str">
            <v>02.03.11.100.151</v>
          </cell>
          <cell r="B2964" t="str">
            <v>Luminária tipo calha, de sobrepor, com 2 lâmpadas LED de 10 W - fornecimento e instalação</v>
          </cell>
          <cell r="C2964" t="str">
            <v>un</v>
          </cell>
          <cell r="D2964">
            <v>102.65</v>
          </cell>
          <cell r="E2964">
            <v>83.07</v>
          </cell>
          <cell r="F2964" t="str">
            <v>SIEC Ago/24</v>
          </cell>
        </row>
        <row r="2965">
          <cell r="A2965" t="str">
            <v>02.03.11.100.64</v>
          </cell>
          <cell r="B2965" t="str">
            <v>Luminária tipo tartaruga à prova de tempo, gases, vapor e pó, em alumínio, com grade, base E27, potência máxima 100W (não inclui lâmpada)</v>
          </cell>
          <cell r="C2965" t="str">
            <v>un</v>
          </cell>
          <cell r="D2965">
            <v>196.25</v>
          </cell>
          <cell r="E2965">
            <v>158.82</v>
          </cell>
          <cell r="F2965" t="str">
            <v>SIEC Ago/24</v>
          </cell>
        </row>
        <row r="2966">
          <cell r="A2966" t="str">
            <v>02.03.11.100.141</v>
          </cell>
          <cell r="B2966" t="str">
            <v>Luminária vedada de embutir em forro de gesso ou modulado, com barra de LED 31W, 4000K, corpo em chapa de aço tratada na cor branca, refletor em alumínio anodizado, difusor em vidro temperado com moldura em chapa de aço parafusada.</v>
          </cell>
          <cell r="C2966" t="str">
            <v>un</v>
          </cell>
          <cell r="D2966">
            <v>502.57</v>
          </cell>
          <cell r="E2966">
            <v>406.71</v>
          </cell>
          <cell r="F2966" t="str">
            <v>SIEC Ago/24</v>
          </cell>
        </row>
        <row r="2967">
          <cell r="A2967" t="str">
            <v>02.03.11.200</v>
          </cell>
          <cell r="B2967" t="str">
            <v>ILUMINAÇÃO DE PAREDE</v>
          </cell>
          <cell r="C2967" t="str">
            <v/>
          </cell>
          <cell r="E2967">
            <v>0</v>
          </cell>
          <cell r="F2967" t="str">
            <v>SIEC Ago/24</v>
          </cell>
        </row>
        <row r="2968">
          <cell r="A2968" t="str">
            <v>02.03.11.200.07</v>
          </cell>
          <cell r="B2968" t="str">
            <v>Luminária arandela tipo tartaruga com grade e difusor em vidro, com base E27</v>
          </cell>
          <cell r="C2968" t="str">
            <v>un</v>
          </cell>
          <cell r="D2968">
            <v>111.75</v>
          </cell>
          <cell r="E2968">
            <v>90.43</v>
          </cell>
          <cell r="F2968" t="str">
            <v>SIEC Ago/24</v>
          </cell>
        </row>
        <row r="2969">
          <cell r="A2969" t="str">
            <v>02.03.11.210</v>
          </cell>
          <cell r="B2969" t="str">
            <v>ILUMINAÇÃO DE EMERGÊNCIA</v>
          </cell>
          <cell r="C2969" t="str">
            <v/>
          </cell>
          <cell r="E2969">
            <v>0</v>
          </cell>
          <cell r="F2969" t="str">
            <v>SIEC Ago/24</v>
          </cell>
        </row>
        <row r="2970">
          <cell r="A2970" t="str">
            <v>02.03.11.210.04</v>
          </cell>
          <cell r="B2970" t="str">
            <v>Bloco autônomo de iluminação de emergência com LED, recarregável e autonomia de 6 horas</v>
          </cell>
          <cell r="C2970" t="str">
            <v>un</v>
          </cell>
          <cell r="D2970">
            <v>22.28</v>
          </cell>
          <cell r="E2970">
            <v>18.03</v>
          </cell>
          <cell r="F2970" t="str">
            <v>SIEC Ago/24</v>
          </cell>
        </row>
        <row r="2971">
          <cell r="A2971" t="str">
            <v>02.03.12</v>
          </cell>
          <cell r="B2971" t="str">
            <v>ILUMINAÇÃO EXTERNA</v>
          </cell>
          <cell r="C2971" t="str">
            <v/>
          </cell>
          <cell r="E2971">
            <v>0</v>
          </cell>
          <cell r="F2971" t="str">
            <v>SIEC Ago/24</v>
          </cell>
        </row>
        <row r="2972">
          <cell r="A2972" t="str">
            <v>02.03.12.100</v>
          </cell>
          <cell r="B2972" t="str">
            <v>LUMINÁRIAS EM POSTES</v>
          </cell>
          <cell r="C2972" t="str">
            <v/>
          </cell>
          <cell r="E2972">
            <v>0</v>
          </cell>
          <cell r="F2972" t="str">
            <v>SIEC Ago/24</v>
          </cell>
        </row>
        <row r="2973">
          <cell r="A2973" t="str">
            <v>02.03.12.100.37</v>
          </cell>
          <cell r="B2973" t="str">
            <v>Luminária fechada para iluminação pública a LED de 39W; fluxo luminoso aprox. 5.300 lm; 4000-5000K; IP67; rendimento aprox. 130 lm/W, com rele fotoelétrico</v>
          </cell>
          <cell r="C2973" t="str">
            <v>un</v>
          </cell>
          <cell r="D2973">
            <v>464.88</v>
          </cell>
          <cell r="E2973">
            <v>376.21</v>
          </cell>
          <cell r="F2973" t="str">
            <v>SIEC Ago/24</v>
          </cell>
        </row>
        <row r="2974">
          <cell r="A2974" t="str">
            <v>02.03.12.100.38</v>
          </cell>
          <cell r="B2974" t="str">
            <v>Luminária fechada para iluminação pública a LED de 79W, fluxo luminoso aprox. 10.200lm; 4000-5000K; IP67; Eficiência aprox. 130 lm/W; com relé fotoelétrico</v>
          </cell>
          <cell r="C2974" t="str">
            <v>un</v>
          </cell>
          <cell r="D2974">
            <v>343.19</v>
          </cell>
          <cell r="E2974">
            <v>277.73</v>
          </cell>
          <cell r="F2974" t="str">
            <v>SIEC Ago/24</v>
          </cell>
        </row>
        <row r="2975">
          <cell r="A2975" t="str">
            <v>02.03.12.100.09</v>
          </cell>
          <cell r="B2975" t="str">
            <v>Luminária refletora para iluminação pública com lâmpada vapor de mercúrio, 2 refletores de 250W em poste de concreto com 9 m de altura</v>
          </cell>
          <cell r="C2975" t="str">
            <v>un</v>
          </cell>
          <cell r="D2975">
            <v>2168.17</v>
          </cell>
          <cell r="E2975">
            <v>1754.61</v>
          </cell>
          <cell r="F2975" t="str">
            <v>SIEC Ago/24</v>
          </cell>
        </row>
        <row r="2976">
          <cell r="A2976" t="str">
            <v>02.03.12.100.39</v>
          </cell>
          <cell r="B2976" t="str">
            <v>Projetor a LED de 40W; difusor de vidro temperado; fluxo luminoso aprox. 5.900 lm; 4000-5000K; IP67; Eficiência aprox. 150 lm/W; Abertura de 90º; com regulagem</v>
          </cell>
          <cell r="C2976" t="str">
            <v>un</v>
          </cell>
          <cell r="D2976">
            <v>285.77</v>
          </cell>
          <cell r="E2976">
            <v>231.26</v>
          </cell>
          <cell r="F2976" t="str">
            <v>SIEC Ago/24</v>
          </cell>
        </row>
        <row r="2977">
          <cell r="A2977" t="str">
            <v>02.03.12.100.12</v>
          </cell>
          <cell r="B2977" t="str">
            <v>Projetor fechado para iluminação externa com lâmpada vapor de mercúrio de 250W, 220V, base E-40, com ângulo regulável, com reator</v>
          </cell>
          <cell r="C2977" t="str">
            <v>un</v>
          </cell>
          <cell r="D2977">
            <v>1832.42</v>
          </cell>
          <cell r="E2977">
            <v>1482.9</v>
          </cell>
          <cell r="F2977" t="str">
            <v>SIEC Ago/24</v>
          </cell>
        </row>
        <row r="2978">
          <cell r="A2978" t="str">
            <v>02.03.12.200</v>
          </cell>
          <cell r="B2978" t="str">
            <v>ACESSORIOS PARA SISTEMAS DE ILUMINAÇÃO</v>
          </cell>
          <cell r="C2978" t="str">
            <v/>
          </cell>
          <cell r="E2978">
            <v>0</v>
          </cell>
          <cell r="F2978" t="str">
            <v>SIEC Ago/24</v>
          </cell>
        </row>
        <row r="2979">
          <cell r="A2979" t="str">
            <v>02.03.12.200.01</v>
          </cell>
          <cell r="B2979" t="str">
            <v>Relé fotoeletrônico para comando automático de iluminação, 1000W (carga resistiva), 1200VA-127V, 1800VA-220V (Carga indutiva); 60Hz, com base e suporte de fixação, IP67, conforme Norma ABNT NBR 5123, referência RE-98 PLUS ZEUS da Ilumatic ou equivalente.</v>
          </cell>
          <cell r="C2979" t="str">
            <v>un</v>
          </cell>
          <cell r="D2979">
            <v>98.24</v>
          </cell>
          <cell r="E2979">
            <v>79.5</v>
          </cell>
          <cell r="F2979" t="str">
            <v>SIEC Ago/24</v>
          </cell>
        </row>
        <row r="2980">
          <cell r="A2980" t="str">
            <v>02.03.12.300</v>
          </cell>
          <cell r="B2980" t="str">
            <v>POSTEAMENTO PARA ILUMINAÇÃO</v>
          </cell>
          <cell r="C2980" t="str">
            <v/>
          </cell>
          <cell r="E2980">
            <v>0</v>
          </cell>
          <cell r="F2980" t="str">
            <v>SIEC Ago/24</v>
          </cell>
        </row>
        <row r="2981">
          <cell r="A2981" t="str">
            <v>02.03.12.300.09</v>
          </cell>
          <cell r="B2981" t="str">
            <v>Chumbador com rosca na parte superior Ø3/4"x 500mm para fixação de postes, completo com porcas e arruelas em aço bicromatizado</v>
          </cell>
          <cell r="C2981" t="str">
            <v>un</v>
          </cell>
          <cell r="D2981">
            <v>122.54</v>
          </cell>
          <cell r="E2981">
            <v>99.17</v>
          </cell>
          <cell r="F2981" t="str">
            <v>SIEC Ago/24</v>
          </cell>
        </row>
        <row r="2982">
          <cell r="A2982" t="str">
            <v>02.03.12.300.01</v>
          </cell>
          <cell r="B2982" t="str">
            <v>Poste Circular Reto em Aço Galvanizado - altura de 3 metros - com base e acessórios de fixação</v>
          </cell>
          <cell r="C2982" t="str">
            <v>un</v>
          </cell>
          <cell r="D2982">
            <v>1159.31</v>
          </cell>
          <cell r="E2982">
            <v>938.18</v>
          </cell>
          <cell r="F2982" t="str">
            <v>SIEC Ago/24</v>
          </cell>
        </row>
        <row r="2983">
          <cell r="A2983" t="str">
            <v>02.03.12.300.15</v>
          </cell>
          <cell r="B2983" t="str">
            <v>Poste cônico contínuo curvo duplo em aço galvanizado a fogo - altura 5 metros - flangeado, Ø topo 60,3 mm, com base, janela de inspeção removível e chassi para fixação de bases para fusíveis e acessórios de fixação</v>
          </cell>
          <cell r="C2983" t="str">
            <v>un</v>
          </cell>
          <cell r="D2983">
            <v>2418.5500000000002</v>
          </cell>
          <cell r="E2983">
            <v>1957.23</v>
          </cell>
          <cell r="F2983" t="str">
            <v>SIEC Ago/24</v>
          </cell>
        </row>
        <row r="2984">
          <cell r="A2984" t="str">
            <v>02.03.12.300.05</v>
          </cell>
          <cell r="B2984" t="str">
            <v>Poste Cônico Contínuo em Aço Galvanizado - altura de 12 metros com base e acessórios para fixação.</v>
          </cell>
          <cell r="C2984" t="str">
            <v>un</v>
          </cell>
          <cell r="D2984">
            <v>6297.06</v>
          </cell>
          <cell r="E2984">
            <v>5095.95</v>
          </cell>
          <cell r="F2984" t="str">
            <v>SIEC Ago/24</v>
          </cell>
        </row>
        <row r="2985">
          <cell r="A2985" t="str">
            <v>02.03.12.300.02</v>
          </cell>
          <cell r="B2985" t="str">
            <v>Poste Cônico Contínuo em Aço Galvanizado - altura de 5 metros - com base e acessórios de fixação</v>
          </cell>
          <cell r="C2985" t="str">
            <v>un</v>
          </cell>
          <cell r="D2985">
            <v>2357.65</v>
          </cell>
          <cell r="E2985">
            <v>1907.95</v>
          </cell>
          <cell r="F2985" t="str">
            <v>SIEC Ago/24</v>
          </cell>
        </row>
        <row r="2986">
          <cell r="A2986" t="str">
            <v>02.03.12.300.03</v>
          </cell>
          <cell r="B2986" t="str">
            <v>Poste Cônico Contínuo em Aço Galvanizado - altura de 7,0 metros - com base e acessórios de fixação</v>
          </cell>
          <cell r="C2986" t="str">
            <v>un</v>
          </cell>
          <cell r="D2986">
            <v>3248.65</v>
          </cell>
          <cell r="E2986">
            <v>2629</v>
          </cell>
          <cell r="F2986" t="str">
            <v>SIEC Ago/24</v>
          </cell>
        </row>
        <row r="2987">
          <cell r="A2987" t="str">
            <v>02.03.12.300.04</v>
          </cell>
          <cell r="B2987" t="str">
            <v>Poste Cônico Contínuo em Aço Galvanizado - altura de 8,0 metros - com base e acessórios de fixação</v>
          </cell>
          <cell r="C2987" t="str">
            <v>un</v>
          </cell>
          <cell r="D2987">
            <v>2167.89</v>
          </cell>
          <cell r="E2987">
            <v>1754.38</v>
          </cell>
          <cell r="F2987" t="str">
            <v>SIEC Ago/24</v>
          </cell>
        </row>
        <row r="2988">
          <cell r="A2988" t="str">
            <v>02.03.12.300.11</v>
          </cell>
          <cell r="B2988" t="str">
            <v>Poste reto em Aço Galvanizado - altura de 7,5 metros - flangeado com base de concreto</v>
          </cell>
          <cell r="C2988" t="str">
            <v>un</v>
          </cell>
          <cell r="D2988">
            <v>2251.4</v>
          </cell>
          <cell r="E2988">
            <v>1821.96</v>
          </cell>
          <cell r="F2988" t="str">
            <v>SIEC Ago/24</v>
          </cell>
        </row>
        <row r="2989">
          <cell r="A2989" t="str">
            <v>02.03.12.300.08</v>
          </cell>
          <cell r="B2989" t="str">
            <v>Poste telecônico reto 7,0 metros de altura, Ø 60,3mm no topo e Ø 101,6mm na base, flangeado 280x280mm com 4 furos, janela de inspeção, fabricado em tubo de aço sae 1010/20, zincado a fogo</v>
          </cell>
          <cell r="C2989" t="str">
            <v>un</v>
          </cell>
          <cell r="D2989">
            <v>1951.95</v>
          </cell>
          <cell r="E2989">
            <v>1579.63</v>
          </cell>
          <cell r="F2989" t="str">
            <v>SIEC Ago/24</v>
          </cell>
        </row>
        <row r="2990">
          <cell r="A2990" t="str">
            <v>02.03.12.301</v>
          </cell>
          <cell r="B2990" t="str">
            <v>PROJETORES</v>
          </cell>
          <cell r="C2990" t="str">
            <v/>
          </cell>
          <cell r="E2990">
            <v>0</v>
          </cell>
          <cell r="F2990" t="str">
            <v>SIEC Ago/24</v>
          </cell>
        </row>
        <row r="2991">
          <cell r="A2991" t="str">
            <v>02.03.12.301.23</v>
          </cell>
          <cell r="B2991" t="str">
            <v>Fita de amarração metálica em aço inoxidável 3/4", 0,5 mm, com fecho para fixação, tipo Fusimec ou equivalente</v>
          </cell>
          <cell r="C2991" t="str">
            <v>m</v>
          </cell>
          <cell r="D2991">
            <v>15.83</v>
          </cell>
          <cell r="E2991">
            <v>12.81</v>
          </cell>
          <cell r="F2991" t="str">
            <v>SIEC Ago/24</v>
          </cell>
        </row>
        <row r="2992">
          <cell r="A2992" t="str">
            <v>02.03.12.301.31</v>
          </cell>
          <cell r="B2992" t="str">
            <v>Projetor LED tipo High Bay 150 W,distribuído em 2 módulos, 220V, 4000 K, fluxo min. 17.200 Lm, corpo em alumínio, difusor em policarbonato, IP65, facho aprox. 90°, eficiência min. 110 Lm/W, vida aprox. 70.000h, UGR max. 25, driver dimerizável</v>
          </cell>
          <cell r="C2992" t="str">
            <v>un</v>
          </cell>
          <cell r="D2992">
            <v>44.62</v>
          </cell>
          <cell r="E2992">
            <v>36.11</v>
          </cell>
          <cell r="F2992" t="str">
            <v>SIEC Ago/24</v>
          </cell>
        </row>
        <row r="2993">
          <cell r="A2993" t="str">
            <v>02.03.13</v>
          </cell>
          <cell r="B2993" t="str">
            <v>PÁRA RAIOS</v>
          </cell>
          <cell r="C2993" t="str">
            <v/>
          </cell>
          <cell r="E2993">
            <v>0</v>
          </cell>
          <cell r="F2993" t="str">
            <v>SIEC Ago/24</v>
          </cell>
        </row>
        <row r="2994">
          <cell r="A2994" t="str">
            <v>02.03.13.100</v>
          </cell>
          <cell r="B2994" t="str">
            <v>PÁRA RAIOS- CAPTOR</v>
          </cell>
          <cell r="C2994" t="str">
            <v/>
          </cell>
          <cell r="E2994">
            <v>0</v>
          </cell>
          <cell r="F2994" t="str">
            <v>SIEC Ago/24</v>
          </cell>
        </row>
        <row r="2995">
          <cell r="A2995" t="str">
            <v>02.03.13.100.03</v>
          </cell>
          <cell r="B2995" t="str">
            <v>Captor (minicaptor) em barra chata de alumínio 7/8'' x 1/8" 300mm</v>
          </cell>
          <cell r="C2995" t="str">
            <v>un</v>
          </cell>
          <cell r="D2995">
            <v>27.42</v>
          </cell>
          <cell r="E2995">
            <v>22.19</v>
          </cell>
          <cell r="F2995" t="str">
            <v>SIEC Ago/24</v>
          </cell>
        </row>
        <row r="2996">
          <cell r="A2996" t="str">
            <v>02.03.13.100.01</v>
          </cell>
          <cell r="B2996" t="str">
            <v>Captor de latão cromado, cobre cromado ou aço inoxidável, tipo Franklin</v>
          </cell>
          <cell r="C2996" t="str">
            <v>un</v>
          </cell>
          <cell r="D2996">
            <v>146.28</v>
          </cell>
          <cell r="E2996">
            <v>118.38</v>
          </cell>
          <cell r="F2996" t="str">
            <v>SIEC Ago/24</v>
          </cell>
        </row>
        <row r="2997">
          <cell r="A2997" t="str">
            <v>02.03.13.100.02</v>
          </cell>
          <cell r="B2997" t="str">
            <v>Pára-raio tipo Franklin montado em mastro de Ø 2" x 4000 mm</v>
          </cell>
          <cell r="C2997" t="str">
            <v>cj</v>
          </cell>
          <cell r="D2997">
            <v>440.65</v>
          </cell>
          <cell r="E2997">
            <v>356.6</v>
          </cell>
          <cell r="F2997" t="str">
            <v>SIEC Ago/24</v>
          </cell>
        </row>
        <row r="2998">
          <cell r="A2998" t="str">
            <v>02.03.13.200</v>
          </cell>
          <cell r="B2998" t="str">
            <v>PÁRA RAIOS- MASTRO</v>
          </cell>
          <cell r="C2998" t="str">
            <v/>
          </cell>
          <cell r="E2998">
            <v>0</v>
          </cell>
          <cell r="F2998" t="str">
            <v>SIEC Ago/24</v>
          </cell>
        </row>
        <row r="2999">
          <cell r="A2999" t="str">
            <v>02.03.13.200.01</v>
          </cell>
          <cell r="B2999" t="str">
            <v>Mastro simples de ferro galvanizado para pára-raios, altura de 3 m, Ø 40 mm (1 1/2"), completo</v>
          </cell>
          <cell r="C2999" t="str">
            <v>un</v>
          </cell>
          <cell r="D2999">
            <v>1137.28</v>
          </cell>
          <cell r="E2999">
            <v>920.35</v>
          </cell>
          <cell r="F2999" t="str">
            <v>SIEC Ago/24</v>
          </cell>
        </row>
        <row r="3000">
          <cell r="A3000" t="str">
            <v>02.03.13.200.02</v>
          </cell>
          <cell r="B3000" t="str">
            <v>Mastro simples galvanizado para pára-raios, altura de 3 m, 50 mm (2"), completo</v>
          </cell>
          <cell r="C3000" t="str">
            <v>un</v>
          </cell>
          <cell r="D3000">
            <v>1171.31</v>
          </cell>
          <cell r="E3000">
            <v>947.89</v>
          </cell>
          <cell r="F3000" t="str">
            <v>SIEC Ago/24</v>
          </cell>
        </row>
        <row r="3001">
          <cell r="A3001" t="str">
            <v>02.03.13.300</v>
          </cell>
          <cell r="B3001" t="str">
            <v>PÁRA RAIOS- CORDOALHA E PROTEÇÃO</v>
          </cell>
          <cell r="C3001" t="str">
            <v/>
          </cell>
          <cell r="E3001">
            <v>0</v>
          </cell>
          <cell r="F3001" t="str">
            <v>SIEC Ago/24</v>
          </cell>
        </row>
        <row r="3002">
          <cell r="A3002" t="str">
            <v>02.03.13.300.07</v>
          </cell>
          <cell r="B3002" t="str">
            <v>Cabo de cobre nu 120mm², têmpera meio duro</v>
          </cell>
          <cell r="C3002" t="str">
            <v>m</v>
          </cell>
          <cell r="D3002">
            <v>161.91999999999999</v>
          </cell>
          <cell r="E3002">
            <v>131.04</v>
          </cell>
          <cell r="F3002" t="str">
            <v>SIEC Ago/24</v>
          </cell>
        </row>
        <row r="3003">
          <cell r="A3003" t="str">
            <v>02.03.13.300.04</v>
          </cell>
          <cell r="B3003" t="str">
            <v>Cabo de cobre nu 95 mm², têmpera meio duro</v>
          </cell>
          <cell r="C3003" t="str">
            <v>m</v>
          </cell>
          <cell r="D3003">
            <v>122.28</v>
          </cell>
          <cell r="E3003">
            <v>98.96</v>
          </cell>
          <cell r="F3003" t="str">
            <v>SIEC Ago/24</v>
          </cell>
        </row>
        <row r="3004">
          <cell r="A3004" t="str">
            <v>02.03.13.300.06</v>
          </cell>
          <cell r="B3004" t="str">
            <v>Cordoalha de aço duplamente galvanizada à fogo, tipo SM, encordoada a 7 fios de Ø 50 mm²</v>
          </cell>
          <cell r="C3004" t="str">
            <v>m</v>
          </cell>
          <cell r="D3004">
            <v>87.54</v>
          </cell>
          <cell r="E3004">
            <v>70.84</v>
          </cell>
          <cell r="F3004" t="str">
            <v>SIEC Ago/24</v>
          </cell>
        </row>
        <row r="3005">
          <cell r="A3005" t="str">
            <v>02.03.13.300.08</v>
          </cell>
          <cell r="B3005" t="str">
            <v>Cordoalha de aço duplamente galvanizada à fogo, tipo SM, encordoada a 7 fios de seção 70 mm², diâmetro 7/16"</v>
          </cell>
          <cell r="C3005" t="str">
            <v>m</v>
          </cell>
          <cell r="D3005">
            <v>84.6</v>
          </cell>
          <cell r="E3005">
            <v>68.459999999999994</v>
          </cell>
          <cell r="F3005" t="str">
            <v>SIEC Ago/24</v>
          </cell>
        </row>
        <row r="3006">
          <cell r="A3006" t="str">
            <v>02.03.13.300.01</v>
          </cell>
          <cell r="B3006" t="str">
            <v>Cordoalha de cobre nu 35 mm² com isolador para pára-raio, não enterrada</v>
          </cell>
          <cell r="C3006" t="str">
            <v>m</v>
          </cell>
          <cell r="D3006">
            <v>71.14</v>
          </cell>
          <cell r="E3006">
            <v>57.57</v>
          </cell>
          <cell r="F3006" t="str">
            <v>SIEC Ago/24</v>
          </cell>
        </row>
        <row r="3007">
          <cell r="A3007" t="str">
            <v>02.03.13.300.03</v>
          </cell>
          <cell r="B3007" t="str">
            <v>Cordoalha de cobre nu 50 mm² com isolador para pára-raio, não enterrada</v>
          </cell>
          <cell r="C3007" t="str">
            <v>m</v>
          </cell>
          <cell r="D3007">
            <v>91.9</v>
          </cell>
          <cell r="E3007">
            <v>74.37</v>
          </cell>
          <cell r="F3007" t="str">
            <v>SIEC Ago/24</v>
          </cell>
        </row>
        <row r="3008">
          <cell r="A3008" t="str">
            <v>02.03.13.300.02</v>
          </cell>
          <cell r="B3008" t="str">
            <v>Cordoalha de cobre nu 70 mm² com isolador para pára-raio, não enterrada</v>
          </cell>
          <cell r="C3008" t="str">
            <v>m</v>
          </cell>
          <cell r="D3008">
            <v>113.55</v>
          </cell>
          <cell r="E3008">
            <v>91.89</v>
          </cell>
          <cell r="F3008" t="str">
            <v>SIEC Ago/24</v>
          </cell>
        </row>
        <row r="3009">
          <cell r="A3009" t="str">
            <v>02.03.13.300.05</v>
          </cell>
          <cell r="B3009" t="str">
            <v>Proteção da cordoalha do pára-raio com tubo de PVC rígido, Ø 50 mm (2"), comprimento 3,00 m</v>
          </cell>
          <cell r="C3009" t="str">
            <v>un</v>
          </cell>
          <cell r="D3009">
            <v>166.19</v>
          </cell>
          <cell r="E3009">
            <v>134.49</v>
          </cell>
          <cell r="F3009" t="str">
            <v>SIEC Ago/24</v>
          </cell>
        </row>
        <row r="3010">
          <cell r="A3010" t="str">
            <v>02.03.13.400</v>
          </cell>
          <cell r="B3010" t="str">
            <v>PÁRA RAIOS- ATERRAMENTO</v>
          </cell>
          <cell r="C3010" t="str">
            <v/>
          </cell>
          <cell r="E3010">
            <v>0</v>
          </cell>
          <cell r="F3010" t="str">
            <v>SIEC Ago/24</v>
          </cell>
        </row>
        <row r="3011">
          <cell r="A3011" t="str">
            <v>02.03.13.400.55</v>
          </cell>
          <cell r="B3011" t="str">
            <v>Aplicação de adesivo para fixação de componentes de SPDA em superfície porosa</v>
          </cell>
          <cell r="C3011" t="str">
            <v>un</v>
          </cell>
          <cell r="D3011">
            <v>8.6199999999999992</v>
          </cell>
          <cell r="E3011">
            <v>6.98</v>
          </cell>
          <cell r="F3011" t="str">
            <v>SIEC Ago/24</v>
          </cell>
        </row>
        <row r="3012">
          <cell r="A3012" t="str">
            <v>02.03.13.400.33</v>
          </cell>
          <cell r="B3012" t="str">
            <v>Barra Chata 38 x 3 mm (Longitudinal) AÇO ASTM A36</v>
          </cell>
          <cell r="C3012" t="str">
            <v>m</v>
          </cell>
          <cell r="D3012">
            <v>22.73</v>
          </cell>
          <cell r="E3012">
            <v>18.39</v>
          </cell>
          <cell r="F3012" t="str">
            <v>SIEC Ago/24</v>
          </cell>
        </row>
        <row r="3013">
          <cell r="A3013" t="str">
            <v>02.03.13.400.34</v>
          </cell>
          <cell r="B3013" t="str">
            <v>Barra Chata 60 x 5 mm (Transversal) AÇO ASTM A36</v>
          </cell>
          <cell r="C3013" t="str">
            <v>m</v>
          </cell>
          <cell r="D3013">
            <v>57.9</v>
          </cell>
          <cell r="E3013">
            <v>46.86</v>
          </cell>
          <cell r="F3013" t="str">
            <v>SIEC Ago/24</v>
          </cell>
        </row>
        <row r="3014">
          <cell r="A3014" t="str">
            <v>02.03.13.400.36</v>
          </cell>
          <cell r="B3014" t="str">
            <v>Barra chata de cobre de 1/4" X 3/4" x 500 mm</v>
          </cell>
          <cell r="C3014" t="str">
            <v>un</v>
          </cell>
          <cell r="D3014">
            <v>138.38</v>
          </cell>
          <cell r="E3014">
            <v>111.99</v>
          </cell>
          <cell r="F3014" t="str">
            <v>SIEC Ago/24</v>
          </cell>
        </row>
        <row r="3015">
          <cell r="A3015" t="str">
            <v>02.03.13.400.35</v>
          </cell>
          <cell r="B3015" t="str">
            <v>Barra chata em alumínio de 7/8" X 1/8"</v>
          </cell>
          <cell r="C3015" t="str">
            <v>m</v>
          </cell>
          <cell r="D3015">
            <v>82.64</v>
          </cell>
          <cell r="E3015">
            <v>66.88</v>
          </cell>
          <cell r="F3015" t="str">
            <v>SIEC Ago/24</v>
          </cell>
        </row>
        <row r="3016">
          <cell r="A3016" t="str">
            <v>02.03.13.400.37</v>
          </cell>
          <cell r="B3016" t="str">
            <v>Barramento de cobre eletrolítico, 6 x 50 x 350 mm</v>
          </cell>
          <cell r="C3016" t="str">
            <v>pç</v>
          </cell>
          <cell r="D3016">
            <v>307</v>
          </cell>
          <cell r="E3016">
            <v>248.44</v>
          </cell>
          <cell r="F3016" t="str">
            <v>SIEC Ago/24</v>
          </cell>
        </row>
        <row r="3017">
          <cell r="A3017" t="str">
            <v>02.03.13.400.10</v>
          </cell>
          <cell r="B3017" t="str">
            <v>Caixa de Inspeção de Aterramento em manilha de barro vidrado Ø 300 mm, comprimento 600 mm com tampa de concreto armado</v>
          </cell>
          <cell r="C3017" t="str">
            <v>un</v>
          </cell>
          <cell r="D3017">
            <v>224.69</v>
          </cell>
          <cell r="E3017">
            <v>181.83</v>
          </cell>
          <cell r="F3017" t="str">
            <v>SIEC Ago/24</v>
          </cell>
        </row>
        <row r="3018">
          <cell r="A3018" t="str">
            <v>02.03.13.400.09</v>
          </cell>
          <cell r="B3018" t="str">
            <v>Caixa de Inspeção de Aterramento, tipo solo de pvc de seção circular Ø 300 mm, com tampa de ferro fundido</v>
          </cell>
          <cell r="C3018" t="str">
            <v>un</v>
          </cell>
          <cell r="D3018">
            <v>196.82</v>
          </cell>
          <cell r="E3018">
            <v>159.28</v>
          </cell>
          <cell r="F3018" t="str">
            <v>SIEC Ago/24</v>
          </cell>
        </row>
        <row r="3019">
          <cell r="A3019" t="str">
            <v>02.03.13.400.15</v>
          </cell>
          <cell r="B3019" t="str">
            <v>Conector de aterramento cabo/haste para cabo 16-70mm² e haste Ø 3/4"</v>
          </cell>
          <cell r="C3019" t="str">
            <v>un</v>
          </cell>
          <cell r="D3019">
            <v>72.45</v>
          </cell>
          <cell r="E3019">
            <v>58.63</v>
          </cell>
          <cell r="F3019" t="str">
            <v>SIEC Ago/24</v>
          </cell>
        </row>
        <row r="3020">
          <cell r="A3020" t="str">
            <v>02.03.13.400.14</v>
          </cell>
          <cell r="B3020" t="str">
            <v>Conector de aterramento cabo/haste para cabo 16-70mm² e haste Ø 5/8"</v>
          </cell>
          <cell r="C3020" t="str">
            <v>un</v>
          </cell>
          <cell r="D3020">
            <v>71.45</v>
          </cell>
          <cell r="E3020">
            <v>57.82</v>
          </cell>
          <cell r="F3020" t="str">
            <v>SIEC Ago/24</v>
          </cell>
        </row>
        <row r="3021">
          <cell r="A3021" t="str">
            <v>02.03.13.400.17</v>
          </cell>
          <cell r="B3021" t="str">
            <v>Conector elétrico de cobre tipo split-bolt para cabo de seção 50mm²</v>
          </cell>
          <cell r="C3021" t="str">
            <v>un</v>
          </cell>
          <cell r="D3021">
            <v>29.2</v>
          </cell>
          <cell r="E3021">
            <v>23.63</v>
          </cell>
          <cell r="F3021" t="str">
            <v>SIEC Ago/24</v>
          </cell>
        </row>
        <row r="3022">
          <cell r="A3022" t="str">
            <v>02.03.13.400.41</v>
          </cell>
          <cell r="B3022" t="str">
            <v>Conector olhal de aterramento (grampo) cabo/haste para cabo 16-50mm² e haste ø 5/8"</v>
          </cell>
          <cell r="C3022" t="str">
            <v>pç</v>
          </cell>
          <cell r="D3022">
            <v>30.02</v>
          </cell>
          <cell r="E3022">
            <v>24.29</v>
          </cell>
          <cell r="F3022" t="str">
            <v>SIEC Ago/24</v>
          </cell>
        </row>
        <row r="3023">
          <cell r="A3023" t="str">
            <v>02.03.13.400.13</v>
          </cell>
          <cell r="B3023" t="str">
            <v>Conector Parafuso Fendido, fabricado em Cobre Estanhado de Alta resistência,com Furo Vertical, para Cordoalha 35mm²</v>
          </cell>
          <cell r="C3023" t="str">
            <v>un</v>
          </cell>
          <cell r="D3023">
            <v>40.42</v>
          </cell>
          <cell r="E3023">
            <v>32.71</v>
          </cell>
          <cell r="F3023" t="str">
            <v>SIEC Ago/24</v>
          </cell>
        </row>
        <row r="3024">
          <cell r="A3024" t="str">
            <v>02.03.13.400.12</v>
          </cell>
          <cell r="B3024" t="str">
            <v>Conector Parafuso Fendido, Fabricado em Cobre Estanhado de Alta resistência,com Furo Vertical, para Cordoalha 50mm²</v>
          </cell>
          <cell r="C3024" t="str">
            <v>un</v>
          </cell>
          <cell r="D3024">
            <v>44.32</v>
          </cell>
          <cell r="E3024">
            <v>35.869999999999997</v>
          </cell>
          <cell r="F3024" t="str">
            <v>SIEC Ago/24</v>
          </cell>
        </row>
        <row r="3025">
          <cell r="A3025" t="str">
            <v>02.03.13.400.18</v>
          </cell>
          <cell r="B3025" t="str">
            <v>Conector Split-Bolt de latão estanhado para cabo, com furo 10mm² (seção transversal do cabo de 16 a 70mm²)</v>
          </cell>
          <cell r="C3025" t="str">
            <v>un</v>
          </cell>
          <cell r="D3025">
            <v>36.28</v>
          </cell>
          <cell r="E3025">
            <v>29.36</v>
          </cell>
          <cell r="F3025" t="str">
            <v>SIEC Ago/24</v>
          </cell>
        </row>
        <row r="3026">
          <cell r="A3026" t="str">
            <v>02.03.13.400.03</v>
          </cell>
          <cell r="B3026" t="str">
            <v>Haste de aterramento em aço cobreado, de alta camada, ø 3/4" x 3,00m, tipo "COOPERWELD" ou Equivalente.</v>
          </cell>
          <cell r="C3026" t="str">
            <v>un</v>
          </cell>
          <cell r="D3026">
            <v>406.59</v>
          </cell>
          <cell r="E3026">
            <v>329.04</v>
          </cell>
          <cell r="F3026" t="str">
            <v>SIEC Ago/24</v>
          </cell>
        </row>
        <row r="3027">
          <cell r="A3027" t="str">
            <v>02.03.13.400.02</v>
          </cell>
          <cell r="B3027" t="str">
            <v>Haste de aterramento em aço cobreado, de alta camada, ø 5/8" x 2,40m, tipo "COOPERWELD" ou Equivalente.</v>
          </cell>
          <cell r="C3027" t="str">
            <v>un</v>
          </cell>
          <cell r="D3027">
            <v>268.3</v>
          </cell>
          <cell r="E3027">
            <v>217.12</v>
          </cell>
          <cell r="F3027" t="str">
            <v>SIEC Ago/24</v>
          </cell>
        </row>
        <row r="3028">
          <cell r="A3028" t="str">
            <v>02.03.13.400.44</v>
          </cell>
          <cell r="B3028" t="str">
            <v>Placa de aterramento fundida em liga de cobre, com pino de 35mm², para cabo 35mm², sapata com 02 furos M12</v>
          </cell>
          <cell r="C3028" t="str">
            <v>un</v>
          </cell>
          <cell r="D3028">
            <v>664.14</v>
          </cell>
          <cell r="E3028">
            <v>537.46</v>
          </cell>
          <cell r="F3028" t="str">
            <v>SIEC Ago/24</v>
          </cell>
        </row>
        <row r="3029">
          <cell r="A3029" t="str">
            <v>02.03.13.400.45</v>
          </cell>
          <cell r="B3029" t="str">
            <v>Placa de aterramento pino-cabo 82 x 41 mm com 2 furos. Referência B162Y4 da Eritech-Erico ou equivalente.</v>
          </cell>
          <cell r="C3029" t="str">
            <v>un</v>
          </cell>
          <cell r="D3029">
            <v>698.47</v>
          </cell>
          <cell r="E3029">
            <v>565.24</v>
          </cell>
          <cell r="F3029" t="str">
            <v>SIEC Ago/24</v>
          </cell>
        </row>
        <row r="3030">
          <cell r="A3030" t="str">
            <v>02.03.13.400.48</v>
          </cell>
          <cell r="B3030" t="str">
            <v>Solda Exotérmica para Cabo # 120mm²</v>
          </cell>
          <cell r="C3030" t="str">
            <v>un</v>
          </cell>
          <cell r="D3030">
            <v>66.09</v>
          </cell>
          <cell r="E3030">
            <v>53.48</v>
          </cell>
          <cell r="F3030" t="str">
            <v>SIEC Ago/24</v>
          </cell>
        </row>
        <row r="3031">
          <cell r="A3031" t="str">
            <v>02.03.13.400.06</v>
          </cell>
          <cell r="B3031" t="str">
            <v>Solda Exotérmica para Cabo # 35 mm²</v>
          </cell>
          <cell r="C3031" t="str">
            <v>un</v>
          </cell>
          <cell r="D3031">
            <v>62.99</v>
          </cell>
          <cell r="E3031">
            <v>50.98</v>
          </cell>
          <cell r="F3031" t="str">
            <v>SIEC Ago/24</v>
          </cell>
        </row>
        <row r="3032">
          <cell r="A3032" t="str">
            <v>02.03.13.400.05</v>
          </cell>
          <cell r="B3032" t="str">
            <v>Solda Exotérmica para Cabo # 50 mm²</v>
          </cell>
          <cell r="C3032" t="str">
            <v>un</v>
          </cell>
          <cell r="D3032">
            <v>62.99</v>
          </cell>
          <cell r="E3032">
            <v>50.98</v>
          </cell>
          <cell r="F3032" t="str">
            <v>SIEC Ago/24</v>
          </cell>
        </row>
        <row r="3033">
          <cell r="A3033" t="str">
            <v>02.03.13.400.07</v>
          </cell>
          <cell r="B3033" t="str">
            <v>Solda Exotérmica para Cabo # 70 mm²</v>
          </cell>
          <cell r="C3033" t="str">
            <v>un</v>
          </cell>
          <cell r="D3033">
            <v>62.99</v>
          </cell>
          <cell r="E3033">
            <v>50.98</v>
          </cell>
          <cell r="F3033" t="str">
            <v>SIEC Ago/24</v>
          </cell>
        </row>
        <row r="3034">
          <cell r="A3034" t="str">
            <v>02.03.13.400.08</v>
          </cell>
          <cell r="B3034" t="str">
            <v>Solda Exotérmica para Cabo cobre # 95 mm²</v>
          </cell>
          <cell r="C3034" t="str">
            <v>un</v>
          </cell>
          <cell r="D3034">
            <v>66.09</v>
          </cell>
          <cell r="E3034">
            <v>53.48</v>
          </cell>
          <cell r="F3034" t="str">
            <v>SIEC Ago/24</v>
          </cell>
        </row>
        <row r="3035">
          <cell r="A3035" t="str">
            <v>02.03.13.400.22</v>
          </cell>
          <cell r="B3035" t="str">
            <v>Suporte isolador com 1 descida, galvanizado à fogo, para pára-raios simples com rosca mecânica de aço.</v>
          </cell>
          <cell r="C3035" t="str">
            <v>un</v>
          </cell>
          <cell r="D3035">
            <v>46.83</v>
          </cell>
          <cell r="E3035">
            <v>37.9</v>
          </cell>
          <cell r="F3035" t="str">
            <v>SIEC Ago/24</v>
          </cell>
        </row>
        <row r="3036">
          <cell r="A3036" t="str">
            <v>02.03.13.400.21</v>
          </cell>
          <cell r="B3036" t="str">
            <v>Suporte-guia em chapa de aço galvanizado a fogo com roldana para fixação da cordoalha</v>
          </cell>
          <cell r="C3036" t="str">
            <v>pç</v>
          </cell>
          <cell r="D3036">
            <v>26.55</v>
          </cell>
          <cell r="E3036">
            <v>21.49</v>
          </cell>
          <cell r="F3036" t="str">
            <v>SIEC Ago/24</v>
          </cell>
        </row>
        <row r="3037">
          <cell r="A3037" t="str">
            <v>02.03.13.400.69</v>
          </cell>
          <cell r="B3037" t="str">
            <v>Terminal à compressão para cabo # 10 mm² com parafuso M6, porca e arruela</v>
          </cell>
          <cell r="C3037" t="str">
            <v>un</v>
          </cell>
          <cell r="D3037">
            <v>24.86</v>
          </cell>
          <cell r="E3037">
            <v>20.12</v>
          </cell>
          <cell r="F3037" t="str">
            <v>SIEC Ago/24</v>
          </cell>
        </row>
        <row r="3038">
          <cell r="A3038" t="str">
            <v>02.03.13.400.30</v>
          </cell>
          <cell r="B3038" t="str">
            <v>Terminal à compressão para cabo # 120 mm²</v>
          </cell>
          <cell r="C3038" t="str">
            <v>un</v>
          </cell>
          <cell r="D3038">
            <v>41.39</v>
          </cell>
          <cell r="E3038">
            <v>33.5</v>
          </cell>
          <cell r="F3038" t="str">
            <v>SIEC Ago/24</v>
          </cell>
        </row>
        <row r="3039">
          <cell r="A3039" t="str">
            <v>02.03.13.400.31</v>
          </cell>
          <cell r="B3039" t="str">
            <v>Terminal à compressão para cabo # 150 mm²</v>
          </cell>
          <cell r="C3039" t="str">
            <v>un</v>
          </cell>
          <cell r="D3039">
            <v>61.46</v>
          </cell>
          <cell r="E3039">
            <v>49.74</v>
          </cell>
          <cell r="F3039" t="str">
            <v>SIEC Ago/24</v>
          </cell>
        </row>
        <row r="3040">
          <cell r="A3040" t="str">
            <v>02.03.13.400.24</v>
          </cell>
          <cell r="B3040" t="str">
            <v>Terminal à compressão para cabo # 16 mm²</v>
          </cell>
          <cell r="C3040" t="str">
            <v>pç</v>
          </cell>
          <cell r="D3040">
            <v>27.68</v>
          </cell>
          <cell r="E3040">
            <v>22.4</v>
          </cell>
          <cell r="F3040" t="str">
            <v>SIEC Ago/24</v>
          </cell>
        </row>
        <row r="3041">
          <cell r="A3041" t="str">
            <v>02.03.13.400.46</v>
          </cell>
          <cell r="B3041" t="str">
            <v>Terminal à compressão para cabo # 240 mm²</v>
          </cell>
          <cell r="C3041" t="str">
            <v>un</v>
          </cell>
          <cell r="D3041">
            <v>75.45</v>
          </cell>
          <cell r="E3041">
            <v>61.06</v>
          </cell>
          <cell r="F3041" t="str">
            <v>SIEC Ago/24</v>
          </cell>
        </row>
        <row r="3042">
          <cell r="A3042" t="str">
            <v>02.03.13.400.25</v>
          </cell>
          <cell r="B3042" t="str">
            <v>Terminal à compressão para cabo # 25 mm²</v>
          </cell>
          <cell r="C3042" t="str">
            <v>pç</v>
          </cell>
          <cell r="D3042">
            <v>29.12</v>
          </cell>
          <cell r="E3042">
            <v>23.57</v>
          </cell>
          <cell r="F3042" t="str">
            <v>SIEC Ago/24</v>
          </cell>
        </row>
        <row r="3043">
          <cell r="A3043" t="str">
            <v>02.03.13.400.47</v>
          </cell>
          <cell r="B3043" t="str">
            <v>Terminal à compressão para cabo # 300 mm²</v>
          </cell>
          <cell r="C3043" t="str">
            <v>un</v>
          </cell>
          <cell r="D3043">
            <v>87.29</v>
          </cell>
          <cell r="E3043">
            <v>70.64</v>
          </cell>
          <cell r="F3043" t="str">
            <v>SIEC Ago/24</v>
          </cell>
        </row>
        <row r="3044">
          <cell r="A3044" t="str">
            <v>02.03.13.400.26</v>
          </cell>
          <cell r="B3044" t="str">
            <v>Terminal à compressão para cabo # 35 mm²</v>
          </cell>
          <cell r="C3044" t="str">
            <v>pç</v>
          </cell>
          <cell r="D3044">
            <v>29.24</v>
          </cell>
          <cell r="E3044">
            <v>23.66</v>
          </cell>
          <cell r="F3044" t="str">
            <v>SIEC Ago/24</v>
          </cell>
        </row>
        <row r="3045">
          <cell r="A3045" t="str">
            <v>02.03.13.400.27</v>
          </cell>
          <cell r="B3045" t="str">
            <v>Terminal à compressão para cabo # 50 mm²</v>
          </cell>
          <cell r="C3045" t="str">
            <v>un</v>
          </cell>
          <cell r="D3045">
            <v>39.270000000000003</v>
          </cell>
          <cell r="E3045">
            <v>31.78</v>
          </cell>
          <cell r="F3045" t="str">
            <v>SIEC Ago/24</v>
          </cell>
        </row>
        <row r="3046">
          <cell r="A3046" t="str">
            <v>02.03.13.400.28</v>
          </cell>
          <cell r="B3046" t="str">
            <v>Terminal à compressão para cabo # 70 mm²</v>
          </cell>
          <cell r="C3046" t="str">
            <v>un</v>
          </cell>
          <cell r="D3046">
            <v>36.450000000000003</v>
          </cell>
          <cell r="E3046">
            <v>29.5</v>
          </cell>
          <cell r="F3046" t="str">
            <v>SIEC Ago/24</v>
          </cell>
        </row>
        <row r="3047">
          <cell r="A3047" t="str">
            <v>02.03.13.400.29</v>
          </cell>
          <cell r="B3047" t="str">
            <v>Terminal à compressão para cabo # 95 mm²</v>
          </cell>
          <cell r="C3047" t="str">
            <v>un</v>
          </cell>
          <cell r="D3047">
            <v>38.01</v>
          </cell>
          <cell r="E3047">
            <v>30.76</v>
          </cell>
          <cell r="F3047" t="str">
            <v>SIEC Ago/24</v>
          </cell>
        </row>
        <row r="3048">
          <cell r="A3048" t="str">
            <v>02.03.13.400.19</v>
          </cell>
          <cell r="B3048" t="str">
            <v>Terminal aéreo horizontal Ø 3/8" x 350 mm com bandeirinha galvanizado a fogo</v>
          </cell>
          <cell r="C3048" t="str">
            <v>un</v>
          </cell>
          <cell r="D3048">
            <v>45.06</v>
          </cell>
          <cell r="E3048">
            <v>36.47</v>
          </cell>
          <cell r="F3048" t="str">
            <v>SIEC Ago/24</v>
          </cell>
        </row>
        <row r="3049">
          <cell r="A3049" t="str">
            <v>02.03.13.400.32</v>
          </cell>
          <cell r="B3049" t="str">
            <v>Terminal olhal M4 para cabo 2,5mm² a 4,0mm²</v>
          </cell>
          <cell r="C3049" t="str">
            <v>un</v>
          </cell>
          <cell r="D3049">
            <v>8.73</v>
          </cell>
          <cell r="E3049">
            <v>7.06</v>
          </cell>
          <cell r="F3049" t="str">
            <v>SIEC Ago/24</v>
          </cell>
        </row>
        <row r="3050">
          <cell r="A3050" t="str">
            <v>02.03.13.400.40</v>
          </cell>
          <cell r="B3050" t="str">
            <v>Terminal para ligação de cabo a barramento, em bronze com 1 furo de ø8mm, para cabo cobre nu de 16mm2, referência QA4C-B da Burndy ou equivalente.</v>
          </cell>
          <cell r="C3050" t="str">
            <v>pç</v>
          </cell>
          <cell r="D3050">
            <v>27.68</v>
          </cell>
          <cell r="E3050">
            <v>22.4</v>
          </cell>
          <cell r="F3050" t="str">
            <v>SIEC Ago/24</v>
          </cell>
        </row>
        <row r="3051">
          <cell r="A3051" t="str">
            <v>02.03.13.400.38</v>
          </cell>
          <cell r="B3051" t="str">
            <v>Terminal pré-isolado, tipo anel, de cobre estanhado 1,5 mm²</v>
          </cell>
          <cell r="C3051" t="str">
            <v>pç</v>
          </cell>
          <cell r="D3051">
            <v>29.9</v>
          </cell>
          <cell r="E3051">
            <v>24.2</v>
          </cell>
          <cell r="F3051" t="str">
            <v>SIEC Ago/24</v>
          </cell>
        </row>
        <row r="3052">
          <cell r="A3052" t="str">
            <v>02.03.13.400.39</v>
          </cell>
          <cell r="B3052" t="str">
            <v>Terminal tubular com furo, de cobre estanhado 25 mm²</v>
          </cell>
          <cell r="C3052" t="str">
            <v>pç</v>
          </cell>
          <cell r="D3052">
            <v>32.24</v>
          </cell>
          <cell r="E3052">
            <v>26.09</v>
          </cell>
          <cell r="F3052" t="str">
            <v>SIEC Ago/24</v>
          </cell>
        </row>
        <row r="3053">
          <cell r="A3053" t="str">
            <v>02.03.13.500</v>
          </cell>
          <cell r="B3053" t="str">
            <v>PÁRA RAIOS- APARELHO SINALIZADOR</v>
          </cell>
          <cell r="C3053" t="str">
            <v/>
          </cell>
          <cell r="E3053">
            <v>0</v>
          </cell>
          <cell r="F3053" t="str">
            <v>SIEC Ago/24</v>
          </cell>
        </row>
        <row r="3054">
          <cell r="A3054" t="str">
            <v>02.03.13.500.02</v>
          </cell>
          <cell r="B3054" t="str">
            <v>Aparelho de luz de obstáculo, em aço galvanizado, para 2 lâmpadas incadescentes de 60W / 127V</v>
          </cell>
          <cell r="C3054" t="str">
            <v>un</v>
          </cell>
          <cell r="D3054">
            <v>236.8</v>
          </cell>
          <cell r="E3054">
            <v>191.63</v>
          </cell>
          <cell r="F3054" t="str">
            <v>SIEC Ago/24</v>
          </cell>
        </row>
        <row r="3055">
          <cell r="A3055" t="str">
            <v>02.03.13.500.01</v>
          </cell>
          <cell r="B3055" t="str">
            <v>Aparelho sinalizador de obstáculos com célula fotoelétrica, simples</v>
          </cell>
          <cell r="C3055" t="str">
            <v>un</v>
          </cell>
          <cell r="D3055">
            <v>160.18</v>
          </cell>
          <cell r="E3055">
            <v>129.63</v>
          </cell>
          <cell r="F3055" t="str">
            <v>SIEC Ago/24</v>
          </cell>
        </row>
        <row r="3056">
          <cell r="A3056" t="str">
            <v>02.03.14</v>
          </cell>
          <cell r="B3056" t="str">
            <v>CIRCUITOS DE TELEFONIA</v>
          </cell>
          <cell r="C3056" t="str">
            <v/>
          </cell>
          <cell r="E3056">
            <v>0</v>
          </cell>
          <cell r="F3056" t="str">
            <v>SIEC Ago/24</v>
          </cell>
        </row>
        <row r="3057">
          <cell r="A3057" t="str">
            <v>02.03.14.100</v>
          </cell>
          <cell r="B3057" t="str">
            <v>CABOS TELEFÔNICOS</v>
          </cell>
          <cell r="C3057" t="str">
            <v/>
          </cell>
          <cell r="E3057">
            <v>0</v>
          </cell>
          <cell r="F3057" t="str">
            <v>SIEC Ago/24</v>
          </cell>
        </row>
        <row r="3058">
          <cell r="A3058" t="str">
            <v>02.03.14.100.32</v>
          </cell>
          <cell r="B3058" t="str">
            <v>Cabo CTP-APL-G 24AWGx20P</v>
          </cell>
          <cell r="C3058" t="str">
            <v>m</v>
          </cell>
          <cell r="D3058">
            <v>24.42</v>
          </cell>
          <cell r="E3058">
            <v>19.760000000000002</v>
          </cell>
          <cell r="F3058" t="str">
            <v>SIEC Ago/24</v>
          </cell>
        </row>
        <row r="3059">
          <cell r="A3059" t="str">
            <v>02.03.14.100.36</v>
          </cell>
          <cell r="B3059" t="str">
            <v>Cabo telefônico CCI 50, 4 pares, uso interno, sem blindagem, instalado em distribuição de edificação residencial - fornecimento e instalação</v>
          </cell>
          <cell r="C3059" t="str">
            <v>m</v>
          </cell>
          <cell r="D3059">
            <v>13.21</v>
          </cell>
          <cell r="E3059">
            <v>10.69</v>
          </cell>
          <cell r="F3059" t="str">
            <v>SIEC Ago/24</v>
          </cell>
        </row>
        <row r="3060">
          <cell r="A3060" t="str">
            <v>02.03.14.100.15</v>
          </cell>
          <cell r="B3060" t="str">
            <v>Cabo telefônico CI , Ø do condutor 0,50 mm, com 50 pares</v>
          </cell>
          <cell r="C3060" t="str">
            <v>m</v>
          </cell>
          <cell r="D3060">
            <v>35.299999999999997</v>
          </cell>
          <cell r="E3060">
            <v>28.57</v>
          </cell>
          <cell r="F3060" t="str">
            <v>SIEC Ago/24</v>
          </cell>
        </row>
        <row r="3061">
          <cell r="A3061" t="str">
            <v>02.03.14.100.28</v>
          </cell>
          <cell r="B3061" t="str">
            <v>Cabo telefônico CTP - APL , Ø do condutor 0,50 mm, com 100 pares</v>
          </cell>
          <cell r="C3061" t="str">
            <v>m</v>
          </cell>
          <cell r="D3061">
            <v>77.040000000000006</v>
          </cell>
          <cell r="E3061">
            <v>62.35</v>
          </cell>
          <cell r="F3061" t="str">
            <v>SIEC Ago/24</v>
          </cell>
        </row>
        <row r="3062">
          <cell r="A3062" t="str">
            <v>02.03.14.100.26</v>
          </cell>
          <cell r="B3062" t="str">
            <v>Cabo telefônico CTP - APL , Ø do condutor 0,50 mm, com 20 pares</v>
          </cell>
          <cell r="C3062" t="str">
            <v>m</v>
          </cell>
          <cell r="D3062">
            <v>24.01</v>
          </cell>
          <cell r="E3062">
            <v>19.43</v>
          </cell>
          <cell r="F3062" t="str">
            <v>SIEC Ago/24</v>
          </cell>
        </row>
        <row r="3063">
          <cell r="A3063" t="str">
            <v>02.03.14.100.20</v>
          </cell>
          <cell r="B3063" t="str">
            <v>Cabo telefônico CTP - APL , Ø do condutor 0,65 mm, com 50 pares</v>
          </cell>
          <cell r="C3063" t="str">
            <v>m</v>
          </cell>
          <cell r="D3063">
            <v>56.52</v>
          </cell>
          <cell r="E3063">
            <v>45.74</v>
          </cell>
          <cell r="F3063" t="str">
            <v>SIEC Ago/24</v>
          </cell>
        </row>
        <row r="3064">
          <cell r="A3064" t="str">
            <v>02.03.14.100.30</v>
          </cell>
          <cell r="B3064" t="str">
            <v>Cabo telefônico CTP - APL-G , Ø do condutor 0,90 mm, com 20 pares, material isolação polipropileno, material condutor cobre eletrolítico recozido, norma Telebrás SPT.235.320.702</v>
          </cell>
          <cell r="C3064" t="str">
            <v>m</v>
          </cell>
          <cell r="D3064">
            <v>51.03</v>
          </cell>
          <cell r="E3064">
            <v>41.3</v>
          </cell>
          <cell r="F3064" t="str">
            <v>SIEC Ago/24</v>
          </cell>
        </row>
        <row r="3065">
          <cell r="A3065" t="str">
            <v>02.03.14.100.33</v>
          </cell>
          <cell r="B3065" t="str">
            <v>Cabo telefônico tipo FI-60 (distribuição de telefonia)</v>
          </cell>
          <cell r="C3065" t="str">
            <v>m</v>
          </cell>
          <cell r="D3065">
            <v>2.63</v>
          </cell>
          <cell r="E3065">
            <v>2.13</v>
          </cell>
          <cell r="F3065" t="str">
            <v>SIEC Ago/24</v>
          </cell>
        </row>
        <row r="3066">
          <cell r="A3066" t="str">
            <v>02.03.14.100.34</v>
          </cell>
          <cell r="B3066" t="str">
            <v>Cabo UTP Multi LAN cat 5E 24AWGX4P</v>
          </cell>
          <cell r="C3066" t="str">
            <v>m</v>
          </cell>
          <cell r="D3066">
            <v>6.16</v>
          </cell>
          <cell r="E3066">
            <v>4.99</v>
          </cell>
          <cell r="F3066" t="str">
            <v>SIEC Ago/24</v>
          </cell>
        </row>
        <row r="3067">
          <cell r="A3067" t="str">
            <v>02.03.14.200</v>
          </cell>
          <cell r="B3067" t="str">
            <v>CAIXAS</v>
          </cell>
          <cell r="C3067" t="str">
            <v/>
          </cell>
          <cell r="E3067">
            <v>0</v>
          </cell>
          <cell r="F3067" t="str">
            <v>SIEC Ago/24</v>
          </cell>
        </row>
        <row r="3068">
          <cell r="A3068" t="str">
            <v>02.03.14.200.01</v>
          </cell>
          <cell r="B3068" t="str">
            <v>Caixa subterrânea de entrada telefônica tipo R1, comprimento 60 cm, largura 35 cm, profundidade 50 cm</v>
          </cell>
          <cell r="C3068" t="str">
            <v>un</v>
          </cell>
          <cell r="D3068">
            <v>852.91</v>
          </cell>
          <cell r="E3068">
            <v>690.22</v>
          </cell>
          <cell r="F3068" t="str">
            <v>SIEC Ago/24</v>
          </cell>
        </row>
        <row r="3069">
          <cell r="A3069" t="str">
            <v>02.03.14.200.02</v>
          </cell>
          <cell r="B3069" t="str">
            <v>Caixa subterrânea de entrada telefônica tipo R2, comprimento 107 cm, largura 52 cm, profundidade 50 cm</v>
          </cell>
          <cell r="C3069" t="str">
            <v>un</v>
          </cell>
          <cell r="D3069">
            <v>1454.7</v>
          </cell>
          <cell r="E3069">
            <v>1177.23</v>
          </cell>
          <cell r="F3069" t="str">
            <v>SIEC Ago/24</v>
          </cell>
        </row>
        <row r="3070">
          <cell r="A3070" t="str">
            <v>02.03.50</v>
          </cell>
          <cell r="B3070" t="str">
            <v>REMANEJAMENTO / RETIRADAS DE SISTEMAS</v>
          </cell>
          <cell r="C3070" t="str">
            <v/>
          </cell>
          <cell r="E3070">
            <v>0</v>
          </cell>
          <cell r="F3070" t="str">
            <v>SIEC Ago/24</v>
          </cell>
        </row>
        <row r="3071">
          <cell r="A3071" t="str">
            <v>02.03.50.100</v>
          </cell>
          <cell r="B3071" t="str">
            <v>REMANEJAMENTO / RETIRADAS DE SISTEMAS</v>
          </cell>
          <cell r="C3071" t="str">
            <v/>
          </cell>
          <cell r="E3071">
            <v>0</v>
          </cell>
          <cell r="F3071" t="str">
            <v>SIEC Ago/24</v>
          </cell>
        </row>
        <row r="3072">
          <cell r="A3072" t="str">
            <v>02.03.50.100.07</v>
          </cell>
          <cell r="B3072" t="str">
            <v>REM.23_Remanejamento de Luminária comercial / industrial</v>
          </cell>
          <cell r="C3072" t="str">
            <v>un</v>
          </cell>
          <cell r="D3072">
            <v>103.94</v>
          </cell>
          <cell r="E3072">
            <v>84.11</v>
          </cell>
          <cell r="F3072" t="str">
            <v>SIEC Ago/24</v>
          </cell>
        </row>
        <row r="3073">
          <cell r="A3073" t="str">
            <v>02.03.50.100.08</v>
          </cell>
          <cell r="B3073" t="str">
            <v>REM.24_Remanejamento de poste de concreto</v>
          </cell>
          <cell r="C3073" t="str">
            <v>un</v>
          </cell>
          <cell r="D3073">
            <v>880.96</v>
          </cell>
          <cell r="E3073">
            <v>712.92</v>
          </cell>
          <cell r="F3073" t="str">
            <v>SIEC Ago/24</v>
          </cell>
        </row>
        <row r="3074">
          <cell r="A3074" t="str">
            <v>02.03.50.100.06</v>
          </cell>
          <cell r="B3074" t="str">
            <v>REM.25_Remanejamento de Poste metálico de iluminação</v>
          </cell>
          <cell r="C3074" t="str">
            <v>un</v>
          </cell>
          <cell r="D3074">
            <v>237.9</v>
          </cell>
          <cell r="E3074">
            <v>192.52</v>
          </cell>
          <cell r="F3074" t="str">
            <v>SIEC Ago/24</v>
          </cell>
        </row>
        <row r="3075">
          <cell r="A3075" t="str">
            <v>02.03.50.100.09</v>
          </cell>
          <cell r="B3075" t="str">
            <v>REM.38_Remanejamento de Painel de Alimentação de Bloqueios</v>
          </cell>
          <cell r="C3075" t="str">
            <v>un</v>
          </cell>
          <cell r="D3075">
            <v>594</v>
          </cell>
          <cell r="E3075">
            <v>480.7</v>
          </cell>
          <cell r="F3075" t="str">
            <v>SIEC Ago/24</v>
          </cell>
        </row>
        <row r="3076">
          <cell r="A3076" t="str">
            <v>02.03.50.100.03</v>
          </cell>
          <cell r="B3076" t="str">
            <v>Retirada de Banco de baterias de 125Vcc, inclusive suportes e conexões</v>
          </cell>
          <cell r="C3076" t="str">
            <v>cj</v>
          </cell>
          <cell r="D3076">
            <v>1820.01</v>
          </cell>
          <cell r="E3076">
            <v>1472.86</v>
          </cell>
          <cell r="F3076" t="str">
            <v>SIEC Ago/24</v>
          </cell>
        </row>
        <row r="3077">
          <cell r="A3077" t="str">
            <v>02.03.50.100.01</v>
          </cell>
          <cell r="B3077" t="str">
            <v>Retirada de chave seccionadora 6,6kV - trifasica</v>
          </cell>
          <cell r="C3077" t="str">
            <v>cj</v>
          </cell>
          <cell r="D3077">
            <v>1398.96</v>
          </cell>
          <cell r="E3077">
            <v>1132.1199999999999</v>
          </cell>
          <cell r="F3077" t="str">
            <v>SIEC Ago/24</v>
          </cell>
        </row>
        <row r="3078">
          <cell r="A3078" t="str">
            <v>02.03.50.100.04</v>
          </cell>
          <cell r="B3078" t="str">
            <v>Retirada de Conversor de 60 Hz / 90 Hz ( 2 ) e Chave Estática</v>
          </cell>
          <cell r="C3078" t="str">
            <v>cj</v>
          </cell>
          <cell r="D3078">
            <v>810.72</v>
          </cell>
          <cell r="E3078">
            <v>656.08</v>
          </cell>
          <cell r="F3078" t="str">
            <v>SIEC Ago/24</v>
          </cell>
        </row>
        <row r="3079">
          <cell r="A3079" t="str">
            <v>02.03.50.100.05</v>
          </cell>
          <cell r="B3079" t="str">
            <v>Retirada de cubiculo do transformador elevador de 127V / 900V - 90 Hz</v>
          </cell>
          <cell r="C3079" t="str">
            <v>cj</v>
          </cell>
          <cell r="D3079">
            <v>810.72</v>
          </cell>
          <cell r="E3079">
            <v>656.08</v>
          </cell>
          <cell r="F3079" t="str">
            <v>SIEC Ago/24</v>
          </cell>
        </row>
        <row r="3080">
          <cell r="A3080" t="str">
            <v>02.03.50.100.10</v>
          </cell>
          <cell r="B3080" t="str">
            <v>Retirada de eletrocalha</v>
          </cell>
          <cell r="C3080" t="str">
            <v>m</v>
          </cell>
          <cell r="D3080">
            <v>24.93</v>
          </cell>
          <cell r="E3080">
            <v>20.170000000000002</v>
          </cell>
          <cell r="F3080" t="str">
            <v>SIEC Ago/24</v>
          </cell>
        </row>
        <row r="3081">
          <cell r="A3081" t="str">
            <v>02.03.50.100.02</v>
          </cell>
          <cell r="B3081" t="str">
            <v>Retirada de transformador 6,6/0,22-0,127 kV - 60 Hz</v>
          </cell>
          <cell r="C3081" t="str">
            <v>cj</v>
          </cell>
          <cell r="D3081">
            <v>2065.56</v>
          </cell>
          <cell r="E3081">
            <v>1671.57</v>
          </cell>
          <cell r="F3081" t="str">
            <v>SIEC Ago/24</v>
          </cell>
        </row>
        <row r="3082">
          <cell r="A3082" t="str">
            <v>02.03.50.100.13</v>
          </cell>
          <cell r="B3082" t="str">
            <v>Retirada de transformador a óleo 500kVA - 220V</v>
          </cell>
          <cell r="C3082" t="str">
            <v>cj</v>
          </cell>
          <cell r="D3082">
            <v>2065.56</v>
          </cell>
          <cell r="E3082">
            <v>1671.57</v>
          </cell>
          <cell r="F3082" t="str">
            <v>SIEC Ago/24</v>
          </cell>
        </row>
        <row r="3083">
          <cell r="A3083" t="str">
            <v>02.03.50.100.14</v>
          </cell>
          <cell r="B3083" t="str">
            <v>Retirada de transformador a seco 300kVA - 440V</v>
          </cell>
          <cell r="C3083" t="str">
            <v>cj</v>
          </cell>
          <cell r="D3083">
            <v>1557.6</v>
          </cell>
          <cell r="E3083">
            <v>1260.5</v>
          </cell>
          <cell r="F3083" t="str">
            <v>SIEC Ago/24</v>
          </cell>
        </row>
        <row r="3084">
          <cell r="A3084" t="str">
            <v>02.03.51</v>
          </cell>
          <cell r="B3084" t="str">
            <v>OPERAÇÃO ASSISTIDA</v>
          </cell>
          <cell r="C3084" t="str">
            <v/>
          </cell>
          <cell r="E3084">
            <v>0</v>
          </cell>
          <cell r="F3084" t="str">
            <v>SIEC Ago/24</v>
          </cell>
        </row>
        <row r="3085">
          <cell r="A3085" t="str">
            <v>02.03.51.100</v>
          </cell>
          <cell r="B3085" t="str">
            <v>SISTEMA ELÉTRICO</v>
          </cell>
          <cell r="C3085" t="str">
            <v/>
          </cell>
          <cell r="E3085">
            <v>0</v>
          </cell>
          <cell r="F3085" t="str">
            <v>SIEC Ago/24</v>
          </cell>
        </row>
        <row r="3086">
          <cell r="A3086" t="str">
            <v>02.03.51.100.01</v>
          </cell>
          <cell r="B3086" t="str">
            <v>Operação assistida de Sistema Elétrico</v>
          </cell>
          <cell r="C3086" t="str">
            <v>mês</v>
          </cell>
          <cell r="D3086">
            <v>1279.04</v>
          </cell>
          <cell r="E3086">
            <v>1035.07</v>
          </cell>
          <cell r="F3086" t="str">
            <v>SIEC Ago/24</v>
          </cell>
        </row>
        <row r="3087">
          <cell r="A3087" t="str">
            <v>02.03.51.100.02</v>
          </cell>
          <cell r="B3087" t="str">
            <v>Operação assistida para Sistema de Geração de Energia Fotovoltaica</v>
          </cell>
          <cell r="C3087" t="str">
            <v>mês</v>
          </cell>
          <cell r="D3087">
            <v>959.28</v>
          </cell>
          <cell r="E3087">
            <v>776.3</v>
          </cell>
          <cell r="F3087" t="str">
            <v>SIEC Ago/24</v>
          </cell>
        </row>
        <row r="3088">
          <cell r="A3088" t="str">
            <v>03</v>
          </cell>
          <cell r="B3088" t="str">
            <v>VIA PERMANENTE</v>
          </cell>
          <cell r="C3088" t="str">
            <v/>
          </cell>
          <cell r="E3088">
            <v>0</v>
          </cell>
          <cell r="F3088" t="str">
            <v>SIEC Ago/24</v>
          </cell>
        </row>
        <row r="3089">
          <cell r="A3089" t="str">
            <v>03.03</v>
          </cell>
          <cell r="B3089" t="str">
            <v>SERVIÇOS DE SUPERESTRUTURA</v>
          </cell>
          <cell r="C3089" t="str">
            <v/>
          </cell>
          <cell r="E3089">
            <v>0</v>
          </cell>
          <cell r="F3089" t="str">
            <v>SIEC Ago/24</v>
          </cell>
        </row>
        <row r="3090">
          <cell r="A3090" t="str">
            <v>03.03.01</v>
          </cell>
          <cell r="B3090" t="str">
            <v>DEMOLIÇÕES DE VIA E REMOÇÕES DE COMPONENTES DE VIA</v>
          </cell>
          <cell r="C3090" t="str">
            <v/>
          </cell>
          <cell r="E3090">
            <v>0</v>
          </cell>
          <cell r="F3090" t="str">
            <v>SIEC Ago/24</v>
          </cell>
        </row>
        <row r="3091">
          <cell r="A3091" t="str">
            <v>03.03.01.100</v>
          </cell>
          <cell r="B3091" t="str">
            <v>DEMOLIÇÕES DE VIA E REMOÇÕES DE COMPONENTES DE VIA</v>
          </cell>
          <cell r="C3091" t="str">
            <v/>
          </cell>
          <cell r="E3091">
            <v>0</v>
          </cell>
          <cell r="F3091" t="str">
            <v>SIEC Ago/24</v>
          </cell>
        </row>
        <row r="3092">
          <cell r="A3092" t="str">
            <v>03.03.01.100.02</v>
          </cell>
          <cell r="B3092" t="str">
            <v>Demolição da grade da via corrida em Dormente de Madeira em Bitola mista 1600/1000 mm (1667 dormentes/Km)</v>
          </cell>
          <cell r="C3092" t="str">
            <v>m</v>
          </cell>
          <cell r="D3092">
            <v>270.95</v>
          </cell>
          <cell r="E3092">
            <v>219.27</v>
          </cell>
          <cell r="F3092" t="str">
            <v>SIEC Ago/24</v>
          </cell>
        </row>
        <row r="3093">
          <cell r="A3093" t="str">
            <v>03.03.01.100.03</v>
          </cell>
          <cell r="B3093" t="str">
            <v>Demolição da grade de via corrida em Dormente de Concreto em TR50,TR 57, UIC60 ou TR-68</v>
          </cell>
          <cell r="C3093" t="str">
            <v>m</v>
          </cell>
          <cell r="D3093">
            <v>395.51</v>
          </cell>
          <cell r="E3093">
            <v>320.07</v>
          </cell>
          <cell r="F3093" t="str">
            <v>SIEC Ago/24</v>
          </cell>
        </row>
        <row r="3094">
          <cell r="A3094" t="str">
            <v>03.03.01.100.01</v>
          </cell>
          <cell r="B3094" t="str">
            <v>Demolição da grade de via corrida em Dormente de Madeira em TR50,TR 57, UIC60 ou TR-68</v>
          </cell>
          <cell r="C3094" t="str">
            <v>m</v>
          </cell>
          <cell r="D3094">
            <v>150.26</v>
          </cell>
          <cell r="E3094">
            <v>121.6</v>
          </cell>
          <cell r="F3094" t="str">
            <v>SIEC Ago/24</v>
          </cell>
        </row>
        <row r="3095">
          <cell r="A3095" t="str">
            <v>03.03.01.100.04</v>
          </cell>
          <cell r="B3095" t="str">
            <v>Demolição de Ligação provisória de via em trilho TR-57, fixações elásticas, com dormente de madeira (1834 dorm/km) em bitola de 1600mm</v>
          </cell>
          <cell r="C3095" t="str">
            <v>m</v>
          </cell>
          <cell r="D3095">
            <v>212.08</v>
          </cell>
          <cell r="E3095">
            <v>171.63</v>
          </cell>
          <cell r="F3095" t="str">
            <v>SIEC Ago/24</v>
          </cell>
        </row>
        <row r="3096">
          <cell r="A3096" t="str">
            <v>03.03.02</v>
          </cell>
          <cell r="B3096" t="str">
            <v>DEMOLIÇÃO DE AMV E COMPONENTES DE AMVs</v>
          </cell>
          <cell r="C3096" t="str">
            <v/>
          </cell>
          <cell r="E3096">
            <v>0</v>
          </cell>
          <cell r="F3096" t="str">
            <v>SIEC Ago/24</v>
          </cell>
        </row>
        <row r="3097">
          <cell r="A3097" t="str">
            <v>03.03.02.100</v>
          </cell>
          <cell r="B3097" t="str">
            <v>DEMOLIÇÃO DE AMV E COMPONENTES DE AMVs</v>
          </cell>
          <cell r="C3097" t="str">
            <v/>
          </cell>
          <cell r="E3097">
            <v>0</v>
          </cell>
          <cell r="F3097" t="str">
            <v>SIEC Ago/24</v>
          </cell>
        </row>
        <row r="3098">
          <cell r="A3098" t="str">
            <v>03.03.02.100.09</v>
          </cell>
          <cell r="B3098" t="str">
            <v>Demolição da grade de AMV Nº 08 em dormente de concreto</v>
          </cell>
          <cell r="C3098" t="str">
            <v>cj</v>
          </cell>
          <cell r="D3098">
            <v>24551.79</v>
          </cell>
          <cell r="E3098">
            <v>19868.73</v>
          </cell>
          <cell r="F3098" t="str">
            <v>SIEC Ago/24</v>
          </cell>
        </row>
        <row r="3099">
          <cell r="A3099" t="str">
            <v>03.03.02.100.01</v>
          </cell>
          <cell r="B3099" t="str">
            <v>Demolição da grade de AMV Nº 08 em dormente de madeira</v>
          </cell>
          <cell r="C3099" t="str">
            <v>cj</v>
          </cell>
          <cell r="D3099">
            <v>10071.75</v>
          </cell>
          <cell r="E3099">
            <v>8150.64</v>
          </cell>
          <cell r="F3099" t="str">
            <v>SIEC Ago/24</v>
          </cell>
        </row>
        <row r="3100">
          <cell r="A3100" t="str">
            <v>03.03.02.100.10</v>
          </cell>
          <cell r="B3100" t="str">
            <v>Demolição da grade de AMV Nº 10 em dormente de concreto</v>
          </cell>
          <cell r="C3100" t="str">
            <v>cj</v>
          </cell>
          <cell r="D3100">
            <v>24551.79</v>
          </cell>
          <cell r="E3100">
            <v>19868.73</v>
          </cell>
          <cell r="F3100" t="str">
            <v>SIEC Ago/24</v>
          </cell>
        </row>
        <row r="3101">
          <cell r="A3101" t="str">
            <v>03.03.02.100.02</v>
          </cell>
          <cell r="B3101" t="str">
            <v>Demolição da grade de AMV Nº 10 em dormente de madeira</v>
          </cell>
          <cell r="C3101" t="str">
            <v>cj</v>
          </cell>
          <cell r="D3101">
            <v>10892.25</v>
          </cell>
          <cell r="E3101">
            <v>8814.64</v>
          </cell>
          <cell r="F3101" t="str">
            <v>SIEC Ago/24</v>
          </cell>
        </row>
        <row r="3102">
          <cell r="A3102" t="str">
            <v>03.03.02.100.03</v>
          </cell>
          <cell r="B3102" t="str">
            <v>Demolição da grade de AMV Nº 12 em dormente de madeira</v>
          </cell>
          <cell r="C3102" t="str">
            <v>cj</v>
          </cell>
          <cell r="D3102">
            <v>11945.82</v>
          </cell>
          <cell r="E3102">
            <v>9667.25</v>
          </cell>
          <cell r="F3102" t="str">
            <v>SIEC Ago/24</v>
          </cell>
        </row>
        <row r="3103">
          <cell r="A3103" t="str">
            <v>03.03.02.100.07</v>
          </cell>
          <cell r="B3103" t="str">
            <v>Demolição da grade de AMV Nº 14 em dormente de concreto</v>
          </cell>
          <cell r="C3103" t="str">
            <v>cj</v>
          </cell>
          <cell r="D3103">
            <v>24551.79</v>
          </cell>
          <cell r="E3103">
            <v>19868.73</v>
          </cell>
          <cell r="F3103" t="str">
            <v>SIEC Ago/24</v>
          </cell>
        </row>
        <row r="3104">
          <cell r="A3104" t="str">
            <v>03.03.02.100.04</v>
          </cell>
          <cell r="B3104" t="str">
            <v>Demolição da grade de AMV Nº 14 em dormente de madeira</v>
          </cell>
          <cell r="C3104" t="str">
            <v>cj</v>
          </cell>
          <cell r="D3104">
            <v>12806.75</v>
          </cell>
          <cell r="E3104">
            <v>10363.959999999999</v>
          </cell>
          <cell r="F3104" t="str">
            <v>SIEC Ago/24</v>
          </cell>
        </row>
        <row r="3105">
          <cell r="A3105" t="str">
            <v>03.03.02.100.05</v>
          </cell>
          <cell r="B3105" t="str">
            <v>Demolição da grade de AMV Nº 15 em dormente de madeira</v>
          </cell>
          <cell r="C3105" t="str">
            <v>cj</v>
          </cell>
          <cell r="D3105">
            <v>13285.37</v>
          </cell>
          <cell r="E3105">
            <v>10751.29</v>
          </cell>
          <cell r="F3105" t="str">
            <v>SIEC Ago/24</v>
          </cell>
        </row>
        <row r="3106">
          <cell r="A3106" t="str">
            <v>03.03.02.100.06</v>
          </cell>
          <cell r="B3106" t="str">
            <v>Demolição da grade de AMV Nº 16 em dormente de madeira</v>
          </cell>
          <cell r="C3106" t="str">
            <v>cj</v>
          </cell>
          <cell r="D3106">
            <v>13764</v>
          </cell>
          <cell r="E3106">
            <v>11138.63</v>
          </cell>
          <cell r="F3106" t="str">
            <v>SIEC Ago/24</v>
          </cell>
        </row>
        <row r="3107">
          <cell r="A3107" t="str">
            <v>03.03.02.100.08</v>
          </cell>
          <cell r="B3107" t="str">
            <v>Desmontagem de Jacaré central para Pulo Duplo com ângulo de entrada de 1:8</v>
          </cell>
          <cell r="C3107" t="str">
            <v>un</v>
          </cell>
          <cell r="D3107">
            <v>15107.62</v>
          </cell>
          <cell r="E3107">
            <v>12225.96</v>
          </cell>
          <cell r="F3107" t="str">
            <v>SIEC Ago/24</v>
          </cell>
        </row>
        <row r="3108">
          <cell r="A3108" t="str">
            <v>03.03.03</v>
          </cell>
          <cell r="B3108" t="str">
            <v>SOCARIA, NIVELAMENTO E ALINHAMENTO DE VIA</v>
          </cell>
          <cell r="C3108" t="str">
            <v/>
          </cell>
          <cell r="E3108">
            <v>0</v>
          </cell>
          <cell r="F3108" t="str">
            <v>SIEC Ago/24</v>
          </cell>
        </row>
        <row r="3109">
          <cell r="A3109" t="str">
            <v>03.03.03.100</v>
          </cell>
          <cell r="B3109" t="str">
            <v>SOCARIA, NIVELAMENTO E ALINHAMENTO DE VIA</v>
          </cell>
          <cell r="C3109" t="str">
            <v/>
          </cell>
          <cell r="E3109">
            <v>0</v>
          </cell>
          <cell r="F3109" t="str">
            <v>SIEC Ago/24</v>
          </cell>
        </row>
        <row r="3110">
          <cell r="A3110" t="str">
            <v>03.03.03.100.01</v>
          </cell>
          <cell r="B3110" t="str">
            <v>Correção geométrica completa (socaria, alinhamento, nivelamento, superelevação) MECANIZADA com SOCADORA E REGULADORA</v>
          </cell>
          <cell r="C3110" t="str">
            <v>m</v>
          </cell>
          <cell r="D3110">
            <v>65.94</v>
          </cell>
          <cell r="E3110">
            <v>53.36</v>
          </cell>
          <cell r="F3110" t="str">
            <v>SIEC Ago/24</v>
          </cell>
        </row>
        <row r="3111">
          <cell r="A3111" t="str">
            <v>03.03.03.100.02</v>
          </cell>
          <cell r="B3111" t="str">
            <v>Correção geométrica MECANIZADA do AMV</v>
          </cell>
          <cell r="C3111" t="str">
            <v>un</v>
          </cell>
          <cell r="D3111">
            <v>717.6</v>
          </cell>
          <cell r="E3111">
            <v>580.72</v>
          </cell>
          <cell r="F3111" t="str">
            <v>SIEC Ago/24</v>
          </cell>
        </row>
        <row r="3112">
          <cell r="A3112" t="str">
            <v>03.03.04</v>
          </cell>
          <cell r="B3112" t="str">
            <v>MONTAGEM E INSTALAÇÃO DE VIA</v>
          </cell>
          <cell r="C3112" t="str">
            <v/>
          </cell>
          <cell r="E3112">
            <v>0</v>
          </cell>
          <cell r="F3112" t="str">
            <v>SIEC Ago/24</v>
          </cell>
        </row>
        <row r="3113">
          <cell r="A3113" t="str">
            <v>03.03.04.100</v>
          </cell>
          <cell r="B3113" t="str">
            <v>MONTAGEM E INSTALAÇÃO DE VIA</v>
          </cell>
          <cell r="C3113" t="str">
            <v/>
          </cell>
          <cell r="E3113">
            <v>0</v>
          </cell>
          <cell r="F3113" t="str">
            <v>SIEC Ago/24</v>
          </cell>
        </row>
        <row r="3114">
          <cell r="A3114" t="str">
            <v>03.03.04.100.01</v>
          </cell>
          <cell r="B3114" t="str">
            <v>Instalação e Montagem da Via Corrida com Trilho TR 57, Fixação Elástica, em Dormente de Concreto em Bitola de 1600mm</v>
          </cell>
          <cell r="C3114" t="str">
            <v>m</v>
          </cell>
          <cell r="D3114">
            <v>228</v>
          </cell>
          <cell r="E3114">
            <v>184.51</v>
          </cell>
          <cell r="F3114" t="str">
            <v>SIEC Ago/24</v>
          </cell>
        </row>
        <row r="3115">
          <cell r="A3115" t="str">
            <v>03.03.04.100.02</v>
          </cell>
          <cell r="B3115" t="str">
            <v>Instalação e Montagem da Via Corrida com Trilho TR 68, Fixação Elástica, em Dormente de Concreto em Bitola de 1600mm</v>
          </cell>
          <cell r="C3115" t="str">
            <v>m</v>
          </cell>
          <cell r="D3115">
            <v>228</v>
          </cell>
          <cell r="E3115">
            <v>184.51</v>
          </cell>
          <cell r="F3115" t="str">
            <v>SIEC Ago/24</v>
          </cell>
        </row>
        <row r="3116">
          <cell r="A3116" t="str">
            <v>03.03.04.100.07</v>
          </cell>
          <cell r="B3116" t="str">
            <v>Instalação e Montagem da Via Corrida com Trilho TR 68, Fixação Elástica, em Dormente de Madeira em Bitola de 1600mm</v>
          </cell>
          <cell r="C3116" t="str">
            <v>m</v>
          </cell>
          <cell r="D3116">
            <v>198.56</v>
          </cell>
          <cell r="E3116">
            <v>160.69</v>
          </cell>
          <cell r="F3116" t="str">
            <v>SIEC Ago/24</v>
          </cell>
        </row>
        <row r="3117">
          <cell r="A3117" t="str">
            <v>03.03.04.100.10</v>
          </cell>
          <cell r="B3117" t="str">
            <v>Instalação e Montagem da Via Corrida com Trilho TR-50, Fixação Elástica, em Dormente de Madeira Bitola de 1600/1000mm</v>
          </cell>
          <cell r="C3117" t="str">
            <v>m</v>
          </cell>
          <cell r="D3117">
            <v>306.01</v>
          </cell>
          <cell r="E3117">
            <v>247.64</v>
          </cell>
          <cell r="F3117" t="str">
            <v>SIEC Ago/24</v>
          </cell>
        </row>
        <row r="3118">
          <cell r="A3118" t="str">
            <v>03.03.04.100.05</v>
          </cell>
          <cell r="B3118" t="str">
            <v>Instalação e Montagem da Via Corrida com Trilho TR-57, Fixação Elástica, em Dormente de Concreto Bitola de 1600/1000mm</v>
          </cell>
          <cell r="C3118" t="str">
            <v>m</v>
          </cell>
          <cell r="D3118">
            <v>416.37</v>
          </cell>
          <cell r="E3118">
            <v>336.95</v>
          </cell>
          <cell r="F3118" t="str">
            <v>SIEC Ago/24</v>
          </cell>
        </row>
        <row r="3119">
          <cell r="A3119" t="str">
            <v>03.03.04.100.09</v>
          </cell>
          <cell r="B3119" t="str">
            <v>Instalação e Montagem da Via Corrida com Trilho TR-57, Fixação Elástica, em Dormente de Madeira Bitola de 1600/1000mm</v>
          </cell>
          <cell r="C3119" t="str">
            <v>m</v>
          </cell>
          <cell r="D3119">
            <v>306.01</v>
          </cell>
          <cell r="E3119">
            <v>247.64</v>
          </cell>
          <cell r="F3119" t="str">
            <v>SIEC Ago/24</v>
          </cell>
        </row>
        <row r="3120">
          <cell r="A3120" t="str">
            <v>03.03.04.100.06</v>
          </cell>
          <cell r="B3120" t="str">
            <v>Instalação e Montagem da Via Corrida com Trilho TR-57, Fixação Elástica, em Dormente de Madeira em Bitola de 1600mm</v>
          </cell>
          <cell r="C3120" t="str">
            <v>m</v>
          </cell>
          <cell r="D3120">
            <v>191.25</v>
          </cell>
          <cell r="E3120">
            <v>154.77000000000001</v>
          </cell>
          <cell r="F3120" t="str">
            <v>SIEC Ago/24</v>
          </cell>
        </row>
        <row r="3121">
          <cell r="A3121" t="str">
            <v>03.03.04.100.22</v>
          </cell>
          <cell r="B3121" t="str">
            <v>Instalação e Montagem da Via Corrida com Trilho TR-57, Fixação elástica, sobre estrutura de concreto em bitola de 1600mm</v>
          </cell>
          <cell r="C3121" t="str">
            <v>m</v>
          </cell>
          <cell r="D3121">
            <v>228</v>
          </cell>
          <cell r="E3121">
            <v>184.51</v>
          </cell>
          <cell r="F3121" t="str">
            <v>SIEC Ago/24</v>
          </cell>
        </row>
        <row r="3122">
          <cell r="A3122" t="str">
            <v>03.03.04.100.04</v>
          </cell>
          <cell r="B3122" t="str">
            <v>Instalação e Montagem da Via Corrida com Trilho UIC 60 Fixação Elástica, em Dormente de Concreto em Bitola de 1600/1000mm</v>
          </cell>
          <cell r="C3122" t="str">
            <v>m</v>
          </cell>
          <cell r="D3122">
            <v>300.07</v>
          </cell>
          <cell r="E3122">
            <v>242.83</v>
          </cell>
          <cell r="F3122" t="str">
            <v>SIEC Ago/24</v>
          </cell>
        </row>
        <row r="3123">
          <cell r="A3123" t="str">
            <v>03.03.04.100.03</v>
          </cell>
          <cell r="B3123" t="str">
            <v>Instalação e Montagem da Via Corrida com Trilho UIC 60 Fixação Elástica, em Dormente de Concreto em Bitola de 1600mm</v>
          </cell>
          <cell r="C3123" t="str">
            <v>m</v>
          </cell>
          <cell r="D3123">
            <v>228</v>
          </cell>
          <cell r="E3123">
            <v>184.51</v>
          </cell>
          <cell r="F3123" t="str">
            <v>SIEC Ago/24</v>
          </cell>
        </row>
        <row r="3124">
          <cell r="A3124" t="str">
            <v>03.03.04.100.08</v>
          </cell>
          <cell r="B3124" t="str">
            <v>Instalação e Montagem da Via Corrida com Trilho UIC 60 Fixação Elástica, em Dormente de Madeira em Bitola de 1600mm</v>
          </cell>
          <cell r="C3124" t="str">
            <v>m</v>
          </cell>
          <cell r="D3124">
            <v>201.65</v>
          </cell>
          <cell r="E3124">
            <v>163.19</v>
          </cell>
          <cell r="F3124" t="str">
            <v>SIEC Ago/24</v>
          </cell>
        </row>
        <row r="3125">
          <cell r="A3125" t="str">
            <v>03.03.04.100.27</v>
          </cell>
          <cell r="B3125" t="str">
            <v>Instalação e Montagem da Via Corrida com Trilho, Fixação Elásticas e com Dormente de Concreto</v>
          </cell>
          <cell r="C3125" t="str">
            <v>m</v>
          </cell>
          <cell r="D3125">
            <v>201.45</v>
          </cell>
          <cell r="E3125">
            <v>163.03</v>
          </cell>
          <cell r="F3125" t="str">
            <v>SIEC Ago/24</v>
          </cell>
        </row>
        <row r="3126">
          <cell r="A3126" t="str">
            <v>03.03.04.100.26</v>
          </cell>
          <cell r="B3126" t="str">
            <v>Instalação e Montagem da Via Corrida com Trilho, Fixação Elásticas e com Dormente de madeira</v>
          </cell>
          <cell r="C3126" t="str">
            <v>m</v>
          </cell>
          <cell r="D3126">
            <v>201.45</v>
          </cell>
          <cell r="E3126">
            <v>163.03</v>
          </cell>
          <cell r="F3126" t="str">
            <v>SIEC Ago/24</v>
          </cell>
        </row>
        <row r="3127">
          <cell r="A3127" t="str">
            <v>03.03.04.100.25</v>
          </cell>
          <cell r="B3127" t="str">
            <v>Instalação e montagem de Contratrilho</v>
          </cell>
          <cell r="C3127" t="str">
            <v>m</v>
          </cell>
          <cell r="D3127">
            <v>62.64</v>
          </cell>
          <cell r="E3127">
            <v>50.69</v>
          </cell>
          <cell r="F3127" t="str">
            <v>SIEC Ago/24</v>
          </cell>
        </row>
        <row r="3128">
          <cell r="A3128" t="str">
            <v>03.03.04.100.28</v>
          </cell>
          <cell r="B3128" t="str">
            <v>Ligação de via em dormentes de concreto (taxa de 1667 dormentes/km) com via em dormentes de concreto (taxa de 1667 dormentes/km)</v>
          </cell>
          <cell r="C3128" t="str">
            <v>m</v>
          </cell>
          <cell r="D3128">
            <v>420.4</v>
          </cell>
          <cell r="E3128">
            <v>340.21</v>
          </cell>
          <cell r="F3128" t="str">
            <v>SIEC Ago/24</v>
          </cell>
        </row>
        <row r="3129">
          <cell r="A3129" t="str">
            <v>03.03.04.100.13</v>
          </cell>
          <cell r="B3129" t="str">
            <v>Ligação de via em dormentes de concreto (taxa de 1667 dormentes/km) com via em dormentes de madeira (taxa de 1834 dormentes/km)</v>
          </cell>
          <cell r="C3129" t="str">
            <v>m</v>
          </cell>
          <cell r="D3129">
            <v>385.34</v>
          </cell>
          <cell r="E3129">
            <v>311.83999999999997</v>
          </cell>
          <cell r="F3129" t="str">
            <v>SIEC Ago/24</v>
          </cell>
        </row>
        <row r="3130">
          <cell r="A3130" t="str">
            <v>03.03.04.100.21</v>
          </cell>
          <cell r="B3130" t="str">
            <v>Ligação provisória de via em trilho TR-57, fixações elásticas, com dormente de madeira (1834 dorm/km) em bitola de 1600mm</v>
          </cell>
          <cell r="C3130" t="str">
            <v>m</v>
          </cell>
          <cell r="D3130">
            <v>195.67</v>
          </cell>
          <cell r="E3130">
            <v>158.35</v>
          </cell>
          <cell r="F3130" t="str">
            <v>SIEC Ago/24</v>
          </cell>
        </row>
        <row r="3131">
          <cell r="A3131" t="str">
            <v>03.03.04.100.24</v>
          </cell>
          <cell r="B3131" t="str">
            <v>Serviços de complementação e Regularização Mecanizada de Lastro em AMVs</v>
          </cell>
          <cell r="C3131" t="str">
            <v>m</v>
          </cell>
          <cell r="D3131">
            <v>125.54</v>
          </cell>
          <cell r="E3131">
            <v>101.59</v>
          </cell>
          <cell r="F3131" t="str">
            <v>SIEC Ago/24</v>
          </cell>
        </row>
        <row r="3132">
          <cell r="A3132" t="str">
            <v>03.03.04.100.23</v>
          </cell>
          <cell r="B3132" t="str">
            <v>Serviços de complementação e Regularização Mecanizada de Lastro em Via Corrida</v>
          </cell>
          <cell r="C3132" t="str">
            <v>m</v>
          </cell>
          <cell r="D3132">
            <v>69.260000000000005</v>
          </cell>
          <cell r="E3132">
            <v>56.05</v>
          </cell>
          <cell r="F3132" t="str">
            <v>SIEC Ago/24</v>
          </cell>
        </row>
        <row r="3133">
          <cell r="A3133" t="str">
            <v>03.03.04.100.35</v>
          </cell>
          <cell r="B3133" t="str">
            <v>Soldagem Aluminotérmica Larga para TR-57 Via Corrida e AMVs, cadinho descartável</v>
          </cell>
          <cell r="C3133" t="str">
            <v>un</v>
          </cell>
          <cell r="D3133">
            <v>1472</v>
          </cell>
          <cell r="E3133">
            <v>1191.23</v>
          </cell>
          <cell r="F3133" t="str">
            <v>SIEC Ago/24</v>
          </cell>
        </row>
        <row r="3134">
          <cell r="A3134" t="str">
            <v>03.03.04.100.33</v>
          </cell>
          <cell r="B3134" t="str">
            <v>Soldagem Aluminotérmica para perfis de trilhos diferenciado (TR57/TR68/TR50/UIC60), cadinho descartável</v>
          </cell>
          <cell r="C3134" t="str">
            <v>un</v>
          </cell>
          <cell r="D3134">
            <v>1483.47</v>
          </cell>
          <cell r="E3134">
            <v>1200.51</v>
          </cell>
          <cell r="F3134" t="str">
            <v>SIEC Ago/24</v>
          </cell>
        </row>
        <row r="3135">
          <cell r="A3135" t="str">
            <v>03.03.04.100.31</v>
          </cell>
          <cell r="B3135" t="str">
            <v>Soldagem Aluminotérmica para TR-50 Via Corrida e AMVs, cadinho descartável</v>
          </cell>
          <cell r="C3135" t="str">
            <v>un</v>
          </cell>
          <cell r="D3135">
            <v>1454.17</v>
          </cell>
          <cell r="E3135">
            <v>1176.8</v>
          </cell>
          <cell r="F3135" t="str">
            <v>SIEC Ago/24</v>
          </cell>
        </row>
        <row r="3136">
          <cell r="A3136" t="str">
            <v>03.03.04.100.30</v>
          </cell>
          <cell r="B3136" t="str">
            <v>Soldagem Aluminotérmica para TR-57 Via Corrida e AMVs, cadinho descartável</v>
          </cell>
          <cell r="C3136" t="str">
            <v>un</v>
          </cell>
          <cell r="D3136">
            <v>1459.18</v>
          </cell>
          <cell r="E3136">
            <v>1180.8499999999999</v>
          </cell>
          <cell r="F3136" t="str">
            <v>SIEC Ago/24</v>
          </cell>
        </row>
        <row r="3137">
          <cell r="A3137" t="str">
            <v>03.03.04.100.34</v>
          </cell>
          <cell r="B3137" t="str">
            <v>Soldagem Aluminotérmica para TR-68 Via Corrida e AMVs, cadinho descartável</v>
          </cell>
          <cell r="C3137" t="str">
            <v>un</v>
          </cell>
          <cell r="D3137">
            <v>1540.59</v>
          </cell>
          <cell r="E3137">
            <v>1246.73</v>
          </cell>
          <cell r="F3137" t="str">
            <v>SIEC Ago/24</v>
          </cell>
        </row>
        <row r="3138">
          <cell r="A3138" t="str">
            <v>03.03.04.100.32</v>
          </cell>
          <cell r="B3138" t="str">
            <v>Soldagem Aluminotérmica para UIC 60 Via Corrida e AMVs, cadinho descartável</v>
          </cell>
          <cell r="C3138" t="str">
            <v>un</v>
          </cell>
          <cell r="D3138">
            <v>1476.29</v>
          </cell>
          <cell r="E3138">
            <v>1194.7</v>
          </cell>
          <cell r="F3138" t="str">
            <v>SIEC Ago/24</v>
          </cell>
        </row>
        <row r="3139">
          <cell r="A3139" t="str">
            <v>03.03.05</v>
          </cell>
          <cell r="B3139" t="str">
            <v>MONTAGEM DE AMV</v>
          </cell>
          <cell r="C3139" t="str">
            <v/>
          </cell>
          <cell r="E3139">
            <v>0</v>
          </cell>
          <cell r="F3139" t="str">
            <v>SIEC Ago/24</v>
          </cell>
        </row>
        <row r="3140">
          <cell r="A3140" t="str">
            <v>03.03.05.100</v>
          </cell>
          <cell r="B3140" t="str">
            <v>MONTAGEM DE AMV</v>
          </cell>
          <cell r="C3140" t="str">
            <v/>
          </cell>
          <cell r="E3140">
            <v>0</v>
          </cell>
          <cell r="F3140" t="str">
            <v>SIEC Ago/24</v>
          </cell>
        </row>
        <row r="3141">
          <cell r="A3141" t="str">
            <v>03.03.05.100.04</v>
          </cell>
          <cell r="B3141" t="str">
            <v>Montagem e instalação de AMV nº 10 em dormente de concreto em bitola 1.600mm</v>
          </cell>
          <cell r="C3141" t="str">
            <v>un</v>
          </cell>
          <cell r="D3141">
            <v>37948.699999999997</v>
          </cell>
          <cell r="E3141">
            <v>30710.29</v>
          </cell>
          <cell r="F3141" t="str">
            <v>SIEC Ago/24</v>
          </cell>
        </row>
        <row r="3142">
          <cell r="A3142" t="str">
            <v>03.03.05.100.06</v>
          </cell>
          <cell r="B3142" t="str">
            <v>Montagem e instalação de AMV nº 10 em dormente de madeira em bitola 1.000mm - Geometria AREMA</v>
          </cell>
          <cell r="C3142" t="str">
            <v>un</v>
          </cell>
          <cell r="D3142">
            <v>25858.6</v>
          </cell>
          <cell r="E3142">
            <v>20926.28</v>
          </cell>
          <cell r="F3142" t="str">
            <v>SIEC Ago/24</v>
          </cell>
        </row>
        <row r="3143">
          <cell r="A3143" t="str">
            <v>03.03.05.100.05</v>
          </cell>
          <cell r="B3143" t="str">
            <v>Montagem e instalação de AMV nº 10 em dormente de madeira em bitola 1.600mm</v>
          </cell>
          <cell r="C3143" t="str">
            <v>un</v>
          </cell>
          <cell r="D3143">
            <v>25858.6</v>
          </cell>
          <cell r="E3143">
            <v>20926.28</v>
          </cell>
          <cell r="F3143" t="str">
            <v>SIEC Ago/24</v>
          </cell>
        </row>
        <row r="3144">
          <cell r="A3144" t="str">
            <v>03.03.05.100.07</v>
          </cell>
          <cell r="B3144" t="str">
            <v>Montagem e Instalação de AMV nº 10 em dormentes de concreto em bitola 1600/1000mm</v>
          </cell>
          <cell r="C3144" t="str">
            <v>un</v>
          </cell>
          <cell r="D3144">
            <v>46201.2</v>
          </cell>
          <cell r="E3144">
            <v>37388.69</v>
          </cell>
          <cell r="F3144" t="str">
            <v>SIEC Ago/24</v>
          </cell>
        </row>
        <row r="3145">
          <cell r="A3145" t="str">
            <v>03.03.05.100.03</v>
          </cell>
          <cell r="B3145" t="str">
            <v>Montagem e instalação de AMV nº 12 em dormente de madeira em bitola 1.600mm</v>
          </cell>
          <cell r="C3145" t="str">
            <v>un</v>
          </cell>
          <cell r="D3145">
            <v>33876.17</v>
          </cell>
          <cell r="E3145">
            <v>27414.560000000001</v>
          </cell>
          <cell r="F3145" t="str">
            <v>SIEC Ago/24</v>
          </cell>
        </row>
        <row r="3146">
          <cell r="A3146" t="str">
            <v>03.03.05.100.08</v>
          </cell>
          <cell r="B3146" t="str">
            <v>Montagem e instalação de AMV nº 14 em dormente de concreto em bitola 1.600mm</v>
          </cell>
          <cell r="C3146" t="str">
            <v>un</v>
          </cell>
          <cell r="D3146">
            <v>55066.16</v>
          </cell>
          <cell r="E3146">
            <v>44562.73</v>
          </cell>
          <cell r="F3146" t="str">
            <v>SIEC Ago/24</v>
          </cell>
        </row>
        <row r="3147">
          <cell r="A3147" t="str">
            <v>03.03.05.100.09</v>
          </cell>
          <cell r="B3147" t="str">
            <v>Montagem e instalação de AMV nº 14 em dormente de madeira em bitola 1.600mm</v>
          </cell>
          <cell r="C3147" t="str">
            <v>un</v>
          </cell>
          <cell r="D3147">
            <v>41893.75</v>
          </cell>
          <cell r="E3147">
            <v>33902.85</v>
          </cell>
          <cell r="F3147" t="str">
            <v>SIEC Ago/24</v>
          </cell>
        </row>
        <row r="3148">
          <cell r="A3148" t="str">
            <v>03.03.05.100.10</v>
          </cell>
          <cell r="B3148" t="str">
            <v>Montagem e Instalação de AMV nº 14 em dormentes de concreto em bitola 1600/1000mm</v>
          </cell>
          <cell r="C3148" t="str">
            <v>un</v>
          </cell>
          <cell r="D3148">
            <v>59317.53</v>
          </cell>
          <cell r="E3148">
            <v>48003.18</v>
          </cell>
          <cell r="F3148" t="str">
            <v>SIEC Ago/24</v>
          </cell>
        </row>
        <row r="3149">
          <cell r="A3149" t="str">
            <v>03.03.05.100.11</v>
          </cell>
          <cell r="B3149" t="str">
            <v>Montagem e Instalação de AMV nº 14 em dormentes de madeira em bitola 1600/1000mm</v>
          </cell>
          <cell r="C3149" t="str">
            <v>un</v>
          </cell>
          <cell r="D3149">
            <v>43797.96</v>
          </cell>
          <cell r="E3149">
            <v>35443.85</v>
          </cell>
          <cell r="F3149" t="str">
            <v>SIEC Ago/24</v>
          </cell>
        </row>
        <row r="3150">
          <cell r="A3150" t="str">
            <v>03.03.05.100.15</v>
          </cell>
          <cell r="B3150" t="str">
            <v>Montagem e Instalação de AMV nº 14 otimizado com Trilhos TR 57 em Dormentes de Madeira em Bitola de 1600/1000mm</v>
          </cell>
          <cell r="C3150" t="str">
            <v>un</v>
          </cell>
          <cell r="D3150">
            <v>79175.56</v>
          </cell>
          <cell r="E3150">
            <v>64073.45</v>
          </cell>
          <cell r="F3150" t="str">
            <v>SIEC Ago/24</v>
          </cell>
        </row>
        <row r="3151">
          <cell r="A3151" t="str">
            <v>03.03.05.100.12</v>
          </cell>
          <cell r="B3151" t="str">
            <v>Montagem e Instalação de AMV nº 15 em dormentes de madeira em bitola 1600/1000mm</v>
          </cell>
          <cell r="C3151" t="str">
            <v>un</v>
          </cell>
          <cell r="D3151">
            <v>45645.58</v>
          </cell>
          <cell r="E3151">
            <v>36939.050000000003</v>
          </cell>
          <cell r="F3151" t="str">
            <v>SIEC Ago/24</v>
          </cell>
        </row>
        <row r="3152">
          <cell r="A3152" t="str">
            <v>03.03.05.100.13</v>
          </cell>
          <cell r="B3152" t="str">
            <v>Montagem e instalação de AMV nº 16 em dormente de concreto em bitola 1.600mm</v>
          </cell>
          <cell r="C3152" t="str">
            <v>un</v>
          </cell>
          <cell r="D3152">
            <v>57974.27</v>
          </cell>
          <cell r="E3152">
            <v>46916.14</v>
          </cell>
          <cell r="F3152" t="str">
            <v>SIEC Ago/24</v>
          </cell>
        </row>
        <row r="3153">
          <cell r="A3153" t="str">
            <v>03.03.05.100.14</v>
          </cell>
          <cell r="B3153" t="str">
            <v>Montagem e instalação de AMV nº 16 em dormente de madeira em bitola 1.600mm</v>
          </cell>
          <cell r="C3153" t="str">
            <v>un</v>
          </cell>
          <cell r="D3153">
            <v>44884.66</v>
          </cell>
          <cell r="E3153">
            <v>36323.269999999997</v>
          </cell>
          <cell r="F3153" t="str">
            <v>SIEC Ago/24</v>
          </cell>
        </row>
        <row r="3154">
          <cell r="A3154" t="str">
            <v>03.03.05.100.01</v>
          </cell>
          <cell r="B3154" t="str">
            <v>Montagem e instalação de AMV nº 8 em dormente de concreto em bitola 1.600mm</v>
          </cell>
          <cell r="C3154" t="str">
            <v>un</v>
          </cell>
          <cell r="D3154">
            <v>19987.8</v>
          </cell>
          <cell r="E3154">
            <v>16175.29</v>
          </cell>
          <cell r="F3154" t="str">
            <v>SIEC Ago/24</v>
          </cell>
        </row>
        <row r="3155">
          <cell r="A3155" t="str">
            <v>03.03.05.100.02</v>
          </cell>
          <cell r="B3155" t="str">
            <v>Montagem e instalação de AMV nº 8 em dormente de madeira em bitola 1.600mm</v>
          </cell>
          <cell r="C3155" t="str">
            <v>un</v>
          </cell>
          <cell r="D3155">
            <v>24038.86</v>
          </cell>
          <cell r="E3155">
            <v>19453.64</v>
          </cell>
          <cell r="F3155" t="str">
            <v>SIEC Ago/24</v>
          </cell>
        </row>
        <row r="3156">
          <cell r="A3156" t="str">
            <v>03.03.05.100.20</v>
          </cell>
          <cell r="B3156" t="str">
            <v>Montagem e instalação de AMV UIC 60 (D ou E) 190 -1:9 JF</v>
          </cell>
          <cell r="C3156" t="str">
            <v>un</v>
          </cell>
          <cell r="D3156">
            <v>36744.199999999997</v>
          </cell>
          <cell r="E3156">
            <v>29735.53</v>
          </cell>
          <cell r="F3156" t="str">
            <v>SIEC Ago/24</v>
          </cell>
        </row>
        <row r="3157">
          <cell r="A3157" t="str">
            <v>03.03.05.100.21</v>
          </cell>
          <cell r="B3157" t="str">
            <v>Montagem e instalação de AMV UIC 60 (D ou E) 500 -1:11,4 JF</v>
          </cell>
          <cell r="C3157" t="str">
            <v>un</v>
          </cell>
          <cell r="D3157">
            <v>57974.27</v>
          </cell>
          <cell r="E3157">
            <v>46916.14</v>
          </cell>
          <cell r="F3157" t="str">
            <v>SIEC Ago/24</v>
          </cell>
        </row>
        <row r="3158">
          <cell r="A3158" t="str">
            <v>03.03.05.100.18</v>
          </cell>
          <cell r="B3158" t="str">
            <v>Montagem e Instalação de AMV UIC 60 D 250 1 :8 JF</v>
          </cell>
          <cell r="C3158" t="str">
            <v>un</v>
          </cell>
          <cell r="D3158">
            <v>36744.199999999997</v>
          </cell>
          <cell r="E3158">
            <v>29735.53</v>
          </cell>
          <cell r="F3158" t="str">
            <v>SIEC Ago/24</v>
          </cell>
        </row>
        <row r="3159">
          <cell r="A3159" t="str">
            <v>03.03.05.100.22</v>
          </cell>
          <cell r="B3159" t="str">
            <v>Montagem e Instalação de AMV UIC 60 D 500 1 :14 JF</v>
          </cell>
          <cell r="C3159" t="str">
            <v>un</v>
          </cell>
          <cell r="D3159">
            <v>55066.16</v>
          </cell>
          <cell r="E3159">
            <v>44562.73</v>
          </cell>
          <cell r="F3159" t="str">
            <v>SIEC Ago/24</v>
          </cell>
        </row>
        <row r="3160">
          <cell r="A3160" t="str">
            <v>03.03.05.100.19</v>
          </cell>
          <cell r="B3160" t="str">
            <v>Montagem e Instalação de AMV UIC 60 E 250 1 :8 JF</v>
          </cell>
          <cell r="C3160" t="str">
            <v>un</v>
          </cell>
          <cell r="D3160">
            <v>36744.199999999997</v>
          </cell>
          <cell r="E3160">
            <v>29735.53</v>
          </cell>
          <cell r="F3160" t="str">
            <v>SIEC Ago/24</v>
          </cell>
        </row>
        <row r="3161">
          <cell r="A3161" t="str">
            <v>03.03.05.100.23</v>
          </cell>
          <cell r="B3161" t="str">
            <v>Montagem e Instalação de AMV UIC 60 E 500 1 :14 JF</v>
          </cell>
          <cell r="C3161" t="str">
            <v>un</v>
          </cell>
          <cell r="D3161">
            <v>55066.16</v>
          </cell>
          <cell r="E3161">
            <v>44562.73</v>
          </cell>
          <cell r="F3161" t="str">
            <v>SIEC Ago/24</v>
          </cell>
        </row>
        <row r="3162">
          <cell r="A3162" t="str">
            <v>03.03.05.100.16</v>
          </cell>
          <cell r="B3162" t="str">
            <v>Montagem e instalação de AMV UIC 60-500-1:11,4 - curvo, tipos 00/00 (E ou D), jacaré fixo assentado em dormentes especiais monobloco de concreto, sinalização e movimentação do AMV-Geometria UIC</v>
          </cell>
          <cell r="C3162" t="str">
            <v>un</v>
          </cell>
          <cell r="D3162">
            <v>57974.27</v>
          </cell>
          <cell r="E3162">
            <v>46916.14</v>
          </cell>
          <cell r="F3162" t="str">
            <v>SIEC Ago/24</v>
          </cell>
        </row>
        <row r="3163">
          <cell r="A3163" t="str">
            <v>03.03.05.100.26</v>
          </cell>
          <cell r="B3163" t="str">
            <v>Montagem e instalação de Travessão nº 14 otimizado com Trilhos TR 57 em Dormentes de Madeira em bitola 1600mm</v>
          </cell>
          <cell r="C3163" t="str">
            <v>un</v>
          </cell>
          <cell r="D3163">
            <v>120892.91</v>
          </cell>
          <cell r="E3163">
            <v>97833.54</v>
          </cell>
          <cell r="F3163" t="str">
            <v>SIEC Ago/24</v>
          </cell>
        </row>
        <row r="3164">
          <cell r="A3164" t="str">
            <v>03.03.05.100.27</v>
          </cell>
          <cell r="B3164" t="str">
            <v>Montagem e Instalação de Travessão nº 14 otimizado com Trilhos TR 57 IH em Dormentes de Concreto em Bitola de 1600mm - Entrevia entre 4,00m e 4,40 m</v>
          </cell>
          <cell r="C3164" t="str">
            <v>un</v>
          </cell>
          <cell r="D3164">
            <v>110059.6</v>
          </cell>
          <cell r="E3164">
            <v>89066.6</v>
          </cell>
          <cell r="F3164" t="str">
            <v>SIEC Ago/24</v>
          </cell>
        </row>
        <row r="3165">
          <cell r="A3165" t="str">
            <v>03.03.05.100.28</v>
          </cell>
          <cell r="B3165" t="str">
            <v>Montagem e Instalação de Travessão nº 14 otimizado com Trilhos TR 57 IH em Dormentes de Madeira em Bitola Mista Parcial Entrevia entre 4,00m e 4,40 m</v>
          </cell>
          <cell r="C3165" t="str">
            <v>un</v>
          </cell>
          <cell r="D3165">
            <v>93133.4</v>
          </cell>
          <cell r="E3165">
            <v>75368.94</v>
          </cell>
          <cell r="F3165" t="str">
            <v>SIEC Ago/24</v>
          </cell>
        </row>
        <row r="3166">
          <cell r="A3166" t="str">
            <v>03.03.05.100.30</v>
          </cell>
          <cell r="B3166" t="str">
            <v>Montagem e Instalação de Travessão nº 14 otimizado com Trilhos UIC 60 em Dormentes de Madeira em Bitola de 1600/1000mm - Entrevia entre 4,00m e 4,40 m</v>
          </cell>
          <cell r="C3166" t="str">
            <v>un</v>
          </cell>
          <cell r="D3166">
            <v>153895.9</v>
          </cell>
          <cell r="E3166">
            <v>124541.47</v>
          </cell>
          <cell r="F3166" t="str">
            <v>SIEC Ago/24</v>
          </cell>
        </row>
        <row r="3167">
          <cell r="A3167" t="str">
            <v>03.03.05.100.29</v>
          </cell>
          <cell r="B3167" t="str">
            <v>Montagem e Instalação de Travessão nº 14 otimizado com Trilhos UIC 60 em Dormentes de Madeira em Bitola de 1600mm - Entrevia entre 4,00m e 4,40 m</v>
          </cell>
          <cell r="C3167" t="str">
            <v>un</v>
          </cell>
          <cell r="D3167">
            <v>120892.91</v>
          </cell>
          <cell r="E3167">
            <v>97833.54</v>
          </cell>
          <cell r="F3167" t="str">
            <v>SIEC Ago/24</v>
          </cell>
        </row>
        <row r="3168">
          <cell r="A3168" t="str">
            <v>03.03.05.100.24</v>
          </cell>
          <cell r="B3168" t="str">
            <v>Montagem e Instalação de Travessão, composto de AMVs UIC 60-500-1:10,5 - curvo, tipos 00/00 (E ou D), jacaré móvel, assentado em dormentes especiais monobloco de concreto, sinalização e movimentação do AMV - Geometria UIC</v>
          </cell>
          <cell r="C3168" t="str">
            <v>un</v>
          </cell>
          <cell r="D3168">
            <v>110059.6</v>
          </cell>
          <cell r="E3168">
            <v>89066.6</v>
          </cell>
          <cell r="F3168" t="str">
            <v>SIEC Ago/24</v>
          </cell>
        </row>
        <row r="3169">
          <cell r="A3169" t="str">
            <v>03.03.05.100.25</v>
          </cell>
          <cell r="B3169" t="str">
            <v>Montagem e instalação de Travessão, composto de AMVs UIC 60-500-1:11,4 - curvo, tipos 00/00 (E ou D), jacaré fixo assentado em dormentes especiais monobloco de concreto, sinalização e movimentação do AMV-Geometria UIC</v>
          </cell>
          <cell r="C3169" t="str">
            <v>un</v>
          </cell>
          <cell r="D3169">
            <v>110059.6</v>
          </cell>
          <cell r="E3169">
            <v>89066.6</v>
          </cell>
          <cell r="F3169" t="str">
            <v>SIEC Ago/24</v>
          </cell>
        </row>
        <row r="3170">
          <cell r="A3170" t="str">
            <v>03.03.07</v>
          </cell>
          <cell r="B3170" t="str">
            <v>DEMAIS SERVIÇOS DE VIA</v>
          </cell>
          <cell r="C3170" t="str">
            <v/>
          </cell>
          <cell r="E3170">
            <v>0</v>
          </cell>
          <cell r="F3170" t="str">
            <v>SIEC Ago/24</v>
          </cell>
        </row>
        <row r="3171">
          <cell r="A3171" t="str">
            <v>03.03.07.100</v>
          </cell>
          <cell r="B3171" t="str">
            <v>DEMAIS SERVIÇOS DE VIA</v>
          </cell>
          <cell r="C3171" t="str">
            <v/>
          </cell>
          <cell r="E3171">
            <v>0</v>
          </cell>
          <cell r="F3171" t="str">
            <v>SIEC Ago/24</v>
          </cell>
        </row>
        <row r="3172">
          <cell r="A3172" t="str">
            <v>03.03.07.100.11</v>
          </cell>
          <cell r="B3172" t="str">
            <v>Aplicação de manta amortecedora de impacto e vibração do lastro, com fornecimento</v>
          </cell>
          <cell r="C3172" t="str">
            <v>m²</v>
          </cell>
          <cell r="D3172">
            <v>1075.49</v>
          </cell>
          <cell r="E3172">
            <v>870.35</v>
          </cell>
          <cell r="F3172" t="str">
            <v>SIEC Ago/24</v>
          </cell>
        </row>
        <row r="3173">
          <cell r="A3173" t="str">
            <v>03.03.07.100.01</v>
          </cell>
          <cell r="B3173" t="str">
            <v>Assentamento de junta isolante colada (JIC) de trilho TR 50 / TR 57 / UIC 60</v>
          </cell>
          <cell r="C3173" t="str">
            <v>un</v>
          </cell>
          <cell r="D3173">
            <v>2575.12</v>
          </cell>
          <cell r="E3173">
            <v>2083.94</v>
          </cell>
          <cell r="F3173" t="str">
            <v>SIEC Ago/24</v>
          </cell>
        </row>
        <row r="3174">
          <cell r="A3174" t="str">
            <v>03.03.07.100.12</v>
          </cell>
          <cell r="B3174" t="str">
            <v>Camada de Bloqueio (QS2)</v>
          </cell>
          <cell r="C3174" t="str">
            <v>m³</v>
          </cell>
          <cell r="D3174">
            <v>291.95999999999998</v>
          </cell>
          <cell r="E3174">
            <v>236.27</v>
          </cell>
          <cell r="F3174" t="str">
            <v>SIEC Ago/24</v>
          </cell>
        </row>
        <row r="3175">
          <cell r="A3175" t="str">
            <v>03.03.07.100.08</v>
          </cell>
          <cell r="B3175" t="str">
            <v>Carga, transporte e descarga de Dormente de Concreto estocados ao longo das vias (até o 1º km)</v>
          </cell>
          <cell r="C3175" t="str">
            <v>un</v>
          </cell>
          <cell r="D3175">
            <v>36.479999999999997</v>
          </cell>
          <cell r="E3175">
            <v>29.52</v>
          </cell>
          <cell r="F3175" t="str">
            <v>SIEC Ago/24</v>
          </cell>
        </row>
        <row r="3176">
          <cell r="A3176" t="str">
            <v>03.03.07.100.07</v>
          </cell>
          <cell r="B3176" t="str">
            <v>Carga, transporte e descarga de Dormente de Madeira estocados ao longo das vias (até o 1º km)</v>
          </cell>
          <cell r="C3176" t="str">
            <v>un</v>
          </cell>
          <cell r="D3176">
            <v>25.22</v>
          </cell>
          <cell r="E3176">
            <v>20.41</v>
          </cell>
          <cell r="F3176" t="str">
            <v>SIEC Ago/24</v>
          </cell>
        </row>
        <row r="3177">
          <cell r="A3177" t="str">
            <v>03.03.07.100.09</v>
          </cell>
          <cell r="B3177" t="str">
            <v>Carga, transporte e descarga de trilhos de perfis diversos e sucata metálica (até o 1º km)</v>
          </cell>
          <cell r="C3177" t="str">
            <v>T</v>
          </cell>
          <cell r="D3177">
            <v>61.91</v>
          </cell>
          <cell r="E3177">
            <v>50.1</v>
          </cell>
          <cell r="F3177" t="str">
            <v>SIEC Ago/24</v>
          </cell>
        </row>
        <row r="3178">
          <cell r="A3178" t="str">
            <v>03.03.07.100.19</v>
          </cell>
          <cell r="B3178" t="str">
            <v>Cravação de trilho</v>
          </cell>
          <cell r="C3178" t="str">
            <v>m</v>
          </cell>
          <cell r="D3178">
            <v>140.32</v>
          </cell>
          <cell r="E3178">
            <v>113.56</v>
          </cell>
          <cell r="F3178" t="str">
            <v>SIEC Ago/24</v>
          </cell>
        </row>
        <row r="3179">
          <cell r="A3179" t="str">
            <v>03.03.07.100.20</v>
          </cell>
          <cell r="B3179" t="str">
            <v>Esmerilhamento de AMV</v>
          </cell>
          <cell r="C3179" t="str">
            <v>un</v>
          </cell>
          <cell r="D3179">
            <v>2811.34</v>
          </cell>
          <cell r="E3179">
            <v>2275.1</v>
          </cell>
          <cell r="F3179" t="str">
            <v>SIEC Ago/24</v>
          </cell>
        </row>
        <row r="3180">
          <cell r="A3180" t="str">
            <v>03.03.07.100.05</v>
          </cell>
          <cell r="B3180" t="str">
            <v>Execução de sub lastro ferroviário (espessura mínima de 20 cm)</v>
          </cell>
          <cell r="C3180" t="str">
            <v>m³</v>
          </cell>
          <cell r="D3180">
            <v>269.33999999999997</v>
          </cell>
          <cell r="E3180">
            <v>217.97</v>
          </cell>
          <cell r="F3180" t="str">
            <v>SIEC Ago/24</v>
          </cell>
        </row>
        <row r="3181">
          <cell r="A3181" t="str">
            <v>03.03.07.100.03</v>
          </cell>
          <cell r="B3181" t="str">
            <v>Instalação de para-lastro ao lado da via corrida ou AMV - 0,25 m</v>
          </cell>
          <cell r="C3181" t="str">
            <v>m</v>
          </cell>
          <cell r="D3181">
            <v>155.47999999999999</v>
          </cell>
          <cell r="E3181">
            <v>125.82</v>
          </cell>
          <cell r="F3181" t="str">
            <v>SIEC Ago/24</v>
          </cell>
        </row>
        <row r="3182">
          <cell r="A3182" t="str">
            <v>03.03.07.100.04</v>
          </cell>
          <cell r="B3182" t="str">
            <v>Instalação de para-lastro ao lado da via corrida ou AMV - 0,50 m</v>
          </cell>
          <cell r="C3182" t="str">
            <v>m</v>
          </cell>
          <cell r="D3182">
            <v>241.21</v>
          </cell>
          <cell r="E3182">
            <v>195.2</v>
          </cell>
          <cell r="F3182" t="str">
            <v>SIEC Ago/24</v>
          </cell>
        </row>
        <row r="3183">
          <cell r="A3183" t="str">
            <v>03.03.07.100.16</v>
          </cell>
          <cell r="B3183" t="str">
            <v>Instalação de para-lastro ao lado da via corrida ou AMV - 0,80 m</v>
          </cell>
          <cell r="C3183" t="str">
            <v>m</v>
          </cell>
          <cell r="D3183">
            <v>350.8</v>
          </cell>
          <cell r="E3183">
            <v>283.89</v>
          </cell>
          <cell r="F3183" t="str">
            <v>SIEC Ago/24</v>
          </cell>
        </row>
        <row r="3184">
          <cell r="A3184" t="str">
            <v>03.03.07.100.02</v>
          </cell>
          <cell r="B3184" t="str">
            <v>Jampeamento de Junta Isolante Colada - JIC</v>
          </cell>
          <cell r="C3184" t="str">
            <v>un</v>
          </cell>
          <cell r="D3184">
            <v>126.55</v>
          </cell>
          <cell r="E3184">
            <v>102.41</v>
          </cell>
          <cell r="F3184" t="str">
            <v>SIEC Ago/24</v>
          </cell>
        </row>
        <row r="3185">
          <cell r="A3185" t="str">
            <v>03.03.07.100.06</v>
          </cell>
          <cell r="B3185" t="str">
            <v>Remoção de lastro inservível e entulho</v>
          </cell>
          <cell r="C3185" t="str">
            <v>m³</v>
          </cell>
          <cell r="D3185">
            <v>26.72</v>
          </cell>
          <cell r="E3185">
            <v>21.62</v>
          </cell>
          <cell r="F3185" t="str">
            <v>SIEC Ago/24</v>
          </cell>
        </row>
        <row r="3186">
          <cell r="A3186" t="str">
            <v>03.03.07.100.14</v>
          </cell>
          <cell r="B3186" t="str">
            <v>Sub base de anticontaminante e=0,20 m</v>
          </cell>
          <cell r="C3186" t="str">
            <v>m³</v>
          </cell>
          <cell r="D3186">
            <v>169.35</v>
          </cell>
          <cell r="E3186">
            <v>137.05000000000001</v>
          </cell>
          <cell r="F3186" t="str">
            <v>SIEC Ago/24</v>
          </cell>
        </row>
        <row r="3187">
          <cell r="A3187" t="str">
            <v>03.03.07.100.10</v>
          </cell>
          <cell r="B3187" t="str">
            <v>Transporte do material estocado ao longo das vias, além do 1º km</v>
          </cell>
          <cell r="C3187" t="str">
            <v>TXKM</v>
          </cell>
          <cell r="D3187">
            <v>7.22</v>
          </cell>
          <cell r="E3187">
            <v>5.84</v>
          </cell>
          <cell r="F3187" t="str">
            <v>SIEC Ago/24</v>
          </cell>
        </row>
        <row r="3188">
          <cell r="A3188" t="str">
            <v>03.04</v>
          </cell>
          <cell r="B3188" t="str">
            <v>MATERIAIS DE VIA PERMANENTE E AMVs</v>
          </cell>
          <cell r="C3188" t="str">
            <v/>
          </cell>
          <cell r="E3188">
            <v>0</v>
          </cell>
          <cell r="F3188" t="str">
            <v>SIEC Ago/24</v>
          </cell>
        </row>
        <row r="3189">
          <cell r="A3189" t="str">
            <v>03.04.01</v>
          </cell>
          <cell r="B3189" t="str">
            <v>FORNECIMENTO DE MATERIAIS DE SUPERESTRUTURA DE VIA E AMVs (INCLUSIVE INSPEÇÕES E HOMOLOGAÇÕES)</v>
          </cell>
          <cell r="C3189" t="str">
            <v/>
          </cell>
          <cell r="E3189">
            <v>0</v>
          </cell>
          <cell r="F3189" t="str">
            <v>SIEC Ago/24</v>
          </cell>
        </row>
        <row r="3190">
          <cell r="A3190" t="str">
            <v>03.04.01.100</v>
          </cell>
          <cell r="B3190" t="str">
            <v>FORNECIMENTO DE MATERIAIS DE SUPERESTRUTURA DE VIA E AMVs (INCLUSIVE INSPEÇÕES E HOMOLOGAÇÕES)</v>
          </cell>
          <cell r="C3190" t="str">
            <v/>
          </cell>
          <cell r="E3190">
            <v>0</v>
          </cell>
          <cell r="F3190" t="str">
            <v>SIEC Ago/24</v>
          </cell>
        </row>
        <row r="3191">
          <cell r="A3191" t="str">
            <v>03.04.01.100.37</v>
          </cell>
          <cell r="B3191" t="str">
            <v>Aparelho de Mudança de Via AMV Nº 10 otimizado, de trilho TR 57 IH em Bitola Mista para Assentamento em Dormente de Concreto - LDMR1D. Geometria AREMA. Desenho AO3319-2 da CPTM.</v>
          </cell>
          <cell r="C3191" t="str">
            <v>cj</v>
          </cell>
          <cell r="D3191">
            <v>521784.11</v>
          </cell>
          <cell r="E3191">
            <v>422257.91999999998</v>
          </cell>
          <cell r="F3191" t="str">
            <v>SIEC Ago/24</v>
          </cell>
        </row>
        <row r="3192">
          <cell r="A3192" t="str">
            <v>03.04.01.100.47</v>
          </cell>
          <cell r="B3192" t="str">
            <v>Aparelho de Mudança de Via AMV Nº 10 otimizado, de trilho TR57 IH em bitola mista 1600/1000 mm completo para assentamento em dormente de concreto, tipo AREMA</v>
          </cell>
          <cell r="C3192" t="str">
            <v>cj</v>
          </cell>
          <cell r="D3192">
            <v>521784.11</v>
          </cell>
          <cell r="E3192">
            <v>422257.91999999998</v>
          </cell>
          <cell r="F3192" t="str">
            <v>SIEC Ago/24</v>
          </cell>
        </row>
        <row r="3193">
          <cell r="A3193" t="str">
            <v>03.04.01.100.48</v>
          </cell>
          <cell r="B3193" t="str">
            <v>Aparelho de Mudança de Via AMV Nº 10 otimizado, de trilho TR57 IH em bitola mista 1600/1000 mm completo para assentamento em dormente de madeira, tipo AREMA</v>
          </cell>
          <cell r="C3193" t="str">
            <v>cj</v>
          </cell>
          <cell r="D3193">
            <v>521784.11</v>
          </cell>
          <cell r="E3193">
            <v>422257.91999999998</v>
          </cell>
          <cell r="F3193" t="str">
            <v>SIEC Ago/24</v>
          </cell>
        </row>
        <row r="3194">
          <cell r="A3194" t="str">
            <v>03.04.01.100.36</v>
          </cell>
          <cell r="B3194" t="str">
            <v>Aparelho de Mudança de Via AMV Nº 10 otimizado, de trilho UIC60 IH em bitola 1600 mm completo, tipo AREMA, com dormentes de concreto.</v>
          </cell>
          <cell r="C3194" t="str">
            <v>cj</v>
          </cell>
          <cell r="D3194">
            <v>434778.74</v>
          </cell>
          <cell r="E3194">
            <v>351848.13</v>
          </cell>
          <cell r="F3194" t="str">
            <v>SIEC Ago/24</v>
          </cell>
        </row>
        <row r="3195">
          <cell r="A3195" t="str">
            <v>03.04.01.100.73</v>
          </cell>
          <cell r="B3195" t="str">
            <v>Aparelho de Mudança de Via AMV Nº 10 otimizado, de trilho UIC60 IH em bitola larga 1600 mm completo, inclusive com os dormentes ocos, para assentamento em dormente de madeira, (conjunto de dormentes especiais de madeira não estão inclusos neste item), tipo AREMA.</v>
          </cell>
          <cell r="C3195" t="str">
            <v>cj</v>
          </cell>
          <cell r="D3195">
            <v>549263.94999999995</v>
          </cell>
          <cell r="E3195">
            <v>444496.2</v>
          </cell>
          <cell r="F3195" t="str">
            <v>SIEC Ago/24</v>
          </cell>
        </row>
        <row r="3196">
          <cell r="A3196" t="str">
            <v>03.04.01.100.35</v>
          </cell>
          <cell r="B3196" t="str">
            <v>Aparelho de Mudança de Via AMV Nº 10, otimizado de trilho TR 57 IH em Bitola Mista para Assentamento em Dormente de Concreto - LEMR1E. Geometria AREMA. Desenho AO3319-2 da CPTM.</v>
          </cell>
          <cell r="C3196" t="str">
            <v>cj</v>
          </cell>
          <cell r="D3196">
            <v>521784.11</v>
          </cell>
          <cell r="E3196">
            <v>422257.91999999998</v>
          </cell>
          <cell r="F3196" t="str">
            <v>SIEC Ago/24</v>
          </cell>
        </row>
        <row r="3197">
          <cell r="A3197" t="str">
            <v>03.04.01.100.39</v>
          </cell>
          <cell r="B3197" t="str">
            <v>Aparelho de Mudança de Via AMV Nº 14 otimizado, de trilho TR57 em bitola mista 1600/1000 mm parcial para assentamento em dormente de madeira, tipo AREMA</v>
          </cell>
          <cell r="C3197" t="str">
            <v>cj</v>
          </cell>
          <cell r="D3197">
            <v>631358.88</v>
          </cell>
          <cell r="E3197">
            <v>510932.17</v>
          </cell>
          <cell r="F3197" t="str">
            <v>SIEC Ago/24</v>
          </cell>
        </row>
        <row r="3198">
          <cell r="A3198" t="str">
            <v>03.04.01.100.43</v>
          </cell>
          <cell r="B3198" t="str">
            <v>Aparelho de Mudança de Via AMV Nº 14 otimizado, de trilho TR57 IH em bitola larga 1600 mm completo para assentamento em dormente de concreto, tipo AREMA</v>
          </cell>
          <cell r="C3198" t="str">
            <v>cj</v>
          </cell>
          <cell r="D3198">
            <v>526082.17000000004</v>
          </cell>
          <cell r="E3198">
            <v>425736.16</v>
          </cell>
          <cell r="F3198" t="str">
            <v>SIEC Ago/24</v>
          </cell>
        </row>
        <row r="3199">
          <cell r="A3199" t="str">
            <v>03.04.01.100.44</v>
          </cell>
          <cell r="B3199" t="str">
            <v>Aparelho de Mudança de Via AMV Nº 14 otimizado, de trilho TR57 IH em bitola larga 1600 mm completo para assentamento em dormente de madeira, tipo AREMA</v>
          </cell>
          <cell r="C3199" t="str">
            <v>cj</v>
          </cell>
          <cell r="D3199">
            <v>526082.17000000004</v>
          </cell>
          <cell r="E3199">
            <v>425736.16</v>
          </cell>
          <cell r="F3199" t="str">
            <v>SIEC Ago/24</v>
          </cell>
        </row>
        <row r="3200">
          <cell r="A3200" t="str">
            <v>03.04.01.100.42</v>
          </cell>
          <cell r="B3200" t="str">
            <v>Aparelho de Mudança de Via AMV Nº 14 otimizado, de trilho TR57 IH em bitola mista 1600/1000 mm completo para assentamento em dormente de concreto, tipo AREMA</v>
          </cell>
          <cell r="C3200" t="str">
            <v>cj</v>
          </cell>
          <cell r="D3200">
            <v>631358.88</v>
          </cell>
          <cell r="E3200">
            <v>510932.17</v>
          </cell>
          <cell r="F3200" t="str">
            <v>SIEC Ago/24</v>
          </cell>
        </row>
        <row r="3201">
          <cell r="A3201" t="str">
            <v>03.04.01.100.38</v>
          </cell>
          <cell r="B3201" t="str">
            <v>Aparelho de Mudança de Via AMV Nº 14 otimizado, de trilho TR57 IH em bitola mista 1600/1000 mm completo para assentamento em dormente de madeira, tipo AREMA</v>
          </cell>
          <cell r="C3201" t="str">
            <v>cj</v>
          </cell>
          <cell r="D3201">
            <v>631358.88</v>
          </cell>
          <cell r="E3201">
            <v>510932.17</v>
          </cell>
          <cell r="F3201" t="str">
            <v>SIEC Ago/24</v>
          </cell>
        </row>
        <row r="3202">
          <cell r="A3202" t="str">
            <v>03.04.01.100.77</v>
          </cell>
          <cell r="B3202" t="str">
            <v>Dormente de concreto especial para AMV</v>
          </cell>
          <cell r="C3202" t="str">
            <v>m³</v>
          </cell>
          <cell r="D3202">
            <v>3500.13</v>
          </cell>
          <cell r="E3202">
            <v>2832.51</v>
          </cell>
          <cell r="F3202" t="str">
            <v>SIEC Ago/24</v>
          </cell>
        </row>
        <row r="3203">
          <cell r="A3203" t="str">
            <v>03.04.01.100.01</v>
          </cell>
          <cell r="B3203" t="str">
            <v>Dormente de concreto monobloco protendido (comprimento 2,80m) para trilho TR 57, bitola 1.600mm</v>
          </cell>
          <cell r="C3203" t="str">
            <v>un</v>
          </cell>
          <cell r="D3203">
            <v>441.14</v>
          </cell>
          <cell r="E3203">
            <v>357</v>
          </cell>
          <cell r="F3203" t="str">
            <v>SIEC Ago/24</v>
          </cell>
        </row>
        <row r="3204">
          <cell r="A3204" t="str">
            <v>03.04.01.100.05</v>
          </cell>
          <cell r="B3204" t="str">
            <v>Dormente de concreto monobloco protendido (comprimento 2,80m) para trilho TR 68, bitola 1.600mm</v>
          </cell>
          <cell r="C3204" t="str">
            <v>un</v>
          </cell>
          <cell r="D3204">
            <v>441.14</v>
          </cell>
          <cell r="E3204">
            <v>357</v>
          </cell>
          <cell r="F3204" t="str">
            <v>SIEC Ago/24</v>
          </cell>
        </row>
        <row r="3205">
          <cell r="A3205" t="str">
            <v>03.04.01.100.03</v>
          </cell>
          <cell r="B3205" t="str">
            <v>Dormente de concreto monobloco protendido (comprimento 2,80m) para trilho UIC 60, bitola 1.600mm</v>
          </cell>
          <cell r="C3205" t="str">
            <v>un</v>
          </cell>
          <cell r="D3205">
            <v>441.14</v>
          </cell>
          <cell r="E3205">
            <v>357</v>
          </cell>
          <cell r="F3205" t="str">
            <v>SIEC Ago/24</v>
          </cell>
        </row>
        <row r="3206">
          <cell r="A3206" t="str">
            <v>03.04.01.100.68</v>
          </cell>
          <cell r="B3206" t="str">
            <v>Dormente de concreto para AMV ENCURVADO - AMV UIC 60 DE 1000,000/1000,958 1 :11,4 JF</v>
          </cell>
          <cell r="C3206" t="str">
            <v>jg</v>
          </cell>
          <cell r="D3206">
            <v>71315.44</v>
          </cell>
          <cell r="E3206">
            <v>57712.58</v>
          </cell>
          <cell r="F3206" t="str">
            <v>SIEC Ago/24</v>
          </cell>
        </row>
        <row r="3207">
          <cell r="A3207" t="str">
            <v>03.04.01.100.69</v>
          </cell>
          <cell r="B3207" t="str">
            <v>Dormente de concreto para AMV ENCURVADO - AMV UIC 60 DE 2000,000/399,000 1 :11,4 JF</v>
          </cell>
          <cell r="C3207" t="str">
            <v>jg</v>
          </cell>
          <cell r="D3207">
            <v>71315.44</v>
          </cell>
          <cell r="E3207">
            <v>57712.58</v>
          </cell>
          <cell r="F3207" t="str">
            <v>SIEC Ago/24</v>
          </cell>
        </row>
        <row r="3208">
          <cell r="A3208" t="str">
            <v>03.04.01.100.67</v>
          </cell>
          <cell r="B3208" t="str">
            <v>Dormente de concreto para AMV ENCURVADO - AMV UIC 60 EE 1000,000/1000,000 1 :11,4 JF</v>
          </cell>
          <cell r="C3208" t="str">
            <v>jg</v>
          </cell>
          <cell r="D3208">
            <v>71315.44</v>
          </cell>
          <cell r="E3208">
            <v>57712.58</v>
          </cell>
          <cell r="F3208" t="str">
            <v>SIEC Ago/24</v>
          </cell>
        </row>
        <row r="3209">
          <cell r="A3209" t="str">
            <v>03.04.01.100.55</v>
          </cell>
          <cell r="B3209" t="str">
            <v>Dormente de concreto para AMV N° 10, em bitola mista 1600/1000 mm, tipo AREMA.</v>
          </cell>
          <cell r="C3209" t="str">
            <v>jg</v>
          </cell>
          <cell r="D3209">
            <v>59662.45</v>
          </cell>
          <cell r="E3209">
            <v>48282.31</v>
          </cell>
          <cell r="F3209" t="str">
            <v>SIEC Ago/24</v>
          </cell>
        </row>
        <row r="3210">
          <cell r="A3210" t="str">
            <v>03.04.01.100.56</v>
          </cell>
          <cell r="B3210" t="str">
            <v>Dormente de concreto para AMV N° 8, em bitola larga, 1600mm, tipo AREMA.</v>
          </cell>
          <cell r="C3210" t="str">
            <v>jg</v>
          </cell>
          <cell r="D3210">
            <v>50845.64</v>
          </cell>
          <cell r="E3210">
            <v>41147.24</v>
          </cell>
          <cell r="F3210" t="str">
            <v>SIEC Ago/24</v>
          </cell>
        </row>
        <row r="3211">
          <cell r="A3211" t="str">
            <v>03.04.01.100.59</v>
          </cell>
          <cell r="B3211" t="str">
            <v>Dormente de concreto para AMV UIC 60 D 190 1 :9 JF</v>
          </cell>
          <cell r="C3211" t="str">
            <v>jg</v>
          </cell>
          <cell r="D3211">
            <v>55449.29</v>
          </cell>
          <cell r="E3211">
            <v>44872.78</v>
          </cell>
          <cell r="F3211" t="str">
            <v>SIEC Ago/24</v>
          </cell>
        </row>
        <row r="3212">
          <cell r="A3212" t="str">
            <v>03.04.01.100.61</v>
          </cell>
          <cell r="B3212" t="str">
            <v>Dormente de concreto para AMV UIC 60 D 250 1 :8 JF</v>
          </cell>
          <cell r="C3212" t="str">
            <v>jg</v>
          </cell>
          <cell r="D3212">
            <v>50845.64</v>
          </cell>
          <cell r="E3212">
            <v>41147.24</v>
          </cell>
          <cell r="F3212" t="str">
            <v>SIEC Ago/24</v>
          </cell>
        </row>
        <row r="3213">
          <cell r="A3213" t="str">
            <v>03.04.01.100.65</v>
          </cell>
          <cell r="B3213" t="str">
            <v>Dormente de concreto para AMV UIC 60 D 500 1 :11,4 JF</v>
          </cell>
          <cell r="C3213" t="str">
            <v>jg</v>
          </cell>
          <cell r="D3213">
            <v>71315.44</v>
          </cell>
          <cell r="E3213">
            <v>57712.58</v>
          </cell>
          <cell r="F3213" t="str">
            <v>SIEC Ago/24</v>
          </cell>
        </row>
        <row r="3214">
          <cell r="A3214" t="str">
            <v>03.04.01.100.63</v>
          </cell>
          <cell r="B3214" t="str">
            <v>Dormente de concreto para AMV UIC 60 D 500 1 :14 JF</v>
          </cell>
          <cell r="C3214" t="str">
            <v>jg</v>
          </cell>
          <cell r="D3214">
            <v>83667.19</v>
          </cell>
          <cell r="E3214">
            <v>67708.34</v>
          </cell>
          <cell r="F3214" t="str">
            <v>SIEC Ago/24</v>
          </cell>
        </row>
        <row r="3215">
          <cell r="A3215" t="str">
            <v>03.04.01.100.60</v>
          </cell>
          <cell r="B3215" t="str">
            <v>Dormente de concreto para AMV UIC 60 E 190 1 :9 JF</v>
          </cell>
          <cell r="C3215" t="str">
            <v>jg</v>
          </cell>
          <cell r="D3215">
            <v>55449.29</v>
          </cell>
          <cell r="E3215">
            <v>44872.78</v>
          </cell>
          <cell r="F3215" t="str">
            <v>SIEC Ago/24</v>
          </cell>
        </row>
        <row r="3216">
          <cell r="A3216" t="str">
            <v>03.04.01.100.62</v>
          </cell>
          <cell r="B3216" t="str">
            <v>Dormente de concreto para AMV UIC 60 E 250 1 :8 JF</v>
          </cell>
          <cell r="C3216" t="str">
            <v>jg</v>
          </cell>
          <cell r="D3216">
            <v>50845.64</v>
          </cell>
          <cell r="E3216">
            <v>41147.24</v>
          </cell>
          <cell r="F3216" t="str">
            <v>SIEC Ago/24</v>
          </cell>
        </row>
        <row r="3217">
          <cell r="A3217" t="str">
            <v>03.04.01.100.66</v>
          </cell>
          <cell r="B3217" t="str">
            <v>Dormente de concreto para AMV UIC 60 E 500 1 :11,4 JF</v>
          </cell>
          <cell r="C3217" t="str">
            <v>jg</v>
          </cell>
          <cell r="D3217">
            <v>71315.44</v>
          </cell>
          <cell r="E3217">
            <v>57712.58</v>
          </cell>
          <cell r="F3217" t="str">
            <v>SIEC Ago/24</v>
          </cell>
        </row>
        <row r="3218">
          <cell r="A3218" t="str">
            <v>03.04.01.100.64</v>
          </cell>
          <cell r="B3218" t="str">
            <v>Dormente de concreto para AMV UIC 60 E 500 1 :14 JF</v>
          </cell>
          <cell r="C3218" t="str">
            <v>jg</v>
          </cell>
          <cell r="D3218">
            <v>83667.19</v>
          </cell>
          <cell r="E3218">
            <v>67708.34</v>
          </cell>
          <cell r="F3218" t="str">
            <v>SIEC Ago/24</v>
          </cell>
        </row>
        <row r="3219">
          <cell r="A3219" t="str">
            <v>03.04.01.100.70</v>
          </cell>
          <cell r="B3219" t="str">
            <v>Dormente de concreto para Travessão UIC60 500 1:14 entrevia 4,25 m</v>
          </cell>
          <cell r="C3219" t="str">
            <v>jg</v>
          </cell>
          <cell r="D3219">
            <v>83667.19</v>
          </cell>
          <cell r="E3219">
            <v>67708.34</v>
          </cell>
          <cell r="F3219" t="str">
            <v>SIEC Ago/24</v>
          </cell>
        </row>
        <row r="3220">
          <cell r="A3220" t="str">
            <v>03.04.01.100.57</v>
          </cell>
          <cell r="B3220" t="str">
            <v>Dormente de concreto protendido para AMV UIC - 500 - 1:11,4 em bitola de 1600mm (350m)</v>
          </cell>
          <cell r="C3220" t="str">
            <v>jg</v>
          </cell>
          <cell r="D3220">
            <v>71315.44</v>
          </cell>
          <cell r="E3220">
            <v>57712.58</v>
          </cell>
          <cell r="F3220" t="str">
            <v>SIEC Ago/24</v>
          </cell>
        </row>
        <row r="3221">
          <cell r="A3221" t="str">
            <v>03.04.01.100.58</v>
          </cell>
          <cell r="B3221" t="str">
            <v>Dormente de concreto protendido para travessão UIC - 500 - 1:11,4 em bitola de 1600mm (700m)</v>
          </cell>
          <cell r="C3221" t="str">
            <v>jg</v>
          </cell>
          <cell r="D3221">
            <v>71315.44</v>
          </cell>
          <cell r="E3221">
            <v>57712.58</v>
          </cell>
          <cell r="F3221" t="str">
            <v>SIEC Ago/24</v>
          </cell>
        </row>
        <row r="3222">
          <cell r="A3222" t="str">
            <v>03.04.01.100.06</v>
          </cell>
          <cell r="B3222" t="str">
            <v>Dormente de madeira tratado de 2,80m</v>
          </cell>
          <cell r="C3222" t="str">
            <v>un</v>
          </cell>
          <cell r="D3222">
            <v>776.9</v>
          </cell>
          <cell r="E3222">
            <v>628.71</v>
          </cell>
          <cell r="F3222" t="str">
            <v>SIEC Ago/24</v>
          </cell>
        </row>
        <row r="3223">
          <cell r="A3223" t="str">
            <v>03.04.01.100.89</v>
          </cell>
          <cell r="B3223" t="str">
            <v>Dormente monobloco de concreto para AMV</v>
          </cell>
          <cell r="C3223" t="str">
            <v>m</v>
          </cell>
          <cell r="D3223">
            <v>205.52</v>
          </cell>
          <cell r="E3223">
            <v>166.32</v>
          </cell>
          <cell r="F3223" t="str">
            <v>SIEC Ago/24</v>
          </cell>
        </row>
        <row r="3224">
          <cell r="A3224" t="str">
            <v>03.04.01.100.90</v>
          </cell>
          <cell r="B3224" t="str">
            <v>Dormente oco</v>
          </cell>
          <cell r="C3224" t="str">
            <v>un</v>
          </cell>
          <cell r="D3224">
            <v>17796.400000000001</v>
          </cell>
          <cell r="E3224">
            <v>14401.88</v>
          </cell>
          <cell r="F3224" t="str">
            <v>SIEC Ago/24</v>
          </cell>
        </row>
        <row r="3225">
          <cell r="A3225" t="str">
            <v>03.04.01.100.16</v>
          </cell>
          <cell r="B3225" t="str">
            <v>Grampo elástico para olhal</v>
          </cell>
          <cell r="C3225" t="str">
            <v>un</v>
          </cell>
          <cell r="D3225">
            <v>13.94</v>
          </cell>
          <cell r="E3225">
            <v>11.28</v>
          </cell>
          <cell r="F3225" t="str">
            <v>SIEC Ago/24</v>
          </cell>
        </row>
        <row r="3226">
          <cell r="A3226" t="str">
            <v>03.04.01.100.21</v>
          </cell>
          <cell r="B3226" t="str">
            <v>Isolador para dormente de concreto</v>
          </cell>
          <cell r="C3226" t="str">
            <v>un</v>
          </cell>
          <cell r="D3226">
            <v>5.65</v>
          </cell>
          <cell r="E3226">
            <v>4.57</v>
          </cell>
          <cell r="F3226" t="str">
            <v>SIEC Ago/24</v>
          </cell>
        </row>
        <row r="3227">
          <cell r="A3227" t="str">
            <v>03.04.01.100.17</v>
          </cell>
          <cell r="B3227" t="str">
            <v>Palmilha amortecedora PAD</v>
          </cell>
          <cell r="C3227" t="str">
            <v>un</v>
          </cell>
          <cell r="D3227">
            <v>7.73</v>
          </cell>
          <cell r="E3227">
            <v>6.26</v>
          </cell>
          <cell r="F3227" t="str">
            <v>SIEC Ago/24</v>
          </cell>
        </row>
        <row r="3228">
          <cell r="A3228" t="str">
            <v>03.04.01.100.15</v>
          </cell>
          <cell r="B3228" t="str">
            <v>Pedra britada para Lastro</v>
          </cell>
          <cell r="C3228" t="str">
            <v>m³</v>
          </cell>
          <cell r="D3228">
            <v>142.55000000000001</v>
          </cell>
          <cell r="E3228">
            <v>115.36</v>
          </cell>
          <cell r="F3228" t="str">
            <v>SIEC Ago/24</v>
          </cell>
        </row>
        <row r="3229">
          <cell r="A3229" t="str">
            <v>03.04.01.100.22</v>
          </cell>
          <cell r="B3229" t="str">
            <v>Placa de apoio</v>
          </cell>
          <cell r="C3229" t="str">
            <v>un</v>
          </cell>
          <cell r="D3229">
            <v>149.91</v>
          </cell>
          <cell r="E3229">
            <v>121.32</v>
          </cell>
          <cell r="F3229" t="str">
            <v>SIEC Ago/24</v>
          </cell>
        </row>
        <row r="3230">
          <cell r="A3230" t="str">
            <v>03.04.01.100.24</v>
          </cell>
          <cell r="B3230" t="str">
            <v>Placa de apoio com olhal para trilho TR57, inclinação 1:40</v>
          </cell>
          <cell r="C3230" t="str">
            <v>un</v>
          </cell>
          <cell r="D3230">
            <v>93.19</v>
          </cell>
          <cell r="E3230">
            <v>75.41</v>
          </cell>
          <cell r="F3230" t="str">
            <v>SIEC Ago/24</v>
          </cell>
        </row>
        <row r="3231">
          <cell r="A3231" t="str">
            <v>03.04.01.100.23</v>
          </cell>
          <cell r="B3231" t="str">
            <v>Placa de apoio com olhal para trilho TR57, sem inclinação</v>
          </cell>
          <cell r="C3231" t="str">
            <v>un</v>
          </cell>
          <cell r="D3231">
            <v>149.91</v>
          </cell>
          <cell r="E3231">
            <v>121.32</v>
          </cell>
          <cell r="F3231" t="str">
            <v>SIEC Ago/24</v>
          </cell>
        </row>
        <row r="3232">
          <cell r="A3232" t="str">
            <v>03.04.01.100.14</v>
          </cell>
          <cell r="B3232" t="str">
            <v>Tala de junção TJ 57 6 furos (Fornecimento)</v>
          </cell>
          <cell r="C3232" t="str">
            <v>un</v>
          </cell>
          <cell r="D3232">
            <v>823.71</v>
          </cell>
          <cell r="E3232">
            <v>666.59</v>
          </cell>
          <cell r="F3232" t="str">
            <v>SIEC Ago/24</v>
          </cell>
        </row>
        <row r="3233">
          <cell r="A3233" t="str">
            <v>03.04.01.100.25</v>
          </cell>
          <cell r="B3233" t="str">
            <v>Tirefão para fixação de trilhos nº 21</v>
          </cell>
          <cell r="C3233" t="str">
            <v>un</v>
          </cell>
          <cell r="D3233">
            <v>15.9</v>
          </cell>
          <cell r="E3233">
            <v>12.87</v>
          </cell>
          <cell r="F3233" t="str">
            <v>SIEC Ago/24</v>
          </cell>
        </row>
        <row r="3234">
          <cell r="A3234" t="str">
            <v>03.04.01.100.76</v>
          </cell>
          <cell r="B3234" t="str">
            <v>Tirefão para fixação de trilhos nº 22</v>
          </cell>
          <cell r="C3234" t="str">
            <v>un</v>
          </cell>
          <cell r="D3234">
            <v>15.9</v>
          </cell>
          <cell r="E3234">
            <v>12.87</v>
          </cell>
          <cell r="F3234" t="str">
            <v>SIEC Ago/24</v>
          </cell>
        </row>
        <row r="3235">
          <cell r="A3235" t="str">
            <v>03.04.01.100.45</v>
          </cell>
          <cell r="B3235" t="str">
            <v>Travessão Nº14 otimizado, de trilho TR 57 IH em bitola 1600mm para assentamento em dormente de concreto. Tipo AREMA - Entrevia entre 4,00m e 4,40m</v>
          </cell>
          <cell r="C3235" t="str">
            <v>cj</v>
          </cell>
          <cell r="D3235">
            <v>1052164.3400000001</v>
          </cell>
          <cell r="E3235">
            <v>851472.32</v>
          </cell>
          <cell r="F3235" t="str">
            <v>SIEC Ago/24</v>
          </cell>
        </row>
        <row r="3236">
          <cell r="A3236" t="str">
            <v>03.04.01.100.08</v>
          </cell>
          <cell r="B3236" t="str">
            <v>Trilhos TR 57 IH (Fornecimento)</v>
          </cell>
          <cell r="C3236" t="str">
            <v>T</v>
          </cell>
          <cell r="D3236">
            <v>16048</v>
          </cell>
          <cell r="E3236">
            <v>12986.97</v>
          </cell>
          <cell r="F3236" t="str">
            <v>SIEC Ago/24</v>
          </cell>
        </row>
        <row r="3237">
          <cell r="A3237" t="str">
            <v>03.04.01.100.10</v>
          </cell>
          <cell r="B3237" t="str">
            <v>Trilhos UIC 60 SS Resistência Padrão (Fornecimento)</v>
          </cell>
          <cell r="C3237" t="str">
            <v>T</v>
          </cell>
          <cell r="D3237">
            <v>16165.23</v>
          </cell>
          <cell r="E3237">
            <v>13081.84</v>
          </cell>
          <cell r="F3237" t="str">
            <v>SIEC Ago/24</v>
          </cell>
        </row>
        <row r="3238">
          <cell r="A3238" t="str">
            <v>03.09</v>
          </cell>
          <cell r="B3238" t="str">
            <v>SERVIÇOS DIVERSOS</v>
          </cell>
          <cell r="C3238" t="str">
            <v/>
          </cell>
          <cell r="E3238">
            <v>0</v>
          </cell>
          <cell r="F3238" t="str">
            <v>SIEC Ago/24</v>
          </cell>
        </row>
        <row r="3239">
          <cell r="A3239" t="str">
            <v>03.09.01</v>
          </cell>
          <cell r="B3239" t="str">
            <v>SERVIÇOS DIVERSOS</v>
          </cell>
          <cell r="C3239" t="str">
            <v/>
          </cell>
          <cell r="E3239">
            <v>0</v>
          </cell>
          <cell r="F3239" t="str">
            <v>SIEC Ago/24</v>
          </cell>
        </row>
        <row r="3240">
          <cell r="A3240" t="str">
            <v>03.09.01.100</v>
          </cell>
          <cell r="B3240" t="str">
            <v>SERVIÇOS DIVERSOS</v>
          </cell>
          <cell r="C3240" t="str">
            <v/>
          </cell>
          <cell r="E3240">
            <v>0</v>
          </cell>
          <cell r="F3240" t="str">
            <v>SIEC Ago/24</v>
          </cell>
        </row>
        <row r="3241">
          <cell r="A3241" t="str">
            <v>03.09.01.100.02</v>
          </cell>
          <cell r="B3241" t="str">
            <v>Desmontagem de escoramento de via</v>
          </cell>
          <cell r="C3241" t="str">
            <v>m</v>
          </cell>
          <cell r="D3241">
            <v>175.45</v>
          </cell>
          <cell r="E3241">
            <v>141.97999999999999</v>
          </cell>
          <cell r="F3241" t="str">
            <v>SIEC Ago/24</v>
          </cell>
        </row>
        <row r="3242">
          <cell r="A3242" t="str">
            <v>03.09.01.100.01</v>
          </cell>
          <cell r="B3242" t="str">
            <v>Montagem de escoramento de via</v>
          </cell>
          <cell r="C3242" t="str">
            <v>m</v>
          </cell>
          <cell r="D3242">
            <v>157.49</v>
          </cell>
          <cell r="E3242">
            <v>127.45</v>
          </cell>
          <cell r="F3242" t="str">
            <v>SIEC Ago/24</v>
          </cell>
        </row>
        <row r="3243">
          <cell r="A3243" t="str">
            <v>03.10</v>
          </cell>
          <cell r="B3243" t="str">
            <v>FORNECIMENTO E INSTALAÇÃO SUPERESTRUTURA</v>
          </cell>
          <cell r="C3243" t="str">
            <v/>
          </cell>
          <cell r="E3243">
            <v>0</v>
          </cell>
          <cell r="F3243" t="str">
            <v>SIEC Ago/24</v>
          </cell>
        </row>
        <row r="3244">
          <cell r="A3244" t="str">
            <v>03.10.01</v>
          </cell>
          <cell r="B3244" t="str">
            <v>DEMOLIÇÕES</v>
          </cell>
          <cell r="C3244" t="str">
            <v/>
          </cell>
          <cell r="E3244">
            <v>0</v>
          </cell>
          <cell r="F3244" t="str">
            <v>SIEC Ago/24</v>
          </cell>
        </row>
        <row r="3245">
          <cell r="A3245" t="str">
            <v>03.10.01.100</v>
          </cell>
          <cell r="B3245" t="str">
            <v>DEMOLIÇÕES</v>
          </cell>
          <cell r="C3245" t="str">
            <v/>
          </cell>
          <cell r="E3245">
            <v>0</v>
          </cell>
          <cell r="F3245" t="str">
            <v>SIEC Ago/24</v>
          </cell>
        </row>
        <row r="3246">
          <cell r="A3246" t="str">
            <v>03.10.01.100.02</v>
          </cell>
          <cell r="B3246" t="str">
            <v>Demolição de AMV 1:10 TR 57, em bitola larga, dormente de madeira, com separação e empilhamento</v>
          </cell>
          <cell r="C3246" t="str">
            <v>un</v>
          </cell>
          <cell r="D3246">
            <v>1110.25</v>
          </cell>
          <cell r="E3246">
            <v>898.48</v>
          </cell>
          <cell r="F3246" t="str">
            <v>SIEC Ago/24</v>
          </cell>
        </row>
        <row r="3247">
          <cell r="A3247" t="str">
            <v>03.10.01.100.03</v>
          </cell>
          <cell r="B3247" t="str">
            <v>Demolição de AMV 1:14 TR 57, em bitola larga, dormente de madeira, com separação e empilhamento</v>
          </cell>
          <cell r="C3247" t="str">
            <v>un</v>
          </cell>
          <cell r="D3247">
            <v>1097.99</v>
          </cell>
          <cell r="E3247">
            <v>888.56</v>
          </cell>
          <cell r="F3247" t="str">
            <v>SIEC Ago/24</v>
          </cell>
        </row>
        <row r="3248">
          <cell r="A3248" t="str">
            <v>03.10.01.100.01</v>
          </cell>
          <cell r="B3248" t="str">
            <v>Demolição de via, bitola larga, 1.667 dormentes de concreto/km, trilho TR 57, barra com 12 m de comprimento, com separação e empilhamento</v>
          </cell>
          <cell r="C3248" t="str">
            <v>km</v>
          </cell>
          <cell r="D3248">
            <v>29134.99</v>
          </cell>
          <cell r="E3248">
            <v>23577.72</v>
          </cell>
          <cell r="F3248" t="str">
            <v>SIEC Ago/24</v>
          </cell>
        </row>
        <row r="3249">
          <cell r="A3249" t="str">
            <v>03.10.02</v>
          </cell>
          <cell r="B3249" t="str">
            <v>LANÇAMENTO DE LASTRO E NIVELAMENTO</v>
          </cell>
          <cell r="C3249" t="str">
            <v/>
          </cell>
          <cell r="E3249">
            <v>0</v>
          </cell>
          <cell r="F3249" t="str">
            <v>SIEC Ago/24</v>
          </cell>
        </row>
        <row r="3250">
          <cell r="A3250" t="str">
            <v>03.10.02.100</v>
          </cell>
          <cell r="B3250" t="str">
            <v>LANÇAMENTO DE LASTRO E NIVELAMENTO</v>
          </cell>
          <cell r="C3250" t="str">
            <v/>
          </cell>
          <cell r="E3250">
            <v>0</v>
          </cell>
          <cell r="F3250" t="str">
            <v>SIEC Ago/24</v>
          </cell>
        </row>
        <row r="3251">
          <cell r="A3251" t="str">
            <v>03.10.02.100.02</v>
          </cell>
          <cell r="B3251" t="str">
            <v>Lançamento de Lastro e Nivelamento contínuo com socadora automática de linha, segundo levante de 15cm - duas passadas</v>
          </cell>
          <cell r="C3251" t="str">
            <v>m³</v>
          </cell>
          <cell r="D3251">
            <v>183.68</v>
          </cell>
          <cell r="E3251">
            <v>148.63999999999999</v>
          </cell>
          <cell r="F3251" t="str">
            <v>SIEC Ago/24</v>
          </cell>
        </row>
        <row r="3252">
          <cell r="A3252" t="str">
            <v>03.10.02.100.03</v>
          </cell>
          <cell r="B3252" t="str">
            <v>Lançamento de Lastro e Nivelamento contínuo com socadora automática de linha, terceiro levante de 25cm - duas passadas</v>
          </cell>
          <cell r="C3252" t="str">
            <v>m³</v>
          </cell>
          <cell r="D3252">
            <v>192.55</v>
          </cell>
          <cell r="E3252">
            <v>155.82</v>
          </cell>
          <cell r="F3252" t="str">
            <v>SIEC Ago/24</v>
          </cell>
        </row>
        <row r="3253">
          <cell r="A3253" t="str">
            <v>03.10.02.100.01</v>
          </cell>
          <cell r="B3253" t="str">
            <v>Lançamento de lastro, 15 cm de altura, primeiro levante, descarga de pedra britada de caminhões</v>
          </cell>
          <cell r="C3253" t="str">
            <v>m³</v>
          </cell>
          <cell r="D3253">
            <v>176.35</v>
          </cell>
          <cell r="E3253">
            <v>142.71</v>
          </cell>
          <cell r="F3253" t="str">
            <v>SIEC Ago/24</v>
          </cell>
        </row>
        <row r="3254">
          <cell r="A3254" t="str">
            <v>03.10.03</v>
          </cell>
          <cell r="B3254" t="str">
            <v>POSICIONAMENTO E ASSENTAMENTO</v>
          </cell>
          <cell r="C3254" t="str">
            <v/>
          </cell>
          <cell r="E3254">
            <v>0</v>
          </cell>
          <cell r="F3254" t="str">
            <v>SIEC Ago/24</v>
          </cell>
        </row>
        <row r="3255">
          <cell r="A3255" t="str">
            <v>03.10.03.100</v>
          </cell>
          <cell r="B3255" t="str">
            <v>VIA</v>
          </cell>
          <cell r="C3255" t="str">
            <v/>
          </cell>
          <cell r="E3255">
            <v>0</v>
          </cell>
          <cell r="F3255" t="str">
            <v>SIEC Ago/24</v>
          </cell>
        </row>
        <row r="3256">
          <cell r="A3256" t="str">
            <v>03.10.03.100.03</v>
          </cell>
          <cell r="B3256" t="str">
            <v>Posicionamento com equipamento mecanizado de dormentes de concreto, bitola larga - 1.667 un/km</v>
          </cell>
          <cell r="C3256" t="str">
            <v>km</v>
          </cell>
          <cell r="D3256">
            <v>741346.23</v>
          </cell>
          <cell r="E3256">
            <v>599940.30000000005</v>
          </cell>
          <cell r="F3256" t="str">
            <v>SIEC Ago/24</v>
          </cell>
        </row>
        <row r="3257">
          <cell r="A3257" t="str">
            <v>03.10.03.100.04</v>
          </cell>
          <cell r="B3257" t="str">
            <v>Posicionamento com equipamento mecanizado de dormentes de concreto, bitola larga - 1.667 un/km (sem fornecimento de dormente)</v>
          </cell>
          <cell r="C3257" t="str">
            <v>km</v>
          </cell>
          <cell r="D3257">
            <v>5965.85</v>
          </cell>
          <cell r="E3257">
            <v>4827.91</v>
          </cell>
          <cell r="F3257" t="str">
            <v>SIEC Ago/24</v>
          </cell>
        </row>
        <row r="3258">
          <cell r="A3258" t="str">
            <v>03.10.04</v>
          </cell>
          <cell r="B3258" t="str">
            <v>SERVIÇOS AUXILIARES</v>
          </cell>
          <cell r="C3258" t="str">
            <v/>
          </cell>
          <cell r="E3258">
            <v>0</v>
          </cell>
          <cell r="F3258" t="str">
            <v>SIEC Ago/24</v>
          </cell>
        </row>
        <row r="3259">
          <cell r="A3259" t="str">
            <v>03.10.04.100</v>
          </cell>
          <cell r="B3259" t="str">
            <v>SERVIÇOS AUXILIARES</v>
          </cell>
          <cell r="C3259" t="str">
            <v/>
          </cell>
          <cell r="E3259">
            <v>0</v>
          </cell>
          <cell r="F3259" t="str">
            <v>SIEC Ago/24</v>
          </cell>
        </row>
        <row r="3260">
          <cell r="A3260" t="str">
            <v>03.10.04.100.03</v>
          </cell>
          <cell r="B3260" t="str">
            <v>Barra de trilhos UIC 60, com 120 m de comprimento (TLS), soldada por caldeamento em estaleiro</v>
          </cell>
          <cell r="C3260" t="str">
            <v>un</v>
          </cell>
          <cell r="D3260">
            <v>119401.62</v>
          </cell>
          <cell r="E3260">
            <v>96626.71</v>
          </cell>
          <cell r="F3260" t="str">
            <v>SIEC Ago/24</v>
          </cell>
        </row>
        <row r="3261">
          <cell r="A3261" t="str">
            <v>03.10.04.100.04</v>
          </cell>
          <cell r="B3261" t="str">
            <v>Colocação mecanizada de grampo elástico</v>
          </cell>
          <cell r="C3261" t="str">
            <v>km</v>
          </cell>
          <cell r="D3261">
            <v>98257.14</v>
          </cell>
          <cell r="E3261">
            <v>79515.37</v>
          </cell>
          <cell r="F3261" t="str">
            <v>SIEC Ago/24</v>
          </cell>
        </row>
        <row r="3262">
          <cell r="A3262" t="str">
            <v>03.10.04.100.07</v>
          </cell>
          <cell r="B3262" t="str">
            <v>Colocação mecanizada de grampo elástico, sem fornecimento de material</v>
          </cell>
          <cell r="C3262" t="str">
            <v>un</v>
          </cell>
          <cell r="D3262">
            <v>0.12</v>
          </cell>
          <cell r="E3262">
            <v>0.1</v>
          </cell>
          <cell r="F3262" t="str">
            <v>SIEC Ago/24</v>
          </cell>
        </row>
        <row r="3263">
          <cell r="A3263" t="str">
            <v>03.10.04.100.02</v>
          </cell>
          <cell r="B3263" t="str">
            <v>Posicionamento mecanizado de trilhos</v>
          </cell>
          <cell r="C3263" t="str">
            <v>km</v>
          </cell>
          <cell r="D3263">
            <v>192.71</v>
          </cell>
          <cell r="E3263">
            <v>155.94999999999999</v>
          </cell>
          <cell r="F3263" t="str">
            <v>SIEC Ago/24</v>
          </cell>
        </row>
        <row r="3264">
          <cell r="A3264" t="str">
            <v>03.10.04.100.01</v>
          </cell>
          <cell r="B3264" t="str">
            <v>Solda elétrica por caldeamento para qualquer perfil de trilho, comprimento de 12 m, em estaleiro para formação de trilho longo soldado</v>
          </cell>
          <cell r="C3264" t="str">
            <v>un</v>
          </cell>
          <cell r="D3264">
            <v>254.27</v>
          </cell>
          <cell r="E3264">
            <v>205.77</v>
          </cell>
          <cell r="F3264" t="str">
            <v>SIEC Ago/24</v>
          </cell>
        </row>
        <row r="3265">
          <cell r="A3265" t="str">
            <v>03.10.05</v>
          </cell>
          <cell r="B3265" t="str">
            <v>MANUSEIO DE MATERIAIS</v>
          </cell>
          <cell r="C3265" t="str">
            <v/>
          </cell>
          <cell r="E3265">
            <v>0</v>
          </cell>
          <cell r="F3265" t="str">
            <v>SIEC Ago/24</v>
          </cell>
        </row>
        <row r="3266">
          <cell r="A3266" t="str">
            <v>03.10.05.100</v>
          </cell>
          <cell r="B3266" t="str">
            <v>CARGA, DESCARGA E MANOBRA</v>
          </cell>
          <cell r="C3266" t="str">
            <v/>
          </cell>
          <cell r="E3266">
            <v>0</v>
          </cell>
          <cell r="F3266" t="str">
            <v>SIEC Ago/24</v>
          </cell>
        </row>
        <row r="3267">
          <cell r="A3267" t="str">
            <v>03.10.05.100.03</v>
          </cell>
          <cell r="B3267" t="str">
            <v>Carga, descarga e manobra de areia, brita, pedra de mão ou solos em caminhão basculante de 10 m³ - carga com carregadeira e descarga livre</v>
          </cell>
          <cell r="C3267" t="str">
            <v>T</v>
          </cell>
          <cell r="D3267">
            <v>2.09</v>
          </cell>
          <cell r="E3267">
            <v>1.69</v>
          </cell>
          <cell r="F3267" t="str">
            <v>SIEC Ago/24</v>
          </cell>
        </row>
        <row r="3268">
          <cell r="A3268" t="str">
            <v>03.10.05.100.05</v>
          </cell>
          <cell r="B3268" t="str">
            <v>Carga, descarga e manobra de lastro de brita em locomotiva e vagões Hopper com capacidade de 75 t</v>
          </cell>
          <cell r="C3268" t="str">
            <v>T</v>
          </cell>
          <cell r="D3268">
            <v>7.65</v>
          </cell>
          <cell r="E3268">
            <v>6.19</v>
          </cell>
          <cell r="F3268" t="str">
            <v>SIEC Ago/24</v>
          </cell>
        </row>
        <row r="3269">
          <cell r="A3269" t="str">
            <v>03.10.05.100.04</v>
          </cell>
          <cell r="B3269" t="str">
            <v>Carga, descarga e manobra de materiais diversos em caminhão carroceria de 15 t - carga e descarga manuais</v>
          </cell>
          <cell r="C3269" t="str">
            <v>T</v>
          </cell>
          <cell r="D3269">
            <v>36.090000000000003</v>
          </cell>
          <cell r="E3269">
            <v>29.21</v>
          </cell>
          <cell r="F3269" t="str">
            <v>SIEC Ago/24</v>
          </cell>
        </row>
        <row r="3270">
          <cell r="A3270" t="str">
            <v>03.10.05.100.02</v>
          </cell>
          <cell r="B3270" t="str">
            <v>Carga, descarga e manobra de materiais metálicos e acessórios diversos em vagões tipo gôndola com capacidade de 100 t</v>
          </cell>
          <cell r="C3270" t="str">
            <v>T</v>
          </cell>
          <cell r="D3270">
            <v>42.93</v>
          </cell>
          <cell r="E3270">
            <v>34.74</v>
          </cell>
          <cell r="F3270" t="str">
            <v>SIEC Ago/24</v>
          </cell>
        </row>
        <row r="3271">
          <cell r="A3271" t="str">
            <v>03.10.05.100.06</v>
          </cell>
          <cell r="B3271" t="str">
            <v>Carga, descarga e manobra de materiais pesados em caminhão basculante de 14 m³ - carga e descarga com guindaste</v>
          </cell>
          <cell r="C3271" t="str">
            <v>T</v>
          </cell>
          <cell r="D3271">
            <v>9.09</v>
          </cell>
          <cell r="E3271">
            <v>7.36</v>
          </cell>
          <cell r="F3271" t="str">
            <v>SIEC Ago/24</v>
          </cell>
        </row>
        <row r="3272">
          <cell r="A3272" t="str">
            <v>03.10.05.100.01</v>
          </cell>
          <cell r="B3272" t="str">
            <v>Carga, descarga e manobra de trilhos TLS de até 120 metros em vagões prancha com capacidade de 100 t</v>
          </cell>
          <cell r="C3272" t="str">
            <v>T</v>
          </cell>
          <cell r="D3272">
            <v>8.6300000000000008</v>
          </cell>
          <cell r="E3272">
            <v>6.98</v>
          </cell>
          <cell r="F3272" t="str">
            <v>SIEC Ago/24</v>
          </cell>
        </row>
        <row r="3273">
          <cell r="A3273" t="str">
            <v>03.10.05.101</v>
          </cell>
          <cell r="B3273" t="str">
            <v>TRANSPORTE</v>
          </cell>
          <cell r="C3273" t="str">
            <v/>
          </cell>
          <cell r="E3273">
            <v>0</v>
          </cell>
          <cell r="F3273" t="str">
            <v>SIEC Ago/24</v>
          </cell>
        </row>
        <row r="3274">
          <cell r="A3274" t="str">
            <v>03.10.05.101.03</v>
          </cell>
          <cell r="B3274" t="str">
            <v>Transporte com caminhão basculante capacidade de 10 m³ - rodovia com revestimento primário</v>
          </cell>
          <cell r="C3274" t="str">
            <v>TXKM</v>
          </cell>
          <cell r="D3274">
            <v>0.9</v>
          </cell>
          <cell r="E3274">
            <v>0.73</v>
          </cell>
          <cell r="F3274" t="str">
            <v>SIEC Ago/24</v>
          </cell>
        </row>
        <row r="3275">
          <cell r="A3275" t="str">
            <v>03.10.05.101.04</v>
          </cell>
          <cell r="B3275" t="str">
            <v>Transporte com caminhão carroceria - rodovia em leito natural</v>
          </cell>
          <cell r="C3275" t="str">
            <v>TXKM</v>
          </cell>
          <cell r="D3275">
            <v>1.04</v>
          </cell>
          <cell r="E3275">
            <v>0.84</v>
          </cell>
          <cell r="F3275" t="str">
            <v>SIEC Ago/24</v>
          </cell>
        </row>
        <row r="3276">
          <cell r="A3276" t="str">
            <v>03.10.05.101.05</v>
          </cell>
          <cell r="B3276" t="str">
            <v>Transporte de lastro de brita com locomotiva e vagões vagões Hopper com capacidade de 75 t - via em bitola métrica</v>
          </cell>
          <cell r="C3276" t="str">
            <v>TXKM</v>
          </cell>
          <cell r="D3276">
            <v>0.28000000000000003</v>
          </cell>
          <cell r="E3276">
            <v>0.23</v>
          </cell>
          <cell r="F3276" t="str">
            <v>SIEC Ago/24</v>
          </cell>
        </row>
        <row r="3277">
          <cell r="A3277" t="str">
            <v>03.10.05.101.02</v>
          </cell>
          <cell r="B3277" t="str">
            <v>Transporte de materiais metálicos e acessórios diversos em via férrea com locomotiva diesel/elétrica</v>
          </cell>
          <cell r="C3277" t="str">
            <v>TXKM</v>
          </cell>
          <cell r="D3277">
            <v>0.39</v>
          </cell>
          <cell r="E3277">
            <v>0.32</v>
          </cell>
          <cell r="F3277" t="str">
            <v>SIEC Ago/24</v>
          </cell>
        </row>
        <row r="3278">
          <cell r="A3278" t="str">
            <v>03.10.05.101.01</v>
          </cell>
          <cell r="B3278" t="str">
            <v>Transporte de trilho TLS de até 120 metros em via férrea com locomotiva diesel/elétrica</v>
          </cell>
          <cell r="C3278" t="str">
            <v>TXKM</v>
          </cell>
          <cell r="D3278">
            <v>0.21</v>
          </cell>
          <cell r="E3278">
            <v>0.17</v>
          </cell>
          <cell r="F3278" t="str">
            <v>SIEC Ago/24</v>
          </cell>
        </row>
        <row r="3279">
          <cell r="A3279" t="str">
            <v>04</v>
          </cell>
          <cell r="B3279" t="str">
            <v>SISTEMAS DE ENERGIA</v>
          </cell>
          <cell r="C3279" t="str">
            <v/>
          </cell>
          <cell r="E3279">
            <v>0</v>
          </cell>
          <cell r="F3279" t="str">
            <v>SIEC Ago/24</v>
          </cell>
        </row>
        <row r="3280">
          <cell r="A3280" t="str">
            <v>04.01</v>
          </cell>
          <cell r="B3280" t="str">
            <v>REDE AÉREA</v>
          </cell>
          <cell r="C3280" t="str">
            <v/>
          </cell>
          <cell r="E3280">
            <v>0</v>
          </cell>
          <cell r="F3280" t="str">
            <v>SIEC Ago/24</v>
          </cell>
        </row>
        <row r="3281">
          <cell r="A3281" t="str">
            <v>04.01.01</v>
          </cell>
          <cell r="B3281" t="str">
            <v>FORNECIMENTO DE MATERIAIS</v>
          </cell>
          <cell r="C3281" t="str">
            <v/>
          </cell>
          <cell r="E3281">
            <v>0</v>
          </cell>
          <cell r="F3281" t="str">
            <v>SIEC Ago/24</v>
          </cell>
        </row>
        <row r="3282">
          <cell r="A3282" t="str">
            <v>04.01.01.100</v>
          </cell>
          <cell r="B3282" t="str">
            <v>ESTRUTURAS METÁLICAS E FERRAGENS</v>
          </cell>
          <cell r="C3282" t="str">
            <v/>
          </cell>
          <cell r="E3282">
            <v>0</v>
          </cell>
          <cell r="F3282" t="str">
            <v>SIEC Ago/24</v>
          </cell>
        </row>
        <row r="3283">
          <cell r="A3283" t="str">
            <v>04.01.01.100.72</v>
          </cell>
          <cell r="B3283" t="str">
            <v>Ancoragem - ponto fixo - (Encabeçamento e Estai - ferragens e cabo de aço)</v>
          </cell>
          <cell r="C3283" t="str">
            <v>cj</v>
          </cell>
          <cell r="D3283">
            <v>13368.2</v>
          </cell>
          <cell r="E3283">
            <v>10818.32</v>
          </cell>
          <cell r="F3283" t="str">
            <v>SIEC Ago/24</v>
          </cell>
        </row>
        <row r="3284">
          <cell r="A3284" t="str">
            <v>04.01.01.100.70</v>
          </cell>
          <cell r="B3284" t="str">
            <v>Ancoragem completa de cabo mensageiro ou fio trolley - (Ferragens do Encabeçamento e do Estai)</v>
          </cell>
          <cell r="C3284" t="str">
            <v>cj</v>
          </cell>
          <cell r="D3284">
            <v>6267.91</v>
          </cell>
          <cell r="E3284">
            <v>5072.3599999999997</v>
          </cell>
          <cell r="F3284" t="str">
            <v>SIEC Ago/24</v>
          </cell>
        </row>
        <row r="3285">
          <cell r="A3285" t="str">
            <v>04.01.01.100.73</v>
          </cell>
          <cell r="B3285" t="str">
            <v>Ancoragem completa dois fios de contato 107 mm² - (Ferragens do Encabeçamento e do Estai)</v>
          </cell>
          <cell r="C3285" t="str">
            <v>cj</v>
          </cell>
          <cell r="D3285">
            <v>7550.76</v>
          </cell>
          <cell r="E3285">
            <v>6110.51</v>
          </cell>
          <cell r="F3285" t="str">
            <v>SIEC Ago/24</v>
          </cell>
        </row>
        <row r="3286">
          <cell r="A3286" t="str">
            <v>04.01.01.100.71</v>
          </cell>
          <cell r="B3286" t="str">
            <v>Ancoragem completa para dois cabos mensageiro 253 mm² - (Ferragens do Encabeçamento e do Estai)</v>
          </cell>
          <cell r="C3286" t="str">
            <v>cj</v>
          </cell>
          <cell r="D3286">
            <v>7765.29</v>
          </cell>
          <cell r="E3286">
            <v>6284.12</v>
          </cell>
          <cell r="F3286" t="str">
            <v>SIEC Ago/24</v>
          </cell>
        </row>
        <row r="3287">
          <cell r="A3287" t="str">
            <v>04.01.01.100.54</v>
          </cell>
          <cell r="B3287" t="str">
            <v>Aparelho tensor 1/5 completo com ferragens, contrapesos, grade de proteção e cabo</v>
          </cell>
          <cell r="C3287" t="str">
            <v>cj</v>
          </cell>
          <cell r="D3287">
            <v>26052.31</v>
          </cell>
          <cell r="E3287">
            <v>21083.040000000001</v>
          </cell>
          <cell r="F3287" t="str">
            <v>SIEC Ago/24</v>
          </cell>
        </row>
        <row r="3288">
          <cell r="A3288" t="str">
            <v>04.01.01.100.107</v>
          </cell>
          <cell r="B3288" t="str">
            <v>Banco de dutos, composto por envelope de concreto (10Mpa), com dimensões internas (0,80 x 1,4)m, dutos em PEAD (6 x Ø 5")</v>
          </cell>
          <cell r="C3288" t="str">
            <v>m</v>
          </cell>
          <cell r="D3288">
            <v>428.61</v>
          </cell>
          <cell r="E3288">
            <v>346.86</v>
          </cell>
          <cell r="F3288" t="str">
            <v>SIEC Ago/24</v>
          </cell>
        </row>
        <row r="3289">
          <cell r="A3289" t="str">
            <v>04.01.01.100.53</v>
          </cell>
          <cell r="B3289" t="str">
            <v>Chave Fusível de distribuição polimétrica 15KV - Base Tipo C - Porta fusível: 100A - Capacidade de interrupção assimétrica: 10KA, incluso conectorização.</v>
          </cell>
          <cell r="C3289" t="str">
            <v>un</v>
          </cell>
          <cell r="D3289">
            <v>437.95</v>
          </cell>
          <cell r="E3289">
            <v>354.41</v>
          </cell>
          <cell r="F3289" t="str">
            <v>SIEC Ago/24</v>
          </cell>
        </row>
        <row r="3290">
          <cell r="A3290" t="str">
            <v>04.01.01.100.51</v>
          </cell>
          <cell r="B3290" t="str">
            <v>Chave seccionadora tipo vertical mecanismo motorizado (125 Vcc) com chifre, tensão nominal 34,5 kV (maxíma 36 kV), corrente nominal de 400A, 3 polos, para uso externo. Conforme especificação AU4135-4 e preliminar 20100618-1640 (item 7.5)</v>
          </cell>
          <cell r="C3290" t="str">
            <v>cj</v>
          </cell>
          <cell r="D3290">
            <v>69206.080000000002</v>
          </cell>
          <cell r="E3290">
            <v>56005.57</v>
          </cell>
          <cell r="F3290" t="str">
            <v>SIEC Ago/24</v>
          </cell>
        </row>
        <row r="3291">
          <cell r="A3291" t="str">
            <v>04.01.01.100.49</v>
          </cell>
          <cell r="B3291" t="str">
            <v>Chave seccionadora tripolar 15kV-400A para a linha de 13,8 KV (polo, hastes de manobra, motor ou alavanca), conforme Especificação Técnica CPTM BF0941-3</v>
          </cell>
          <cell r="C3291" t="str">
            <v>cj</v>
          </cell>
          <cell r="D3291">
            <v>1323.9</v>
          </cell>
          <cell r="E3291">
            <v>1071.3800000000001</v>
          </cell>
          <cell r="F3291" t="str">
            <v>SIEC Ago/24</v>
          </cell>
        </row>
        <row r="3292">
          <cell r="A3292" t="str">
            <v>04.01.01.100.48</v>
          </cell>
          <cell r="B3292" t="str">
            <v>Chaves seccionadoras 3KVcc-4000A com acionamentos, caixa de comando, conexões, para a rede aérea de tração, motorizadas passíveis de serem telecomandadas.</v>
          </cell>
          <cell r="C3292" t="str">
            <v>cj</v>
          </cell>
          <cell r="D3292">
            <v>126497.55</v>
          </cell>
          <cell r="E3292">
            <v>102369.14</v>
          </cell>
          <cell r="F3292" t="str">
            <v>SIEC Ago/24</v>
          </cell>
        </row>
        <row r="3293">
          <cell r="A3293" t="str">
            <v>04.01.01.100.39</v>
          </cell>
          <cell r="B3293" t="str">
            <v>Conjunto de fixação do triângulo em postes, estruturas ou torretasduplas</v>
          </cell>
          <cell r="C3293" t="str">
            <v>cj</v>
          </cell>
          <cell r="D3293">
            <v>1265.42</v>
          </cell>
          <cell r="E3293">
            <v>1024.05</v>
          </cell>
          <cell r="F3293" t="str">
            <v>SIEC Ago/24</v>
          </cell>
        </row>
        <row r="3294">
          <cell r="A3294" t="str">
            <v>04.01.01.100.21</v>
          </cell>
          <cell r="B3294" t="str">
            <v>Conjunto metálico (mastaréu) para a linha de transmissão de 34,5KV e linha de sinais 4,4/6,6/13,2 KV completo, com pinos e isoladores</v>
          </cell>
          <cell r="C3294" t="str">
            <v>cj</v>
          </cell>
          <cell r="D3294">
            <v>2366.4299999999998</v>
          </cell>
          <cell r="E3294">
            <v>1915.05</v>
          </cell>
          <cell r="F3294" t="str">
            <v>SIEC Ago/24</v>
          </cell>
        </row>
        <row r="3295">
          <cell r="A3295" t="str">
            <v>04.01.01.100.91</v>
          </cell>
          <cell r="B3295" t="str">
            <v>Conjunto metálico (mastaréu) para Cabo Guarda</v>
          </cell>
          <cell r="C3295" t="str">
            <v>cj</v>
          </cell>
          <cell r="D3295">
            <v>1108.67</v>
          </cell>
          <cell r="E3295">
            <v>897.2</v>
          </cell>
          <cell r="F3295" t="str">
            <v>SIEC Ago/24</v>
          </cell>
        </row>
        <row r="3296">
          <cell r="A3296" t="str">
            <v>04.01.01.100.46</v>
          </cell>
          <cell r="B3296" t="str">
            <v>Conjunto metálico para a linha classe 15KV completo, com pinos e isoladores</v>
          </cell>
          <cell r="C3296" t="str">
            <v>cj</v>
          </cell>
          <cell r="D3296">
            <v>1190.71</v>
          </cell>
          <cell r="E3296">
            <v>963.59</v>
          </cell>
          <cell r="F3296" t="str">
            <v>SIEC Ago/24</v>
          </cell>
        </row>
        <row r="3297">
          <cell r="A3297" t="str">
            <v>04.01.01.100.76</v>
          </cell>
          <cell r="B3297" t="str">
            <v>Cruzetas de postes metálicos para linha de transmissão de 34,5KV e linha de sinais 13,2 KV, com acessórios</v>
          </cell>
          <cell r="C3297" t="str">
            <v>cj</v>
          </cell>
          <cell r="D3297">
            <v>1786.51</v>
          </cell>
          <cell r="E3297">
            <v>1445.75</v>
          </cell>
          <cell r="F3297" t="str">
            <v>SIEC Ago/24</v>
          </cell>
        </row>
        <row r="3298">
          <cell r="A3298" t="str">
            <v>04.01.01.100.75</v>
          </cell>
          <cell r="B3298" t="str">
            <v>Cruzetas de postes metálicos para linha de transmissão de 6,6KV, com acessórios</v>
          </cell>
          <cell r="C3298" t="str">
            <v>cj</v>
          </cell>
          <cell r="D3298">
            <v>1898.94</v>
          </cell>
          <cell r="E3298">
            <v>1536.73</v>
          </cell>
          <cell r="F3298" t="str">
            <v>SIEC Ago/24</v>
          </cell>
        </row>
        <row r="3299">
          <cell r="A3299" t="str">
            <v>04.01.01.100.61</v>
          </cell>
          <cell r="B3299" t="str">
            <v>Eletroduto de aço galvanizado a fogo com 4" de diâmetro conforme norma ABNT NBR 5598 - fornecimento</v>
          </cell>
          <cell r="C3299" t="str">
            <v>m</v>
          </cell>
          <cell r="D3299">
            <v>90.74</v>
          </cell>
          <cell r="E3299">
            <v>73.430000000000007</v>
          </cell>
          <cell r="F3299" t="str">
            <v>SIEC Ago/24</v>
          </cell>
        </row>
        <row r="3300">
          <cell r="A3300" t="str">
            <v>04.01.01.100.81</v>
          </cell>
          <cell r="B3300" t="str">
            <v>Emendas para cabo de 70mm² classe de tensão 15 kv.</v>
          </cell>
          <cell r="C3300" t="str">
            <v>cj</v>
          </cell>
          <cell r="D3300">
            <v>451.59</v>
          </cell>
          <cell r="E3300">
            <v>365.45</v>
          </cell>
          <cell r="F3300" t="str">
            <v>SIEC Ago/24</v>
          </cell>
        </row>
        <row r="3301">
          <cell r="A3301" t="str">
            <v>04.01.01.100.80</v>
          </cell>
          <cell r="B3301" t="str">
            <v>Extensão metálica para prolongamento de triângulo articulados</v>
          </cell>
          <cell r="C3301" t="str">
            <v>cj</v>
          </cell>
          <cell r="D3301">
            <v>2563.27</v>
          </cell>
          <cell r="E3301">
            <v>2074.35</v>
          </cell>
          <cell r="F3301" t="str">
            <v>SIEC Ago/24</v>
          </cell>
        </row>
        <row r="3302">
          <cell r="A3302" t="str">
            <v>04.01.01.100.40</v>
          </cell>
          <cell r="B3302" t="str">
            <v>Isoladores de seção</v>
          </cell>
          <cell r="C3302" t="str">
            <v>un</v>
          </cell>
          <cell r="D3302">
            <v>42348.62</v>
          </cell>
          <cell r="E3302">
            <v>34270.959999999999</v>
          </cell>
          <cell r="F3302" t="str">
            <v>SIEC Ago/24</v>
          </cell>
        </row>
        <row r="3303">
          <cell r="A3303" t="str">
            <v>04.01.01.100.69</v>
          </cell>
          <cell r="B3303" t="str">
            <v>Mufla terminal classe 15KV para cabo 70mm²</v>
          </cell>
          <cell r="C3303" t="str">
            <v>un</v>
          </cell>
          <cell r="D3303">
            <v>252.99</v>
          </cell>
          <cell r="E3303">
            <v>204.73</v>
          </cell>
          <cell r="F3303" t="str">
            <v>SIEC Ago/24</v>
          </cell>
        </row>
        <row r="3304">
          <cell r="A3304" t="str">
            <v>04.01.01.100.67</v>
          </cell>
          <cell r="B3304" t="str">
            <v>Mufla terminal classe 35KV para cabo 120mm²</v>
          </cell>
          <cell r="C3304" t="str">
            <v>un</v>
          </cell>
          <cell r="D3304">
            <v>537.1</v>
          </cell>
          <cell r="E3304">
            <v>434.65</v>
          </cell>
          <cell r="F3304" t="str">
            <v>SIEC Ago/24</v>
          </cell>
        </row>
        <row r="3305">
          <cell r="A3305" t="str">
            <v>04.01.01.100.63</v>
          </cell>
          <cell r="B3305" t="str">
            <v>Pára-raio de chifre, com ferragens de fixação.</v>
          </cell>
          <cell r="C3305" t="str">
            <v>cj</v>
          </cell>
          <cell r="D3305">
            <v>3523.7</v>
          </cell>
          <cell r="E3305">
            <v>2851.58</v>
          </cell>
          <cell r="F3305" t="str">
            <v>SIEC Ago/24</v>
          </cell>
        </row>
        <row r="3306">
          <cell r="A3306" t="str">
            <v>04.01.01.100.65</v>
          </cell>
          <cell r="B3306" t="str">
            <v>Pára-raio monopolar para 15KV</v>
          </cell>
          <cell r="C3306" t="str">
            <v>cj</v>
          </cell>
          <cell r="D3306">
            <v>206.11</v>
          </cell>
          <cell r="E3306">
            <v>166.8</v>
          </cell>
          <cell r="F3306" t="str">
            <v>SIEC Ago/24</v>
          </cell>
        </row>
        <row r="3307">
          <cell r="A3307" t="str">
            <v>04.01.01.100.59</v>
          </cell>
          <cell r="B3307" t="str">
            <v>Pára-raio tipo centelhador com ferragens de fixação</v>
          </cell>
          <cell r="C3307" t="str">
            <v>cj</v>
          </cell>
          <cell r="D3307">
            <v>3457.11</v>
          </cell>
          <cell r="E3307">
            <v>2797.69</v>
          </cell>
          <cell r="F3307" t="str">
            <v>SIEC Ago/24</v>
          </cell>
        </row>
        <row r="3308">
          <cell r="A3308" t="str">
            <v>04.01.01.100.44</v>
          </cell>
          <cell r="B3308" t="str">
            <v>Peças de material ferroso (conectores, crosby, garras, esticadores, grampos paralelos, emendas e terminais)</v>
          </cell>
          <cell r="C3308" t="str">
            <v>kg</v>
          </cell>
          <cell r="D3308">
            <v>19.88</v>
          </cell>
          <cell r="E3308">
            <v>16.09</v>
          </cell>
          <cell r="F3308" t="str">
            <v>SIEC Ago/24</v>
          </cell>
        </row>
        <row r="3309">
          <cell r="A3309" t="str">
            <v>04.01.01.100.06</v>
          </cell>
          <cell r="B3309" t="str">
            <v>Perfil metálico H 10" x 10" de 11,50m</v>
          </cell>
          <cell r="C3309" t="str">
            <v>un</v>
          </cell>
          <cell r="D3309">
            <v>19669.48</v>
          </cell>
          <cell r="E3309">
            <v>15917.68</v>
          </cell>
          <cell r="F3309" t="str">
            <v>SIEC Ago/24</v>
          </cell>
        </row>
        <row r="3310">
          <cell r="A3310" t="str">
            <v>04.01.01.100.07</v>
          </cell>
          <cell r="B3310" t="str">
            <v>Perfil metálico H 12" x 12"</v>
          </cell>
          <cell r="C3310" t="str">
            <v>m</v>
          </cell>
          <cell r="D3310">
            <v>2225.85</v>
          </cell>
          <cell r="E3310">
            <v>1801.29</v>
          </cell>
          <cell r="F3310" t="str">
            <v>SIEC Ago/24</v>
          </cell>
        </row>
        <row r="3311">
          <cell r="A3311" t="str">
            <v>04.01.01.100.05</v>
          </cell>
          <cell r="B3311" t="str">
            <v>Perfil metálico H 8" x 8" x 5/8" de 10,50m</v>
          </cell>
          <cell r="C3311" t="str">
            <v>un</v>
          </cell>
          <cell r="D3311">
            <v>15006.91</v>
          </cell>
          <cell r="E3311">
            <v>12144.46</v>
          </cell>
          <cell r="F3311" t="str">
            <v>SIEC Ago/24</v>
          </cell>
        </row>
        <row r="3312">
          <cell r="A3312" t="str">
            <v>04.01.01.100.08</v>
          </cell>
          <cell r="B3312" t="str">
            <v>Perfil Metálico W 310 x 107</v>
          </cell>
          <cell r="C3312" t="str">
            <v>m</v>
          </cell>
          <cell r="D3312">
            <v>1581.71</v>
          </cell>
          <cell r="E3312">
            <v>1280.01</v>
          </cell>
          <cell r="F3312" t="str">
            <v>SIEC Ago/24</v>
          </cell>
        </row>
        <row r="3313">
          <cell r="A3313" t="str">
            <v>04.01.01.100.85</v>
          </cell>
          <cell r="B3313" t="str">
            <v>Pórtico metálico completo para chaves seccionadoras de rede aérea 3kVcc</v>
          </cell>
          <cell r="C3313" t="str">
            <v>cj</v>
          </cell>
          <cell r="D3313">
            <v>26730.68</v>
          </cell>
          <cell r="E3313">
            <v>21632.01</v>
          </cell>
          <cell r="F3313" t="str">
            <v>SIEC Ago/24</v>
          </cell>
        </row>
        <row r="3314">
          <cell r="A3314" t="str">
            <v>04.01.01.100.01</v>
          </cell>
          <cell r="B3314" t="str">
            <v>Poste de concreto de 10,00m 1.200Kgf no topo</v>
          </cell>
          <cell r="C3314" t="str">
            <v>un</v>
          </cell>
          <cell r="D3314">
            <v>4514.99</v>
          </cell>
          <cell r="E3314">
            <v>3653.79</v>
          </cell>
          <cell r="F3314" t="str">
            <v>SIEC Ago/24</v>
          </cell>
        </row>
        <row r="3315">
          <cell r="A3315" t="str">
            <v>04.01.01.100.60</v>
          </cell>
          <cell r="B3315" t="str">
            <v>Poste de concreto de 10,00m para instalação de transformadores</v>
          </cell>
          <cell r="C3315" t="str">
            <v>un</v>
          </cell>
          <cell r="D3315">
            <v>1901.56</v>
          </cell>
          <cell r="E3315">
            <v>1538.85</v>
          </cell>
          <cell r="F3315" t="str">
            <v>SIEC Ago/24</v>
          </cell>
        </row>
        <row r="3316">
          <cell r="A3316" t="str">
            <v>04.01.01.100.02</v>
          </cell>
          <cell r="B3316" t="str">
            <v>Poste de concreto de 11,50m 1.200 Kgf no topo</v>
          </cell>
          <cell r="C3316" t="str">
            <v>un</v>
          </cell>
          <cell r="D3316">
            <v>4859.12</v>
          </cell>
          <cell r="E3316">
            <v>3932.28</v>
          </cell>
          <cell r="F3316" t="str">
            <v>SIEC Ago/24</v>
          </cell>
        </row>
        <row r="3317">
          <cell r="A3317" t="str">
            <v>04.01.01.100.03</v>
          </cell>
          <cell r="B3317" t="str">
            <v>Poste de concreto duplo "T" de 11 m, com furações padrões e com resistência de 600 kgf no topo, fabricado e ensaiado conforme recomendações das Normas ABNT; NBR 8451 e NBR 8452 (material)</v>
          </cell>
          <cell r="C3317" t="str">
            <v>un</v>
          </cell>
          <cell r="D3317">
            <v>1659.25</v>
          </cell>
          <cell r="E3317">
            <v>1342.76</v>
          </cell>
          <cell r="F3317" t="str">
            <v>SIEC Ago/24</v>
          </cell>
        </row>
        <row r="3318">
          <cell r="A3318" t="str">
            <v>04.01.01.100.04</v>
          </cell>
          <cell r="B3318" t="str">
            <v>Poste de concreto duplo "T" de 11 m, com furações padrões e com resistência nominal de 1000 daN no topo, fabricado e ensaiado conforme recomendações das Normas ABNT; NBR 8451 e NBR 8452</v>
          </cell>
          <cell r="C3318" t="str">
            <v>un</v>
          </cell>
          <cell r="D3318">
            <v>2510.81</v>
          </cell>
          <cell r="E3318">
            <v>2031.89</v>
          </cell>
          <cell r="F3318" t="str">
            <v>SIEC Ago/24</v>
          </cell>
        </row>
        <row r="3319">
          <cell r="A3319" t="str">
            <v>04.01.01.100.74</v>
          </cell>
          <cell r="B3319" t="str">
            <v>Sistema de Aterramento de Poste (Tomada de Terra)</v>
          </cell>
          <cell r="C3319" t="str">
            <v>cj</v>
          </cell>
          <cell r="D3319">
            <v>1247.94</v>
          </cell>
          <cell r="E3319">
            <v>1009.91</v>
          </cell>
          <cell r="F3319" t="str">
            <v>SIEC Ago/24</v>
          </cell>
        </row>
        <row r="3320">
          <cell r="A3320" t="str">
            <v>04.01.01.100.24</v>
          </cell>
          <cell r="B3320" t="str">
            <v>Suporte em "I" geminado de 12" x 13,00m (pés direitos dos semi-pórticos e estruturas)</v>
          </cell>
          <cell r="C3320" t="str">
            <v>un</v>
          </cell>
          <cell r="D3320">
            <v>55897.57</v>
          </cell>
          <cell r="E3320">
            <v>45235.55</v>
          </cell>
          <cell r="F3320" t="str">
            <v>SIEC Ago/24</v>
          </cell>
        </row>
        <row r="3321">
          <cell r="A3321" t="str">
            <v>04.01.01.100.32</v>
          </cell>
          <cell r="B3321" t="str">
            <v>Torreta para fixação dos triângulos em pórticos ou estruturas</v>
          </cell>
          <cell r="C3321" t="str">
            <v>cj</v>
          </cell>
          <cell r="D3321">
            <v>7878.51</v>
          </cell>
          <cell r="E3321">
            <v>6375.75</v>
          </cell>
          <cell r="F3321" t="str">
            <v>SIEC Ago/24</v>
          </cell>
        </row>
        <row r="3322">
          <cell r="A3322" t="str">
            <v>04.01.01.100.33</v>
          </cell>
          <cell r="B3322" t="str">
            <v>Torreta para fixação dos triângulos em pórticos ou estruturas duplas</v>
          </cell>
          <cell r="C3322" t="str">
            <v>cj</v>
          </cell>
          <cell r="D3322">
            <v>7892.48</v>
          </cell>
          <cell r="E3322">
            <v>6387.05</v>
          </cell>
          <cell r="F3322" t="str">
            <v>SIEC Ago/24</v>
          </cell>
        </row>
        <row r="3323">
          <cell r="A3323" t="str">
            <v>04.01.01.100.10</v>
          </cell>
          <cell r="B3323" t="str">
            <v>Treliça metálica para 2 vias</v>
          </cell>
          <cell r="C3323" t="str">
            <v>un</v>
          </cell>
          <cell r="D3323">
            <v>19444.439999999999</v>
          </cell>
          <cell r="E3323">
            <v>15735.57</v>
          </cell>
          <cell r="F3323" t="str">
            <v>SIEC Ago/24</v>
          </cell>
        </row>
        <row r="3324">
          <cell r="A3324" t="str">
            <v>04.01.01.100.11</v>
          </cell>
          <cell r="B3324" t="str">
            <v>Treliça metálica para 3 vias</v>
          </cell>
          <cell r="C3324" t="str">
            <v>un</v>
          </cell>
          <cell r="D3324">
            <v>24342.3</v>
          </cell>
          <cell r="E3324">
            <v>19699.2</v>
          </cell>
          <cell r="F3324" t="str">
            <v>SIEC Ago/24</v>
          </cell>
        </row>
        <row r="3325">
          <cell r="A3325" t="str">
            <v>04.01.01.100.12</v>
          </cell>
          <cell r="B3325" t="str">
            <v>Treliça metálica para 4 vias</v>
          </cell>
          <cell r="C3325" t="str">
            <v>un</v>
          </cell>
          <cell r="D3325">
            <v>30324.43</v>
          </cell>
          <cell r="E3325">
            <v>24540.28</v>
          </cell>
          <cell r="F3325" t="str">
            <v>SIEC Ago/24</v>
          </cell>
        </row>
        <row r="3326">
          <cell r="A3326" t="str">
            <v>04.01.01.100.13</v>
          </cell>
          <cell r="B3326" t="str">
            <v>Treliça metálica para 5 vias</v>
          </cell>
          <cell r="C3326" t="str">
            <v>un</v>
          </cell>
          <cell r="D3326">
            <v>38141.35</v>
          </cell>
          <cell r="E3326">
            <v>30866.19</v>
          </cell>
          <cell r="F3326" t="str">
            <v>SIEC Ago/24</v>
          </cell>
        </row>
        <row r="3327">
          <cell r="A3327" t="str">
            <v>04.01.01.100.14</v>
          </cell>
          <cell r="B3327" t="str">
            <v>Treliça metálica para 6 vias</v>
          </cell>
          <cell r="C3327" t="str">
            <v>un</v>
          </cell>
          <cell r="D3327">
            <v>64155.55</v>
          </cell>
          <cell r="E3327">
            <v>51918.39</v>
          </cell>
          <cell r="F3327" t="str">
            <v>SIEC Ago/24</v>
          </cell>
        </row>
        <row r="3328">
          <cell r="A3328" t="str">
            <v>04.01.01.100.15</v>
          </cell>
          <cell r="B3328" t="str">
            <v>Treliça metálica para 7 vias</v>
          </cell>
          <cell r="C3328" t="str">
            <v>un</v>
          </cell>
          <cell r="D3328">
            <v>72433.69</v>
          </cell>
          <cell r="E3328">
            <v>58617.54</v>
          </cell>
          <cell r="F3328" t="str">
            <v>SIEC Ago/24</v>
          </cell>
        </row>
        <row r="3329">
          <cell r="A3329" t="str">
            <v>04.01.01.100.25</v>
          </cell>
          <cell r="B3329" t="str">
            <v>Viga metálica H 6"x 6"x 3/8" de 11,00 m</v>
          </cell>
          <cell r="C3329" t="str">
            <v>un</v>
          </cell>
          <cell r="D3329">
            <v>7989.63</v>
          </cell>
          <cell r="E3329">
            <v>6465.67</v>
          </cell>
          <cell r="F3329" t="str">
            <v>SIEC Ago/24</v>
          </cell>
        </row>
        <row r="3330">
          <cell r="A3330" t="str">
            <v>04.01.01.100.26</v>
          </cell>
          <cell r="B3330" t="str">
            <v>Viga metálica H 6"x 6"x 3/8" de 16,20 m</v>
          </cell>
          <cell r="C3330" t="str">
            <v>un</v>
          </cell>
          <cell r="D3330">
            <v>11766.54</v>
          </cell>
          <cell r="E3330">
            <v>9522.17</v>
          </cell>
          <cell r="F3330" t="str">
            <v>SIEC Ago/24</v>
          </cell>
        </row>
        <row r="3331">
          <cell r="A3331" t="str">
            <v>04.01.01.120</v>
          </cell>
          <cell r="B3331" t="str">
            <v>FIOS E CABOS</v>
          </cell>
          <cell r="C3331" t="str">
            <v/>
          </cell>
          <cell r="E3331">
            <v>0</v>
          </cell>
          <cell r="F3331" t="str">
            <v>SIEC Ago/24</v>
          </cell>
        </row>
        <row r="3332">
          <cell r="A3332" t="str">
            <v>04.01.01.120.14</v>
          </cell>
          <cell r="B3332" t="str">
            <v>Cabo de aço galvanizado diâmetro 9/16", para encabeçamentos</v>
          </cell>
          <cell r="C3332" t="str">
            <v>m</v>
          </cell>
          <cell r="D3332">
            <v>35.33</v>
          </cell>
          <cell r="E3332">
            <v>28.59</v>
          </cell>
          <cell r="F3332" t="str">
            <v>SIEC Ago/24</v>
          </cell>
        </row>
        <row r="3333">
          <cell r="A3333" t="str">
            <v>04.01.01.120.15</v>
          </cell>
          <cell r="B3333" t="str">
            <v>Cabo de aço galvanizado, diâmetro 1/4"</v>
          </cell>
          <cell r="C3333" t="str">
            <v>m</v>
          </cell>
          <cell r="D3333">
            <v>25.74</v>
          </cell>
          <cell r="E3333">
            <v>20.83</v>
          </cell>
          <cell r="F3333" t="str">
            <v>SIEC Ago/24</v>
          </cell>
        </row>
        <row r="3334">
          <cell r="A3334" t="str">
            <v>04.01.01.120.24</v>
          </cell>
          <cell r="B3334" t="str">
            <v>Cabo de alumínio nu 50 mm² de seção para os circuitos auxiliares 6,6KV trifásicos</v>
          </cell>
          <cell r="C3334" t="str">
            <v>m</v>
          </cell>
          <cell r="D3334">
            <v>2.95</v>
          </cell>
          <cell r="E3334">
            <v>2.39</v>
          </cell>
          <cell r="F3334" t="str">
            <v>SIEC Ago/24</v>
          </cell>
        </row>
        <row r="3335">
          <cell r="A3335" t="str">
            <v>04.01.01.120.10</v>
          </cell>
          <cell r="B3335" t="str">
            <v>Cabo de cobre isolado classe 3,6 a 6 KV, seção de 400 mm², 90ºC.</v>
          </cell>
          <cell r="C3335" t="str">
            <v>m</v>
          </cell>
          <cell r="D3335">
            <v>546.94000000000005</v>
          </cell>
          <cell r="E3335">
            <v>442.62</v>
          </cell>
          <cell r="F3335" t="str">
            <v>SIEC Ago/24</v>
          </cell>
        </row>
        <row r="3336">
          <cell r="A3336" t="str">
            <v>04.01.01.120.02</v>
          </cell>
          <cell r="B3336" t="str">
            <v>Cabo de cobre nu eletrolítico têmpera mole 61 fios 253mm² de seção, para interligação das chaves seccionadoras da rede aérea</v>
          </cell>
          <cell r="C3336" t="str">
            <v>m</v>
          </cell>
          <cell r="D3336">
            <v>286.24</v>
          </cell>
          <cell r="E3336">
            <v>231.64</v>
          </cell>
          <cell r="F3336" t="str">
            <v>SIEC Ago/24</v>
          </cell>
        </row>
        <row r="3337">
          <cell r="A3337" t="str">
            <v>04.01.01.120.01</v>
          </cell>
          <cell r="B3337" t="str">
            <v>Cabo de cobre nu têmpera dura 253mm² de seção</v>
          </cell>
          <cell r="C3337" t="str">
            <v>m</v>
          </cell>
          <cell r="D3337">
            <v>366.08</v>
          </cell>
          <cell r="E3337">
            <v>296.25</v>
          </cell>
          <cell r="F3337" t="str">
            <v>SIEC Ago/24</v>
          </cell>
        </row>
        <row r="3338">
          <cell r="A3338" t="str">
            <v>04.01.01.120.22</v>
          </cell>
          <cell r="B3338" t="str">
            <v>Cabo de cobre nu têmpera médio dura 25 mm² de seção 7 tentos</v>
          </cell>
          <cell r="C3338" t="str">
            <v>m</v>
          </cell>
          <cell r="D3338">
            <v>21.38</v>
          </cell>
          <cell r="E3338">
            <v>17.3</v>
          </cell>
          <cell r="F3338" t="str">
            <v>SIEC Ago/24</v>
          </cell>
        </row>
        <row r="3339">
          <cell r="A3339" t="str">
            <v>04.01.01.120.23</v>
          </cell>
          <cell r="B3339" t="str">
            <v>Cabo de cobre nu têmpera médio dura 50 mm² de seção 7 tentos</v>
          </cell>
          <cell r="C3339" t="str">
            <v>m</v>
          </cell>
          <cell r="D3339">
            <v>49.31</v>
          </cell>
          <cell r="E3339">
            <v>39.9</v>
          </cell>
          <cell r="F3339" t="str">
            <v>SIEC Ago/24</v>
          </cell>
        </row>
        <row r="3340">
          <cell r="A3340" t="str">
            <v>04.01.01.120.27</v>
          </cell>
          <cell r="B3340" t="str">
            <v>Cabo de sinal para sensores de ruído tipo manga 2x22AWG (malha) bicolor</v>
          </cell>
          <cell r="C3340" t="str">
            <v>m</v>
          </cell>
          <cell r="D3340">
            <v>19.38</v>
          </cell>
          <cell r="E3340">
            <v>15.68</v>
          </cell>
          <cell r="F3340" t="str">
            <v>SIEC Ago/24</v>
          </cell>
        </row>
        <row r="3341">
          <cell r="A3341" t="str">
            <v>04.01.01.120.26</v>
          </cell>
          <cell r="B3341" t="str">
            <v>Cabo isolado de energia com 3 condutores de 6mm² para alimentação em 220V/127V da chave seccionadora</v>
          </cell>
          <cell r="C3341" t="str">
            <v>m</v>
          </cell>
          <cell r="D3341">
            <v>18.309999999999999</v>
          </cell>
          <cell r="E3341">
            <v>14.82</v>
          </cell>
          <cell r="F3341" t="str">
            <v>SIEC Ago/24</v>
          </cell>
        </row>
        <row r="3342">
          <cell r="A3342" t="str">
            <v>04.01.01.120.21</v>
          </cell>
          <cell r="B3342" t="str">
            <v>Cordoalha de aço com diâmetro de 3/8", galvanizado, formação 7 fios (material)</v>
          </cell>
          <cell r="C3342" t="str">
            <v>m</v>
          </cell>
          <cell r="D3342">
            <v>15.13</v>
          </cell>
          <cell r="E3342">
            <v>12.24</v>
          </cell>
          <cell r="F3342" t="str">
            <v>SIEC Ago/24</v>
          </cell>
        </row>
        <row r="3343">
          <cell r="A3343" t="str">
            <v>04.01.01.120.20</v>
          </cell>
          <cell r="B3343" t="str">
            <v>Cordoalha de aço galvanizado diâmetro 3/8"</v>
          </cell>
          <cell r="C3343" t="str">
            <v>m</v>
          </cell>
          <cell r="D3343">
            <v>12.04</v>
          </cell>
          <cell r="E3343">
            <v>9.74</v>
          </cell>
          <cell r="F3343" t="str">
            <v>SIEC Ago/24</v>
          </cell>
        </row>
        <row r="3344">
          <cell r="A3344" t="str">
            <v>04.01.01.120.11</v>
          </cell>
          <cell r="B3344" t="str">
            <v>Fio de cobre têmpera dura 107mm² de seção (trolley)</v>
          </cell>
          <cell r="C3344" t="str">
            <v>m</v>
          </cell>
          <cell r="D3344">
            <v>86.34</v>
          </cell>
          <cell r="E3344">
            <v>69.87</v>
          </cell>
          <cell r="F3344" t="str">
            <v>SIEC Ago/24</v>
          </cell>
        </row>
        <row r="3345">
          <cell r="A3345" t="str">
            <v>04.01.01.120.13</v>
          </cell>
          <cell r="B3345" t="str">
            <v>Fio de cobre têmpera médio dura 35 mm² de seção (suspensório)</v>
          </cell>
          <cell r="C3345" t="str">
            <v>m</v>
          </cell>
          <cell r="D3345">
            <v>31.73</v>
          </cell>
          <cell r="E3345">
            <v>25.68</v>
          </cell>
          <cell r="F3345" t="str">
            <v>SIEC Ago/24</v>
          </cell>
        </row>
        <row r="3346">
          <cell r="A3346" t="str">
            <v>04.01.02</v>
          </cell>
          <cell r="B3346" t="str">
            <v>INSTALAÇÃO</v>
          </cell>
          <cell r="C3346" t="str">
            <v/>
          </cell>
          <cell r="E3346">
            <v>0</v>
          </cell>
          <cell r="F3346" t="str">
            <v>SIEC Ago/24</v>
          </cell>
        </row>
        <row r="3347">
          <cell r="A3347" t="str">
            <v>04.01.02.100</v>
          </cell>
          <cell r="B3347" t="str">
            <v>IMPLANTAÇÃO DA REDE AÉREA E CIRCUITOS AUXILIARES DE ALIMENTAÇÃO</v>
          </cell>
          <cell r="C3347" t="str">
            <v/>
          </cell>
          <cell r="E3347">
            <v>0</v>
          </cell>
          <cell r="F3347" t="str">
            <v>SIEC Ago/24</v>
          </cell>
        </row>
        <row r="3348">
          <cell r="A3348" t="str">
            <v>04.01.02.100.61</v>
          </cell>
          <cell r="B3348" t="str">
            <v>Conexão de continuidade completa em seccionamento elétrico ou mecânico</v>
          </cell>
          <cell r="C3348" t="str">
            <v>cj</v>
          </cell>
          <cell r="D3348">
            <v>1529.94</v>
          </cell>
          <cell r="E3348">
            <v>1238.1199999999999</v>
          </cell>
          <cell r="F3348" t="str">
            <v>SIEC Ago/24</v>
          </cell>
        </row>
        <row r="3349">
          <cell r="A3349" t="str">
            <v>04.01.02.100.57</v>
          </cell>
          <cell r="B3349" t="str">
            <v>Conexão equipotencial completa (cabo de 107mm² / garra cabo/cabo 253/107 e garra cabo/fio 107/107)</v>
          </cell>
          <cell r="C3349" t="str">
            <v>cj</v>
          </cell>
          <cell r="D3349">
            <v>1529.94</v>
          </cell>
          <cell r="E3349">
            <v>1238.1199999999999</v>
          </cell>
          <cell r="F3349" t="str">
            <v>SIEC Ago/24</v>
          </cell>
        </row>
        <row r="3350">
          <cell r="A3350" t="str">
            <v>04.01.02.100.60</v>
          </cell>
          <cell r="B3350" t="str">
            <v>Conexão equipotencial completa (cabo de 185mm² / garra cabo/cabo 253/185 e garra cabo/fio 185/107)</v>
          </cell>
          <cell r="C3350" t="str">
            <v>cj</v>
          </cell>
          <cell r="D3350">
            <v>1263.0999999999999</v>
          </cell>
          <cell r="E3350">
            <v>1022.17</v>
          </cell>
          <cell r="F3350" t="str">
            <v>SIEC Ago/24</v>
          </cell>
        </row>
        <row r="3351">
          <cell r="A3351" t="str">
            <v>04.01.02.100.102</v>
          </cell>
          <cell r="B3351" t="str">
            <v>Eletroduto de aço galvanizado a fogo 1" de diâmetro - instalação</v>
          </cell>
          <cell r="C3351" t="str">
            <v>m</v>
          </cell>
          <cell r="D3351">
            <v>37.119999999999997</v>
          </cell>
          <cell r="E3351">
            <v>30.04</v>
          </cell>
          <cell r="F3351" t="str">
            <v>SIEC Ago/24</v>
          </cell>
        </row>
        <row r="3352">
          <cell r="A3352" t="str">
            <v>04.01.02.100.83</v>
          </cell>
          <cell r="B3352" t="str">
            <v>Eletroduto de aço galvanizado a fogo 4" de diâmetro - instalação</v>
          </cell>
          <cell r="C3352" t="str">
            <v>m</v>
          </cell>
          <cell r="D3352">
            <v>37.119999999999997</v>
          </cell>
          <cell r="E3352">
            <v>30.04</v>
          </cell>
          <cell r="F3352" t="str">
            <v>SIEC Ago/24</v>
          </cell>
        </row>
        <row r="3353">
          <cell r="A3353" t="str">
            <v>04.01.02.100.20</v>
          </cell>
          <cell r="B3353" t="str">
            <v>Execução de Base para estai com tubulão</v>
          </cell>
          <cell r="C3353" t="str">
            <v>un</v>
          </cell>
          <cell r="D3353">
            <v>2659</v>
          </cell>
          <cell r="E3353">
            <v>2151.8200000000002</v>
          </cell>
          <cell r="F3353" t="str">
            <v>SIEC Ago/24</v>
          </cell>
        </row>
        <row r="3354">
          <cell r="A3354" t="str">
            <v>04.01.02.100.22</v>
          </cell>
          <cell r="B3354" t="str">
            <v>Execução de Base para estais solo fraco</v>
          </cell>
          <cell r="C3354" t="str">
            <v>un</v>
          </cell>
          <cell r="D3354">
            <v>2659</v>
          </cell>
          <cell r="E3354">
            <v>2151.8200000000002</v>
          </cell>
          <cell r="F3354" t="str">
            <v>SIEC Ago/24</v>
          </cell>
        </row>
        <row r="3355">
          <cell r="A3355" t="str">
            <v>04.01.02.100.21</v>
          </cell>
          <cell r="B3355" t="str">
            <v>Execução de Base para estais solo normal</v>
          </cell>
          <cell r="C3355" t="str">
            <v>un</v>
          </cell>
          <cell r="D3355">
            <v>2659</v>
          </cell>
          <cell r="E3355">
            <v>2151.8200000000002</v>
          </cell>
          <cell r="F3355" t="str">
            <v>SIEC Ago/24</v>
          </cell>
        </row>
        <row r="3356">
          <cell r="A3356" t="str">
            <v>04.01.02.100.09</v>
          </cell>
          <cell r="B3356" t="str">
            <v>Execução de bases de ancoragem com grampos</v>
          </cell>
          <cell r="C3356" t="str">
            <v>un</v>
          </cell>
          <cell r="D3356">
            <v>2020.33</v>
          </cell>
          <cell r="E3356">
            <v>1634.97</v>
          </cell>
          <cell r="F3356" t="str">
            <v>SIEC Ago/24</v>
          </cell>
        </row>
        <row r="3357">
          <cell r="A3357" t="str">
            <v>04.01.02.100.01</v>
          </cell>
          <cell r="B3357" t="str">
            <v>Execução de bases especiais para pórticos</v>
          </cell>
          <cell r="C3357" t="str">
            <v>un</v>
          </cell>
          <cell r="D3357">
            <v>4244.68</v>
          </cell>
          <cell r="E3357">
            <v>3435.04</v>
          </cell>
          <cell r="F3357" t="str">
            <v>SIEC Ago/24</v>
          </cell>
        </row>
        <row r="3358">
          <cell r="A3358" t="str">
            <v>04.01.02.100.11</v>
          </cell>
          <cell r="B3358" t="str">
            <v>Execução de bases para poste de concreto/metálico para solo normal</v>
          </cell>
          <cell r="C3358" t="str">
            <v>un</v>
          </cell>
          <cell r="D3358">
            <v>2865.32</v>
          </cell>
          <cell r="E3358">
            <v>2318.7800000000002</v>
          </cell>
          <cell r="F3358" t="str">
            <v>SIEC Ago/24</v>
          </cell>
        </row>
        <row r="3359">
          <cell r="A3359" t="str">
            <v>04.01.02.100.104</v>
          </cell>
          <cell r="B3359" t="str">
            <v>Execução de bases para poste de concreto/metálico para solo normal (fuste Ø1,50) - H = 4,00m</v>
          </cell>
          <cell r="C3359" t="str">
            <v>un</v>
          </cell>
          <cell r="D3359">
            <v>17830.07</v>
          </cell>
          <cell r="E3359">
            <v>14429.13</v>
          </cell>
          <cell r="F3359" t="str">
            <v>SIEC Ago/24</v>
          </cell>
        </row>
        <row r="3360">
          <cell r="A3360" t="str">
            <v>04.01.02.100.33</v>
          </cell>
          <cell r="B3360" t="str">
            <v>Fabricação de suspensórios</v>
          </cell>
          <cell r="C3360" t="str">
            <v>un</v>
          </cell>
          <cell r="D3360">
            <v>15.32</v>
          </cell>
          <cell r="E3360">
            <v>12.4</v>
          </cell>
          <cell r="F3360" t="str">
            <v>SIEC Ago/24</v>
          </cell>
        </row>
        <row r="3361">
          <cell r="A3361" t="str">
            <v>04.01.02.100.54</v>
          </cell>
          <cell r="B3361" t="str">
            <v>Implantação de ancoragem de mensageiro ou de dois fios de contato (cabo de aço e ferragens )</v>
          </cell>
          <cell r="C3361" t="str">
            <v>cj</v>
          </cell>
          <cell r="D3361">
            <v>7554.16</v>
          </cell>
          <cell r="E3361">
            <v>6113.26</v>
          </cell>
          <cell r="F3361" t="str">
            <v>SIEC Ago/24</v>
          </cell>
        </row>
        <row r="3362">
          <cell r="A3362" t="str">
            <v>04.01.02.100.72</v>
          </cell>
          <cell r="B3362" t="str">
            <v>Implantação de isolador de seção nivelado e regulado</v>
          </cell>
          <cell r="C3362" t="str">
            <v>cj</v>
          </cell>
          <cell r="D3362">
            <v>3402.8</v>
          </cell>
          <cell r="E3362">
            <v>2753.74</v>
          </cell>
          <cell r="F3362" t="str">
            <v>SIEC Ago/24</v>
          </cell>
        </row>
        <row r="3363">
          <cell r="A3363" t="str">
            <v>04.01.02.100.32</v>
          </cell>
          <cell r="B3363" t="str">
            <v>Implantação de pé direito metálico</v>
          </cell>
          <cell r="C3363" t="str">
            <v>un</v>
          </cell>
          <cell r="D3363">
            <v>769.46</v>
          </cell>
          <cell r="E3363">
            <v>622.69000000000005</v>
          </cell>
          <cell r="F3363" t="str">
            <v>SIEC Ago/24</v>
          </cell>
        </row>
        <row r="3364">
          <cell r="A3364" t="str">
            <v>04.01.02.100.95</v>
          </cell>
          <cell r="B3364" t="str">
            <v>Implantação de Pórtico Metálico completo para chaves seccionadoras de rede aérea de 3kVcc</v>
          </cell>
          <cell r="C3364" t="str">
            <v>cj</v>
          </cell>
          <cell r="D3364">
            <v>9871.2800000000007</v>
          </cell>
          <cell r="E3364">
            <v>7988.41</v>
          </cell>
          <cell r="F3364" t="str">
            <v>SIEC Ago/24</v>
          </cell>
        </row>
        <row r="3365">
          <cell r="A3365" t="str">
            <v>04.01.02.100.94</v>
          </cell>
          <cell r="B3365" t="str">
            <v>Implantação de Pórtico Metálico completo para chaves seccionadoras do circuito 6,6kV</v>
          </cell>
          <cell r="C3365" t="str">
            <v>cj</v>
          </cell>
          <cell r="D3365">
            <v>9871.2800000000007</v>
          </cell>
          <cell r="E3365">
            <v>7988.41</v>
          </cell>
          <cell r="F3365" t="str">
            <v>SIEC Ago/24</v>
          </cell>
        </row>
        <row r="3366">
          <cell r="A3366" t="str">
            <v>04.01.02.100.16</v>
          </cell>
          <cell r="B3366" t="str">
            <v>Implantação de poste de concreto duplo "T" de 11 m, com furações padrões e com resistência de 600 kgf no topo, fabricado e ensaiado conforme recomendações das Normas ABNT; NBR 8451 e NBR 8452</v>
          </cell>
          <cell r="C3366" t="str">
            <v>un</v>
          </cell>
          <cell r="D3366">
            <v>1239.48</v>
          </cell>
          <cell r="E3366">
            <v>1003.06</v>
          </cell>
          <cell r="F3366" t="str">
            <v>SIEC Ago/24</v>
          </cell>
        </row>
        <row r="3367">
          <cell r="A3367" t="str">
            <v>04.01.02.100.17</v>
          </cell>
          <cell r="B3367" t="str">
            <v>Implantação de poste de concreto duplo "T" de 11 m, resistência nominal 1000 daN na face B.</v>
          </cell>
          <cell r="C3367" t="str">
            <v>un</v>
          </cell>
          <cell r="D3367">
            <v>1239.48</v>
          </cell>
          <cell r="E3367">
            <v>1003.06</v>
          </cell>
          <cell r="F3367" t="str">
            <v>SIEC Ago/24</v>
          </cell>
        </row>
        <row r="3368">
          <cell r="A3368" t="str">
            <v>04.01.02.100.15</v>
          </cell>
          <cell r="B3368" t="str">
            <v>Implantação de postes de concreto/metálicos com selamento das bases</v>
          </cell>
          <cell r="C3368" t="str">
            <v>un</v>
          </cell>
          <cell r="D3368">
            <v>954.94</v>
          </cell>
          <cell r="E3368">
            <v>772.79</v>
          </cell>
          <cell r="F3368" t="str">
            <v>SIEC Ago/24</v>
          </cell>
        </row>
        <row r="3369">
          <cell r="A3369" t="str">
            <v>04.01.02.100.64</v>
          </cell>
          <cell r="B3369" t="str">
            <v>Implantação de sensor de tensão</v>
          </cell>
          <cell r="C3369" t="str">
            <v>cj</v>
          </cell>
          <cell r="D3369">
            <v>3745.16</v>
          </cell>
          <cell r="E3369">
            <v>3030.8</v>
          </cell>
          <cell r="F3369" t="str">
            <v>SIEC Ago/24</v>
          </cell>
        </row>
        <row r="3370">
          <cell r="A3370" t="str">
            <v>04.01.02.100.56</v>
          </cell>
          <cell r="B3370" t="str">
            <v>Instalação de Ancoragem completa dois fios de contato 107 mm²</v>
          </cell>
          <cell r="C3370" t="str">
            <v>cj</v>
          </cell>
          <cell r="D3370">
            <v>4579.26</v>
          </cell>
          <cell r="E3370">
            <v>3705.8</v>
          </cell>
          <cell r="F3370" t="str">
            <v>SIEC Ago/24</v>
          </cell>
        </row>
        <row r="3371">
          <cell r="A3371" t="str">
            <v>04.01.02.100.55</v>
          </cell>
          <cell r="B3371" t="str">
            <v>Instalação de Ancoragem completa para dois cabos mensageiro 253 mm²</v>
          </cell>
          <cell r="C3371" t="str">
            <v>cj</v>
          </cell>
          <cell r="D3371">
            <v>5575.52</v>
          </cell>
          <cell r="E3371">
            <v>4512.03</v>
          </cell>
          <cell r="F3371" t="str">
            <v>SIEC Ago/24</v>
          </cell>
        </row>
        <row r="3372">
          <cell r="A3372" t="str">
            <v>04.01.02.100.84</v>
          </cell>
          <cell r="B3372" t="str">
            <v>Instalação de Emendas para cabo de 120mm² classe de tensão 35kv</v>
          </cell>
          <cell r="C3372" t="str">
            <v>cj</v>
          </cell>
          <cell r="D3372">
            <v>3688.26</v>
          </cell>
          <cell r="E3372">
            <v>2984.75</v>
          </cell>
          <cell r="F3372" t="str">
            <v>SIEC Ago/24</v>
          </cell>
        </row>
        <row r="3373">
          <cell r="A3373" t="str">
            <v>04.01.02.100.86</v>
          </cell>
          <cell r="B3373" t="str">
            <v>Instalação de Emendas para cabo de 240mm² classe de tensão 35kv</v>
          </cell>
          <cell r="C3373" t="str">
            <v>cj</v>
          </cell>
          <cell r="D3373">
            <v>5002.34</v>
          </cell>
          <cell r="E3373">
            <v>4048.18</v>
          </cell>
          <cell r="F3373" t="str">
            <v>SIEC Ago/24</v>
          </cell>
        </row>
        <row r="3374">
          <cell r="A3374" t="str">
            <v>04.01.02.100.85</v>
          </cell>
          <cell r="B3374" t="str">
            <v>Instalação de Emendas para cabo de 70mm² classe de tensão 15 kv</v>
          </cell>
          <cell r="C3374" t="str">
            <v>cj</v>
          </cell>
          <cell r="D3374">
            <v>1631.9</v>
          </cell>
          <cell r="E3374">
            <v>1320.63</v>
          </cell>
          <cell r="F3374" t="str">
            <v>SIEC Ago/24</v>
          </cell>
        </row>
        <row r="3375">
          <cell r="A3375" t="str">
            <v>04.01.02.100.81</v>
          </cell>
          <cell r="B3375" t="str">
            <v>Instalação de mufla terminal classe 15KV para cabo 70mm²</v>
          </cell>
          <cell r="C3375" t="str">
            <v>un</v>
          </cell>
          <cell r="D3375">
            <v>748.64</v>
          </cell>
          <cell r="E3375">
            <v>605.84</v>
          </cell>
          <cell r="F3375" t="str">
            <v>SIEC Ago/24</v>
          </cell>
        </row>
        <row r="3376">
          <cell r="A3376" t="str">
            <v>04.01.02.100.80</v>
          </cell>
          <cell r="B3376" t="str">
            <v>Instalação de mufla terminal classe 35KV para cabo 120mm²</v>
          </cell>
          <cell r="C3376" t="str">
            <v>un</v>
          </cell>
          <cell r="D3376">
            <v>748.64</v>
          </cell>
          <cell r="E3376">
            <v>605.84</v>
          </cell>
          <cell r="F3376" t="str">
            <v>SIEC Ago/24</v>
          </cell>
        </row>
        <row r="3377">
          <cell r="A3377" t="str">
            <v>04.01.02.100.82</v>
          </cell>
          <cell r="B3377" t="str">
            <v>Instalação de mufla terminal classe 35KV para cabo 240mm²</v>
          </cell>
          <cell r="C3377" t="str">
            <v>cj</v>
          </cell>
          <cell r="D3377">
            <v>778.8</v>
          </cell>
          <cell r="E3377">
            <v>630.25</v>
          </cell>
          <cell r="F3377" t="str">
            <v>SIEC Ago/24</v>
          </cell>
        </row>
        <row r="3378">
          <cell r="A3378" t="str">
            <v>04.01.02.100.89</v>
          </cell>
          <cell r="B3378" t="str">
            <v>Instalação do quadro eletro-óptico para conexão entre as chaves seccionadoras ao longo da via e a UTR na estação</v>
          </cell>
          <cell r="C3378" t="str">
            <v>cj</v>
          </cell>
          <cell r="D3378">
            <v>7513.28</v>
          </cell>
          <cell r="E3378">
            <v>6080.18</v>
          </cell>
          <cell r="F3378" t="str">
            <v>SIEC Ago/24</v>
          </cell>
        </row>
        <row r="3379">
          <cell r="A3379" t="str">
            <v>04.01.02.100.90</v>
          </cell>
          <cell r="B3379" t="str">
            <v>Isolador de Rede Aérea, Polimérico, Classe 15 KV</v>
          </cell>
          <cell r="C3379" t="str">
            <v>pç</v>
          </cell>
          <cell r="D3379">
            <v>586.37</v>
          </cell>
          <cell r="E3379">
            <v>474.52</v>
          </cell>
          <cell r="F3379" t="str">
            <v>SIEC Ago/24</v>
          </cell>
        </row>
        <row r="3380">
          <cell r="A3380" t="str">
            <v>04.01.02.100.91</v>
          </cell>
          <cell r="B3380" t="str">
            <v>Lançamento de Cabo de aço com diâmetro de 3/8", galvanizado, formação 7 fios</v>
          </cell>
          <cell r="C3380" t="str">
            <v>m</v>
          </cell>
          <cell r="D3380">
            <v>14.78</v>
          </cell>
          <cell r="E3380">
            <v>11.96</v>
          </cell>
          <cell r="F3380" t="str">
            <v>SIEC Ago/24</v>
          </cell>
        </row>
        <row r="3381">
          <cell r="A3381" t="str">
            <v>04.01.02.100.92</v>
          </cell>
          <cell r="B3381" t="str">
            <v>Lançamento de Cabo de alumínio nu # 4 AWG, com alma de aço, formação 7 fios (6 de alumínio +1 de aço)</v>
          </cell>
          <cell r="C3381" t="str">
            <v>m</v>
          </cell>
          <cell r="D3381">
            <v>10.57</v>
          </cell>
          <cell r="E3381">
            <v>8.5500000000000007</v>
          </cell>
          <cell r="F3381" t="str">
            <v>SIEC Ago/24</v>
          </cell>
        </row>
        <row r="3382">
          <cell r="A3382" t="str">
            <v>04.01.02.100.97</v>
          </cell>
          <cell r="B3382" t="str">
            <v>Lançamento de Cabo de alumínio nu, com Alma de Aço, extraforte, Bitola 134,6 MCM, Leghorn (cabo guarda)</v>
          </cell>
          <cell r="C3382" t="str">
            <v>m</v>
          </cell>
          <cell r="D3382">
            <v>15.1</v>
          </cell>
          <cell r="E3382">
            <v>12.22</v>
          </cell>
          <cell r="F3382" t="str">
            <v>SIEC Ago/24</v>
          </cell>
        </row>
        <row r="3383">
          <cell r="A3383" t="str">
            <v>04.01.02.100.46</v>
          </cell>
          <cell r="B3383" t="str">
            <v>Lançamento de cabo de cobre isolado 120 mm² classe 35KV</v>
          </cell>
          <cell r="C3383" t="str">
            <v>m</v>
          </cell>
          <cell r="D3383">
            <v>9.51</v>
          </cell>
          <cell r="E3383">
            <v>7.7</v>
          </cell>
          <cell r="F3383" t="str">
            <v>SIEC Ago/24</v>
          </cell>
        </row>
        <row r="3384">
          <cell r="A3384" t="str">
            <v>04.01.02.100.48</v>
          </cell>
          <cell r="B3384" t="str">
            <v>Lançamento de cabo de cobre isolado 240 mm² classe 15KV</v>
          </cell>
          <cell r="C3384" t="str">
            <v>m</v>
          </cell>
          <cell r="D3384">
            <v>34.31</v>
          </cell>
          <cell r="E3384">
            <v>27.77</v>
          </cell>
          <cell r="F3384" t="str">
            <v>SIEC Ago/24</v>
          </cell>
        </row>
        <row r="3385">
          <cell r="A3385" t="str">
            <v>04.01.02.100.47</v>
          </cell>
          <cell r="B3385" t="str">
            <v>Lançamento de cabo de cobre isolado 70 mm² classe 15KV</v>
          </cell>
          <cell r="C3385" t="str">
            <v>m</v>
          </cell>
          <cell r="D3385">
            <v>34.31</v>
          </cell>
          <cell r="E3385">
            <v>27.77</v>
          </cell>
          <cell r="F3385" t="str">
            <v>SIEC Ago/24</v>
          </cell>
        </row>
        <row r="3386">
          <cell r="A3386" t="str">
            <v>04.01.02.100.99</v>
          </cell>
          <cell r="B3386" t="str">
            <v>Lançamento de Cabo de cobre isolado 70 mm² classe 3,6 a 6 KV, 90°C</v>
          </cell>
          <cell r="C3386" t="str">
            <v>m</v>
          </cell>
          <cell r="D3386">
            <v>34.31</v>
          </cell>
          <cell r="E3386">
            <v>27.77</v>
          </cell>
          <cell r="F3386" t="str">
            <v>SIEC Ago/24</v>
          </cell>
        </row>
        <row r="3387">
          <cell r="A3387" t="str">
            <v>04.01.02.100.49</v>
          </cell>
          <cell r="B3387" t="str">
            <v>Lançamento de Cabo de cobre isolado de 240 mm² classe 35 KV</v>
          </cell>
          <cell r="C3387" t="str">
            <v>m</v>
          </cell>
          <cell r="D3387">
            <v>19.489999999999998</v>
          </cell>
          <cell r="E3387">
            <v>15.77</v>
          </cell>
          <cell r="F3387" t="str">
            <v>SIEC Ago/24</v>
          </cell>
        </row>
        <row r="3388">
          <cell r="A3388" t="str">
            <v>04.01.02.100.50</v>
          </cell>
          <cell r="B3388" t="str">
            <v>Lançamento de Cabo de cobre isolado de 400 mm², classe 3,6 a 6 KV, 90ºC</v>
          </cell>
          <cell r="C3388" t="str">
            <v>m</v>
          </cell>
          <cell r="D3388">
            <v>9.51</v>
          </cell>
          <cell r="E3388">
            <v>7.7</v>
          </cell>
          <cell r="F3388" t="str">
            <v>SIEC Ago/24</v>
          </cell>
        </row>
        <row r="3389">
          <cell r="A3389" t="str">
            <v>04.01.02.100.45</v>
          </cell>
          <cell r="B3389" t="str">
            <v>Lançamento de cabo de cobre nu 7 tentos 25 mm² de seção</v>
          </cell>
          <cell r="C3389" t="str">
            <v>m</v>
          </cell>
          <cell r="D3389">
            <v>24.04</v>
          </cell>
          <cell r="E3389">
            <v>19.45</v>
          </cell>
          <cell r="F3389" t="str">
            <v>SIEC Ago/24</v>
          </cell>
        </row>
        <row r="3390">
          <cell r="A3390" t="str">
            <v>04.01.02.100.44</v>
          </cell>
          <cell r="B3390" t="str">
            <v>Lançamento de cabo de cobre nu 7 tentos 50 mm² de seção</v>
          </cell>
          <cell r="C3390" t="str">
            <v>m</v>
          </cell>
          <cell r="D3390">
            <v>24.04</v>
          </cell>
          <cell r="E3390">
            <v>19.45</v>
          </cell>
          <cell r="F3390" t="str">
            <v>SIEC Ago/24</v>
          </cell>
        </row>
        <row r="3391">
          <cell r="A3391" t="str">
            <v>04.01.02.100.93</v>
          </cell>
          <cell r="B3391" t="str">
            <v>Lançamento de Cabo isolado de energia de 6mm² com 3 condutores</v>
          </cell>
          <cell r="C3391" t="str">
            <v>m</v>
          </cell>
          <cell r="D3391">
            <v>10.38</v>
          </cell>
          <cell r="E3391">
            <v>8.4</v>
          </cell>
          <cell r="F3391" t="str">
            <v>SIEC Ago/24</v>
          </cell>
        </row>
        <row r="3392">
          <cell r="A3392" t="str">
            <v>04.01.02.100.42</v>
          </cell>
          <cell r="B3392" t="str">
            <v>Lançamento de cabo mensageiro com encabeçamento</v>
          </cell>
          <cell r="C3392" t="str">
            <v>m</v>
          </cell>
          <cell r="D3392">
            <v>23.94</v>
          </cell>
          <cell r="E3392">
            <v>19.37</v>
          </cell>
          <cell r="F3392" t="str">
            <v>SIEC Ago/24</v>
          </cell>
        </row>
        <row r="3393">
          <cell r="A3393" t="str">
            <v>04.01.02.100.53</v>
          </cell>
          <cell r="B3393" t="str">
            <v>Lançamento de cabo terra, com ligação entre ferragens e tomadas de terra</v>
          </cell>
          <cell r="C3393" t="str">
            <v>m</v>
          </cell>
          <cell r="D3393">
            <v>29.79</v>
          </cell>
          <cell r="E3393">
            <v>24.11</v>
          </cell>
          <cell r="F3393" t="str">
            <v>SIEC Ago/24</v>
          </cell>
        </row>
        <row r="3394">
          <cell r="A3394" t="str">
            <v>04.01.02.100.51</v>
          </cell>
          <cell r="B3394" t="str">
            <v>Lançamento de circuito monofásico aéreo classe 15 KV</v>
          </cell>
          <cell r="C3394" t="str">
            <v>m</v>
          </cell>
          <cell r="D3394">
            <v>9.51</v>
          </cell>
          <cell r="E3394">
            <v>7.7</v>
          </cell>
          <cell r="F3394" t="str">
            <v>SIEC Ago/24</v>
          </cell>
        </row>
        <row r="3395">
          <cell r="A3395" t="str">
            <v>04.01.02.100.52</v>
          </cell>
          <cell r="B3395" t="str">
            <v>Lançamento de circuito trifásico aéreo classe 15 KV</v>
          </cell>
          <cell r="C3395" t="str">
            <v>m</v>
          </cell>
          <cell r="D3395">
            <v>9.51</v>
          </cell>
          <cell r="E3395">
            <v>7.7</v>
          </cell>
          <cell r="F3395" t="str">
            <v>SIEC Ago/24</v>
          </cell>
        </row>
        <row r="3396">
          <cell r="A3396" t="str">
            <v>04.01.02.100.34</v>
          </cell>
          <cell r="B3396" t="str">
            <v>Lançamento de duto corrugado (eletroduto) de 3"</v>
          </cell>
          <cell r="C3396" t="str">
            <v>m</v>
          </cell>
          <cell r="D3396">
            <v>18.77</v>
          </cell>
          <cell r="E3396">
            <v>15.19</v>
          </cell>
          <cell r="F3396" t="str">
            <v>SIEC Ago/24</v>
          </cell>
        </row>
        <row r="3397">
          <cell r="A3397" t="str">
            <v>04.01.02.100.43</v>
          </cell>
          <cell r="B3397" t="str">
            <v>Lançamento de fio trolley 107/180mm², com encabeçamento e suspensórios</v>
          </cell>
          <cell r="C3397" t="str">
            <v>m</v>
          </cell>
          <cell r="D3397">
            <v>35.92</v>
          </cell>
          <cell r="E3397">
            <v>29.07</v>
          </cell>
          <cell r="F3397" t="str">
            <v>SIEC Ago/24</v>
          </cell>
        </row>
        <row r="3398">
          <cell r="A3398" t="str">
            <v>04.01.02.100.10</v>
          </cell>
          <cell r="B3398" t="str">
            <v>Lançamento de viga metálica H 6"x 6"x 3/8" de 11,00m</v>
          </cell>
          <cell r="C3398" t="str">
            <v>un</v>
          </cell>
          <cell r="D3398">
            <v>2804.52</v>
          </cell>
          <cell r="E3398">
            <v>2269.58</v>
          </cell>
          <cell r="F3398" t="str">
            <v>SIEC Ago/24</v>
          </cell>
        </row>
        <row r="3399">
          <cell r="A3399" t="str">
            <v>04.01.02.100.14</v>
          </cell>
          <cell r="B3399" t="str">
            <v>Lançamento de viga metálica H 6"x 6"x 3/8" de 15,20m</v>
          </cell>
          <cell r="C3399" t="str">
            <v>un</v>
          </cell>
          <cell r="D3399">
            <v>2804.52</v>
          </cell>
          <cell r="E3399">
            <v>2269.58</v>
          </cell>
          <cell r="F3399" t="str">
            <v>SIEC Ago/24</v>
          </cell>
        </row>
        <row r="3400">
          <cell r="A3400" t="str">
            <v>04.01.02.100.13</v>
          </cell>
          <cell r="B3400" t="str">
            <v>Lançamento de viga metálica H 6"x 6"x 3/8" de 16,20m</v>
          </cell>
          <cell r="C3400" t="str">
            <v>un</v>
          </cell>
          <cell r="D3400">
            <v>2804.52</v>
          </cell>
          <cell r="E3400">
            <v>2269.58</v>
          </cell>
          <cell r="F3400" t="str">
            <v>SIEC Ago/24</v>
          </cell>
        </row>
        <row r="3401">
          <cell r="A3401" t="str">
            <v>04.01.02.100.98</v>
          </cell>
          <cell r="B3401" t="str">
            <v>Montagem (implantação) de conjunto metálico "mastaréu" para cabo guarda completo com isoladores</v>
          </cell>
          <cell r="C3401" t="str">
            <v>cj</v>
          </cell>
          <cell r="D3401">
            <v>631.54999999999995</v>
          </cell>
          <cell r="E3401">
            <v>511.09</v>
          </cell>
          <cell r="F3401" t="str">
            <v>SIEC Ago/24</v>
          </cell>
        </row>
        <row r="3402">
          <cell r="A3402" t="str">
            <v>04.01.02.100.31</v>
          </cell>
          <cell r="B3402" t="str">
            <v>Montagem (implantação) de Extensão metálica para prolongamento de triângulo articulados</v>
          </cell>
          <cell r="C3402" t="str">
            <v>cj</v>
          </cell>
          <cell r="D3402">
            <v>362.56</v>
          </cell>
          <cell r="E3402">
            <v>293.39999999999998</v>
          </cell>
          <cell r="F3402" t="str">
            <v>SIEC Ago/24</v>
          </cell>
        </row>
        <row r="3403">
          <cell r="A3403" t="str">
            <v>04.01.02.100.73</v>
          </cell>
          <cell r="B3403" t="str">
            <v>Montagem (implantação) de Isoladores de seção especialpara uso em vias principais no entorno de estações</v>
          </cell>
          <cell r="C3403" t="str">
            <v>cj</v>
          </cell>
          <cell r="D3403">
            <v>3391.48</v>
          </cell>
          <cell r="E3403">
            <v>2744.58</v>
          </cell>
          <cell r="F3403" t="str">
            <v>SIEC Ago/24</v>
          </cell>
        </row>
        <row r="3404">
          <cell r="A3404" t="str">
            <v>04.01.02.100.75</v>
          </cell>
          <cell r="B3404" t="str">
            <v>Montagem (Implantação) de Pára-raio de chifre com ferragens de fixação</v>
          </cell>
          <cell r="C3404" t="str">
            <v>cj</v>
          </cell>
          <cell r="D3404">
            <v>2628.16</v>
          </cell>
          <cell r="E3404">
            <v>2126.86</v>
          </cell>
          <cell r="F3404" t="str">
            <v>SIEC Ago/24</v>
          </cell>
        </row>
        <row r="3405">
          <cell r="A3405" t="str">
            <v>04.01.02.100.28</v>
          </cell>
          <cell r="B3405" t="str">
            <v>Montagem (Implantação) de Tirante simples de aço de 5/8" galvanizado para treliça de suspensão do semi-portico</v>
          </cell>
          <cell r="C3405" t="str">
            <v>cj</v>
          </cell>
          <cell r="D3405">
            <v>604.29999999999995</v>
          </cell>
          <cell r="E3405">
            <v>489.03</v>
          </cell>
          <cell r="F3405" t="str">
            <v>SIEC Ago/24</v>
          </cell>
        </row>
        <row r="3406">
          <cell r="A3406" t="str">
            <v>04.01.02.100.18</v>
          </cell>
          <cell r="B3406" t="str">
            <v>Montagem (implantação) de treliças para pórtico metálico/2 vias</v>
          </cell>
          <cell r="C3406" t="str">
            <v>un</v>
          </cell>
          <cell r="D3406">
            <v>5586.08</v>
          </cell>
          <cell r="E3406">
            <v>4520.58</v>
          </cell>
          <cell r="F3406" t="str">
            <v>SIEC Ago/24</v>
          </cell>
        </row>
        <row r="3407">
          <cell r="A3407" t="str">
            <v>04.01.02.100.19</v>
          </cell>
          <cell r="B3407" t="str">
            <v>Montagem (implantação) de treliças para pórtico metálico/3 vias</v>
          </cell>
          <cell r="C3407" t="str">
            <v>un</v>
          </cell>
          <cell r="D3407">
            <v>5586.08</v>
          </cell>
          <cell r="E3407">
            <v>4520.58</v>
          </cell>
          <cell r="F3407" t="str">
            <v>SIEC Ago/24</v>
          </cell>
        </row>
        <row r="3408">
          <cell r="A3408" t="str">
            <v>04.01.02.100.23</v>
          </cell>
          <cell r="B3408" t="str">
            <v>Montagem (implantação) de treliças para pórtico metálico/4 vias</v>
          </cell>
          <cell r="C3408" t="str">
            <v>un</v>
          </cell>
          <cell r="D3408">
            <v>5586.08</v>
          </cell>
          <cell r="E3408">
            <v>4520.58</v>
          </cell>
          <cell r="F3408" t="str">
            <v>SIEC Ago/24</v>
          </cell>
        </row>
        <row r="3409">
          <cell r="A3409" t="str">
            <v>04.01.02.100.24</v>
          </cell>
          <cell r="B3409" t="str">
            <v>Montagem (implantação) de treliças para pórtico metálico/5 vias</v>
          </cell>
          <cell r="C3409" t="str">
            <v>un</v>
          </cell>
          <cell r="D3409">
            <v>6119.76</v>
          </cell>
          <cell r="E3409">
            <v>4952.46</v>
          </cell>
          <cell r="F3409" t="str">
            <v>SIEC Ago/24</v>
          </cell>
        </row>
        <row r="3410">
          <cell r="A3410" t="str">
            <v>04.01.02.100.25</v>
          </cell>
          <cell r="B3410" t="str">
            <v>Montagem (implantação) de treliças para pórtico metálico/6 vias</v>
          </cell>
          <cell r="C3410" t="str">
            <v>un</v>
          </cell>
          <cell r="D3410">
            <v>7382.86</v>
          </cell>
          <cell r="E3410">
            <v>5974.64</v>
          </cell>
          <cell r="F3410" t="str">
            <v>SIEC Ago/24</v>
          </cell>
        </row>
        <row r="3411">
          <cell r="A3411" t="str">
            <v>04.01.02.100.26</v>
          </cell>
          <cell r="B3411" t="str">
            <v>Montagem (implantação) de treliças para pórtico metálico/7 vias</v>
          </cell>
          <cell r="C3411" t="str">
            <v>un</v>
          </cell>
          <cell r="D3411">
            <v>8512.5400000000009</v>
          </cell>
          <cell r="E3411">
            <v>6888.84</v>
          </cell>
          <cell r="F3411" t="str">
            <v>SIEC Ago/24</v>
          </cell>
        </row>
        <row r="3412">
          <cell r="A3412" t="str">
            <v>04.01.02.100.30</v>
          </cell>
          <cell r="B3412" t="str">
            <v>Montagem (instalação) de torreta para fixação dos triânegulos em pórticos ou estruturas duplas</v>
          </cell>
          <cell r="C3412" t="str">
            <v>cj</v>
          </cell>
          <cell r="D3412">
            <v>596.76</v>
          </cell>
          <cell r="E3412">
            <v>482.93</v>
          </cell>
          <cell r="F3412" t="str">
            <v>SIEC Ago/24</v>
          </cell>
        </row>
        <row r="3413">
          <cell r="A3413" t="str">
            <v>04.01.02.100.29</v>
          </cell>
          <cell r="B3413" t="str">
            <v>Montagem (instalação) de torreta para fixação dos triângulos em pórticos ou estruturas simples</v>
          </cell>
          <cell r="C3413" t="str">
            <v>cj</v>
          </cell>
          <cell r="D3413">
            <v>596.76</v>
          </cell>
          <cell r="E3413">
            <v>482.93</v>
          </cell>
          <cell r="F3413" t="str">
            <v>SIEC Ago/24</v>
          </cell>
        </row>
        <row r="3414">
          <cell r="A3414" t="str">
            <v>04.01.02.100.66</v>
          </cell>
          <cell r="B3414" t="str">
            <v>Montagem completa de seccionamento elétrico</v>
          </cell>
          <cell r="C3414" t="str">
            <v>cj</v>
          </cell>
          <cell r="D3414">
            <v>6404.16</v>
          </cell>
          <cell r="E3414">
            <v>5182.62</v>
          </cell>
          <cell r="F3414" t="str">
            <v>SIEC Ago/24</v>
          </cell>
        </row>
        <row r="3415">
          <cell r="A3415" t="str">
            <v>04.01.02.100.67</v>
          </cell>
          <cell r="B3415" t="str">
            <v>Montagem completa de seccionamento mecânico</v>
          </cell>
          <cell r="C3415" t="str">
            <v>cj</v>
          </cell>
          <cell r="D3415">
            <v>36289.040000000001</v>
          </cell>
          <cell r="E3415">
            <v>29367.19</v>
          </cell>
          <cell r="F3415" t="str">
            <v>SIEC Ago/24</v>
          </cell>
        </row>
        <row r="3416">
          <cell r="A3416" t="str">
            <v>04.01.02.100.65</v>
          </cell>
          <cell r="B3416" t="str">
            <v>Montagem completa de travessões</v>
          </cell>
          <cell r="C3416" t="str">
            <v>un</v>
          </cell>
          <cell r="D3416">
            <v>38568.879999999997</v>
          </cell>
          <cell r="E3416">
            <v>31212.17</v>
          </cell>
          <cell r="F3416" t="str">
            <v>SIEC Ago/24</v>
          </cell>
        </row>
        <row r="3417">
          <cell r="A3417" t="str">
            <v>04.01.02.100.41</v>
          </cell>
          <cell r="B3417" t="str">
            <v>Montagem de aparelho tensor completo c/ ferragens, contrapesos, grade de proteção e cabo</v>
          </cell>
          <cell r="C3417" t="str">
            <v>cj</v>
          </cell>
          <cell r="D3417">
            <v>8046.96</v>
          </cell>
          <cell r="E3417">
            <v>6512.07</v>
          </cell>
          <cell r="F3417" t="str">
            <v>SIEC Ago/24</v>
          </cell>
        </row>
        <row r="3418">
          <cell r="A3418" t="str">
            <v>04.01.02.100.27</v>
          </cell>
          <cell r="B3418" t="str">
            <v>Montagem de braço de suspensão para 2 vias</v>
          </cell>
          <cell r="C3418" t="str">
            <v>cj</v>
          </cell>
          <cell r="D3418">
            <v>1460.36</v>
          </cell>
          <cell r="E3418">
            <v>1181.81</v>
          </cell>
          <cell r="F3418" t="str">
            <v>SIEC Ago/24</v>
          </cell>
        </row>
        <row r="3419">
          <cell r="A3419" t="str">
            <v>04.01.02.100.35</v>
          </cell>
          <cell r="B3419" t="str">
            <v>Montagem de cadeiras (torres para consoles)</v>
          </cell>
          <cell r="C3419" t="str">
            <v>cj</v>
          </cell>
          <cell r="D3419">
            <v>1390.78</v>
          </cell>
          <cell r="E3419">
            <v>1125.5</v>
          </cell>
          <cell r="F3419" t="str">
            <v>SIEC Ago/24</v>
          </cell>
        </row>
        <row r="3420">
          <cell r="A3420" t="str">
            <v>04.01.02.100.69</v>
          </cell>
          <cell r="B3420" t="str">
            <v>Montagem de chave seccionadora 3KV - 2400 A manual ou motorizada completa c/ cabos e conexões</v>
          </cell>
          <cell r="C3420" t="str">
            <v>cj</v>
          </cell>
          <cell r="D3420">
            <v>12239.52</v>
          </cell>
          <cell r="E3420">
            <v>9904.93</v>
          </cell>
          <cell r="F3420" t="str">
            <v>SIEC Ago/24</v>
          </cell>
        </row>
        <row r="3421">
          <cell r="A3421" t="str">
            <v>04.01.02.100.70</v>
          </cell>
          <cell r="B3421" t="str">
            <v>Montagem de chave seccionadora p/ circuito 13,8KV manual ou motorizada completa</v>
          </cell>
          <cell r="C3421" t="str">
            <v>cj</v>
          </cell>
          <cell r="D3421">
            <v>12239.52</v>
          </cell>
          <cell r="E3421">
            <v>9904.93</v>
          </cell>
          <cell r="F3421" t="str">
            <v>SIEC Ago/24</v>
          </cell>
        </row>
        <row r="3422">
          <cell r="A3422" t="str">
            <v>04.01.02.100.63</v>
          </cell>
          <cell r="B3422" t="str">
            <v>Montagem de chave seccionadora p/ circuito 6,6KV manual ou motorizada completa</v>
          </cell>
          <cell r="C3422" t="str">
            <v>cj</v>
          </cell>
          <cell r="D3422">
            <v>6630.48</v>
          </cell>
          <cell r="E3422">
            <v>5365.77</v>
          </cell>
          <cell r="F3422" t="str">
            <v>SIEC Ago/24</v>
          </cell>
        </row>
        <row r="3423">
          <cell r="A3423" t="str">
            <v>04.01.02.100.36</v>
          </cell>
          <cell r="B3423" t="str">
            <v>Montagem de ferragem de fixação das consoles</v>
          </cell>
          <cell r="C3423" t="str">
            <v>cj</v>
          </cell>
          <cell r="D3423">
            <v>266.83999999999997</v>
          </cell>
          <cell r="E3423">
            <v>215.94</v>
          </cell>
          <cell r="F3423" t="str">
            <v>SIEC Ago/24</v>
          </cell>
        </row>
        <row r="3424">
          <cell r="A3424" t="str">
            <v>04.01.02.100.40</v>
          </cell>
          <cell r="B3424" t="str">
            <v>Montagem de ferragem dos circuitos auxiliares de alimentação classe 15KV, com isoladores, fixações (mastaréu), etc.</v>
          </cell>
          <cell r="C3424" t="str">
            <v>cj</v>
          </cell>
          <cell r="D3424">
            <v>635.41999999999996</v>
          </cell>
          <cell r="E3424">
            <v>514.22</v>
          </cell>
          <cell r="F3424" t="str">
            <v>SIEC Ago/24</v>
          </cell>
        </row>
        <row r="3425">
          <cell r="A3425" t="str">
            <v>04.01.02.100.39</v>
          </cell>
          <cell r="B3425" t="str">
            <v>Montagem de ferragem dos circuitos auxiliares de alimentação classe 35KV, com isoladores, fixações (mastaréu), etc.</v>
          </cell>
          <cell r="C3425" t="str">
            <v>cj</v>
          </cell>
          <cell r="D3425">
            <v>635.41999999999996</v>
          </cell>
          <cell r="E3425">
            <v>514.22</v>
          </cell>
          <cell r="F3425" t="str">
            <v>SIEC Ago/24</v>
          </cell>
        </row>
        <row r="3426">
          <cell r="A3426" t="str">
            <v>04.01.02.100.71</v>
          </cell>
          <cell r="B3426" t="str">
            <v>Montagem de ferragens de chaves seccionadoras de 3kVcc, tipo MK-40 - 2000A.</v>
          </cell>
          <cell r="C3426" t="str">
            <v>cj</v>
          </cell>
          <cell r="D3426">
            <v>635.41999999999996</v>
          </cell>
          <cell r="E3426">
            <v>514.22</v>
          </cell>
          <cell r="F3426" t="str">
            <v>SIEC Ago/24</v>
          </cell>
        </row>
        <row r="3427">
          <cell r="A3427" t="str">
            <v>04.01.02.100.74</v>
          </cell>
          <cell r="B3427" t="str">
            <v>Montagem de Pára-raio tipo centelhador com ferragens de fixação</v>
          </cell>
          <cell r="C3427" t="str">
            <v>cj</v>
          </cell>
          <cell r="D3427">
            <v>4557.16</v>
          </cell>
          <cell r="E3427">
            <v>3687.92</v>
          </cell>
          <cell r="F3427" t="str">
            <v>SIEC Ago/24</v>
          </cell>
        </row>
        <row r="3428">
          <cell r="A3428" t="str">
            <v>04.01.02.100.79</v>
          </cell>
          <cell r="B3428" t="str">
            <v>Montagem de para-raio tipo monopolar para 15KV</v>
          </cell>
          <cell r="C3428" t="str">
            <v>cj</v>
          </cell>
          <cell r="D3428">
            <v>748.64</v>
          </cell>
          <cell r="E3428">
            <v>605.84</v>
          </cell>
          <cell r="F3428" t="str">
            <v>SIEC Ago/24</v>
          </cell>
        </row>
        <row r="3429">
          <cell r="A3429" t="str">
            <v>04.01.02.100.78</v>
          </cell>
          <cell r="B3429" t="str">
            <v>Montagem de pára-raio tipo monopolar para 35KV</v>
          </cell>
          <cell r="C3429" t="str">
            <v>cj</v>
          </cell>
          <cell r="D3429">
            <v>1129.68</v>
          </cell>
          <cell r="E3429">
            <v>914.2</v>
          </cell>
          <cell r="F3429" t="str">
            <v>SIEC Ago/24</v>
          </cell>
        </row>
        <row r="3430">
          <cell r="A3430" t="str">
            <v>04.01.02.100.88</v>
          </cell>
          <cell r="B3430" t="str">
            <v>Montagem de Sistema de Aterramento de Poste (Tomada de terra)</v>
          </cell>
          <cell r="C3430" t="str">
            <v>cj</v>
          </cell>
          <cell r="D3430">
            <v>4898.8</v>
          </cell>
          <cell r="E3430">
            <v>3964.39</v>
          </cell>
          <cell r="F3430" t="str">
            <v>SIEC Ago/24</v>
          </cell>
        </row>
        <row r="3431">
          <cell r="A3431" t="str">
            <v>04.01.02.100.87</v>
          </cell>
          <cell r="B3431" t="str">
            <v>Montagem de transformador 6.6KV / 127-220V completo (ferragens, pára-raios e ligações)</v>
          </cell>
          <cell r="C3431" t="str">
            <v>cj</v>
          </cell>
          <cell r="D3431">
            <v>11807.6</v>
          </cell>
          <cell r="E3431">
            <v>9555.39</v>
          </cell>
          <cell r="F3431" t="str">
            <v>SIEC Ago/24</v>
          </cell>
        </row>
        <row r="3432">
          <cell r="A3432" t="str">
            <v>04.01.02.100.76</v>
          </cell>
          <cell r="B3432" t="str">
            <v>Montagem de transformadores 13800/127volts completo (ferragens, pára-raios e ligações)</v>
          </cell>
          <cell r="C3432" t="str">
            <v>cj</v>
          </cell>
          <cell r="D3432">
            <v>7513.28</v>
          </cell>
          <cell r="E3432">
            <v>6080.18</v>
          </cell>
          <cell r="F3432" t="str">
            <v>SIEC Ago/24</v>
          </cell>
        </row>
        <row r="3433">
          <cell r="A3433" t="str">
            <v>04.01.02.100.77</v>
          </cell>
          <cell r="B3433" t="str">
            <v>Montagem de transformadores auxiliares, pára-raios e chaves fusíveis de distribuição e QTA em poste de concreto, incluso todas as ferragens e ligações.</v>
          </cell>
          <cell r="C3433" t="str">
            <v>cj</v>
          </cell>
          <cell r="D3433">
            <v>7513.28</v>
          </cell>
          <cell r="E3433">
            <v>6080.18</v>
          </cell>
          <cell r="F3433" t="str">
            <v>SIEC Ago/24</v>
          </cell>
        </row>
        <row r="3434">
          <cell r="A3434" t="str">
            <v>04.01.02.100.68</v>
          </cell>
          <cell r="B3434" t="str">
            <v>Montagem e Instalação de Chaves seccionadoras 3KVcc-4000A com acionamentos, caixa de comando, conexões, para a rede aérea de tração, motorizadas passíveis de serem telecomandadas</v>
          </cell>
          <cell r="C3434" t="str">
            <v>cj</v>
          </cell>
          <cell r="D3434">
            <v>14332</v>
          </cell>
          <cell r="E3434">
            <v>11598.28</v>
          </cell>
          <cell r="F3434" t="str">
            <v>SIEC Ago/24</v>
          </cell>
        </row>
        <row r="3435">
          <cell r="A3435" t="str">
            <v>04.01.04</v>
          </cell>
          <cell r="B3435" t="str">
            <v>REMOÇÕES E REMANEJAMENTOS</v>
          </cell>
          <cell r="C3435" t="str">
            <v/>
          </cell>
          <cell r="E3435">
            <v>0</v>
          </cell>
          <cell r="F3435" t="str">
            <v>SIEC Ago/24</v>
          </cell>
        </row>
        <row r="3436">
          <cell r="A3436" t="str">
            <v>04.01.04.100</v>
          </cell>
          <cell r="B3436" t="str">
            <v>REMOÇÕES DAS INSTALAÇÕES EXISTENTES</v>
          </cell>
          <cell r="C3436" t="str">
            <v/>
          </cell>
          <cell r="E3436">
            <v>0</v>
          </cell>
          <cell r="F3436" t="str">
            <v>SIEC Ago/24</v>
          </cell>
        </row>
        <row r="3437">
          <cell r="A3437" t="str">
            <v>04.01.04.100.26</v>
          </cell>
          <cell r="B3437" t="str">
            <v>Desconexão e remoção dos cabos alimentadores de cabine seccionadora</v>
          </cell>
          <cell r="C3437" t="str">
            <v>m</v>
          </cell>
          <cell r="D3437">
            <v>10.63</v>
          </cell>
          <cell r="E3437">
            <v>8.6</v>
          </cell>
          <cell r="F3437" t="str">
            <v>SIEC Ago/24</v>
          </cell>
        </row>
        <row r="3438">
          <cell r="A3438" t="str">
            <v>04.01.04.100.13</v>
          </cell>
          <cell r="B3438" t="str">
            <v>Desmontagem completa de travessão</v>
          </cell>
          <cell r="C3438" t="str">
            <v>un</v>
          </cell>
          <cell r="D3438">
            <v>10227.6</v>
          </cell>
          <cell r="E3438">
            <v>8276.77</v>
          </cell>
          <cell r="F3438" t="str">
            <v>SIEC Ago/24</v>
          </cell>
        </row>
        <row r="3439">
          <cell r="A3439" t="str">
            <v>04.01.04.100.24</v>
          </cell>
          <cell r="B3439" t="str">
            <v>Desmontagem e remoção de pórtico de sustentação e alimentação de cabine seccionadora</v>
          </cell>
          <cell r="C3439" t="str">
            <v>un</v>
          </cell>
          <cell r="D3439">
            <v>9871.2800000000007</v>
          </cell>
          <cell r="E3439">
            <v>7988.41</v>
          </cell>
          <cell r="F3439" t="str">
            <v>SIEC Ago/24</v>
          </cell>
        </row>
        <row r="3440">
          <cell r="A3440" t="str">
            <v>04.01.04.100.25</v>
          </cell>
          <cell r="B3440" t="str">
            <v>Desmontagem, remoção e transporte de equipamentos de cabine seccionadora até a chave de chifre</v>
          </cell>
          <cell r="C3440" t="str">
            <v>un</v>
          </cell>
          <cell r="D3440">
            <v>39467.199999999997</v>
          </cell>
          <cell r="E3440">
            <v>31939.14</v>
          </cell>
          <cell r="F3440" t="str">
            <v>SIEC Ago/24</v>
          </cell>
        </row>
        <row r="3441">
          <cell r="A3441" t="str">
            <v>04.01.04.100.05</v>
          </cell>
          <cell r="B3441" t="str">
            <v>Remoção da rede aérea de tração (mensageiro, fio de contato, suspensórios)</v>
          </cell>
          <cell r="C3441" t="str">
            <v>m</v>
          </cell>
          <cell r="D3441">
            <v>64.11</v>
          </cell>
          <cell r="E3441">
            <v>51.88</v>
          </cell>
          <cell r="F3441" t="str">
            <v>SIEC Ago/24</v>
          </cell>
        </row>
        <row r="3442">
          <cell r="A3442" t="str">
            <v>04.01.04.100.06</v>
          </cell>
          <cell r="B3442" t="str">
            <v>Remoção de cruzeta completa com isoladores</v>
          </cell>
          <cell r="C3442" t="str">
            <v>cj</v>
          </cell>
          <cell r="D3442">
            <v>876.32</v>
          </cell>
          <cell r="E3442">
            <v>709.17</v>
          </cell>
          <cell r="F3442" t="str">
            <v>SIEC Ago/24</v>
          </cell>
        </row>
        <row r="3443">
          <cell r="A3443" t="str">
            <v>04.01.04.100.07</v>
          </cell>
          <cell r="B3443" t="str">
            <v>Remoção de mastaréu completo com isoladores</v>
          </cell>
          <cell r="C3443" t="str">
            <v>cj</v>
          </cell>
          <cell r="D3443">
            <v>8046.96</v>
          </cell>
          <cell r="E3443">
            <v>6512.07</v>
          </cell>
          <cell r="F3443" t="str">
            <v>SIEC Ago/24</v>
          </cell>
        </row>
        <row r="3444">
          <cell r="A3444" t="str">
            <v>04.01.04.100.01</v>
          </cell>
          <cell r="B3444" t="str">
            <v>Remoção dos circuitos monofásicos de 13,8 KV</v>
          </cell>
          <cell r="C3444" t="str">
            <v>m</v>
          </cell>
          <cell r="D3444">
            <v>18.12</v>
          </cell>
          <cell r="E3444">
            <v>14.66</v>
          </cell>
          <cell r="F3444" t="str">
            <v>SIEC Ago/24</v>
          </cell>
        </row>
        <row r="3445">
          <cell r="A3445" t="str">
            <v>04.01.04.100.03</v>
          </cell>
          <cell r="B3445" t="str">
            <v>Remoção dos circuitos monofásicos de 4,4/13,2KV, completo com ferragens e isoladores</v>
          </cell>
          <cell r="C3445" t="str">
            <v>m</v>
          </cell>
          <cell r="D3445">
            <v>18.12</v>
          </cell>
          <cell r="E3445">
            <v>14.66</v>
          </cell>
          <cell r="F3445" t="str">
            <v>SIEC Ago/24</v>
          </cell>
        </row>
        <row r="3446">
          <cell r="A3446" t="str">
            <v>04.01.04.100.02</v>
          </cell>
          <cell r="B3446" t="str">
            <v>Remoção dos circuitos trifásicos de 34,5KV, completo com ferragens e isoladores</v>
          </cell>
          <cell r="C3446" t="str">
            <v>m</v>
          </cell>
          <cell r="D3446">
            <v>18.12</v>
          </cell>
          <cell r="E3446">
            <v>14.66</v>
          </cell>
          <cell r="F3446" t="str">
            <v>SIEC Ago/24</v>
          </cell>
        </row>
        <row r="3447">
          <cell r="A3447" t="str">
            <v>04.01.04.100.04</v>
          </cell>
          <cell r="B3447" t="str">
            <v>Remoção dos circuitos trifásicos de 6,6KV, completo com ferragens e isoladores</v>
          </cell>
          <cell r="C3447" t="str">
            <v>m</v>
          </cell>
          <cell r="D3447">
            <v>18.12</v>
          </cell>
          <cell r="E3447">
            <v>14.66</v>
          </cell>
          <cell r="F3447" t="str">
            <v>SIEC Ago/24</v>
          </cell>
        </row>
        <row r="3448">
          <cell r="A3448" t="str">
            <v>04.01.04.100.12</v>
          </cell>
          <cell r="B3448" t="str">
            <v>Retirada completa de ancoragens</v>
          </cell>
          <cell r="C3448" t="str">
            <v>cj</v>
          </cell>
          <cell r="D3448">
            <v>3488.84</v>
          </cell>
          <cell r="E3448">
            <v>2823.37</v>
          </cell>
          <cell r="F3448" t="str">
            <v>SIEC Ago/24</v>
          </cell>
        </row>
        <row r="3449">
          <cell r="A3449" t="str">
            <v>04.01.04.100.19</v>
          </cell>
          <cell r="B3449" t="str">
            <v>Retirada de aparelho de iluminação fixo em teto, piso ou parede, com altura de instalação até 3 metros.</v>
          </cell>
          <cell r="C3449" t="str">
            <v>un</v>
          </cell>
          <cell r="D3449">
            <v>59.39</v>
          </cell>
          <cell r="E3449">
            <v>48.06</v>
          </cell>
          <cell r="F3449" t="str">
            <v>SIEC Ago/24</v>
          </cell>
        </row>
        <row r="3450">
          <cell r="A3450" t="str">
            <v>04.01.04.100.11</v>
          </cell>
          <cell r="B3450" t="str">
            <v>Retirada de chave seccionadora 3KV manual ou motorizada completa com cabos e conexões</v>
          </cell>
          <cell r="C3450" t="str">
            <v>un</v>
          </cell>
          <cell r="D3450">
            <v>6497.28</v>
          </cell>
          <cell r="E3450">
            <v>5257.98</v>
          </cell>
          <cell r="F3450" t="str">
            <v>SIEC Ago/24</v>
          </cell>
        </row>
        <row r="3451">
          <cell r="A3451" t="str">
            <v>04.01.04.100.21</v>
          </cell>
          <cell r="B3451" t="str">
            <v>Retirada de condutor elétrico</v>
          </cell>
          <cell r="C3451" t="str">
            <v>m</v>
          </cell>
          <cell r="D3451">
            <v>3.7</v>
          </cell>
          <cell r="E3451">
            <v>2.99</v>
          </cell>
          <cell r="F3451" t="str">
            <v>SIEC Ago/24</v>
          </cell>
        </row>
        <row r="3452">
          <cell r="A3452" t="str">
            <v>04.01.04.100.27</v>
          </cell>
          <cell r="B3452" t="str">
            <v>Retirada de condutor elétrico de média tensão</v>
          </cell>
          <cell r="C3452" t="str">
            <v>m</v>
          </cell>
          <cell r="D3452">
            <v>5.19</v>
          </cell>
          <cell r="E3452">
            <v>4.2</v>
          </cell>
          <cell r="F3452" t="str">
            <v>SIEC Ago/24</v>
          </cell>
        </row>
        <row r="3453">
          <cell r="A3453" t="str">
            <v>04.01.04.100.22</v>
          </cell>
          <cell r="B3453" t="str">
            <v>Retirada de eletroduto aparente</v>
          </cell>
          <cell r="C3453" t="str">
            <v>m</v>
          </cell>
          <cell r="D3453">
            <v>2.21</v>
          </cell>
          <cell r="E3453">
            <v>1.79</v>
          </cell>
          <cell r="F3453" t="str">
            <v>SIEC Ago/24</v>
          </cell>
        </row>
        <row r="3454">
          <cell r="A3454" t="str">
            <v>04.01.04.100.08</v>
          </cell>
          <cell r="B3454" t="str">
            <v>Retirada de ferragens em geral</v>
          </cell>
          <cell r="C3454" t="str">
            <v>T</v>
          </cell>
          <cell r="D3454">
            <v>4023.48</v>
          </cell>
          <cell r="E3454">
            <v>3256.03</v>
          </cell>
          <cell r="F3454" t="str">
            <v>SIEC Ago/24</v>
          </cell>
        </row>
        <row r="3455">
          <cell r="A3455" t="str">
            <v>04.01.04.100.17</v>
          </cell>
          <cell r="B3455" t="str">
            <v>Retirada de isoladores de seção</v>
          </cell>
          <cell r="C3455" t="str">
            <v>un</v>
          </cell>
          <cell r="D3455">
            <v>2907.02</v>
          </cell>
          <cell r="E3455">
            <v>2352.5300000000002</v>
          </cell>
          <cell r="F3455" t="str">
            <v>SIEC Ago/24</v>
          </cell>
        </row>
        <row r="3456">
          <cell r="A3456" t="str">
            <v>04.01.04.100.10</v>
          </cell>
          <cell r="B3456" t="str">
            <v>Retirada de pára-raios de chifre completo com ligações</v>
          </cell>
          <cell r="C3456" t="str">
            <v>un</v>
          </cell>
          <cell r="D3456">
            <v>3531.44</v>
          </cell>
          <cell r="E3456">
            <v>2857.85</v>
          </cell>
          <cell r="F3456" t="str">
            <v>SIEC Ago/24</v>
          </cell>
        </row>
        <row r="3457">
          <cell r="A3457" t="str">
            <v>04.01.04.100.14</v>
          </cell>
          <cell r="B3457" t="str">
            <v>Retirada de postes de concreto/metálicos de rede aérea</v>
          </cell>
          <cell r="C3457" t="str">
            <v>un</v>
          </cell>
          <cell r="D3457">
            <v>2000.26</v>
          </cell>
          <cell r="E3457">
            <v>1618.73</v>
          </cell>
          <cell r="F3457" t="str">
            <v>SIEC Ago/24</v>
          </cell>
        </row>
        <row r="3458">
          <cell r="A3458" t="str">
            <v>04.01.04.100.18</v>
          </cell>
          <cell r="B3458" t="str">
            <v>Retirada de quadro de força elétrico instalado em parede.</v>
          </cell>
          <cell r="C3458" t="str">
            <v>un</v>
          </cell>
          <cell r="D3458">
            <v>297</v>
          </cell>
          <cell r="E3458">
            <v>240.35</v>
          </cell>
          <cell r="F3458" t="str">
            <v>SIEC Ago/24</v>
          </cell>
        </row>
        <row r="3459">
          <cell r="A3459" t="str">
            <v>04.01.04.100.20</v>
          </cell>
          <cell r="B3459" t="str">
            <v>Retirada de tomada/interruptor elétrico fixo.</v>
          </cell>
          <cell r="C3459" t="str">
            <v>un</v>
          </cell>
          <cell r="D3459">
            <v>14.84</v>
          </cell>
          <cell r="E3459">
            <v>12.01</v>
          </cell>
          <cell r="F3459" t="str">
            <v>SIEC Ago/24</v>
          </cell>
        </row>
        <row r="3460">
          <cell r="A3460" t="str">
            <v>04.01.04.100.15</v>
          </cell>
          <cell r="B3460" t="str">
            <v>Retirada de transformadores 13800/127V completo (ferragens, pára-raios e ligações)</v>
          </cell>
          <cell r="C3460" t="str">
            <v>un</v>
          </cell>
          <cell r="D3460">
            <v>3967.6</v>
          </cell>
          <cell r="E3460">
            <v>3210.81</v>
          </cell>
          <cell r="F3460" t="str">
            <v>SIEC Ago/24</v>
          </cell>
        </row>
        <row r="3461">
          <cell r="A3461" t="str">
            <v>04.01.04.100.16</v>
          </cell>
          <cell r="B3461" t="str">
            <v>Retirada de transformadores 4,4/6,6/13,2KV / 127V completo (ferragens, pára-raios e ligações)</v>
          </cell>
          <cell r="C3461" t="str">
            <v>un</v>
          </cell>
          <cell r="D3461">
            <v>3967.6</v>
          </cell>
          <cell r="E3461">
            <v>3210.81</v>
          </cell>
          <cell r="F3461" t="str">
            <v>SIEC Ago/24</v>
          </cell>
        </row>
        <row r="3462">
          <cell r="A3462" t="str">
            <v>04.01.04.100.09</v>
          </cell>
          <cell r="B3462" t="str">
            <v>Retirada de vigas metálicas</v>
          </cell>
          <cell r="C3462" t="str">
            <v>T</v>
          </cell>
          <cell r="D3462">
            <v>3612.78</v>
          </cell>
          <cell r="E3462">
            <v>2923.67</v>
          </cell>
          <cell r="F3462" t="str">
            <v>SIEC Ago/24</v>
          </cell>
        </row>
        <row r="3463">
          <cell r="A3463" t="str">
            <v>04.01.04.110</v>
          </cell>
          <cell r="B3463" t="str">
            <v>REMANEJAMENTO DAS INSTALAÇÕES EXISTENTES</v>
          </cell>
          <cell r="C3463" t="str">
            <v/>
          </cell>
          <cell r="E3463">
            <v>0</v>
          </cell>
          <cell r="F3463" t="str">
            <v>SIEC Ago/24</v>
          </cell>
        </row>
        <row r="3464">
          <cell r="A3464" t="str">
            <v>04.01.04.110.04</v>
          </cell>
          <cell r="B3464" t="str">
            <v>Remanejamento de Rede aérea</v>
          </cell>
          <cell r="C3464" t="str">
            <v>m</v>
          </cell>
          <cell r="D3464">
            <v>55.85</v>
          </cell>
          <cell r="E3464">
            <v>45.2</v>
          </cell>
          <cell r="F3464" t="str">
            <v>SIEC Ago/24</v>
          </cell>
        </row>
        <row r="3465">
          <cell r="A3465" t="str">
            <v>04.01.04.110.01</v>
          </cell>
          <cell r="B3465" t="str">
            <v>Remanejamento dos circuitos monofásicos de 4,4 / 13,2kV</v>
          </cell>
          <cell r="C3465" t="str">
            <v>m</v>
          </cell>
          <cell r="D3465">
            <v>68.58</v>
          </cell>
          <cell r="E3465">
            <v>55.5</v>
          </cell>
          <cell r="F3465" t="str">
            <v>SIEC Ago/24</v>
          </cell>
        </row>
        <row r="3466">
          <cell r="A3466" t="str">
            <v>04.01.04.110.03</v>
          </cell>
          <cell r="B3466" t="str">
            <v>Remanejamento dos circuitos trifásicos de 34,5kV</v>
          </cell>
          <cell r="C3466" t="str">
            <v>m</v>
          </cell>
          <cell r="D3466">
            <v>68.58</v>
          </cell>
          <cell r="E3466">
            <v>55.5</v>
          </cell>
          <cell r="F3466" t="str">
            <v>SIEC Ago/24</v>
          </cell>
        </row>
        <row r="3467">
          <cell r="A3467" t="str">
            <v>04.01.04.110.02</v>
          </cell>
          <cell r="B3467" t="str">
            <v>Remanejamento dos circuitos trifásicos de 6,6kV</v>
          </cell>
          <cell r="C3467" t="str">
            <v>m</v>
          </cell>
          <cell r="D3467">
            <v>68.58</v>
          </cell>
          <cell r="E3467">
            <v>55.5</v>
          </cell>
          <cell r="F3467" t="str">
            <v>SIEC Ago/24</v>
          </cell>
        </row>
        <row r="3468">
          <cell r="A3468" t="str">
            <v>04.01.06</v>
          </cell>
          <cell r="B3468" t="str">
            <v>TESTES</v>
          </cell>
          <cell r="C3468" t="str">
            <v/>
          </cell>
          <cell r="E3468">
            <v>0</v>
          </cell>
          <cell r="F3468" t="str">
            <v>SIEC Ago/24</v>
          </cell>
        </row>
        <row r="3469">
          <cell r="A3469" t="str">
            <v>04.01.06.100</v>
          </cell>
          <cell r="B3469" t="str">
            <v>ENSAIO DE FUNCIONAMENTO DO SISTEMA</v>
          </cell>
          <cell r="C3469" t="str">
            <v/>
          </cell>
          <cell r="E3469">
            <v>0</v>
          </cell>
          <cell r="F3469" t="str">
            <v>SIEC Ago/24</v>
          </cell>
        </row>
        <row r="3470">
          <cell r="A3470" t="str">
            <v>04.01.06.100.03</v>
          </cell>
          <cell r="B3470" t="str">
            <v>Gravação de registro de imagem do desempenho do pantógrafo versus fio de contato</v>
          </cell>
          <cell r="C3470" t="str">
            <v>m</v>
          </cell>
          <cell r="D3470">
            <v>4.84</v>
          </cell>
          <cell r="E3470">
            <v>3.92</v>
          </cell>
          <cell r="F3470" t="str">
            <v>SIEC Ago/24</v>
          </cell>
        </row>
        <row r="3471">
          <cell r="A3471" t="str">
            <v>04.01.06.100.04</v>
          </cell>
          <cell r="B3471" t="str">
            <v>Inspeção e diagnóstico de linha de vida com emissão de relatório técnico</v>
          </cell>
          <cell r="C3471" t="str">
            <v>m</v>
          </cell>
          <cell r="D3471">
            <v>29.14</v>
          </cell>
          <cell r="E3471">
            <v>23.58</v>
          </cell>
          <cell r="F3471" t="str">
            <v>SIEC Ago/24</v>
          </cell>
        </row>
        <row r="3472">
          <cell r="A3472" t="str">
            <v>04.01.06.100.02</v>
          </cell>
          <cell r="B3472" t="str">
            <v>Revisão final, verificação de altura, deslocamento, pontos de faiscamento</v>
          </cell>
          <cell r="C3472" t="str">
            <v>m</v>
          </cell>
          <cell r="D3472">
            <v>7.32</v>
          </cell>
          <cell r="E3472">
            <v>5.92</v>
          </cell>
          <cell r="F3472" t="str">
            <v>SIEC Ago/24</v>
          </cell>
        </row>
        <row r="3473">
          <cell r="A3473" t="str">
            <v>04.01.06.100.01</v>
          </cell>
          <cell r="B3473" t="str">
            <v>Testes finais</v>
          </cell>
          <cell r="C3473" t="str">
            <v>m</v>
          </cell>
          <cell r="D3473">
            <v>4.67</v>
          </cell>
          <cell r="E3473">
            <v>3.78</v>
          </cell>
          <cell r="F3473" t="str">
            <v>SIEC Ago/24</v>
          </cell>
        </row>
        <row r="3474">
          <cell r="A3474" t="str">
            <v>04.01.07</v>
          </cell>
          <cell r="B3474" t="str">
            <v>FORNECIMENTO E INSTALAÇÃO - REDE AÉREA</v>
          </cell>
          <cell r="C3474" t="str">
            <v/>
          </cell>
          <cell r="E3474">
            <v>0</v>
          </cell>
          <cell r="F3474" t="str">
            <v>SIEC Ago/24</v>
          </cell>
        </row>
        <row r="3475">
          <cell r="A3475" t="str">
            <v>04.01.07.100</v>
          </cell>
          <cell r="B3475" t="str">
            <v>FORNECIMENTO E INSTALAÇÃO ESTRUTURAS METÁLICAS, FERRAGENS E EQUIPAMENTO</v>
          </cell>
          <cell r="C3475" t="str">
            <v/>
          </cell>
          <cell r="E3475">
            <v>0</v>
          </cell>
          <cell r="F3475" t="str">
            <v>SIEC Ago/24</v>
          </cell>
        </row>
        <row r="3476">
          <cell r="A3476" t="str">
            <v>04.01.07.100.11</v>
          </cell>
          <cell r="B3476" t="str">
            <v>Fornecimento e instalação de ponto fixo (encabeçamento e estai - ferragens e cabo de aço)</v>
          </cell>
          <cell r="C3476" t="str">
            <v>cj</v>
          </cell>
          <cell r="D3476">
            <v>20922.36</v>
          </cell>
          <cell r="E3476">
            <v>16931.59</v>
          </cell>
          <cell r="F3476" t="str">
            <v>SIEC Ago/24</v>
          </cell>
        </row>
        <row r="3477">
          <cell r="A3477" t="str">
            <v>04.01.07.100.08</v>
          </cell>
          <cell r="B3477" t="str">
            <v>Fornecimento e instalação de Triângulo articulado completo, com isoladores, tubos, puxadores e peças de conexão e conjunto de fixação</v>
          </cell>
          <cell r="C3477" t="str">
            <v>cj</v>
          </cell>
          <cell r="D3477">
            <v>10276.48</v>
          </cell>
          <cell r="E3477">
            <v>8316.32</v>
          </cell>
          <cell r="F3477" t="str">
            <v>SIEC Ago/24</v>
          </cell>
        </row>
        <row r="3478">
          <cell r="A3478" t="str">
            <v>04.01.07.100.09</v>
          </cell>
          <cell r="B3478" t="str">
            <v>Fornecimento e instalação de Triângulo articulado completo, com isoladores, tubos, puxadores e peças de conexão para curvas com raios de 300 a 700 m para suportar até dois cabos mensageiros de 253 mm²</v>
          </cell>
          <cell r="C3478" t="str">
            <v>cj</v>
          </cell>
          <cell r="D3478">
            <v>9398.14</v>
          </cell>
          <cell r="E3478">
            <v>7605.52</v>
          </cell>
          <cell r="F3478" t="str">
            <v>SIEC Ago/24</v>
          </cell>
        </row>
        <row r="3479">
          <cell r="A3479" t="str">
            <v>05</v>
          </cell>
          <cell r="B3479" t="str">
            <v>TELECOMUNICAÇÃO E SINALIZAÇÃO METRO-FERROVIÁRIA</v>
          </cell>
          <cell r="C3479" t="str">
            <v/>
          </cell>
          <cell r="E3479">
            <v>0</v>
          </cell>
          <cell r="F3479" t="str">
            <v>SIEC Ago/24</v>
          </cell>
        </row>
        <row r="3480">
          <cell r="A3480" t="str">
            <v>05.01</v>
          </cell>
          <cell r="B3480" t="str">
            <v>TELECOMUNICAÇÃO</v>
          </cell>
          <cell r="C3480" t="str">
            <v/>
          </cell>
          <cell r="E3480">
            <v>0</v>
          </cell>
          <cell r="F3480" t="str">
            <v>SIEC Ago/24</v>
          </cell>
        </row>
        <row r="3481">
          <cell r="A3481" t="str">
            <v>05.01.02</v>
          </cell>
          <cell r="B3481" t="str">
            <v>SUBSISTEMA DE TELEFONIA</v>
          </cell>
          <cell r="C3481" t="str">
            <v/>
          </cell>
          <cell r="E3481">
            <v>0</v>
          </cell>
          <cell r="F3481" t="str">
            <v>SIEC Ago/24</v>
          </cell>
        </row>
        <row r="3482">
          <cell r="A3482" t="str">
            <v>05.01.02.110</v>
          </cell>
          <cell r="B3482" t="str">
            <v>REDE DE TELEFONIA</v>
          </cell>
          <cell r="C3482" t="str">
            <v/>
          </cell>
          <cell r="E3482">
            <v>0</v>
          </cell>
          <cell r="F3482" t="str">
            <v>SIEC Ago/24</v>
          </cell>
        </row>
        <row r="3483">
          <cell r="A3483" t="str">
            <v>05.01.02.110.27</v>
          </cell>
          <cell r="B3483" t="str">
            <v>Aparelho telefônico analógico com os respectivos acessórios e caixa metálica para alguns telefones de parede</v>
          </cell>
          <cell r="C3483" t="str">
            <v>un</v>
          </cell>
          <cell r="D3483">
            <v>165.74</v>
          </cell>
          <cell r="E3483">
            <v>134.13</v>
          </cell>
          <cell r="F3483" t="str">
            <v>SIEC Ago/24</v>
          </cell>
        </row>
        <row r="3484">
          <cell r="A3484" t="str">
            <v>05.01.02.110.24</v>
          </cell>
          <cell r="B3484" t="str">
            <v>Central Telefônica IP com capacidade mínima de 48 (quarenta e oito) ramais, com interligação com a rede pública conforme especificação técnica.</v>
          </cell>
          <cell r="C3484" t="str">
            <v>un</v>
          </cell>
          <cell r="D3484">
            <v>4287.6099999999997</v>
          </cell>
          <cell r="E3484">
            <v>3469.78</v>
          </cell>
          <cell r="F3484" t="str">
            <v>SIEC Ago/24</v>
          </cell>
        </row>
        <row r="3485">
          <cell r="A3485" t="str">
            <v>05.01.02.110.59</v>
          </cell>
          <cell r="B3485" t="str">
            <v>Desmontagem e retirada dos equipamentos de Telefonia existentes</v>
          </cell>
          <cell r="C3485" t="str">
            <v>cj</v>
          </cell>
          <cell r="D3485">
            <v>1803.52</v>
          </cell>
          <cell r="E3485">
            <v>1459.51</v>
          </cell>
          <cell r="F3485" t="str">
            <v>SIEC Ago/24</v>
          </cell>
        </row>
        <row r="3486">
          <cell r="A3486" t="str">
            <v>05.01.02.110.53</v>
          </cell>
          <cell r="B3486" t="str">
            <v>Intercomunicador tipo viva-voz, de embutir, auto-atendimento sem acionamento de tecla, conexão de chamadas por hot-line, com nível de pressão sonora de no mínimo 6 dB acima do ruído ambiente, medida a 1 metro, comando por tecla sem retenção, dimensões externas 210 mm x 123 mm.</v>
          </cell>
          <cell r="C3486" t="str">
            <v>un</v>
          </cell>
          <cell r="D3486">
            <v>1698.26</v>
          </cell>
          <cell r="E3486">
            <v>1374.33</v>
          </cell>
          <cell r="F3486" t="str">
            <v>SIEC Ago/24</v>
          </cell>
        </row>
        <row r="3487">
          <cell r="A3487" t="str">
            <v>05.01.02.110.50</v>
          </cell>
          <cell r="B3487" t="str">
            <v>Patch panel para rack 19" e altura de 1U, com terminações RJ45, para 24 posições de cabo categoria 5e</v>
          </cell>
          <cell r="C3487" t="str">
            <v>un</v>
          </cell>
          <cell r="D3487">
            <v>307.81</v>
          </cell>
          <cell r="E3487">
            <v>249.1</v>
          </cell>
          <cell r="F3487" t="str">
            <v>SIEC Ago/24</v>
          </cell>
        </row>
        <row r="3488">
          <cell r="A3488" t="str">
            <v>05.01.02.110.51</v>
          </cell>
          <cell r="B3488" t="str">
            <v>Patch panel para rack 19" e altura de 1U, com terminações RJ45, para 24 posições de cabo categoria 6</v>
          </cell>
          <cell r="C3488" t="str">
            <v>un</v>
          </cell>
          <cell r="D3488">
            <v>759.78</v>
          </cell>
          <cell r="E3488">
            <v>614.86</v>
          </cell>
          <cell r="F3488" t="str">
            <v>SIEC Ago/24</v>
          </cell>
        </row>
        <row r="3489">
          <cell r="A3489" t="str">
            <v>05.01.02.110.60</v>
          </cell>
          <cell r="B3489" t="str">
            <v>REM.32_Remanejamento de equipamentos do sistema de telefonia e dados da Sala Técnica compreendendo desmontagem, reinstalação e testes funcionais</v>
          </cell>
          <cell r="C3489" t="str">
            <v>cj</v>
          </cell>
          <cell r="D3489">
            <v>7435.1</v>
          </cell>
          <cell r="E3489">
            <v>6016.91</v>
          </cell>
          <cell r="F3489" t="str">
            <v>SIEC Ago/24</v>
          </cell>
        </row>
        <row r="3490">
          <cell r="A3490" t="str">
            <v>05.01.02.110.58</v>
          </cell>
          <cell r="B3490" t="str">
            <v>Tomada de dados do tipo RJ45 com placa 4" x 2"</v>
          </cell>
          <cell r="C3490" t="str">
            <v>un</v>
          </cell>
          <cell r="D3490">
            <v>49.1</v>
          </cell>
          <cell r="E3490">
            <v>39.729999999999997</v>
          </cell>
          <cell r="F3490" t="str">
            <v>SIEC Ago/24</v>
          </cell>
        </row>
        <row r="3491">
          <cell r="A3491" t="str">
            <v>05.01.03</v>
          </cell>
          <cell r="B3491" t="str">
            <v>SUBSISTEMA DE SONORIZAÇÃO</v>
          </cell>
          <cell r="C3491" t="str">
            <v/>
          </cell>
          <cell r="E3491">
            <v>0</v>
          </cell>
          <cell r="F3491" t="str">
            <v>SIEC Ago/24</v>
          </cell>
        </row>
        <row r="3492">
          <cell r="A3492" t="str">
            <v>05.01.03.100</v>
          </cell>
          <cell r="B3492" t="str">
            <v>SONORIZAÇÃO</v>
          </cell>
          <cell r="C3492" t="str">
            <v/>
          </cell>
          <cell r="E3492">
            <v>0</v>
          </cell>
          <cell r="F3492" t="str">
            <v>SIEC Ago/24</v>
          </cell>
        </row>
        <row r="3493">
          <cell r="A3493" t="str">
            <v>05.01.03.100.18</v>
          </cell>
          <cell r="B3493" t="str">
            <v>Desmontagem e retirada dos equipamentos de sonorização existentes</v>
          </cell>
          <cell r="C3493" t="str">
            <v>cj</v>
          </cell>
          <cell r="D3493">
            <v>1083.56</v>
          </cell>
          <cell r="E3493">
            <v>876.88</v>
          </cell>
          <cell r="F3493" t="str">
            <v>SIEC Ago/24</v>
          </cell>
        </row>
        <row r="3494">
          <cell r="A3494" t="str">
            <v>05.01.04</v>
          </cell>
          <cell r="B3494" t="str">
            <v>SUBSISTEMA DE CRONOMETRIA</v>
          </cell>
          <cell r="C3494" t="str">
            <v/>
          </cell>
          <cell r="E3494">
            <v>0</v>
          </cell>
          <cell r="F3494" t="str">
            <v>SIEC Ago/24</v>
          </cell>
        </row>
        <row r="3495">
          <cell r="A3495" t="str">
            <v>05.01.04.100</v>
          </cell>
          <cell r="B3495" t="str">
            <v>CRONOMETRIA</v>
          </cell>
          <cell r="C3495" t="str">
            <v/>
          </cell>
          <cell r="E3495">
            <v>0</v>
          </cell>
          <cell r="F3495" t="str">
            <v>SIEC Ago/24</v>
          </cell>
        </row>
        <row r="3496">
          <cell r="A3496" t="str">
            <v>05.01.04.100.10</v>
          </cell>
          <cell r="B3496" t="str">
            <v>Bastidor (rack), padrão 19" de 44 URx600mmx800mm com ventilação forçada, IP54, cor munsell N6,5 e iluminação interna.</v>
          </cell>
          <cell r="C3496" t="str">
            <v>un</v>
          </cell>
          <cell r="D3496">
            <v>4761.6099999999997</v>
          </cell>
          <cell r="E3496">
            <v>3853.37</v>
          </cell>
          <cell r="F3496" t="str">
            <v>SIEC Ago/24</v>
          </cell>
        </row>
        <row r="3497">
          <cell r="A3497" t="str">
            <v>05.01.04.100.13</v>
          </cell>
          <cell r="B3497" t="str">
            <v>Desmontagem e retirada dos equipamentos de Cronometria existentes</v>
          </cell>
          <cell r="C3497" t="str">
            <v>cj</v>
          </cell>
          <cell r="D3497">
            <v>1083.56</v>
          </cell>
          <cell r="E3497">
            <v>876.88</v>
          </cell>
          <cell r="F3497" t="str">
            <v>SIEC Ago/24</v>
          </cell>
        </row>
        <row r="3498">
          <cell r="A3498" t="str">
            <v>05.01.04.100.03</v>
          </cell>
          <cell r="B3498" t="str">
            <v>Relógio Digital Minuteiro (Dupla Face Com Corpo Duplo) Visualização 20 m</v>
          </cell>
          <cell r="C3498" t="str">
            <v>un</v>
          </cell>
          <cell r="D3498">
            <v>6163.38</v>
          </cell>
          <cell r="E3498">
            <v>4987.76</v>
          </cell>
          <cell r="F3498" t="str">
            <v>SIEC Ago/24</v>
          </cell>
        </row>
        <row r="3499">
          <cell r="A3499" t="str">
            <v>05.01.04.100.04</v>
          </cell>
          <cell r="B3499" t="str">
            <v>Relógio Digital Minuteiro (Dupla Face Com Corpo Duplo) Visualização 50 m</v>
          </cell>
          <cell r="C3499" t="str">
            <v>un</v>
          </cell>
          <cell r="D3499">
            <v>7690.34</v>
          </cell>
          <cell r="E3499">
            <v>6223.47</v>
          </cell>
          <cell r="F3499" t="str">
            <v>SIEC Ago/24</v>
          </cell>
        </row>
        <row r="3500">
          <cell r="A3500" t="str">
            <v>05.01.04.100.02</v>
          </cell>
          <cell r="B3500" t="str">
            <v>Relógio Digital Minuteiro (Face Simples) Visualização 20 m</v>
          </cell>
          <cell r="C3500" t="str">
            <v>un</v>
          </cell>
          <cell r="D3500">
            <v>3134.19</v>
          </cell>
          <cell r="E3500">
            <v>2536.37</v>
          </cell>
          <cell r="F3500" t="str">
            <v>SIEC Ago/24</v>
          </cell>
        </row>
        <row r="3501">
          <cell r="A3501" t="str">
            <v>05.01.04.100.05</v>
          </cell>
          <cell r="B3501" t="str">
            <v>Relógio Digital Segundeiro de Embutir Tamanho (Alt.=40mm, Larg.=100mm, Prof.=20mm)</v>
          </cell>
          <cell r="C3501" t="str">
            <v>un</v>
          </cell>
          <cell r="D3501">
            <v>2890.75</v>
          </cell>
          <cell r="E3501">
            <v>2339.36</v>
          </cell>
          <cell r="F3501" t="str">
            <v>SIEC Ago/24</v>
          </cell>
        </row>
        <row r="3502">
          <cell r="A3502" t="str">
            <v>05.01.04.100.16</v>
          </cell>
          <cell r="B3502" t="str">
            <v>REM.29_Remanejamento de equipamentos do sistema de cronometria/PDT da Sala Técnica compreendendo desmontagem, reinstalação e testes funcionais</v>
          </cell>
          <cell r="C3502" t="str">
            <v>cj</v>
          </cell>
          <cell r="D3502">
            <v>4623.55</v>
          </cell>
          <cell r="E3502">
            <v>3741.64</v>
          </cell>
          <cell r="F3502" t="str">
            <v>SIEC Ago/24</v>
          </cell>
        </row>
        <row r="3503">
          <cell r="A3503" t="str">
            <v>05.01.04.100.17</v>
          </cell>
          <cell r="B3503" t="str">
            <v>REM.35_Remanejamento de Relógio Digital Minuteiro (Face Simples) Visualização 20 m</v>
          </cell>
          <cell r="C3503" t="str">
            <v>un</v>
          </cell>
          <cell r="D3503">
            <v>74.25</v>
          </cell>
          <cell r="E3503">
            <v>60.09</v>
          </cell>
          <cell r="F3503" t="str">
            <v>SIEC Ago/24</v>
          </cell>
        </row>
        <row r="3504">
          <cell r="A3504" t="str">
            <v>05.01.05</v>
          </cell>
          <cell r="B3504" t="str">
            <v>SUBSISTEMA DE CONTROLE DE ARRECADAÇÃO E PASSAGEIROS</v>
          </cell>
          <cell r="C3504" t="str">
            <v/>
          </cell>
          <cell r="E3504">
            <v>0</v>
          </cell>
          <cell r="F3504" t="str">
            <v>SIEC Ago/24</v>
          </cell>
        </row>
        <row r="3505">
          <cell r="A3505" t="str">
            <v>05.01.05.100</v>
          </cell>
          <cell r="B3505" t="str">
            <v>SUBSISTEMA DE CONTROLE DE ARRECADAÇÃO E PASSAGEIROS</v>
          </cell>
          <cell r="C3505" t="str">
            <v/>
          </cell>
          <cell r="E3505">
            <v>0</v>
          </cell>
          <cell r="F3505" t="str">
            <v>SIEC Ago/24</v>
          </cell>
        </row>
        <row r="3506">
          <cell r="A3506" t="str">
            <v>05.01.05.100.04</v>
          </cell>
          <cell r="B3506" t="str">
            <v>Desmontagem e retirada dos equipamentos de SCAP existentes</v>
          </cell>
          <cell r="C3506" t="str">
            <v>cj</v>
          </cell>
          <cell r="D3506">
            <v>3064.5</v>
          </cell>
          <cell r="E3506">
            <v>2479.9699999999998</v>
          </cell>
          <cell r="F3506" t="str">
            <v>SIEC Ago/24</v>
          </cell>
        </row>
        <row r="3507">
          <cell r="A3507" t="str">
            <v>05.01.05.100.02</v>
          </cell>
          <cell r="B3507" t="str">
            <v>Instalação e montagem de bloqueio eletrônico completo (bloqueios e validadores e acessórios - gabinete, display, pictogramas, sensores, conjunto QRCode e VBS) - sem fornecimento.</v>
          </cell>
          <cell r="C3507" t="str">
            <v>cj</v>
          </cell>
          <cell r="D3507">
            <v>891.35</v>
          </cell>
          <cell r="E3507">
            <v>721.33</v>
          </cell>
          <cell r="F3507" t="str">
            <v>SIEC Ago/24</v>
          </cell>
        </row>
        <row r="3508">
          <cell r="A3508" t="str">
            <v>05.01.05.100.06</v>
          </cell>
          <cell r="B3508" t="str">
            <v>Instalação e montagem de cofre de extremidade (sem fornecimento)</v>
          </cell>
          <cell r="C3508" t="str">
            <v>un</v>
          </cell>
          <cell r="D3508">
            <v>115.76</v>
          </cell>
          <cell r="E3508">
            <v>93.68</v>
          </cell>
          <cell r="F3508" t="str">
            <v>SIEC Ago/24</v>
          </cell>
        </row>
        <row r="3509">
          <cell r="A3509" t="str">
            <v>05.01.05.100.19</v>
          </cell>
          <cell r="B3509" t="str">
            <v>REM 51_Remanejamento de bloqueio eletrônico tipo tripé</v>
          </cell>
          <cell r="C3509" t="str">
            <v>cj</v>
          </cell>
          <cell r="D3509">
            <v>7681.3</v>
          </cell>
          <cell r="E3509">
            <v>6216.15</v>
          </cell>
          <cell r="F3509" t="str">
            <v>SIEC Ago/24</v>
          </cell>
        </row>
        <row r="3510">
          <cell r="A3510" t="str">
            <v>05.01.05.100.03</v>
          </cell>
          <cell r="B3510" t="str">
            <v>REM.30_Remanejamento de equipamentos do sistema de SCAP da Sala Técnica compreendendo desmontagem, reinstalação e testes funcionais</v>
          </cell>
          <cell r="C3510" t="str">
            <v>cj</v>
          </cell>
          <cell r="D3510">
            <v>8043.7</v>
          </cell>
          <cell r="E3510">
            <v>6509.43</v>
          </cell>
          <cell r="F3510" t="str">
            <v>SIEC Ago/24</v>
          </cell>
        </row>
        <row r="3511">
          <cell r="A3511" t="str">
            <v>05.01.05.100.12</v>
          </cell>
          <cell r="B3511" t="str">
            <v>REM.37_Remanejamento de bloqueio eletrônico tipo porta balcão</v>
          </cell>
          <cell r="C3511" t="str">
            <v>cj</v>
          </cell>
          <cell r="D3511">
            <v>8043.7</v>
          </cell>
          <cell r="E3511">
            <v>6509.43</v>
          </cell>
          <cell r="F3511" t="str">
            <v>SIEC Ago/24</v>
          </cell>
        </row>
        <row r="3512">
          <cell r="A3512" t="str">
            <v>05.01.06</v>
          </cell>
          <cell r="B3512" t="str">
            <v>SUBSISTEMA DE CIRCUITO DE TV E VÍDEO</v>
          </cell>
          <cell r="C3512" t="str">
            <v/>
          </cell>
          <cell r="E3512">
            <v>0</v>
          </cell>
          <cell r="F3512" t="str">
            <v>SIEC Ago/24</v>
          </cell>
        </row>
        <row r="3513">
          <cell r="A3513" t="str">
            <v>05.01.06.100</v>
          </cell>
          <cell r="B3513" t="str">
            <v>CFTV</v>
          </cell>
          <cell r="C3513" t="str">
            <v/>
          </cell>
          <cell r="E3513">
            <v>0</v>
          </cell>
          <cell r="F3513" t="str">
            <v>SIEC Ago/24</v>
          </cell>
        </row>
        <row r="3514">
          <cell r="A3514" t="str">
            <v>05.01.06.100.64</v>
          </cell>
          <cell r="B3514" t="str">
            <v>Cabos UTP categoria 6 23AWGx4P</v>
          </cell>
          <cell r="C3514" t="str">
            <v>m</v>
          </cell>
          <cell r="D3514">
            <v>4.74</v>
          </cell>
          <cell r="E3514">
            <v>3.84</v>
          </cell>
          <cell r="F3514" t="str">
            <v>SIEC Ago/24</v>
          </cell>
        </row>
        <row r="3515">
          <cell r="A3515" t="str">
            <v>05.01.06.100.25</v>
          </cell>
          <cell r="B3515" t="str">
            <v>Cabos UTP categoria 6 23AWGx4P - cobertura LSZH</v>
          </cell>
          <cell r="C3515" t="str">
            <v>m</v>
          </cell>
          <cell r="D3515">
            <v>8.92</v>
          </cell>
          <cell r="E3515">
            <v>7.22</v>
          </cell>
          <cell r="F3515" t="str">
            <v>SIEC Ago/24</v>
          </cell>
        </row>
        <row r="3516">
          <cell r="A3516" t="str">
            <v>05.01.06.100.44</v>
          </cell>
          <cell r="B3516" t="str">
            <v>Câmera de vídeo tipo Pinhole (ponta de agulha); Resolução 2MP 1080p; abertura F2.4; Iluminação mínima de 0,007 Lux em modo colorido; WDR 120dB; acompanha encoder IP (compressão H.264 ou superior)</v>
          </cell>
          <cell r="C3516" t="str">
            <v>un</v>
          </cell>
          <cell r="D3516">
            <v>1829.19</v>
          </cell>
          <cell r="E3516">
            <v>1480.29</v>
          </cell>
          <cell r="F3516" t="str">
            <v>SIEC Ago/24</v>
          </cell>
        </row>
        <row r="3517">
          <cell r="A3517" t="str">
            <v>05.01.06.100.46</v>
          </cell>
          <cell r="B3517" t="str">
            <v>Conversor de mídia fibra óptica, Slot 1000Base-X SFP para 10/100/1000Base-T RJ45 CAT6X. Acompanha fonte de alimentação</v>
          </cell>
          <cell r="C3517" t="str">
            <v>un</v>
          </cell>
          <cell r="D3517">
            <v>117.41</v>
          </cell>
          <cell r="E3517">
            <v>95.01</v>
          </cell>
          <cell r="F3517" t="str">
            <v>SIEC Ago/24</v>
          </cell>
        </row>
        <row r="3518">
          <cell r="A3518" t="str">
            <v>05.01.06.100.26</v>
          </cell>
          <cell r="B3518" t="str">
            <v>Desmontagem e retirada dos equipamentos de CFTV existentes</v>
          </cell>
          <cell r="C3518" t="str">
            <v>cj</v>
          </cell>
          <cell r="D3518">
            <v>929.66</v>
          </cell>
          <cell r="E3518">
            <v>752.33</v>
          </cell>
          <cell r="F3518" t="str">
            <v>SIEC Ago/24</v>
          </cell>
        </row>
        <row r="3519">
          <cell r="A3519" t="str">
            <v>05.01.06.100.27</v>
          </cell>
          <cell r="B3519" t="str">
            <v>REM.27_Remanejamento de equipamentos de captação de imagens, formando um conjunto composto constituído de câmera de vídeo a cores com lente varifocal auto-íris, caixa de proteção em alumínio com certificação industrial IP66 e acessórios para supervisão das áreas</v>
          </cell>
          <cell r="C3519" t="str">
            <v>cj</v>
          </cell>
          <cell r="D3519">
            <v>74.25</v>
          </cell>
          <cell r="E3519">
            <v>60.09</v>
          </cell>
          <cell r="F3519" t="str">
            <v>SIEC Ago/24</v>
          </cell>
        </row>
        <row r="3520">
          <cell r="A3520" t="str">
            <v>05.01.06.100.29</v>
          </cell>
          <cell r="B3520" t="str">
            <v>REM.28_Remanejamento de equipamentos do sistema de CFTV da Sala Técnica compreendendo desmontagem, reinstalação e testes funcionais</v>
          </cell>
          <cell r="C3520" t="str">
            <v>cj</v>
          </cell>
          <cell r="D3520">
            <v>6546.6</v>
          </cell>
          <cell r="E3520">
            <v>5297.89</v>
          </cell>
          <cell r="F3520" t="str">
            <v>SIEC Ago/24</v>
          </cell>
        </row>
        <row r="3521">
          <cell r="A3521" t="str">
            <v>05.01.06.100.28</v>
          </cell>
          <cell r="B3521" t="str">
            <v>REM.34_Remanejamento de Painel de seleção de câmeras com IHM amigável, inclusive materiais e acessórios de instalação (Computador)</v>
          </cell>
          <cell r="C3521" t="str">
            <v>cj</v>
          </cell>
          <cell r="D3521">
            <v>74.25</v>
          </cell>
          <cell r="E3521">
            <v>60.09</v>
          </cell>
          <cell r="F3521" t="str">
            <v>SIEC Ago/24</v>
          </cell>
        </row>
        <row r="3522">
          <cell r="A3522" t="str">
            <v>05.01.07</v>
          </cell>
          <cell r="B3522" t="str">
            <v>SUBSISTEMA DE TRANSMISSÃO ÓPTICA</v>
          </cell>
          <cell r="C3522" t="str">
            <v/>
          </cell>
          <cell r="E3522">
            <v>0</v>
          </cell>
          <cell r="F3522" t="str">
            <v>SIEC Ago/24</v>
          </cell>
        </row>
        <row r="3523">
          <cell r="A3523" t="str">
            <v>05.01.07.100</v>
          </cell>
          <cell r="B3523" t="str">
            <v>TRANSMISSÃO ÓPTICA</v>
          </cell>
          <cell r="C3523" t="str">
            <v/>
          </cell>
          <cell r="E3523">
            <v>0</v>
          </cell>
          <cell r="F3523" t="str">
            <v>SIEC Ago/24</v>
          </cell>
        </row>
        <row r="3524">
          <cell r="A3524" t="str">
            <v>05.01.07.100.25</v>
          </cell>
          <cell r="B3524" t="str">
            <v>Bastidor (rack), padrão 19" de 12 URx600mmx600mm com ventilação forçada, IP54, cor munsell N6,5 e iluminação interna</v>
          </cell>
          <cell r="C3524" t="str">
            <v>un</v>
          </cell>
          <cell r="D3524">
            <v>1305.42</v>
          </cell>
          <cell r="E3524">
            <v>1056.42</v>
          </cell>
          <cell r="F3524" t="str">
            <v>SIEC Ago/24</v>
          </cell>
        </row>
        <row r="3525">
          <cell r="A3525" t="str">
            <v>05.01.07.100.02</v>
          </cell>
          <cell r="B3525" t="str">
            <v>Cabo óptico monomodo 12 fibras anti roedor geleado dielétrico núcleo protegido de umidade não propagador de chamas tipo loose</v>
          </cell>
          <cell r="C3525" t="str">
            <v>m</v>
          </cell>
          <cell r="D3525">
            <v>24.51</v>
          </cell>
          <cell r="E3525">
            <v>19.829999999999998</v>
          </cell>
          <cell r="F3525" t="str">
            <v>SIEC Ago/24</v>
          </cell>
        </row>
        <row r="3526">
          <cell r="A3526" t="str">
            <v>05.01.07.100.06</v>
          </cell>
          <cell r="B3526" t="str">
            <v>Cabo óptico monomodo 36 fibras ópticas, 6 fibras por tubo loose, para operação nas faixas de 1310 NM e 1550 NM, geleado com proteção contra termitas e ataques biológicos (Fungos, Termitas ou Cupins), para aplicação diretamente enterrado designação CFOA-SM-DE-G-36</v>
          </cell>
          <cell r="C3526" t="str">
            <v>m</v>
          </cell>
          <cell r="D3526">
            <v>32.409999999999997</v>
          </cell>
          <cell r="E3526">
            <v>26.23</v>
          </cell>
          <cell r="F3526" t="str">
            <v>SIEC Ago/24</v>
          </cell>
        </row>
        <row r="3527">
          <cell r="A3527" t="str">
            <v>05.01.07.100.65</v>
          </cell>
          <cell r="B3527" t="str">
            <v>Conversor 2B+D para Ethernet e acessórios</v>
          </cell>
          <cell r="C3527" t="str">
            <v>cj</v>
          </cell>
          <cell r="D3527">
            <v>3714.79</v>
          </cell>
          <cell r="E3527">
            <v>3006.22</v>
          </cell>
          <cell r="F3527" t="str">
            <v>SIEC Ago/24</v>
          </cell>
        </row>
        <row r="3528">
          <cell r="A3528" t="str">
            <v>05.01.07.100.66</v>
          </cell>
          <cell r="B3528" t="str">
            <v>Conversor E&amp;M para Ethernet e acessórios</v>
          </cell>
          <cell r="C3528" t="str">
            <v>cj</v>
          </cell>
          <cell r="D3528">
            <v>35199.75</v>
          </cell>
          <cell r="E3528">
            <v>28485.68</v>
          </cell>
          <cell r="F3528" t="str">
            <v>SIEC Ago/24</v>
          </cell>
        </row>
        <row r="3529">
          <cell r="A3529" t="str">
            <v>05.01.07.100.67</v>
          </cell>
          <cell r="B3529" t="str">
            <v>Conversor E1 para Ethernet e acessórios</v>
          </cell>
          <cell r="C3529" t="str">
            <v>cj</v>
          </cell>
          <cell r="D3529">
            <v>638.33000000000004</v>
          </cell>
          <cell r="E3529">
            <v>516.57000000000005</v>
          </cell>
          <cell r="F3529" t="str">
            <v>SIEC Ago/24</v>
          </cell>
        </row>
        <row r="3530">
          <cell r="A3530" t="str">
            <v>05.01.07.100.64</v>
          </cell>
          <cell r="B3530" t="str">
            <v>Conversor FXS/FXO para Ethernet e acessórios</v>
          </cell>
          <cell r="C3530" t="str">
            <v>cj</v>
          </cell>
          <cell r="D3530">
            <v>2358.61</v>
          </cell>
          <cell r="E3530">
            <v>1908.72</v>
          </cell>
          <cell r="F3530" t="str">
            <v>SIEC Ago/24</v>
          </cell>
        </row>
        <row r="3531">
          <cell r="A3531" t="str">
            <v>05.01.07.100.07</v>
          </cell>
          <cell r="B3531" t="str">
            <v>Cordão óptico de terminação, conectorizado</v>
          </cell>
          <cell r="C3531" t="str">
            <v>un</v>
          </cell>
          <cell r="D3531">
            <v>27.42</v>
          </cell>
          <cell r="E3531">
            <v>22.19</v>
          </cell>
          <cell r="F3531" t="str">
            <v>SIEC Ago/24</v>
          </cell>
        </row>
        <row r="3532">
          <cell r="A3532" t="str">
            <v>05.01.07.100.10</v>
          </cell>
          <cell r="B3532" t="str">
            <v>Distribuidor Geral Óptico para cabo de fibra óptica (2x36 fibras)</v>
          </cell>
          <cell r="C3532" t="str">
            <v>un</v>
          </cell>
          <cell r="D3532">
            <v>2083.67</v>
          </cell>
          <cell r="E3532">
            <v>1686.23</v>
          </cell>
          <cell r="F3532" t="str">
            <v>SIEC Ago/24</v>
          </cell>
        </row>
        <row r="3533">
          <cell r="A3533" t="str">
            <v>05.01.07.100.24</v>
          </cell>
          <cell r="B3533" t="str">
            <v>Kit emenda para cabo de fibra óptica (10 fibras), encapsulado tipo TSU</v>
          </cell>
          <cell r="C3533" t="str">
            <v>un</v>
          </cell>
          <cell r="D3533">
            <v>984.87</v>
          </cell>
          <cell r="E3533">
            <v>797.01</v>
          </cell>
          <cell r="F3533" t="str">
            <v>SIEC Ago/24</v>
          </cell>
        </row>
        <row r="3534">
          <cell r="A3534" t="str">
            <v>05.01.07.100.11</v>
          </cell>
          <cell r="B3534" t="str">
            <v>Kit emenda para cabo de fibra optica (12 fibras), encapsulado tipo TSU</v>
          </cell>
          <cell r="C3534" t="str">
            <v>un</v>
          </cell>
          <cell r="D3534">
            <v>969.27</v>
          </cell>
          <cell r="E3534">
            <v>784.39</v>
          </cell>
          <cell r="F3534" t="str">
            <v>SIEC Ago/24</v>
          </cell>
        </row>
        <row r="3535">
          <cell r="A3535" t="str">
            <v>05.01.07.100.12</v>
          </cell>
          <cell r="B3535" t="str">
            <v>Kit emenda para cabo de fibra optica (36 fibras), encapsulado tipo TSU</v>
          </cell>
          <cell r="C3535" t="str">
            <v>un</v>
          </cell>
          <cell r="D3535">
            <v>1074.83</v>
          </cell>
          <cell r="E3535">
            <v>869.81</v>
          </cell>
          <cell r="F3535" t="str">
            <v>SIEC Ago/24</v>
          </cell>
        </row>
        <row r="3536">
          <cell r="A3536" t="str">
            <v>05.01.07.100.22</v>
          </cell>
          <cell r="B3536" t="str">
            <v>Monitor LED de 21,5" FULL HD</v>
          </cell>
          <cell r="C3536" t="str">
            <v>un</v>
          </cell>
          <cell r="D3536">
            <v>523.35</v>
          </cell>
          <cell r="E3536">
            <v>423.53</v>
          </cell>
          <cell r="F3536" t="str">
            <v>SIEC Ago/24</v>
          </cell>
        </row>
        <row r="3537">
          <cell r="A3537" t="str">
            <v>05.01.07.100.49</v>
          </cell>
          <cell r="B3537" t="str">
            <v>Patch cord (cordão) óptico monomodo com 02 fibras de 2,0m com conectores sc-apc / lc</v>
          </cell>
          <cell r="C3537" t="str">
            <v>un</v>
          </cell>
          <cell r="D3537">
            <v>38.9</v>
          </cell>
          <cell r="E3537">
            <v>31.48</v>
          </cell>
          <cell r="F3537" t="str">
            <v>SIEC Ago/24</v>
          </cell>
        </row>
        <row r="3538">
          <cell r="A3538" t="str">
            <v>05.01.07.100.15</v>
          </cell>
          <cell r="B3538" t="str">
            <v>Switch de Ethernet Gigabit avançado com Uplinks de 10GB, 24 PORTAS 10/100/1000 BASE-T, 4 PORTAS Ethernet Gigabit (SFP ou 10/100/1000) combinadas</v>
          </cell>
          <cell r="C3538" t="str">
            <v>un</v>
          </cell>
          <cell r="D3538">
            <v>5407.4</v>
          </cell>
          <cell r="E3538">
            <v>4375.9799999999996</v>
          </cell>
          <cell r="F3538" t="str">
            <v>SIEC Ago/24</v>
          </cell>
        </row>
        <row r="3539">
          <cell r="A3539" t="str">
            <v>05.01.07.100.59</v>
          </cell>
          <cell r="B3539" t="str">
            <v>Switch de Ethernet Gigabit MPLS com throughput mínimo de 64Gbps, 4 portas 10G BASE-T, 10 portas 1G BASE-T</v>
          </cell>
          <cell r="C3539" t="str">
            <v>un</v>
          </cell>
          <cell r="D3539">
            <v>4374.46</v>
          </cell>
          <cell r="E3539">
            <v>3540.07</v>
          </cell>
          <cell r="F3539" t="str">
            <v>SIEC Ago/24</v>
          </cell>
        </row>
        <row r="3540">
          <cell r="A3540" t="str">
            <v>05.01.07.100.55</v>
          </cell>
          <cell r="B3540" t="str">
            <v>Switch industrial não gerenciável com encaixe para trilho DIN, 16 Portas 10/100/1000 TX (RJ45), Gigabit, 2 portas 1000Base-X (SFP), PoE total 240W, IP30 ou superior</v>
          </cell>
          <cell r="C3540" t="str">
            <v>un</v>
          </cell>
          <cell r="D3540">
            <v>4246.7299999999996</v>
          </cell>
          <cell r="E3540">
            <v>3436.7</v>
          </cell>
          <cell r="F3540" t="str">
            <v>SIEC Ago/24</v>
          </cell>
        </row>
        <row r="3541">
          <cell r="A3541" t="str">
            <v>05.01.07.100.18</v>
          </cell>
          <cell r="B3541" t="str">
            <v>Terminador óptico para 12 fibras</v>
          </cell>
          <cell r="C3541" t="str">
            <v>un</v>
          </cell>
          <cell r="D3541">
            <v>162.87</v>
          </cell>
          <cell r="E3541">
            <v>131.80000000000001</v>
          </cell>
          <cell r="F3541" t="str">
            <v>SIEC Ago/24</v>
          </cell>
        </row>
        <row r="3542">
          <cell r="A3542" t="str">
            <v>05.01.07.100.19</v>
          </cell>
          <cell r="B3542" t="str">
            <v>Terminador óptico para 36 fibras</v>
          </cell>
          <cell r="C3542" t="str">
            <v>un</v>
          </cell>
          <cell r="D3542">
            <v>308.88</v>
          </cell>
          <cell r="E3542">
            <v>249.96</v>
          </cell>
          <cell r="F3542" t="str">
            <v>SIEC Ago/24</v>
          </cell>
        </row>
        <row r="3543">
          <cell r="A3543" t="str">
            <v>05.01.07.100.17</v>
          </cell>
          <cell r="B3543" t="str">
            <v>Terminador óptico para 6 fibras</v>
          </cell>
          <cell r="C3543" t="str">
            <v>un</v>
          </cell>
          <cell r="D3543">
            <v>161.02000000000001</v>
          </cell>
          <cell r="E3543">
            <v>130.31</v>
          </cell>
          <cell r="F3543" t="str">
            <v>SIEC Ago/24</v>
          </cell>
        </row>
        <row r="3544">
          <cell r="A3544" t="str">
            <v>05.01.07.100.60</v>
          </cell>
          <cell r="B3544" t="str">
            <v>Transceptor óptico monomodo 10GBASE-T do tipo SFP</v>
          </cell>
          <cell r="C3544" t="str">
            <v>un</v>
          </cell>
          <cell r="D3544">
            <v>669.5</v>
          </cell>
          <cell r="E3544">
            <v>541.79999999999995</v>
          </cell>
          <cell r="F3544" t="str">
            <v>SIEC Ago/24</v>
          </cell>
        </row>
        <row r="3545">
          <cell r="A3545" t="str">
            <v>05.01.07.100.38</v>
          </cell>
          <cell r="B3545" t="str">
            <v>Transceptor óptico multimodo 1000BASE-T do tipo SFP</v>
          </cell>
          <cell r="C3545" t="str">
            <v>un</v>
          </cell>
          <cell r="D3545">
            <v>297.55</v>
          </cell>
          <cell r="E3545">
            <v>240.79</v>
          </cell>
          <cell r="F3545" t="str">
            <v>SIEC Ago/24</v>
          </cell>
        </row>
        <row r="3546">
          <cell r="A3546" t="str">
            <v>05.01.09</v>
          </cell>
          <cell r="B3546" t="str">
            <v>SUBSISTEMA DE SOLICITAÇÃO DE AUXÍLIO</v>
          </cell>
          <cell r="C3546" t="str">
            <v/>
          </cell>
          <cell r="E3546">
            <v>0</v>
          </cell>
          <cell r="F3546" t="str">
            <v>SIEC Ago/24</v>
          </cell>
        </row>
        <row r="3547">
          <cell r="A3547" t="str">
            <v>05.01.09.100</v>
          </cell>
          <cell r="B3547" t="str">
            <v>SISTEMA DE SOLICITAÇÃO DE AUXÍLIO</v>
          </cell>
          <cell r="C3547" t="str">
            <v/>
          </cell>
          <cell r="E3547">
            <v>0</v>
          </cell>
          <cell r="F3547" t="str">
            <v>SIEC Ago/24</v>
          </cell>
        </row>
        <row r="3548">
          <cell r="A3548" t="str">
            <v>05.01.09.100.13</v>
          </cell>
          <cell r="B3548" t="str">
            <v>Fonte de alimentação CA/CC, 127/220 Vac de entrada, 48 Vcc e 10 A de saída, Trilho DIN: TS-35/7,5 ou 15 montável, com proteção de curto-circuito</v>
          </cell>
          <cell r="C3548" t="str">
            <v>un</v>
          </cell>
          <cell r="D3548">
            <v>1194.46</v>
          </cell>
          <cell r="E3548">
            <v>966.63</v>
          </cell>
          <cell r="F3548" t="str">
            <v>SIEC Ago/24</v>
          </cell>
        </row>
        <row r="3549">
          <cell r="A3549" t="str">
            <v>05.01.09.100.14</v>
          </cell>
          <cell r="B3549" t="str">
            <v>Fonte de alimentação CA/CC, 127/220 Vac de entrada, 48 Vcc e 10 A de saída, Trilho DIN: TS-35/7,5 ou 15 montável, com proteção de curto-circuito - somente fornecimento</v>
          </cell>
          <cell r="C3549" t="str">
            <v>un</v>
          </cell>
          <cell r="D3549">
            <v>1191.27</v>
          </cell>
          <cell r="E3549">
            <v>964.04</v>
          </cell>
          <cell r="F3549" t="str">
            <v>SIEC Ago/24</v>
          </cell>
        </row>
        <row r="3550">
          <cell r="A3550" t="str">
            <v>05.01.09.100.11</v>
          </cell>
          <cell r="B3550" t="str">
            <v>Leitora de cartões compatíveis com: SMARTCARD "contactless" (por proximidade) com memória de 1KB nos Padrões MIFARE e ISSO 14443-A, e com os cartões SMARTCARD utilizados pelos funcionários da CPTM (Bilhete Único SPTrans), interface Wiegand ou Clock/Data ou Seriais, em caixa de sobrepor</v>
          </cell>
          <cell r="C3550" t="str">
            <v>un</v>
          </cell>
          <cell r="D3550">
            <v>425.18</v>
          </cell>
          <cell r="E3550">
            <v>344.08</v>
          </cell>
          <cell r="F3550" t="str">
            <v>SIEC Ago/24</v>
          </cell>
        </row>
        <row r="3551">
          <cell r="A3551" t="str">
            <v>05.01.09.100.12</v>
          </cell>
          <cell r="B3551" t="str">
            <v>Leitora de cartões compatíveis com: SMARTCARD "contactless" (por proximidade) com memória de 1KB nos Padrões MIFARE e ISSO 14443-A, e com os cartões SMARTCARD utilizados pelos funcionários da CPTM (Bilhete Único SPTrans), interface Wiegand ou Clock/Data ou Seriais, em caixa de sobrepor - somente fornecimento</v>
          </cell>
          <cell r="C3551" t="str">
            <v>un</v>
          </cell>
          <cell r="D3551">
            <v>388.06</v>
          </cell>
          <cell r="E3551">
            <v>314.04000000000002</v>
          </cell>
          <cell r="F3551" t="str">
            <v>SIEC Ago/24</v>
          </cell>
        </row>
        <row r="3552">
          <cell r="A3552" t="str">
            <v>05.01.10</v>
          </cell>
          <cell r="B3552" t="str">
            <v>SOBRESSALENTES</v>
          </cell>
          <cell r="C3552" t="str">
            <v/>
          </cell>
          <cell r="E3552">
            <v>0</v>
          </cell>
          <cell r="F3552" t="str">
            <v>SIEC Ago/24</v>
          </cell>
        </row>
        <row r="3553">
          <cell r="A3553" t="str">
            <v>05.01.10.100</v>
          </cell>
          <cell r="B3553" t="str">
            <v>SOBRESSALENTES DO SUBSISTEMA DE TELEFONIA</v>
          </cell>
          <cell r="C3553" t="str">
            <v/>
          </cell>
          <cell r="E3553">
            <v>0</v>
          </cell>
          <cell r="F3553" t="str">
            <v>SIEC Ago/24</v>
          </cell>
        </row>
        <row r="3554">
          <cell r="A3554" t="str">
            <v>05.01.10.100.12</v>
          </cell>
          <cell r="B3554" t="str">
            <v>Aparelho Telefônico Analógico - somente fornecimento</v>
          </cell>
          <cell r="C3554" t="str">
            <v>un</v>
          </cell>
          <cell r="D3554">
            <v>157.76</v>
          </cell>
          <cell r="E3554">
            <v>127.67</v>
          </cell>
          <cell r="F3554" t="str">
            <v>SIEC Ago/24</v>
          </cell>
        </row>
        <row r="3555">
          <cell r="A3555" t="str">
            <v>05.01.10.100.01</v>
          </cell>
          <cell r="B3555" t="str">
            <v>Aparelho Telefônico em Voip (IP) com os respectivos acessórios - somente fornecimento.</v>
          </cell>
          <cell r="C3555" t="str">
            <v>un</v>
          </cell>
          <cell r="D3555">
            <v>244.89</v>
          </cell>
          <cell r="E3555">
            <v>198.18</v>
          </cell>
          <cell r="F3555" t="str">
            <v>SIEC Ago/24</v>
          </cell>
        </row>
        <row r="3556">
          <cell r="A3556" t="str">
            <v>05.01.10.100.06</v>
          </cell>
          <cell r="B3556" t="str">
            <v>Central Telefônica IP de 48 ramais conforme especificação técnica - somente fornecimento.</v>
          </cell>
          <cell r="C3556" t="str">
            <v>un</v>
          </cell>
          <cell r="D3556">
            <v>2379.13</v>
          </cell>
          <cell r="E3556">
            <v>1925.33</v>
          </cell>
          <cell r="F3556" t="str">
            <v>SIEC Ago/24</v>
          </cell>
        </row>
        <row r="3557">
          <cell r="A3557" t="str">
            <v>05.01.10.100.07</v>
          </cell>
          <cell r="B3557" t="str">
            <v>Central Telefônica IP de 64 ramais conforme especificação técnica - somente fornecimento.</v>
          </cell>
          <cell r="C3557" t="str">
            <v>un</v>
          </cell>
          <cell r="D3557">
            <v>21521.11</v>
          </cell>
          <cell r="E3557">
            <v>17416.13</v>
          </cell>
          <cell r="F3557" t="str">
            <v>SIEC Ago/24</v>
          </cell>
        </row>
        <row r="3558">
          <cell r="A3558" t="str">
            <v>05.01.10.100.02</v>
          </cell>
          <cell r="B3558" t="str">
            <v>Conversor de fibra óptica Fast Ethernet conector RJ-45 para conector SC juntamente com fonte alimentação - somente fornecimento.</v>
          </cell>
          <cell r="C3558" t="str">
            <v>un</v>
          </cell>
          <cell r="D3558">
            <v>283.64</v>
          </cell>
          <cell r="E3558">
            <v>229.54</v>
          </cell>
          <cell r="F3558" t="str">
            <v>SIEC Ago/24</v>
          </cell>
        </row>
        <row r="3559">
          <cell r="A3559" t="str">
            <v>05.01.10.100.10</v>
          </cell>
          <cell r="B3559" t="str">
            <v>Patch panel para rack 19", altura de 1 U, com terminações RJ 45, para 24 posições de cabo categoria 6 - somente fornecimento</v>
          </cell>
          <cell r="C3559" t="str">
            <v>un</v>
          </cell>
          <cell r="D3559">
            <v>721.31</v>
          </cell>
          <cell r="E3559">
            <v>583.73</v>
          </cell>
          <cell r="F3559" t="str">
            <v>SIEC Ago/24</v>
          </cell>
        </row>
        <row r="3560">
          <cell r="A3560" t="str">
            <v>05.01.10.100.04</v>
          </cell>
          <cell r="B3560" t="str">
            <v>Switch de Ethernet Gigabit avançado com Uplinks de 10GB, 24 PORTAS 10/100/1000 BASE-T, 4 PORTAS Ethernet Gigabit (SFP ou 10/100/1000) combinadas - somente fornecimento</v>
          </cell>
          <cell r="C3560" t="str">
            <v>un</v>
          </cell>
          <cell r="D3560">
            <v>4429.46</v>
          </cell>
          <cell r="E3560">
            <v>3584.58</v>
          </cell>
          <cell r="F3560" t="str">
            <v>SIEC Ago/24</v>
          </cell>
        </row>
        <row r="3561">
          <cell r="A3561" t="str">
            <v>05.01.10.200</v>
          </cell>
          <cell r="B3561" t="str">
            <v>SOBRESSALENTES DO SUBSISTEMA DE SONORIZAÇÃO</v>
          </cell>
          <cell r="C3561" t="str">
            <v/>
          </cell>
          <cell r="E3561">
            <v>0</v>
          </cell>
          <cell r="F3561" t="str">
            <v>SIEC Ago/24</v>
          </cell>
        </row>
        <row r="3562">
          <cell r="A3562" t="str">
            <v>05.01.10.200.05</v>
          </cell>
          <cell r="B3562" t="str">
            <v>Painel de Comando com Microfone tipo "GOOSE NECK" - somente fornecimento.</v>
          </cell>
          <cell r="C3562" t="str">
            <v>cj</v>
          </cell>
          <cell r="D3562">
            <v>8561.33</v>
          </cell>
          <cell r="E3562">
            <v>6928.32</v>
          </cell>
          <cell r="F3562" t="str">
            <v>SIEC Ago/24</v>
          </cell>
        </row>
        <row r="3563">
          <cell r="A3563" t="str">
            <v>05.01.10.200.02</v>
          </cell>
          <cell r="B3563" t="str">
            <v>Sensor de ruído e acessórios necessários para obter o controle das pressões sonoras adicionais com o objetivo de manter a inteligibilidade nos locais ruidosos - somente fornecimento</v>
          </cell>
          <cell r="C3563" t="str">
            <v>cj</v>
          </cell>
          <cell r="D3563">
            <v>2070.35</v>
          </cell>
          <cell r="E3563">
            <v>1675.45</v>
          </cell>
          <cell r="F3563" t="str">
            <v>SIEC Ago/24</v>
          </cell>
        </row>
        <row r="3564">
          <cell r="A3564" t="str">
            <v>05.01.10.500</v>
          </cell>
          <cell r="B3564" t="str">
            <v>SOBRESSALENTES DO SUBSISTEMA DE CIRCUITO FECHADO DE TV E VÍDEO</v>
          </cell>
          <cell r="C3564" t="str">
            <v/>
          </cell>
          <cell r="E3564">
            <v>0</v>
          </cell>
          <cell r="F3564" t="str">
            <v>SIEC Ago/24</v>
          </cell>
        </row>
        <row r="3565">
          <cell r="A3565" t="str">
            <v>05.01.10.500.16</v>
          </cell>
          <cell r="B3565" t="str">
            <v>Câmera de vídeo tipo Pinhole (ponta de agulha); Resolução 2MP 1080p; abertura F2.4; Iluminação mínima de 0,007 Lux em modo colorido; WDR 120dB; acompanha encoder IP (compressão H.264 ou superior) - somente fornecimento</v>
          </cell>
          <cell r="C3565" t="str">
            <v>un</v>
          </cell>
          <cell r="D3565">
            <v>1677.99</v>
          </cell>
          <cell r="E3565">
            <v>1357.93</v>
          </cell>
          <cell r="F3565" t="str">
            <v>SIEC Ago/24</v>
          </cell>
        </row>
        <row r="3566">
          <cell r="A3566" t="str">
            <v>05.01.10.500.07</v>
          </cell>
          <cell r="B3566" t="str">
            <v>Câmera IP 2MP, resolução 1920x1080 com foco automático - somente fornecimento</v>
          </cell>
          <cell r="C3566" t="str">
            <v>un</v>
          </cell>
          <cell r="D3566">
            <v>1250.77</v>
          </cell>
          <cell r="E3566">
            <v>1012.2</v>
          </cell>
          <cell r="F3566" t="str">
            <v>SIEC Ago/24</v>
          </cell>
        </row>
        <row r="3567">
          <cell r="A3567" t="str">
            <v>05.01.10.500.14</v>
          </cell>
          <cell r="B3567" t="str">
            <v>Conversor poE de fibra óptica multimodo Fast Ethernet conector RJ-45 para conector SC juntamente com fonte alimentação - somente fornecimento</v>
          </cell>
          <cell r="C3567" t="str">
            <v>un</v>
          </cell>
          <cell r="D3567">
            <v>283.64</v>
          </cell>
          <cell r="E3567">
            <v>229.54</v>
          </cell>
          <cell r="F3567" t="str">
            <v>SIEC Ago/24</v>
          </cell>
        </row>
        <row r="3568">
          <cell r="A3568" t="str">
            <v>05.01.10.500.18</v>
          </cell>
          <cell r="B3568" t="str">
            <v>Transceptor óptico multimodo 1000BASE-T do tipo SFP - somente fornecimento</v>
          </cell>
          <cell r="C3568" t="str">
            <v>cj</v>
          </cell>
          <cell r="D3568">
            <v>290.13</v>
          </cell>
          <cell r="E3568">
            <v>234.79</v>
          </cell>
          <cell r="F3568" t="str">
            <v>SIEC Ago/24</v>
          </cell>
        </row>
        <row r="3569">
          <cell r="A3569" t="str">
            <v>05.01.10.700</v>
          </cell>
          <cell r="B3569" t="str">
            <v>SOBRESSALENTES DO SUBSISTEMA DE TECNOLOGIA DE iNFORMAÇÃO</v>
          </cell>
          <cell r="C3569" t="str">
            <v/>
          </cell>
          <cell r="E3569">
            <v>0</v>
          </cell>
          <cell r="F3569" t="str">
            <v>SIEC Ago/24</v>
          </cell>
        </row>
        <row r="3570">
          <cell r="A3570" t="str">
            <v>05.01.10.700.02</v>
          </cell>
          <cell r="B3570" t="str">
            <v>Transceptor Óptico monomodo 1000BASE-T compatível com o switch a ser fornecido - somente fornecimento.</v>
          </cell>
          <cell r="C3570" t="str">
            <v>un</v>
          </cell>
          <cell r="D3570">
            <v>335.2</v>
          </cell>
          <cell r="E3570">
            <v>271.26</v>
          </cell>
          <cell r="F3570" t="str">
            <v>SIEC Ago/24</v>
          </cell>
        </row>
        <row r="3571">
          <cell r="A3571" t="str">
            <v>05.01.10.701</v>
          </cell>
          <cell r="B3571" t="str">
            <v>SOBRESSALENTES DO SUBSISTEMA DE TRANSMISSÃO ÓPTICA</v>
          </cell>
          <cell r="C3571" t="str">
            <v/>
          </cell>
          <cell r="E3571">
            <v>0</v>
          </cell>
          <cell r="F3571" t="str">
            <v>SIEC Ago/24</v>
          </cell>
        </row>
        <row r="3572">
          <cell r="A3572" t="str">
            <v>05.01.10.701.04</v>
          </cell>
          <cell r="B3572" t="str">
            <v>Kit de limpeza de fibra óptica - somente fornecimento</v>
          </cell>
          <cell r="C3572" t="str">
            <v>cj</v>
          </cell>
          <cell r="D3572">
            <v>3217.32</v>
          </cell>
          <cell r="E3572">
            <v>2603.64</v>
          </cell>
          <cell r="F3572" t="str">
            <v>SIEC Ago/24</v>
          </cell>
        </row>
        <row r="3573">
          <cell r="A3573" t="str">
            <v>05.01.10.701.02</v>
          </cell>
          <cell r="B3573" t="str">
            <v>Switch industrial não gerenciável com encaixe para trilho DIN, 16 Portas 10/100/1000 TX (RJ45) Gigabit, 2 portas 1000Base-X (SFP), PoE total 240W, IP30 ou superior - somente fornecimento</v>
          </cell>
          <cell r="C3573" t="str">
            <v>un</v>
          </cell>
          <cell r="D3573">
            <v>4045.84</v>
          </cell>
          <cell r="E3573">
            <v>3274.13</v>
          </cell>
          <cell r="F3573" t="str">
            <v>SIEC Ago/24</v>
          </cell>
        </row>
        <row r="3574">
          <cell r="A3574" t="str">
            <v>05.01.11</v>
          </cell>
          <cell r="B3574" t="str">
            <v>SUBSISTEMA DE TECNOLOGIA DE INFORMAÇÃO</v>
          </cell>
          <cell r="C3574" t="str">
            <v/>
          </cell>
          <cell r="E3574">
            <v>0</v>
          </cell>
          <cell r="F3574" t="str">
            <v>SIEC Ago/24</v>
          </cell>
        </row>
        <row r="3575">
          <cell r="A3575" t="str">
            <v>05.01.11.000</v>
          </cell>
          <cell r="B3575" t="str">
            <v>TECNOLOGIA DE INFORMAÇÃO</v>
          </cell>
          <cell r="C3575" t="str">
            <v/>
          </cell>
          <cell r="E3575">
            <v>0</v>
          </cell>
          <cell r="F3575" t="str">
            <v>SIEC Ago/24</v>
          </cell>
        </row>
        <row r="3576">
          <cell r="A3576" t="str">
            <v>05.01.11.000.16</v>
          </cell>
          <cell r="B3576" t="str">
            <v>Adaptador RS232 DB25 para DB9</v>
          </cell>
          <cell r="C3576" t="str">
            <v>cj</v>
          </cell>
          <cell r="D3576">
            <v>23.22</v>
          </cell>
          <cell r="E3576">
            <v>18.79</v>
          </cell>
          <cell r="F3576" t="str">
            <v>SIEC Ago/24</v>
          </cell>
        </row>
        <row r="3577">
          <cell r="A3577" t="str">
            <v>05.01.11.000.17</v>
          </cell>
          <cell r="B3577" t="str">
            <v>Conversor RS232 DB9 para Ethernet</v>
          </cell>
          <cell r="C3577" t="str">
            <v>cj</v>
          </cell>
          <cell r="D3577">
            <v>1838.13</v>
          </cell>
          <cell r="E3577">
            <v>1487.52</v>
          </cell>
          <cell r="F3577" t="str">
            <v>SIEC Ago/24</v>
          </cell>
        </row>
        <row r="3578">
          <cell r="A3578" t="str">
            <v>05.01.11.000.08</v>
          </cell>
          <cell r="B3578" t="str">
            <v>Fornecimento, instalação e configuração de estação de trabalho, incluindo monitores, com as seguintes características mínimas: Processador Intel Core i7, Sistema Operacional Windows 10 Professional de 64 bits em Português do Brasil, placa de vídeo dedicada de 2GB e saída para no mínimo 2 monitores, 8GB de RAM, disco rígido (HD) de 1TB, 2 interfaces de rede Ethernet de 100/1000 Mbps, teclado multimídia com fio em Português do Brasil e mouse óptico com fio, 2 monitores LED de 23" com resolução Full HD; incluso software antivírus com no mínimo 1 ano de licença</v>
          </cell>
          <cell r="C3578" t="str">
            <v>cj</v>
          </cell>
          <cell r="D3578">
            <v>3916.64</v>
          </cell>
          <cell r="E3578">
            <v>3169.57</v>
          </cell>
          <cell r="F3578" t="str">
            <v>SIEC Ago/24</v>
          </cell>
        </row>
        <row r="3579">
          <cell r="A3579" t="str">
            <v>05.01.11.000.03</v>
          </cell>
          <cell r="B3579" t="str">
            <v>Patch cord multilan CAT.6 1,50 m, aderente a TIA/EIA 568 B.2-1 para CAT. 6 e ISO/IEC 11.801</v>
          </cell>
          <cell r="C3579" t="str">
            <v>un</v>
          </cell>
          <cell r="D3579">
            <v>64.349999999999994</v>
          </cell>
          <cell r="E3579">
            <v>52.08</v>
          </cell>
          <cell r="F3579" t="str">
            <v>SIEC Ago/24</v>
          </cell>
        </row>
        <row r="3580">
          <cell r="A3580" t="str">
            <v>05.01.11.000.04</v>
          </cell>
          <cell r="B3580" t="str">
            <v>Transceptor Óptico monomodo 1000BASE-T compatível com o switch a ser fornecido</v>
          </cell>
          <cell r="C3580" t="str">
            <v>un</v>
          </cell>
          <cell r="D3580">
            <v>342.62</v>
          </cell>
          <cell r="E3580">
            <v>277.27</v>
          </cell>
          <cell r="F3580" t="str">
            <v>SIEC Ago/24</v>
          </cell>
        </row>
        <row r="3581">
          <cell r="A3581" t="str">
            <v>05.02</v>
          </cell>
          <cell r="B3581" t="str">
            <v>SINALIZAÇÃO FERROVIÁRIA</v>
          </cell>
          <cell r="C3581" t="str">
            <v/>
          </cell>
          <cell r="E3581">
            <v>0</v>
          </cell>
          <cell r="F3581" t="str">
            <v>SIEC Ago/24</v>
          </cell>
        </row>
        <row r="3582">
          <cell r="A3582" t="str">
            <v>05.02.01</v>
          </cell>
          <cell r="B3582" t="str">
            <v>SINALIZAÇÃO FERROVIÁRIA</v>
          </cell>
          <cell r="C3582" t="str">
            <v/>
          </cell>
          <cell r="E3582">
            <v>0</v>
          </cell>
          <cell r="F3582" t="str">
            <v>SIEC Ago/24</v>
          </cell>
        </row>
        <row r="3583">
          <cell r="A3583" t="str">
            <v>05.02.01.100</v>
          </cell>
          <cell r="B3583" t="str">
            <v>INSTALAÇÃO E MONTAGEM</v>
          </cell>
          <cell r="C3583" t="str">
            <v/>
          </cell>
          <cell r="E3583">
            <v>0</v>
          </cell>
          <cell r="F3583" t="str">
            <v>SIEC Ago/24</v>
          </cell>
        </row>
        <row r="3584">
          <cell r="A3584" t="str">
            <v>05.02.01.100.11</v>
          </cell>
          <cell r="B3584" t="str">
            <v>Execução das adequações provisórias no intertravamento vital</v>
          </cell>
          <cell r="C3584" t="str">
            <v>cj</v>
          </cell>
          <cell r="D3584">
            <v>28353.599999999999</v>
          </cell>
          <cell r="E3584">
            <v>22945.38</v>
          </cell>
          <cell r="F3584" t="str">
            <v>SIEC Ago/24</v>
          </cell>
        </row>
        <row r="3585">
          <cell r="A3585" t="str">
            <v>05.02.01.100.17</v>
          </cell>
          <cell r="B3585" t="str">
            <v>Execução de adequações e troca de versão de Software de Controle de Tráfego do CCO</v>
          </cell>
          <cell r="C3585" t="str">
            <v>cj</v>
          </cell>
          <cell r="D3585">
            <v>28675</v>
          </cell>
          <cell r="E3585">
            <v>23205.47</v>
          </cell>
          <cell r="F3585" t="str">
            <v>SIEC Ago/24</v>
          </cell>
        </row>
        <row r="3586">
          <cell r="A3586" t="str">
            <v>05.02.01.100.15</v>
          </cell>
          <cell r="B3586" t="str">
            <v>Execução de aterramento de caixa de locação &lt;5 ohms, com todos ao materiais, conectores e acessórios (ref: BG8540-8, AZ9938-0 e demais documentos do edital)</v>
          </cell>
          <cell r="C3586" t="str">
            <v>cj</v>
          </cell>
          <cell r="D3586">
            <v>4242.22</v>
          </cell>
          <cell r="E3586">
            <v>3433.05</v>
          </cell>
          <cell r="F3586" t="str">
            <v>SIEC Ago/24</v>
          </cell>
        </row>
        <row r="3587">
          <cell r="A3587" t="str">
            <v>05.02.01.100.16</v>
          </cell>
          <cell r="B3587" t="str">
            <v>Execução de aterramento de house &lt;5 ohms, com todos ao materiais, conectores e acessórios (BG9081-9, AZ9938-0 e demais documentos do edital)</v>
          </cell>
          <cell r="C3587" t="str">
            <v>cj</v>
          </cell>
          <cell r="D3587">
            <v>13094.32</v>
          </cell>
          <cell r="E3587">
            <v>10596.68</v>
          </cell>
          <cell r="F3587" t="str">
            <v>SIEC Ago/24</v>
          </cell>
        </row>
        <row r="3588">
          <cell r="A3588" t="str">
            <v>05.02.01.100.14</v>
          </cell>
          <cell r="B3588" t="str">
            <v>Instalação de caixa de locação</v>
          </cell>
          <cell r="C3588" t="str">
            <v>cj</v>
          </cell>
          <cell r="D3588">
            <v>9794.06</v>
          </cell>
          <cell r="E3588">
            <v>7925.92</v>
          </cell>
          <cell r="F3588" t="str">
            <v>SIEC Ago/24</v>
          </cell>
        </row>
        <row r="3589">
          <cell r="A3589" t="str">
            <v>05.02.01.100.07</v>
          </cell>
          <cell r="B3589" t="str">
            <v>Instalação e Montagem de Bobina de Impedância (ref. Esp.Tec. CPTM AP1624-1 e desenhos CPTM A06886-7, AM4142-0 e AM4143-9)</v>
          </cell>
          <cell r="C3589" t="str">
            <v>cj</v>
          </cell>
          <cell r="D3589">
            <v>1021.32</v>
          </cell>
          <cell r="E3589">
            <v>826.51</v>
          </cell>
          <cell r="F3589" t="str">
            <v>SIEC Ago/24</v>
          </cell>
        </row>
        <row r="3590">
          <cell r="A3590" t="str">
            <v>05.02.01.100.01</v>
          </cell>
          <cell r="B3590" t="str">
            <v>Instalação e montagem de circuito de via</v>
          </cell>
          <cell r="C3590" t="str">
            <v>cj</v>
          </cell>
          <cell r="D3590">
            <v>1398.06</v>
          </cell>
          <cell r="E3590">
            <v>1131.3900000000001</v>
          </cell>
          <cell r="F3590" t="str">
            <v>SIEC Ago/24</v>
          </cell>
        </row>
        <row r="3591">
          <cell r="A3591" t="str">
            <v>05.02.01.100.06</v>
          </cell>
          <cell r="B3591" t="str">
            <v>Instalação e Montagem de conjunto de Chapas de Proteção para Bobina de Impedância e Cabos</v>
          </cell>
          <cell r="C3591" t="str">
            <v>cj</v>
          </cell>
          <cell r="D3591">
            <v>323.55</v>
          </cell>
          <cell r="E3591">
            <v>261.83999999999997</v>
          </cell>
          <cell r="F3591" t="str">
            <v>SIEC Ago/24</v>
          </cell>
        </row>
        <row r="3592">
          <cell r="A3592" t="str">
            <v>05.02.01.100.08</v>
          </cell>
          <cell r="B3592" t="str">
            <v>Instalação e Montagem de equipamento de passagem de nível</v>
          </cell>
          <cell r="C3592" t="str">
            <v>cj</v>
          </cell>
          <cell r="D3592">
            <v>11683.75</v>
          </cell>
          <cell r="E3592">
            <v>9455.17</v>
          </cell>
          <cell r="F3592" t="str">
            <v>SIEC Ago/24</v>
          </cell>
        </row>
        <row r="3593">
          <cell r="A3593" t="str">
            <v>05.02.01.100.12</v>
          </cell>
          <cell r="B3593" t="str">
            <v>Instalação e montagem de Intertravamento Vital nos abrigos de alvenaria (houses)</v>
          </cell>
          <cell r="C3593" t="str">
            <v>cj</v>
          </cell>
          <cell r="D3593">
            <v>143165.88</v>
          </cell>
          <cell r="E3593">
            <v>115858.12</v>
          </cell>
          <cell r="F3593" t="str">
            <v>SIEC Ago/24</v>
          </cell>
        </row>
        <row r="3594">
          <cell r="A3594" t="str">
            <v>05.02.01.100.05</v>
          </cell>
          <cell r="B3594" t="str">
            <v>Instalação e montagem de sinal alto</v>
          </cell>
          <cell r="C3594" t="str">
            <v>cj</v>
          </cell>
          <cell r="D3594">
            <v>1748.11</v>
          </cell>
          <cell r="E3594">
            <v>1414.67</v>
          </cell>
          <cell r="F3594" t="str">
            <v>SIEC Ago/24</v>
          </cell>
        </row>
        <row r="3595">
          <cell r="A3595" t="str">
            <v>05.02.01.100.04</v>
          </cell>
          <cell r="B3595" t="str">
            <v>Instalação e montagem de sinal anão com base de concreto para fixação, placa de identificação, ferragens e demais acessórios de instalação (ref Desenho CPTM BG8573-4)</v>
          </cell>
          <cell r="C3595" t="str">
            <v>cj</v>
          </cell>
          <cell r="D3595">
            <v>1988.72</v>
          </cell>
          <cell r="E3595">
            <v>1609.39</v>
          </cell>
          <cell r="F3595" t="str">
            <v>SIEC Ago/24</v>
          </cell>
        </row>
        <row r="3596">
          <cell r="A3596" t="str">
            <v>05.02.01.100.38</v>
          </cell>
          <cell r="B3596" t="str">
            <v>Instalação e montagem de sistema contador de eixos completo nos abrigos de alvenaria (houses)</v>
          </cell>
          <cell r="C3596" t="str">
            <v>cj</v>
          </cell>
          <cell r="D3596">
            <v>143165.88</v>
          </cell>
          <cell r="E3596">
            <v>115858.12</v>
          </cell>
          <cell r="F3596" t="str">
            <v>SIEC Ago/24</v>
          </cell>
        </row>
        <row r="3597">
          <cell r="A3597" t="str">
            <v>05.02.01.100.02</v>
          </cell>
          <cell r="B3597" t="str">
            <v>Montagem de máquina de chave e seu respectivo leiaute</v>
          </cell>
          <cell r="C3597" t="str">
            <v>cj</v>
          </cell>
          <cell r="D3597">
            <v>11068.8</v>
          </cell>
          <cell r="E3597">
            <v>8957.51</v>
          </cell>
          <cell r="F3597" t="str">
            <v>SIEC Ago/24</v>
          </cell>
        </row>
        <row r="3598">
          <cell r="A3598" t="str">
            <v>05.02.01.100.18</v>
          </cell>
          <cell r="B3598" t="str">
            <v>Recuperação de circuito elétrico de retorno de tração</v>
          </cell>
          <cell r="C3598" t="str">
            <v>cj</v>
          </cell>
          <cell r="D3598">
            <v>3027.84</v>
          </cell>
          <cell r="E3598">
            <v>2450.3000000000002</v>
          </cell>
          <cell r="F3598" t="str">
            <v>SIEC Ago/24</v>
          </cell>
        </row>
        <row r="3599">
          <cell r="A3599" t="str">
            <v>05.02.01.110</v>
          </cell>
          <cell r="B3599" t="str">
            <v>OBRAS CIVIS</v>
          </cell>
          <cell r="C3599" t="str">
            <v/>
          </cell>
          <cell r="E3599">
            <v>0</v>
          </cell>
          <cell r="F3599" t="str">
            <v>SIEC Ago/24</v>
          </cell>
        </row>
        <row r="3600">
          <cell r="A3600" t="str">
            <v>05.02.01.110.12</v>
          </cell>
          <cell r="B3600" t="str">
            <v>Banco de dutos padrão CPTM, composto de tampa de concreto e dutos em PEAD (12 x Ø 5" sinalização e Telecom + 8 x Ø 6" energia de alta tensão)</v>
          </cell>
          <cell r="C3600" t="str">
            <v>m</v>
          </cell>
          <cell r="D3600">
            <v>2151.4899999999998</v>
          </cell>
          <cell r="E3600">
            <v>1741.11</v>
          </cell>
          <cell r="F3600" t="str">
            <v>SIEC Ago/24</v>
          </cell>
        </row>
        <row r="3601">
          <cell r="A3601" t="str">
            <v>05.02.01.110.11</v>
          </cell>
          <cell r="B3601" t="str">
            <v>Banco de dutos, composto por canaleta dupla de concreto (1,26x0,98)m, incluindo tampa de concreto, dutos em PEAD (6 x Ø 6" + 12 x Ø 4") para energia de alta tensão e sinalização</v>
          </cell>
          <cell r="C3601" t="str">
            <v>m</v>
          </cell>
          <cell r="D3601">
            <v>1868.24</v>
          </cell>
          <cell r="E3601">
            <v>1511.89</v>
          </cell>
          <cell r="F3601" t="str">
            <v>SIEC Ago/24</v>
          </cell>
        </row>
        <row r="3602">
          <cell r="A3602" t="str">
            <v>05.02.01.110.16</v>
          </cell>
          <cell r="B3602" t="str">
            <v>Canaleta de alvenaria para grelha ou tampa de concreto, L = 30 cm</v>
          </cell>
          <cell r="C3602" t="str">
            <v>m</v>
          </cell>
          <cell r="D3602">
            <v>198.04</v>
          </cell>
          <cell r="E3602">
            <v>160.27000000000001</v>
          </cell>
          <cell r="F3602" t="str">
            <v>SIEC Ago/24</v>
          </cell>
        </row>
        <row r="3603">
          <cell r="A3603" t="str">
            <v>05.02.01.110.10</v>
          </cell>
          <cell r="B3603" t="str">
            <v>Canaleta dupla de concreto H = 0,98, B = 1,26 m</v>
          </cell>
          <cell r="C3603" t="str">
            <v>m</v>
          </cell>
          <cell r="D3603">
            <v>734.22</v>
          </cell>
          <cell r="E3603">
            <v>594.16999999999996</v>
          </cell>
          <cell r="F3603" t="str">
            <v>SIEC Ago/24</v>
          </cell>
        </row>
        <row r="3604">
          <cell r="A3604" t="str">
            <v>05.02.01.110.15</v>
          </cell>
          <cell r="B3604" t="str">
            <v>Canaleta simples com tampa de concreto, H = 1,10 m B = 1,20m e = 0,10 m</v>
          </cell>
          <cell r="C3604" t="str">
            <v>m</v>
          </cell>
          <cell r="D3604">
            <v>883.47</v>
          </cell>
          <cell r="E3604">
            <v>714.96</v>
          </cell>
          <cell r="F3604" t="str">
            <v>SIEC Ago/24</v>
          </cell>
        </row>
        <row r="3605">
          <cell r="A3605" t="str">
            <v>05.02.01.110.17</v>
          </cell>
          <cell r="B3605" t="str">
            <v>Canaleta simples de concreto H = 0,80 m, B = 1,20 m</v>
          </cell>
          <cell r="C3605" t="str">
            <v>m</v>
          </cell>
          <cell r="D3605">
            <v>475.98</v>
          </cell>
          <cell r="E3605">
            <v>385.19</v>
          </cell>
          <cell r="F3605" t="str">
            <v>SIEC Ago/24</v>
          </cell>
        </row>
        <row r="3606">
          <cell r="A3606" t="str">
            <v>05.02.01.110.18</v>
          </cell>
          <cell r="B3606" t="str">
            <v>Canaleta simples de concreto H = 1,20 m, B = 0,80 m</v>
          </cell>
          <cell r="C3606" t="str">
            <v>m</v>
          </cell>
          <cell r="D3606">
            <v>647.39</v>
          </cell>
          <cell r="E3606">
            <v>523.91</v>
          </cell>
          <cell r="F3606" t="str">
            <v>SIEC Ago/24</v>
          </cell>
        </row>
        <row r="3607">
          <cell r="A3607" t="str">
            <v>05.02.01.110.20</v>
          </cell>
          <cell r="B3607" t="str">
            <v>Canaleta simples de concreto H = 1,40 m, B = 1,50 m</v>
          </cell>
          <cell r="C3607" t="str">
            <v>m</v>
          </cell>
          <cell r="D3607">
            <v>808.3</v>
          </cell>
          <cell r="E3607">
            <v>654.12</v>
          </cell>
          <cell r="F3607" t="str">
            <v>SIEC Ago/24</v>
          </cell>
        </row>
        <row r="3608">
          <cell r="A3608" t="str">
            <v>05.02.01.110.19</v>
          </cell>
          <cell r="B3608" t="str">
            <v>Canaleta simples de concreto H = 1,50 m, B = 1,20 m</v>
          </cell>
          <cell r="C3608" t="str">
            <v>m</v>
          </cell>
          <cell r="D3608">
            <v>834.45</v>
          </cell>
          <cell r="E3608">
            <v>675.29</v>
          </cell>
          <cell r="F3608" t="str">
            <v>SIEC Ago/24</v>
          </cell>
        </row>
        <row r="3609">
          <cell r="A3609" t="str">
            <v>05.02.01.110.26</v>
          </cell>
          <cell r="B3609" t="str">
            <v>Construção de rede de dutos com 01 PEAD corrugado espiralado flexível de Ø 2" (50 mm)</v>
          </cell>
          <cell r="C3609" t="str">
            <v>m</v>
          </cell>
          <cell r="D3609">
            <v>83.71</v>
          </cell>
          <cell r="E3609">
            <v>67.739999999999995</v>
          </cell>
          <cell r="F3609" t="str">
            <v>SIEC Ago/24</v>
          </cell>
        </row>
        <row r="3610">
          <cell r="A3610" t="str">
            <v>05.02.01.110.27</v>
          </cell>
          <cell r="B3610" t="str">
            <v>Construção de rede de dutos com 01 PEAD corrugado espiralado flexível de Ø 3" (75 mm)</v>
          </cell>
          <cell r="C3610" t="str">
            <v>m</v>
          </cell>
          <cell r="D3610">
            <v>93.51</v>
          </cell>
          <cell r="E3610">
            <v>75.67</v>
          </cell>
          <cell r="F3610" t="str">
            <v>SIEC Ago/24</v>
          </cell>
        </row>
        <row r="3611">
          <cell r="A3611" t="str">
            <v>05.02.01.110.28</v>
          </cell>
          <cell r="B3611" t="str">
            <v>Construção de rede de dutos com 01 PVC rígido ou PEAD corrugado espiralado flexível de Ø 100 mm.</v>
          </cell>
          <cell r="C3611" t="str">
            <v>m</v>
          </cell>
          <cell r="D3611">
            <v>594.52</v>
          </cell>
          <cell r="E3611">
            <v>481.12</v>
          </cell>
          <cell r="F3611" t="str">
            <v>SIEC Ago/24</v>
          </cell>
        </row>
        <row r="3612">
          <cell r="A3612" t="str">
            <v>05.02.01.110.29</v>
          </cell>
          <cell r="B3612" t="str">
            <v>Construção de rede de dutos com 02 PVC rígido ou PEAD corrugado espiralado flexível de Ø 100 mm.</v>
          </cell>
          <cell r="C3612" t="str">
            <v>m</v>
          </cell>
          <cell r="D3612">
            <v>643.59</v>
          </cell>
          <cell r="E3612">
            <v>520.83000000000004</v>
          </cell>
          <cell r="F3612" t="str">
            <v>SIEC Ago/24</v>
          </cell>
        </row>
        <row r="3613">
          <cell r="A3613" t="str">
            <v>05.02.01.110.14</v>
          </cell>
          <cell r="B3613" t="str">
            <v>Envelopamento de eletroduto enterrado, com concreto</v>
          </cell>
          <cell r="C3613" t="str">
            <v>m</v>
          </cell>
          <cell r="D3613">
            <v>55.52</v>
          </cell>
          <cell r="E3613">
            <v>44.93</v>
          </cell>
          <cell r="F3613" t="str">
            <v>SIEC Ago/24</v>
          </cell>
        </row>
        <row r="3614">
          <cell r="A3614" t="str">
            <v>05.02.01.110.05</v>
          </cell>
          <cell r="B3614" t="str">
            <v>Execução de rede subterrânea para lançamento de cabos</v>
          </cell>
          <cell r="C3614" t="str">
            <v>m</v>
          </cell>
          <cell r="D3614">
            <v>7.27</v>
          </cell>
          <cell r="E3614">
            <v>5.88</v>
          </cell>
          <cell r="F3614" t="str">
            <v>SIEC Ago/24</v>
          </cell>
        </row>
        <row r="3615">
          <cell r="A3615" t="str">
            <v>05.02.01.110.06</v>
          </cell>
          <cell r="B3615" t="str">
            <v>Execução de travessia subterrânea sob via férrea</v>
          </cell>
          <cell r="C3615" t="str">
            <v>m</v>
          </cell>
          <cell r="D3615">
            <v>57.57</v>
          </cell>
          <cell r="E3615">
            <v>46.59</v>
          </cell>
          <cell r="F3615" t="str">
            <v>SIEC Ago/24</v>
          </cell>
        </row>
        <row r="3616">
          <cell r="A3616" t="str">
            <v>05.02.01.110.09</v>
          </cell>
          <cell r="B3616" t="str">
            <v>Execução de travessias de vias para equalização de vias e alimentação de seccionadoras em elevados (circuitos auxiliares de alimentação)</v>
          </cell>
          <cell r="C3616" t="str">
            <v>un</v>
          </cell>
          <cell r="D3616">
            <v>2387.08</v>
          </cell>
          <cell r="E3616">
            <v>1931.76</v>
          </cell>
          <cell r="F3616" t="str">
            <v>SIEC Ago/24</v>
          </cell>
        </row>
        <row r="3617">
          <cell r="A3617" t="str">
            <v>05.02.01.110.07</v>
          </cell>
          <cell r="B3617" t="str">
            <v>Execução de travessias de vias para equalização de vias e alimentação de seccionadoras em superfície de 2 vias (circuitos auxiliares de alimentação)</v>
          </cell>
          <cell r="C3617" t="str">
            <v>un</v>
          </cell>
          <cell r="D3617">
            <v>2557.04</v>
          </cell>
          <cell r="E3617">
            <v>2069.3000000000002</v>
          </cell>
          <cell r="F3617" t="str">
            <v>SIEC Ago/24</v>
          </cell>
        </row>
        <row r="3618">
          <cell r="A3618" t="str">
            <v>05.02.01.110.08</v>
          </cell>
          <cell r="B3618" t="str">
            <v>Execução de travessias de vias para equalização de vias e alimentação de seccionadoras em superfície de 4 vias (circuitos auxiliares de alimentação)</v>
          </cell>
          <cell r="C3618" t="str">
            <v>un</v>
          </cell>
          <cell r="D3618">
            <v>5159.55</v>
          </cell>
          <cell r="E3618">
            <v>4175.41</v>
          </cell>
          <cell r="F3618" t="str">
            <v>SIEC Ago/24</v>
          </cell>
        </row>
        <row r="3619">
          <cell r="A3619" t="str">
            <v>05.02.01.120</v>
          </cell>
          <cell r="B3619" t="str">
            <v xml:space="preserve">REMOÇÕES E REMANEJAMENTOS </v>
          </cell>
          <cell r="C3619" t="str">
            <v/>
          </cell>
          <cell r="E3619">
            <v>0</v>
          </cell>
          <cell r="F3619" t="str">
            <v>SIEC Ago/24</v>
          </cell>
        </row>
        <row r="3620">
          <cell r="A3620" t="str">
            <v>05.02.01.120.11</v>
          </cell>
          <cell r="B3620" t="str">
            <v>Desmontagem de Bobina de Impedância</v>
          </cell>
          <cell r="C3620" t="str">
            <v>un</v>
          </cell>
          <cell r="D3620">
            <v>2384.3000000000002</v>
          </cell>
          <cell r="E3620">
            <v>1929.51</v>
          </cell>
          <cell r="F3620" t="str">
            <v>SIEC Ago/24</v>
          </cell>
        </row>
        <row r="3621">
          <cell r="A3621" t="str">
            <v>05.02.01.120.10</v>
          </cell>
          <cell r="B3621" t="str">
            <v>Desmontagem de Caixa de locação</v>
          </cell>
          <cell r="C3621" t="str">
            <v>un</v>
          </cell>
          <cell r="D3621">
            <v>1279.06</v>
          </cell>
          <cell r="E3621">
            <v>1035.0899999999999</v>
          </cell>
          <cell r="F3621" t="str">
            <v>SIEC Ago/24</v>
          </cell>
        </row>
        <row r="3622">
          <cell r="A3622" t="str">
            <v>05.02.01.120.01</v>
          </cell>
          <cell r="B3622" t="str">
            <v>Desmontagem de Circuito de Via</v>
          </cell>
          <cell r="C3622" t="str">
            <v>cj</v>
          </cell>
          <cell r="D3622">
            <v>1481.31</v>
          </cell>
          <cell r="E3622">
            <v>1198.76</v>
          </cell>
          <cell r="F3622" t="str">
            <v>SIEC Ago/24</v>
          </cell>
        </row>
        <row r="3623">
          <cell r="A3623" t="str">
            <v>05.02.01.120.12</v>
          </cell>
          <cell r="B3623" t="str">
            <v>Desmontagem de Descida de alimentação elétrica (dupla)</v>
          </cell>
          <cell r="C3623" t="str">
            <v>cj</v>
          </cell>
          <cell r="D3623">
            <v>2723.96</v>
          </cell>
          <cell r="E3623">
            <v>2204.39</v>
          </cell>
          <cell r="F3623" t="str">
            <v>SIEC Ago/24</v>
          </cell>
        </row>
        <row r="3624">
          <cell r="A3624" t="str">
            <v>05.02.01.120.09</v>
          </cell>
          <cell r="B3624" t="str">
            <v>Desmontagem de equipamentos da sala técnica existente</v>
          </cell>
          <cell r="C3624" t="str">
            <v>un</v>
          </cell>
          <cell r="D3624">
            <v>9037.9</v>
          </cell>
          <cell r="E3624">
            <v>7313.99</v>
          </cell>
          <cell r="F3624" t="str">
            <v>SIEC Ago/24</v>
          </cell>
        </row>
        <row r="3625">
          <cell r="A3625" t="str">
            <v>05.02.01.120.05</v>
          </cell>
          <cell r="B3625" t="str">
            <v>Desmontagem de Equipamentos de Passagem em Nível</v>
          </cell>
          <cell r="C3625" t="str">
            <v>cj</v>
          </cell>
          <cell r="D3625">
            <v>2673.1</v>
          </cell>
          <cell r="E3625">
            <v>2163.23</v>
          </cell>
          <cell r="F3625" t="str">
            <v>SIEC Ago/24</v>
          </cell>
        </row>
        <row r="3626">
          <cell r="A3626" t="str">
            <v>05.02.01.120.06</v>
          </cell>
          <cell r="B3626" t="str">
            <v>Desmontagem de equipamentos do sistema de Telecomunicação de Estação, formado por Cronometria, Telefonia, CFTV e Sonorização.</v>
          </cell>
          <cell r="C3626" t="str">
            <v>cj</v>
          </cell>
          <cell r="D3626">
            <v>8325.2000000000007</v>
          </cell>
          <cell r="E3626">
            <v>6737.23</v>
          </cell>
          <cell r="F3626" t="str">
            <v>SIEC Ago/24</v>
          </cell>
        </row>
        <row r="3627">
          <cell r="A3627" t="str">
            <v>05.02.01.120.02</v>
          </cell>
          <cell r="B3627" t="str">
            <v>Desmontagem de máquina de chave e seu respectivo leiaute</v>
          </cell>
          <cell r="C3627" t="str">
            <v>cj</v>
          </cell>
          <cell r="D3627">
            <v>11575.84</v>
          </cell>
          <cell r="E3627">
            <v>9367.84</v>
          </cell>
          <cell r="F3627" t="str">
            <v>SIEC Ago/24</v>
          </cell>
        </row>
        <row r="3628">
          <cell r="A3628" t="str">
            <v>05.02.01.120.04</v>
          </cell>
          <cell r="B3628" t="str">
            <v>Desmontagem de sinal alto</v>
          </cell>
          <cell r="C3628" t="str">
            <v>cj</v>
          </cell>
          <cell r="D3628">
            <v>1125.1600000000001</v>
          </cell>
          <cell r="E3628">
            <v>910.54</v>
          </cell>
          <cell r="F3628" t="str">
            <v>SIEC Ago/24</v>
          </cell>
        </row>
        <row r="3629">
          <cell r="A3629" t="str">
            <v>05.02.01.120.03</v>
          </cell>
          <cell r="B3629" t="str">
            <v>Desmontagem de sinal anão</v>
          </cell>
          <cell r="C3629" t="str">
            <v>cj</v>
          </cell>
          <cell r="D3629">
            <v>2689.2</v>
          </cell>
          <cell r="E3629">
            <v>2176.2600000000002</v>
          </cell>
          <cell r="F3629" t="str">
            <v>SIEC Ago/24</v>
          </cell>
        </row>
        <row r="3630">
          <cell r="A3630" t="str">
            <v>05.02.01.120.13</v>
          </cell>
          <cell r="B3630" t="str">
            <v>REM.20_Remanejamento de caixa de locação</v>
          </cell>
          <cell r="C3630" t="str">
            <v>cj</v>
          </cell>
          <cell r="D3630">
            <v>10571.82</v>
          </cell>
          <cell r="E3630">
            <v>8555.33</v>
          </cell>
          <cell r="F3630" t="str">
            <v>SIEC Ago/24</v>
          </cell>
        </row>
        <row r="3631">
          <cell r="A3631" t="str">
            <v>05.02.01.120.14</v>
          </cell>
          <cell r="B3631" t="str">
            <v>REM.26_Remanejamento de sonofletores</v>
          </cell>
          <cell r="C3631" t="str">
            <v>cj</v>
          </cell>
          <cell r="D3631">
            <v>148.5</v>
          </cell>
          <cell r="E3631">
            <v>120.17</v>
          </cell>
          <cell r="F3631" t="str">
            <v>SIEC Ago/24</v>
          </cell>
        </row>
        <row r="3632">
          <cell r="A3632" t="str">
            <v>05.02.01.120.07</v>
          </cell>
          <cell r="B3632" t="str">
            <v>REM.31_Remanejamento de equipamentos do sistema de sonorização da Sala Técnica compreendendo desmontagem, reinstalação e testes funcionais.</v>
          </cell>
          <cell r="C3632" t="str">
            <v>cj</v>
          </cell>
          <cell r="D3632">
            <v>7435.1</v>
          </cell>
          <cell r="E3632">
            <v>6016.91</v>
          </cell>
          <cell r="F3632" t="str">
            <v>SIEC Ago/24</v>
          </cell>
        </row>
        <row r="3633">
          <cell r="A3633" t="str">
            <v>05.02.01.120.08</v>
          </cell>
          <cell r="B3633" t="str">
            <v>REM.33_Remanejamento de equipamentos do sistema de Transmissão Óptico da Sala Técnica compreendendo desmontagem, reinstalação e testes funcionais</v>
          </cell>
          <cell r="C3633" t="str">
            <v>cj</v>
          </cell>
          <cell r="D3633">
            <v>18072.7</v>
          </cell>
          <cell r="E3633">
            <v>14625.48</v>
          </cell>
          <cell r="F3633" t="str">
            <v>SIEC Ago/24</v>
          </cell>
        </row>
        <row r="3634">
          <cell r="A3634" t="str">
            <v>05.02.01.120.16</v>
          </cell>
          <cell r="B3634" t="str">
            <v>Remoção de poste e espelho de fim de plataforma destinados aos operadores de trem</v>
          </cell>
          <cell r="C3634" t="str">
            <v>cj</v>
          </cell>
          <cell r="D3634">
            <v>131.79</v>
          </cell>
          <cell r="E3634">
            <v>106.65</v>
          </cell>
          <cell r="F3634" t="str">
            <v>SIEC Ago/24</v>
          </cell>
        </row>
        <row r="3635">
          <cell r="A3635" t="str">
            <v>05.02.01.120.15</v>
          </cell>
          <cell r="B3635" t="str">
            <v>Remoção de poste e monitor de fim de plataforma destinados aos operadores de trem</v>
          </cell>
          <cell r="C3635" t="str">
            <v>cj</v>
          </cell>
          <cell r="D3635">
            <v>154.05000000000001</v>
          </cell>
          <cell r="E3635">
            <v>124.67</v>
          </cell>
          <cell r="F3635" t="str">
            <v>SIEC Ago/24</v>
          </cell>
        </row>
        <row r="3636">
          <cell r="A3636" t="str">
            <v>05.02.01.150</v>
          </cell>
          <cell r="B3636" t="str">
            <v>FORNECIMENTOS</v>
          </cell>
          <cell r="C3636" t="str">
            <v/>
          </cell>
          <cell r="E3636">
            <v>0</v>
          </cell>
          <cell r="F3636" t="str">
            <v>SIEC Ago/24</v>
          </cell>
        </row>
        <row r="3637">
          <cell r="A3637" t="str">
            <v>05.02.01.150.16</v>
          </cell>
          <cell r="B3637" t="str">
            <v>Máquina de Chave Elétrica Não Talonável para AMV AREMA, Motor 110Vcc</v>
          </cell>
          <cell r="C3637" t="str">
            <v>un</v>
          </cell>
          <cell r="D3637">
            <v>136839.48000000001</v>
          </cell>
          <cell r="E3637">
            <v>110738.43</v>
          </cell>
          <cell r="F3637" t="str">
            <v>SIEC Ago/24</v>
          </cell>
        </row>
        <row r="3638">
          <cell r="A3638" t="str">
            <v>05.02.01.200</v>
          </cell>
          <cell r="B3638" t="str">
            <v>TESTES SINALIZAÇÃO</v>
          </cell>
          <cell r="C3638" t="str">
            <v/>
          </cell>
          <cell r="E3638">
            <v>0</v>
          </cell>
          <cell r="F3638" t="str">
            <v>SIEC Ago/24</v>
          </cell>
        </row>
        <row r="3639">
          <cell r="A3639" t="str">
            <v>05.02.01.200.06</v>
          </cell>
          <cell r="B3639" t="str">
            <v>Regulagem e teste de circuito de via</v>
          </cell>
          <cell r="C3639" t="str">
            <v>un</v>
          </cell>
          <cell r="D3639">
            <v>1481.31</v>
          </cell>
          <cell r="E3639">
            <v>1198.76</v>
          </cell>
          <cell r="F3639" t="str">
            <v>SIEC Ago/24</v>
          </cell>
        </row>
        <row r="3640">
          <cell r="A3640" t="str">
            <v>05.02.01.200.08</v>
          </cell>
          <cell r="B3640" t="str">
            <v>Testes de Aceitação do Sistema de controle de arrecadação e de passageiros</v>
          </cell>
          <cell r="C3640" t="str">
            <v>un</v>
          </cell>
          <cell r="D3640">
            <v>6066.71</v>
          </cell>
          <cell r="E3640">
            <v>4909.53</v>
          </cell>
          <cell r="F3640" t="str">
            <v>SIEC Ago/24</v>
          </cell>
        </row>
        <row r="3641">
          <cell r="A3641" t="str">
            <v>05.02.01.200.07</v>
          </cell>
          <cell r="B3641" t="str">
            <v>Testes de Aceitação do Sistema de Controle Local</v>
          </cell>
          <cell r="C3641" t="str">
            <v>un</v>
          </cell>
          <cell r="D3641">
            <v>20749.8</v>
          </cell>
          <cell r="E3641">
            <v>16791.939999999999</v>
          </cell>
          <cell r="F3641" t="str">
            <v>SIEC Ago/24</v>
          </cell>
        </row>
        <row r="3642">
          <cell r="A3642" t="str">
            <v>05.02.01.200.10</v>
          </cell>
          <cell r="B3642" t="str">
            <v>Testes de Aceitação do Sistema de Transmissão Óptica</v>
          </cell>
          <cell r="C3642" t="str">
            <v>un</v>
          </cell>
          <cell r="D3642">
            <v>44399.4</v>
          </cell>
          <cell r="E3642">
            <v>35930.57</v>
          </cell>
          <cell r="F3642" t="str">
            <v>SIEC Ago/24</v>
          </cell>
        </row>
        <row r="3643">
          <cell r="A3643" t="str">
            <v>05.02.01.200.09</v>
          </cell>
          <cell r="B3643" t="str">
            <v>Testes de Aceitação dos Sistemas de Sonorização, CFTV, Cronometria/PDT, Telefonia e Dados</v>
          </cell>
          <cell r="C3643" t="str">
            <v>un</v>
          </cell>
          <cell r="D3643">
            <v>17351.2</v>
          </cell>
          <cell r="E3643">
            <v>14041.6</v>
          </cell>
          <cell r="F3643" t="str">
            <v>SIEC Ago/24</v>
          </cell>
        </row>
        <row r="3644">
          <cell r="A3644" t="str">
            <v>05.02.01.200.04</v>
          </cell>
          <cell r="B3644" t="str">
            <v>Testes de Aceitação e Operacionais Integrados, Via e CCO, nas fases provisórias e final de implantação</v>
          </cell>
          <cell r="C3644" t="str">
            <v>cj</v>
          </cell>
          <cell r="D3644">
            <v>14723</v>
          </cell>
          <cell r="E3644">
            <v>11914.7</v>
          </cell>
          <cell r="F3644" t="str">
            <v>SIEC Ago/24</v>
          </cell>
        </row>
        <row r="3645">
          <cell r="A3645" t="str">
            <v>05.02.01.200.05</v>
          </cell>
          <cell r="B3645" t="str">
            <v>Testes de aceitação em fábrica e campo de Bobinas de Impedância</v>
          </cell>
          <cell r="C3645" t="str">
            <v>un</v>
          </cell>
          <cell r="D3645">
            <v>1505.1</v>
          </cell>
          <cell r="E3645">
            <v>1218.01</v>
          </cell>
          <cell r="F3645" t="str">
            <v>SIEC Ago/24</v>
          </cell>
        </row>
        <row r="3646">
          <cell r="A3646" t="str">
            <v>05.02.01.200.02</v>
          </cell>
          <cell r="B3646" t="str">
            <v>Testes operacionais das adequações provisórias no intertravamento vital</v>
          </cell>
          <cell r="C3646" t="str">
            <v>cj</v>
          </cell>
          <cell r="D3646">
            <v>26732.26</v>
          </cell>
          <cell r="E3646">
            <v>21633.29</v>
          </cell>
          <cell r="F3646" t="str">
            <v>SIEC Ago/24</v>
          </cell>
        </row>
        <row r="3647">
          <cell r="A3647" t="str">
            <v>05.02.01.200.03</v>
          </cell>
          <cell r="B3647" t="str">
            <v>Testes operacionais de sinais para entrega a operação da CPTM - conjunto de sinais</v>
          </cell>
          <cell r="C3647" t="str">
            <v>cj</v>
          </cell>
          <cell r="D3647">
            <v>1547.3</v>
          </cell>
          <cell r="E3647">
            <v>1252.1600000000001</v>
          </cell>
          <cell r="F3647" t="str">
            <v>SIEC Ago/24</v>
          </cell>
        </row>
        <row r="3648">
          <cell r="A3648" t="str">
            <v>05.02.01.200.01</v>
          </cell>
          <cell r="B3648" t="str">
            <v>Testes operacionais para entrega à operação da CPTM - conjunto de máquina de chave</v>
          </cell>
          <cell r="C3648" t="str">
            <v>cj</v>
          </cell>
          <cell r="D3648">
            <v>1722.34</v>
          </cell>
          <cell r="E3648">
            <v>1393.82</v>
          </cell>
          <cell r="F3648" t="str">
            <v>SIEC Ago/24</v>
          </cell>
        </row>
        <row r="3649">
          <cell r="A3649" t="str">
            <v>05.03</v>
          </cell>
          <cell r="B3649" t="str">
            <v>RADIOCOMUNICAÇÃO</v>
          </cell>
          <cell r="C3649" t="str">
            <v/>
          </cell>
          <cell r="E3649">
            <v>0</v>
          </cell>
          <cell r="F3649" t="str">
            <v>SIEC Ago/24</v>
          </cell>
        </row>
        <row r="3650">
          <cell r="A3650" t="str">
            <v>05.03.01</v>
          </cell>
          <cell r="B3650" t="str">
            <v>SUBSISTEMA DE RADIOCOMUNICAÇÃO</v>
          </cell>
          <cell r="C3650" t="str">
            <v/>
          </cell>
          <cell r="E3650">
            <v>0</v>
          </cell>
          <cell r="F3650" t="str">
            <v>SIEC Ago/24</v>
          </cell>
        </row>
        <row r="3651">
          <cell r="A3651" t="str">
            <v>05.03.01.100</v>
          </cell>
          <cell r="B3651" t="str">
            <v>MIGRAÇÕES</v>
          </cell>
          <cell r="C3651" t="str">
            <v/>
          </cell>
          <cell r="E3651">
            <v>0</v>
          </cell>
          <cell r="F3651" t="str">
            <v>SIEC Ago/24</v>
          </cell>
        </row>
        <row r="3652">
          <cell r="A3652" t="str">
            <v>05.03.01.100.01</v>
          </cell>
          <cell r="B3652" t="str">
            <v>Migração de estação rádio base (ERB) em conformidade com a especificação técnica CPTM - BE1474-9</v>
          </cell>
          <cell r="C3652" t="str">
            <v>cj</v>
          </cell>
          <cell r="D3652">
            <v>1066.17</v>
          </cell>
          <cell r="E3652">
            <v>862.81</v>
          </cell>
          <cell r="F3652" t="str">
            <v>SIEC Ago/24</v>
          </cell>
        </row>
        <row r="3653">
          <cell r="A3653" t="str">
            <v>05.03.01.100.02</v>
          </cell>
          <cell r="B3653" t="str">
            <v>Migração de transceptores portáteis, embarcados e estações fixas P25 para novos canais, em conformidade com a Especificação Técnica CPTM - BE1474-9</v>
          </cell>
          <cell r="C3653" t="str">
            <v>un</v>
          </cell>
          <cell r="D3653">
            <v>123.94</v>
          </cell>
          <cell r="E3653">
            <v>100.3</v>
          </cell>
          <cell r="F3653" t="str">
            <v>SIEC Ago/24</v>
          </cell>
        </row>
        <row r="3654">
          <cell r="A3654" t="str">
            <v>06</v>
          </cell>
          <cell r="B3654" t="str">
            <v>SISTEMAS AUXILIARES</v>
          </cell>
          <cell r="C3654" t="str">
            <v/>
          </cell>
          <cell r="E3654">
            <v>0</v>
          </cell>
          <cell r="F3654" t="str">
            <v>SIEC Ago/24</v>
          </cell>
        </row>
        <row r="3655">
          <cell r="A3655" t="str">
            <v>06.01</v>
          </cell>
          <cell r="B3655" t="str">
            <v>ESCADAS, ESTEIRAS ROLANTES E PLATAFORMAS DE ACESSO</v>
          </cell>
          <cell r="C3655" t="str">
            <v/>
          </cell>
          <cell r="E3655">
            <v>0</v>
          </cell>
          <cell r="F3655" t="str">
            <v>SIEC Ago/24</v>
          </cell>
        </row>
        <row r="3656">
          <cell r="A3656" t="str">
            <v>06.01.01</v>
          </cell>
          <cell r="B3656" t="str">
            <v>ESCADAS ROLANTES</v>
          </cell>
          <cell r="C3656" t="str">
            <v/>
          </cell>
          <cell r="E3656">
            <v>0</v>
          </cell>
          <cell r="F3656" t="str">
            <v>SIEC Ago/24</v>
          </cell>
        </row>
        <row r="3657">
          <cell r="A3657" t="str">
            <v>06.01.01.100</v>
          </cell>
          <cell r="B3657" t="str">
            <v>ESCADAS ROLANTES</v>
          </cell>
          <cell r="C3657" t="str">
            <v/>
          </cell>
          <cell r="E3657">
            <v>0</v>
          </cell>
          <cell r="F3657" t="str">
            <v>SIEC Ago/24</v>
          </cell>
        </row>
        <row r="3658">
          <cell r="A3658" t="str">
            <v>06.01.01.100.07</v>
          </cell>
          <cell r="B3658" t="str">
            <v>Chapa de aço inoxidável ABNT / AISI 304, espessura 2 mm, acabamento superficial escovado / lixado (grana 280) em uma das faces</v>
          </cell>
          <cell r="C3658" t="str">
            <v>m²</v>
          </cell>
          <cell r="D3658">
            <v>492.03</v>
          </cell>
          <cell r="E3658">
            <v>398.18</v>
          </cell>
          <cell r="F3658" t="str">
            <v>SIEC Ago/24</v>
          </cell>
        </row>
        <row r="3659">
          <cell r="A3659" t="str">
            <v>06.01.01.100.02</v>
          </cell>
          <cell r="B3659" t="str">
            <v>Escada Rolante para transporte público, para condições de altíssimo tráfego (tráfego extrapesado) e condições de uso extremamente severas (heavy duty); desnível aproximado 7,0±0,3m; incluindo balaustrada de vidro, semáforo de piso, frenagem regenerativa, dispositivo de monitoramento contínuo contra quebra de degrau, correntes de degraus com roletes de aço, sistema de tração independente, interface de monitoramento e controle remoto, garantia, Certificados de Conformidade, alvarás/cadastros/autorizações de instalação e funcionamento (conforme exigências da Prefeitura local), ART e documentação técnica completa no padrão CPTM; instalada, montada, ajustada e testada em fábrica e em campo com a presença de fiscais da CPTM; tensão conforme disponível no local da instalação; projetada e construída conforme Normas EN 115 e/ou ABNT NBR 16734</v>
          </cell>
          <cell r="C3659" t="str">
            <v>un</v>
          </cell>
          <cell r="D3659">
            <v>1393214.1</v>
          </cell>
          <cell r="E3659">
            <v>1127469.53</v>
          </cell>
          <cell r="F3659" t="str">
            <v>SIEC Ago/24</v>
          </cell>
        </row>
        <row r="3660">
          <cell r="A3660" t="str">
            <v>06.01.01.100.06</v>
          </cell>
          <cell r="B3660" t="str">
            <v>Revestimento externo das laterais da Escada Rolante com painéis de aço inoxidável tipo ABNT 304, com acabamento superficial escovado, espessura 2 mm</v>
          </cell>
          <cell r="C3660" t="str">
            <v>m²</v>
          </cell>
          <cell r="D3660">
            <v>521.80999999999995</v>
          </cell>
          <cell r="E3660">
            <v>422.28</v>
          </cell>
          <cell r="F3660" t="str">
            <v>SIEC Ago/24</v>
          </cell>
        </row>
        <row r="3661">
          <cell r="A3661" t="str">
            <v>08</v>
          </cell>
          <cell r="B3661" t="str">
            <v>OBRAS EXTERNAS DE PAISAGISMO</v>
          </cell>
          <cell r="C3661" t="str">
            <v/>
          </cell>
          <cell r="E3661">
            <v>0</v>
          </cell>
          <cell r="F3661" t="str">
            <v>SIEC Ago/24</v>
          </cell>
        </row>
        <row r="3662">
          <cell r="A3662" t="str">
            <v>08.02</v>
          </cell>
          <cell r="B3662" t="str">
            <v>ACESSOS EXTERNOS DE VEÍCULOS E PEDESTRES</v>
          </cell>
          <cell r="C3662" t="str">
            <v/>
          </cell>
          <cell r="E3662">
            <v>0</v>
          </cell>
          <cell r="F3662" t="str">
            <v>SIEC Ago/24</v>
          </cell>
        </row>
        <row r="3663">
          <cell r="A3663" t="str">
            <v>08.02.01</v>
          </cell>
          <cell r="B3663" t="str">
            <v>VIAS PARA CIRCULAÇÃO E ESTACIONAMENTO DE VEÍCULOS DE CARGA E PASSEIO</v>
          </cell>
          <cell r="C3663" t="str">
            <v/>
          </cell>
          <cell r="E3663">
            <v>0</v>
          </cell>
          <cell r="F3663" t="str">
            <v>SIEC Ago/24</v>
          </cell>
        </row>
        <row r="3664">
          <cell r="A3664" t="str">
            <v>08.02.01.100</v>
          </cell>
          <cell r="B3664" t="str">
            <v>PAVIMENTAÇÕES</v>
          </cell>
          <cell r="C3664" t="str">
            <v/>
          </cell>
          <cell r="E3664">
            <v>0</v>
          </cell>
          <cell r="F3664" t="str">
            <v>SIEC Ago/24</v>
          </cell>
        </row>
        <row r="3665">
          <cell r="A3665" t="str">
            <v>08.02.01.100.01</v>
          </cell>
          <cell r="B3665" t="str">
            <v>Abertura de caixa até 40 cm</v>
          </cell>
          <cell r="C3665" t="str">
            <v>m²</v>
          </cell>
          <cell r="D3665">
            <v>27.38</v>
          </cell>
          <cell r="E3665">
            <v>22.16</v>
          </cell>
          <cell r="F3665" t="str">
            <v>SIEC Ago/24</v>
          </cell>
        </row>
        <row r="3666">
          <cell r="A3666" t="str">
            <v>08.02.01.100.03</v>
          </cell>
          <cell r="B3666" t="str">
            <v>Base de coxim de areia</v>
          </cell>
          <cell r="C3666" t="str">
            <v>m³</v>
          </cell>
          <cell r="D3666">
            <v>209.64</v>
          </cell>
          <cell r="E3666">
            <v>169.65</v>
          </cell>
          <cell r="F3666" t="str">
            <v>SIEC Ago/24</v>
          </cell>
        </row>
        <row r="3667">
          <cell r="A3667" t="str">
            <v>08.02.01.100.08</v>
          </cell>
          <cell r="B3667" t="str">
            <v>Brita graduada tratada com cimento (4% Vol)</v>
          </cell>
          <cell r="C3667" t="str">
            <v>m³</v>
          </cell>
          <cell r="D3667">
            <v>421.19</v>
          </cell>
          <cell r="E3667">
            <v>340.85</v>
          </cell>
          <cell r="F3667" t="str">
            <v>SIEC Ago/24</v>
          </cell>
        </row>
        <row r="3668">
          <cell r="A3668" t="str">
            <v>08.02.01.100.02</v>
          </cell>
          <cell r="B3668" t="str">
            <v>Execução e compactação de base e ou sub base para pavimentação de brita graduada simples</v>
          </cell>
          <cell r="C3668" t="str">
            <v>m³</v>
          </cell>
          <cell r="D3668">
            <v>231.02</v>
          </cell>
          <cell r="E3668">
            <v>186.95</v>
          </cell>
          <cell r="F3668" t="str">
            <v>SIEC Ago/24</v>
          </cell>
        </row>
        <row r="3669">
          <cell r="A3669" t="str">
            <v>08.02.01.100.10</v>
          </cell>
          <cell r="B3669" t="str">
            <v>Fresagem contínua de revestimento asfáltico (sem transporte)</v>
          </cell>
          <cell r="C3669" t="str">
            <v>m³</v>
          </cell>
          <cell r="D3669">
            <v>53.87</v>
          </cell>
          <cell r="E3669">
            <v>43.59</v>
          </cell>
          <cell r="F3669" t="str">
            <v>SIEC Ago/24</v>
          </cell>
        </row>
        <row r="3670">
          <cell r="A3670" t="str">
            <v>08.02.01.100.11</v>
          </cell>
          <cell r="B3670" t="str">
            <v>Fresagem descontínua de revestimento betuminoso</v>
          </cell>
          <cell r="C3670" t="str">
            <v>m³</v>
          </cell>
          <cell r="D3670">
            <v>72.73</v>
          </cell>
          <cell r="E3670">
            <v>58.86</v>
          </cell>
          <cell r="F3670" t="str">
            <v>SIEC Ago/24</v>
          </cell>
        </row>
        <row r="3671">
          <cell r="A3671" t="str">
            <v>08.02.01.100.13</v>
          </cell>
          <cell r="B3671" t="str">
            <v>NEP 04_Guia pré-moldada para jardim 8 cm x 25 cm x 80 cm</v>
          </cell>
          <cell r="C3671" t="str">
            <v>m</v>
          </cell>
          <cell r="D3671">
            <v>32.979999999999997</v>
          </cell>
          <cell r="E3671">
            <v>26.69</v>
          </cell>
          <cell r="F3671" t="str">
            <v>SIEC Ago/24</v>
          </cell>
        </row>
        <row r="3672">
          <cell r="A3672" t="str">
            <v>08.02.01.100.07</v>
          </cell>
          <cell r="B3672" t="str">
            <v>Pavimento de concreto compactado com rolo - brita comercial</v>
          </cell>
          <cell r="C3672" t="str">
            <v>m³</v>
          </cell>
          <cell r="D3672">
            <v>429.31</v>
          </cell>
          <cell r="E3672">
            <v>347.42</v>
          </cell>
          <cell r="F3672" t="str">
            <v>SIEC Ago/24</v>
          </cell>
        </row>
        <row r="3673">
          <cell r="A3673" t="str">
            <v>08.02.01.100.12</v>
          </cell>
          <cell r="B3673" t="str">
            <v>Usinagem de brita graduada simples</v>
          </cell>
          <cell r="C3673" t="str">
            <v>m³</v>
          </cell>
          <cell r="D3673">
            <v>216.63</v>
          </cell>
          <cell r="E3673">
            <v>175.31</v>
          </cell>
          <cell r="F3673" t="str">
            <v>SIEC Ago/24</v>
          </cell>
        </row>
        <row r="3674">
          <cell r="A3674" t="str">
            <v>08.02.01.110</v>
          </cell>
          <cell r="B3674" t="str">
            <v>PAVIMENTO ARTICULADO DE CONCRETO</v>
          </cell>
          <cell r="C3674" t="str">
            <v/>
          </cell>
          <cell r="E3674">
            <v>0</v>
          </cell>
          <cell r="F3674" t="str">
            <v>SIEC Ago/24</v>
          </cell>
        </row>
        <row r="3675">
          <cell r="A3675" t="str">
            <v>08.02.01.110.33</v>
          </cell>
          <cell r="B3675" t="str">
            <v>DEM.98_Remoção de piso de bloco intertravado ou de pedra portuguesa, de forma manual, com reaproveitamento</v>
          </cell>
          <cell r="C3675" t="str">
            <v>m²</v>
          </cell>
          <cell r="D3675">
            <v>22.34</v>
          </cell>
          <cell r="E3675">
            <v>18.079999999999998</v>
          </cell>
          <cell r="F3675" t="str">
            <v>SIEC Ago/24</v>
          </cell>
        </row>
        <row r="3676">
          <cell r="A3676" t="str">
            <v>08.02.01.110.35</v>
          </cell>
          <cell r="B3676" t="str">
            <v>DEM.101_Remoção de tampas de concreto armado de caixas de inspeção</v>
          </cell>
          <cell r="C3676" t="str">
            <v>un</v>
          </cell>
          <cell r="D3676">
            <v>16.2</v>
          </cell>
          <cell r="E3676">
            <v>13.11</v>
          </cell>
          <cell r="F3676" t="str">
            <v>SIEC Ago/24</v>
          </cell>
        </row>
        <row r="3677">
          <cell r="A3677" t="str">
            <v>08.02.01.110.32</v>
          </cell>
          <cell r="B3677" t="str">
            <v>NEC 100_Piso intertravado drenante em concreto poroso para tráfego leve, 10 x 20 cm, espessura 6 cm (resistência à compressão &gt;= 20 Mpa e permeabilidade &gt;= 90 por cento)</v>
          </cell>
          <cell r="C3677" t="str">
            <v>m²</v>
          </cell>
          <cell r="D3677">
            <v>122.31</v>
          </cell>
          <cell r="E3677">
            <v>98.98</v>
          </cell>
          <cell r="F3677" t="str">
            <v>SIEC Ago/24</v>
          </cell>
        </row>
        <row r="3678">
          <cell r="A3678" t="str">
            <v>08.02.01.110.25</v>
          </cell>
          <cell r="B3678" t="str">
            <v>NEC 62_Piso de concreto fck= 20 MPa, e= 8 cm (com juntas e acabamento escovado), com divisão em módulos de 1,00 x 1,00 m, sobre lastro de brita 1 e 2, e armado com tela de aço CA-60</v>
          </cell>
          <cell r="C3678" t="str">
            <v>m²</v>
          </cell>
          <cell r="D3678">
            <v>87.28</v>
          </cell>
          <cell r="E3678">
            <v>70.63</v>
          </cell>
          <cell r="F3678" t="str">
            <v>SIEC Ago/24</v>
          </cell>
        </row>
        <row r="3679">
          <cell r="A3679" t="str">
            <v>08.02.01.110.30</v>
          </cell>
          <cell r="B3679" t="str">
            <v>NEC 69_Piso intertravado em bloco de concreto retangular - para tráfego leve (10 x 20 x 6 cm, 35 MPa), inclusive base, sub-base e areia de assentamento.</v>
          </cell>
          <cell r="C3679" t="str">
            <v>m²</v>
          </cell>
          <cell r="D3679">
            <v>133.85</v>
          </cell>
          <cell r="E3679">
            <v>108.32</v>
          </cell>
          <cell r="F3679" t="str">
            <v>SIEC Ago/24</v>
          </cell>
        </row>
        <row r="3680">
          <cell r="A3680" t="str">
            <v>08.02.01.110.31</v>
          </cell>
          <cell r="B3680" t="str">
            <v>NEC 70_Piso intertravado em bloco de concreto retangular - para tráfego médio/comercial (10 x 20 x 8 cm, 50 MPa)</v>
          </cell>
          <cell r="C3680" t="str">
            <v>m²</v>
          </cell>
          <cell r="D3680">
            <v>148.25</v>
          </cell>
          <cell r="E3680">
            <v>119.97</v>
          </cell>
          <cell r="F3680" t="str">
            <v>SIEC Ago/24</v>
          </cell>
        </row>
        <row r="3681">
          <cell r="A3681" t="str">
            <v>08.02.01.110.27</v>
          </cell>
          <cell r="B3681" t="str">
            <v>NEC 72_Piso drenante para tráfego leve em placas pré-fabricadas (micro-concreto de alto desempenho); 90% drenante</v>
          </cell>
          <cell r="C3681" t="str">
            <v>m²</v>
          </cell>
          <cell r="D3681">
            <v>165.33</v>
          </cell>
          <cell r="E3681">
            <v>133.79</v>
          </cell>
          <cell r="F3681" t="str">
            <v>SIEC Ago/24</v>
          </cell>
        </row>
        <row r="3682">
          <cell r="A3682" t="str">
            <v>08.02.01.110.28</v>
          </cell>
          <cell r="B3682" t="str">
            <v>NEC 73_Piso drenante para tráfego médio em placas pré-fabricadas (micro-concreto de alto desempenho); 90% drenante</v>
          </cell>
          <cell r="C3682" t="str">
            <v>m²</v>
          </cell>
          <cell r="D3682">
            <v>172.45</v>
          </cell>
          <cell r="E3682">
            <v>139.56</v>
          </cell>
          <cell r="F3682" t="str">
            <v>SIEC Ago/24</v>
          </cell>
        </row>
        <row r="3683">
          <cell r="A3683" t="str">
            <v>08.02.01.110.22</v>
          </cell>
          <cell r="B3683" t="str">
            <v>NEC 74_Piso drenante para tráfego pesado em placas pré-fabricadas (micro-concreto de alto desempenho); 90% drenante</v>
          </cell>
          <cell r="C3683" t="str">
            <v>m²</v>
          </cell>
          <cell r="D3683">
            <v>289.31</v>
          </cell>
          <cell r="E3683">
            <v>234.13</v>
          </cell>
          <cell r="F3683" t="str">
            <v>SIEC Ago/24</v>
          </cell>
        </row>
        <row r="3684">
          <cell r="A3684" t="str">
            <v>08.02.01.110.02</v>
          </cell>
          <cell r="B3684" t="str">
            <v>Passeio em concreto, fck = 15 MPa, incluindo preparo de caixa, e=7 cm</v>
          </cell>
          <cell r="C3684" t="str">
            <v>m²</v>
          </cell>
          <cell r="D3684">
            <v>107.26</v>
          </cell>
          <cell r="E3684">
            <v>86.8</v>
          </cell>
          <cell r="F3684" t="str">
            <v>SIEC Ago/24</v>
          </cell>
        </row>
        <row r="3685">
          <cell r="A3685" t="str">
            <v>08.02.01.110.01</v>
          </cell>
          <cell r="B3685" t="str">
            <v>Passeio em concreto, fck = 25 MPa, incluindo preparo de caixa, e=7 cm</v>
          </cell>
          <cell r="C3685" t="str">
            <v>m²</v>
          </cell>
          <cell r="D3685">
            <v>112.09</v>
          </cell>
          <cell r="E3685">
            <v>90.71</v>
          </cell>
          <cell r="F3685" t="str">
            <v>SIEC Ago/24</v>
          </cell>
        </row>
        <row r="3686">
          <cell r="A3686" t="str">
            <v>08.02.01.110.03</v>
          </cell>
          <cell r="B3686" t="str">
            <v>Pavimentação articulada de blocos de concreto hexagonal sobre coxim de areia</v>
          </cell>
          <cell r="C3686" t="str">
            <v>m²</v>
          </cell>
          <cell r="D3686">
            <v>122.21</v>
          </cell>
          <cell r="E3686">
            <v>98.9</v>
          </cell>
          <cell r="F3686" t="str">
            <v>SIEC Ago/24</v>
          </cell>
        </row>
        <row r="3687">
          <cell r="A3687" t="str">
            <v>08.02.01.110.07</v>
          </cell>
          <cell r="B3687" t="str">
            <v>Pavimentação de concreto não armado, rústico, em duas camadas: camada inferior e = 9 cm com concreto para lastro e camada superior e = 3 cm com concreto fck=25 Mpa</v>
          </cell>
          <cell r="C3687" t="str">
            <v>m²</v>
          </cell>
          <cell r="D3687">
            <v>244.15</v>
          </cell>
          <cell r="E3687">
            <v>197.58</v>
          </cell>
          <cell r="F3687" t="str">
            <v>SIEC Ago/24</v>
          </cell>
        </row>
        <row r="3688">
          <cell r="A3688" t="str">
            <v>08.02.01.110.06</v>
          </cell>
          <cell r="B3688" t="str">
            <v>Pavimentação intertravada de blocos de concreto sobre coxim de areia, 9 x 19 cm para tráfego pesado</v>
          </cell>
          <cell r="C3688" t="str">
            <v>m²</v>
          </cell>
          <cell r="D3688">
            <v>167.05</v>
          </cell>
          <cell r="E3688">
            <v>135.19</v>
          </cell>
          <cell r="F3688" t="str">
            <v>SIEC Ago/24</v>
          </cell>
        </row>
        <row r="3689">
          <cell r="A3689" t="str">
            <v>08.02.01.110.05</v>
          </cell>
          <cell r="B3689" t="str">
            <v>Pavimentação intertravada de blocos de concreto sobre coxim de areia, e = 60mm, 16 faces tráfego leve</v>
          </cell>
          <cell r="C3689" t="str">
            <v>m²</v>
          </cell>
          <cell r="D3689">
            <v>90.69</v>
          </cell>
          <cell r="E3689">
            <v>73.39</v>
          </cell>
          <cell r="F3689" t="str">
            <v>SIEC Ago/24</v>
          </cell>
        </row>
        <row r="3690">
          <cell r="A3690" t="str">
            <v>08.02.01.110.04</v>
          </cell>
          <cell r="B3690" t="str">
            <v>Pavimentação intertravada de blocos de concreto sobre coxim de areia, e = 80mm, 16 faces tráfego pesado,</v>
          </cell>
          <cell r="C3690" t="str">
            <v>m²</v>
          </cell>
          <cell r="D3690">
            <v>106.33</v>
          </cell>
          <cell r="E3690">
            <v>86.05</v>
          </cell>
          <cell r="F3690" t="str">
            <v>SIEC Ago/24</v>
          </cell>
        </row>
        <row r="3691">
          <cell r="A3691" t="str">
            <v>08.02.01.110.11</v>
          </cell>
          <cell r="B3691" t="str">
            <v>Piso de concreto fck = 25 MPa, e = 12 cm, sobre lastro de brita 3 e 4, e = 5 cm, e armado com tela de aço CA-60</v>
          </cell>
          <cell r="C3691" t="str">
            <v>m²</v>
          </cell>
          <cell r="D3691">
            <v>110.63</v>
          </cell>
          <cell r="E3691">
            <v>89.53</v>
          </cell>
          <cell r="F3691" t="str">
            <v>SIEC Ago/24</v>
          </cell>
        </row>
        <row r="3692">
          <cell r="A3692" t="str">
            <v>08.02.01.110.19</v>
          </cell>
          <cell r="B3692" t="str">
            <v>Piso em Mosaico Português</v>
          </cell>
          <cell r="C3692" t="str">
            <v>m²</v>
          </cell>
          <cell r="D3692">
            <v>312.88</v>
          </cell>
          <cell r="E3692">
            <v>253.2</v>
          </cell>
          <cell r="F3692" t="str">
            <v>SIEC Ago/24</v>
          </cell>
        </row>
        <row r="3693">
          <cell r="A3693" t="str">
            <v>08.02.01.110.20</v>
          </cell>
          <cell r="B3693" t="str">
            <v>Piso para área externa de placas cimentícias pré-moldadas intertravadas 40x40x6cm, OTERPREM, ou equivalente</v>
          </cell>
          <cell r="C3693" t="str">
            <v>m²</v>
          </cell>
          <cell r="D3693">
            <v>92.02</v>
          </cell>
          <cell r="E3693">
            <v>74.47</v>
          </cell>
          <cell r="F3693" t="str">
            <v>SIEC Ago/24</v>
          </cell>
        </row>
        <row r="3694">
          <cell r="A3694" t="str">
            <v>08.02.01.110.21</v>
          </cell>
          <cell r="B3694" t="str">
            <v>Piso para área externa de placas cimentícias pré-moldadas intertravadas 40x40x8cm, OTERPREM, ou equivalente</v>
          </cell>
          <cell r="C3694" t="str">
            <v>m²</v>
          </cell>
          <cell r="D3694">
            <v>118.83</v>
          </cell>
          <cell r="E3694">
            <v>96.16</v>
          </cell>
          <cell r="F3694" t="str">
            <v>SIEC Ago/24</v>
          </cell>
        </row>
        <row r="3695">
          <cell r="A3695" t="str">
            <v>08.02.01.110.12</v>
          </cell>
          <cell r="B3695" t="str">
            <v>Piso rústico em concreto , fck = 25 MPa, formando quadrados ripados de 1,20 x 1,20 m, e = 7 cm</v>
          </cell>
          <cell r="C3695" t="str">
            <v>m²</v>
          </cell>
          <cell r="D3695">
            <v>114.21</v>
          </cell>
          <cell r="E3695">
            <v>92.43</v>
          </cell>
          <cell r="F3695" t="str">
            <v>SIEC Ago/24</v>
          </cell>
        </row>
        <row r="3696">
          <cell r="A3696" t="str">
            <v>08.02.01.110.16</v>
          </cell>
          <cell r="B3696" t="str">
            <v>Piso rústico em concreto, fck = 25 MPa, formando quadrados ripados de 0,50 x 0,50 m, e=8 cm, juntas de 5 cm que poderão ser preenchidas com grama</v>
          </cell>
          <cell r="C3696" t="str">
            <v>m²</v>
          </cell>
          <cell r="D3696">
            <v>161.06</v>
          </cell>
          <cell r="E3696">
            <v>130.34</v>
          </cell>
          <cell r="F3696" t="str">
            <v>SIEC Ago/24</v>
          </cell>
        </row>
        <row r="3697">
          <cell r="A3697" t="str">
            <v>08.02.01.110.17</v>
          </cell>
          <cell r="B3697" t="str">
            <v>Piso rústico em concreto, fck = 25 MPa, formando quadrados ripados de 1 x 1 m, e=8 cm, juntas de 10 cm que poderão ser preenchidas com grama</v>
          </cell>
          <cell r="C3697" t="str">
            <v>m²</v>
          </cell>
          <cell r="D3697">
            <v>140.07</v>
          </cell>
          <cell r="E3697">
            <v>113.35</v>
          </cell>
          <cell r="F3697" t="str">
            <v>SIEC Ago/24</v>
          </cell>
        </row>
        <row r="3698">
          <cell r="A3698" t="str">
            <v>08.02.01.110.15</v>
          </cell>
          <cell r="B3698" t="str">
            <v>Piso rústico em concreto, fck = 25 MPa, formando quadrados ripados de 1,50 x 1,50 m, e = 7 cm</v>
          </cell>
          <cell r="C3698" t="str">
            <v>m²</v>
          </cell>
          <cell r="D3698">
            <v>113.2</v>
          </cell>
          <cell r="E3698">
            <v>91.61</v>
          </cell>
          <cell r="F3698" t="str">
            <v>SIEC Ago/24</v>
          </cell>
        </row>
        <row r="3699">
          <cell r="A3699" t="str">
            <v>08.02.01.110.18</v>
          </cell>
          <cell r="B3699" t="str">
            <v>Placa de concreto, fck = 20 MPa, e = 20 cm, com juntas de dilatação, para estacionamento de ônibus</v>
          </cell>
          <cell r="C3699" t="str">
            <v>m²</v>
          </cell>
          <cell r="D3699">
            <v>189.9</v>
          </cell>
          <cell r="E3699">
            <v>153.68</v>
          </cell>
          <cell r="F3699" t="str">
            <v>SIEC Ago/24</v>
          </cell>
        </row>
        <row r="3700">
          <cell r="A3700" t="str">
            <v>08.02.01.110.26</v>
          </cell>
          <cell r="B3700" t="str">
            <v>Recomposição de piso permeável (paralelepípedo)</v>
          </cell>
          <cell r="C3700" t="str">
            <v>m²</v>
          </cell>
          <cell r="D3700">
            <v>58.92</v>
          </cell>
          <cell r="E3700">
            <v>47.68</v>
          </cell>
          <cell r="F3700" t="str">
            <v>SIEC Ago/24</v>
          </cell>
        </row>
        <row r="3701">
          <cell r="A3701" t="str">
            <v>08.02.01.110.34</v>
          </cell>
          <cell r="B3701" t="str">
            <v>REM.52_Reassentamento de piso intertravado, espessura 8 cm, em via/estacionamento, com reaproveitamento dos blocos retangulares existentes</v>
          </cell>
          <cell r="C3701" t="str">
            <v>m²</v>
          </cell>
          <cell r="D3701">
            <v>44.53</v>
          </cell>
          <cell r="E3701">
            <v>36.04</v>
          </cell>
          <cell r="F3701" t="str">
            <v>SIEC Ago/24</v>
          </cell>
        </row>
        <row r="3702">
          <cell r="A3702" t="str">
            <v>08.02.01.210</v>
          </cell>
          <cell r="B3702" t="str">
            <v>PAVIMENTOS FLEXÍVEIS (ASFÁLTICOS)</v>
          </cell>
          <cell r="C3702" t="str">
            <v/>
          </cell>
          <cell r="E3702">
            <v>0</v>
          </cell>
          <cell r="F3702" t="str">
            <v>SIEC Ago/24</v>
          </cell>
        </row>
        <row r="3703">
          <cell r="A3703" t="str">
            <v>08.02.01.210.02</v>
          </cell>
          <cell r="B3703" t="str">
            <v>Concreto asfáltico - faixa C - massa comercial - capa de rolamento</v>
          </cell>
          <cell r="C3703" t="str">
            <v>T</v>
          </cell>
          <cell r="D3703">
            <v>552.05999999999995</v>
          </cell>
          <cell r="E3703">
            <v>446.76</v>
          </cell>
          <cell r="F3703" t="str">
            <v>SIEC Ago/24</v>
          </cell>
        </row>
        <row r="3704">
          <cell r="A3704" t="str">
            <v>08.03</v>
          </cell>
          <cell r="B3704" t="str">
            <v>PAISAGISMO</v>
          </cell>
          <cell r="C3704" t="str">
            <v/>
          </cell>
          <cell r="E3704">
            <v>0</v>
          </cell>
          <cell r="F3704" t="str">
            <v>SIEC Ago/24</v>
          </cell>
        </row>
        <row r="3705">
          <cell r="A3705" t="str">
            <v>08.03.01</v>
          </cell>
          <cell r="B3705" t="str">
            <v>PREPARO DO SOLO</v>
          </cell>
          <cell r="C3705" t="str">
            <v/>
          </cell>
          <cell r="E3705">
            <v>0</v>
          </cell>
          <cell r="F3705" t="str">
            <v>SIEC Ago/24</v>
          </cell>
        </row>
        <row r="3706">
          <cell r="A3706" t="str">
            <v>08.03.01.100</v>
          </cell>
          <cell r="B3706" t="str">
            <v>FORNECIMENTO DE TERRA</v>
          </cell>
          <cell r="C3706" t="str">
            <v/>
          </cell>
          <cell r="E3706">
            <v>0</v>
          </cell>
          <cell r="F3706" t="str">
            <v>SIEC Ago/24</v>
          </cell>
        </row>
        <row r="3707">
          <cell r="A3707" t="str">
            <v>08.03.01.100.01</v>
          </cell>
          <cell r="B3707" t="str">
            <v>NEP 12_Terra vegetal adubada</v>
          </cell>
          <cell r="C3707" t="str">
            <v>m³</v>
          </cell>
          <cell r="D3707">
            <v>442.84</v>
          </cell>
          <cell r="E3707">
            <v>358.37</v>
          </cell>
          <cell r="F3707" t="str">
            <v>SIEC Ago/24</v>
          </cell>
        </row>
        <row r="3708">
          <cell r="A3708" t="str">
            <v>08.03.01.110</v>
          </cell>
          <cell r="B3708" t="str">
            <v>TRATAMENTO DE SOLOS</v>
          </cell>
          <cell r="C3708" t="str">
            <v/>
          </cell>
          <cell r="E3708">
            <v>0</v>
          </cell>
          <cell r="F3708" t="str">
            <v>SIEC Ago/24</v>
          </cell>
        </row>
        <row r="3709">
          <cell r="A3709" t="str">
            <v>08.03.01.110.01</v>
          </cell>
          <cell r="B3709" t="str">
            <v>Aplicação de herbicida esterilizante de solo</v>
          </cell>
          <cell r="C3709" t="str">
            <v>m²</v>
          </cell>
          <cell r="D3709">
            <v>0.25</v>
          </cell>
          <cell r="E3709">
            <v>0.2</v>
          </cell>
          <cell r="F3709" t="str">
            <v>SIEC Ago/24</v>
          </cell>
        </row>
        <row r="3710">
          <cell r="A3710" t="str">
            <v>08.03.01.120</v>
          </cell>
          <cell r="B3710" t="str">
            <v>PREPARO DE SOLO</v>
          </cell>
          <cell r="C3710" t="str">
            <v/>
          </cell>
          <cell r="E3710">
            <v>0</v>
          </cell>
          <cell r="F3710" t="str">
            <v>SIEC Ago/24</v>
          </cell>
        </row>
        <row r="3711">
          <cell r="A3711" t="str">
            <v>08.03.01.120.02</v>
          </cell>
          <cell r="B3711" t="str">
            <v>DEM.01_Remoção manual de terra de plantio</v>
          </cell>
          <cell r="C3711" t="str">
            <v>m³</v>
          </cell>
          <cell r="D3711">
            <v>46.48</v>
          </cell>
          <cell r="E3711">
            <v>37.61</v>
          </cell>
          <cell r="F3711" t="str">
            <v>SIEC Ago/24</v>
          </cell>
        </row>
        <row r="3712">
          <cell r="A3712" t="str">
            <v>08.03.01.120.01</v>
          </cell>
          <cell r="B3712" t="str">
            <v>Preparo e substituição de terra para plantio</v>
          </cell>
          <cell r="C3712" t="str">
            <v>m³</v>
          </cell>
          <cell r="D3712">
            <v>406.76</v>
          </cell>
          <cell r="E3712">
            <v>329.17</v>
          </cell>
          <cell r="F3712" t="str">
            <v>SIEC Ago/24</v>
          </cell>
        </row>
        <row r="3713">
          <cell r="A3713" t="str">
            <v>08.03.01.120.03</v>
          </cell>
          <cell r="B3713" t="str">
            <v>Revolvimento mecanizado de terra para plantio de grama, profundidade de 20 a 30 cm</v>
          </cell>
          <cell r="C3713" t="str">
            <v>m²</v>
          </cell>
          <cell r="D3713">
            <v>0.73</v>
          </cell>
          <cell r="E3713">
            <v>0.59</v>
          </cell>
          <cell r="F3713" t="str">
            <v>SIEC Ago/24</v>
          </cell>
        </row>
        <row r="3714">
          <cell r="A3714" t="str">
            <v>08.03.01.120.05</v>
          </cell>
          <cell r="B3714" t="str">
            <v>Roçada, carga, transporte e destinação final</v>
          </cell>
          <cell r="C3714" t="str">
            <v>m²</v>
          </cell>
          <cell r="D3714">
            <v>0.47</v>
          </cell>
          <cell r="E3714">
            <v>0.38</v>
          </cell>
          <cell r="F3714" t="str">
            <v>SIEC Ago/24</v>
          </cell>
        </row>
        <row r="3715">
          <cell r="A3715" t="str">
            <v>08.03.01.120.07</v>
          </cell>
          <cell r="B3715" t="str">
            <v>Roçada, carga, transporte e destinação final em taludes com inclinação maior ou igual a 45° e altura superior 5,00m</v>
          </cell>
          <cell r="C3715" t="str">
            <v>m²</v>
          </cell>
          <cell r="D3715">
            <v>1.67</v>
          </cell>
          <cell r="E3715">
            <v>1.35</v>
          </cell>
          <cell r="F3715" t="str">
            <v>SIEC Ago/24</v>
          </cell>
        </row>
        <row r="3716">
          <cell r="A3716" t="str">
            <v>08.03.02</v>
          </cell>
          <cell r="B3716" t="str">
            <v>PLANTIO E MANEJO DE VEGETAÇÃO</v>
          </cell>
          <cell r="C3716" t="str">
            <v/>
          </cell>
          <cell r="E3716">
            <v>0</v>
          </cell>
          <cell r="F3716" t="str">
            <v>SIEC Ago/24</v>
          </cell>
        </row>
        <row r="3717">
          <cell r="A3717" t="str">
            <v>08.03.02.100</v>
          </cell>
          <cell r="B3717" t="str">
            <v>PLANTAS - ÁRVORES E ARBUSTOS</v>
          </cell>
          <cell r="C3717" t="str">
            <v/>
          </cell>
          <cell r="E3717">
            <v>0</v>
          </cell>
          <cell r="F3717" t="str">
            <v>SIEC Ago/24</v>
          </cell>
        </row>
        <row r="3718">
          <cell r="A3718" t="str">
            <v>08.03.02.100.119</v>
          </cell>
          <cell r="B3718" t="str">
            <v>Aplicação de adubo em solo. AF_05/2018</v>
          </cell>
          <cell r="C3718" t="str">
            <v>m²</v>
          </cell>
          <cell r="D3718">
            <v>6.9</v>
          </cell>
          <cell r="E3718">
            <v>5.58</v>
          </cell>
          <cell r="F3718" t="str">
            <v>SIEC Ago/24</v>
          </cell>
        </row>
        <row r="3719">
          <cell r="A3719" t="str">
            <v>08.03.02.100.120</v>
          </cell>
          <cell r="B3719" t="str">
            <v>Aplicação de calcário para correção do ph do solo. AF_05/2018</v>
          </cell>
          <cell r="C3719" t="str">
            <v>m²</v>
          </cell>
          <cell r="D3719">
            <v>0.48</v>
          </cell>
          <cell r="E3719">
            <v>0.39</v>
          </cell>
          <cell r="F3719" t="str">
            <v>SIEC Ago/24</v>
          </cell>
        </row>
        <row r="3720">
          <cell r="A3720" t="str">
            <v>08.03.02.100.110</v>
          </cell>
          <cell r="B3720" t="str">
            <v>Plantio de arbusto folhagem com altura de 50 a 100 cm em cava de 60 x 60 x 60cm</v>
          </cell>
          <cell r="C3720" t="str">
            <v>un</v>
          </cell>
          <cell r="D3720">
            <v>72.78</v>
          </cell>
          <cell r="E3720">
            <v>58.9</v>
          </cell>
          <cell r="F3720" t="str">
            <v>SIEC Ago/24</v>
          </cell>
        </row>
        <row r="3721">
          <cell r="A3721" t="str">
            <v>08.03.02.100.118</v>
          </cell>
          <cell r="B3721" t="str">
            <v>Plantio de arbusto ou cerca viva. AF_05/2018</v>
          </cell>
          <cell r="C3721" t="str">
            <v>un</v>
          </cell>
          <cell r="D3721">
            <v>45.23</v>
          </cell>
          <cell r="E3721">
            <v>36.6</v>
          </cell>
          <cell r="F3721" t="str">
            <v>SIEC Ago/24</v>
          </cell>
        </row>
        <row r="3722">
          <cell r="A3722" t="str">
            <v>08.03.02.100.117</v>
          </cell>
          <cell r="B3722" t="str">
            <v>Plantio de árvore ornamental com altura de muda maior do que 2,00m e menor ou igual a 4,00m</v>
          </cell>
          <cell r="C3722" t="str">
            <v>un</v>
          </cell>
          <cell r="D3722">
            <v>139.84</v>
          </cell>
          <cell r="E3722">
            <v>113.17</v>
          </cell>
          <cell r="F3722" t="str">
            <v>SIEC Ago/24</v>
          </cell>
        </row>
        <row r="3723">
          <cell r="A3723" t="str">
            <v>08.03.02.100.116</v>
          </cell>
          <cell r="B3723" t="str">
            <v>Plantio de árvore ornamental com altura de muda menor ou igual a 2,00m</v>
          </cell>
          <cell r="C3723" t="str">
            <v>un</v>
          </cell>
          <cell r="D3723">
            <v>76.150000000000006</v>
          </cell>
          <cell r="E3723">
            <v>61.62</v>
          </cell>
          <cell r="F3723" t="str">
            <v>SIEC Ago/24</v>
          </cell>
        </row>
        <row r="3724">
          <cell r="A3724" t="str">
            <v>08.03.02.100.107</v>
          </cell>
          <cell r="B3724" t="str">
            <v>Plantio de árvore, altura de 1,00 m, em cava de 80 x 80 x 80 cm</v>
          </cell>
          <cell r="C3724" t="str">
            <v>un</v>
          </cell>
          <cell r="D3724">
            <v>191.01</v>
          </cell>
          <cell r="E3724">
            <v>154.58000000000001</v>
          </cell>
          <cell r="F3724" t="str">
            <v>SIEC Ago/24</v>
          </cell>
        </row>
        <row r="3725">
          <cell r="A3725" t="str">
            <v>08.03.02.100.108</v>
          </cell>
          <cell r="B3725" t="str">
            <v>Plantio de árvore, altura de 2,00 m, em cava de 80 x 80 x 80 cm</v>
          </cell>
          <cell r="C3725" t="str">
            <v>un</v>
          </cell>
          <cell r="D3725">
            <v>243.24</v>
          </cell>
          <cell r="E3725">
            <v>196.84</v>
          </cell>
          <cell r="F3725" t="str">
            <v>SIEC Ago/24</v>
          </cell>
        </row>
        <row r="3726">
          <cell r="A3726" t="str">
            <v>08.03.02.100.121</v>
          </cell>
          <cell r="B3726" t="str">
            <v>Plantio de palmeira com altura de muda menor ou igual a 2,00 m. AF_05/2018</v>
          </cell>
          <cell r="C3726" t="str">
            <v>m²</v>
          </cell>
          <cell r="D3726">
            <v>419.63</v>
          </cell>
          <cell r="E3726">
            <v>339.59</v>
          </cell>
          <cell r="F3726" t="str">
            <v>SIEC Ago/24</v>
          </cell>
        </row>
        <row r="3727">
          <cell r="A3727" t="str">
            <v>08.03.02.100.111</v>
          </cell>
          <cell r="B3727" t="str">
            <v>Plantio de palmeira, altura de 1,50 m, em cava de 80 x 80 x 80 cm</v>
          </cell>
          <cell r="C3727" t="str">
            <v>un</v>
          </cell>
          <cell r="D3727">
            <v>241.9</v>
          </cell>
          <cell r="E3727">
            <v>195.76</v>
          </cell>
          <cell r="F3727" t="str">
            <v>SIEC Ago/24</v>
          </cell>
        </row>
        <row r="3728">
          <cell r="A3728" t="str">
            <v>08.03.02.200</v>
          </cell>
          <cell r="B3728" t="str">
            <v>PLANTAS - FORRAÇÕES</v>
          </cell>
          <cell r="C3728" t="str">
            <v/>
          </cell>
          <cell r="E3728">
            <v>0</v>
          </cell>
          <cell r="F3728" t="str">
            <v>SIEC Ago/24</v>
          </cell>
        </row>
        <row r="3729">
          <cell r="A3729" t="str">
            <v>08.03.02.200.23</v>
          </cell>
          <cell r="B3729" t="str">
            <v>Plantio de forração</v>
          </cell>
          <cell r="C3729" t="str">
            <v>m²</v>
          </cell>
          <cell r="D3729">
            <v>65.959999999999994</v>
          </cell>
          <cell r="E3729">
            <v>53.38</v>
          </cell>
          <cell r="F3729" t="str">
            <v>SIEC Ago/24</v>
          </cell>
        </row>
        <row r="3730">
          <cell r="A3730" t="str">
            <v>08.03.02.300</v>
          </cell>
          <cell r="B3730" t="str">
            <v>PROTETORES VERTICAIS E GOLAS DE PISO</v>
          </cell>
          <cell r="C3730" t="str">
            <v/>
          </cell>
          <cell r="E3730">
            <v>0</v>
          </cell>
          <cell r="F3730" t="str">
            <v>SIEC Ago/24</v>
          </cell>
        </row>
        <row r="3731">
          <cell r="A3731" t="str">
            <v>08.03.02.300.07</v>
          </cell>
          <cell r="B3731" t="str">
            <v>Barra de aço CA 50, Ø 5/16" , comprimento = 1,00 m, curvado, pintado com 2 demãos na cor amarela padrão CPTM</v>
          </cell>
          <cell r="C3731" t="str">
            <v>un</v>
          </cell>
          <cell r="D3731">
            <v>6.2</v>
          </cell>
          <cell r="E3731">
            <v>5.0199999999999996</v>
          </cell>
          <cell r="F3731" t="str">
            <v>SIEC Ago/24</v>
          </cell>
        </row>
        <row r="3732">
          <cell r="A3732" t="str">
            <v>08.03.02.300.03</v>
          </cell>
          <cell r="B3732" t="str">
            <v>NEP 02_Protetor de muda de árvore (aço galvanizado pintado) diâmetro variável; H1 = 240 cm; H2 = 60 cm; H= H1 + H2; H3 = 80 cm</v>
          </cell>
          <cell r="C3732" t="str">
            <v>cj</v>
          </cell>
          <cell r="D3732">
            <v>669.95</v>
          </cell>
          <cell r="E3732">
            <v>542.16</v>
          </cell>
          <cell r="F3732" t="str">
            <v>SIEC Ago/24</v>
          </cell>
        </row>
        <row r="3733">
          <cell r="A3733" t="str">
            <v>08.03.02.300.01</v>
          </cell>
          <cell r="B3733" t="str">
            <v>NEP 03_Protetor Tutor para Árvores</v>
          </cell>
          <cell r="C3733" t="str">
            <v>un</v>
          </cell>
          <cell r="D3733">
            <v>45.3</v>
          </cell>
          <cell r="E3733">
            <v>36.659999999999997</v>
          </cell>
          <cell r="F3733" t="str">
            <v>SIEC Ago/24</v>
          </cell>
        </row>
        <row r="3734">
          <cell r="A3734" t="str">
            <v>08.03.02.300.06</v>
          </cell>
          <cell r="B3734" t="str">
            <v>NEP 09_Gola e Placa quadrada para piso permeável (concreto pré moldado) L= variável &gt;= 20 cm</v>
          </cell>
          <cell r="C3734" t="str">
            <v>cj</v>
          </cell>
          <cell r="D3734">
            <v>128.16999999999999</v>
          </cell>
          <cell r="E3734">
            <v>103.72</v>
          </cell>
          <cell r="F3734" t="str">
            <v>SIEC Ago/24</v>
          </cell>
        </row>
        <row r="3735">
          <cell r="A3735" t="str">
            <v>08.03.02.310</v>
          </cell>
          <cell r="B3735" t="str">
            <v>GRAMA E HIDROSSEMEADURA</v>
          </cell>
          <cell r="C3735" t="str">
            <v/>
          </cell>
          <cell r="E3735">
            <v>0</v>
          </cell>
          <cell r="F3735" t="str">
            <v>SIEC Ago/24</v>
          </cell>
        </row>
        <row r="3736">
          <cell r="A3736" t="str">
            <v>08.03.02.310.01</v>
          </cell>
          <cell r="B3736" t="str">
            <v>Hidrossemeadura de terrenos</v>
          </cell>
          <cell r="C3736" t="str">
            <v>ha</v>
          </cell>
          <cell r="D3736">
            <v>82395.63</v>
          </cell>
          <cell r="E3736">
            <v>66679.320000000007</v>
          </cell>
          <cell r="F3736" t="str">
            <v>SIEC Ago/24</v>
          </cell>
        </row>
        <row r="3737">
          <cell r="A3737" t="str">
            <v>08.03.02.310.02</v>
          </cell>
          <cell r="B3737" t="str">
            <v>Plantio de grama batatais</v>
          </cell>
          <cell r="C3737" t="str">
            <v>m²</v>
          </cell>
          <cell r="D3737">
            <v>17.79</v>
          </cell>
          <cell r="E3737">
            <v>14.4</v>
          </cell>
          <cell r="F3737" t="str">
            <v>SIEC Ago/24</v>
          </cell>
        </row>
        <row r="3738">
          <cell r="A3738" t="str">
            <v>08.03.02.310.07</v>
          </cell>
          <cell r="B3738" t="str">
            <v>Plantio de grama Esmeralda</v>
          </cell>
          <cell r="C3738" t="str">
            <v>m²</v>
          </cell>
          <cell r="D3738">
            <v>27.34</v>
          </cell>
          <cell r="E3738">
            <v>22.13</v>
          </cell>
          <cell r="F3738" t="str">
            <v>SIEC Ago/24</v>
          </cell>
        </row>
        <row r="3739">
          <cell r="A3739" t="str">
            <v>08.03.02.310.03</v>
          </cell>
          <cell r="B3739" t="str">
            <v>Plantio de grama são carlos</v>
          </cell>
          <cell r="C3739" t="str">
            <v>m²</v>
          </cell>
          <cell r="D3739">
            <v>27.34</v>
          </cell>
          <cell r="E3739">
            <v>22.13</v>
          </cell>
          <cell r="F3739" t="str">
            <v>SIEC Ago/24</v>
          </cell>
        </row>
        <row r="3740">
          <cell r="A3740" t="str">
            <v>08.03.02.400</v>
          </cell>
          <cell r="B3740" t="str">
            <v xml:space="preserve">MANEJO DA VEGETAÇÃO E RELATÓRIOS </v>
          </cell>
          <cell r="C3740" t="str">
            <v/>
          </cell>
          <cell r="E3740">
            <v>0</v>
          </cell>
          <cell r="F3740" t="str">
            <v>SIEC Ago/24</v>
          </cell>
        </row>
        <row r="3741">
          <cell r="A3741" t="str">
            <v>08.03.02.400.07</v>
          </cell>
          <cell r="B3741" t="str">
            <v>Carga e descarga mecanizada de resíduos lenhosos</v>
          </cell>
          <cell r="C3741" t="str">
            <v>m³</v>
          </cell>
          <cell r="D3741">
            <v>10.86</v>
          </cell>
          <cell r="E3741">
            <v>8.7899999999999991</v>
          </cell>
          <cell r="F3741" t="str">
            <v>SIEC Ago/24</v>
          </cell>
        </row>
        <row r="3742">
          <cell r="A3742" t="str">
            <v>08.03.02.400.13</v>
          </cell>
          <cell r="B3742" t="str">
            <v>REM.13_Remanejamento / transplante de arbusto</v>
          </cell>
          <cell r="C3742" t="str">
            <v>un</v>
          </cell>
          <cell r="D3742">
            <v>666.28</v>
          </cell>
          <cell r="E3742">
            <v>539.19000000000005</v>
          </cell>
          <cell r="F3742" t="str">
            <v>SIEC Ago/24</v>
          </cell>
        </row>
        <row r="3743">
          <cell r="A3743" t="str">
            <v>08.03.02.400.08</v>
          </cell>
          <cell r="B3743" t="str">
            <v>Transporte de resíduos lenhosos até o local de destinação final</v>
          </cell>
          <cell r="C3743" t="str">
            <v>m³ x km</v>
          </cell>
          <cell r="D3743">
            <v>2.15</v>
          </cell>
          <cell r="E3743">
            <v>1.74</v>
          </cell>
          <cell r="F3743" t="str">
            <v>SIEC Ago/24</v>
          </cell>
        </row>
        <row r="3744">
          <cell r="A3744" t="str">
            <v>08.03.03</v>
          </cell>
          <cell r="B3744" t="str">
            <v>EFLUENTES</v>
          </cell>
          <cell r="C3744" t="str">
            <v/>
          </cell>
          <cell r="E3744">
            <v>0</v>
          </cell>
          <cell r="F3744" t="str">
            <v>SIEC Ago/24</v>
          </cell>
        </row>
        <row r="3745">
          <cell r="A3745" t="str">
            <v>08.03.03.100</v>
          </cell>
          <cell r="B3745" t="str">
            <v xml:space="preserve">BOMBEAMENTO, TRANSPORTE E TRATAMENTO DE EFLUENTES </v>
          </cell>
          <cell r="C3745" t="str">
            <v/>
          </cell>
          <cell r="E3745">
            <v>0</v>
          </cell>
          <cell r="F3745" t="str">
            <v>SIEC Ago/24</v>
          </cell>
        </row>
        <row r="3746">
          <cell r="A3746" t="str">
            <v>08.03.03.100.01</v>
          </cell>
          <cell r="B3746" t="str">
            <v>Bombeamento e transporte de efluentes até o local de destinação</v>
          </cell>
          <cell r="C3746" t="str">
            <v>m³ x km</v>
          </cell>
          <cell r="D3746">
            <v>4.97</v>
          </cell>
          <cell r="E3746">
            <v>4.0199999999999996</v>
          </cell>
          <cell r="F3746" t="str">
            <v>SIEC Ago/24</v>
          </cell>
        </row>
        <row r="3747">
          <cell r="A3747" t="str">
            <v>08.03.03.100.02</v>
          </cell>
          <cell r="B3747" t="str">
            <v>Destinação / tratamento de efluente</v>
          </cell>
          <cell r="C3747" t="str">
            <v>m³</v>
          </cell>
          <cell r="D3747">
            <v>360.75</v>
          </cell>
          <cell r="E3747">
            <v>291.94</v>
          </cell>
          <cell r="F3747" t="str">
            <v>SIEC Ago/24</v>
          </cell>
        </row>
        <row r="3748">
          <cell r="A3748" t="str">
            <v>08.03.05</v>
          </cell>
          <cell r="B3748" t="str">
            <v>ARMAZENAMENTO, SEGREGAÇÃO E QUANTIFICAÇÃO DE RESÍDUOS</v>
          </cell>
          <cell r="C3748" t="str">
            <v/>
          </cell>
          <cell r="E3748">
            <v>0</v>
          </cell>
          <cell r="F3748" t="str">
            <v>SIEC Ago/24</v>
          </cell>
        </row>
        <row r="3749">
          <cell r="A3749" t="str">
            <v>08.03.05.110</v>
          </cell>
          <cell r="B3749" t="str">
            <v>ARMAZENAMENTO DE RESÍDUOS</v>
          </cell>
          <cell r="C3749" t="str">
            <v/>
          </cell>
          <cell r="E3749">
            <v>0</v>
          </cell>
          <cell r="F3749" t="str">
            <v>SIEC Ago/24</v>
          </cell>
        </row>
        <row r="3750">
          <cell r="A3750" t="str">
            <v>08.03.05.110.03</v>
          </cell>
          <cell r="B3750" t="str">
            <v>Armazenamento de Resíduos e Efluentes Classe IIA e IIB</v>
          </cell>
          <cell r="C3750" t="str">
            <v>m³ x mês</v>
          </cell>
          <cell r="D3750">
            <v>11.31</v>
          </cell>
          <cell r="E3750">
            <v>9.15</v>
          </cell>
          <cell r="F3750" t="str">
            <v>SIEC Ago/24</v>
          </cell>
        </row>
        <row r="3751">
          <cell r="A3751" t="str">
            <v>09</v>
          </cell>
          <cell r="B3751" t="str">
            <v>SERVIÇOS DE MANUTENÇÃO E LIMPEZA</v>
          </cell>
          <cell r="C3751" t="str">
            <v/>
          </cell>
          <cell r="E3751">
            <v>0</v>
          </cell>
          <cell r="F3751" t="str">
            <v>SIEC Ago/24</v>
          </cell>
        </row>
        <row r="3752">
          <cell r="A3752" t="str">
            <v>09.01</v>
          </cell>
          <cell r="B3752" t="str">
            <v>MANUTENÇÃO DAS OBRAS CIVIS E INSTALAÇÕES PREDIAIS</v>
          </cell>
          <cell r="C3752" t="str">
            <v/>
          </cell>
          <cell r="E3752">
            <v>0</v>
          </cell>
          <cell r="F3752" t="str">
            <v>SIEC Ago/24</v>
          </cell>
        </row>
        <row r="3753">
          <cell r="A3753" t="str">
            <v>09.01.02</v>
          </cell>
          <cell r="B3753" t="str">
            <v>MANUTENÇÃO DOS SISTEMAS HIDRÁULICOS PREDIAIS</v>
          </cell>
          <cell r="C3753" t="str">
            <v/>
          </cell>
          <cell r="E3753">
            <v>0</v>
          </cell>
          <cell r="F3753" t="str">
            <v>SIEC Ago/24</v>
          </cell>
        </row>
        <row r="3754">
          <cell r="A3754" t="str">
            <v>09.01.02.200</v>
          </cell>
          <cell r="B3754" t="str">
            <v>TUBOS E CONEXÕES DE AÇO GALVANIZADO</v>
          </cell>
          <cell r="C3754" t="str">
            <v/>
          </cell>
          <cell r="E3754">
            <v>0</v>
          </cell>
          <cell r="F3754" t="str">
            <v>SIEC Ago/24</v>
          </cell>
        </row>
        <row r="3755">
          <cell r="A3755" t="str">
            <v>09.01.02.200.95</v>
          </cell>
          <cell r="B3755" t="str">
            <v>Bucha de redução de aço galvanizado Ø 100 x 80 mm (4" x 3"), rosca BSP</v>
          </cell>
          <cell r="C3755" t="str">
            <v>un</v>
          </cell>
          <cell r="D3755">
            <v>169.75</v>
          </cell>
          <cell r="E3755">
            <v>137.37</v>
          </cell>
          <cell r="F3755" t="str">
            <v>SIEC Ago/24</v>
          </cell>
        </row>
        <row r="3756">
          <cell r="A3756" t="str">
            <v>09.01.02.200.87</v>
          </cell>
          <cell r="B3756" t="str">
            <v>Bucha de redução de aço galvanizado Ø 20 x 15 mm (3/4" x 1/2"), rosca BSP</v>
          </cell>
          <cell r="C3756" t="str">
            <v>un</v>
          </cell>
          <cell r="D3756">
            <v>21.24</v>
          </cell>
          <cell r="E3756">
            <v>17.190000000000001</v>
          </cell>
          <cell r="F3756" t="str">
            <v>SIEC Ago/24</v>
          </cell>
        </row>
        <row r="3757">
          <cell r="A3757" t="str">
            <v>09.01.02.200.88</v>
          </cell>
          <cell r="B3757" t="str">
            <v>Bucha de redução de aço galvanizado Ø 25 x 20 mm (1" x 3/4"), rosca BSP</v>
          </cell>
          <cell r="C3757" t="str">
            <v>un</v>
          </cell>
          <cell r="D3757">
            <v>24.7</v>
          </cell>
          <cell r="E3757">
            <v>19.989999999999998</v>
          </cell>
          <cell r="F3757" t="str">
            <v>SIEC Ago/24</v>
          </cell>
        </row>
        <row r="3758">
          <cell r="A3758" t="str">
            <v>09.01.02.200.89</v>
          </cell>
          <cell r="B3758" t="str">
            <v>Bucha de redução de aço galvanizado Ø 32 x 25 mm (1 1/4" x 1"), rosca BSP</v>
          </cell>
          <cell r="C3758" t="str">
            <v>un</v>
          </cell>
          <cell r="D3758">
            <v>41.44</v>
          </cell>
          <cell r="E3758">
            <v>33.54</v>
          </cell>
          <cell r="F3758" t="str">
            <v>SIEC Ago/24</v>
          </cell>
        </row>
        <row r="3759">
          <cell r="A3759" t="str">
            <v>09.01.02.200.90</v>
          </cell>
          <cell r="B3759" t="str">
            <v>Bucha de redução de aço galvanizado Ø 40 x 25 mm (1 1/2" x 1"), rosca BSP</v>
          </cell>
          <cell r="C3759" t="str">
            <v>un</v>
          </cell>
          <cell r="D3759">
            <v>46.79</v>
          </cell>
          <cell r="E3759">
            <v>37.869999999999997</v>
          </cell>
          <cell r="F3759" t="str">
            <v>SIEC Ago/24</v>
          </cell>
        </row>
        <row r="3760">
          <cell r="A3760" t="str">
            <v>09.01.02.200.96</v>
          </cell>
          <cell r="B3760" t="str">
            <v>Bucha de redução de aço galvanizado Ø 40 x 32 mm (1 1/2" x 1 1/4"), rosca BSP</v>
          </cell>
          <cell r="C3760" t="str">
            <v>un</v>
          </cell>
          <cell r="D3760">
            <v>46.79</v>
          </cell>
          <cell r="E3760">
            <v>37.869999999999997</v>
          </cell>
          <cell r="F3760" t="str">
            <v>SIEC Ago/24</v>
          </cell>
        </row>
        <row r="3761">
          <cell r="A3761" t="str">
            <v>09.01.02.200.127</v>
          </cell>
          <cell r="B3761" t="str">
            <v>Bucha de redução de aço galvanizado Ø 50 X 25 mm (2" X 1"), rosca BSP</v>
          </cell>
          <cell r="C3761" t="str">
            <v>un</v>
          </cell>
          <cell r="D3761">
            <v>54.69</v>
          </cell>
          <cell r="E3761">
            <v>44.26</v>
          </cell>
          <cell r="F3761" t="str">
            <v>SIEC Ago/24</v>
          </cell>
        </row>
        <row r="3762">
          <cell r="A3762" t="str">
            <v>09.01.02.200.91</v>
          </cell>
          <cell r="B3762" t="str">
            <v>Bucha de redução de aço galvanizado Ø 50 x 40 mm (2" x 1 1/2"), rosca BSP</v>
          </cell>
          <cell r="C3762" t="str">
            <v>un</v>
          </cell>
          <cell r="D3762">
            <v>54.69</v>
          </cell>
          <cell r="E3762">
            <v>44.26</v>
          </cell>
          <cell r="F3762" t="str">
            <v>SIEC Ago/24</v>
          </cell>
        </row>
        <row r="3763">
          <cell r="A3763" t="str">
            <v>09.01.02.200.92</v>
          </cell>
          <cell r="B3763" t="str">
            <v>Bucha de redução de aço galvanizado Ø 65 x 40 mm (2 1/2" x 1 1/2"), rosca BSP</v>
          </cell>
          <cell r="C3763" t="str">
            <v>un</v>
          </cell>
          <cell r="D3763">
            <v>76.959999999999994</v>
          </cell>
          <cell r="E3763">
            <v>62.28</v>
          </cell>
          <cell r="F3763" t="str">
            <v>SIEC Ago/24</v>
          </cell>
        </row>
        <row r="3764">
          <cell r="A3764" t="str">
            <v>09.01.02.200.93</v>
          </cell>
          <cell r="B3764" t="str">
            <v>Bucha de redução de aço galvanizado Ø 80 x 50 mm (3" x 2"), rosca BSP</v>
          </cell>
          <cell r="C3764" t="str">
            <v>un</v>
          </cell>
          <cell r="D3764">
            <v>100.62</v>
          </cell>
          <cell r="E3764">
            <v>81.430000000000007</v>
          </cell>
          <cell r="F3764" t="str">
            <v>SIEC Ago/24</v>
          </cell>
        </row>
        <row r="3765">
          <cell r="A3765" t="str">
            <v>09.01.02.200.94</v>
          </cell>
          <cell r="B3765" t="str">
            <v>Bucha de redução de aço galvanizado Ø 80 x 65 mm (3" x 2 1/2"), rosca BSP</v>
          </cell>
          <cell r="C3765" t="str">
            <v>un</v>
          </cell>
          <cell r="D3765">
            <v>98.93</v>
          </cell>
          <cell r="E3765">
            <v>80.06</v>
          </cell>
          <cell r="F3765" t="str">
            <v>SIEC Ago/24</v>
          </cell>
        </row>
        <row r="3766">
          <cell r="A3766" t="str">
            <v>09.01.02.200.09</v>
          </cell>
          <cell r="B3766" t="str">
            <v>Cotovelo 45° de aço galvanizado Ø 100 mm (4"), rosca BSP</v>
          </cell>
          <cell r="C3766" t="str">
            <v>un</v>
          </cell>
          <cell r="D3766">
            <v>356.16</v>
          </cell>
          <cell r="E3766">
            <v>288.23</v>
          </cell>
          <cell r="F3766" t="str">
            <v>SIEC Ago/24</v>
          </cell>
        </row>
        <row r="3767">
          <cell r="A3767" t="str">
            <v>09.01.02.200.01</v>
          </cell>
          <cell r="B3767" t="str">
            <v>Cotovelo 45° de aço galvanizado Ø 15 mm (1/2"), rosca BSP</v>
          </cell>
          <cell r="C3767" t="str">
            <v>un</v>
          </cell>
          <cell r="D3767">
            <v>36.299999999999997</v>
          </cell>
          <cell r="E3767">
            <v>29.38</v>
          </cell>
          <cell r="F3767" t="str">
            <v>SIEC Ago/24</v>
          </cell>
        </row>
        <row r="3768">
          <cell r="A3768" t="str">
            <v>09.01.02.200.02</v>
          </cell>
          <cell r="B3768" t="str">
            <v>Cotovelo 45° de aço galvanizado Ø 20 mm (3/4"), rosca BSP</v>
          </cell>
          <cell r="C3768" t="str">
            <v>un</v>
          </cell>
          <cell r="D3768">
            <v>40.869999999999997</v>
          </cell>
          <cell r="E3768">
            <v>33.07</v>
          </cell>
          <cell r="F3768" t="str">
            <v>SIEC Ago/24</v>
          </cell>
        </row>
        <row r="3769">
          <cell r="A3769" t="str">
            <v>09.01.02.200.03</v>
          </cell>
          <cell r="B3769" t="str">
            <v>Cotovelo 45° de aço galvanizado Ø 25 mm (1"), rosca BSP</v>
          </cell>
          <cell r="C3769" t="str">
            <v>un</v>
          </cell>
          <cell r="D3769">
            <v>50.91</v>
          </cell>
          <cell r="E3769">
            <v>41.2</v>
          </cell>
          <cell r="F3769" t="str">
            <v>SIEC Ago/24</v>
          </cell>
        </row>
        <row r="3770">
          <cell r="A3770" t="str">
            <v>09.01.02.200.04</v>
          </cell>
          <cell r="B3770" t="str">
            <v>Cotovelo 45° de aço galvanizado Ø 32 mm (1 1/4"), rosca BSP</v>
          </cell>
          <cell r="C3770" t="str">
            <v>un</v>
          </cell>
          <cell r="D3770">
            <v>65.319999999999993</v>
          </cell>
          <cell r="E3770">
            <v>52.86</v>
          </cell>
          <cell r="F3770" t="str">
            <v>SIEC Ago/24</v>
          </cell>
        </row>
        <row r="3771">
          <cell r="A3771" t="str">
            <v>09.01.02.200.05</v>
          </cell>
          <cell r="B3771" t="str">
            <v>Cotovelo 45° de aço galvanizado Ø 40 mm (1 1/2"), rosca BSP</v>
          </cell>
          <cell r="C3771" t="str">
            <v>un</v>
          </cell>
          <cell r="D3771">
            <v>74.64</v>
          </cell>
          <cell r="E3771">
            <v>60.4</v>
          </cell>
          <cell r="F3771" t="str">
            <v>SIEC Ago/24</v>
          </cell>
        </row>
        <row r="3772">
          <cell r="A3772" t="str">
            <v>09.01.02.200.06</v>
          </cell>
          <cell r="B3772" t="str">
            <v>Cotovelo 45° de aço galvanizado Ø 50 mm (2"), rosca BSP</v>
          </cell>
          <cell r="C3772" t="str">
            <v>un</v>
          </cell>
          <cell r="D3772">
            <v>93.96</v>
          </cell>
          <cell r="E3772">
            <v>76.040000000000006</v>
          </cell>
          <cell r="F3772" t="str">
            <v>SIEC Ago/24</v>
          </cell>
        </row>
        <row r="3773">
          <cell r="A3773" t="str">
            <v>09.01.02.200.08</v>
          </cell>
          <cell r="B3773" t="str">
            <v>Cotovelo 45° de aço galvanizado Ø 80 mm (3"), rosca BSP</v>
          </cell>
          <cell r="C3773" t="str">
            <v>un</v>
          </cell>
          <cell r="D3773">
            <v>209.26</v>
          </cell>
          <cell r="E3773">
            <v>169.35</v>
          </cell>
          <cell r="F3773" t="str">
            <v>SIEC Ago/24</v>
          </cell>
        </row>
        <row r="3774">
          <cell r="A3774" t="str">
            <v>09.01.02.200.19</v>
          </cell>
          <cell r="B3774" t="str">
            <v>Cotovelo 90° de aço galvanizado Ø 100 mm (4"), rosca BSP</v>
          </cell>
          <cell r="C3774" t="str">
            <v>un</v>
          </cell>
          <cell r="D3774">
            <v>357.95</v>
          </cell>
          <cell r="E3774">
            <v>289.67</v>
          </cell>
          <cell r="F3774" t="str">
            <v>SIEC Ago/24</v>
          </cell>
        </row>
        <row r="3775">
          <cell r="A3775" t="str">
            <v>09.01.02.200.10</v>
          </cell>
          <cell r="B3775" t="str">
            <v>Cotovelo 90° de aço galvanizado Ø 15 mm (1/2"), rosca BSP</v>
          </cell>
          <cell r="C3775" t="str">
            <v>un</v>
          </cell>
          <cell r="D3775">
            <v>34.81</v>
          </cell>
          <cell r="E3775">
            <v>28.17</v>
          </cell>
          <cell r="F3775" t="str">
            <v>SIEC Ago/24</v>
          </cell>
        </row>
        <row r="3776">
          <cell r="A3776" t="str">
            <v>09.01.02.200.11</v>
          </cell>
          <cell r="B3776" t="str">
            <v>Cotovelo 90° de aço galvanizado Ø 150 mm (6"), rosca BSP</v>
          </cell>
          <cell r="C3776" t="str">
            <v>un</v>
          </cell>
          <cell r="D3776">
            <v>1096.6300000000001</v>
          </cell>
          <cell r="E3776">
            <v>887.46</v>
          </cell>
          <cell r="F3776" t="str">
            <v>SIEC Ago/24</v>
          </cell>
        </row>
        <row r="3777">
          <cell r="A3777" t="str">
            <v>09.01.02.200.12</v>
          </cell>
          <cell r="B3777" t="str">
            <v>Cotovelo 90° de aço galvanizado Ø 20 mm (3/4"), rosca BSP</v>
          </cell>
          <cell r="C3777" t="str">
            <v>un</v>
          </cell>
          <cell r="D3777">
            <v>41.93</v>
          </cell>
          <cell r="E3777">
            <v>33.93</v>
          </cell>
          <cell r="F3777" t="str">
            <v>SIEC Ago/24</v>
          </cell>
        </row>
        <row r="3778">
          <cell r="A3778" t="str">
            <v>09.01.02.200.13</v>
          </cell>
          <cell r="B3778" t="str">
            <v>Cotovelo 90° de aço galvanizado Ø 25 mm (1"), rosca BSP</v>
          </cell>
          <cell r="C3778" t="str">
            <v>un</v>
          </cell>
          <cell r="D3778">
            <v>48.17</v>
          </cell>
          <cell r="E3778">
            <v>38.979999999999997</v>
          </cell>
          <cell r="F3778" t="str">
            <v>SIEC Ago/24</v>
          </cell>
        </row>
        <row r="3779">
          <cell r="A3779" t="str">
            <v>09.01.02.200.14</v>
          </cell>
          <cell r="B3779" t="str">
            <v>Cotovelo 90° de aço galvanizado Ø 32 mm (1 1/4"), rosca BSP</v>
          </cell>
          <cell r="C3779" t="str">
            <v>un</v>
          </cell>
          <cell r="D3779">
            <v>59.87</v>
          </cell>
          <cell r="E3779">
            <v>48.45</v>
          </cell>
          <cell r="F3779" t="str">
            <v>SIEC Ago/24</v>
          </cell>
        </row>
        <row r="3780">
          <cell r="A3780" t="str">
            <v>09.01.02.200.15</v>
          </cell>
          <cell r="B3780" t="str">
            <v>Cotovelo 90° de aço galvanizado Ø 40 mm (1 1/2"), rosca BSP</v>
          </cell>
          <cell r="C3780" t="str">
            <v>un</v>
          </cell>
          <cell r="D3780">
            <v>83.68</v>
          </cell>
          <cell r="E3780">
            <v>67.72</v>
          </cell>
          <cell r="F3780" t="str">
            <v>SIEC Ago/24</v>
          </cell>
        </row>
        <row r="3781">
          <cell r="A3781" t="str">
            <v>09.01.02.200.16</v>
          </cell>
          <cell r="B3781" t="str">
            <v>Cotovelo 90° de aço galvanizado Ø 50 mm (2"), rosca BSP</v>
          </cell>
          <cell r="C3781" t="str">
            <v>un</v>
          </cell>
          <cell r="D3781">
            <v>92.95</v>
          </cell>
          <cell r="E3781">
            <v>75.22</v>
          </cell>
          <cell r="F3781" t="str">
            <v>SIEC Ago/24</v>
          </cell>
        </row>
        <row r="3782">
          <cell r="A3782" t="str">
            <v>09.01.02.200.17</v>
          </cell>
          <cell r="B3782" t="str">
            <v>Cotovelo 90° de aço galvanizado Ø 65 mm (2 1/2"), rosca BSP</v>
          </cell>
          <cell r="C3782" t="str">
            <v>un</v>
          </cell>
          <cell r="D3782">
            <v>142.43</v>
          </cell>
          <cell r="E3782">
            <v>115.26</v>
          </cell>
          <cell r="F3782" t="str">
            <v>SIEC Ago/24</v>
          </cell>
        </row>
        <row r="3783">
          <cell r="A3783" t="str">
            <v>09.01.02.200.18</v>
          </cell>
          <cell r="B3783" t="str">
            <v>Cotovelo 90° de aço galvanizado Ø 80 mm (3"), rosca BSP</v>
          </cell>
          <cell r="C3783" t="str">
            <v>un</v>
          </cell>
          <cell r="D3783">
            <v>187.86</v>
          </cell>
          <cell r="E3783">
            <v>152.03</v>
          </cell>
          <cell r="F3783" t="str">
            <v>SIEC Ago/24</v>
          </cell>
        </row>
        <row r="3784">
          <cell r="A3784" t="str">
            <v>09.01.02.200.106</v>
          </cell>
          <cell r="B3784" t="str">
            <v>Curva 45° de aço galvanizado Ø 15 mm (1/2"), rosca BSP</v>
          </cell>
          <cell r="C3784" t="str">
            <v>un</v>
          </cell>
          <cell r="D3784">
            <v>43.76</v>
          </cell>
          <cell r="E3784">
            <v>35.409999999999997</v>
          </cell>
          <cell r="F3784" t="str">
            <v>SIEC Ago/24</v>
          </cell>
        </row>
        <row r="3785">
          <cell r="A3785" t="str">
            <v>09.01.02.200.107</v>
          </cell>
          <cell r="B3785" t="str">
            <v>Curva 45° de aço galvanizado Ø 20 mm (3/4"), rosca BSP</v>
          </cell>
          <cell r="C3785" t="str">
            <v>un</v>
          </cell>
          <cell r="D3785">
            <v>51.07</v>
          </cell>
          <cell r="E3785">
            <v>41.33</v>
          </cell>
          <cell r="F3785" t="str">
            <v>SIEC Ago/24</v>
          </cell>
        </row>
        <row r="3786">
          <cell r="A3786" t="str">
            <v>09.01.02.200.108</v>
          </cell>
          <cell r="B3786" t="str">
            <v>Curva 45° de aço galvanizado Ø 25 mm (1"), rosca BSP</v>
          </cell>
          <cell r="C3786" t="str">
            <v>un</v>
          </cell>
          <cell r="D3786">
            <v>63.56</v>
          </cell>
          <cell r="E3786">
            <v>51.44</v>
          </cell>
          <cell r="F3786" t="str">
            <v>SIEC Ago/24</v>
          </cell>
        </row>
        <row r="3787">
          <cell r="A3787" t="str">
            <v>09.01.02.200.109</v>
          </cell>
          <cell r="B3787" t="str">
            <v>Curva 45° de aço galvanizado Ø 32 mm (1 1/4"), rosca BSP</v>
          </cell>
          <cell r="C3787" t="str">
            <v>un</v>
          </cell>
          <cell r="D3787">
            <v>103.38</v>
          </cell>
          <cell r="E3787">
            <v>83.66</v>
          </cell>
          <cell r="F3787" t="str">
            <v>SIEC Ago/24</v>
          </cell>
        </row>
        <row r="3788">
          <cell r="A3788" t="str">
            <v>09.01.02.200.110</v>
          </cell>
          <cell r="B3788" t="str">
            <v>Curva 45° de aço galvanizado Ø 40 mm (1 1/2"), rosca BSP</v>
          </cell>
          <cell r="C3788" t="str">
            <v>un</v>
          </cell>
          <cell r="D3788">
            <v>118.21</v>
          </cell>
          <cell r="E3788">
            <v>95.66</v>
          </cell>
          <cell r="F3788" t="str">
            <v>SIEC Ago/24</v>
          </cell>
        </row>
        <row r="3789">
          <cell r="A3789" t="str">
            <v>09.01.02.200.111</v>
          </cell>
          <cell r="B3789" t="str">
            <v>Curva 45° de aço galvanizado Ø 50 mm (2"), rosca BSP</v>
          </cell>
          <cell r="C3789" t="str">
            <v>un</v>
          </cell>
          <cell r="D3789">
            <v>158.32</v>
          </cell>
          <cell r="E3789">
            <v>128.12</v>
          </cell>
          <cell r="F3789" t="str">
            <v>SIEC Ago/24</v>
          </cell>
        </row>
        <row r="3790">
          <cell r="A3790" t="str">
            <v>09.01.02.200.112</v>
          </cell>
          <cell r="B3790" t="str">
            <v>Curva 45° de aço galvanizado Ø 65 mm (2 1/2"), rosca BSP</v>
          </cell>
          <cell r="C3790" t="str">
            <v>un</v>
          </cell>
          <cell r="D3790">
            <v>254.17</v>
          </cell>
          <cell r="E3790">
            <v>205.69</v>
          </cell>
          <cell r="F3790" t="str">
            <v>SIEC Ago/24</v>
          </cell>
        </row>
        <row r="3791">
          <cell r="A3791" t="str">
            <v>09.01.02.200.113</v>
          </cell>
          <cell r="B3791" t="str">
            <v>Curva 45° de aço galvanizado Ø 80 mm (3"), rosca BSP</v>
          </cell>
          <cell r="C3791" t="str">
            <v>un</v>
          </cell>
          <cell r="D3791">
            <v>334.21</v>
          </cell>
          <cell r="E3791">
            <v>270.45999999999998</v>
          </cell>
          <cell r="F3791" t="str">
            <v>SIEC Ago/24</v>
          </cell>
        </row>
        <row r="3792">
          <cell r="A3792" t="str">
            <v>09.01.02.200.105</v>
          </cell>
          <cell r="B3792" t="str">
            <v>Curva 90° de aço galvanizado Ø 100 mm (4"), rosca BSP</v>
          </cell>
          <cell r="C3792" t="str">
            <v>un</v>
          </cell>
          <cell r="D3792">
            <v>738.45</v>
          </cell>
          <cell r="E3792">
            <v>597.6</v>
          </cell>
          <cell r="F3792" t="str">
            <v>SIEC Ago/24</v>
          </cell>
        </row>
        <row r="3793">
          <cell r="A3793" t="str">
            <v>09.01.02.200.97</v>
          </cell>
          <cell r="B3793" t="str">
            <v>Curva 90° de aço galvanizado Ø 15 mm (1/2"), rosca BSP</v>
          </cell>
          <cell r="C3793" t="str">
            <v>un</v>
          </cell>
          <cell r="D3793">
            <v>44.31</v>
          </cell>
          <cell r="E3793">
            <v>35.86</v>
          </cell>
          <cell r="F3793" t="str">
            <v>SIEC Ago/24</v>
          </cell>
        </row>
        <row r="3794">
          <cell r="A3794" t="str">
            <v>09.01.02.200.98</v>
          </cell>
          <cell r="B3794" t="str">
            <v>Curva 90° de aço galvanizado Ø 20 mm (3/4"), rosca BSP</v>
          </cell>
          <cell r="C3794" t="str">
            <v>un</v>
          </cell>
          <cell r="D3794">
            <v>51.61</v>
          </cell>
          <cell r="E3794">
            <v>41.77</v>
          </cell>
          <cell r="F3794" t="str">
            <v>SIEC Ago/24</v>
          </cell>
        </row>
        <row r="3795">
          <cell r="A3795" t="str">
            <v>09.01.02.200.99</v>
          </cell>
          <cell r="B3795" t="str">
            <v>Curva 90° de aço galvanizado Ø 25 mm (1"), rosca BSP</v>
          </cell>
          <cell r="C3795" t="str">
            <v>un</v>
          </cell>
          <cell r="D3795">
            <v>66.67</v>
          </cell>
          <cell r="E3795">
            <v>53.95</v>
          </cell>
          <cell r="F3795" t="str">
            <v>SIEC Ago/24</v>
          </cell>
        </row>
        <row r="3796">
          <cell r="A3796" t="str">
            <v>09.01.02.200.100</v>
          </cell>
          <cell r="B3796" t="str">
            <v>Curva 90° de aço galvanizado Ø 32 mm (1 1/4"), rosca BSP</v>
          </cell>
          <cell r="C3796" t="str">
            <v>un</v>
          </cell>
          <cell r="D3796">
            <v>115.61</v>
          </cell>
          <cell r="E3796">
            <v>93.56</v>
          </cell>
          <cell r="F3796" t="str">
            <v>SIEC Ago/24</v>
          </cell>
        </row>
        <row r="3797">
          <cell r="A3797" t="str">
            <v>09.01.02.200.101</v>
          </cell>
          <cell r="B3797" t="str">
            <v>Curva 90° de aço galvanizado Ø 40 mm (1 1/2"), rosca BSP</v>
          </cell>
          <cell r="C3797" t="str">
            <v>un</v>
          </cell>
          <cell r="D3797">
            <v>130.44</v>
          </cell>
          <cell r="E3797">
            <v>105.56</v>
          </cell>
          <cell r="F3797" t="str">
            <v>SIEC Ago/24</v>
          </cell>
        </row>
        <row r="3798">
          <cell r="A3798" t="str">
            <v>09.01.02.200.102</v>
          </cell>
          <cell r="B3798" t="str">
            <v>Curva 90° de aço galvanizado Ø 50 mm (2"), rosca BSP</v>
          </cell>
          <cell r="C3798" t="str">
            <v>un</v>
          </cell>
          <cell r="D3798">
            <v>186.62</v>
          </cell>
          <cell r="E3798">
            <v>151.02000000000001</v>
          </cell>
          <cell r="F3798" t="str">
            <v>SIEC Ago/24</v>
          </cell>
        </row>
        <row r="3799">
          <cell r="A3799" t="str">
            <v>09.01.02.200.103</v>
          </cell>
          <cell r="B3799" t="str">
            <v>Curva 90° de aço galvanizado Ø 65 mm (2 1/2"), rosca BSP</v>
          </cell>
          <cell r="C3799" t="str">
            <v>un</v>
          </cell>
          <cell r="D3799">
            <v>288.08999999999997</v>
          </cell>
          <cell r="E3799">
            <v>233.14</v>
          </cell>
          <cell r="F3799" t="str">
            <v>SIEC Ago/24</v>
          </cell>
        </row>
        <row r="3800">
          <cell r="A3800" t="str">
            <v>09.01.02.200.104</v>
          </cell>
          <cell r="B3800" t="str">
            <v>Curva 90° de aço galvanizado Ø 80 mm (3"), rosca BSP</v>
          </cell>
          <cell r="C3800" t="str">
            <v>un</v>
          </cell>
          <cell r="D3800">
            <v>388.72</v>
          </cell>
          <cell r="E3800">
            <v>314.57</v>
          </cell>
          <cell r="F3800" t="str">
            <v>SIEC Ago/24</v>
          </cell>
        </row>
        <row r="3801">
          <cell r="A3801" t="str">
            <v>09.01.02.200.20</v>
          </cell>
          <cell r="B3801" t="str">
            <v>Luva de aço galvanizado Ø 15 mm (1/2"), rosca BSP</v>
          </cell>
          <cell r="C3801" t="str">
            <v>un</v>
          </cell>
          <cell r="D3801">
            <v>18.61</v>
          </cell>
          <cell r="E3801">
            <v>15.06</v>
          </cell>
          <cell r="F3801" t="str">
            <v>SIEC Ago/24</v>
          </cell>
        </row>
        <row r="3802">
          <cell r="A3802" t="str">
            <v>09.01.02.200.21</v>
          </cell>
          <cell r="B3802" t="str">
            <v>Luva de aço galvanizado Ø 20 mm (3/4"), rosca BSP</v>
          </cell>
          <cell r="C3802" t="str">
            <v>un</v>
          </cell>
          <cell r="D3802">
            <v>22.73</v>
          </cell>
          <cell r="E3802">
            <v>18.39</v>
          </cell>
          <cell r="F3802" t="str">
            <v>SIEC Ago/24</v>
          </cell>
        </row>
        <row r="3803">
          <cell r="A3803" t="str">
            <v>09.01.02.200.22</v>
          </cell>
          <cell r="B3803" t="str">
            <v>Luva de aço galvanizado Ø 25 mm (1"), rosca BSP</v>
          </cell>
          <cell r="C3803" t="str">
            <v>un</v>
          </cell>
          <cell r="D3803">
            <v>28.49</v>
          </cell>
          <cell r="E3803">
            <v>23.06</v>
          </cell>
          <cell r="F3803" t="str">
            <v>SIEC Ago/24</v>
          </cell>
        </row>
        <row r="3804">
          <cell r="A3804" t="str">
            <v>09.01.02.200.23</v>
          </cell>
          <cell r="B3804" t="str">
            <v>Luva de aço galvanizado Ø 32 mm (1 1/4"), rosca BSP</v>
          </cell>
          <cell r="C3804" t="str">
            <v>un</v>
          </cell>
          <cell r="D3804">
            <v>42.77</v>
          </cell>
          <cell r="E3804">
            <v>34.61</v>
          </cell>
          <cell r="F3804" t="str">
            <v>SIEC Ago/24</v>
          </cell>
        </row>
        <row r="3805">
          <cell r="A3805" t="str">
            <v>09.01.02.200.24</v>
          </cell>
          <cell r="B3805" t="str">
            <v>Luva de aço galvanizado Ø 40 mm (1 1/2"), rosca BSP</v>
          </cell>
          <cell r="C3805" t="str">
            <v>un</v>
          </cell>
          <cell r="D3805">
            <v>48.79</v>
          </cell>
          <cell r="E3805">
            <v>39.479999999999997</v>
          </cell>
          <cell r="F3805" t="str">
            <v>SIEC Ago/24</v>
          </cell>
        </row>
        <row r="3806">
          <cell r="A3806" t="str">
            <v>09.01.02.200.25</v>
          </cell>
          <cell r="B3806" t="str">
            <v>Luva de aço galvanizado Ø 50 mm (2"), rosca BSP</v>
          </cell>
          <cell r="C3806" t="str">
            <v>un</v>
          </cell>
          <cell r="D3806">
            <v>63.14</v>
          </cell>
          <cell r="E3806">
            <v>51.1</v>
          </cell>
          <cell r="F3806" t="str">
            <v>SIEC Ago/24</v>
          </cell>
        </row>
        <row r="3807">
          <cell r="A3807" t="str">
            <v>09.01.02.200.26</v>
          </cell>
          <cell r="B3807" t="str">
            <v>Luva de aço galvanizado Ø 65 mm (2 1/2"), rosca BSP</v>
          </cell>
          <cell r="C3807" t="str">
            <v>un</v>
          </cell>
          <cell r="D3807">
            <v>95.46</v>
          </cell>
          <cell r="E3807">
            <v>77.25</v>
          </cell>
          <cell r="F3807" t="str">
            <v>SIEC Ago/24</v>
          </cell>
        </row>
        <row r="3808">
          <cell r="A3808" t="str">
            <v>09.01.02.200.27</v>
          </cell>
          <cell r="B3808" t="str">
            <v>Luva de aço galvanizado Ø 80 mm (3"), rosca BSP</v>
          </cell>
          <cell r="C3808" t="str">
            <v>un</v>
          </cell>
          <cell r="D3808">
            <v>137.86000000000001</v>
          </cell>
          <cell r="E3808">
            <v>111.56</v>
          </cell>
          <cell r="F3808" t="str">
            <v>SIEC Ago/24</v>
          </cell>
        </row>
        <row r="3809">
          <cell r="A3809" t="str">
            <v>09.01.02.200.39</v>
          </cell>
          <cell r="B3809" t="str">
            <v>Luva de redução de aço galvanizado Ø 100 x 80 mm (4 x 3"), rosca BSP</v>
          </cell>
          <cell r="C3809" t="str">
            <v>un</v>
          </cell>
          <cell r="D3809">
            <v>234.79</v>
          </cell>
          <cell r="E3809">
            <v>190.01</v>
          </cell>
          <cell r="F3809" t="str">
            <v>SIEC Ago/24</v>
          </cell>
        </row>
        <row r="3810">
          <cell r="A3810" t="str">
            <v>09.01.02.200.29</v>
          </cell>
          <cell r="B3810" t="str">
            <v>Luva de redução de aço galvanizado Ø 20 x 15 mm (3/4 x 1/2"), rosca BSP</v>
          </cell>
          <cell r="C3810" t="str">
            <v>un</v>
          </cell>
          <cell r="D3810">
            <v>31.02</v>
          </cell>
          <cell r="E3810">
            <v>25.1</v>
          </cell>
          <cell r="F3810" t="str">
            <v>SIEC Ago/24</v>
          </cell>
        </row>
        <row r="3811">
          <cell r="A3811" t="str">
            <v>09.01.02.200.30</v>
          </cell>
          <cell r="B3811" t="str">
            <v>Luva de redução de aço galvanizado Ø 25 x 20 mm (1 x 3/4"), rosca BSP</v>
          </cell>
          <cell r="C3811" t="str">
            <v>un</v>
          </cell>
          <cell r="D3811">
            <v>35.700000000000003</v>
          </cell>
          <cell r="E3811">
            <v>28.89</v>
          </cell>
          <cell r="F3811" t="str">
            <v>SIEC Ago/24</v>
          </cell>
        </row>
        <row r="3812">
          <cell r="A3812" t="str">
            <v>09.01.02.200.31</v>
          </cell>
          <cell r="B3812" t="str">
            <v>Luva de redução de aço galvanizado Ø 32 x 25 mm (1 1/4 x 1"), rosca BSP</v>
          </cell>
          <cell r="C3812" t="str">
            <v>un</v>
          </cell>
          <cell r="D3812">
            <v>44.3</v>
          </cell>
          <cell r="E3812">
            <v>35.85</v>
          </cell>
          <cell r="F3812" t="str">
            <v>SIEC Ago/24</v>
          </cell>
        </row>
        <row r="3813">
          <cell r="A3813" t="str">
            <v>09.01.02.200.32</v>
          </cell>
          <cell r="B3813" t="str">
            <v>Luva de redução de aço galvanizado Ø 40 x 20 mm (1 1/2 x 3/4"), rosca BSP</v>
          </cell>
          <cell r="C3813" t="str">
            <v>un</v>
          </cell>
          <cell r="D3813">
            <v>50.39</v>
          </cell>
          <cell r="E3813">
            <v>40.78</v>
          </cell>
          <cell r="F3813" t="str">
            <v>SIEC Ago/24</v>
          </cell>
        </row>
        <row r="3814">
          <cell r="A3814" t="str">
            <v>09.01.02.200.33</v>
          </cell>
          <cell r="B3814" t="str">
            <v>Luva de redução de aço galvanizado Ø 40 x 25 mm (1 1/2 x 1"), rosca BSP</v>
          </cell>
          <cell r="C3814" t="str">
            <v>un</v>
          </cell>
          <cell r="D3814">
            <v>50.39</v>
          </cell>
          <cell r="E3814">
            <v>40.78</v>
          </cell>
          <cell r="F3814" t="str">
            <v>SIEC Ago/24</v>
          </cell>
        </row>
        <row r="3815">
          <cell r="A3815" t="str">
            <v>09.01.02.200.34</v>
          </cell>
          <cell r="B3815" t="str">
            <v>Luva de redução de aço galvanizado Ø 40 x 32 mm (1 1/2 x 1 1/4"), rosca BSP</v>
          </cell>
          <cell r="C3815" t="str">
            <v>un</v>
          </cell>
          <cell r="D3815">
            <v>45.63</v>
          </cell>
          <cell r="E3815">
            <v>36.93</v>
          </cell>
          <cell r="F3815" t="str">
            <v>SIEC Ago/24</v>
          </cell>
        </row>
        <row r="3816">
          <cell r="A3816" t="str">
            <v>09.01.02.200.35</v>
          </cell>
          <cell r="B3816" t="str">
            <v>Luva de redução de aço galvanizado Ø 50 x 40 mm (2 x 1 1/2"), rosca BSP</v>
          </cell>
          <cell r="C3816" t="str">
            <v>un</v>
          </cell>
          <cell r="D3816">
            <v>68.53</v>
          </cell>
          <cell r="E3816">
            <v>55.46</v>
          </cell>
          <cell r="F3816" t="str">
            <v>SIEC Ago/24</v>
          </cell>
        </row>
        <row r="3817">
          <cell r="A3817" t="str">
            <v>09.01.02.200.36</v>
          </cell>
          <cell r="B3817" t="str">
            <v>Luva de redução de aço galvanizado Ø 65 x 40mm (2 1/2 x 1 1/2"), rosca BSP</v>
          </cell>
          <cell r="C3817" t="str">
            <v>un</v>
          </cell>
          <cell r="D3817">
            <v>103.9</v>
          </cell>
          <cell r="E3817">
            <v>84.08</v>
          </cell>
          <cell r="F3817" t="str">
            <v>SIEC Ago/24</v>
          </cell>
        </row>
        <row r="3818">
          <cell r="A3818" t="str">
            <v>09.01.02.200.37</v>
          </cell>
          <cell r="B3818" t="str">
            <v>Luva de redução de aço galvanizado Ø 80 x 50 mm (3 x 2"), rosca BSP</v>
          </cell>
          <cell r="C3818" t="str">
            <v>un</v>
          </cell>
          <cell r="D3818">
            <v>146.49</v>
          </cell>
          <cell r="E3818">
            <v>118.55</v>
          </cell>
          <cell r="F3818" t="str">
            <v>SIEC Ago/24</v>
          </cell>
        </row>
        <row r="3819">
          <cell r="A3819" t="str">
            <v>09.01.02.200.38</v>
          </cell>
          <cell r="B3819" t="str">
            <v>Luva de redução de aço galvanizado Ø 80 x 65 mm (3 x 2 1/2"), rosca BSP</v>
          </cell>
          <cell r="C3819" t="str">
            <v>un</v>
          </cell>
          <cell r="D3819">
            <v>146.49</v>
          </cell>
          <cell r="E3819">
            <v>118.55</v>
          </cell>
          <cell r="F3819" t="str">
            <v>SIEC Ago/24</v>
          </cell>
        </row>
        <row r="3820">
          <cell r="A3820" t="str">
            <v>09.01.02.200.48</v>
          </cell>
          <cell r="B3820" t="str">
            <v>Niple duplo de aço galvanizado Ø 100 mm (4"), rosca BSP</v>
          </cell>
          <cell r="C3820" t="str">
            <v>un</v>
          </cell>
          <cell r="D3820">
            <v>190.29</v>
          </cell>
          <cell r="E3820">
            <v>153.99</v>
          </cell>
          <cell r="F3820" t="str">
            <v>SIEC Ago/24</v>
          </cell>
        </row>
        <row r="3821">
          <cell r="A3821" t="str">
            <v>09.01.02.200.40</v>
          </cell>
          <cell r="B3821" t="str">
            <v>Niple duplo de aço galvanizado Ø 15 mm (1/2"), rosca BSP</v>
          </cell>
          <cell r="C3821" t="str">
            <v>un</v>
          </cell>
          <cell r="D3821">
            <v>18.149999999999999</v>
          </cell>
          <cell r="E3821">
            <v>14.69</v>
          </cell>
          <cell r="F3821" t="str">
            <v>SIEC Ago/24</v>
          </cell>
        </row>
        <row r="3822">
          <cell r="A3822" t="str">
            <v>09.01.02.200.41</v>
          </cell>
          <cell r="B3822" t="str">
            <v>Niple duplo de aço galvanizado Ø 20 mm (3/4"), rosca BSP</v>
          </cell>
          <cell r="C3822" t="str">
            <v>un</v>
          </cell>
          <cell r="D3822">
            <v>29.07</v>
          </cell>
          <cell r="E3822">
            <v>23.53</v>
          </cell>
          <cell r="F3822" t="str">
            <v>SIEC Ago/24</v>
          </cell>
        </row>
        <row r="3823">
          <cell r="A3823" t="str">
            <v>09.01.02.200.42</v>
          </cell>
          <cell r="B3823" t="str">
            <v>Niple duplo de aço galvanizado Ø 25 mm (1"), rosca BSP</v>
          </cell>
          <cell r="C3823" t="str">
            <v>un</v>
          </cell>
          <cell r="D3823">
            <v>33.520000000000003</v>
          </cell>
          <cell r="E3823">
            <v>27.13</v>
          </cell>
          <cell r="F3823" t="str">
            <v>SIEC Ago/24</v>
          </cell>
        </row>
        <row r="3824">
          <cell r="A3824" t="str">
            <v>09.01.02.200.43</v>
          </cell>
          <cell r="B3824" t="str">
            <v>Niple duplo de aço galvanizado Ø 32 mm (1 1/4"), rosca BSP</v>
          </cell>
          <cell r="C3824" t="str">
            <v>un</v>
          </cell>
          <cell r="D3824">
            <v>40.51</v>
          </cell>
          <cell r="E3824">
            <v>32.78</v>
          </cell>
          <cell r="F3824" t="str">
            <v>SIEC Ago/24</v>
          </cell>
        </row>
        <row r="3825">
          <cell r="A3825" t="str">
            <v>09.01.02.200.44</v>
          </cell>
          <cell r="B3825" t="str">
            <v>Niple duplo de aço galvanizado Ø 40 mm (1 1/2"), rosca BSP</v>
          </cell>
          <cell r="C3825" t="str">
            <v>un</v>
          </cell>
          <cell r="D3825">
            <v>48.42</v>
          </cell>
          <cell r="E3825">
            <v>39.18</v>
          </cell>
          <cell r="F3825" t="str">
            <v>SIEC Ago/24</v>
          </cell>
        </row>
        <row r="3826">
          <cell r="A3826" t="str">
            <v>09.01.02.200.45</v>
          </cell>
          <cell r="B3826" t="str">
            <v>Niple duplo de aço galvanizado Ø 50 mm (2"), rosca BSP</v>
          </cell>
          <cell r="C3826" t="str">
            <v>un</v>
          </cell>
          <cell r="D3826">
            <v>64.23</v>
          </cell>
          <cell r="E3826">
            <v>51.98</v>
          </cell>
          <cell r="F3826" t="str">
            <v>SIEC Ago/24</v>
          </cell>
        </row>
        <row r="3827">
          <cell r="A3827" t="str">
            <v>09.01.02.200.46</v>
          </cell>
          <cell r="B3827" t="str">
            <v>Niple duplo de aço galvanizado Ø 65 mm (2 1/2"), rosca BSP</v>
          </cell>
          <cell r="C3827" t="str">
            <v>un</v>
          </cell>
          <cell r="D3827">
            <v>87.58</v>
          </cell>
          <cell r="E3827">
            <v>70.87</v>
          </cell>
          <cell r="F3827" t="str">
            <v>SIEC Ago/24</v>
          </cell>
        </row>
        <row r="3828">
          <cell r="A3828" t="str">
            <v>09.01.02.200.47</v>
          </cell>
          <cell r="B3828" t="str">
            <v>Niple duplo de aço galvanizado Ø 80 mm (3"), rosca BSP</v>
          </cell>
          <cell r="C3828" t="str">
            <v>un</v>
          </cell>
          <cell r="D3828">
            <v>127.82</v>
          </cell>
          <cell r="E3828">
            <v>103.44</v>
          </cell>
          <cell r="F3828" t="str">
            <v>SIEC Ago/24</v>
          </cell>
        </row>
        <row r="3829">
          <cell r="A3829" t="str">
            <v>09.01.02.200.57</v>
          </cell>
          <cell r="B3829" t="str">
            <v>Tê 90° de aço galvanizado Ø 100 mm (4"), rosca BSP</v>
          </cell>
          <cell r="C3829" t="str">
            <v>un</v>
          </cell>
          <cell r="D3829">
            <v>425.09</v>
          </cell>
          <cell r="E3829">
            <v>344.01</v>
          </cell>
          <cell r="F3829" t="str">
            <v>SIEC Ago/24</v>
          </cell>
        </row>
        <row r="3830">
          <cell r="A3830" t="str">
            <v>09.01.02.200.49</v>
          </cell>
          <cell r="B3830" t="str">
            <v>Tê 90° de aço galvanizado Ø 15 mm (1/2"), rosca BSP</v>
          </cell>
          <cell r="C3830" t="str">
            <v>un</v>
          </cell>
          <cell r="D3830">
            <v>34.19</v>
          </cell>
          <cell r="E3830">
            <v>27.67</v>
          </cell>
          <cell r="F3830" t="str">
            <v>SIEC Ago/24</v>
          </cell>
        </row>
        <row r="3831">
          <cell r="A3831" t="str">
            <v>09.01.02.200.50</v>
          </cell>
          <cell r="B3831" t="str">
            <v>Tê 90° de aço galvanizado Ø 20 mm (3/4"), rosca BSP</v>
          </cell>
          <cell r="C3831" t="str">
            <v>un</v>
          </cell>
          <cell r="D3831">
            <v>55.44</v>
          </cell>
          <cell r="E3831">
            <v>44.87</v>
          </cell>
          <cell r="F3831" t="str">
            <v>SIEC Ago/24</v>
          </cell>
        </row>
        <row r="3832">
          <cell r="A3832" t="str">
            <v>09.01.02.200.51</v>
          </cell>
          <cell r="B3832" t="str">
            <v>Tê 90° de aço galvanizado Ø 25 mm (1"), rosca BSP</v>
          </cell>
          <cell r="C3832" t="str">
            <v>un</v>
          </cell>
          <cell r="D3832">
            <v>65.19</v>
          </cell>
          <cell r="E3832">
            <v>52.76</v>
          </cell>
          <cell r="F3832" t="str">
            <v>SIEC Ago/24</v>
          </cell>
        </row>
        <row r="3833">
          <cell r="A3833" t="str">
            <v>09.01.02.200.52</v>
          </cell>
          <cell r="B3833" t="str">
            <v>Tê 90° de aço galvanizado Ø 32 mm (1 1/4"), rosca BSP</v>
          </cell>
          <cell r="C3833" t="str">
            <v>un</v>
          </cell>
          <cell r="D3833">
            <v>80.38</v>
          </cell>
          <cell r="E3833">
            <v>65.05</v>
          </cell>
          <cell r="F3833" t="str">
            <v>SIEC Ago/24</v>
          </cell>
        </row>
        <row r="3834">
          <cell r="A3834" t="str">
            <v>09.01.02.200.53</v>
          </cell>
          <cell r="B3834" t="str">
            <v>Tê 90° de aço galvanizado Ø 40 mm (1 1/2"), rosca BSP</v>
          </cell>
          <cell r="C3834" t="str">
            <v>un</v>
          </cell>
          <cell r="D3834">
            <v>93.01</v>
          </cell>
          <cell r="E3834">
            <v>75.27</v>
          </cell>
          <cell r="F3834" t="str">
            <v>SIEC Ago/24</v>
          </cell>
        </row>
        <row r="3835">
          <cell r="A3835" t="str">
            <v>09.01.02.200.54</v>
          </cell>
          <cell r="B3835" t="str">
            <v>Tê 90° de aço galvanizado Ø 50 mm (2"), rosca BSP</v>
          </cell>
          <cell r="C3835" t="str">
            <v>un</v>
          </cell>
          <cell r="D3835">
            <v>123.8</v>
          </cell>
          <cell r="E3835">
            <v>100.19</v>
          </cell>
          <cell r="F3835" t="str">
            <v>SIEC Ago/24</v>
          </cell>
        </row>
        <row r="3836">
          <cell r="A3836" t="str">
            <v>09.01.02.200.55</v>
          </cell>
          <cell r="B3836" t="str">
            <v>Tê 90° de aço galvanizado Ø 65 mm (2 1/2"), rosca BSP</v>
          </cell>
          <cell r="C3836" t="str">
            <v>un</v>
          </cell>
          <cell r="D3836">
            <v>195.47</v>
          </cell>
          <cell r="E3836">
            <v>158.19</v>
          </cell>
          <cell r="F3836" t="str">
            <v>SIEC Ago/24</v>
          </cell>
        </row>
        <row r="3837">
          <cell r="A3837" t="str">
            <v>09.01.02.200.56</v>
          </cell>
          <cell r="B3837" t="str">
            <v>Tê 90° de aço galvanizado Ø 80 mm (3"), rosca BSP</v>
          </cell>
          <cell r="C3837" t="str">
            <v>un</v>
          </cell>
          <cell r="D3837">
            <v>248.3</v>
          </cell>
          <cell r="E3837">
            <v>200.94</v>
          </cell>
          <cell r="F3837" t="str">
            <v>SIEC Ago/24</v>
          </cell>
        </row>
        <row r="3838">
          <cell r="A3838" t="str">
            <v>09.01.02.200.66</v>
          </cell>
          <cell r="B3838" t="str">
            <v>Tubo de aço galvanizado, sem conexões com costura Ø 100 mm (4")</v>
          </cell>
          <cell r="C3838" t="str">
            <v>m</v>
          </cell>
          <cell r="D3838">
            <v>235.52</v>
          </cell>
          <cell r="E3838">
            <v>190.6</v>
          </cell>
          <cell r="F3838" t="str">
            <v>SIEC Ago/24</v>
          </cell>
        </row>
        <row r="3839">
          <cell r="A3839" t="str">
            <v>09.01.02.200.58</v>
          </cell>
          <cell r="B3839" t="str">
            <v>Tubo de aço galvanizado, sem conexões com costura Ø 15 mm (1/2")</v>
          </cell>
          <cell r="C3839" t="str">
            <v>m</v>
          </cell>
          <cell r="D3839">
            <v>37</v>
          </cell>
          <cell r="E3839">
            <v>29.94</v>
          </cell>
          <cell r="F3839" t="str">
            <v>SIEC Ago/24</v>
          </cell>
        </row>
        <row r="3840">
          <cell r="A3840" t="str">
            <v>09.01.02.200.67</v>
          </cell>
          <cell r="B3840" t="str">
            <v>Tubo de aço galvanizado, sem conexões com costura Ø 150 mm (6")</v>
          </cell>
          <cell r="C3840" t="str">
            <v>m</v>
          </cell>
          <cell r="D3840">
            <v>382.37</v>
          </cell>
          <cell r="E3840">
            <v>309.44</v>
          </cell>
          <cell r="F3840" t="str">
            <v>SIEC Ago/24</v>
          </cell>
        </row>
        <row r="3841">
          <cell r="A3841" t="str">
            <v>09.01.02.200.59</v>
          </cell>
          <cell r="B3841" t="str">
            <v>Tubo de aço galvanizado, sem conexões com costura Ø 20 mm (3/4")</v>
          </cell>
          <cell r="C3841" t="str">
            <v>m</v>
          </cell>
          <cell r="D3841">
            <v>44.72</v>
          </cell>
          <cell r="E3841">
            <v>36.19</v>
          </cell>
          <cell r="F3841" t="str">
            <v>SIEC Ago/24</v>
          </cell>
        </row>
        <row r="3842">
          <cell r="A3842" t="str">
            <v>09.01.02.200.60</v>
          </cell>
          <cell r="B3842" t="str">
            <v>Tubo de aço galvanizado, sem conexões com costura Ø 25 mm (1")</v>
          </cell>
          <cell r="C3842" t="str">
            <v>m</v>
          </cell>
          <cell r="D3842">
            <v>55.12</v>
          </cell>
          <cell r="E3842">
            <v>44.61</v>
          </cell>
          <cell r="F3842" t="str">
            <v>SIEC Ago/24</v>
          </cell>
        </row>
        <row r="3843">
          <cell r="A3843" t="str">
            <v>09.01.02.200.61</v>
          </cell>
          <cell r="B3843" t="str">
            <v>Tubo de aço galvanizado, sem conexões com costura Ø 32 mm (1 1/4")</v>
          </cell>
          <cell r="C3843" t="str">
            <v>m</v>
          </cell>
          <cell r="D3843">
            <v>61.03</v>
          </cell>
          <cell r="E3843">
            <v>49.39</v>
          </cell>
          <cell r="F3843" t="str">
            <v>SIEC Ago/24</v>
          </cell>
        </row>
        <row r="3844">
          <cell r="A3844" t="str">
            <v>09.01.02.200.62</v>
          </cell>
          <cell r="B3844" t="str">
            <v>Tubo de aço galvanizado, sem conexões com costura Ø 40 mm (1 1/2")</v>
          </cell>
          <cell r="C3844" t="str">
            <v>m</v>
          </cell>
          <cell r="D3844">
            <v>67.260000000000005</v>
          </cell>
          <cell r="E3844">
            <v>54.43</v>
          </cell>
          <cell r="F3844" t="str">
            <v>SIEC Ago/24</v>
          </cell>
        </row>
        <row r="3845">
          <cell r="A3845" t="str">
            <v>09.01.02.200.63</v>
          </cell>
          <cell r="B3845" t="str">
            <v>Tubo de aço galvanizado, sem conexões com costura Ø 50 mm (2")</v>
          </cell>
          <cell r="C3845" t="str">
            <v>m</v>
          </cell>
          <cell r="D3845">
            <v>85.18</v>
          </cell>
          <cell r="E3845">
            <v>68.930000000000007</v>
          </cell>
          <cell r="F3845" t="str">
            <v>SIEC Ago/24</v>
          </cell>
        </row>
        <row r="3846">
          <cell r="A3846" t="str">
            <v>09.01.02.200.64</v>
          </cell>
          <cell r="B3846" t="str">
            <v>Tubo de aço galvanizado, sem conexões com costura Ø 65 mm (2 1/2")</v>
          </cell>
          <cell r="C3846" t="str">
            <v>m</v>
          </cell>
          <cell r="D3846">
            <v>115.43</v>
          </cell>
          <cell r="E3846">
            <v>93.41</v>
          </cell>
          <cell r="F3846" t="str">
            <v>SIEC Ago/24</v>
          </cell>
        </row>
        <row r="3847">
          <cell r="A3847" t="str">
            <v>09.01.02.200.65</v>
          </cell>
          <cell r="B3847" t="str">
            <v>Tubo de aço galvanizado, sem conexões com costura Ø 80 mm (3")</v>
          </cell>
          <cell r="C3847" t="str">
            <v>m</v>
          </cell>
          <cell r="D3847">
            <v>132.24</v>
          </cell>
          <cell r="E3847">
            <v>107.02</v>
          </cell>
          <cell r="F3847" t="str">
            <v>SIEC Ago/24</v>
          </cell>
        </row>
        <row r="3848">
          <cell r="A3848" t="str">
            <v>09.01.02.200.76</v>
          </cell>
          <cell r="B3848" t="str">
            <v>Tubo de aço galvanizado, sem conexões sem costura Ø 100 mm (4")</v>
          </cell>
          <cell r="C3848" t="str">
            <v>m</v>
          </cell>
          <cell r="D3848">
            <v>367.87</v>
          </cell>
          <cell r="E3848">
            <v>297.7</v>
          </cell>
          <cell r="F3848" t="str">
            <v>SIEC Ago/24</v>
          </cell>
        </row>
        <row r="3849">
          <cell r="A3849" t="str">
            <v>09.01.02.200.68</v>
          </cell>
          <cell r="B3849" t="str">
            <v>Tubo de aço galvanizado, sem conexões sem costura Ø 15 mm (1/2")</v>
          </cell>
          <cell r="C3849" t="str">
            <v>m</v>
          </cell>
          <cell r="D3849">
            <v>57.4</v>
          </cell>
          <cell r="E3849">
            <v>46.45</v>
          </cell>
          <cell r="F3849" t="str">
            <v>SIEC Ago/24</v>
          </cell>
        </row>
        <row r="3850">
          <cell r="A3850" t="str">
            <v>09.01.02.200.69</v>
          </cell>
          <cell r="B3850" t="str">
            <v>Tubo de aço galvanizado, sem conexões sem costura Ø 20 mm (3/4")</v>
          </cell>
          <cell r="C3850" t="str">
            <v>m</v>
          </cell>
          <cell r="D3850">
            <v>62.73</v>
          </cell>
          <cell r="E3850">
            <v>50.76</v>
          </cell>
          <cell r="F3850" t="str">
            <v>SIEC Ago/24</v>
          </cell>
        </row>
        <row r="3851">
          <cell r="A3851" t="str">
            <v>09.01.02.200.70</v>
          </cell>
          <cell r="B3851" t="str">
            <v>Tubo de aço galvanizado, sem conexões sem costura Ø 25 mm (1")</v>
          </cell>
          <cell r="C3851" t="str">
            <v>m</v>
          </cell>
          <cell r="D3851">
            <v>76.400000000000006</v>
          </cell>
          <cell r="E3851">
            <v>61.83</v>
          </cell>
          <cell r="F3851" t="str">
            <v>SIEC Ago/24</v>
          </cell>
        </row>
        <row r="3852">
          <cell r="A3852" t="str">
            <v>09.01.02.200.71</v>
          </cell>
          <cell r="B3852" t="str">
            <v>Tubo de aço galvanizado, sem conexões sem costura Ø 32 mm (1 1/4")</v>
          </cell>
          <cell r="C3852" t="str">
            <v>m</v>
          </cell>
          <cell r="D3852">
            <v>116.87</v>
          </cell>
          <cell r="E3852">
            <v>94.58</v>
          </cell>
          <cell r="F3852" t="str">
            <v>SIEC Ago/24</v>
          </cell>
        </row>
        <row r="3853">
          <cell r="A3853" t="str">
            <v>09.01.02.200.72</v>
          </cell>
          <cell r="B3853" t="str">
            <v>Tubo de aço galvanizado, sem conexões sem costura Ø 40 mm (1 1/2")</v>
          </cell>
          <cell r="C3853" t="str">
            <v>m</v>
          </cell>
          <cell r="D3853">
            <v>133.38999999999999</v>
          </cell>
          <cell r="E3853">
            <v>107.95</v>
          </cell>
          <cell r="F3853" t="str">
            <v>SIEC Ago/24</v>
          </cell>
        </row>
        <row r="3854">
          <cell r="A3854" t="str">
            <v>09.01.02.200.73</v>
          </cell>
          <cell r="B3854" t="str">
            <v>Tubo de aço galvanizado, sem conexões sem costura Ø 50 mm (2")</v>
          </cell>
          <cell r="C3854" t="str">
            <v>m</v>
          </cell>
          <cell r="D3854">
            <v>157.41</v>
          </cell>
          <cell r="E3854">
            <v>127.39</v>
          </cell>
          <cell r="F3854" t="str">
            <v>SIEC Ago/24</v>
          </cell>
        </row>
        <row r="3855">
          <cell r="A3855" t="str">
            <v>09.01.02.200.74</v>
          </cell>
          <cell r="B3855" t="str">
            <v>Tubo de aço galvanizado, sem conexões sem costura Ø 65 mm (2 1/2")</v>
          </cell>
          <cell r="C3855" t="str">
            <v>m</v>
          </cell>
          <cell r="D3855">
            <v>224.9</v>
          </cell>
          <cell r="E3855">
            <v>182</v>
          </cell>
          <cell r="F3855" t="str">
            <v>SIEC Ago/24</v>
          </cell>
        </row>
        <row r="3856">
          <cell r="A3856" t="str">
            <v>09.01.02.200.75</v>
          </cell>
          <cell r="B3856" t="str">
            <v>Tubo de aço galvanizado, sem conexões sem costura Ø 80 mm (3")</v>
          </cell>
          <cell r="C3856" t="str">
            <v>m</v>
          </cell>
          <cell r="D3856">
            <v>279.91000000000003</v>
          </cell>
          <cell r="E3856">
            <v>226.52</v>
          </cell>
          <cell r="F3856" t="str">
            <v>SIEC Ago/24</v>
          </cell>
        </row>
        <row r="3857">
          <cell r="A3857" t="str">
            <v>09.01.02.200.86</v>
          </cell>
          <cell r="B3857" t="str">
            <v>União de aço galvanizado com assento cônico de bronze, Ø 100 mm (4"), rosca BSP</v>
          </cell>
          <cell r="C3857" t="str">
            <v>un</v>
          </cell>
          <cell r="D3857">
            <v>822.67</v>
          </cell>
          <cell r="E3857">
            <v>665.75</v>
          </cell>
          <cell r="F3857" t="str">
            <v>SIEC Ago/24</v>
          </cell>
        </row>
        <row r="3858">
          <cell r="A3858" t="str">
            <v>09.01.02.200.78</v>
          </cell>
          <cell r="B3858" t="str">
            <v>União de aço galvanizado com assento cônico de bronze, Ø 15 mm (1/2"), rosca BSP</v>
          </cell>
          <cell r="C3858" t="str">
            <v>un</v>
          </cell>
          <cell r="D3858">
            <v>64.23</v>
          </cell>
          <cell r="E3858">
            <v>51.98</v>
          </cell>
          <cell r="F3858" t="str">
            <v>SIEC Ago/24</v>
          </cell>
        </row>
        <row r="3859">
          <cell r="A3859" t="str">
            <v>09.01.02.200.79</v>
          </cell>
          <cell r="B3859" t="str">
            <v>União de aço galvanizado com assento cônico de bronze, Ø 20 mm (3/4"), rosca BSP</v>
          </cell>
          <cell r="C3859" t="str">
            <v>un</v>
          </cell>
          <cell r="D3859">
            <v>75.680000000000007</v>
          </cell>
          <cell r="E3859">
            <v>61.24</v>
          </cell>
          <cell r="F3859" t="str">
            <v>SIEC Ago/24</v>
          </cell>
        </row>
        <row r="3860">
          <cell r="A3860" t="str">
            <v>09.01.02.200.80</v>
          </cell>
          <cell r="B3860" t="str">
            <v>União de aço galvanizado com assento cônico de bronze, Ø 25 mm (1"), rosca BSP</v>
          </cell>
          <cell r="C3860" t="str">
            <v>un</v>
          </cell>
          <cell r="D3860">
            <v>83.18</v>
          </cell>
          <cell r="E3860">
            <v>67.31</v>
          </cell>
          <cell r="F3860" t="str">
            <v>SIEC Ago/24</v>
          </cell>
        </row>
        <row r="3861">
          <cell r="A3861" t="str">
            <v>09.01.02.200.81</v>
          </cell>
          <cell r="B3861" t="str">
            <v>União de aço galvanizado com assento cônico de bronze, Ø 32 mm (1 1/4"), rosca BSP</v>
          </cell>
          <cell r="C3861" t="str">
            <v>un</v>
          </cell>
          <cell r="D3861">
            <v>127.35</v>
          </cell>
          <cell r="E3861">
            <v>103.06</v>
          </cell>
          <cell r="F3861" t="str">
            <v>SIEC Ago/24</v>
          </cell>
        </row>
        <row r="3862">
          <cell r="A3862" t="str">
            <v>09.01.02.200.82</v>
          </cell>
          <cell r="B3862" t="str">
            <v>União de aço galvanizado com assento cônico de bronze, Ø 40 mm (1 1/2"), rosca BSP</v>
          </cell>
          <cell r="C3862" t="str">
            <v>un</v>
          </cell>
          <cell r="D3862">
            <v>130.93</v>
          </cell>
          <cell r="E3862">
            <v>105.96</v>
          </cell>
          <cell r="F3862" t="str">
            <v>SIEC Ago/24</v>
          </cell>
        </row>
        <row r="3863">
          <cell r="A3863" t="str">
            <v>09.01.02.200.83</v>
          </cell>
          <cell r="B3863" t="str">
            <v>União de aço galvanizado com assento cônico de bronze, Ø 50 mm (2"), rosca BSP</v>
          </cell>
          <cell r="C3863" t="str">
            <v>un</v>
          </cell>
          <cell r="D3863">
            <v>209.25</v>
          </cell>
          <cell r="E3863">
            <v>169.34</v>
          </cell>
          <cell r="F3863" t="str">
            <v>SIEC Ago/24</v>
          </cell>
        </row>
        <row r="3864">
          <cell r="A3864" t="str">
            <v>09.01.02.200.84</v>
          </cell>
          <cell r="B3864" t="str">
            <v>União de aço galvanizado com assento cônico de bronze, Ø 65 mm (2 1/2"), rosca BSP</v>
          </cell>
          <cell r="C3864" t="str">
            <v>un</v>
          </cell>
          <cell r="D3864">
            <v>316.18</v>
          </cell>
          <cell r="E3864">
            <v>255.87</v>
          </cell>
          <cell r="F3864" t="str">
            <v>SIEC Ago/24</v>
          </cell>
        </row>
        <row r="3865">
          <cell r="A3865" t="str">
            <v>09.01.02.200.85</v>
          </cell>
          <cell r="B3865" t="str">
            <v>União de aço galvanizado com assento cônico de bronze, Ø 80 mm (3"), rosca BSP</v>
          </cell>
          <cell r="C3865" t="str">
            <v>un</v>
          </cell>
          <cell r="D3865">
            <v>494.57</v>
          </cell>
          <cell r="E3865">
            <v>400.23</v>
          </cell>
          <cell r="F3865" t="str">
            <v>SIEC Ago/24</v>
          </cell>
        </row>
        <row r="3866">
          <cell r="A3866" t="str">
            <v>09.01.02.210</v>
          </cell>
          <cell r="B3866" t="str">
            <v>TUBOS E CONEXÕES DE PVC - ESGOTO (SÉRIE NORMAL)</v>
          </cell>
          <cell r="C3866" t="str">
            <v/>
          </cell>
          <cell r="E3866">
            <v>0</v>
          </cell>
          <cell r="F3866" t="str">
            <v>SIEC Ago/24</v>
          </cell>
        </row>
        <row r="3867">
          <cell r="A3867" t="str">
            <v>09.01.02.210.76</v>
          </cell>
          <cell r="B3867" t="str">
            <v>Cap (tampão) de PVC branco Ø 200 mm</v>
          </cell>
          <cell r="C3867" t="str">
            <v>un</v>
          </cell>
          <cell r="D3867">
            <v>64.08</v>
          </cell>
          <cell r="E3867">
            <v>51.86</v>
          </cell>
          <cell r="F3867" t="str">
            <v>SIEC Ago/24</v>
          </cell>
        </row>
        <row r="3868">
          <cell r="A3868" t="str">
            <v>09.01.02.210.42</v>
          </cell>
          <cell r="B3868" t="str">
            <v>Cap (tampão) de PVC branco Ø50mm</v>
          </cell>
          <cell r="C3868" t="str">
            <v>un</v>
          </cell>
          <cell r="D3868">
            <v>11.71</v>
          </cell>
          <cell r="E3868">
            <v>9.48</v>
          </cell>
          <cell r="F3868" t="str">
            <v>SIEC Ago/24</v>
          </cell>
        </row>
        <row r="3869">
          <cell r="A3869" t="str">
            <v>09.01.02.210.44</v>
          </cell>
          <cell r="B3869" t="str">
            <v>Curva 90° curta de PVC branco, ponta bolsa e virola, Ø 50 mm</v>
          </cell>
          <cell r="C3869" t="str">
            <v>un</v>
          </cell>
          <cell r="D3869">
            <v>33.119999999999997</v>
          </cell>
          <cell r="E3869">
            <v>26.8</v>
          </cell>
          <cell r="F3869" t="str">
            <v>SIEC Ago/24</v>
          </cell>
        </row>
        <row r="3870">
          <cell r="A3870" t="str">
            <v>09.01.02.210.85</v>
          </cell>
          <cell r="B3870" t="str">
            <v>Curva curta 90 graus, PVC, serie normal, esgoto predial, DN 75 mm, junta elástica, fornecido e instalado em ramal de descarga ou ramal de esgoto sanitário</v>
          </cell>
          <cell r="C3870" t="str">
            <v>un</v>
          </cell>
          <cell r="D3870">
            <v>41.19</v>
          </cell>
          <cell r="E3870">
            <v>33.33</v>
          </cell>
          <cell r="F3870" t="str">
            <v>SIEC Ago/24</v>
          </cell>
        </row>
        <row r="3871">
          <cell r="A3871" t="str">
            <v>09.01.02.210.49</v>
          </cell>
          <cell r="B3871" t="str">
            <v>Curva longa, 90º de PVC ocre, PB JEI/JE, Ø 150 mm</v>
          </cell>
          <cell r="C3871" t="str">
            <v>un</v>
          </cell>
          <cell r="D3871">
            <v>173.64</v>
          </cell>
          <cell r="E3871">
            <v>140.52000000000001</v>
          </cell>
          <cell r="F3871" t="str">
            <v>SIEC Ago/24</v>
          </cell>
        </row>
        <row r="3872">
          <cell r="A3872" t="str">
            <v>09.01.02.210.83</v>
          </cell>
          <cell r="B3872" t="str">
            <v>Joelho 45 graus, PVC, serie normal, esgoto predial, DN 40 mm, junta soldável, fornecido e instalado em ramal de descarga ou ramal de esgoto sanitário</v>
          </cell>
          <cell r="C3872" t="str">
            <v>un</v>
          </cell>
          <cell r="D3872">
            <v>12.42</v>
          </cell>
          <cell r="E3872">
            <v>10.050000000000001</v>
          </cell>
          <cell r="F3872" t="str">
            <v>SIEC Ago/24</v>
          </cell>
        </row>
        <row r="3873">
          <cell r="A3873" t="str">
            <v>09.01.02.210.84</v>
          </cell>
          <cell r="B3873" t="str">
            <v>Joelho 45 graus, PVC, serie normal, esgoto predial, DN 50 mm, junta elástica, fornecido e instalado em ramal de descarga ou ramal de esgoto sanitário</v>
          </cell>
          <cell r="C3873" t="str">
            <v>un</v>
          </cell>
          <cell r="D3873">
            <v>17.059999999999999</v>
          </cell>
          <cell r="E3873">
            <v>13.81</v>
          </cell>
          <cell r="F3873" t="str">
            <v>SIEC Ago/24</v>
          </cell>
        </row>
        <row r="3874">
          <cell r="A3874" t="str">
            <v>09.01.02.210.91</v>
          </cell>
          <cell r="B3874" t="str">
            <v>Joelho 45 graus, PVC, serie normal, esgoto predial, DN 75 mm, junta elástica, fornecido e instalado em ramal de descarga ou ramal de esgoto sanitário</v>
          </cell>
          <cell r="C3874" t="str">
            <v>un</v>
          </cell>
          <cell r="D3874">
            <v>24.99</v>
          </cell>
          <cell r="E3874">
            <v>20.22</v>
          </cell>
          <cell r="F3874" t="str">
            <v>SIEC Ago/24</v>
          </cell>
        </row>
        <row r="3875">
          <cell r="A3875" t="str">
            <v>09.01.02.210.28</v>
          </cell>
          <cell r="B3875" t="str">
            <v>Joelho 45° de PVC branco , ponta bolsa e virola, Ø 100 mm</v>
          </cell>
          <cell r="C3875" t="str">
            <v>un</v>
          </cell>
          <cell r="D3875">
            <v>43.73</v>
          </cell>
          <cell r="E3875">
            <v>35.39</v>
          </cell>
          <cell r="F3875" t="str">
            <v>SIEC Ago/24</v>
          </cell>
        </row>
        <row r="3876">
          <cell r="A3876" t="str">
            <v>09.01.02.210.29</v>
          </cell>
          <cell r="B3876" t="str">
            <v>Joelho 45° de PVC branco , ponta bolsa e virola, Ø 150 mm</v>
          </cell>
          <cell r="C3876" t="str">
            <v>un</v>
          </cell>
          <cell r="D3876">
            <v>100.58</v>
          </cell>
          <cell r="E3876">
            <v>81.400000000000006</v>
          </cell>
          <cell r="F3876" t="str">
            <v>SIEC Ago/24</v>
          </cell>
        </row>
        <row r="3877">
          <cell r="A3877" t="str">
            <v>09.01.02.210.30</v>
          </cell>
          <cell r="B3877" t="str">
            <v>Joelho 45° de PVC branco , ponta bolsa e virola, Ø 200 mm</v>
          </cell>
          <cell r="C3877" t="str">
            <v>un</v>
          </cell>
          <cell r="D3877">
            <v>165.41</v>
          </cell>
          <cell r="E3877">
            <v>133.86000000000001</v>
          </cell>
          <cell r="F3877" t="str">
            <v>SIEC Ago/24</v>
          </cell>
        </row>
        <row r="3878">
          <cell r="A3878" t="str">
            <v>09.01.02.210.26</v>
          </cell>
          <cell r="B3878" t="str">
            <v>Joelho 45° de PVC branco , ponta bolsa e virola, Ø 50 mm</v>
          </cell>
          <cell r="C3878" t="str">
            <v>un</v>
          </cell>
          <cell r="D3878">
            <v>25.17</v>
          </cell>
          <cell r="E3878">
            <v>20.37</v>
          </cell>
          <cell r="F3878" t="str">
            <v>SIEC Ago/24</v>
          </cell>
        </row>
        <row r="3879">
          <cell r="A3879" t="str">
            <v>09.01.02.210.27</v>
          </cell>
          <cell r="B3879" t="str">
            <v>Joelho 45° de PVC branco , ponta bolsa e virola, Ø 75 mm</v>
          </cell>
          <cell r="C3879" t="str">
            <v>un</v>
          </cell>
          <cell r="D3879">
            <v>29.34</v>
          </cell>
          <cell r="E3879">
            <v>23.74</v>
          </cell>
          <cell r="F3879" t="str">
            <v>SIEC Ago/24</v>
          </cell>
        </row>
        <row r="3880">
          <cell r="A3880" t="str">
            <v>09.01.02.210.25</v>
          </cell>
          <cell r="B3880" t="str">
            <v>Joelho 45° de PVC branco , ponta e bolsa soldável, Ø 40 mm</v>
          </cell>
          <cell r="C3880" t="str">
            <v>un</v>
          </cell>
          <cell r="D3880">
            <v>22.91</v>
          </cell>
          <cell r="E3880">
            <v>18.54</v>
          </cell>
          <cell r="F3880" t="str">
            <v>SIEC Ago/24</v>
          </cell>
        </row>
        <row r="3881">
          <cell r="A3881" t="str">
            <v>09.01.02.210.82</v>
          </cell>
          <cell r="B3881" t="str">
            <v>Joelho 90 graus, PVC, serie normal, esgoto predial, DN 40 mm, junta soldável, fornecido e instalado em ramal de descarga ou ramal de esgoto sanitário</v>
          </cell>
          <cell r="C3881" t="str">
            <v>un</v>
          </cell>
          <cell r="D3881">
            <v>12.19</v>
          </cell>
          <cell r="E3881">
            <v>9.86</v>
          </cell>
          <cell r="F3881" t="str">
            <v>SIEC Ago/24</v>
          </cell>
        </row>
        <row r="3882">
          <cell r="A3882" t="str">
            <v>09.01.02.210.88</v>
          </cell>
          <cell r="B3882" t="str">
            <v>Joelho 90 graus, PVC, serie normal, esgoto predial, DN 50 mm, junta elástica, fornecido e instalado em ramal de descarga ou ramal de esgoto sanitário</v>
          </cell>
          <cell r="C3882" t="str">
            <v>un</v>
          </cell>
          <cell r="D3882">
            <v>16.329999999999998</v>
          </cell>
          <cell r="E3882">
            <v>13.22</v>
          </cell>
          <cell r="F3882" t="str">
            <v>SIEC Ago/24</v>
          </cell>
        </row>
        <row r="3883">
          <cell r="A3883" t="str">
            <v>09.01.02.210.34</v>
          </cell>
          <cell r="B3883" t="str">
            <v>Joelho 90° de PVC branco , ponta bolsa e virola, Ø 100 mm</v>
          </cell>
          <cell r="C3883" t="str">
            <v>un</v>
          </cell>
          <cell r="D3883">
            <v>42.89</v>
          </cell>
          <cell r="E3883">
            <v>34.71</v>
          </cell>
          <cell r="F3883" t="str">
            <v>SIEC Ago/24</v>
          </cell>
        </row>
        <row r="3884">
          <cell r="A3884" t="str">
            <v>09.01.02.210.35</v>
          </cell>
          <cell r="B3884" t="str">
            <v>Joelho 90° de PVC branco , ponta bolsa e virola, Ø 150 mm</v>
          </cell>
          <cell r="C3884" t="str">
            <v>un</v>
          </cell>
          <cell r="D3884">
            <v>95.34</v>
          </cell>
          <cell r="E3884">
            <v>77.150000000000006</v>
          </cell>
          <cell r="F3884" t="str">
            <v>SIEC Ago/24</v>
          </cell>
        </row>
        <row r="3885">
          <cell r="A3885" t="str">
            <v>09.01.02.210.32</v>
          </cell>
          <cell r="B3885" t="str">
            <v>Joelho 90° de PVC branco , ponta bolsa e virola, Ø 50 mm</v>
          </cell>
          <cell r="C3885" t="str">
            <v>un</v>
          </cell>
          <cell r="D3885">
            <v>24.44</v>
          </cell>
          <cell r="E3885">
            <v>19.78</v>
          </cell>
          <cell r="F3885" t="str">
            <v>SIEC Ago/24</v>
          </cell>
        </row>
        <row r="3886">
          <cell r="A3886" t="str">
            <v>09.01.02.210.33</v>
          </cell>
          <cell r="B3886" t="str">
            <v>Joelho 90° de PVC branco , ponta bolsa e virola, Ø 75 mm</v>
          </cell>
          <cell r="C3886" t="str">
            <v>un</v>
          </cell>
          <cell r="D3886">
            <v>28.36</v>
          </cell>
          <cell r="E3886">
            <v>22.95</v>
          </cell>
          <cell r="F3886" t="str">
            <v>SIEC Ago/24</v>
          </cell>
        </row>
        <row r="3887">
          <cell r="A3887" t="str">
            <v>09.01.02.210.31</v>
          </cell>
          <cell r="B3887" t="str">
            <v>Joelho 90° de PVC branco , ponta e bolsa soldável, Ø 40 mm</v>
          </cell>
          <cell r="C3887" t="str">
            <v>un</v>
          </cell>
          <cell r="D3887">
            <v>22.67</v>
          </cell>
          <cell r="E3887">
            <v>18.350000000000001</v>
          </cell>
          <cell r="F3887" t="str">
            <v>SIEC Ago/24</v>
          </cell>
        </row>
        <row r="3888">
          <cell r="A3888" t="str">
            <v>09.01.02.210.78</v>
          </cell>
          <cell r="B3888" t="str">
            <v>Joelho, 45º de PVC ocre, PB JEI/JE, Ø 150 mm</v>
          </cell>
          <cell r="C3888" t="str">
            <v>un</v>
          </cell>
          <cell r="D3888">
            <v>108.66</v>
          </cell>
          <cell r="E3888">
            <v>87.93</v>
          </cell>
          <cell r="F3888" t="str">
            <v>SIEC Ago/24</v>
          </cell>
        </row>
        <row r="3889">
          <cell r="A3889" t="str">
            <v>09.01.02.210.48</v>
          </cell>
          <cell r="B3889" t="str">
            <v>Joelho, 90º de PVC ocre, PB JEI/JE, Ø 100 mm</v>
          </cell>
          <cell r="C3889" t="str">
            <v>un</v>
          </cell>
          <cell r="D3889">
            <v>39.15</v>
          </cell>
          <cell r="E3889">
            <v>31.68</v>
          </cell>
          <cell r="F3889" t="str">
            <v>SIEC Ago/24</v>
          </cell>
        </row>
        <row r="3890">
          <cell r="A3890" t="str">
            <v>09.01.02.210.79</v>
          </cell>
          <cell r="B3890" t="str">
            <v>Joelho, 90º de PVC ocre, PB JEI/JE, Ø 150 mm</v>
          </cell>
          <cell r="C3890" t="str">
            <v>un</v>
          </cell>
          <cell r="D3890">
            <v>103.42</v>
          </cell>
          <cell r="E3890">
            <v>83.69</v>
          </cell>
          <cell r="F3890" t="str">
            <v>SIEC Ago/24</v>
          </cell>
        </row>
        <row r="3891">
          <cell r="A3891" t="str">
            <v>09.01.02.210.12</v>
          </cell>
          <cell r="B3891" t="str">
            <v>Junção de PVC branco , ponta bolsa e virola, Ø 100 mm</v>
          </cell>
          <cell r="C3891" t="str">
            <v>un</v>
          </cell>
          <cell r="D3891">
            <v>55.17</v>
          </cell>
          <cell r="E3891">
            <v>44.65</v>
          </cell>
          <cell r="F3891" t="str">
            <v>SIEC Ago/24</v>
          </cell>
        </row>
        <row r="3892">
          <cell r="A3892" t="str">
            <v>09.01.02.210.43</v>
          </cell>
          <cell r="B3892" t="str">
            <v>Junção de PVC branco , ponta bolsa e virola, Ø 100 x 50mm</v>
          </cell>
          <cell r="C3892" t="str">
            <v>un</v>
          </cell>
          <cell r="D3892">
            <v>57.14</v>
          </cell>
          <cell r="E3892">
            <v>46.24</v>
          </cell>
          <cell r="F3892" t="str">
            <v>SIEC Ago/24</v>
          </cell>
        </row>
        <row r="3893">
          <cell r="A3893" t="str">
            <v>09.01.02.210.13</v>
          </cell>
          <cell r="B3893" t="str">
            <v>Junção de PVC branco , ponta bolsa e virola, Ø 150 mm</v>
          </cell>
          <cell r="C3893" t="str">
            <v>un</v>
          </cell>
          <cell r="D3893">
            <v>244.01</v>
          </cell>
          <cell r="E3893">
            <v>197.47</v>
          </cell>
          <cell r="F3893" t="str">
            <v>SIEC Ago/24</v>
          </cell>
        </row>
        <row r="3894">
          <cell r="A3894" t="str">
            <v>09.01.02.210.10</v>
          </cell>
          <cell r="B3894" t="str">
            <v>Junção de PVC branco , ponta bolsa e virola, Ø 50 mm</v>
          </cell>
          <cell r="C3894" t="str">
            <v>un</v>
          </cell>
          <cell r="D3894">
            <v>18.91</v>
          </cell>
          <cell r="E3894">
            <v>15.3</v>
          </cell>
          <cell r="F3894" t="str">
            <v>SIEC Ago/24</v>
          </cell>
        </row>
        <row r="3895">
          <cell r="A3895" t="str">
            <v>09.01.02.210.11</v>
          </cell>
          <cell r="B3895" t="str">
            <v>Junção de PVC branco , ponta bolsa e virola, Ø 75 mm</v>
          </cell>
          <cell r="C3895" t="str">
            <v>un</v>
          </cell>
          <cell r="D3895">
            <v>38.909999999999997</v>
          </cell>
          <cell r="E3895">
            <v>31.49</v>
          </cell>
          <cell r="F3895" t="str">
            <v>SIEC Ago/24</v>
          </cell>
        </row>
        <row r="3896">
          <cell r="A3896" t="str">
            <v>09.01.02.210.09</v>
          </cell>
          <cell r="B3896" t="str">
            <v>Junção de PVC branco , ponta e bolsa soldável, Ø 40 mm</v>
          </cell>
          <cell r="C3896" t="str">
            <v>un</v>
          </cell>
          <cell r="D3896">
            <v>17.47</v>
          </cell>
          <cell r="E3896">
            <v>14.14</v>
          </cell>
          <cell r="F3896" t="str">
            <v>SIEC Ago/24</v>
          </cell>
        </row>
        <row r="3897">
          <cell r="A3897" t="str">
            <v>09.01.02.210.80</v>
          </cell>
          <cell r="B3897" t="str">
            <v>Junção de PVC branco, ponta bolsa e virola, Ø 75 x 50 mm</v>
          </cell>
          <cell r="C3897" t="str">
            <v>un</v>
          </cell>
          <cell r="D3897">
            <v>51.05</v>
          </cell>
          <cell r="E3897">
            <v>41.31</v>
          </cell>
          <cell r="F3897" t="str">
            <v>SIEC Ago/24</v>
          </cell>
        </row>
        <row r="3898">
          <cell r="A3898" t="str">
            <v>09.01.02.210.89</v>
          </cell>
          <cell r="B3898" t="str">
            <v>Junção de redução invertida, PVC, série normal, esgoto predial, DN 100 x 50 mm, junta elástica, fornecido e instalado em ramal de descarga ou ramal de esgoto sanitário</v>
          </cell>
          <cell r="C3898" t="str">
            <v>un</v>
          </cell>
          <cell r="D3898">
            <v>44.5</v>
          </cell>
          <cell r="E3898">
            <v>36.01</v>
          </cell>
          <cell r="F3898" t="str">
            <v>SIEC Ago/24</v>
          </cell>
        </row>
        <row r="3899">
          <cell r="A3899" t="str">
            <v>09.01.02.210.90</v>
          </cell>
          <cell r="B3899" t="str">
            <v>Junção de redução invertida, PVC, série normal, esgoto predial, DN 75 x 50 mm, junta elástica, fornecido e instalado em prumada de esgoto sanitário ou ventilação.</v>
          </cell>
          <cell r="C3899" t="str">
            <v>un</v>
          </cell>
          <cell r="D3899">
            <v>30.13</v>
          </cell>
          <cell r="E3899">
            <v>24.38</v>
          </cell>
          <cell r="F3899" t="str">
            <v>SIEC Ago/24</v>
          </cell>
        </row>
        <row r="3900">
          <cell r="A3900" t="str">
            <v>09.01.02.210.50</v>
          </cell>
          <cell r="B3900" t="str">
            <v>Junção de redução, 45º de PVC ocre, PB JEI/JE, Ø 100 mm x 75 mm</v>
          </cell>
          <cell r="C3900" t="str">
            <v>un</v>
          </cell>
          <cell r="D3900">
            <v>61.71</v>
          </cell>
          <cell r="E3900">
            <v>49.94</v>
          </cell>
          <cell r="F3900" t="str">
            <v>SIEC Ago/24</v>
          </cell>
        </row>
        <row r="3901">
          <cell r="A3901" t="str">
            <v>09.01.02.210.53</v>
          </cell>
          <cell r="B3901" t="str">
            <v>Junção de redução, 45º de PVC ocre, PB JEI/JE, Ø 250 mm x 100 mm</v>
          </cell>
          <cell r="C3901" t="str">
            <v>un</v>
          </cell>
          <cell r="D3901">
            <v>113.63</v>
          </cell>
          <cell r="E3901">
            <v>91.96</v>
          </cell>
          <cell r="F3901" t="str">
            <v>SIEC Ago/24</v>
          </cell>
        </row>
        <row r="3902">
          <cell r="A3902" t="str">
            <v>09.01.02.210.62</v>
          </cell>
          <cell r="B3902" t="str">
            <v>Junção de redução, 45º de PVC ocre, PB JEI/JE, Ø 400 mm x 300 mm</v>
          </cell>
          <cell r="C3902" t="str">
            <v>un</v>
          </cell>
          <cell r="D3902">
            <v>1004.71</v>
          </cell>
          <cell r="E3902">
            <v>813.07</v>
          </cell>
          <cell r="F3902" t="str">
            <v>SIEC Ago/24</v>
          </cell>
        </row>
        <row r="3903">
          <cell r="A3903" t="str">
            <v>09.01.02.210.51</v>
          </cell>
          <cell r="B3903" t="str">
            <v>Junção simples, 45º de PVC ocre, PB JEI/JE, Ø 150 mm x 150 mm</v>
          </cell>
          <cell r="C3903" t="str">
            <v>un</v>
          </cell>
          <cell r="D3903">
            <v>56.19</v>
          </cell>
          <cell r="E3903">
            <v>45.47</v>
          </cell>
          <cell r="F3903" t="str">
            <v>SIEC Ago/24</v>
          </cell>
        </row>
        <row r="3904">
          <cell r="A3904" t="str">
            <v>09.01.02.210.52</v>
          </cell>
          <cell r="B3904" t="str">
            <v>Junção simples, 45º de PVC ocre, PB JEI/JE, Ø 200 mm x 200 mm</v>
          </cell>
          <cell r="C3904" t="str">
            <v>un</v>
          </cell>
          <cell r="D3904">
            <v>61.71</v>
          </cell>
          <cell r="E3904">
            <v>49.94</v>
          </cell>
          <cell r="F3904" t="str">
            <v>SIEC Ago/24</v>
          </cell>
        </row>
        <row r="3905">
          <cell r="A3905" t="str">
            <v>09.01.02.210.07</v>
          </cell>
          <cell r="B3905" t="str">
            <v>Luva de correr de PVC branco ,ponta bolsa soldável, Ø 100 mm</v>
          </cell>
          <cell r="C3905" t="str">
            <v>un</v>
          </cell>
          <cell r="D3905">
            <v>29.56</v>
          </cell>
          <cell r="E3905">
            <v>23.92</v>
          </cell>
          <cell r="F3905" t="str">
            <v>SIEC Ago/24</v>
          </cell>
        </row>
        <row r="3906">
          <cell r="A3906" t="str">
            <v>09.01.02.210.08</v>
          </cell>
          <cell r="B3906" t="str">
            <v>Luva de correr de PVC branco ,ponta bolsa soldável, Ø 150 mm</v>
          </cell>
          <cell r="C3906" t="str">
            <v>un</v>
          </cell>
          <cell r="D3906">
            <v>86.42</v>
          </cell>
          <cell r="E3906">
            <v>69.94</v>
          </cell>
          <cell r="F3906" t="str">
            <v>SIEC Ago/24</v>
          </cell>
        </row>
        <row r="3907">
          <cell r="A3907" t="str">
            <v>09.01.02.210.04</v>
          </cell>
          <cell r="B3907" t="str">
            <v>Luva de correr de PVC branco ,ponta bolsa soldável, Ø 40 mm</v>
          </cell>
          <cell r="C3907" t="str">
            <v>un</v>
          </cell>
          <cell r="D3907">
            <v>20.190000000000001</v>
          </cell>
          <cell r="E3907">
            <v>16.34</v>
          </cell>
          <cell r="F3907" t="str">
            <v>SIEC Ago/24</v>
          </cell>
        </row>
        <row r="3908">
          <cell r="A3908" t="str">
            <v>09.01.02.210.05</v>
          </cell>
          <cell r="B3908" t="str">
            <v>Luva de correr de PVC branco ,ponta bolsa soldável, Ø 50 mm</v>
          </cell>
          <cell r="C3908" t="str">
            <v>un</v>
          </cell>
          <cell r="D3908">
            <v>22.3</v>
          </cell>
          <cell r="E3908">
            <v>18.05</v>
          </cell>
          <cell r="F3908" t="str">
            <v>SIEC Ago/24</v>
          </cell>
        </row>
        <row r="3909">
          <cell r="A3909" t="str">
            <v>09.01.02.210.06</v>
          </cell>
          <cell r="B3909" t="str">
            <v>Luva de correr de PVC branco ,ponta bolsa soldável, Ø 75 mm</v>
          </cell>
          <cell r="C3909" t="str">
            <v>un</v>
          </cell>
          <cell r="D3909">
            <v>23.55</v>
          </cell>
          <cell r="E3909">
            <v>19.059999999999999</v>
          </cell>
          <cell r="F3909" t="str">
            <v>SIEC Ago/24</v>
          </cell>
        </row>
        <row r="3910">
          <cell r="A3910" t="str">
            <v>09.01.02.210.38</v>
          </cell>
          <cell r="B3910" t="str">
            <v>Redução Excêntrica em PVC (Ø75x100mm)</v>
          </cell>
          <cell r="C3910" t="str">
            <v>un</v>
          </cell>
          <cell r="D3910">
            <v>27.1</v>
          </cell>
          <cell r="E3910">
            <v>21.93</v>
          </cell>
          <cell r="F3910" t="str">
            <v>SIEC Ago/24</v>
          </cell>
        </row>
        <row r="3911">
          <cell r="A3911" t="str">
            <v>09.01.02.210.17</v>
          </cell>
          <cell r="B3911" t="str">
            <v>Tê 90° de PVC branco , ponta bolsa e virola, Ø 100 mm</v>
          </cell>
          <cell r="C3911" t="str">
            <v>un</v>
          </cell>
          <cell r="D3911">
            <v>55.32</v>
          </cell>
          <cell r="E3911">
            <v>44.77</v>
          </cell>
          <cell r="F3911" t="str">
            <v>SIEC Ago/24</v>
          </cell>
        </row>
        <row r="3912">
          <cell r="A3912" t="str">
            <v>09.01.02.210.18</v>
          </cell>
          <cell r="B3912" t="str">
            <v>Tê 90° de PVC branco , ponta bolsa e virola, Ø 150 mm</v>
          </cell>
          <cell r="C3912" t="str">
            <v>un</v>
          </cell>
          <cell r="D3912">
            <v>103.67</v>
          </cell>
          <cell r="E3912">
            <v>83.9</v>
          </cell>
          <cell r="F3912" t="str">
            <v>SIEC Ago/24</v>
          </cell>
        </row>
        <row r="3913">
          <cell r="A3913" t="str">
            <v>09.01.02.210.15</v>
          </cell>
          <cell r="B3913" t="str">
            <v>Tê 90° de PVC branco , ponta bolsa e virola, Ø 50 mm</v>
          </cell>
          <cell r="C3913" t="str">
            <v>un</v>
          </cell>
          <cell r="D3913">
            <v>32</v>
          </cell>
          <cell r="E3913">
            <v>25.9</v>
          </cell>
          <cell r="F3913" t="str">
            <v>SIEC Ago/24</v>
          </cell>
        </row>
        <row r="3914">
          <cell r="A3914" t="str">
            <v>09.01.02.210.16</v>
          </cell>
          <cell r="B3914" t="str">
            <v>Tê 90° de PVC branco , ponta bolsa e virola, Ø 75 mm</v>
          </cell>
          <cell r="C3914" t="str">
            <v>un</v>
          </cell>
          <cell r="D3914">
            <v>41.17</v>
          </cell>
          <cell r="E3914">
            <v>33.32</v>
          </cell>
          <cell r="F3914" t="str">
            <v>SIEC Ago/24</v>
          </cell>
        </row>
        <row r="3915">
          <cell r="A3915" t="str">
            <v>09.01.02.210.14</v>
          </cell>
          <cell r="B3915" t="str">
            <v>Tê 90° de PVC branco , ponta e bolsa soldável, Ø 40 mm</v>
          </cell>
          <cell r="C3915" t="str">
            <v>un</v>
          </cell>
          <cell r="D3915">
            <v>25.59</v>
          </cell>
          <cell r="E3915">
            <v>20.71</v>
          </cell>
          <cell r="F3915" t="str">
            <v>SIEC Ago/24</v>
          </cell>
        </row>
        <row r="3916">
          <cell r="A3916" t="str">
            <v>09.01.02.210.77</v>
          </cell>
          <cell r="B3916" t="str">
            <v>Tê de redução de PVC branco, ponta bolsa e virola, Ø 75 mm x 50 mm</v>
          </cell>
          <cell r="C3916" t="str">
            <v>un</v>
          </cell>
          <cell r="D3916">
            <v>62.49</v>
          </cell>
          <cell r="E3916">
            <v>50.57</v>
          </cell>
          <cell r="F3916" t="str">
            <v>SIEC Ago/24</v>
          </cell>
        </row>
        <row r="3917">
          <cell r="A3917" t="str">
            <v>09.01.02.210.68</v>
          </cell>
          <cell r="B3917" t="str">
            <v>Tê PVC ocre, PB JEI/JE, Ø 150 mm x 150 mm</v>
          </cell>
          <cell r="C3917" t="str">
            <v>un</v>
          </cell>
          <cell r="D3917">
            <v>122.97</v>
          </cell>
          <cell r="E3917">
            <v>99.51</v>
          </cell>
          <cell r="F3917" t="str">
            <v>SIEC Ago/24</v>
          </cell>
        </row>
        <row r="3918">
          <cell r="A3918" t="str">
            <v>09.01.02.210.93</v>
          </cell>
          <cell r="B3918" t="str">
            <v>Tê, PVC, série normal, esgoto predial, DN 100 x 50 mm, junta elástica, fornecido e instalado em ramal de descarga ou ramal de esgoto sanitário</v>
          </cell>
          <cell r="C3918" t="str">
            <v>un</v>
          </cell>
          <cell r="D3918">
            <v>42.41</v>
          </cell>
          <cell r="E3918">
            <v>34.32</v>
          </cell>
          <cell r="F3918" t="str">
            <v>SIEC Ago/24</v>
          </cell>
        </row>
        <row r="3919">
          <cell r="A3919" t="str">
            <v>09.01.02.210.95</v>
          </cell>
          <cell r="B3919" t="str">
            <v>Tê, PVC, série normal, esgoto predial, DN 100 x 75 mm, junta elástica, fornecido e instalado em ramal de descarga ou ramal de esgoto sanitário</v>
          </cell>
          <cell r="C3919" t="str">
            <v>un</v>
          </cell>
          <cell r="D3919">
            <v>46.72</v>
          </cell>
          <cell r="E3919">
            <v>37.81</v>
          </cell>
          <cell r="F3919" t="str">
            <v>SIEC Ago/24</v>
          </cell>
        </row>
        <row r="3920">
          <cell r="A3920" t="str">
            <v>09.01.02.210.86</v>
          </cell>
          <cell r="B3920" t="str">
            <v>Tê, PVC, serie normal, esgoto predial, DN 50 x 50 mm, junta elástica, fornecido e instalado em ramal de descarga ou ramal de esgoto sanitário</v>
          </cell>
          <cell r="C3920" t="str">
            <v>un</v>
          </cell>
          <cell r="D3920">
            <v>25.91</v>
          </cell>
          <cell r="E3920">
            <v>20.97</v>
          </cell>
          <cell r="F3920" t="str">
            <v>SIEC Ago/24</v>
          </cell>
        </row>
        <row r="3921">
          <cell r="A3921" t="str">
            <v>09.01.02.210.92</v>
          </cell>
          <cell r="B3921" t="str">
            <v>Tê, PVC, serie normal, esgoto predial, DN 75 x 75 mm, junta elástica, fornecido e instalado em ramal de descarga ou ramal de esgoto sanitário</v>
          </cell>
          <cell r="C3921" t="str">
            <v>un</v>
          </cell>
          <cell r="D3921">
            <v>40.4</v>
          </cell>
          <cell r="E3921">
            <v>32.69</v>
          </cell>
          <cell r="F3921" t="str">
            <v>SIEC Ago/24</v>
          </cell>
        </row>
        <row r="3922">
          <cell r="A3922" t="str">
            <v>09.01.02.210.94</v>
          </cell>
          <cell r="B3922" t="str">
            <v>Terminal de ventilação, PVC, série normal, esgoto predial, DN 100 mm, junta soldável, fornecido e instalado em prumada de esgoto sanitário ou ventilação</v>
          </cell>
          <cell r="C3922" t="str">
            <v>un</v>
          </cell>
          <cell r="D3922">
            <v>30.82</v>
          </cell>
          <cell r="E3922">
            <v>24.94</v>
          </cell>
          <cell r="F3922" t="str">
            <v>SIEC Ago/24</v>
          </cell>
        </row>
        <row r="3923">
          <cell r="A3923" t="str">
            <v>09.01.02.210.19</v>
          </cell>
          <cell r="B3923" t="str">
            <v>Tubo de PVC branco, sem conexões , ponta - ponta, Ø 40 mm</v>
          </cell>
          <cell r="C3923" t="str">
            <v>m</v>
          </cell>
          <cell r="D3923">
            <v>23.6</v>
          </cell>
          <cell r="E3923">
            <v>19.100000000000001</v>
          </cell>
          <cell r="F3923" t="str">
            <v>SIEC Ago/24</v>
          </cell>
        </row>
        <row r="3924">
          <cell r="A3924" t="str">
            <v>09.01.02.210.22</v>
          </cell>
          <cell r="B3924" t="str">
            <v>Tubo de PVC branco, sem conexões , ponta e bolsa , Ø 100 mm</v>
          </cell>
          <cell r="C3924" t="str">
            <v>m</v>
          </cell>
          <cell r="D3924">
            <v>51.72</v>
          </cell>
          <cell r="E3924">
            <v>41.85</v>
          </cell>
          <cell r="F3924" t="str">
            <v>SIEC Ago/24</v>
          </cell>
        </row>
        <row r="3925">
          <cell r="A3925" t="str">
            <v>09.01.02.210.23</v>
          </cell>
          <cell r="B3925" t="str">
            <v>Tubo de PVC branco, sem conexões , ponta e bolsa , Ø 150 mm</v>
          </cell>
          <cell r="C3925" t="str">
            <v>m</v>
          </cell>
          <cell r="D3925">
            <v>76.22</v>
          </cell>
          <cell r="E3925">
            <v>61.68</v>
          </cell>
          <cell r="F3925" t="str">
            <v>SIEC Ago/24</v>
          </cell>
        </row>
        <row r="3926">
          <cell r="A3926" t="str">
            <v>09.01.02.210.24</v>
          </cell>
          <cell r="B3926" t="str">
            <v>Tubo de PVC branco, sem conexões , ponta e bolsa , Ø 200 mm</v>
          </cell>
          <cell r="C3926" t="str">
            <v>m</v>
          </cell>
          <cell r="D3926">
            <v>111.58</v>
          </cell>
          <cell r="E3926">
            <v>90.3</v>
          </cell>
          <cell r="F3926" t="str">
            <v>SIEC Ago/24</v>
          </cell>
        </row>
        <row r="3927">
          <cell r="A3927" t="str">
            <v>09.01.02.210.20</v>
          </cell>
          <cell r="B3927" t="str">
            <v>Tubo de PVC branco, sem conexões , ponta e bolsa, Ø 50 mm</v>
          </cell>
          <cell r="C3927" t="str">
            <v>m</v>
          </cell>
          <cell r="D3927">
            <v>32.01</v>
          </cell>
          <cell r="E3927">
            <v>25.9</v>
          </cell>
          <cell r="F3927" t="str">
            <v>SIEC Ago/24</v>
          </cell>
        </row>
        <row r="3928">
          <cell r="A3928" t="str">
            <v>09.01.02.210.21</v>
          </cell>
          <cell r="B3928" t="str">
            <v>Tubo de PVC branco, sem conexões , ponta e bolsa, Ø 75 mm</v>
          </cell>
          <cell r="C3928" t="str">
            <v>m</v>
          </cell>
          <cell r="D3928">
            <v>35.44</v>
          </cell>
          <cell r="E3928">
            <v>28.68</v>
          </cell>
          <cell r="F3928" t="str">
            <v>SIEC Ago/24</v>
          </cell>
        </row>
        <row r="3929">
          <cell r="A3929" t="str">
            <v>09.01.02.210.81</v>
          </cell>
          <cell r="B3929" t="str">
            <v>Tubo PVC, serie normal, esgoto predial, DN 100 mm, fornecido e instalado em ramal de descarga ou ramal de esgoto sanitário</v>
          </cell>
          <cell r="C3929" t="str">
            <v>un</v>
          </cell>
          <cell r="D3929">
            <v>45.99</v>
          </cell>
          <cell r="E3929">
            <v>37.22</v>
          </cell>
          <cell r="F3929" t="str">
            <v>SIEC Ago/24</v>
          </cell>
        </row>
        <row r="3930">
          <cell r="A3930" t="str">
            <v>09.01.02.210.87</v>
          </cell>
          <cell r="B3930" t="str">
            <v>Tubo PVC, serie normal, esgoto predial, DN 75 mm, fornecido e instalado em prumada de esgoto sanitário ou ventilação</v>
          </cell>
          <cell r="C3930" t="str">
            <v>un</v>
          </cell>
          <cell r="D3930">
            <v>25.34</v>
          </cell>
          <cell r="E3930">
            <v>20.51</v>
          </cell>
          <cell r="F3930" t="str">
            <v>SIEC Ago/24</v>
          </cell>
        </row>
        <row r="3931">
          <cell r="A3931" t="str">
            <v>09.01.02.300</v>
          </cell>
          <cell r="B3931" t="str">
            <v>TUBOS E CONEXÕES DE PVC MARROM SOLDÁVEIS</v>
          </cell>
          <cell r="C3931" t="str">
            <v/>
          </cell>
          <cell r="E3931">
            <v>0</v>
          </cell>
          <cell r="F3931" t="str">
            <v>SIEC Ago/24</v>
          </cell>
        </row>
        <row r="3932">
          <cell r="A3932" t="str">
            <v>09.01.02.300.157</v>
          </cell>
          <cell r="B3932" t="str">
            <v>Adaptador PVC soldável com flange e anel de vedação, 40 mm x 1 1/4", para caixa d'água - fornecimento e instalação</v>
          </cell>
          <cell r="C3932" t="str">
            <v>un</v>
          </cell>
          <cell r="D3932">
            <v>29.24</v>
          </cell>
          <cell r="E3932">
            <v>23.66</v>
          </cell>
          <cell r="F3932" t="str">
            <v>SIEC Ago/24</v>
          </cell>
        </row>
        <row r="3933">
          <cell r="A3933" t="str">
            <v>09.01.02.300.158</v>
          </cell>
          <cell r="B3933" t="str">
            <v>Adaptador PVC soldável com flange e anel de vedação, 50 mm x 1 1/2", para caixa d'água - fornecimento e instalação</v>
          </cell>
          <cell r="C3933" t="str">
            <v>un</v>
          </cell>
          <cell r="D3933">
            <v>42.26</v>
          </cell>
          <cell r="E3933">
            <v>34.200000000000003</v>
          </cell>
          <cell r="F3933" t="str">
            <v>SIEC Ago/24</v>
          </cell>
        </row>
        <row r="3934">
          <cell r="A3934" t="str">
            <v>09.01.02.300.149</v>
          </cell>
          <cell r="B3934" t="str">
            <v>Adaptador PVC soldável com flange e anel de vedação, 60 mm x 2", para caixa d'água</v>
          </cell>
          <cell r="C3934" t="str">
            <v>un</v>
          </cell>
          <cell r="D3934">
            <v>47.43</v>
          </cell>
          <cell r="E3934">
            <v>38.380000000000003</v>
          </cell>
          <cell r="F3934" t="str">
            <v>SIEC Ago/24</v>
          </cell>
        </row>
        <row r="3935">
          <cell r="A3935" t="str">
            <v>09.01.02.300.89</v>
          </cell>
          <cell r="B3935" t="str">
            <v>Adaptador soldável curto com bolsa e rosca de PVC marrom, 25mm x 3/4"</v>
          </cell>
          <cell r="C3935" t="str">
            <v>un</v>
          </cell>
          <cell r="D3935">
            <v>6.87</v>
          </cell>
          <cell r="E3935">
            <v>5.56</v>
          </cell>
          <cell r="F3935" t="str">
            <v>SIEC Ago/24</v>
          </cell>
        </row>
        <row r="3936">
          <cell r="A3936" t="str">
            <v>09.01.02.300.90</v>
          </cell>
          <cell r="B3936" t="str">
            <v>Adaptador soldável curto com bolsa e rosca de PVC marrom, 32mm x 1"</v>
          </cell>
          <cell r="C3936" t="str">
            <v>un</v>
          </cell>
          <cell r="D3936">
            <v>7.67</v>
          </cell>
          <cell r="E3936">
            <v>6.21</v>
          </cell>
          <cell r="F3936" t="str">
            <v>SIEC Ago/24</v>
          </cell>
        </row>
        <row r="3937">
          <cell r="A3937" t="str">
            <v>09.01.02.300.141</v>
          </cell>
          <cell r="B3937" t="str">
            <v>Adaptador soldável curto com bolsa e rosca de PVC marrom, 40mm x 1 1/4"</v>
          </cell>
          <cell r="C3937" t="str">
            <v>un</v>
          </cell>
          <cell r="D3937">
            <v>13.74</v>
          </cell>
          <cell r="E3937">
            <v>11.12</v>
          </cell>
          <cell r="F3937" t="str">
            <v>SIEC Ago/24</v>
          </cell>
        </row>
        <row r="3938">
          <cell r="A3938" t="str">
            <v>09.01.02.300.91</v>
          </cell>
          <cell r="B3938" t="str">
            <v>Adaptador soldável curto com bolsa e rosca de PVC marrom, 50mm x 1 1/2"</v>
          </cell>
          <cell r="C3938" t="str">
            <v>un</v>
          </cell>
          <cell r="D3938">
            <v>10.039999999999999</v>
          </cell>
          <cell r="E3938">
            <v>8.1199999999999992</v>
          </cell>
          <cell r="F3938" t="str">
            <v>SIEC Ago/24</v>
          </cell>
        </row>
        <row r="3939">
          <cell r="A3939" t="str">
            <v>09.01.02.300.92</v>
          </cell>
          <cell r="B3939" t="str">
            <v>Adaptador soldável curto com bolsa e rosca de PVC marrom, 60mm x 2"</v>
          </cell>
          <cell r="C3939" t="str">
            <v>un</v>
          </cell>
          <cell r="D3939">
            <v>16</v>
          </cell>
          <cell r="E3939">
            <v>12.95</v>
          </cell>
          <cell r="F3939" t="str">
            <v>SIEC Ago/24</v>
          </cell>
        </row>
        <row r="3940">
          <cell r="A3940" t="str">
            <v>09.01.02.300.93</v>
          </cell>
          <cell r="B3940" t="str">
            <v>Adaptador soldável curto com bolsa e rosca de PVC marrom, 85mm x 3"</v>
          </cell>
          <cell r="C3940" t="str">
            <v>un</v>
          </cell>
          <cell r="D3940">
            <v>29.89</v>
          </cell>
          <cell r="E3940">
            <v>24.19</v>
          </cell>
          <cell r="F3940" t="str">
            <v>SIEC Ago/24</v>
          </cell>
        </row>
        <row r="3941">
          <cell r="A3941" t="str">
            <v>09.01.02.300.144</v>
          </cell>
          <cell r="B3941" t="str">
            <v>Adaptador soldável longo com flange de PVC marrom, em reservatório, ø 110 mm x 4"</v>
          </cell>
          <cell r="C3941" t="str">
            <v>un</v>
          </cell>
          <cell r="D3941">
            <v>251.27</v>
          </cell>
          <cell r="E3941">
            <v>203.34</v>
          </cell>
          <cell r="F3941" t="str">
            <v>SIEC Ago/24</v>
          </cell>
        </row>
        <row r="3942">
          <cell r="A3942" t="str">
            <v>09.01.02.300.94</v>
          </cell>
          <cell r="B3942" t="str">
            <v>Adaptador soldável longo com flange de PVC marrom, em reservatório, ø 25mm x 3/4"</v>
          </cell>
          <cell r="C3942" t="str">
            <v>un</v>
          </cell>
          <cell r="D3942">
            <v>23.53</v>
          </cell>
          <cell r="E3942">
            <v>19.04</v>
          </cell>
          <cell r="F3942" t="str">
            <v>SIEC Ago/24</v>
          </cell>
        </row>
        <row r="3943">
          <cell r="A3943" t="str">
            <v>09.01.02.300.95</v>
          </cell>
          <cell r="B3943" t="str">
            <v>Adaptador soldável longo com flange de PVC marrom, em reservatório, ø 32mm x 1¨</v>
          </cell>
          <cell r="C3943" t="str">
            <v>un</v>
          </cell>
          <cell r="D3943">
            <v>22.22</v>
          </cell>
          <cell r="E3943">
            <v>17.98</v>
          </cell>
          <cell r="F3943" t="str">
            <v>SIEC Ago/24</v>
          </cell>
        </row>
        <row r="3944">
          <cell r="A3944" t="str">
            <v>09.01.02.300.98</v>
          </cell>
          <cell r="B3944" t="str">
            <v>Adaptador soldável longo com flange de PVC marrom, em reservatório, ø 75mm x 21/2¨</v>
          </cell>
          <cell r="C3944" t="str">
            <v>un</v>
          </cell>
          <cell r="D3944">
            <v>193.11</v>
          </cell>
          <cell r="E3944">
            <v>156.28</v>
          </cell>
          <cell r="F3944" t="str">
            <v>SIEC Ago/24</v>
          </cell>
        </row>
        <row r="3945">
          <cell r="A3945" t="str">
            <v>09.01.02.300.99</v>
          </cell>
          <cell r="B3945" t="str">
            <v>Adaptador soldável longo com flange de PVC marrom, em reservatório, ø 85mm x 3¨</v>
          </cell>
          <cell r="C3945" t="str">
            <v>un</v>
          </cell>
          <cell r="D3945">
            <v>268.39</v>
          </cell>
          <cell r="E3945">
            <v>217.2</v>
          </cell>
          <cell r="F3945" t="str">
            <v>SIEC Ago/24</v>
          </cell>
        </row>
        <row r="3946">
          <cell r="A3946" t="str">
            <v>09.01.02.300.78</v>
          </cell>
          <cell r="B3946" t="str">
            <v>Bucha de redução de PVC roscável, ø ¾" x ½"</v>
          </cell>
          <cell r="C3946" t="str">
            <v>un</v>
          </cell>
          <cell r="D3946">
            <v>7.12</v>
          </cell>
          <cell r="E3946">
            <v>5.76</v>
          </cell>
          <cell r="F3946" t="str">
            <v>SIEC Ago/24</v>
          </cell>
        </row>
        <row r="3947">
          <cell r="A3947" t="str">
            <v>09.01.02.300.79</v>
          </cell>
          <cell r="B3947" t="str">
            <v>Bucha de redução de PVC roscável, ø 1" x ¾"</v>
          </cell>
          <cell r="C3947" t="str">
            <v>un</v>
          </cell>
          <cell r="D3947">
            <v>9.1</v>
          </cell>
          <cell r="E3947">
            <v>7.36</v>
          </cell>
          <cell r="F3947" t="str">
            <v>SIEC Ago/24</v>
          </cell>
        </row>
        <row r="3948">
          <cell r="A3948" t="str">
            <v>09.01.02.300.81</v>
          </cell>
          <cell r="B3948" t="str">
            <v>Bucha de redução de PVC roscável, ø 1½" x 1"</v>
          </cell>
          <cell r="C3948" t="str">
            <v>un</v>
          </cell>
          <cell r="D3948">
            <v>13.67</v>
          </cell>
          <cell r="E3948">
            <v>11.06</v>
          </cell>
          <cell r="F3948" t="str">
            <v>SIEC Ago/24</v>
          </cell>
        </row>
        <row r="3949">
          <cell r="A3949" t="str">
            <v>09.01.02.300.44</v>
          </cell>
          <cell r="B3949" t="str">
            <v>Bucha de redução soldável de PVC marrom, curta, Ø 25 mm x 20 mm</v>
          </cell>
          <cell r="C3949" t="str">
            <v>un</v>
          </cell>
          <cell r="D3949">
            <v>7.25</v>
          </cell>
          <cell r="E3949">
            <v>5.87</v>
          </cell>
          <cell r="F3949" t="str">
            <v>SIEC Ago/24</v>
          </cell>
        </row>
        <row r="3950">
          <cell r="A3950" t="str">
            <v>09.01.02.300.45</v>
          </cell>
          <cell r="B3950" t="str">
            <v>Bucha de redução soldável de PVC marrom, curta, Ø 32 mm x 25 mm</v>
          </cell>
          <cell r="C3950" t="str">
            <v>un</v>
          </cell>
          <cell r="D3950">
            <v>7.84</v>
          </cell>
          <cell r="E3950">
            <v>6.34</v>
          </cell>
          <cell r="F3950" t="str">
            <v>SIEC Ago/24</v>
          </cell>
        </row>
        <row r="3951">
          <cell r="A3951" t="str">
            <v>09.01.02.300.159</v>
          </cell>
          <cell r="B3951" t="str">
            <v>Bucha de redução soldável de PVC marrom, curta, Ø 40 mm x 20 mm</v>
          </cell>
          <cell r="C3951" t="str">
            <v>un</v>
          </cell>
          <cell r="D3951">
            <v>11.11</v>
          </cell>
          <cell r="E3951">
            <v>8.99</v>
          </cell>
          <cell r="F3951" t="str">
            <v>SIEC Ago/24</v>
          </cell>
        </row>
        <row r="3952">
          <cell r="A3952" t="str">
            <v>09.01.02.300.46</v>
          </cell>
          <cell r="B3952" t="str">
            <v>Bucha de redução soldável de PVC marrom, curta, Ø 40 mm x 32 mm</v>
          </cell>
          <cell r="C3952" t="str">
            <v>un</v>
          </cell>
          <cell r="D3952">
            <v>8.86</v>
          </cell>
          <cell r="E3952">
            <v>7.17</v>
          </cell>
          <cell r="F3952" t="str">
            <v>SIEC Ago/24</v>
          </cell>
        </row>
        <row r="3953">
          <cell r="A3953" t="str">
            <v>09.01.02.300.47</v>
          </cell>
          <cell r="B3953" t="str">
            <v>Bucha de redução soldável de PVC marrom, curta, Ø 50 mm x 40 mm</v>
          </cell>
          <cell r="C3953" t="str">
            <v>un</v>
          </cell>
          <cell r="D3953">
            <v>16.420000000000002</v>
          </cell>
          <cell r="E3953">
            <v>13.29</v>
          </cell>
          <cell r="F3953" t="str">
            <v>SIEC Ago/24</v>
          </cell>
        </row>
        <row r="3954">
          <cell r="A3954" t="str">
            <v>09.01.02.300.161</v>
          </cell>
          <cell r="B3954" t="str">
            <v>Bucha de redução soldável de PVC marrom, curta, Ø 60 mm x 40 mm</v>
          </cell>
          <cell r="C3954" t="str">
            <v>un</v>
          </cell>
          <cell r="D3954">
            <v>14.37</v>
          </cell>
          <cell r="E3954">
            <v>11.63</v>
          </cell>
          <cell r="F3954" t="str">
            <v>SIEC Ago/24</v>
          </cell>
        </row>
        <row r="3955">
          <cell r="A3955" t="str">
            <v>09.01.02.300.162</v>
          </cell>
          <cell r="B3955" t="str">
            <v>Bucha de redução soldável de PVC marrom, curta, Ø 60 mm x 50 mm</v>
          </cell>
          <cell r="C3955" t="str">
            <v>un</v>
          </cell>
          <cell r="D3955">
            <v>14.98</v>
          </cell>
          <cell r="E3955">
            <v>12.12</v>
          </cell>
          <cell r="F3955" t="str">
            <v>SIEC Ago/24</v>
          </cell>
        </row>
        <row r="3956">
          <cell r="A3956" t="str">
            <v>09.01.02.300.31</v>
          </cell>
          <cell r="B3956" t="str">
            <v>Bucha de redução soldável de PVC marrom, longa, Ø 32 mm x 20 mm</v>
          </cell>
          <cell r="C3956" t="str">
            <v>un</v>
          </cell>
          <cell r="D3956">
            <v>10.14</v>
          </cell>
          <cell r="E3956">
            <v>8.2100000000000009</v>
          </cell>
          <cell r="F3956" t="str">
            <v>SIEC Ago/24</v>
          </cell>
        </row>
        <row r="3957">
          <cell r="A3957" t="str">
            <v>09.01.02.300.32</v>
          </cell>
          <cell r="B3957" t="str">
            <v>Bucha de redução soldável de PVC marrom, longa, Ø 40 mm x 20 mm</v>
          </cell>
          <cell r="C3957" t="str">
            <v>un</v>
          </cell>
          <cell r="D3957">
            <v>14.31</v>
          </cell>
          <cell r="E3957">
            <v>11.58</v>
          </cell>
          <cell r="F3957" t="str">
            <v>SIEC Ago/24</v>
          </cell>
        </row>
        <row r="3958">
          <cell r="A3958" t="str">
            <v>09.01.02.300.33</v>
          </cell>
          <cell r="B3958" t="str">
            <v>Bucha de redução soldável de PVC marrom, longa, Ø 40 mm x 25 mm</v>
          </cell>
          <cell r="C3958" t="str">
            <v>un</v>
          </cell>
          <cell r="D3958">
            <v>13.81</v>
          </cell>
          <cell r="E3958">
            <v>11.18</v>
          </cell>
          <cell r="F3958" t="str">
            <v>SIEC Ago/24</v>
          </cell>
        </row>
        <row r="3959">
          <cell r="A3959" t="str">
            <v>09.01.02.300.34</v>
          </cell>
          <cell r="B3959" t="str">
            <v>Bucha de redução soldável de PVC marrom, longa, Ø 50 mm x 25 mm</v>
          </cell>
          <cell r="C3959" t="str">
            <v>un</v>
          </cell>
          <cell r="D3959">
            <v>14.72</v>
          </cell>
          <cell r="E3959">
            <v>11.91</v>
          </cell>
          <cell r="F3959" t="str">
            <v>SIEC Ago/24</v>
          </cell>
        </row>
        <row r="3960">
          <cell r="A3960" t="str">
            <v>09.01.02.300.35</v>
          </cell>
          <cell r="B3960" t="str">
            <v>Bucha de redução soldável de PVC marrom, longa, Ø 50 mm x 32 mm</v>
          </cell>
          <cell r="C3960" t="str">
            <v>un</v>
          </cell>
          <cell r="D3960">
            <v>16.18</v>
          </cell>
          <cell r="E3960">
            <v>13.09</v>
          </cell>
          <cell r="F3960" t="str">
            <v>SIEC Ago/24</v>
          </cell>
        </row>
        <row r="3961">
          <cell r="A3961" t="str">
            <v>09.01.02.300.36</v>
          </cell>
          <cell r="B3961" t="str">
            <v>Bucha de redução soldável de PVC marrom, longa, Ø 60 mm x 25 mm</v>
          </cell>
          <cell r="C3961" t="str">
            <v>un</v>
          </cell>
          <cell r="D3961">
            <v>20.38</v>
          </cell>
          <cell r="E3961">
            <v>16.489999999999998</v>
          </cell>
          <cell r="F3961" t="str">
            <v>SIEC Ago/24</v>
          </cell>
        </row>
        <row r="3962">
          <cell r="A3962" t="str">
            <v>09.01.02.300.37</v>
          </cell>
          <cell r="B3962" t="str">
            <v>Bucha de redução soldável de PVC marrom, longa, Ø 60 mm x 32 mm</v>
          </cell>
          <cell r="C3962" t="str">
            <v>un</v>
          </cell>
          <cell r="D3962">
            <v>22.82</v>
          </cell>
          <cell r="E3962">
            <v>18.47</v>
          </cell>
          <cell r="F3962" t="str">
            <v>SIEC Ago/24</v>
          </cell>
        </row>
        <row r="3963">
          <cell r="A3963" t="str">
            <v>09.01.02.300.38</v>
          </cell>
          <cell r="B3963" t="str">
            <v>Bucha de redução soldável de PVC marrom, longa, Ø 60 mm x 40 mm</v>
          </cell>
          <cell r="C3963" t="str">
            <v>un</v>
          </cell>
          <cell r="D3963">
            <v>23.32</v>
          </cell>
          <cell r="E3963">
            <v>18.87</v>
          </cell>
          <cell r="F3963" t="str">
            <v>SIEC Ago/24</v>
          </cell>
        </row>
        <row r="3964">
          <cell r="A3964" t="str">
            <v>09.01.02.300.39</v>
          </cell>
          <cell r="B3964" t="str">
            <v>Bucha de redução soldável de PVC marrom, longa, Ø 60 mm x 50 mm</v>
          </cell>
          <cell r="C3964" t="str">
            <v>un</v>
          </cell>
          <cell r="D3964">
            <v>26.71</v>
          </cell>
          <cell r="E3964">
            <v>21.62</v>
          </cell>
          <cell r="F3964" t="str">
            <v>SIEC Ago/24</v>
          </cell>
        </row>
        <row r="3965">
          <cell r="A3965" t="str">
            <v>09.01.02.300.40</v>
          </cell>
          <cell r="B3965" t="str">
            <v>Bucha de redução soldável de PVC marrom, longa, Ø 75 mm x 50 mm</v>
          </cell>
          <cell r="C3965" t="str">
            <v>un</v>
          </cell>
          <cell r="D3965">
            <v>32.94</v>
          </cell>
          <cell r="E3965">
            <v>26.66</v>
          </cell>
          <cell r="F3965" t="str">
            <v>SIEC Ago/24</v>
          </cell>
        </row>
        <row r="3966">
          <cell r="A3966" t="str">
            <v>09.01.02.300.160</v>
          </cell>
          <cell r="B3966" t="str">
            <v>Bucha de redução soldável de PVC marrom, Ø 60 mm x 32 mm</v>
          </cell>
          <cell r="C3966" t="str">
            <v>un</v>
          </cell>
          <cell r="D3966">
            <v>13.76</v>
          </cell>
          <cell r="E3966">
            <v>11.14</v>
          </cell>
          <cell r="F3966" t="str">
            <v>SIEC Ago/24</v>
          </cell>
        </row>
        <row r="3967">
          <cell r="A3967" t="str">
            <v>09.01.02.300.142</v>
          </cell>
          <cell r="B3967" t="str">
            <v>Cap (tampão) soldável de PVC marrom Ø25mm</v>
          </cell>
          <cell r="C3967" t="str">
            <v>un</v>
          </cell>
          <cell r="D3967">
            <v>4.54</v>
          </cell>
          <cell r="E3967">
            <v>3.67</v>
          </cell>
          <cell r="F3967" t="str">
            <v>SIEC Ago/24</v>
          </cell>
        </row>
        <row r="3968">
          <cell r="A3968" t="str">
            <v>09.01.02.300.143</v>
          </cell>
          <cell r="B3968" t="str">
            <v>Cap (tampão) soldável de PVC marrom Ø50mm</v>
          </cell>
          <cell r="C3968" t="str">
            <v>un</v>
          </cell>
          <cell r="D3968">
            <v>12.22</v>
          </cell>
          <cell r="E3968">
            <v>9.89</v>
          </cell>
          <cell r="F3968" t="str">
            <v>SIEC Ago/24</v>
          </cell>
        </row>
        <row r="3969">
          <cell r="A3969" t="str">
            <v>09.01.02.300.59</v>
          </cell>
          <cell r="B3969" t="str">
            <v>Curva 45° soldável de PVC marrom Ø 110 mm</v>
          </cell>
          <cell r="C3969" t="str">
            <v>un</v>
          </cell>
          <cell r="D3969">
            <v>173.08</v>
          </cell>
          <cell r="E3969">
            <v>140.07</v>
          </cell>
          <cell r="F3969" t="str">
            <v>SIEC Ago/24</v>
          </cell>
        </row>
        <row r="3970">
          <cell r="A3970" t="str">
            <v>09.01.02.300.51</v>
          </cell>
          <cell r="B3970" t="str">
            <v>Curva 45° soldável de PVC marrom Ø 20 mm</v>
          </cell>
          <cell r="C3970" t="str">
            <v>un</v>
          </cell>
          <cell r="D3970">
            <v>14.52</v>
          </cell>
          <cell r="E3970">
            <v>11.75</v>
          </cell>
          <cell r="F3970" t="str">
            <v>SIEC Ago/24</v>
          </cell>
        </row>
        <row r="3971">
          <cell r="A3971" t="str">
            <v>09.01.02.300.52</v>
          </cell>
          <cell r="B3971" t="str">
            <v>Curva 45° soldável de PVC marrom Ø 25 mm</v>
          </cell>
          <cell r="C3971" t="str">
            <v>un</v>
          </cell>
          <cell r="D3971">
            <v>14.83</v>
          </cell>
          <cell r="E3971">
            <v>12</v>
          </cell>
          <cell r="F3971" t="str">
            <v>SIEC Ago/24</v>
          </cell>
        </row>
        <row r="3972">
          <cell r="A3972" t="str">
            <v>09.01.02.300.53</v>
          </cell>
          <cell r="B3972" t="str">
            <v>Curva 45° soldável de PVC marrom Ø 32 mm</v>
          </cell>
          <cell r="C3972" t="str">
            <v>un</v>
          </cell>
          <cell r="D3972">
            <v>16.78</v>
          </cell>
          <cell r="E3972">
            <v>13.58</v>
          </cell>
          <cell r="F3972" t="str">
            <v>SIEC Ago/24</v>
          </cell>
        </row>
        <row r="3973">
          <cell r="A3973" t="str">
            <v>09.01.02.300.54</v>
          </cell>
          <cell r="B3973" t="str">
            <v>Curva 45° soldável de PVC marrom Ø 40 mm</v>
          </cell>
          <cell r="C3973" t="str">
            <v>un</v>
          </cell>
          <cell r="D3973">
            <v>24.56</v>
          </cell>
          <cell r="E3973">
            <v>19.88</v>
          </cell>
          <cell r="F3973" t="str">
            <v>SIEC Ago/24</v>
          </cell>
        </row>
        <row r="3974">
          <cell r="A3974" t="str">
            <v>09.01.02.300.55</v>
          </cell>
          <cell r="B3974" t="str">
            <v>Curva 45° soldável de PVC marrom Ø 50 mm</v>
          </cell>
          <cell r="C3974" t="str">
            <v>un</v>
          </cell>
          <cell r="D3974">
            <v>28.35</v>
          </cell>
          <cell r="E3974">
            <v>22.94</v>
          </cell>
          <cell r="F3974" t="str">
            <v>SIEC Ago/24</v>
          </cell>
        </row>
        <row r="3975">
          <cell r="A3975" t="str">
            <v>09.01.02.300.56</v>
          </cell>
          <cell r="B3975" t="str">
            <v>Curva 45° soldável de PVC marrom Ø 60 mm</v>
          </cell>
          <cell r="C3975" t="str">
            <v>un</v>
          </cell>
          <cell r="D3975">
            <v>33.75</v>
          </cell>
          <cell r="E3975">
            <v>27.31</v>
          </cell>
          <cell r="F3975" t="str">
            <v>SIEC Ago/24</v>
          </cell>
        </row>
        <row r="3976">
          <cell r="A3976" t="str">
            <v>09.01.02.300.57</v>
          </cell>
          <cell r="B3976" t="str">
            <v>Curva 45° soldável de PVC marrom Ø 75 mm</v>
          </cell>
          <cell r="C3976" t="str">
            <v>un</v>
          </cell>
          <cell r="D3976">
            <v>54.62</v>
          </cell>
          <cell r="E3976">
            <v>44.2</v>
          </cell>
          <cell r="F3976" t="str">
            <v>SIEC Ago/24</v>
          </cell>
        </row>
        <row r="3977">
          <cell r="A3977" t="str">
            <v>09.01.02.300.58</v>
          </cell>
          <cell r="B3977" t="str">
            <v>Curva 45° soldável de PVC marrom Ø 85 mm</v>
          </cell>
          <cell r="C3977" t="str">
            <v>un</v>
          </cell>
          <cell r="D3977">
            <v>60.69</v>
          </cell>
          <cell r="E3977">
            <v>49.11</v>
          </cell>
          <cell r="F3977" t="str">
            <v>SIEC Ago/24</v>
          </cell>
        </row>
        <row r="3978">
          <cell r="A3978" t="str">
            <v>09.01.02.300.68</v>
          </cell>
          <cell r="B3978" t="str">
            <v>Curva 90° soldável de PVC marrom Ø 110 mm</v>
          </cell>
          <cell r="C3978" t="str">
            <v>un</v>
          </cell>
          <cell r="D3978">
            <v>197.76</v>
          </cell>
          <cell r="E3978">
            <v>160.04</v>
          </cell>
          <cell r="F3978" t="str">
            <v>SIEC Ago/24</v>
          </cell>
        </row>
        <row r="3979">
          <cell r="A3979" t="str">
            <v>09.01.02.300.60</v>
          </cell>
          <cell r="B3979" t="str">
            <v>Curva 90° soldável de PVC marrom Ø 20 mm</v>
          </cell>
          <cell r="C3979" t="str">
            <v>un</v>
          </cell>
          <cell r="D3979">
            <v>14.45</v>
          </cell>
          <cell r="E3979">
            <v>11.69</v>
          </cell>
          <cell r="F3979" t="str">
            <v>SIEC Ago/24</v>
          </cell>
        </row>
        <row r="3980">
          <cell r="A3980" t="str">
            <v>09.01.02.300.61</v>
          </cell>
          <cell r="B3980" t="str">
            <v>Curva 90° soldável de PVC marrom Ø 25 mm</v>
          </cell>
          <cell r="C3980" t="str">
            <v>un</v>
          </cell>
          <cell r="D3980">
            <v>15.3</v>
          </cell>
          <cell r="E3980">
            <v>12.38</v>
          </cell>
          <cell r="F3980" t="str">
            <v>SIEC Ago/24</v>
          </cell>
        </row>
        <row r="3981">
          <cell r="A3981" t="str">
            <v>09.01.02.300.62</v>
          </cell>
          <cell r="B3981" t="str">
            <v>Curva 90° soldável de PVC marrom Ø 32 mm</v>
          </cell>
          <cell r="C3981" t="str">
            <v>un</v>
          </cell>
          <cell r="D3981">
            <v>18.55</v>
          </cell>
          <cell r="E3981">
            <v>15.01</v>
          </cell>
          <cell r="F3981" t="str">
            <v>SIEC Ago/24</v>
          </cell>
        </row>
        <row r="3982">
          <cell r="A3982" t="str">
            <v>09.01.02.300.63</v>
          </cell>
          <cell r="B3982" t="str">
            <v>Curva 90° soldável de PVC marrom Ø 40 mm</v>
          </cell>
          <cell r="C3982" t="str">
            <v>un</v>
          </cell>
          <cell r="D3982">
            <v>30.43</v>
          </cell>
          <cell r="E3982">
            <v>24.63</v>
          </cell>
          <cell r="F3982" t="str">
            <v>SIEC Ago/24</v>
          </cell>
        </row>
        <row r="3983">
          <cell r="A3983" t="str">
            <v>09.01.02.300.64</v>
          </cell>
          <cell r="B3983" t="str">
            <v>Curva 90° soldável de PVC marrom Ø 50 mm</v>
          </cell>
          <cell r="C3983" t="str">
            <v>un</v>
          </cell>
          <cell r="D3983">
            <v>31.7</v>
          </cell>
          <cell r="E3983">
            <v>25.65</v>
          </cell>
          <cell r="F3983" t="str">
            <v>SIEC Ago/24</v>
          </cell>
        </row>
        <row r="3984">
          <cell r="A3984" t="str">
            <v>09.01.02.300.65</v>
          </cell>
          <cell r="B3984" t="str">
            <v>Curva 90° soldável de PVC marrom Ø 60 mm</v>
          </cell>
          <cell r="C3984" t="str">
            <v>un</v>
          </cell>
          <cell r="D3984">
            <v>50.74</v>
          </cell>
          <cell r="E3984">
            <v>41.06</v>
          </cell>
          <cell r="F3984" t="str">
            <v>SIEC Ago/24</v>
          </cell>
        </row>
        <row r="3985">
          <cell r="A3985" t="str">
            <v>09.01.02.300.66</v>
          </cell>
          <cell r="B3985" t="str">
            <v>Curva 90° soldável de PVC marrom Ø 75 mm</v>
          </cell>
          <cell r="C3985" t="str">
            <v>un</v>
          </cell>
          <cell r="D3985">
            <v>73.63</v>
          </cell>
          <cell r="E3985">
            <v>59.59</v>
          </cell>
          <cell r="F3985" t="str">
            <v>SIEC Ago/24</v>
          </cell>
        </row>
        <row r="3986">
          <cell r="A3986" t="str">
            <v>09.01.02.300.67</v>
          </cell>
          <cell r="B3986" t="str">
            <v>Curva 90° soldável de PVC marrom Ø 85 mm</v>
          </cell>
          <cell r="C3986" t="str">
            <v>un</v>
          </cell>
          <cell r="D3986">
            <v>86.71</v>
          </cell>
          <cell r="E3986">
            <v>70.17</v>
          </cell>
          <cell r="F3986" t="str">
            <v>SIEC Ago/24</v>
          </cell>
        </row>
        <row r="3987">
          <cell r="A3987" t="str">
            <v>09.01.02.300.168</v>
          </cell>
          <cell r="B3987" t="str">
            <v>Joelho 45 graus, PVC, soldável, DN 25mm, instalado em ramal ou sub-ramal de água - fornecimento e instalação</v>
          </cell>
          <cell r="C3987" t="str">
            <v>un</v>
          </cell>
          <cell r="D3987">
            <v>12.57</v>
          </cell>
          <cell r="E3987">
            <v>10.17</v>
          </cell>
          <cell r="F3987" t="str">
            <v>SIEC Ago/24</v>
          </cell>
        </row>
        <row r="3988">
          <cell r="A3988" t="str">
            <v>09.01.02.300.112</v>
          </cell>
          <cell r="B3988" t="str">
            <v>Joelho 45° soldável de PVC marrom Ø 110 mm</v>
          </cell>
          <cell r="C3988" t="str">
            <v>un</v>
          </cell>
          <cell r="D3988">
            <v>213.14</v>
          </cell>
          <cell r="E3988">
            <v>172.49</v>
          </cell>
          <cell r="F3988" t="str">
            <v>SIEC Ago/24</v>
          </cell>
        </row>
        <row r="3989">
          <cell r="A3989" t="str">
            <v>09.01.02.300.104</v>
          </cell>
          <cell r="B3989" t="str">
            <v>Joelho 45° soldável de PVC marrom Ø 20 mm</v>
          </cell>
          <cell r="C3989" t="str">
            <v>un</v>
          </cell>
          <cell r="D3989">
            <v>13.58</v>
          </cell>
          <cell r="E3989">
            <v>10.99</v>
          </cell>
          <cell r="F3989" t="str">
            <v>SIEC Ago/24</v>
          </cell>
        </row>
        <row r="3990">
          <cell r="A3990" t="str">
            <v>09.01.02.300.105</v>
          </cell>
          <cell r="B3990" t="str">
            <v>Joelho 45° soldável de PVC marrom Ø 25 mm</v>
          </cell>
          <cell r="C3990" t="str">
            <v>un</v>
          </cell>
          <cell r="D3990">
            <v>13.98</v>
          </cell>
          <cell r="E3990">
            <v>11.31</v>
          </cell>
          <cell r="F3990" t="str">
            <v>SIEC Ago/24</v>
          </cell>
        </row>
        <row r="3991">
          <cell r="A3991" t="str">
            <v>09.01.02.300.106</v>
          </cell>
          <cell r="B3991" t="str">
            <v>Joelho 45° soldável de PVC marrom Ø 32 mm</v>
          </cell>
          <cell r="C3991" t="str">
            <v>un</v>
          </cell>
          <cell r="D3991">
            <v>16.489999999999998</v>
          </cell>
          <cell r="E3991">
            <v>13.34</v>
          </cell>
          <cell r="F3991" t="str">
            <v>SIEC Ago/24</v>
          </cell>
        </row>
        <row r="3992">
          <cell r="A3992" t="str">
            <v>09.01.02.300.107</v>
          </cell>
          <cell r="B3992" t="str">
            <v>Joelho 45° soldável de PVC marrom Ø 40 mm</v>
          </cell>
          <cell r="C3992" t="str">
            <v>un</v>
          </cell>
          <cell r="D3992">
            <v>25.04</v>
          </cell>
          <cell r="E3992">
            <v>20.260000000000002</v>
          </cell>
          <cell r="F3992" t="str">
            <v>SIEC Ago/24</v>
          </cell>
        </row>
        <row r="3993">
          <cell r="A3993" t="str">
            <v>09.01.02.300.108</v>
          </cell>
          <cell r="B3993" t="str">
            <v>Joelho 45° soldável de PVC marrom Ø 50 mm</v>
          </cell>
          <cell r="C3993" t="str">
            <v>un</v>
          </cell>
          <cell r="D3993">
            <v>26.76</v>
          </cell>
          <cell r="E3993">
            <v>21.66</v>
          </cell>
          <cell r="F3993" t="str">
            <v>SIEC Ago/24</v>
          </cell>
        </row>
        <row r="3994">
          <cell r="A3994" t="str">
            <v>09.01.02.300.109</v>
          </cell>
          <cell r="B3994" t="str">
            <v>Joelho 45° soldável de PVC marrom Ø 60 mm</v>
          </cell>
          <cell r="C3994" t="str">
            <v>un</v>
          </cell>
          <cell r="D3994">
            <v>44.62</v>
          </cell>
          <cell r="E3994">
            <v>36.11</v>
          </cell>
          <cell r="F3994" t="str">
            <v>SIEC Ago/24</v>
          </cell>
        </row>
        <row r="3995">
          <cell r="A3995" t="str">
            <v>09.01.02.300.110</v>
          </cell>
          <cell r="B3995" t="str">
            <v>Joelho 45° soldável de PVC marrom Ø 75 mm</v>
          </cell>
          <cell r="C3995" t="str">
            <v>un</v>
          </cell>
          <cell r="D3995">
            <v>85.06</v>
          </cell>
          <cell r="E3995">
            <v>68.84</v>
          </cell>
          <cell r="F3995" t="str">
            <v>SIEC Ago/24</v>
          </cell>
        </row>
        <row r="3996">
          <cell r="A3996" t="str">
            <v>09.01.02.300.111</v>
          </cell>
          <cell r="B3996" t="str">
            <v>Joelho 45° soldável de PVC marrom Ø 85 mm</v>
          </cell>
          <cell r="C3996" t="str">
            <v>un</v>
          </cell>
          <cell r="D3996">
            <v>98.63</v>
          </cell>
          <cell r="E3996">
            <v>79.819999999999993</v>
          </cell>
          <cell r="F3996" t="str">
            <v>SIEC Ago/24</v>
          </cell>
        </row>
        <row r="3997">
          <cell r="A3997" t="str">
            <v>09.01.02.300.100</v>
          </cell>
          <cell r="B3997" t="str">
            <v>Joelho 90 de PVC azul soldável e com bucha de latão, ø 20mm x ½"</v>
          </cell>
          <cell r="C3997" t="str">
            <v>un</v>
          </cell>
          <cell r="D3997">
            <v>12.3</v>
          </cell>
          <cell r="E3997">
            <v>9.9499999999999993</v>
          </cell>
          <cell r="F3997" t="str">
            <v>SIEC Ago/24</v>
          </cell>
        </row>
        <row r="3998">
          <cell r="A3998" t="str">
            <v>09.01.02.300.101</v>
          </cell>
          <cell r="B3998" t="str">
            <v>Joelho 90 de PVC azul soldável e com bucha de latão, ø 25mm x ½"</v>
          </cell>
          <cell r="C3998" t="str">
            <v>un</v>
          </cell>
          <cell r="D3998">
            <v>11.27</v>
          </cell>
          <cell r="E3998">
            <v>9.1199999999999992</v>
          </cell>
          <cell r="F3998" t="str">
            <v>SIEC Ago/24</v>
          </cell>
        </row>
        <row r="3999">
          <cell r="A3999" t="str">
            <v>09.01.02.300.102</v>
          </cell>
          <cell r="B3999" t="str">
            <v>Joelho 90 de PVC azul soldável e com bucha de latão, ø 25mm x ¾"</v>
          </cell>
          <cell r="C3999" t="str">
            <v>un</v>
          </cell>
          <cell r="D3999">
            <v>13.67</v>
          </cell>
          <cell r="E3999">
            <v>11.06</v>
          </cell>
          <cell r="F3999" t="str">
            <v>SIEC Ago/24</v>
          </cell>
        </row>
        <row r="4000">
          <cell r="A4000" t="str">
            <v>09.01.02.300.103</v>
          </cell>
          <cell r="B4000" t="str">
            <v>Joelho 90 de PVC azul soldável e com bucha de latão, ø 32mm x ¾"</v>
          </cell>
          <cell r="C4000" t="str">
            <v>un</v>
          </cell>
          <cell r="D4000">
            <v>23.06</v>
          </cell>
          <cell r="E4000">
            <v>18.66</v>
          </cell>
          <cell r="F4000" t="str">
            <v>SIEC Ago/24</v>
          </cell>
        </row>
        <row r="4001">
          <cell r="A4001" t="str">
            <v>09.01.02.300.169</v>
          </cell>
          <cell r="B4001" t="str">
            <v>Joelho 90 graus, PVC, soldável, DN 25mm, instalado em dreno de ar-condicionado - fornecimento e instalação</v>
          </cell>
          <cell r="C4001" t="str">
            <v>un</v>
          </cell>
          <cell r="D4001">
            <v>8.99</v>
          </cell>
          <cell r="E4001">
            <v>7.28</v>
          </cell>
          <cell r="F4001" t="str">
            <v>SIEC Ago/24</v>
          </cell>
        </row>
        <row r="4002">
          <cell r="A4002" t="str">
            <v>09.01.02.300.174</v>
          </cell>
          <cell r="B4002" t="str">
            <v>Joelho 90 graus, PVC, soldável, dn 32 mm instalado em reservação predial de água - fornecimento e instalação.</v>
          </cell>
          <cell r="C4002" t="str">
            <v>un</v>
          </cell>
          <cell r="D4002">
            <v>8.43</v>
          </cell>
          <cell r="E4002">
            <v>6.82</v>
          </cell>
          <cell r="F4002" t="str">
            <v>SIEC Ago/24</v>
          </cell>
        </row>
        <row r="4003">
          <cell r="A4003" t="str">
            <v>09.01.02.300.172</v>
          </cell>
          <cell r="B4003" t="str">
            <v>Joelho 90 graus, PVC, soldável, DN 40 mm instalado em reservação predial de água - fornecimento e instalação.</v>
          </cell>
          <cell r="C4003" t="str">
            <v>un</v>
          </cell>
          <cell r="D4003">
            <v>13.56</v>
          </cell>
          <cell r="E4003">
            <v>10.97</v>
          </cell>
          <cell r="F4003" t="str">
            <v>SIEC Ago/24</v>
          </cell>
        </row>
        <row r="4004">
          <cell r="A4004" t="str">
            <v>09.01.02.300.121</v>
          </cell>
          <cell r="B4004" t="str">
            <v>Joelho 90° soldável de PVC marrom Ø 110 mm</v>
          </cell>
          <cell r="C4004" t="str">
            <v>un</v>
          </cell>
          <cell r="D4004">
            <v>218.4</v>
          </cell>
          <cell r="E4004">
            <v>176.74</v>
          </cell>
          <cell r="F4004" t="str">
            <v>SIEC Ago/24</v>
          </cell>
        </row>
        <row r="4005">
          <cell r="A4005" t="str">
            <v>09.01.02.300.113</v>
          </cell>
          <cell r="B4005" t="str">
            <v>Joelho 90° soldável de PVC marrom Ø 20 mm</v>
          </cell>
          <cell r="C4005" t="str">
            <v>un</v>
          </cell>
          <cell r="D4005">
            <v>13.1</v>
          </cell>
          <cell r="E4005">
            <v>10.6</v>
          </cell>
          <cell r="F4005" t="str">
            <v>SIEC Ago/24</v>
          </cell>
        </row>
        <row r="4006">
          <cell r="A4006" t="str">
            <v>09.01.02.300.114</v>
          </cell>
          <cell r="B4006" t="str">
            <v>Joelho 90° soldável de PVC marrom Ø 25 mm</v>
          </cell>
          <cell r="C4006" t="str">
            <v>un</v>
          </cell>
          <cell r="D4006">
            <v>10.78</v>
          </cell>
          <cell r="E4006">
            <v>8.7200000000000006</v>
          </cell>
          <cell r="F4006" t="str">
            <v>SIEC Ago/24</v>
          </cell>
        </row>
        <row r="4007">
          <cell r="A4007" t="str">
            <v>09.01.02.300.115</v>
          </cell>
          <cell r="B4007" t="str">
            <v>Joelho 90° soldável de PVC marrom Ø 32 mm</v>
          </cell>
          <cell r="C4007" t="str">
            <v>un</v>
          </cell>
          <cell r="D4007">
            <v>14.96</v>
          </cell>
          <cell r="E4007">
            <v>12.11</v>
          </cell>
          <cell r="F4007" t="str">
            <v>SIEC Ago/24</v>
          </cell>
        </row>
        <row r="4008">
          <cell r="A4008" t="str">
            <v>09.01.02.300.116</v>
          </cell>
          <cell r="B4008" t="str">
            <v>Joelho 90° soldável de PVC marrom Ø 40 mm</v>
          </cell>
          <cell r="C4008" t="str">
            <v>un</v>
          </cell>
          <cell r="D4008">
            <v>24.99</v>
          </cell>
          <cell r="E4008">
            <v>20.22</v>
          </cell>
          <cell r="F4008" t="str">
            <v>SIEC Ago/24</v>
          </cell>
        </row>
        <row r="4009">
          <cell r="A4009" t="str">
            <v>09.01.02.300.117</v>
          </cell>
          <cell r="B4009" t="str">
            <v>Joelho 90° soldável de PVC marrom Ø 50 mm</v>
          </cell>
          <cell r="C4009" t="str">
            <v>un</v>
          </cell>
          <cell r="D4009">
            <v>15.34</v>
          </cell>
          <cell r="E4009">
            <v>12.41</v>
          </cell>
          <cell r="F4009" t="str">
            <v>SIEC Ago/24</v>
          </cell>
        </row>
        <row r="4010">
          <cell r="A4010" t="str">
            <v>09.01.02.300.118</v>
          </cell>
          <cell r="B4010" t="str">
            <v>Joelho 90° soldável de PVC marrom Ø 60 mm</v>
          </cell>
          <cell r="C4010" t="str">
            <v>un</v>
          </cell>
          <cell r="D4010">
            <v>46.17</v>
          </cell>
          <cell r="E4010">
            <v>37.36</v>
          </cell>
          <cell r="F4010" t="str">
            <v>SIEC Ago/24</v>
          </cell>
        </row>
        <row r="4011">
          <cell r="A4011" t="str">
            <v>09.01.02.300.119</v>
          </cell>
          <cell r="B4011" t="str">
            <v>Joelho 90° soldável de PVC marrom Ø 75 mm</v>
          </cell>
          <cell r="C4011" t="str">
            <v>un</v>
          </cell>
          <cell r="D4011">
            <v>102.97</v>
          </cell>
          <cell r="E4011">
            <v>83.33</v>
          </cell>
          <cell r="F4011" t="str">
            <v>SIEC Ago/24</v>
          </cell>
        </row>
        <row r="4012">
          <cell r="A4012" t="str">
            <v>09.01.02.300.120</v>
          </cell>
          <cell r="B4012" t="str">
            <v>Joelho 90° soldável de PVC marrom Ø 85 mm</v>
          </cell>
          <cell r="C4012" t="str">
            <v>un</v>
          </cell>
          <cell r="D4012">
            <v>117.81</v>
          </cell>
          <cell r="E4012">
            <v>95.34</v>
          </cell>
          <cell r="F4012" t="str">
            <v>SIEC Ago/24</v>
          </cell>
        </row>
        <row r="4013">
          <cell r="A4013" t="str">
            <v>09.01.02.300.123</v>
          </cell>
          <cell r="B4013" t="str">
            <v>Luva de redução soldável de PVC marrom Ø 25 x 20 mm</v>
          </cell>
          <cell r="C4013" t="str">
            <v>un</v>
          </cell>
          <cell r="D4013">
            <v>7.97</v>
          </cell>
          <cell r="E4013">
            <v>6.45</v>
          </cell>
          <cell r="F4013" t="str">
            <v>SIEC Ago/24</v>
          </cell>
        </row>
        <row r="4014">
          <cell r="A4014" t="str">
            <v>09.01.02.300.124</v>
          </cell>
          <cell r="B4014" t="str">
            <v>Luva de redução soldável de PVC marrom Ø 32 x 25 mm</v>
          </cell>
          <cell r="C4014" t="str">
            <v>un</v>
          </cell>
          <cell r="D4014">
            <v>9.75</v>
          </cell>
          <cell r="E4014">
            <v>7.89</v>
          </cell>
          <cell r="F4014" t="str">
            <v>SIEC Ago/24</v>
          </cell>
        </row>
        <row r="4015">
          <cell r="A4015" t="str">
            <v>09.01.02.300.125</v>
          </cell>
          <cell r="B4015" t="str">
            <v>Luva de redução soldável de PVC marrom Ø 40 x 32 mm</v>
          </cell>
          <cell r="C4015" t="str">
            <v>un</v>
          </cell>
          <cell r="D4015">
            <v>15.43</v>
          </cell>
          <cell r="E4015">
            <v>12.49</v>
          </cell>
          <cell r="F4015" t="str">
            <v>SIEC Ago/24</v>
          </cell>
        </row>
        <row r="4016">
          <cell r="A4016" t="str">
            <v>09.01.02.300.128</v>
          </cell>
          <cell r="B4016" t="str">
            <v>Luva de redução soldável de PVC marrom Ø 50 x 25 mm</v>
          </cell>
          <cell r="C4016" t="str">
            <v>un</v>
          </cell>
          <cell r="D4016">
            <v>18.12</v>
          </cell>
          <cell r="E4016">
            <v>14.66</v>
          </cell>
          <cell r="F4016" t="str">
            <v>SIEC Ago/24</v>
          </cell>
        </row>
        <row r="4017">
          <cell r="A4017" t="str">
            <v>09.01.02.300.129</v>
          </cell>
          <cell r="B4017" t="str">
            <v>Luva de redução soldável de PVC marrom Ø 60 x 50 mm</v>
          </cell>
          <cell r="C4017" t="str">
            <v>un</v>
          </cell>
          <cell r="D4017">
            <v>25.14</v>
          </cell>
          <cell r="E4017">
            <v>20.34</v>
          </cell>
          <cell r="F4017" t="str">
            <v>SIEC Ago/24</v>
          </cell>
        </row>
        <row r="4018">
          <cell r="A4018" t="str">
            <v>09.01.02.300.127</v>
          </cell>
          <cell r="B4018" t="str">
            <v>Luva de redução soldável de PVC marrom Ø 75 x 60 mm</v>
          </cell>
          <cell r="C4018" t="str">
            <v>un</v>
          </cell>
          <cell r="D4018">
            <v>34.89</v>
          </cell>
          <cell r="E4018">
            <v>28.24</v>
          </cell>
          <cell r="F4018" t="str">
            <v>SIEC Ago/24</v>
          </cell>
        </row>
        <row r="4019">
          <cell r="A4019" t="str">
            <v>09.01.02.300.130</v>
          </cell>
          <cell r="B4019" t="str">
            <v>Luva soldável de PVC azul com rosca metálica Ø 25 mm x 1/2"</v>
          </cell>
          <cell r="C4019" t="str">
            <v>un</v>
          </cell>
          <cell r="D4019">
            <v>11.83</v>
          </cell>
          <cell r="E4019">
            <v>9.57</v>
          </cell>
          <cell r="F4019" t="str">
            <v>SIEC Ago/24</v>
          </cell>
        </row>
        <row r="4020">
          <cell r="A4020" t="str">
            <v>09.01.02.300.131</v>
          </cell>
          <cell r="B4020" t="str">
            <v>Luva soldável de PVC azul com rosca metálica Ø 25 mm x 3/4"</v>
          </cell>
          <cell r="C4020" t="str">
            <v>un</v>
          </cell>
          <cell r="D4020">
            <v>12.36</v>
          </cell>
          <cell r="E4020">
            <v>10</v>
          </cell>
          <cell r="F4020" t="str">
            <v>SIEC Ago/24</v>
          </cell>
        </row>
        <row r="4021">
          <cell r="A4021" t="str">
            <v>09.01.02.300.145</v>
          </cell>
          <cell r="B4021" t="str">
            <v>Luva soldável de PVC marrom com rosca, ø 32 mm x 1"</v>
          </cell>
          <cell r="C4021" t="str">
            <v>un</v>
          </cell>
          <cell r="D4021">
            <v>8.52</v>
          </cell>
          <cell r="E4021">
            <v>6.89</v>
          </cell>
          <cell r="F4021" t="str">
            <v>SIEC Ago/24</v>
          </cell>
        </row>
        <row r="4022">
          <cell r="A4022" t="str">
            <v>09.01.02.300.146</v>
          </cell>
          <cell r="B4022" t="str">
            <v>Luva soldável de PVC marrom com rosca, ø 40 mm x 1 1/4"</v>
          </cell>
          <cell r="C4022" t="str">
            <v>un</v>
          </cell>
          <cell r="D4022">
            <v>14.72</v>
          </cell>
          <cell r="E4022">
            <v>11.91</v>
          </cell>
          <cell r="F4022" t="str">
            <v>SIEC Ago/24</v>
          </cell>
        </row>
        <row r="4023">
          <cell r="A4023" t="str">
            <v>09.01.02.300.147</v>
          </cell>
          <cell r="B4023" t="str">
            <v>Luva soldável de PVC marrom com rosca, ø 50 mm x 1 1/2"</v>
          </cell>
          <cell r="C4023" t="str">
            <v>un</v>
          </cell>
          <cell r="D4023">
            <v>22.95</v>
          </cell>
          <cell r="E4023">
            <v>18.57</v>
          </cell>
          <cell r="F4023" t="str">
            <v>SIEC Ago/24</v>
          </cell>
        </row>
        <row r="4024">
          <cell r="A4024" t="str">
            <v>09.01.02.300.140</v>
          </cell>
          <cell r="B4024" t="str">
            <v>Luva soldável de PVC marrom Ø 110 mm</v>
          </cell>
          <cell r="C4024" t="str">
            <v>un</v>
          </cell>
          <cell r="D4024">
            <v>90.81</v>
          </cell>
          <cell r="E4024">
            <v>73.489999999999995</v>
          </cell>
          <cell r="F4024" t="str">
            <v>SIEC Ago/24</v>
          </cell>
        </row>
        <row r="4025">
          <cell r="A4025" t="str">
            <v>09.01.02.300.132</v>
          </cell>
          <cell r="B4025" t="str">
            <v>Luva soldável de PVC marrom Ø 20 mm</v>
          </cell>
          <cell r="C4025" t="str">
            <v>un</v>
          </cell>
          <cell r="D4025">
            <v>7.29</v>
          </cell>
          <cell r="E4025">
            <v>5.9</v>
          </cell>
          <cell r="F4025" t="str">
            <v>SIEC Ago/24</v>
          </cell>
        </row>
        <row r="4026">
          <cell r="A4026" t="str">
            <v>09.01.02.300.133</v>
          </cell>
          <cell r="B4026" t="str">
            <v>Luva soldável de PVC marrom Ø 25 mm</v>
          </cell>
          <cell r="C4026" t="str">
            <v>un</v>
          </cell>
          <cell r="D4026">
            <v>7.58</v>
          </cell>
          <cell r="E4026">
            <v>6.13</v>
          </cell>
          <cell r="F4026" t="str">
            <v>SIEC Ago/24</v>
          </cell>
        </row>
        <row r="4027">
          <cell r="A4027" t="str">
            <v>09.01.02.300.134</v>
          </cell>
          <cell r="B4027" t="str">
            <v>Luva soldável de PVC marrom Ø 32 mm</v>
          </cell>
          <cell r="C4027" t="str">
            <v>un</v>
          </cell>
          <cell r="D4027">
            <v>8.92</v>
          </cell>
          <cell r="E4027">
            <v>7.22</v>
          </cell>
          <cell r="F4027" t="str">
            <v>SIEC Ago/24</v>
          </cell>
        </row>
        <row r="4028">
          <cell r="A4028" t="str">
            <v>09.01.02.300.135</v>
          </cell>
          <cell r="B4028" t="str">
            <v>Luva soldável de PVC marrom Ø 40 mm</v>
          </cell>
          <cell r="C4028" t="str">
            <v>un</v>
          </cell>
          <cell r="D4028">
            <v>14.67</v>
          </cell>
          <cell r="E4028">
            <v>11.87</v>
          </cell>
          <cell r="F4028" t="str">
            <v>SIEC Ago/24</v>
          </cell>
        </row>
        <row r="4029">
          <cell r="A4029" t="str">
            <v>09.01.02.300.136</v>
          </cell>
          <cell r="B4029" t="str">
            <v>Luva soldável de PVC marrom Ø 50 mm</v>
          </cell>
          <cell r="C4029" t="str">
            <v>un</v>
          </cell>
          <cell r="D4029">
            <v>15.54</v>
          </cell>
          <cell r="E4029">
            <v>12.58</v>
          </cell>
          <cell r="F4029" t="str">
            <v>SIEC Ago/24</v>
          </cell>
        </row>
        <row r="4030">
          <cell r="A4030" t="str">
            <v>09.01.02.300.137</v>
          </cell>
          <cell r="B4030" t="str">
            <v>Luva soldável de PVC marrom Ø 60 mm</v>
          </cell>
          <cell r="C4030" t="str">
            <v>un</v>
          </cell>
          <cell r="D4030">
            <v>24.32</v>
          </cell>
          <cell r="E4030">
            <v>19.68</v>
          </cell>
          <cell r="F4030" t="str">
            <v>SIEC Ago/24</v>
          </cell>
        </row>
        <row r="4031">
          <cell r="A4031" t="str">
            <v>09.01.02.300.138</v>
          </cell>
          <cell r="B4031" t="str">
            <v>Luva soldável de PVC marrom Ø 75 mm</v>
          </cell>
          <cell r="C4031" t="str">
            <v>un</v>
          </cell>
          <cell r="D4031">
            <v>34.99</v>
          </cell>
          <cell r="E4031">
            <v>28.32</v>
          </cell>
          <cell r="F4031" t="str">
            <v>SIEC Ago/24</v>
          </cell>
        </row>
        <row r="4032">
          <cell r="A4032" t="str">
            <v>09.01.02.300.139</v>
          </cell>
          <cell r="B4032" t="str">
            <v>Luva soldável de PVC marrom Ø 85 mm</v>
          </cell>
          <cell r="C4032" t="str">
            <v>un</v>
          </cell>
          <cell r="D4032">
            <v>56.6</v>
          </cell>
          <cell r="E4032">
            <v>45.8</v>
          </cell>
          <cell r="F4032" t="str">
            <v>SIEC Ago/24</v>
          </cell>
        </row>
        <row r="4033">
          <cell r="A4033" t="str">
            <v>09.01.02.300.72</v>
          </cell>
          <cell r="B4033" t="str">
            <v>Niple de PVC roscável, ø 1¼"</v>
          </cell>
          <cell r="C4033" t="str">
            <v>un</v>
          </cell>
          <cell r="D4033">
            <v>23.07</v>
          </cell>
          <cell r="E4033">
            <v>18.670000000000002</v>
          </cell>
          <cell r="F4033" t="str">
            <v>SIEC Ago/24</v>
          </cell>
        </row>
        <row r="4034">
          <cell r="A4034" t="str">
            <v>09.01.02.300.73</v>
          </cell>
          <cell r="B4034" t="str">
            <v>Niple de PVC roscável, ø 1½"</v>
          </cell>
          <cell r="C4034" t="str">
            <v>un</v>
          </cell>
          <cell r="D4034">
            <v>28.08</v>
          </cell>
          <cell r="E4034">
            <v>22.72</v>
          </cell>
          <cell r="F4034" t="str">
            <v>SIEC Ago/24</v>
          </cell>
        </row>
        <row r="4035">
          <cell r="A4035" t="str">
            <v>09.01.02.300.74</v>
          </cell>
          <cell r="B4035" t="str">
            <v>Niple de PVC roscável, ø 2"</v>
          </cell>
          <cell r="C4035" t="str">
            <v>un</v>
          </cell>
          <cell r="D4035">
            <v>32.17</v>
          </cell>
          <cell r="E4035">
            <v>26.03</v>
          </cell>
          <cell r="F4035" t="str">
            <v>SIEC Ago/24</v>
          </cell>
        </row>
        <row r="4036">
          <cell r="A4036" t="str">
            <v>09.01.02.300.71</v>
          </cell>
          <cell r="B4036" t="str">
            <v>Niple de PVC roscável,ø 1"</v>
          </cell>
          <cell r="C4036" t="str">
            <v>un</v>
          </cell>
          <cell r="D4036">
            <v>18.079999999999998</v>
          </cell>
          <cell r="E4036">
            <v>14.63</v>
          </cell>
          <cell r="F4036" t="str">
            <v>SIEC Ago/24</v>
          </cell>
        </row>
        <row r="4037">
          <cell r="A4037" t="str">
            <v>09.01.02.300.70</v>
          </cell>
          <cell r="B4037" t="str">
            <v>Niple de PVC roscável,ø 3/4"</v>
          </cell>
          <cell r="C4037" t="str">
            <v>un</v>
          </cell>
          <cell r="D4037">
            <v>14.29</v>
          </cell>
          <cell r="E4037">
            <v>11.56</v>
          </cell>
          <cell r="F4037" t="str">
            <v>SIEC Ago/24</v>
          </cell>
        </row>
        <row r="4038">
          <cell r="A4038" t="str">
            <v>09.01.02.300.01</v>
          </cell>
          <cell r="B4038" t="str">
            <v>Tê 90° soldável de PVC azul com rosca metálica , Ø 20 mm x 20 mm x 1/2"</v>
          </cell>
          <cell r="C4038" t="str">
            <v>un</v>
          </cell>
          <cell r="D4038">
            <v>21.58</v>
          </cell>
          <cell r="E4038">
            <v>17.46</v>
          </cell>
          <cell r="F4038" t="str">
            <v>SIEC Ago/24</v>
          </cell>
        </row>
        <row r="4039">
          <cell r="A4039" t="str">
            <v>09.01.02.300.02</v>
          </cell>
          <cell r="B4039" t="str">
            <v>Tê 90° soldável de PVC azul com rosca metálica , Ø 25 mm x 25 mm x 1/2"</v>
          </cell>
          <cell r="C4039" t="str">
            <v>un</v>
          </cell>
          <cell r="D4039">
            <v>22.59</v>
          </cell>
          <cell r="E4039">
            <v>18.28</v>
          </cell>
          <cell r="F4039" t="str">
            <v>SIEC Ago/24</v>
          </cell>
        </row>
        <row r="4040">
          <cell r="A4040" t="str">
            <v>09.01.02.300.03</v>
          </cell>
          <cell r="B4040" t="str">
            <v>Tê 90° soldável de PVC azul com rosca metálica , Ø 25 mm x 25 mm x 3/4"</v>
          </cell>
          <cell r="C4040" t="str">
            <v>un</v>
          </cell>
          <cell r="D4040">
            <v>23.48</v>
          </cell>
          <cell r="E4040">
            <v>19</v>
          </cell>
          <cell r="F4040" t="str">
            <v>SIEC Ago/24</v>
          </cell>
        </row>
        <row r="4041">
          <cell r="A4041" t="str">
            <v>09.01.02.300.12</v>
          </cell>
          <cell r="B4041" t="str">
            <v>Tê 90° soldável de PVC marrom Ø 110 mm</v>
          </cell>
          <cell r="C4041" t="str">
            <v>un</v>
          </cell>
          <cell r="D4041">
            <v>192.49</v>
          </cell>
          <cell r="E4041">
            <v>155.77000000000001</v>
          </cell>
          <cell r="F4041" t="str">
            <v>SIEC Ago/24</v>
          </cell>
        </row>
        <row r="4042">
          <cell r="A4042" t="str">
            <v>09.01.02.300.04</v>
          </cell>
          <cell r="B4042" t="str">
            <v>Tê 90° soldável de PVC marrom Ø 20 mm</v>
          </cell>
          <cell r="C4042" t="str">
            <v>un</v>
          </cell>
          <cell r="D4042">
            <v>14.4</v>
          </cell>
          <cell r="E4042">
            <v>11.65</v>
          </cell>
          <cell r="F4042" t="str">
            <v>SIEC Ago/24</v>
          </cell>
        </row>
        <row r="4043">
          <cell r="A4043" t="str">
            <v>09.01.02.300.05</v>
          </cell>
          <cell r="B4043" t="str">
            <v>Tê 90° soldável de PVC marrom Ø 25 mm</v>
          </cell>
          <cell r="C4043" t="str">
            <v>un</v>
          </cell>
          <cell r="D4043">
            <v>14.65</v>
          </cell>
          <cell r="E4043">
            <v>11.86</v>
          </cell>
          <cell r="F4043" t="str">
            <v>SIEC Ago/24</v>
          </cell>
        </row>
        <row r="4044">
          <cell r="A4044" t="str">
            <v>09.01.02.300.06</v>
          </cell>
          <cell r="B4044" t="str">
            <v>Tê 90° soldável de PVC marrom Ø 32 mm</v>
          </cell>
          <cell r="C4044" t="str">
            <v>un</v>
          </cell>
          <cell r="D4044">
            <v>17.16</v>
          </cell>
          <cell r="E4044">
            <v>13.89</v>
          </cell>
          <cell r="F4044" t="str">
            <v>SIEC Ago/24</v>
          </cell>
        </row>
        <row r="4045">
          <cell r="A4045" t="str">
            <v>09.01.02.300.07</v>
          </cell>
          <cell r="B4045" t="str">
            <v>Tê 90° soldável de PVC marrom Ø 40 mm</v>
          </cell>
          <cell r="C4045" t="str">
            <v>un</v>
          </cell>
          <cell r="D4045">
            <v>29.71</v>
          </cell>
          <cell r="E4045">
            <v>24.04</v>
          </cell>
          <cell r="F4045" t="str">
            <v>SIEC Ago/24</v>
          </cell>
        </row>
        <row r="4046">
          <cell r="A4046" t="str">
            <v>09.01.02.300.08</v>
          </cell>
          <cell r="B4046" t="str">
            <v>Tê 90° soldável de PVC marrom Ø 50 mm</v>
          </cell>
          <cell r="C4046" t="str">
            <v>un</v>
          </cell>
          <cell r="D4046">
            <v>23.48</v>
          </cell>
          <cell r="E4046">
            <v>19</v>
          </cell>
          <cell r="F4046" t="str">
            <v>SIEC Ago/24</v>
          </cell>
        </row>
        <row r="4047">
          <cell r="A4047" t="str">
            <v>09.01.02.300.09</v>
          </cell>
          <cell r="B4047" t="str">
            <v>Tê 90° soldável de PVC marrom Ø 60 mm</v>
          </cell>
          <cell r="C4047" t="str">
            <v>un</v>
          </cell>
          <cell r="D4047">
            <v>50.06</v>
          </cell>
          <cell r="E4047">
            <v>40.51</v>
          </cell>
          <cell r="F4047" t="str">
            <v>SIEC Ago/24</v>
          </cell>
        </row>
        <row r="4048">
          <cell r="A4048" t="str">
            <v>09.01.02.300.10</v>
          </cell>
          <cell r="B4048" t="str">
            <v>Tê 90° soldável de PVC marrom Ø 75 mm</v>
          </cell>
          <cell r="C4048" t="str">
            <v>un</v>
          </cell>
          <cell r="D4048">
            <v>84.6</v>
          </cell>
          <cell r="E4048">
            <v>68.459999999999994</v>
          </cell>
          <cell r="F4048" t="str">
            <v>SIEC Ago/24</v>
          </cell>
        </row>
        <row r="4049">
          <cell r="A4049" t="str">
            <v>09.01.02.300.11</v>
          </cell>
          <cell r="B4049" t="str">
            <v>Tê 90° soldável de PVC marrom Ø 85 mm</v>
          </cell>
          <cell r="C4049" t="str">
            <v>un</v>
          </cell>
          <cell r="D4049">
            <v>102.96</v>
          </cell>
          <cell r="E4049">
            <v>83.32</v>
          </cell>
          <cell r="F4049" t="str">
            <v>SIEC Ago/24</v>
          </cell>
        </row>
        <row r="4050">
          <cell r="A4050" t="str">
            <v>09.01.02.300.167</v>
          </cell>
          <cell r="B4050" t="str">
            <v>Tê de redução soldável de PVC marrom Ø 32 mm x 25 mm</v>
          </cell>
          <cell r="C4050" t="str">
            <v>un</v>
          </cell>
          <cell r="D4050">
            <v>21.07</v>
          </cell>
          <cell r="E4050">
            <v>17.05</v>
          </cell>
          <cell r="F4050" t="str">
            <v>SIEC Ago/24</v>
          </cell>
        </row>
        <row r="4051">
          <cell r="A4051" t="str">
            <v>09.01.02.300.163</v>
          </cell>
          <cell r="B4051" t="str">
            <v>Tê de redução soldável de PVC marrom Ø 40 mm x 25 mm</v>
          </cell>
          <cell r="C4051" t="str">
            <v>un</v>
          </cell>
          <cell r="D4051">
            <v>24.31</v>
          </cell>
          <cell r="E4051">
            <v>19.670000000000002</v>
          </cell>
          <cell r="F4051" t="str">
            <v>SIEC Ago/24</v>
          </cell>
        </row>
        <row r="4052">
          <cell r="A4052" t="str">
            <v>09.01.02.300.164</v>
          </cell>
          <cell r="B4052" t="str">
            <v>Tê de redução soldável de PVC marrom Ø 40 mm x 32 mm</v>
          </cell>
          <cell r="C4052" t="str">
            <v>un</v>
          </cell>
          <cell r="D4052">
            <v>25.85</v>
          </cell>
          <cell r="E4052">
            <v>20.92</v>
          </cell>
          <cell r="F4052" t="str">
            <v>SIEC Ago/24</v>
          </cell>
        </row>
        <row r="4053">
          <cell r="A4053" t="str">
            <v>09.01.02.300.165</v>
          </cell>
          <cell r="B4053" t="str">
            <v>Tê de redução soldável de PVC marrom Ø 50 mm x 40 mm</v>
          </cell>
          <cell r="C4053" t="str">
            <v>un</v>
          </cell>
          <cell r="D4053">
            <v>38.1</v>
          </cell>
          <cell r="E4053">
            <v>30.83</v>
          </cell>
          <cell r="F4053" t="str">
            <v>SIEC Ago/24</v>
          </cell>
        </row>
        <row r="4054">
          <cell r="A4054" t="str">
            <v>09.01.02.300.166</v>
          </cell>
          <cell r="B4054" t="str">
            <v>Tê de redução soldável de PVC marrom Ø 85 mm x 60 mm</v>
          </cell>
          <cell r="C4054" t="str">
            <v>un</v>
          </cell>
          <cell r="D4054">
            <v>143.36000000000001</v>
          </cell>
          <cell r="E4054">
            <v>116.02</v>
          </cell>
          <cell r="F4054" t="str">
            <v>SIEC Ago/24</v>
          </cell>
        </row>
        <row r="4055">
          <cell r="A4055" t="str">
            <v>09.01.02.300.122</v>
          </cell>
          <cell r="B4055" t="str">
            <v>Tê de redução soldável de PVC marron Ø 50 x 25mm</v>
          </cell>
          <cell r="C4055" t="str">
            <v>un</v>
          </cell>
          <cell r="D4055">
            <v>28.81</v>
          </cell>
          <cell r="E4055">
            <v>23.31</v>
          </cell>
          <cell r="F4055" t="str">
            <v>SIEC Ago/24</v>
          </cell>
        </row>
        <row r="4056">
          <cell r="A4056" t="str">
            <v>09.01.02.300.170</v>
          </cell>
          <cell r="B4056" t="str">
            <v>Tê, PVC, soldável, DN 25mm, instalado em dreno de ar-condicionado - fornecimento e instalação</v>
          </cell>
          <cell r="C4056" t="str">
            <v>un</v>
          </cell>
          <cell r="D4056">
            <v>12.37</v>
          </cell>
          <cell r="E4056">
            <v>10.01</v>
          </cell>
          <cell r="F4056" t="str">
            <v>SIEC Ago/24</v>
          </cell>
        </row>
        <row r="4057">
          <cell r="A4057" t="str">
            <v>09.01.02.300.173</v>
          </cell>
          <cell r="B4057" t="str">
            <v>Tê, PVC, soldável, DN 40 mm instalado em reservação predial de água - fornecimento e instalação.</v>
          </cell>
          <cell r="C4057" t="str">
            <v>un</v>
          </cell>
          <cell r="D4057">
            <v>19.54</v>
          </cell>
          <cell r="E4057">
            <v>15.81</v>
          </cell>
          <cell r="F4057" t="str">
            <v>SIEC Ago/24</v>
          </cell>
        </row>
        <row r="4058">
          <cell r="A4058" t="str">
            <v>09.01.02.300.30</v>
          </cell>
          <cell r="B4058" t="str">
            <v>Tubo de PVC soldável marrom, sem conexões Ø 110 mm</v>
          </cell>
          <cell r="C4058" t="str">
            <v>m</v>
          </cell>
          <cell r="D4058">
            <v>117.75</v>
          </cell>
          <cell r="E4058">
            <v>95.29</v>
          </cell>
          <cell r="F4058" t="str">
            <v>SIEC Ago/24</v>
          </cell>
        </row>
        <row r="4059">
          <cell r="A4059" t="str">
            <v>09.01.02.300.22</v>
          </cell>
          <cell r="B4059" t="str">
            <v>Tubo de PVC soldável marrom, sem conexões Ø 20 mm</v>
          </cell>
          <cell r="C4059" t="str">
            <v>m</v>
          </cell>
          <cell r="D4059">
            <v>12.76</v>
          </cell>
          <cell r="E4059">
            <v>10.33</v>
          </cell>
          <cell r="F4059" t="str">
            <v>SIEC Ago/24</v>
          </cell>
        </row>
        <row r="4060">
          <cell r="A4060" t="str">
            <v>09.01.02.300.23</v>
          </cell>
          <cell r="B4060" t="str">
            <v>Tubo de PVC soldável marrom, sem conexões Ø 25 mm</v>
          </cell>
          <cell r="C4060" t="str">
            <v>m</v>
          </cell>
          <cell r="D4060">
            <v>14.7</v>
          </cell>
          <cell r="E4060">
            <v>11.9</v>
          </cell>
          <cell r="F4060" t="str">
            <v>SIEC Ago/24</v>
          </cell>
        </row>
        <row r="4061">
          <cell r="A4061" t="str">
            <v>09.01.02.300.24</v>
          </cell>
          <cell r="B4061" t="str">
            <v>Tubo de PVC soldável marrom, sem conexões Ø 32 mm</v>
          </cell>
          <cell r="C4061" t="str">
            <v>m</v>
          </cell>
          <cell r="D4061">
            <v>21.27</v>
          </cell>
          <cell r="E4061">
            <v>17.21</v>
          </cell>
          <cell r="F4061" t="str">
            <v>SIEC Ago/24</v>
          </cell>
        </row>
        <row r="4062">
          <cell r="A4062" t="str">
            <v>09.01.02.300.25</v>
          </cell>
          <cell r="B4062" t="str">
            <v>Tubo de PVC soldável marrom, sem conexões Ø 40 mm</v>
          </cell>
          <cell r="C4062" t="str">
            <v>m</v>
          </cell>
          <cell r="D4062">
            <v>25.64</v>
          </cell>
          <cell r="E4062">
            <v>20.75</v>
          </cell>
          <cell r="F4062" t="str">
            <v>SIEC Ago/24</v>
          </cell>
        </row>
        <row r="4063">
          <cell r="A4063" t="str">
            <v>09.01.02.300.26</v>
          </cell>
          <cell r="B4063" t="str">
            <v>Tubo de PVC soldável marrom, sem conexões Ø 50 mm</v>
          </cell>
          <cell r="C4063" t="str">
            <v>m</v>
          </cell>
          <cell r="D4063">
            <v>26.89</v>
          </cell>
          <cell r="E4063">
            <v>21.76</v>
          </cell>
          <cell r="F4063" t="str">
            <v>SIEC Ago/24</v>
          </cell>
        </row>
        <row r="4064">
          <cell r="A4064" t="str">
            <v>09.01.02.300.27</v>
          </cell>
          <cell r="B4064" t="str">
            <v>Tubo de PVC soldável marrom, sem conexões Ø 60 mm</v>
          </cell>
          <cell r="C4064" t="str">
            <v>m</v>
          </cell>
          <cell r="D4064">
            <v>43.16</v>
          </cell>
          <cell r="E4064">
            <v>34.93</v>
          </cell>
          <cell r="F4064" t="str">
            <v>SIEC Ago/24</v>
          </cell>
        </row>
        <row r="4065">
          <cell r="A4065" t="str">
            <v>09.01.02.300.28</v>
          </cell>
          <cell r="B4065" t="str">
            <v>Tubo de PVC soldável marrom, sem conexões Ø 75 mm</v>
          </cell>
          <cell r="C4065" t="str">
            <v>m</v>
          </cell>
          <cell r="D4065">
            <v>57.86</v>
          </cell>
          <cell r="E4065">
            <v>46.82</v>
          </cell>
          <cell r="F4065" t="str">
            <v>SIEC Ago/24</v>
          </cell>
        </row>
        <row r="4066">
          <cell r="A4066" t="str">
            <v>09.01.02.300.29</v>
          </cell>
          <cell r="B4066" t="str">
            <v>Tubo de PVC soldável marrom, sem conexões Ø 85 mm</v>
          </cell>
          <cell r="C4066" t="str">
            <v>m</v>
          </cell>
          <cell r="D4066">
            <v>85.49</v>
          </cell>
          <cell r="E4066">
            <v>69.180000000000007</v>
          </cell>
          <cell r="F4066" t="str">
            <v>SIEC Ago/24</v>
          </cell>
        </row>
        <row r="4067">
          <cell r="A4067" t="str">
            <v>09.01.02.300.171</v>
          </cell>
          <cell r="B4067" t="str">
            <v>Tubo, PVC, soldável, DN 32 mm, instalado em reservação predial de água - fornecimento e instalação.</v>
          </cell>
          <cell r="C4067" t="str">
            <v>m</v>
          </cell>
          <cell r="D4067">
            <v>12.44</v>
          </cell>
          <cell r="E4067">
            <v>10.07</v>
          </cell>
          <cell r="F4067" t="str">
            <v>SIEC Ago/24</v>
          </cell>
        </row>
        <row r="4068">
          <cell r="A4068" t="str">
            <v>09.01.02.300.21</v>
          </cell>
          <cell r="B4068" t="str">
            <v>União soldável de PVC marrom Ø 110 mm</v>
          </cell>
          <cell r="C4068" t="str">
            <v>un</v>
          </cell>
          <cell r="D4068">
            <v>363.07</v>
          </cell>
          <cell r="E4068">
            <v>293.82</v>
          </cell>
          <cell r="F4068" t="str">
            <v>SIEC Ago/24</v>
          </cell>
        </row>
        <row r="4069">
          <cell r="A4069" t="str">
            <v>09.01.02.300.13</v>
          </cell>
          <cell r="B4069" t="str">
            <v>União soldável de PVC marrom Ø 20 mm</v>
          </cell>
          <cell r="C4069" t="str">
            <v>un</v>
          </cell>
          <cell r="D4069">
            <v>12.5</v>
          </cell>
          <cell r="E4069">
            <v>10.119999999999999</v>
          </cell>
          <cell r="F4069" t="str">
            <v>SIEC Ago/24</v>
          </cell>
        </row>
        <row r="4070">
          <cell r="A4070" t="str">
            <v>09.01.02.300.14</v>
          </cell>
          <cell r="B4070" t="str">
            <v>União soldável de PVC marrom Ø 25 mm</v>
          </cell>
          <cell r="C4070" t="str">
            <v>un</v>
          </cell>
          <cell r="D4070">
            <v>13.95</v>
          </cell>
          <cell r="E4070">
            <v>11.29</v>
          </cell>
          <cell r="F4070" t="str">
            <v>SIEC Ago/24</v>
          </cell>
        </row>
        <row r="4071">
          <cell r="A4071" t="str">
            <v>09.01.02.300.15</v>
          </cell>
          <cell r="B4071" t="str">
            <v>União soldável de PVC marrom Ø 32 mm</v>
          </cell>
          <cell r="C4071" t="str">
            <v>un</v>
          </cell>
          <cell r="D4071">
            <v>19.100000000000001</v>
          </cell>
          <cell r="E4071">
            <v>15.46</v>
          </cell>
          <cell r="F4071" t="str">
            <v>SIEC Ago/24</v>
          </cell>
        </row>
        <row r="4072">
          <cell r="A4072" t="str">
            <v>09.01.02.300.16</v>
          </cell>
          <cell r="B4072" t="str">
            <v>União soldável de PVC marrom Ø 40 mm</v>
          </cell>
          <cell r="C4072" t="str">
            <v>un</v>
          </cell>
          <cell r="D4072">
            <v>33.880000000000003</v>
          </cell>
          <cell r="E4072">
            <v>27.42</v>
          </cell>
          <cell r="F4072" t="str">
            <v>SIEC Ago/24</v>
          </cell>
        </row>
        <row r="4073">
          <cell r="A4073" t="str">
            <v>09.01.02.300.17</v>
          </cell>
          <cell r="B4073" t="str">
            <v>União soldável de PVC marrom Ø 50 mm</v>
          </cell>
          <cell r="C4073" t="str">
            <v>un</v>
          </cell>
          <cell r="D4073">
            <v>36.22</v>
          </cell>
          <cell r="E4073">
            <v>29.31</v>
          </cell>
          <cell r="F4073" t="str">
            <v>SIEC Ago/24</v>
          </cell>
        </row>
        <row r="4074">
          <cell r="A4074" t="str">
            <v>09.01.02.300.18</v>
          </cell>
          <cell r="B4074" t="str">
            <v>União soldável de PVC marrom Ø 60 mm</v>
          </cell>
          <cell r="C4074" t="str">
            <v>un</v>
          </cell>
          <cell r="D4074">
            <v>76.33</v>
          </cell>
          <cell r="E4074">
            <v>61.77</v>
          </cell>
          <cell r="F4074" t="str">
            <v>SIEC Ago/24</v>
          </cell>
        </row>
        <row r="4075">
          <cell r="A4075" t="str">
            <v>09.01.02.300.19</v>
          </cell>
          <cell r="B4075" t="str">
            <v>União soldável de PVC marrom Ø 75 mm</v>
          </cell>
          <cell r="C4075" t="str">
            <v>un</v>
          </cell>
          <cell r="D4075">
            <v>148.09</v>
          </cell>
          <cell r="E4075">
            <v>119.84</v>
          </cell>
          <cell r="F4075" t="str">
            <v>SIEC Ago/24</v>
          </cell>
        </row>
        <row r="4076">
          <cell r="A4076" t="str">
            <v>09.01.02.300.148</v>
          </cell>
          <cell r="B4076" t="str">
            <v>Válvula de retenção de PVC soldável - ø 25 mm</v>
          </cell>
          <cell r="C4076" t="str">
            <v>un</v>
          </cell>
          <cell r="D4076">
            <v>42.86</v>
          </cell>
          <cell r="E4076">
            <v>34.68</v>
          </cell>
          <cell r="F4076" t="str">
            <v>SIEC Ago/24</v>
          </cell>
        </row>
        <row r="4077">
          <cell r="A4077" t="str">
            <v>09.01.02.400</v>
          </cell>
          <cell r="B4077" t="str">
            <v>TUBOS E CONEXÕES DE FERRO FUNDIDO</v>
          </cell>
          <cell r="C4077" t="str">
            <v/>
          </cell>
          <cell r="E4077">
            <v>0</v>
          </cell>
          <cell r="F4077" t="str">
            <v>SIEC Ago/24</v>
          </cell>
        </row>
        <row r="4078">
          <cell r="A4078" t="str">
            <v>09.01.02.400.64</v>
          </cell>
          <cell r="B4078" t="str">
            <v>Joelho 90° de ferro maleável galvanizado Ø 2 1/2"</v>
          </cell>
          <cell r="C4078" t="str">
            <v>un</v>
          </cell>
          <cell r="D4078">
            <v>197.1</v>
          </cell>
          <cell r="E4078">
            <v>159.5</v>
          </cell>
          <cell r="F4078" t="str">
            <v>SIEC Ago/24</v>
          </cell>
        </row>
        <row r="4079">
          <cell r="A4079" t="str">
            <v>09.01.02.400.60</v>
          </cell>
          <cell r="B4079" t="str">
            <v>Joelho 90° de ferro maleável galvanizado redução Ø 3" x 2 1/2"</v>
          </cell>
          <cell r="C4079" t="str">
            <v>un</v>
          </cell>
          <cell r="D4079">
            <v>160.61000000000001</v>
          </cell>
          <cell r="E4079">
            <v>129.97</v>
          </cell>
          <cell r="F4079" t="str">
            <v>SIEC Ago/24</v>
          </cell>
        </row>
        <row r="4080">
          <cell r="A4080" t="str">
            <v>09.01.02.400.63</v>
          </cell>
          <cell r="B4080" t="str">
            <v>Niple duplo de ferro maleável Ø 65 mm (2 1/2"), rosca BSP</v>
          </cell>
          <cell r="C4080" t="str">
            <v>un</v>
          </cell>
          <cell r="D4080">
            <v>108.16</v>
          </cell>
          <cell r="E4080">
            <v>87.53</v>
          </cell>
          <cell r="F4080" t="str">
            <v>SIEC Ago/24</v>
          </cell>
        </row>
        <row r="4081">
          <cell r="A4081" t="str">
            <v>09.01.02.400.65</v>
          </cell>
          <cell r="B4081" t="str">
            <v>Tê 90° de ferro maleável galvanizado Ø 2 1/2"</v>
          </cell>
          <cell r="C4081" t="str">
            <v>un</v>
          </cell>
          <cell r="D4081">
            <v>236.5</v>
          </cell>
          <cell r="E4081">
            <v>191.39</v>
          </cell>
          <cell r="F4081" t="str">
            <v>SIEC Ago/24</v>
          </cell>
        </row>
        <row r="4082">
          <cell r="A4082" t="str">
            <v>09.01.02.400.66</v>
          </cell>
          <cell r="B4082" t="str">
            <v>Tê 90° de ferro maleável galvanizado Ø 3"</v>
          </cell>
          <cell r="C4082" t="str">
            <v>un</v>
          </cell>
          <cell r="D4082">
            <v>292.04000000000002</v>
          </cell>
          <cell r="E4082">
            <v>236.34</v>
          </cell>
          <cell r="F4082" t="str">
            <v>SIEC Ago/24</v>
          </cell>
        </row>
        <row r="4083">
          <cell r="A4083" t="str">
            <v>09.01.02.400.62</v>
          </cell>
          <cell r="B4083" t="str">
            <v>Tê 90° de redução de ferro maleável galvanizado Ø 3" x 2 1/2"</v>
          </cell>
          <cell r="C4083" t="str">
            <v>un</v>
          </cell>
          <cell r="D4083">
            <v>225.65</v>
          </cell>
          <cell r="E4083">
            <v>182.61</v>
          </cell>
          <cell r="F4083" t="str">
            <v>SIEC Ago/24</v>
          </cell>
        </row>
        <row r="4084">
          <cell r="A4084" t="str">
            <v>09.01.02.400.01</v>
          </cell>
          <cell r="B4084" t="str">
            <v>Tubo de ferro fundido, ponta e ponta (TP SMU), Ø 50mm, sem conexões, Linha Predial SMU</v>
          </cell>
          <cell r="C4084" t="str">
            <v>m</v>
          </cell>
          <cell r="D4084">
            <v>168.15</v>
          </cell>
          <cell r="E4084">
            <v>136.08000000000001</v>
          </cell>
          <cell r="F4084" t="str">
            <v>SIEC Ago/24</v>
          </cell>
        </row>
        <row r="4085">
          <cell r="A4085" t="str">
            <v>09.01.02.400.02</v>
          </cell>
          <cell r="B4085" t="str">
            <v>Tubo de ferro fundido, ponta e ponta (TP SMU), Ø 75mm, sem conexões, Linha Predial SMU</v>
          </cell>
          <cell r="C4085" t="str">
            <v>m</v>
          </cell>
          <cell r="D4085">
            <v>237.39</v>
          </cell>
          <cell r="E4085">
            <v>192.11</v>
          </cell>
          <cell r="F4085" t="str">
            <v>SIEC Ago/24</v>
          </cell>
        </row>
        <row r="4086">
          <cell r="A4086" t="str">
            <v>09.01.02.500</v>
          </cell>
          <cell r="B4086" t="str">
            <v>TUBOS E CONEXÕES DE COBRE / BRONZE</v>
          </cell>
          <cell r="C4086" t="str">
            <v/>
          </cell>
          <cell r="E4086">
            <v>0</v>
          </cell>
          <cell r="F4086" t="str">
            <v>SIEC Ago/24</v>
          </cell>
        </row>
        <row r="4087">
          <cell r="A4087" t="str">
            <v>09.01.02.500.53</v>
          </cell>
          <cell r="B4087" t="str">
            <v>Bucha de redução em cobre sem anel de solda, ponta x bolsa, Ø 66 mm x 54 mm</v>
          </cell>
          <cell r="C4087" t="str">
            <v>un</v>
          </cell>
          <cell r="D4087">
            <v>171.14</v>
          </cell>
          <cell r="E4087">
            <v>138.5</v>
          </cell>
          <cell r="F4087" t="str">
            <v>SIEC Ago/24</v>
          </cell>
        </row>
        <row r="4088">
          <cell r="A4088" t="str">
            <v>09.01.02.500.48</v>
          </cell>
          <cell r="B4088" t="str">
            <v>Conector de bronze soldável sem anel, bolsa x rosca F, Ø 22 x 3/4"</v>
          </cell>
          <cell r="C4088" t="str">
            <v>un</v>
          </cell>
          <cell r="D4088">
            <v>27.7</v>
          </cell>
          <cell r="E4088">
            <v>22.42</v>
          </cell>
          <cell r="F4088" t="str">
            <v>SIEC Ago/24</v>
          </cell>
        </row>
        <row r="4089">
          <cell r="A4089" t="str">
            <v>09.01.02.500.07</v>
          </cell>
          <cell r="B4089" t="str">
            <v>Cotovelo de cobre soldável sem anel de solda, bolsa x bolsa, Ø 15</v>
          </cell>
          <cell r="C4089" t="str">
            <v>un</v>
          </cell>
          <cell r="D4089">
            <v>15.5</v>
          </cell>
          <cell r="E4089">
            <v>12.54</v>
          </cell>
          <cell r="F4089" t="str">
            <v>SIEC Ago/24</v>
          </cell>
        </row>
        <row r="4090">
          <cell r="A4090" t="str">
            <v>09.01.02.500.08</v>
          </cell>
          <cell r="B4090" t="str">
            <v>Cotovelo de cobre soldável sem anel de solda, bolsa x bolsa, Ø 22</v>
          </cell>
          <cell r="C4090" t="str">
            <v>un</v>
          </cell>
          <cell r="D4090">
            <v>23.88</v>
          </cell>
          <cell r="E4090">
            <v>19.329999999999998</v>
          </cell>
          <cell r="F4090" t="str">
            <v>SIEC Ago/24</v>
          </cell>
        </row>
        <row r="4091">
          <cell r="A4091" t="str">
            <v>09.01.02.500.09</v>
          </cell>
          <cell r="B4091" t="str">
            <v>Cotovelo de cobre soldável sem anel de solda, bolsa x bolsa, Ø 28</v>
          </cell>
          <cell r="C4091" t="str">
            <v>un</v>
          </cell>
          <cell r="D4091">
            <v>34.159999999999997</v>
          </cell>
          <cell r="E4091">
            <v>27.64</v>
          </cell>
          <cell r="F4091" t="str">
            <v>SIEC Ago/24</v>
          </cell>
        </row>
        <row r="4092">
          <cell r="A4092" t="str">
            <v>09.01.02.500.34</v>
          </cell>
          <cell r="B4092" t="str">
            <v>Luva de bronze soldável com anel, bolsa x bolsa, Ø 35</v>
          </cell>
          <cell r="C4092" t="str">
            <v>un</v>
          </cell>
          <cell r="D4092">
            <v>43.83</v>
          </cell>
          <cell r="E4092">
            <v>35.47</v>
          </cell>
          <cell r="F4092" t="str">
            <v>SIEC Ago/24</v>
          </cell>
        </row>
        <row r="4093">
          <cell r="A4093" t="str">
            <v>09.01.02.500.31</v>
          </cell>
          <cell r="B4093" t="str">
            <v>Luva de cobre soldável sem anel de solda, bolsa x bolsa, Ø 15</v>
          </cell>
          <cell r="C4093" t="str">
            <v>un</v>
          </cell>
          <cell r="D4093">
            <v>10.11</v>
          </cell>
          <cell r="E4093">
            <v>8.18</v>
          </cell>
          <cell r="F4093" t="str">
            <v>SIEC Ago/24</v>
          </cell>
        </row>
        <row r="4094">
          <cell r="A4094" t="str">
            <v>09.01.02.500.32</v>
          </cell>
          <cell r="B4094" t="str">
            <v>Luva de cobre soldável sem anel de solda, bolsa x bolsa, Ø 22</v>
          </cell>
          <cell r="C4094" t="str">
            <v>un</v>
          </cell>
          <cell r="D4094">
            <v>14.47</v>
          </cell>
          <cell r="E4094">
            <v>11.71</v>
          </cell>
          <cell r="F4094" t="str">
            <v>SIEC Ago/24</v>
          </cell>
        </row>
        <row r="4095">
          <cell r="A4095" t="str">
            <v>09.01.02.500.33</v>
          </cell>
          <cell r="B4095" t="str">
            <v>Luva de cobre soldável sem anel de solda, bolsa x bolsa, Ø 28</v>
          </cell>
          <cell r="C4095" t="str">
            <v>un</v>
          </cell>
          <cell r="D4095">
            <v>21.37</v>
          </cell>
          <cell r="E4095">
            <v>17.29</v>
          </cell>
          <cell r="F4095" t="str">
            <v>SIEC Ago/24</v>
          </cell>
        </row>
        <row r="4096">
          <cell r="A4096" t="str">
            <v>09.01.02.500.54</v>
          </cell>
          <cell r="B4096" t="str">
            <v>Niple duplo de cobre sem anel de solda, Ø 2 1/2", rosca BSP</v>
          </cell>
          <cell r="C4096" t="str">
            <v>un</v>
          </cell>
          <cell r="D4096">
            <v>201.64</v>
          </cell>
          <cell r="E4096">
            <v>163.18</v>
          </cell>
          <cell r="F4096" t="str">
            <v>SIEC Ago/24</v>
          </cell>
        </row>
        <row r="4097">
          <cell r="A4097" t="str">
            <v>09.01.02.500.01</v>
          </cell>
          <cell r="B4097" t="str">
            <v>Tubo de cobre soldável, Ø 15, Classe E, sem conexões</v>
          </cell>
          <cell r="C4097" t="str">
            <v>m</v>
          </cell>
          <cell r="D4097">
            <v>37.5</v>
          </cell>
          <cell r="E4097">
            <v>30.35</v>
          </cell>
          <cell r="F4097" t="str">
            <v>SIEC Ago/24</v>
          </cell>
        </row>
        <row r="4098">
          <cell r="A4098" t="str">
            <v>09.01.02.500.02</v>
          </cell>
          <cell r="B4098" t="str">
            <v>Tubo de cobre soldável, Ø 22, Classe E, sem conexões</v>
          </cell>
          <cell r="C4098" t="str">
            <v>m</v>
          </cell>
          <cell r="D4098">
            <v>62.35</v>
          </cell>
          <cell r="E4098">
            <v>50.46</v>
          </cell>
          <cell r="F4098" t="str">
            <v>SIEC Ago/24</v>
          </cell>
        </row>
        <row r="4099">
          <cell r="A4099" t="str">
            <v>09.01.02.500.03</v>
          </cell>
          <cell r="B4099" t="str">
            <v>Tubo de cobre soldável, Ø 28, Classe E, sem conexões</v>
          </cell>
          <cell r="C4099" t="str">
            <v>m</v>
          </cell>
          <cell r="D4099">
            <v>76.59</v>
          </cell>
          <cell r="E4099">
            <v>61.98</v>
          </cell>
          <cell r="F4099" t="str">
            <v>SIEC Ago/24</v>
          </cell>
        </row>
        <row r="4100">
          <cell r="A4100" t="str">
            <v>09.01.02.500.04</v>
          </cell>
          <cell r="B4100" t="str">
            <v>Tubo de cobre soldável, Ø 35, Classe E, sem conexões</v>
          </cell>
          <cell r="C4100" t="str">
            <v>m</v>
          </cell>
          <cell r="D4100">
            <v>103</v>
          </cell>
          <cell r="E4100">
            <v>83.35</v>
          </cell>
          <cell r="F4100" t="str">
            <v>SIEC Ago/24</v>
          </cell>
        </row>
        <row r="4101">
          <cell r="A4101" t="str">
            <v>09.01.02.500.05</v>
          </cell>
          <cell r="B4101" t="str">
            <v>Tubo de cobre soldável, Ø 42, Classe E, sem conexões</v>
          </cell>
          <cell r="C4101" t="str">
            <v>m</v>
          </cell>
          <cell r="D4101">
            <v>138.19</v>
          </cell>
          <cell r="E4101">
            <v>111.83</v>
          </cell>
          <cell r="F4101" t="str">
            <v>SIEC Ago/24</v>
          </cell>
        </row>
        <row r="4102">
          <cell r="A4102" t="str">
            <v>09.01.02.500.06</v>
          </cell>
          <cell r="B4102" t="str">
            <v>Tubo de cobre soldável, Ø 54, Classe E, sem conexões</v>
          </cell>
          <cell r="C4102" t="str">
            <v>m</v>
          </cell>
          <cell r="D4102">
            <v>199.33</v>
          </cell>
          <cell r="E4102">
            <v>161.31</v>
          </cell>
          <cell r="F4102" t="str">
            <v>SIEC Ago/24</v>
          </cell>
        </row>
        <row r="4103">
          <cell r="A4103" t="str">
            <v>09.01.02.900</v>
          </cell>
          <cell r="B4103" t="str">
            <v>REPAROS/SUBSTITUIÇÕES DIVERSOS</v>
          </cell>
          <cell r="C4103" t="str">
            <v/>
          </cell>
          <cell r="E4103">
            <v>0</v>
          </cell>
          <cell r="F4103" t="str">
            <v>SIEC Ago/24</v>
          </cell>
        </row>
        <row r="4104">
          <cell r="A4104" t="str">
            <v>09.01.02.900.22</v>
          </cell>
          <cell r="B4104" t="str">
            <v>Acabamento cromado completo (canopla, volante e gaxeta) para registro, ref. Deca linha prata, diâmetro ¾", ou equivalente</v>
          </cell>
          <cell r="C4104" t="str">
            <v>un</v>
          </cell>
          <cell r="D4104">
            <v>47.52</v>
          </cell>
          <cell r="E4104">
            <v>38.46</v>
          </cell>
          <cell r="F4104" t="str">
            <v>SIEC Ago/24</v>
          </cell>
        </row>
        <row r="4105">
          <cell r="A4105" t="str">
            <v>09.01.02.900.08</v>
          </cell>
          <cell r="B4105" t="str">
            <v>Anel de vedação 100mm para bacia sanitária</v>
          </cell>
          <cell r="C4105" t="str">
            <v>un</v>
          </cell>
          <cell r="D4105">
            <v>22.49</v>
          </cell>
          <cell r="E4105">
            <v>18.2</v>
          </cell>
          <cell r="F4105" t="str">
            <v>SIEC Ago/24</v>
          </cell>
        </row>
        <row r="4106">
          <cell r="A4106" t="str">
            <v>09.01.02.900.07</v>
          </cell>
          <cell r="B4106" t="str">
            <v>Bolsa de ligação para bacia sanitária, tubulação com diâmetro 1½"</v>
          </cell>
          <cell r="C4106" t="str">
            <v>un</v>
          </cell>
          <cell r="D4106">
            <v>14.74</v>
          </cell>
          <cell r="E4106">
            <v>11.93</v>
          </cell>
          <cell r="F4106" t="str">
            <v>SIEC Ago/24</v>
          </cell>
        </row>
        <row r="4107">
          <cell r="A4107" t="str">
            <v>09.01.02.900.48</v>
          </cell>
          <cell r="B4107" t="str">
            <v>Desentupimento de bacia sanitária</v>
          </cell>
          <cell r="C4107" t="str">
            <v>un</v>
          </cell>
          <cell r="D4107">
            <v>5.81</v>
          </cell>
          <cell r="E4107">
            <v>4.7</v>
          </cell>
          <cell r="F4107" t="str">
            <v>SIEC Ago/24</v>
          </cell>
        </row>
        <row r="4108">
          <cell r="A4108" t="str">
            <v>09.01.02.900.10</v>
          </cell>
          <cell r="B4108" t="str">
            <v>Engate flexível cromado, para entrada de água, comprimento 40cm, diâmetro ½", ref. Deca ou equivalente</v>
          </cell>
          <cell r="C4108" t="str">
            <v>un</v>
          </cell>
          <cell r="D4108">
            <v>48.13</v>
          </cell>
          <cell r="E4108">
            <v>38.950000000000003</v>
          </cell>
          <cell r="F4108" t="str">
            <v>SIEC Ago/24</v>
          </cell>
        </row>
        <row r="4109">
          <cell r="A4109" t="str">
            <v>09.01.02.900.58</v>
          </cell>
          <cell r="B4109" t="str">
            <v>Engate flexível em plástico branco, 1/2" x 30cm - fornecimento e instalação</v>
          </cell>
          <cell r="C4109" t="str">
            <v>un</v>
          </cell>
          <cell r="D4109">
            <v>13.56</v>
          </cell>
          <cell r="E4109">
            <v>10.97</v>
          </cell>
          <cell r="F4109" t="str">
            <v>SIEC Ago/24</v>
          </cell>
        </row>
        <row r="4110">
          <cell r="A4110" t="str">
            <v>09.01.02.900.09</v>
          </cell>
          <cell r="B4110" t="str">
            <v>Engate flexível em PVC, para entrada de água, comprimento 40cm, diâmetro ½", ref. Clodal, ou equivalente</v>
          </cell>
          <cell r="C4110" t="str">
            <v>un</v>
          </cell>
          <cell r="D4110">
            <v>15.22</v>
          </cell>
          <cell r="E4110">
            <v>12.32</v>
          </cell>
          <cell r="F4110" t="str">
            <v>SIEC Ago/24</v>
          </cell>
        </row>
        <row r="4111">
          <cell r="A4111" t="str">
            <v>09.01.02.900.41</v>
          </cell>
          <cell r="B4111" t="str">
            <v>Hidrômetro ø 1 1/2" (50mm), em liga de cobre/latão, extremidades com rosca BSP, ref: TECHMETER, linha Cosmos Meter, ou equivalente</v>
          </cell>
          <cell r="C4111" t="str">
            <v>un</v>
          </cell>
          <cell r="D4111">
            <v>843.09</v>
          </cell>
          <cell r="E4111">
            <v>682.28</v>
          </cell>
          <cell r="F4111" t="str">
            <v>SIEC Ago/24</v>
          </cell>
        </row>
        <row r="4112">
          <cell r="A4112" t="str">
            <v>09.01.02.900.39</v>
          </cell>
          <cell r="B4112" t="str">
            <v>Hidrômetro ø 1" (32mm), em liga de cobre/latão, extremidades com rosca BSP, ref: TECHMETER, linha Cosmos Meter, ou equivalente</v>
          </cell>
          <cell r="C4112" t="str">
            <v>un</v>
          </cell>
          <cell r="D4112">
            <v>526.16</v>
          </cell>
          <cell r="E4112">
            <v>425.8</v>
          </cell>
          <cell r="F4112" t="str">
            <v>SIEC Ago/24</v>
          </cell>
        </row>
        <row r="4113">
          <cell r="A4113" t="str">
            <v>09.01.02.900.42</v>
          </cell>
          <cell r="B4113" t="str">
            <v>Hidrômetro ø 3" (85mm), em liga de cobre/latão, extremidades com rosca BSP, ref: TECHMETER, linha Cosmos Meter, ou equivalente</v>
          </cell>
          <cell r="C4113" t="str">
            <v>un</v>
          </cell>
          <cell r="D4113">
            <v>2407.56</v>
          </cell>
          <cell r="E4113">
            <v>1948.34</v>
          </cell>
          <cell r="F4113" t="str">
            <v>SIEC Ago/24</v>
          </cell>
        </row>
        <row r="4114">
          <cell r="A4114" t="str">
            <v>09.01.02.900.40</v>
          </cell>
          <cell r="B4114" t="str">
            <v>Hidrômetro ø 3/4" (25mm), em liga de cobre/latão, extremidades com rosca BSP, ref: TECHMETER, linha Cosmos Meter, ou equivalente</v>
          </cell>
          <cell r="C4114" t="str">
            <v>un</v>
          </cell>
          <cell r="D4114">
            <v>157.16999999999999</v>
          </cell>
          <cell r="E4114">
            <v>127.19</v>
          </cell>
          <cell r="F4114" t="str">
            <v>SIEC Ago/24</v>
          </cell>
        </row>
        <row r="4115">
          <cell r="A4115" t="str">
            <v>09.01.02.900.57</v>
          </cell>
          <cell r="B4115" t="str">
            <v>Lavatório louça branca suspenso, 29,5 x 39cm ou equivalente, padrão popular - fornecimento e instalação</v>
          </cell>
          <cell r="C4115" t="str">
            <v>un</v>
          </cell>
          <cell r="D4115">
            <v>148.25</v>
          </cell>
          <cell r="E4115">
            <v>119.97</v>
          </cell>
          <cell r="F4115" t="str">
            <v>SIEC Ago/24</v>
          </cell>
        </row>
        <row r="4116">
          <cell r="A4116" t="str">
            <v>09.01.02.900.47</v>
          </cell>
          <cell r="B4116" t="str">
            <v>REM.07_Remanejamento de kit cavalete de PVC, Ø 3/4, padrão SABESP</v>
          </cell>
          <cell r="C4116" t="str">
            <v>un</v>
          </cell>
          <cell r="D4116">
            <v>135.41999999999999</v>
          </cell>
          <cell r="E4116">
            <v>109.59</v>
          </cell>
          <cell r="F4116" t="str">
            <v>SIEC Ago/24</v>
          </cell>
        </row>
        <row r="4117">
          <cell r="A4117" t="str">
            <v>09.01.02.900.01</v>
          </cell>
          <cell r="B4117" t="str">
            <v>Reparo e limpeza em torneira de bóia</v>
          </cell>
          <cell r="C4117" t="str">
            <v>un</v>
          </cell>
          <cell r="D4117">
            <v>33.85</v>
          </cell>
          <cell r="E4117">
            <v>27.39</v>
          </cell>
          <cell r="F4117" t="str">
            <v>SIEC Ago/24</v>
          </cell>
        </row>
        <row r="4118">
          <cell r="A4118" t="str">
            <v>09.01.02.900.37</v>
          </cell>
          <cell r="B4118" t="str">
            <v>Sifão para lavatório cromado 1X1.½", ref. DECA, ou equivalente</v>
          </cell>
          <cell r="C4118" t="str">
            <v>un</v>
          </cell>
          <cell r="D4118">
            <v>176.42</v>
          </cell>
          <cell r="E4118">
            <v>142.77000000000001</v>
          </cell>
          <cell r="F4118" t="str">
            <v>SIEC Ago/24</v>
          </cell>
        </row>
        <row r="4119">
          <cell r="A4119" t="str">
            <v>09.01.02.900.35</v>
          </cell>
          <cell r="B4119" t="str">
            <v>Sifão para lavatório em PVC 1 1/2"</v>
          </cell>
          <cell r="C4119" t="str">
            <v>un</v>
          </cell>
          <cell r="D4119">
            <v>14.7</v>
          </cell>
          <cell r="E4119">
            <v>11.9</v>
          </cell>
          <cell r="F4119" t="str">
            <v>SIEC Ago/24</v>
          </cell>
        </row>
        <row r="4120">
          <cell r="A4120" t="str">
            <v>09.01.02.900.38</v>
          </cell>
          <cell r="B4120" t="str">
            <v>Sifão para mictório cromado 1"x2", ref. DECA, ou equivalente</v>
          </cell>
          <cell r="C4120" t="str">
            <v>un</v>
          </cell>
          <cell r="D4120">
            <v>242.15</v>
          </cell>
          <cell r="E4120">
            <v>195.96</v>
          </cell>
          <cell r="F4120" t="str">
            <v>SIEC Ago/24</v>
          </cell>
        </row>
        <row r="4121">
          <cell r="A4121" t="str">
            <v>09.01.02.900.36</v>
          </cell>
          <cell r="B4121" t="str">
            <v>Sifão para pia cromado 2"</v>
          </cell>
          <cell r="C4121" t="str">
            <v>un</v>
          </cell>
          <cell r="D4121">
            <v>242.15</v>
          </cell>
          <cell r="E4121">
            <v>195.96</v>
          </cell>
          <cell r="F4121" t="str">
            <v>SIEC Ago/24</v>
          </cell>
        </row>
        <row r="4122">
          <cell r="A4122" t="str">
            <v>09.01.02.900.06</v>
          </cell>
          <cell r="B4122" t="str">
            <v>Spud, em metal cromado, aplicação tubo de diâmetro 1½"</v>
          </cell>
          <cell r="C4122" t="str">
            <v>un</v>
          </cell>
          <cell r="D4122">
            <v>64.37</v>
          </cell>
          <cell r="E4122">
            <v>52.09</v>
          </cell>
          <cell r="F4122" t="str">
            <v>SIEC Ago/24</v>
          </cell>
        </row>
        <row r="4123">
          <cell r="A4123" t="str">
            <v>09.01.02.900.04</v>
          </cell>
          <cell r="B4123" t="str">
            <v>Tubo de descarga de PCV, 38mm, com ponta azul</v>
          </cell>
          <cell r="C4123" t="str">
            <v>un</v>
          </cell>
          <cell r="D4123">
            <v>26.13</v>
          </cell>
          <cell r="E4123">
            <v>21.15</v>
          </cell>
          <cell r="F4123" t="str">
            <v>SIEC Ago/24</v>
          </cell>
        </row>
        <row r="4124">
          <cell r="A4124" t="str">
            <v>09.01.02.900.03</v>
          </cell>
          <cell r="B4124" t="str">
            <v>Tubo de ligação cromado para bacia sanitária</v>
          </cell>
          <cell r="C4124" t="str">
            <v>un</v>
          </cell>
          <cell r="D4124">
            <v>31.69</v>
          </cell>
          <cell r="E4124">
            <v>25.65</v>
          </cell>
          <cell r="F4124" t="str">
            <v>SIEC Ago/24</v>
          </cell>
        </row>
        <row r="4125">
          <cell r="A4125" t="str">
            <v>09.01.02.900.02</v>
          </cell>
          <cell r="B4125" t="str">
            <v>Tubo de ligação de plástico para bacia sanitária</v>
          </cell>
          <cell r="C4125" t="str">
            <v>un</v>
          </cell>
          <cell r="D4125">
            <v>23.99</v>
          </cell>
          <cell r="E4125">
            <v>19.41</v>
          </cell>
          <cell r="F4125" t="str">
            <v>SIEC Ago/24</v>
          </cell>
        </row>
        <row r="4126">
          <cell r="A4126" t="str">
            <v>09.01.02.900.20</v>
          </cell>
          <cell r="B4126" t="str">
            <v>Válvula de descarga ref. DECA, modelo HIDRA MAX 1.½" completa com acabamento cromado (domiciliar), ou equivalente</v>
          </cell>
          <cell r="C4126" t="str">
            <v>un</v>
          </cell>
          <cell r="D4126">
            <v>437.61</v>
          </cell>
          <cell r="E4126">
            <v>354.14</v>
          </cell>
          <cell r="F4126" t="str">
            <v>SIEC Ago/24</v>
          </cell>
        </row>
        <row r="4127">
          <cell r="A4127" t="str">
            <v>09.01.02.900.56</v>
          </cell>
          <cell r="B4127" t="str">
            <v>Válvula em plástico cromado tipo americana 3 1/2" x 1 1/2" sem adaptador para pia - fornecimento e instalação</v>
          </cell>
          <cell r="C4127" t="str">
            <v>un</v>
          </cell>
          <cell r="D4127">
            <v>31.6</v>
          </cell>
          <cell r="E4127">
            <v>25.57</v>
          </cell>
          <cell r="F4127" t="str">
            <v>SIEC Ago/24</v>
          </cell>
        </row>
        <row r="4128">
          <cell r="A4128" t="str">
            <v>09.01.02.900.45</v>
          </cell>
          <cell r="B4128" t="str">
            <v>Válvula para lavatório em latão forjado, acabamento cromado</v>
          </cell>
          <cell r="C4128" t="str">
            <v>un</v>
          </cell>
          <cell r="D4128">
            <v>59.42</v>
          </cell>
          <cell r="E4128">
            <v>48.09</v>
          </cell>
          <cell r="F4128" t="str">
            <v>SIEC Ago/24</v>
          </cell>
        </row>
        <row r="4129">
          <cell r="A4129" t="str">
            <v>09.01.02.900.44</v>
          </cell>
          <cell r="B4129" t="str">
            <v>Válvula para lavatório em PVC, 1"</v>
          </cell>
          <cell r="C4129" t="str">
            <v>un</v>
          </cell>
          <cell r="D4129">
            <v>12.06</v>
          </cell>
          <cell r="E4129">
            <v>9.76</v>
          </cell>
          <cell r="F4129" t="str">
            <v>SIEC Ago/24</v>
          </cell>
        </row>
        <row r="4130">
          <cell r="A4130" t="str">
            <v>09.01.02.901</v>
          </cell>
          <cell r="B4130" t="str">
            <v>REPAROS EM BOMBAS E ACESSÓRIOS</v>
          </cell>
          <cell r="C4130" t="str">
            <v/>
          </cell>
          <cell r="E4130">
            <v>0</v>
          </cell>
          <cell r="F4130" t="str">
            <v>SIEC Ago/24</v>
          </cell>
        </row>
        <row r="4131">
          <cell r="A4131" t="str">
            <v>09.01.02.901.02</v>
          </cell>
          <cell r="B4131" t="str">
            <v>Reparo de bomba de drenagem submersível</v>
          </cell>
          <cell r="C4131" t="str">
            <v>un</v>
          </cell>
          <cell r="D4131">
            <v>677.28</v>
          </cell>
          <cell r="E4131">
            <v>548.09</v>
          </cell>
          <cell r="F4131" t="str">
            <v>SIEC Ago/24</v>
          </cell>
        </row>
        <row r="4132">
          <cell r="A4132" t="str">
            <v>09.01.02.901.01</v>
          </cell>
          <cell r="B4132" t="str">
            <v>Retirada do conjunto motor-bomba por problema no motor, para execução de reparo em oficina e posterior reinstalação</v>
          </cell>
          <cell r="C4132" t="str">
            <v>un</v>
          </cell>
          <cell r="D4132">
            <v>270.83999999999997</v>
          </cell>
          <cell r="E4132">
            <v>219.18</v>
          </cell>
          <cell r="F4132" t="str">
            <v>SIEC Ago/24</v>
          </cell>
        </row>
        <row r="4133">
          <cell r="A4133" t="str">
            <v>09.01.02.902</v>
          </cell>
          <cell r="B4133" t="str">
            <v>FIXAÇÃO DE TUBOS</v>
          </cell>
          <cell r="C4133" t="str">
            <v/>
          </cell>
          <cell r="E4133">
            <v>0</v>
          </cell>
          <cell r="F4133" t="str">
            <v>SIEC Ago/24</v>
          </cell>
        </row>
        <row r="4134">
          <cell r="A4134" t="str">
            <v>09.01.02.902.05</v>
          </cell>
          <cell r="B4134" t="str">
            <v>Abraçadeira em aço galvanizado para amarração de eletrodutos, tipo D, com 2" e cunha de fixação</v>
          </cell>
          <cell r="C4134" t="str">
            <v>un</v>
          </cell>
          <cell r="D4134">
            <v>14.11</v>
          </cell>
          <cell r="E4134">
            <v>11.42</v>
          </cell>
          <cell r="F4134" t="str">
            <v>SIEC Ago/24</v>
          </cell>
        </row>
        <row r="4135">
          <cell r="A4135" t="str">
            <v>09.01.02.902.01</v>
          </cell>
          <cell r="B4135" t="str">
            <v>Abraçadeira de aço galvanizado, espessura da chapa 5/16", 5 cm de largura, para tubos de 32 mm</v>
          </cell>
          <cell r="C4135" t="str">
            <v>un</v>
          </cell>
          <cell r="D4135">
            <v>15.39</v>
          </cell>
          <cell r="E4135">
            <v>12.45</v>
          </cell>
          <cell r="F4135" t="str">
            <v>SIEC Ago/24</v>
          </cell>
        </row>
        <row r="4136">
          <cell r="A4136" t="str">
            <v>09.01.02.902.02</v>
          </cell>
          <cell r="B4136" t="str">
            <v>Abraçadeira de aço galvanizado, espessura da chapa 5/16", 5 cm de largura, para tubos de 50 mm</v>
          </cell>
          <cell r="C4136" t="str">
            <v>un</v>
          </cell>
          <cell r="D4136">
            <v>17.62</v>
          </cell>
          <cell r="E4136">
            <v>14.26</v>
          </cell>
          <cell r="F4136" t="str">
            <v>SIEC Ago/24</v>
          </cell>
        </row>
        <row r="4137">
          <cell r="A4137" t="str">
            <v>09.01.02.902.03</v>
          </cell>
          <cell r="B4137" t="str">
            <v>Abraçadeira de aço galvanizado, espessura da chapa 5/16", 5 cm de largura, para tubos de 60 mm</v>
          </cell>
          <cell r="C4137" t="str">
            <v>un</v>
          </cell>
          <cell r="D4137">
            <v>19.11</v>
          </cell>
          <cell r="E4137">
            <v>15.46</v>
          </cell>
          <cell r="F4137" t="str">
            <v>SIEC Ago/24</v>
          </cell>
        </row>
        <row r="4138">
          <cell r="A4138" t="str">
            <v>09.01.02.902.04</v>
          </cell>
          <cell r="B4138" t="str">
            <v>Abraçadeira de aço galvanizado, espessura da chapa 5/16", 5 cm de largura, para tubos de 85 mm</v>
          </cell>
          <cell r="C4138" t="str">
            <v>un</v>
          </cell>
          <cell r="D4138">
            <v>26.53</v>
          </cell>
          <cell r="E4138">
            <v>21.47</v>
          </cell>
          <cell r="F4138" t="str">
            <v>SIEC Ago/24</v>
          </cell>
        </row>
        <row r="4139">
          <cell r="A4139" t="str">
            <v>09.01.02.902.11</v>
          </cell>
          <cell r="B4139" t="str">
            <v>Abraçadeira de aço galvanizado, tipo "U" com 4 ", acompanha 2 chumbadores com porca e parafuso para fixação</v>
          </cell>
          <cell r="C4139" t="str">
            <v>un</v>
          </cell>
          <cell r="D4139">
            <v>11.04</v>
          </cell>
          <cell r="E4139">
            <v>8.93</v>
          </cell>
          <cell r="F4139" t="str">
            <v>SIEC Ago/24</v>
          </cell>
        </row>
        <row r="4140">
          <cell r="A4140" t="str">
            <v>09.01.02.902.06</v>
          </cell>
          <cell r="B4140" t="str">
            <v>Abraçadeira em aço galvanizado para amarração de eletrodutos, tipo D, com ¾" e cunha de fixação</v>
          </cell>
          <cell r="C4140" t="str">
            <v>un</v>
          </cell>
          <cell r="D4140">
            <v>11.79</v>
          </cell>
          <cell r="E4140">
            <v>9.5399999999999991</v>
          </cell>
          <cell r="F4140" t="str">
            <v>SIEC Ago/24</v>
          </cell>
        </row>
        <row r="4141">
          <cell r="A4141" t="str">
            <v>09.01.02.902.07</v>
          </cell>
          <cell r="B4141" t="str">
            <v>Abraçadeira em aço galvanizado para amarração de eletrodutos, tipo D, com 1" e cunha de fixação</v>
          </cell>
          <cell r="C4141" t="str">
            <v>un</v>
          </cell>
          <cell r="D4141">
            <v>11.81</v>
          </cell>
          <cell r="E4141">
            <v>9.56</v>
          </cell>
          <cell r="F4141" t="str">
            <v>SIEC Ago/24</v>
          </cell>
        </row>
        <row r="4142">
          <cell r="A4142" t="str">
            <v>09.01.02.902.10</v>
          </cell>
          <cell r="B4142" t="str">
            <v>Abraçadeira em aço inoxidável diâmetro nominal 4 polegadas, do tipo com parafuso e rosca sem fim</v>
          </cell>
          <cell r="C4142" t="str">
            <v>un</v>
          </cell>
          <cell r="D4142">
            <v>25.65</v>
          </cell>
          <cell r="E4142">
            <v>20.76</v>
          </cell>
          <cell r="F4142" t="str">
            <v>SIEC Ago/24</v>
          </cell>
        </row>
        <row r="4143">
          <cell r="A4143" t="str">
            <v>09.01.02.902.16</v>
          </cell>
          <cell r="B4143" t="str">
            <v>Abraçadeira tipo unha Ø 1 1/2" com base de apoio, fabricada em alumínio</v>
          </cell>
          <cell r="C4143" t="str">
            <v>un</v>
          </cell>
          <cell r="D4143">
            <v>21.11</v>
          </cell>
          <cell r="E4143">
            <v>17.079999999999998</v>
          </cell>
          <cell r="F4143" t="str">
            <v>SIEC Ago/24</v>
          </cell>
        </row>
        <row r="4144">
          <cell r="A4144" t="str">
            <v>09.01.02.902.13</v>
          </cell>
          <cell r="B4144" t="str">
            <v>Cantoneira de abas iguais em aço carbono SAE 1.020 de 63,5 mm x 4,76mm 2 1/2" x 3/16" (4,57kg/m)</v>
          </cell>
          <cell r="C4144" t="str">
            <v>m</v>
          </cell>
          <cell r="D4144">
            <v>259.02999999999997</v>
          </cell>
          <cell r="E4144">
            <v>209.62</v>
          </cell>
          <cell r="F4144" t="str">
            <v>SIEC Ago/24</v>
          </cell>
        </row>
        <row r="4145">
          <cell r="A4145" t="str">
            <v>09.01.02.903</v>
          </cell>
          <cell r="B4145" t="str">
            <v>TUBOS E CONEXÕES DE CPVC</v>
          </cell>
          <cell r="C4145" t="str">
            <v/>
          </cell>
          <cell r="E4145">
            <v>0</v>
          </cell>
          <cell r="F4145" t="str">
            <v>SIEC Ago/24</v>
          </cell>
        </row>
        <row r="4146">
          <cell r="A4146" t="str">
            <v>09.01.02.903.21</v>
          </cell>
          <cell r="B4146" t="str">
            <v>Bucha de redução, CPVC, soldável, DN 42mm x 22mm, instalado em ramal de distribuição de água - fornecimento e instalação</v>
          </cell>
          <cell r="C4146" t="str">
            <v>un</v>
          </cell>
          <cell r="D4146">
            <v>38.520000000000003</v>
          </cell>
          <cell r="E4146">
            <v>31.17</v>
          </cell>
          <cell r="F4146" t="str">
            <v>SIEC Ago/24</v>
          </cell>
        </row>
        <row r="4147">
          <cell r="A4147" t="str">
            <v>09.01.02.903.06</v>
          </cell>
          <cell r="B4147" t="str">
            <v>Joelho 45 graus, CPVC, soldável, DN 22mm, instalado em ramal ou sub-ramal de água - fornecimento e instalação</v>
          </cell>
          <cell r="C4147" t="str">
            <v>un</v>
          </cell>
          <cell r="D4147">
            <v>17.100000000000001</v>
          </cell>
          <cell r="E4147">
            <v>13.84</v>
          </cell>
          <cell r="F4147" t="str">
            <v>SIEC Ago/24</v>
          </cell>
        </row>
        <row r="4148">
          <cell r="A4148" t="str">
            <v>09.01.02.903.07</v>
          </cell>
          <cell r="B4148" t="str">
            <v>Joelho 45 graus, CPVC, soldável, DN 28mm, instalado em ramal ou sub-ramal de água - fornecimento e instalação</v>
          </cell>
          <cell r="C4148" t="str">
            <v>un</v>
          </cell>
          <cell r="D4148">
            <v>21.91</v>
          </cell>
          <cell r="E4148">
            <v>17.73</v>
          </cell>
          <cell r="F4148" t="str">
            <v>SIEC Ago/24</v>
          </cell>
        </row>
        <row r="4149">
          <cell r="A4149" t="str">
            <v>09.01.02.903.08</v>
          </cell>
          <cell r="B4149" t="str">
            <v>Joelho 45 graus, CPVC, soldável, DN 42mm, instalado em prumada de água - fornecimento e instalação</v>
          </cell>
          <cell r="C4149" t="str">
            <v>un</v>
          </cell>
          <cell r="D4149">
            <v>34.26</v>
          </cell>
          <cell r="E4149">
            <v>27.73</v>
          </cell>
          <cell r="F4149" t="str">
            <v>SIEC Ago/24</v>
          </cell>
        </row>
        <row r="4150">
          <cell r="A4150" t="str">
            <v>09.01.02.903.09</v>
          </cell>
          <cell r="B4150" t="str">
            <v>Joelho 45 graus, CPVC, soldável, DN 54mm, instalado em prumada de água - fornecimento e instalação</v>
          </cell>
          <cell r="C4150" t="str">
            <v>un</v>
          </cell>
          <cell r="D4150">
            <v>63.35</v>
          </cell>
          <cell r="E4150">
            <v>51.27</v>
          </cell>
          <cell r="F4150" t="str">
            <v>SIEC Ago/24</v>
          </cell>
        </row>
        <row r="4151">
          <cell r="A4151" t="str">
            <v>09.01.02.903.10</v>
          </cell>
          <cell r="B4151" t="str">
            <v>Joelho 45 graus, CPVC, soldável, DN 73mm, instalado em prumada de água - fornecimento e instalação</v>
          </cell>
          <cell r="C4151" t="str">
            <v>un</v>
          </cell>
          <cell r="D4151">
            <v>144.66</v>
          </cell>
          <cell r="E4151">
            <v>117.07</v>
          </cell>
          <cell r="F4151" t="str">
            <v>SIEC Ago/24</v>
          </cell>
        </row>
        <row r="4152">
          <cell r="A4152" t="str">
            <v>09.01.02.903.11</v>
          </cell>
          <cell r="B4152" t="str">
            <v>Joelho 90 graus, CPVC, soldável, DN 22mm, instalado em ramal de distribuição de água - fornecimento e instalação</v>
          </cell>
          <cell r="C4152" t="str">
            <v>un</v>
          </cell>
          <cell r="D4152">
            <v>14.71</v>
          </cell>
          <cell r="E4152">
            <v>11.9</v>
          </cell>
          <cell r="F4152" t="str">
            <v>SIEC Ago/24</v>
          </cell>
        </row>
        <row r="4153">
          <cell r="A4153" t="str">
            <v>09.01.02.903.12</v>
          </cell>
          <cell r="B4153" t="str">
            <v>Joelho 90 graus, CPVC, soldável, DN 28mm, instalado em ramal de distribuição de água - fornecimento e instalação</v>
          </cell>
          <cell r="C4153" t="str">
            <v>un</v>
          </cell>
          <cell r="D4153">
            <v>21.51</v>
          </cell>
          <cell r="E4153">
            <v>17.41</v>
          </cell>
          <cell r="F4153" t="str">
            <v>SIEC Ago/24</v>
          </cell>
        </row>
        <row r="4154">
          <cell r="A4154" t="str">
            <v>09.01.02.903.13</v>
          </cell>
          <cell r="B4154" t="str">
            <v>Joelho 90 graus, CPVC, soldável, DN 42mm, instalado em prumada de água - fornecimento e instalação</v>
          </cell>
          <cell r="C4154" t="str">
            <v>un</v>
          </cell>
          <cell r="D4154">
            <v>34.64</v>
          </cell>
          <cell r="E4154">
            <v>28.03</v>
          </cell>
          <cell r="F4154" t="str">
            <v>SIEC Ago/24</v>
          </cell>
        </row>
        <row r="4155">
          <cell r="A4155" t="str">
            <v>09.01.02.903.14</v>
          </cell>
          <cell r="B4155" t="str">
            <v>Joelho 90 graus, CPVC, soldável, DN 54mm, instalado em prumada de água - fornecimento e instalação</v>
          </cell>
          <cell r="C4155" t="str">
            <v>un</v>
          </cell>
          <cell r="D4155">
            <v>74.459999999999994</v>
          </cell>
          <cell r="E4155">
            <v>60.26</v>
          </cell>
          <cell r="F4155" t="str">
            <v>SIEC Ago/24</v>
          </cell>
        </row>
        <row r="4156">
          <cell r="A4156" t="str">
            <v>09.01.02.903.15</v>
          </cell>
          <cell r="B4156" t="str">
            <v>Joelho 90 graus, CPVC, soldável, DN 73mm, instalado em prumada de água - fornecimento e instalação</v>
          </cell>
          <cell r="C4156" t="str">
            <v>un</v>
          </cell>
          <cell r="D4156">
            <v>150.04</v>
          </cell>
          <cell r="E4156">
            <v>121.42</v>
          </cell>
          <cell r="F4156" t="str">
            <v>SIEC Ago/24</v>
          </cell>
        </row>
        <row r="4157">
          <cell r="A4157" t="str">
            <v>09.01.02.903.16</v>
          </cell>
          <cell r="B4157" t="str">
            <v>Luva, CPVC, soldável, DN 22mm, instalado em ramal ou sub-ramal de água - fornecimento e instalação</v>
          </cell>
          <cell r="C4157" t="str">
            <v>un</v>
          </cell>
          <cell r="D4157">
            <v>10.7</v>
          </cell>
          <cell r="E4157">
            <v>8.66</v>
          </cell>
          <cell r="F4157" t="str">
            <v>SIEC Ago/24</v>
          </cell>
        </row>
        <row r="4158">
          <cell r="A4158" t="str">
            <v>09.01.02.903.17</v>
          </cell>
          <cell r="B4158" t="str">
            <v>Luva, CPVC, soldável, DN 28mm, instalado em ramal de distribuição de água - fornecimento e instalação</v>
          </cell>
          <cell r="C4158" t="str">
            <v>un</v>
          </cell>
          <cell r="D4158">
            <v>14.59</v>
          </cell>
          <cell r="E4158">
            <v>11.81</v>
          </cell>
          <cell r="F4158" t="str">
            <v>SIEC Ago/24</v>
          </cell>
        </row>
        <row r="4159">
          <cell r="A4159" t="str">
            <v>09.01.02.903.18</v>
          </cell>
          <cell r="B4159" t="str">
            <v>Luva, CPVC, soldável, DN 42mm, instalado em prumada de água - fornecimento e instalação</v>
          </cell>
          <cell r="C4159" t="str">
            <v>un</v>
          </cell>
          <cell r="D4159">
            <v>24.01</v>
          </cell>
          <cell r="E4159">
            <v>19.43</v>
          </cell>
          <cell r="F4159" t="str">
            <v>SIEC Ago/24</v>
          </cell>
        </row>
        <row r="4160">
          <cell r="A4160" t="str">
            <v>09.01.02.903.19</v>
          </cell>
          <cell r="B4160" t="str">
            <v>Luva, CPVC, soldável, DN 54mm, instalado em prumada de água - fornecimento e instalação</v>
          </cell>
          <cell r="C4160" t="str">
            <v>un</v>
          </cell>
          <cell r="D4160">
            <v>41.22</v>
          </cell>
          <cell r="E4160">
            <v>33.36</v>
          </cell>
          <cell r="F4160" t="str">
            <v>SIEC Ago/24</v>
          </cell>
        </row>
        <row r="4161">
          <cell r="A4161" t="str">
            <v>09.01.02.903.20</v>
          </cell>
          <cell r="B4161" t="str">
            <v>Luva, CPVC, soldável, DN 73mm, instalado em prumada de água - fornecimento e instalação</v>
          </cell>
          <cell r="C4161" t="str">
            <v>un</v>
          </cell>
          <cell r="D4161">
            <v>142.74</v>
          </cell>
          <cell r="E4161">
            <v>115.51</v>
          </cell>
          <cell r="F4161" t="str">
            <v>SIEC Ago/24</v>
          </cell>
        </row>
        <row r="4162">
          <cell r="A4162" t="str">
            <v>09.01.02.903.32</v>
          </cell>
          <cell r="B4162" t="str">
            <v>Tê de redução, CPVC, soldável, DN 28mm x 22mm, instalado em ramal de distribuição de água - fornecimento e instalação</v>
          </cell>
          <cell r="C4162" t="str">
            <v>un</v>
          </cell>
          <cell r="D4162">
            <v>20.09</v>
          </cell>
          <cell r="E4162">
            <v>16.260000000000002</v>
          </cell>
          <cell r="F4162" t="str">
            <v>SIEC Ago/24</v>
          </cell>
        </row>
        <row r="4163">
          <cell r="A4163" t="str">
            <v>09.01.02.903.27</v>
          </cell>
          <cell r="B4163" t="str">
            <v>Tê misturador, CPVC, soldável, DN 22mm, instalado em ramal de distribuição de água - fornecimento e instalação</v>
          </cell>
          <cell r="C4163" t="str">
            <v>un</v>
          </cell>
          <cell r="D4163">
            <v>23.13</v>
          </cell>
          <cell r="E4163">
            <v>18.72</v>
          </cell>
          <cell r="F4163" t="str">
            <v>SIEC Ago/24</v>
          </cell>
        </row>
        <row r="4164">
          <cell r="A4164" t="str">
            <v>09.01.02.903.28</v>
          </cell>
          <cell r="B4164" t="str">
            <v>Tê, CPVC, soldável, DN 28mm, instalado em ramal de distribuição de água - fornecimento e instalação</v>
          </cell>
          <cell r="C4164" t="str">
            <v>un</v>
          </cell>
          <cell r="D4164">
            <v>26.88</v>
          </cell>
          <cell r="E4164">
            <v>21.75</v>
          </cell>
          <cell r="F4164" t="str">
            <v>SIEC Ago/24</v>
          </cell>
        </row>
        <row r="4165">
          <cell r="A4165" t="str">
            <v>09.01.02.903.29</v>
          </cell>
          <cell r="B4165" t="str">
            <v>Tê, CPVC, soldável, DN 42mm, instalado em prumada de água - fornecimento e instalação</v>
          </cell>
          <cell r="C4165" t="str">
            <v>un</v>
          </cell>
          <cell r="D4165">
            <v>59.79</v>
          </cell>
          <cell r="E4165">
            <v>48.39</v>
          </cell>
          <cell r="F4165" t="str">
            <v>SIEC Ago/24</v>
          </cell>
        </row>
        <row r="4166">
          <cell r="A4166" t="str">
            <v>09.01.02.903.30</v>
          </cell>
          <cell r="B4166" t="str">
            <v>Tê, CPVC, soldável, DN 54mm, instalado em prumada de água - fornecimento e instalação</v>
          </cell>
          <cell r="C4166" t="str">
            <v>un</v>
          </cell>
          <cell r="D4166">
            <v>93.5</v>
          </cell>
          <cell r="E4166">
            <v>75.67</v>
          </cell>
          <cell r="F4166" t="str">
            <v>SIEC Ago/24</v>
          </cell>
        </row>
        <row r="4167">
          <cell r="A4167" t="str">
            <v>09.01.02.903.31</v>
          </cell>
          <cell r="B4167" t="str">
            <v>Tê, CPVC, soldável, DN 73mm, instalado em prumada de água - fornecimento e instalação</v>
          </cell>
          <cell r="C4167" t="str">
            <v>un</v>
          </cell>
          <cell r="D4167">
            <v>201.73</v>
          </cell>
          <cell r="E4167">
            <v>163.25</v>
          </cell>
          <cell r="F4167" t="str">
            <v>SIEC Ago/24</v>
          </cell>
        </row>
        <row r="4168">
          <cell r="A4168" t="str">
            <v>09.01.02.903.01</v>
          </cell>
          <cell r="B4168" t="str">
            <v>Tubo, CPVC, soldável, DN 22mm, instalado em ramal ou sub-ramal de água - fornecimento e instalação</v>
          </cell>
          <cell r="C4168" t="str">
            <v>m</v>
          </cell>
          <cell r="D4168">
            <v>41.64</v>
          </cell>
          <cell r="E4168">
            <v>33.700000000000003</v>
          </cell>
          <cell r="F4168" t="str">
            <v>SIEC Ago/24</v>
          </cell>
        </row>
        <row r="4169">
          <cell r="A4169" t="str">
            <v>09.01.02.903.02</v>
          </cell>
          <cell r="B4169" t="str">
            <v>Tubo, CPVC, soldável, DN 28mm, instalado em ramal ou sub-ramal de água - fornecimento e instalação</v>
          </cell>
          <cell r="C4169" t="str">
            <v>m</v>
          </cell>
          <cell r="D4169">
            <v>59.27</v>
          </cell>
          <cell r="E4169">
            <v>47.96</v>
          </cell>
          <cell r="F4169" t="str">
            <v>SIEC Ago/24</v>
          </cell>
        </row>
        <row r="4170">
          <cell r="A4170" t="str">
            <v>09.01.02.903.03</v>
          </cell>
          <cell r="B4170" t="str">
            <v>Tubo, CPVC, soldável, DN 42mm, instalado em prumada de água - fornecimento e instalação</v>
          </cell>
          <cell r="C4170" t="str">
            <v>m</v>
          </cell>
          <cell r="D4170">
            <v>57.65</v>
          </cell>
          <cell r="E4170">
            <v>46.65</v>
          </cell>
          <cell r="F4170" t="str">
            <v>SIEC Ago/24</v>
          </cell>
        </row>
        <row r="4171">
          <cell r="A4171" t="str">
            <v>09.01.02.903.04</v>
          </cell>
          <cell r="B4171" t="str">
            <v>Tubo, CPVC, soldável, DN 54mm, instalado em prumada de água - fornecimento e instalação</v>
          </cell>
          <cell r="C4171" t="str">
            <v>m</v>
          </cell>
          <cell r="D4171">
            <v>83.94</v>
          </cell>
          <cell r="E4171">
            <v>67.930000000000007</v>
          </cell>
          <cell r="F4171" t="str">
            <v>SIEC Ago/24</v>
          </cell>
        </row>
        <row r="4172">
          <cell r="A4172" t="str">
            <v>09.01.02.903.05</v>
          </cell>
          <cell r="B4172" t="str">
            <v>Tubo, CPVC, soldável, DN 73mm, instalado em prumada de água - fornecimento e instalação</v>
          </cell>
          <cell r="C4172" t="str">
            <v>m</v>
          </cell>
          <cell r="D4172">
            <v>135.03</v>
          </cell>
          <cell r="E4172">
            <v>109.27</v>
          </cell>
          <cell r="F4172" t="str">
            <v>SIEC Ago/24</v>
          </cell>
        </row>
        <row r="4173">
          <cell r="A4173" t="str">
            <v>09.01.02.903.37</v>
          </cell>
          <cell r="B4173" t="str">
            <v>União, CPVC, soldável, DN 22mm, instalado em ramal ou sub-ramal de água - fornecimento e instalação</v>
          </cell>
          <cell r="C4173" t="str">
            <v>un</v>
          </cell>
          <cell r="D4173">
            <v>23.69</v>
          </cell>
          <cell r="E4173">
            <v>19.170000000000002</v>
          </cell>
          <cell r="F4173" t="str">
            <v>SIEC Ago/24</v>
          </cell>
        </row>
        <row r="4174">
          <cell r="A4174" t="str">
            <v>09.01.02.903.38</v>
          </cell>
          <cell r="B4174" t="str">
            <v>União, CPVC, soldável, DN 28mm, instalado em ramal de distribuição de água - fornecimento e instalação</v>
          </cell>
          <cell r="C4174" t="str">
            <v>un</v>
          </cell>
          <cell r="D4174">
            <v>27.66</v>
          </cell>
          <cell r="E4174">
            <v>22.38</v>
          </cell>
          <cell r="F4174" t="str">
            <v>SIEC Ago/24</v>
          </cell>
        </row>
        <row r="4175">
          <cell r="A4175" t="str">
            <v>09.01.02.903.39</v>
          </cell>
          <cell r="B4175" t="str">
            <v>União, CPVC, soldável, DN 42mm, instalado em prumada de água - fornecimento e instalação</v>
          </cell>
          <cell r="C4175" t="str">
            <v>un</v>
          </cell>
          <cell r="D4175">
            <v>56.41</v>
          </cell>
          <cell r="E4175">
            <v>45.65</v>
          </cell>
          <cell r="F4175" t="str">
            <v>SIEC Ago/24</v>
          </cell>
        </row>
        <row r="4176">
          <cell r="A4176" t="str">
            <v>09.01.02.903.40</v>
          </cell>
          <cell r="B4176" t="str">
            <v>União, CPVC, soldável, DN 54mm, instalado em prumada de água - fornecimento e instalação</v>
          </cell>
          <cell r="C4176" t="str">
            <v>un</v>
          </cell>
          <cell r="D4176">
            <v>124.48</v>
          </cell>
          <cell r="E4176">
            <v>100.74</v>
          </cell>
          <cell r="F4176" t="str">
            <v>SIEC Ago/24</v>
          </cell>
        </row>
        <row r="4177">
          <cell r="A4177" t="str">
            <v>09.01.02.903.41</v>
          </cell>
          <cell r="B4177" t="str">
            <v>União, CPVC, soldável, DN 73mm, instalado em prumada de água - fornecimento e instalação</v>
          </cell>
          <cell r="C4177" t="str">
            <v>un</v>
          </cell>
          <cell r="D4177">
            <v>163.01</v>
          </cell>
          <cell r="E4177">
            <v>131.91999999999999</v>
          </cell>
          <cell r="F4177" t="str">
            <v>SIEC Ago/24</v>
          </cell>
        </row>
        <row r="4178">
          <cell r="A4178" t="str">
            <v>09.01.02.904</v>
          </cell>
          <cell r="B4178" t="str">
            <v>TUBOS E CONEXÕES DE PVC - ÁGUA PLUVIAL (SÉRIE REFORÇADA)</v>
          </cell>
          <cell r="C4178" t="str">
            <v/>
          </cell>
          <cell r="E4178">
            <v>0</v>
          </cell>
          <cell r="F4178" t="str">
            <v>SIEC Ago/24</v>
          </cell>
        </row>
        <row r="4179">
          <cell r="A4179" t="str">
            <v>09.01.02.904.01</v>
          </cell>
          <cell r="B4179" t="str">
            <v>Joelho 90° de PVC reforçado, cor bege pérola, com ponta bolsa e virola, Ø 100 mm</v>
          </cell>
          <cell r="C4179" t="str">
            <v>un</v>
          </cell>
          <cell r="D4179">
            <v>36.39</v>
          </cell>
          <cell r="E4179">
            <v>29.45</v>
          </cell>
          <cell r="F4179" t="str">
            <v>SIEC Ago/24</v>
          </cell>
        </row>
        <row r="4180">
          <cell r="A4180" t="str">
            <v>09.01.08</v>
          </cell>
          <cell r="B4180" t="str">
            <v>INSTALAÇÕES E FIXAÇÕES (SEM FORNECIMENTO DE MATERIAIS)</v>
          </cell>
          <cell r="C4180" t="str">
            <v/>
          </cell>
          <cell r="E4180">
            <v>0</v>
          </cell>
          <cell r="F4180" t="str">
            <v>SIEC Ago/24</v>
          </cell>
        </row>
        <row r="4181">
          <cell r="A4181" t="str">
            <v>09.01.08.100</v>
          </cell>
          <cell r="B4181" t="str">
            <v>APARELHOS SANITÁRIOS E ACESSÓRIOS</v>
          </cell>
          <cell r="C4181" t="str">
            <v/>
          </cell>
          <cell r="E4181">
            <v>0</v>
          </cell>
          <cell r="F4181" t="str">
            <v>SIEC Ago/24</v>
          </cell>
        </row>
        <row r="4182">
          <cell r="A4182" t="str">
            <v>09.01.08.100.12</v>
          </cell>
          <cell r="B4182" t="str">
            <v>Assentamento de tubo de PVC, DEFOFO, PRFV ou RPVC para rede de água com DN até 150 mm (não inclui fornecimento)</v>
          </cell>
          <cell r="C4182" t="str">
            <v>m</v>
          </cell>
          <cell r="D4182">
            <v>6.16</v>
          </cell>
          <cell r="E4182">
            <v>4.99</v>
          </cell>
          <cell r="F4182" t="str">
            <v>SIEC Ago/24</v>
          </cell>
        </row>
        <row r="4183">
          <cell r="A4183" t="str">
            <v>09.01.08.100.10</v>
          </cell>
          <cell r="B4183" t="str">
            <v>Engate flexível cromado, diametro da seção 1/2" (SEM FORNECIMENTO DE MATERIAIS)</v>
          </cell>
          <cell r="C4183" t="str">
            <v>un</v>
          </cell>
          <cell r="D4183">
            <v>169.27</v>
          </cell>
          <cell r="E4183">
            <v>136.97999999999999</v>
          </cell>
          <cell r="F4183" t="str">
            <v>SIEC Ago/24</v>
          </cell>
        </row>
        <row r="4184">
          <cell r="A4184" t="str">
            <v>09.01.08.100.09</v>
          </cell>
          <cell r="B4184" t="str">
            <v>Engate flexível PVC, diametro da seção 1/2" (SEM FORNECIMENTO DE MATERIAIS)</v>
          </cell>
          <cell r="C4184" t="str">
            <v>un</v>
          </cell>
          <cell r="D4184">
            <v>169.27</v>
          </cell>
          <cell r="E4184">
            <v>136.97999999999999</v>
          </cell>
          <cell r="F4184" t="str">
            <v>SIEC Ago/24</v>
          </cell>
        </row>
        <row r="4185">
          <cell r="A4185" t="str">
            <v>09.01.08.100.04</v>
          </cell>
          <cell r="B4185" t="str">
            <v>Lavatório de louça branca, sem coluna(SEM FORNECIMENTO DE MATERIAIS)</v>
          </cell>
          <cell r="C4185" t="str">
            <v>un</v>
          </cell>
          <cell r="D4185">
            <v>169.27</v>
          </cell>
          <cell r="E4185">
            <v>136.97999999999999</v>
          </cell>
          <cell r="F4185" t="str">
            <v>SIEC Ago/24</v>
          </cell>
        </row>
        <row r="4186">
          <cell r="A4186" t="str">
            <v>09.01.08.100.03</v>
          </cell>
          <cell r="B4186" t="str">
            <v>Lavatório de louça branca,com coluna(SEM FORNECIMENTO DE MATERIAIS)</v>
          </cell>
          <cell r="C4186" t="str">
            <v>un</v>
          </cell>
          <cell r="D4186">
            <v>169.27</v>
          </cell>
          <cell r="E4186">
            <v>136.97999999999999</v>
          </cell>
          <cell r="F4186" t="str">
            <v>SIEC Ago/24</v>
          </cell>
        </row>
        <row r="4187">
          <cell r="A4187" t="str">
            <v>09.01.08.100.05</v>
          </cell>
          <cell r="B4187" t="str">
            <v>Mictório de louça (SEM FORNECIMENTO DE MATERIAIS)</v>
          </cell>
          <cell r="C4187" t="str">
            <v>un</v>
          </cell>
          <cell r="D4187">
            <v>169.27</v>
          </cell>
          <cell r="E4187">
            <v>136.97999999999999</v>
          </cell>
          <cell r="F4187" t="str">
            <v>SIEC Ago/24</v>
          </cell>
        </row>
        <row r="4188">
          <cell r="A4188" t="str">
            <v>09.01.08.100.08</v>
          </cell>
          <cell r="B4188" t="str">
            <v>Torneira metálica (SEM FORNECIMENTO DE MATERIAIS)</v>
          </cell>
          <cell r="C4188" t="str">
            <v>un</v>
          </cell>
          <cell r="D4188">
            <v>33.85</v>
          </cell>
          <cell r="E4188">
            <v>27.39</v>
          </cell>
          <cell r="F4188" t="str">
            <v>SIEC Ago/24</v>
          </cell>
        </row>
        <row r="4189">
          <cell r="A4189" t="str">
            <v>09.01.08.100.07</v>
          </cell>
          <cell r="B4189" t="str">
            <v>Tubo de descarga de PVC 38mm com ponta azul (SEM FORNECIMENTO DE MATERIAIS)</v>
          </cell>
          <cell r="C4189" t="str">
            <v>un</v>
          </cell>
          <cell r="D4189">
            <v>274.37</v>
          </cell>
          <cell r="E4189">
            <v>222.04</v>
          </cell>
          <cell r="F4189" t="str">
            <v>SIEC Ago/24</v>
          </cell>
        </row>
        <row r="4190">
          <cell r="A4190" t="str">
            <v>09.01.08.100.06</v>
          </cell>
          <cell r="B4190" t="str">
            <v>Tubo de ligação de plástico para bacia sanitária. - spud (SEM FORNECIMENTO DE MATERIAIS)</v>
          </cell>
          <cell r="C4190" t="str">
            <v>un</v>
          </cell>
          <cell r="D4190">
            <v>15.25</v>
          </cell>
          <cell r="E4190">
            <v>12.34</v>
          </cell>
          <cell r="F4190" t="str">
            <v>SIEC Ago/24</v>
          </cell>
        </row>
        <row r="4191">
          <cell r="A4191" t="str">
            <v>09.01.08.100.11</v>
          </cell>
          <cell r="B4191" t="str">
            <v>Válvula de retenção horizontal de aço galvanizado diametro 1/1/4" (SEM FORNECIMENTO DE MATERIAIS)</v>
          </cell>
          <cell r="C4191" t="str">
            <v>un</v>
          </cell>
          <cell r="D4191">
            <v>311.8</v>
          </cell>
          <cell r="E4191">
            <v>252.33</v>
          </cell>
          <cell r="F4191" t="str">
            <v>SIEC Ago/24</v>
          </cell>
        </row>
        <row r="4192">
          <cell r="A4192" t="str">
            <v>09.01.08.160</v>
          </cell>
          <cell r="B4192" t="str">
            <v>PORTAS E ACESSÓRIOS</v>
          </cell>
          <cell r="C4192" t="str">
            <v/>
          </cell>
          <cell r="E4192">
            <v>0</v>
          </cell>
          <cell r="F4192" t="str">
            <v>SIEC Ago/24</v>
          </cell>
        </row>
        <row r="4193">
          <cell r="A4193" t="str">
            <v>09.01.08.160.01</v>
          </cell>
          <cell r="B4193" t="str">
            <v>Reparo de fechadura para divisória (SEM FORNECIMENTO DE MATERIAIS)</v>
          </cell>
          <cell r="C4193" t="str">
            <v>un</v>
          </cell>
          <cell r="D4193">
            <v>16.63</v>
          </cell>
          <cell r="E4193">
            <v>13.46</v>
          </cell>
          <cell r="F4193" t="str">
            <v>SIEC Ago/24</v>
          </cell>
        </row>
        <row r="4194">
          <cell r="A4194" t="str">
            <v>09.01.08.170</v>
          </cell>
          <cell r="B4194" t="str">
            <v>ELEMENTOS DE COMUNICAÇÃO VISUAL E ACESSÓRIOS</v>
          </cell>
          <cell r="C4194" t="str">
            <v/>
          </cell>
          <cell r="E4194">
            <v>0</v>
          </cell>
          <cell r="F4194" t="str">
            <v>SIEC Ago/24</v>
          </cell>
        </row>
        <row r="4195">
          <cell r="A4195" t="str">
            <v>09.01.08.170.04</v>
          </cell>
          <cell r="B4195" t="str">
            <v>Chumbamento de base para instalação de tótens em estações (SEM FORNECIMENTO DE MATERIAIS)</v>
          </cell>
          <cell r="C4195" t="str">
            <v>un</v>
          </cell>
          <cell r="D4195">
            <v>470.47</v>
          </cell>
          <cell r="E4195">
            <v>380.73</v>
          </cell>
          <cell r="F4195" t="str">
            <v>SIEC Ago/24</v>
          </cell>
        </row>
        <row r="4196">
          <cell r="A4196" t="str">
            <v>09.01.08.170.08</v>
          </cell>
          <cell r="B4196" t="str">
            <v>Chumbamento de grelhas de aço</v>
          </cell>
          <cell r="C4196" t="str">
            <v>un</v>
          </cell>
          <cell r="D4196">
            <v>27.54</v>
          </cell>
          <cell r="E4196">
            <v>22.29</v>
          </cell>
          <cell r="F4196" t="str">
            <v>SIEC Ago/24</v>
          </cell>
        </row>
        <row r="4197">
          <cell r="A4197" t="str">
            <v>09.01.08.170.06</v>
          </cell>
          <cell r="B4197" t="str">
            <v>Chumbamento de lixeira externa de estação 1,00 x 2,20m. (SEM FORNECIMENTO DE MATERIAIS)</v>
          </cell>
          <cell r="C4197" t="str">
            <v>un</v>
          </cell>
          <cell r="D4197">
            <v>68.989999999999995</v>
          </cell>
          <cell r="E4197">
            <v>55.83</v>
          </cell>
          <cell r="F4197" t="str">
            <v>SIEC Ago/24</v>
          </cell>
        </row>
        <row r="4198">
          <cell r="A4198" t="str">
            <v>09.01.08.170.05</v>
          </cell>
          <cell r="B4198" t="str">
            <v>Chumbamento de pedestal, confeccionado em aço com tubo diametro 4" espessura 6,55mm instalação de placas de comunicação visual. (SEM FORNECIMENTO DE MATERIAIS)</v>
          </cell>
          <cell r="C4198" t="str">
            <v>un</v>
          </cell>
          <cell r="D4198">
            <v>345.01</v>
          </cell>
          <cell r="E4198">
            <v>279.2</v>
          </cell>
          <cell r="F4198" t="str">
            <v>SIEC Ago/24</v>
          </cell>
        </row>
        <row r="4199">
          <cell r="A4199" t="str">
            <v>09.01.08.170.07</v>
          </cell>
          <cell r="B4199" t="str">
            <v>Chumbamento de requadros de aço para grelhas, tampas de hidrômetro, tampas de ponto de água. (SEM FORNECIMENTO DE MATERIAIS)</v>
          </cell>
          <cell r="C4199" t="str">
            <v>un</v>
          </cell>
          <cell r="D4199">
            <v>54.42</v>
          </cell>
          <cell r="E4199">
            <v>44.04</v>
          </cell>
          <cell r="F4199" t="str">
            <v>SIEC Ago/24</v>
          </cell>
        </row>
        <row r="4200">
          <cell r="A4200" t="str">
            <v>09.01.08.170.01</v>
          </cell>
          <cell r="B4200" t="str">
            <v>Placa de comunicação visual de 0,50x1,25m, com suporte (SEM FORNECIMENTO DE MATERIAIS)</v>
          </cell>
          <cell r="C4200" t="str">
            <v>un</v>
          </cell>
          <cell r="D4200">
            <v>56.45</v>
          </cell>
          <cell r="E4200">
            <v>45.68</v>
          </cell>
          <cell r="F4200" t="str">
            <v>SIEC Ago/24</v>
          </cell>
        </row>
        <row r="4201">
          <cell r="A4201" t="str">
            <v>09.01.08.170.02</v>
          </cell>
          <cell r="B4201" t="str">
            <v>Placa de comunicação visual de 0,50x2,50m, com suporte (SEM FORNECIMENTO DE MATERIAIS)</v>
          </cell>
          <cell r="C4201" t="str">
            <v>un</v>
          </cell>
          <cell r="D4201">
            <v>68.989999999999995</v>
          </cell>
          <cell r="E4201">
            <v>55.83</v>
          </cell>
          <cell r="F4201" t="str">
            <v>SIEC Ago/24</v>
          </cell>
        </row>
        <row r="4202">
          <cell r="A4202" t="str">
            <v>09.01.08.170.03</v>
          </cell>
          <cell r="B4202" t="str">
            <v>Placa de comunicação visual para identificação de setores e salas (SEM FORNECIMENTO DE MATERIAIS)</v>
          </cell>
          <cell r="C4202" t="str">
            <v>un</v>
          </cell>
          <cell r="D4202">
            <v>94.09</v>
          </cell>
          <cell r="E4202">
            <v>76.14</v>
          </cell>
          <cell r="F4202" t="str">
            <v>SIEC Ago/24</v>
          </cell>
        </row>
        <row r="4203">
          <cell r="A4203" t="str">
            <v>09.01.08.190</v>
          </cell>
          <cell r="B4203" t="str">
            <v>SERRALHERIA</v>
          </cell>
          <cell r="C4203" t="str">
            <v/>
          </cell>
          <cell r="E4203">
            <v>0</v>
          </cell>
          <cell r="F4203" t="str">
            <v>SIEC Ago/24</v>
          </cell>
        </row>
        <row r="4204">
          <cell r="A4204" t="str">
            <v>09.01.08.190.01</v>
          </cell>
          <cell r="B4204" t="str">
            <v>FIxação de alambrado em estrutura tubular com arame galvanizado (SEM FORNECIMENTO DO ALAMBRADO)</v>
          </cell>
          <cell r="C4204" t="str">
            <v>m²</v>
          </cell>
          <cell r="D4204">
            <v>36.53</v>
          </cell>
          <cell r="E4204">
            <v>29.56</v>
          </cell>
          <cell r="F4204" t="str">
            <v>SIEC Ago/24</v>
          </cell>
        </row>
        <row r="4205">
          <cell r="A4205" t="str">
            <v>09.01.10</v>
          </cell>
          <cell r="B4205" t="str">
            <v>MANUTENÇÃO DE EDIFICAÇÕES</v>
          </cell>
          <cell r="C4205" t="str">
            <v/>
          </cell>
          <cell r="E4205">
            <v>0</v>
          </cell>
          <cell r="F4205" t="str">
            <v>SIEC Ago/24</v>
          </cell>
        </row>
        <row r="4206">
          <cell r="A4206" t="str">
            <v>09.01.10.100</v>
          </cell>
          <cell r="B4206" t="str">
            <v>CHAPAS</v>
          </cell>
          <cell r="C4206" t="str">
            <v/>
          </cell>
          <cell r="E4206">
            <v>0</v>
          </cell>
          <cell r="F4206" t="str">
            <v>SIEC Ago/24</v>
          </cell>
        </row>
        <row r="4207">
          <cell r="A4207" t="str">
            <v>09.01.10.100.03</v>
          </cell>
          <cell r="B4207" t="str">
            <v>Chapa de aço lisa, espessura 1/2"</v>
          </cell>
          <cell r="C4207" t="str">
            <v>m²</v>
          </cell>
          <cell r="D4207">
            <v>884.79</v>
          </cell>
          <cell r="E4207">
            <v>716.02</v>
          </cell>
          <cell r="F4207" t="str">
            <v>SIEC Ago/24</v>
          </cell>
        </row>
        <row r="4208">
          <cell r="A4208" t="str">
            <v>09.01.10.100.01</v>
          </cell>
          <cell r="B4208" t="str">
            <v>Chapa de aço lisa, espessura 3 mm</v>
          </cell>
          <cell r="C4208" t="str">
            <v>m²</v>
          </cell>
          <cell r="D4208">
            <v>279.33999999999997</v>
          </cell>
          <cell r="E4208">
            <v>226.06</v>
          </cell>
          <cell r="F4208" t="str">
            <v>SIEC Ago/24</v>
          </cell>
        </row>
        <row r="4209">
          <cell r="A4209" t="str">
            <v>09.01.10.100.02</v>
          </cell>
          <cell r="B4209" t="str">
            <v>Chapa de aço lisa, espessura 3/8"</v>
          </cell>
          <cell r="C4209" t="str">
            <v>m²</v>
          </cell>
          <cell r="D4209">
            <v>677.62</v>
          </cell>
          <cell r="E4209">
            <v>548.37</v>
          </cell>
          <cell r="F4209" t="str">
            <v>SIEC Ago/24</v>
          </cell>
        </row>
        <row r="4210">
          <cell r="A4210" t="str">
            <v>09.01.10.100.04</v>
          </cell>
          <cell r="B4210" t="str">
            <v>Chapa Metálica Xadrez e=3/16"</v>
          </cell>
          <cell r="C4210" t="str">
            <v>m²</v>
          </cell>
          <cell r="D4210">
            <v>475.29</v>
          </cell>
          <cell r="E4210">
            <v>384.63</v>
          </cell>
          <cell r="F4210" t="str">
            <v>SIEC Ago/24</v>
          </cell>
        </row>
        <row r="4211">
          <cell r="A4211" t="str">
            <v>09.01.10.110</v>
          </cell>
          <cell r="B4211" t="str">
            <v>CAIXILHOS</v>
          </cell>
          <cell r="C4211" t="str">
            <v/>
          </cell>
          <cell r="E4211">
            <v>0</v>
          </cell>
          <cell r="F4211" t="str">
            <v>SIEC Ago/24</v>
          </cell>
        </row>
        <row r="4212">
          <cell r="A4212" t="str">
            <v>09.01.10.110.34</v>
          </cell>
          <cell r="B4212" t="str">
            <v>Batente de madeira maciça para portas de 0,60 a 1,00 m, largura de 15 cm</v>
          </cell>
          <cell r="C4212" t="str">
            <v>un</v>
          </cell>
          <cell r="D4212">
            <v>408.01</v>
          </cell>
          <cell r="E4212">
            <v>330.19</v>
          </cell>
          <cell r="F4212" t="str">
            <v>SIEC Ago/24</v>
          </cell>
        </row>
        <row r="4213">
          <cell r="A4213" t="str">
            <v>09.01.10.110.36</v>
          </cell>
          <cell r="B4213" t="str">
            <v>Batente de madeira para porta em divisoria</v>
          </cell>
          <cell r="C4213" t="str">
            <v>m</v>
          </cell>
          <cell r="D4213">
            <v>63.6</v>
          </cell>
          <cell r="E4213">
            <v>51.47</v>
          </cell>
          <cell r="F4213" t="str">
            <v>SIEC Ago/24</v>
          </cell>
        </row>
        <row r="4214">
          <cell r="A4214" t="str">
            <v>09.01.10.110.58</v>
          </cell>
          <cell r="B4214" t="str">
            <v>Cantoneira de ferro de abas iguais de 2" x 1/4"</v>
          </cell>
          <cell r="C4214" t="str">
            <v>m</v>
          </cell>
          <cell r="D4214">
            <v>87.72</v>
          </cell>
          <cell r="E4214">
            <v>70.989999999999995</v>
          </cell>
          <cell r="F4214" t="str">
            <v>SIEC Ago/24</v>
          </cell>
        </row>
        <row r="4215">
          <cell r="A4215" t="str">
            <v>09.01.10.110.57</v>
          </cell>
          <cell r="B4215" t="str">
            <v>Cantoneira de ferro de abas iguais de 3" x 1/2"</v>
          </cell>
          <cell r="C4215" t="str">
            <v>m</v>
          </cell>
          <cell r="D4215">
            <v>144.1</v>
          </cell>
          <cell r="E4215">
            <v>116.61</v>
          </cell>
          <cell r="F4215" t="str">
            <v>SIEC Ago/24</v>
          </cell>
        </row>
        <row r="4216">
          <cell r="A4216" t="str">
            <v>09.01.10.110.59</v>
          </cell>
          <cell r="B4216" t="str">
            <v>Dobradiça em alumínio 3"</v>
          </cell>
          <cell r="C4216" t="str">
            <v>un</v>
          </cell>
          <cell r="D4216">
            <v>24.13</v>
          </cell>
          <cell r="E4216">
            <v>19.53</v>
          </cell>
          <cell r="F4216" t="str">
            <v>SIEC Ago/24</v>
          </cell>
        </row>
        <row r="4217">
          <cell r="A4217" t="str">
            <v>09.01.10.110.48</v>
          </cell>
          <cell r="B4217" t="str">
            <v>Dobradiça em latão cromado 3"</v>
          </cell>
          <cell r="C4217" t="str">
            <v>un</v>
          </cell>
          <cell r="D4217">
            <v>26.31</v>
          </cell>
          <cell r="E4217">
            <v>21.29</v>
          </cell>
          <cell r="F4217" t="str">
            <v>SIEC Ago/24</v>
          </cell>
        </row>
        <row r="4218">
          <cell r="A4218" t="str">
            <v>09.01.10.110.08</v>
          </cell>
          <cell r="B4218" t="str">
            <v>Esquadria de alumínio, sistema "Maxm ar"</v>
          </cell>
          <cell r="C4218" t="str">
            <v>m²</v>
          </cell>
          <cell r="D4218">
            <v>1263.3699999999999</v>
          </cell>
          <cell r="E4218">
            <v>1022.39</v>
          </cell>
          <cell r="F4218" t="str">
            <v>SIEC Ago/24</v>
          </cell>
        </row>
        <row r="4219">
          <cell r="A4219" t="str">
            <v>09.01.10.110.07</v>
          </cell>
          <cell r="B4219" t="str">
            <v>Esquadria de alumínio, sistema de correr</v>
          </cell>
          <cell r="C4219" t="str">
            <v>m²</v>
          </cell>
          <cell r="D4219">
            <v>487.01</v>
          </cell>
          <cell r="E4219">
            <v>394.12</v>
          </cell>
          <cell r="F4219" t="str">
            <v>SIEC Ago/24</v>
          </cell>
        </row>
        <row r="4220">
          <cell r="A4220" t="str">
            <v>09.01.10.110.38</v>
          </cell>
          <cell r="B4220" t="str">
            <v>Fechadura para porta externa, 45 mm, acabamento cromado, maçaneta tipo alavanca</v>
          </cell>
          <cell r="C4220" t="str">
            <v>un</v>
          </cell>
          <cell r="D4220">
            <v>348.38</v>
          </cell>
          <cell r="E4220">
            <v>281.93</v>
          </cell>
          <cell r="F4220" t="str">
            <v>SIEC Ago/24</v>
          </cell>
        </row>
        <row r="4221">
          <cell r="A4221" t="str">
            <v>09.01.10.110.39</v>
          </cell>
          <cell r="B4221" t="str">
            <v>Fechadura para porta externa, 55 mm, acabamento cromado, maçaneta tipo alavanca</v>
          </cell>
          <cell r="C4221" t="str">
            <v>un</v>
          </cell>
          <cell r="D4221">
            <v>436.93</v>
          </cell>
          <cell r="E4221">
            <v>353.59</v>
          </cell>
          <cell r="F4221" t="str">
            <v>SIEC Ago/24</v>
          </cell>
        </row>
        <row r="4222">
          <cell r="A4222" t="str">
            <v>09.01.10.110.40</v>
          </cell>
          <cell r="B4222" t="str">
            <v>Fechadura para porta interna, 45 mm, acabamento cromado, maçaneta tipo alavanca</v>
          </cell>
          <cell r="C4222" t="str">
            <v>un</v>
          </cell>
          <cell r="D4222">
            <v>348.38</v>
          </cell>
          <cell r="E4222">
            <v>281.93</v>
          </cell>
          <cell r="F4222" t="str">
            <v>SIEC Ago/24</v>
          </cell>
        </row>
        <row r="4223">
          <cell r="A4223" t="str">
            <v>09.01.10.110.41</v>
          </cell>
          <cell r="B4223" t="str">
            <v>Fechadura para porta interna, 55 mm, acabamento cromado, maçaneta tipo alavanca</v>
          </cell>
          <cell r="C4223" t="str">
            <v>un</v>
          </cell>
          <cell r="D4223">
            <v>436.93</v>
          </cell>
          <cell r="E4223">
            <v>353.59</v>
          </cell>
          <cell r="F4223" t="str">
            <v>SIEC Ago/24</v>
          </cell>
        </row>
        <row r="4224">
          <cell r="A4224" t="str">
            <v>09.01.10.110.66</v>
          </cell>
          <cell r="B4224" t="str">
            <v>Fechadura para porta, tipo Tarjeta (livre/ocupado), em ABS com acionamento direto por movimento deslizante</v>
          </cell>
          <cell r="C4224" t="str">
            <v>un</v>
          </cell>
          <cell r="D4224">
            <v>127.1</v>
          </cell>
          <cell r="E4224">
            <v>102.86</v>
          </cell>
          <cell r="F4224" t="str">
            <v>SIEC Ago/24</v>
          </cell>
        </row>
        <row r="4225">
          <cell r="A4225" t="str">
            <v>09.01.10.110.42</v>
          </cell>
          <cell r="B4225" t="str">
            <v>Fechadura tipo tarjeta livre-ocupado em latão, acabamento cromado</v>
          </cell>
          <cell r="C4225" t="str">
            <v>un</v>
          </cell>
          <cell r="D4225">
            <v>127.1</v>
          </cell>
          <cell r="E4225">
            <v>102.86</v>
          </cell>
          <cell r="F4225" t="str">
            <v>SIEC Ago/24</v>
          </cell>
        </row>
        <row r="4226">
          <cell r="A4226" t="str">
            <v>09.01.10.110.44</v>
          </cell>
          <cell r="B4226" t="str">
            <v>Fechadura tipo tramela, larg. 15 mm, com 60 mm, acabamento pintado</v>
          </cell>
          <cell r="C4226" t="str">
            <v>un</v>
          </cell>
          <cell r="D4226">
            <v>89.5</v>
          </cell>
          <cell r="E4226">
            <v>72.430000000000007</v>
          </cell>
          <cell r="F4226" t="str">
            <v>SIEC Ago/24</v>
          </cell>
        </row>
        <row r="4227">
          <cell r="A4227" t="str">
            <v>09.01.10.110.27</v>
          </cell>
          <cell r="B4227" t="str">
            <v>Fornecimento e execução da vedação e calafetação de esquadria e batentes com agente expansivo (espuma de poliuretano).</v>
          </cell>
          <cell r="C4227" t="str">
            <v>m</v>
          </cell>
          <cell r="D4227">
            <v>15.73</v>
          </cell>
          <cell r="E4227">
            <v>12.73</v>
          </cell>
          <cell r="F4227" t="str">
            <v>SIEC Ago/24</v>
          </cell>
        </row>
        <row r="4228">
          <cell r="A4228" t="str">
            <v>09.01.10.110.29</v>
          </cell>
          <cell r="B4228" t="str">
            <v>Fornecimento e substituição de folha de porta sólida (tipo encabeçada) de madeira, inclusive ferragens, 0,60 x 2,10 m</v>
          </cell>
          <cell r="C4228" t="str">
            <v>un</v>
          </cell>
          <cell r="D4228">
            <v>650.98</v>
          </cell>
          <cell r="E4228">
            <v>526.80999999999995</v>
          </cell>
          <cell r="F4228" t="str">
            <v>SIEC Ago/24</v>
          </cell>
        </row>
        <row r="4229">
          <cell r="A4229" t="str">
            <v>09.01.10.110.30</v>
          </cell>
          <cell r="B4229" t="str">
            <v>Fornecimento e substituição de folha de porta sólida (tipo encabeçada) de madeira, inclusive ferragens, 0,70 x 2,10 m</v>
          </cell>
          <cell r="C4229" t="str">
            <v>un</v>
          </cell>
          <cell r="D4229">
            <v>653.61</v>
          </cell>
          <cell r="E4229">
            <v>528.94000000000005</v>
          </cell>
          <cell r="F4229" t="str">
            <v>SIEC Ago/24</v>
          </cell>
        </row>
        <row r="4230">
          <cell r="A4230" t="str">
            <v>09.01.10.110.31</v>
          </cell>
          <cell r="B4230" t="str">
            <v>Fornecimento e substituição de folha de porta sólida (tipo encabeçada) de madeira, inclusive ferragens, 0,80 x 2,10 m</v>
          </cell>
          <cell r="C4230" t="str">
            <v>un</v>
          </cell>
          <cell r="D4230">
            <v>712.22</v>
          </cell>
          <cell r="E4230">
            <v>576.37</v>
          </cell>
          <cell r="F4230" t="str">
            <v>SIEC Ago/24</v>
          </cell>
        </row>
        <row r="4231">
          <cell r="A4231" t="str">
            <v>09.01.10.110.32</v>
          </cell>
          <cell r="B4231" t="str">
            <v>Fornecimento e substituição de folha de porta sólida (tipo encabeçada) de madeira, inclusive ferragens, 0,90 x 2,10 m</v>
          </cell>
          <cell r="C4231" t="str">
            <v>un</v>
          </cell>
          <cell r="D4231">
            <v>755.96</v>
          </cell>
          <cell r="E4231">
            <v>611.77</v>
          </cell>
          <cell r="F4231" t="str">
            <v>SIEC Ago/24</v>
          </cell>
        </row>
        <row r="4232">
          <cell r="A4232" t="str">
            <v>09.01.10.110.33</v>
          </cell>
          <cell r="B4232" t="str">
            <v>Fornecimento e substituição de folha de porta sólida (tipo encabeçada) de madeira, inclusive ferragens, 1,00 x 2,10 m</v>
          </cell>
          <cell r="C4232" t="str">
            <v>un</v>
          </cell>
          <cell r="D4232">
            <v>780.66</v>
          </cell>
          <cell r="E4232">
            <v>631.76</v>
          </cell>
          <cell r="F4232" t="str">
            <v>SIEC Ago/24</v>
          </cell>
        </row>
        <row r="4233">
          <cell r="A4233" t="str">
            <v>09.01.10.110.70</v>
          </cell>
          <cell r="B4233" t="str">
            <v>Instalação de vidro temperado incolor, e = 10 mm, encaixado em perfil U.</v>
          </cell>
          <cell r="C4233" t="str">
            <v>m²</v>
          </cell>
          <cell r="D4233">
            <v>588.5</v>
          </cell>
          <cell r="E4233">
            <v>476.25</v>
          </cell>
          <cell r="F4233" t="str">
            <v>SIEC Ago/24</v>
          </cell>
        </row>
        <row r="4234">
          <cell r="A4234" t="str">
            <v>09.01.10.110.37</v>
          </cell>
          <cell r="B4234" t="str">
            <v>Jogo de guarnição de madeira esp. 1,0 cm x 5,0 cm para portas de 0,60 m a 1,00 m</v>
          </cell>
          <cell r="C4234" t="str">
            <v>un</v>
          </cell>
          <cell r="D4234">
            <v>45</v>
          </cell>
          <cell r="E4234">
            <v>36.42</v>
          </cell>
          <cell r="F4234" t="str">
            <v>SIEC Ago/24</v>
          </cell>
        </row>
        <row r="4235">
          <cell r="A4235" t="str">
            <v>09.01.10.110.52</v>
          </cell>
          <cell r="B4235" t="str">
            <v>Maçaneta tipo alavanca</v>
          </cell>
          <cell r="C4235" t="str">
            <v>un</v>
          </cell>
          <cell r="D4235">
            <v>73.38</v>
          </cell>
          <cell r="E4235">
            <v>59.38</v>
          </cell>
          <cell r="F4235" t="str">
            <v>SIEC Ago/24</v>
          </cell>
        </row>
        <row r="4236">
          <cell r="A4236" t="str">
            <v>09.01.10.110.51</v>
          </cell>
          <cell r="B4236" t="str">
            <v>Maçaneta tipo bola</v>
          </cell>
          <cell r="C4236" t="str">
            <v>un</v>
          </cell>
          <cell r="D4236">
            <v>119.5</v>
          </cell>
          <cell r="E4236">
            <v>96.71</v>
          </cell>
          <cell r="F4236" t="str">
            <v>SIEC Ago/24</v>
          </cell>
        </row>
        <row r="4237">
          <cell r="A4237" t="str">
            <v>09.01.10.110.64</v>
          </cell>
          <cell r="B4237" t="str">
            <v>NCE 20_Puxador (aço galvanizado) - para alçapões NEF com a indicação deste elemento</v>
          </cell>
          <cell r="C4237" t="str">
            <v>un</v>
          </cell>
          <cell r="D4237">
            <v>211.2</v>
          </cell>
          <cell r="E4237">
            <v>170.92</v>
          </cell>
          <cell r="F4237" t="str">
            <v>SIEC Ago/24</v>
          </cell>
        </row>
        <row r="4238">
          <cell r="A4238" t="str">
            <v>09.01.10.110.55</v>
          </cell>
          <cell r="B4238" t="str">
            <v>Suporte tipo borboleta para janela de madeira tipo guilhotina</v>
          </cell>
          <cell r="C4238" t="str">
            <v>un</v>
          </cell>
          <cell r="D4238">
            <v>30.29</v>
          </cell>
          <cell r="E4238">
            <v>24.51</v>
          </cell>
          <cell r="F4238" t="str">
            <v>SIEC Ago/24</v>
          </cell>
        </row>
        <row r="4239">
          <cell r="A4239" t="str">
            <v>09.01.10.110.63</v>
          </cell>
          <cell r="B4239" t="str">
            <v>Trinco de ferro, 6cm, com porta cadeado</v>
          </cell>
          <cell r="C4239" t="str">
            <v>un</v>
          </cell>
          <cell r="D4239">
            <v>16.399999999999999</v>
          </cell>
          <cell r="E4239">
            <v>13.27</v>
          </cell>
          <cell r="F4239" t="str">
            <v>SIEC Ago/24</v>
          </cell>
        </row>
        <row r="4240">
          <cell r="A4240" t="str">
            <v>09.01.10.110.20</v>
          </cell>
          <cell r="B4240" t="str">
            <v>Vidro boreal, colocado em caixilho com massa, e = 4 mm</v>
          </cell>
          <cell r="C4240" t="str">
            <v>m²</v>
          </cell>
          <cell r="D4240">
            <v>202.8</v>
          </cell>
          <cell r="E4240">
            <v>164.12</v>
          </cell>
          <cell r="F4240" t="str">
            <v>SIEC Ago/24</v>
          </cell>
        </row>
        <row r="4241">
          <cell r="A4241" t="str">
            <v>09.01.10.110.23</v>
          </cell>
          <cell r="B4241" t="str">
            <v>Vidro boreal, colocado em caixilho, com baguete plástico, e = 4 mm</v>
          </cell>
          <cell r="C4241" t="str">
            <v>m²</v>
          </cell>
          <cell r="D4241">
            <v>197.71</v>
          </cell>
          <cell r="E4241">
            <v>160</v>
          </cell>
          <cell r="F4241" t="str">
            <v>SIEC Ago/24</v>
          </cell>
        </row>
        <row r="4242">
          <cell r="A4242" t="str">
            <v>09.01.10.110.13</v>
          </cell>
          <cell r="B4242" t="str">
            <v>Vidro comum liso, colocado em caixilho com massa, e = 10 mm</v>
          </cell>
          <cell r="C4242" t="str">
            <v>m²</v>
          </cell>
          <cell r="D4242">
            <v>462.8</v>
          </cell>
          <cell r="E4242">
            <v>374.52</v>
          </cell>
          <cell r="F4242" t="str">
            <v>SIEC Ago/24</v>
          </cell>
        </row>
        <row r="4243">
          <cell r="A4243" t="str">
            <v>09.01.10.110.10</v>
          </cell>
          <cell r="B4243" t="str">
            <v>Vidro comum liso, colocado em caixilho com massa, e = 4 mm</v>
          </cell>
          <cell r="C4243" t="str">
            <v>m²</v>
          </cell>
          <cell r="D4243">
            <v>202.35</v>
          </cell>
          <cell r="E4243">
            <v>163.75</v>
          </cell>
          <cell r="F4243" t="str">
            <v>SIEC Ago/24</v>
          </cell>
        </row>
        <row r="4244">
          <cell r="A4244" t="str">
            <v>09.01.10.110.11</v>
          </cell>
          <cell r="B4244" t="str">
            <v>Vidro comum liso, colocado em caixilho com massa, e = 5 mm</v>
          </cell>
          <cell r="C4244" t="str">
            <v>m²</v>
          </cell>
          <cell r="D4244">
            <v>249.46</v>
          </cell>
          <cell r="E4244">
            <v>201.88</v>
          </cell>
          <cell r="F4244" t="str">
            <v>SIEC Ago/24</v>
          </cell>
        </row>
        <row r="4245">
          <cell r="A4245" t="str">
            <v>09.01.10.110.12</v>
          </cell>
          <cell r="B4245" t="str">
            <v>Vidro comum liso, colocado em caixilho com massa, e = 6 mm</v>
          </cell>
          <cell r="C4245" t="str">
            <v>m²</v>
          </cell>
          <cell r="D4245">
            <v>289.45999999999998</v>
          </cell>
          <cell r="E4245">
            <v>234.25</v>
          </cell>
          <cell r="F4245" t="str">
            <v>SIEC Ago/24</v>
          </cell>
        </row>
        <row r="4246">
          <cell r="A4246" t="str">
            <v>09.01.10.110.14</v>
          </cell>
          <cell r="B4246" t="str">
            <v>Vidro comum liso, colocado em caixilho, com baguete plástico, e = 3 mm</v>
          </cell>
          <cell r="C4246" t="str">
            <v>m²</v>
          </cell>
          <cell r="D4246">
            <v>197.71</v>
          </cell>
          <cell r="E4246">
            <v>160</v>
          </cell>
          <cell r="F4246" t="str">
            <v>SIEC Ago/24</v>
          </cell>
        </row>
        <row r="4247">
          <cell r="A4247" t="str">
            <v>09.01.10.110.15</v>
          </cell>
          <cell r="B4247" t="str">
            <v>Vidro comum liso, colocado em caixilho, com baguete plástico, e = 4 mm</v>
          </cell>
          <cell r="C4247" t="str">
            <v>m²</v>
          </cell>
          <cell r="D4247">
            <v>217.71</v>
          </cell>
          <cell r="E4247">
            <v>176.18</v>
          </cell>
          <cell r="F4247" t="str">
            <v>SIEC Ago/24</v>
          </cell>
        </row>
        <row r="4248">
          <cell r="A4248" t="str">
            <v>09.01.10.110.16</v>
          </cell>
          <cell r="B4248" t="str">
            <v>Vidro comum liso, colocado em caixilho, com baguete plástico, e = 5 mm</v>
          </cell>
          <cell r="C4248" t="str">
            <v>m²</v>
          </cell>
          <cell r="D4248">
            <v>244.37</v>
          </cell>
          <cell r="E4248">
            <v>197.76</v>
          </cell>
          <cell r="F4248" t="str">
            <v>SIEC Ago/24</v>
          </cell>
        </row>
        <row r="4249">
          <cell r="A4249" t="str">
            <v>09.01.10.110.17</v>
          </cell>
          <cell r="B4249" t="str">
            <v>Vidro comum liso, colocado em caixilho, com baguete plástico, e = 6 mm</v>
          </cell>
          <cell r="C4249" t="str">
            <v>m²</v>
          </cell>
          <cell r="D4249">
            <v>284.37</v>
          </cell>
          <cell r="E4249">
            <v>230.13</v>
          </cell>
          <cell r="F4249" t="str">
            <v>SIEC Ago/24</v>
          </cell>
        </row>
        <row r="4250">
          <cell r="A4250" t="str">
            <v>09.01.10.130</v>
          </cell>
          <cell r="B4250" t="str">
            <v>SERRALHERIA</v>
          </cell>
          <cell r="C4250" t="str">
            <v/>
          </cell>
          <cell r="E4250">
            <v>0</v>
          </cell>
          <cell r="F4250" t="str">
            <v>SIEC Ago/24</v>
          </cell>
        </row>
        <row r="4251">
          <cell r="A4251" t="str">
            <v>09.01.10.130.87</v>
          </cell>
          <cell r="B4251" t="str">
            <v>Aplicação de primer epóxi em estrutura metálica, e=100 micra, à revólver (noturno)</v>
          </cell>
          <cell r="C4251" t="str">
            <v>m²</v>
          </cell>
          <cell r="D4251">
            <v>78.42</v>
          </cell>
          <cell r="E4251">
            <v>63.46</v>
          </cell>
          <cell r="F4251" t="str">
            <v>SIEC Ago/24</v>
          </cell>
        </row>
        <row r="4252">
          <cell r="A4252" t="str">
            <v>09.01.10.130.30</v>
          </cell>
          <cell r="B4252" t="str">
            <v>Aplicação de primer intermediário epóxi mastic, com trincha ou rolo em superfície metálica, com espessura de filme seco de 120 micrômetros</v>
          </cell>
          <cell r="C4252" t="str">
            <v>m²</v>
          </cell>
          <cell r="D4252">
            <v>42.25</v>
          </cell>
          <cell r="E4252">
            <v>34.19</v>
          </cell>
          <cell r="F4252" t="str">
            <v>SIEC Ago/24</v>
          </cell>
        </row>
        <row r="4253">
          <cell r="A4253" t="str">
            <v>09.01.10.130.88</v>
          </cell>
          <cell r="B4253" t="str">
            <v>Aplicação de primer intermediário epóxi mastic, com trincha ou rolo em superfície metálica, com espessura de filme seco de 120 micrômetros (noturno)</v>
          </cell>
          <cell r="C4253" t="str">
            <v>m²</v>
          </cell>
          <cell r="D4253">
            <v>46.58</v>
          </cell>
          <cell r="E4253">
            <v>37.700000000000003</v>
          </cell>
          <cell r="F4253" t="str">
            <v>SIEC Ago/24</v>
          </cell>
        </row>
        <row r="4254">
          <cell r="A4254" t="str">
            <v>09.01.10.130.40</v>
          </cell>
          <cell r="B4254" t="str">
            <v>Barra chata de aço carbono SAE 1.020, l = 50 mm; e = 12,7 mm 2" x 1/2" (5,08kg/m)</v>
          </cell>
          <cell r="C4254" t="str">
            <v>m</v>
          </cell>
          <cell r="D4254">
            <v>108.18</v>
          </cell>
          <cell r="E4254">
            <v>87.55</v>
          </cell>
          <cell r="F4254" t="str">
            <v>SIEC Ago/24</v>
          </cell>
        </row>
        <row r="4255">
          <cell r="A4255" t="str">
            <v>09.01.10.130.39</v>
          </cell>
          <cell r="B4255" t="str">
            <v>Barra chata de aço carbono SAE 1.020, l = 50mm; e = 10mm 2" x 3/8" (3,80kg/m)</v>
          </cell>
          <cell r="C4255" t="str">
            <v>m</v>
          </cell>
          <cell r="D4255">
            <v>88.33</v>
          </cell>
          <cell r="E4255">
            <v>71.48</v>
          </cell>
          <cell r="F4255" t="str">
            <v>SIEC Ago/24</v>
          </cell>
        </row>
        <row r="4256">
          <cell r="A4256" t="str">
            <v>09.01.10.130.54</v>
          </cell>
          <cell r="B4256" t="str">
            <v>Barra chata de aço carbono SAE 1.020, largura 2 1/4" e = 1/2" (5,65kg/m)</v>
          </cell>
          <cell r="C4256" t="str">
            <v>m</v>
          </cell>
          <cell r="D4256">
            <v>117.01</v>
          </cell>
          <cell r="E4256">
            <v>94.69</v>
          </cell>
          <cell r="F4256" t="str">
            <v>SIEC Ago/24</v>
          </cell>
        </row>
        <row r="4257">
          <cell r="A4257" t="str">
            <v>09.01.10.130.68</v>
          </cell>
          <cell r="B4257" t="str">
            <v>Barra chata de aço carbono SAE 1.020, largura 4" e = 1/2" (10,13kg/m)</v>
          </cell>
          <cell r="C4257" t="str">
            <v>m</v>
          </cell>
          <cell r="D4257">
            <v>444.36</v>
          </cell>
          <cell r="E4257">
            <v>359.6</v>
          </cell>
          <cell r="F4257" t="str">
            <v>SIEC Ago/24</v>
          </cell>
        </row>
        <row r="4258">
          <cell r="A4258" t="str">
            <v>09.01.10.130.37</v>
          </cell>
          <cell r="B4258" t="str">
            <v>Barra chata de aço galvanizado, l = 2cm; e = 1/8" (0,498kg/m)</v>
          </cell>
          <cell r="C4258" t="str">
            <v>m</v>
          </cell>
          <cell r="D4258">
            <v>19.239999999999998</v>
          </cell>
          <cell r="E4258">
            <v>15.57</v>
          </cell>
          <cell r="F4258" t="str">
            <v>SIEC Ago/24</v>
          </cell>
        </row>
        <row r="4259">
          <cell r="A4259" t="str">
            <v>09.01.10.130.38</v>
          </cell>
          <cell r="B4259" t="str">
            <v>Barra chata de aço galvanizado, l = 4cm; e = 1/4" (1,99kg/m)</v>
          </cell>
          <cell r="C4259" t="str">
            <v>m</v>
          </cell>
          <cell r="D4259">
            <v>53.92</v>
          </cell>
          <cell r="E4259">
            <v>43.64</v>
          </cell>
          <cell r="F4259" t="str">
            <v>SIEC Ago/24</v>
          </cell>
        </row>
        <row r="4260">
          <cell r="A4260" t="str">
            <v>09.01.10.130.65</v>
          </cell>
          <cell r="B4260" t="str">
            <v>Cantoneira "U" (0,1530 x 0,40 x 0,1530 m) para arremate vertical</v>
          </cell>
          <cell r="C4260" t="str">
            <v>m</v>
          </cell>
          <cell r="D4260">
            <v>193.11</v>
          </cell>
          <cell r="E4260">
            <v>156.28</v>
          </cell>
          <cell r="F4260" t="str">
            <v>SIEC Ago/24</v>
          </cell>
        </row>
        <row r="4261">
          <cell r="A4261" t="str">
            <v>09.01.10.130.29</v>
          </cell>
          <cell r="B4261" t="str">
            <v>Cantoneira de abas iguais em aço carbono SAE 1.020 de 88,9 mm x 10mm 3 1/2" x 3/8" (12,58kg/m)</v>
          </cell>
          <cell r="C4261" t="str">
            <v>m</v>
          </cell>
          <cell r="D4261">
            <v>216.73</v>
          </cell>
          <cell r="E4261">
            <v>175.39</v>
          </cell>
          <cell r="F4261" t="str">
            <v>SIEC Ago/24</v>
          </cell>
        </row>
        <row r="4262">
          <cell r="A4262" t="str">
            <v>09.01.10.130.32</v>
          </cell>
          <cell r="B4262" t="str">
            <v>Cantoneira de abas iguais em aço carbono SAE 1.020, 63,5 mm x 12,5 mm (2 1/2" x 1/2" x 11,46kg/m)</v>
          </cell>
          <cell r="C4262" t="str">
            <v>m</v>
          </cell>
          <cell r="D4262">
            <v>202.48</v>
          </cell>
          <cell r="E4262">
            <v>163.86</v>
          </cell>
          <cell r="F4262" t="str">
            <v>SIEC Ago/24</v>
          </cell>
        </row>
        <row r="4263">
          <cell r="A4263" t="str">
            <v>09.01.10.130.46</v>
          </cell>
          <cell r="B4263" t="str">
            <v>Cantoneira de abas iguais em aço galvanizado 3/4" x 1/8" (0,87kg/m)</v>
          </cell>
          <cell r="C4263" t="str">
            <v>m</v>
          </cell>
          <cell r="D4263">
            <v>38.799999999999997</v>
          </cell>
          <cell r="E4263">
            <v>31.4</v>
          </cell>
          <cell r="F4263" t="str">
            <v>SIEC Ago/24</v>
          </cell>
        </row>
        <row r="4264">
          <cell r="A4264" t="str">
            <v>09.01.10.130.52</v>
          </cell>
          <cell r="B4264" t="str">
            <v>Cantoneira de aço carbono de abas desiguais 127mm x 89 mm com e = 12,7 mm (20,24kg/m)</v>
          </cell>
          <cell r="C4264" t="str">
            <v>m</v>
          </cell>
          <cell r="D4264">
            <v>441.81</v>
          </cell>
          <cell r="E4264">
            <v>357.54</v>
          </cell>
          <cell r="F4264" t="str">
            <v>SIEC Ago/24</v>
          </cell>
        </row>
        <row r="4265">
          <cell r="A4265" t="str">
            <v>09.01.10.130.53</v>
          </cell>
          <cell r="B4265" t="str">
            <v>Cantoneira de aço carbono de abas desiguais 178 mm x 102 mm com e = 12,7 mm (26,64kg/m)</v>
          </cell>
          <cell r="C4265" t="str">
            <v>m</v>
          </cell>
          <cell r="D4265">
            <v>586.29999999999995</v>
          </cell>
          <cell r="E4265">
            <v>474.47</v>
          </cell>
          <cell r="F4265" t="str">
            <v>SIEC Ago/24</v>
          </cell>
        </row>
        <row r="4266">
          <cell r="A4266" t="str">
            <v>09.01.10.130.33</v>
          </cell>
          <cell r="B4266" t="str">
            <v>Cantoneira de aço carbono de abas iguais 127 mm com e = 12,7 mm 5" x 1/2" (24,03kg/m)</v>
          </cell>
          <cell r="C4266" t="str">
            <v>m</v>
          </cell>
          <cell r="D4266">
            <v>389.32</v>
          </cell>
          <cell r="E4266">
            <v>315.06</v>
          </cell>
          <cell r="F4266" t="str">
            <v>SIEC Ago/24</v>
          </cell>
        </row>
        <row r="4267">
          <cell r="A4267" t="str">
            <v>09.01.10.130.36</v>
          </cell>
          <cell r="B4267" t="str">
            <v>Chapa de aço carbono lisa SAE 1.020 de e = 10mm ou 3/8" (74,695kg/m²)</v>
          </cell>
          <cell r="C4267" t="str">
            <v>m²</v>
          </cell>
          <cell r="D4267">
            <v>1181.21</v>
          </cell>
          <cell r="E4267">
            <v>955.9</v>
          </cell>
          <cell r="F4267" t="str">
            <v>SIEC Ago/24</v>
          </cell>
        </row>
        <row r="4268">
          <cell r="A4268" t="str">
            <v>09.01.10.130.34</v>
          </cell>
          <cell r="B4268" t="str">
            <v>Chapa de aço carbono lisa SAE 1.020 de e = 3,17mm ou 1/8" (24,898kg/m²)</v>
          </cell>
          <cell r="C4268" t="str">
            <v>m²</v>
          </cell>
          <cell r="D4268">
            <v>588.13</v>
          </cell>
          <cell r="E4268">
            <v>475.95</v>
          </cell>
          <cell r="F4268" t="str">
            <v>SIEC Ago/24</v>
          </cell>
        </row>
        <row r="4269">
          <cell r="A4269" t="str">
            <v>09.01.10.130.35</v>
          </cell>
          <cell r="B4269" t="str">
            <v>Chapa de aço carbono lisa SAE. 1.020 de e = 6,35mm ou 1/4" (49,797kg/m²)</v>
          </cell>
          <cell r="C4269" t="str">
            <v>m²</v>
          </cell>
          <cell r="D4269">
            <v>876.46</v>
          </cell>
          <cell r="E4269">
            <v>709.28</v>
          </cell>
          <cell r="F4269" t="str">
            <v>SIEC Ago/24</v>
          </cell>
        </row>
        <row r="4270">
          <cell r="A4270" t="str">
            <v>09.01.10.130.57</v>
          </cell>
          <cell r="B4270" t="str">
            <v>DEM.54_Retirada de telas metálicas (com reaproveitamento)</v>
          </cell>
          <cell r="C4270" t="str">
            <v>m²</v>
          </cell>
          <cell r="D4270">
            <v>6.81</v>
          </cell>
          <cell r="E4270">
            <v>5.51</v>
          </cell>
          <cell r="F4270" t="str">
            <v>SIEC Ago/24</v>
          </cell>
        </row>
        <row r="4271">
          <cell r="A4271" t="str">
            <v>09.01.10.130.47</v>
          </cell>
          <cell r="B4271" t="str">
            <v>DEM.76_Remoção de cantoneiras metálicas em geral (até 4,0kg/m)</v>
          </cell>
          <cell r="C4271" t="str">
            <v>m</v>
          </cell>
          <cell r="D4271">
            <v>27.21</v>
          </cell>
          <cell r="E4271">
            <v>22.02</v>
          </cell>
          <cell r="F4271" t="str">
            <v>SIEC Ago/24</v>
          </cell>
        </row>
        <row r="4272">
          <cell r="A4272" t="str">
            <v>09.01.10.130.18</v>
          </cell>
          <cell r="B4272" t="str">
            <v>Fornecimento e execução da fixação de suportes em geral com bucha plástica S-10</v>
          </cell>
          <cell r="C4272" t="str">
            <v>un</v>
          </cell>
          <cell r="D4272">
            <v>32.46</v>
          </cell>
          <cell r="E4272">
            <v>26.27</v>
          </cell>
          <cell r="F4272" t="str">
            <v>SIEC Ago/24</v>
          </cell>
        </row>
        <row r="4273">
          <cell r="A4273" t="str">
            <v>09.01.10.130.19</v>
          </cell>
          <cell r="B4273" t="str">
            <v>Fornecimento e execução da fixação de suportes em geral com bucha plástica S-12</v>
          </cell>
          <cell r="C4273" t="str">
            <v>un</v>
          </cell>
          <cell r="D4273">
            <v>33.04</v>
          </cell>
          <cell r="E4273">
            <v>26.74</v>
          </cell>
          <cell r="F4273" t="str">
            <v>SIEC Ago/24</v>
          </cell>
        </row>
        <row r="4274">
          <cell r="A4274" t="str">
            <v>09.01.10.130.16</v>
          </cell>
          <cell r="B4274" t="str">
            <v>Fornecimento e execução da fixação de suportes em geral com bucha plástica S-6</v>
          </cell>
          <cell r="C4274" t="str">
            <v>un</v>
          </cell>
          <cell r="D4274">
            <v>31.72</v>
          </cell>
          <cell r="E4274">
            <v>25.67</v>
          </cell>
          <cell r="F4274" t="str">
            <v>SIEC Ago/24</v>
          </cell>
        </row>
        <row r="4275">
          <cell r="A4275" t="str">
            <v>09.01.10.130.17</v>
          </cell>
          <cell r="B4275" t="str">
            <v>Fornecimento e execução da fixação de suportes em geral com bucha plástica S-8</v>
          </cell>
          <cell r="C4275" t="str">
            <v>un</v>
          </cell>
          <cell r="D4275">
            <v>32.54</v>
          </cell>
          <cell r="E4275">
            <v>26.33</v>
          </cell>
          <cell r="F4275" t="str">
            <v>SIEC Ago/24</v>
          </cell>
        </row>
        <row r="4276">
          <cell r="A4276" t="str">
            <v>09.01.10.130.07</v>
          </cell>
          <cell r="B4276" t="str">
            <v>Fornecimento e instalação de porta de enrolar</v>
          </cell>
          <cell r="C4276" t="str">
            <v>m²</v>
          </cell>
          <cell r="D4276">
            <v>489.39</v>
          </cell>
          <cell r="E4276">
            <v>396.04</v>
          </cell>
          <cell r="F4276" t="str">
            <v>SIEC Ago/24</v>
          </cell>
        </row>
        <row r="4277">
          <cell r="A4277" t="str">
            <v>09.01.10.130.01</v>
          </cell>
          <cell r="B4277" t="str">
            <v>Fornecimento e instalação de portão de ferro em estrutura tubular ø 2 e cantoneiras de 1 x 1/8 com fechamento com chapa lisa de 1/8</v>
          </cell>
          <cell r="C4277" t="str">
            <v>m²</v>
          </cell>
          <cell r="D4277">
            <v>1060.1400000000001</v>
          </cell>
          <cell r="E4277">
            <v>857.93</v>
          </cell>
          <cell r="F4277" t="str">
            <v>SIEC Ago/24</v>
          </cell>
        </row>
        <row r="4278">
          <cell r="A4278" t="str">
            <v>09.01.10.130.02</v>
          </cell>
          <cell r="B4278" t="str">
            <v>Fornecimento e instalação de portão de ferro em estrutura tubular ø 2 e cantoneiras de 1 x 1/8 com fechamento com tela artística malha quadrada de 19 x 19mm</v>
          </cell>
          <cell r="C4278" t="str">
            <v>m²</v>
          </cell>
          <cell r="D4278">
            <v>1060.1400000000001</v>
          </cell>
          <cell r="E4278">
            <v>857.93</v>
          </cell>
          <cell r="F4278" t="str">
            <v>SIEC Ago/24</v>
          </cell>
        </row>
        <row r="4279">
          <cell r="A4279" t="str">
            <v>09.01.10.130.04</v>
          </cell>
          <cell r="B4279" t="str">
            <v>Fornecimento e instalação de portão de folha dupla de estrutura de tubo galvanizado de 2" com fechamento de chapa metálica 1/8¨ soldada sobre montante de cantoneira</v>
          </cell>
          <cell r="C4279" t="str">
            <v>m²</v>
          </cell>
          <cell r="D4279">
            <v>1060.1400000000001</v>
          </cell>
          <cell r="E4279">
            <v>857.93</v>
          </cell>
          <cell r="F4279" t="str">
            <v>SIEC Ago/24</v>
          </cell>
        </row>
        <row r="4280">
          <cell r="A4280" t="str">
            <v>09.01.10.130.03</v>
          </cell>
          <cell r="B4280" t="str">
            <v>Fornecimento e instalação de portão de folha dupla de estrutura de tubo galvanizado de 2" com fechamento de tela galvanizado malha diagonal de 2" fio 10.</v>
          </cell>
          <cell r="C4280" t="str">
            <v>m²</v>
          </cell>
          <cell r="D4280">
            <v>1060.1400000000001</v>
          </cell>
          <cell r="E4280">
            <v>857.93</v>
          </cell>
          <cell r="F4280" t="str">
            <v>SIEC Ago/24</v>
          </cell>
        </row>
        <row r="4281">
          <cell r="A4281" t="str">
            <v>09.01.10.130.05</v>
          </cell>
          <cell r="B4281" t="str">
            <v>Fornecimento, confecção e instalação de portão em chapa dupla, de aço galvanizado a fogo</v>
          </cell>
          <cell r="C4281" t="str">
            <v>m²</v>
          </cell>
          <cell r="D4281">
            <v>1060.1400000000001</v>
          </cell>
          <cell r="E4281">
            <v>857.93</v>
          </cell>
          <cell r="F4281" t="str">
            <v>SIEC Ago/24</v>
          </cell>
        </row>
        <row r="4282">
          <cell r="A4282" t="str">
            <v>09.01.10.130.44</v>
          </cell>
          <cell r="B4282" t="str">
            <v>NEM 10_Manta líquida flexível impermeabilizante à base de resinas acrílicas elásticas e flexíveis e com micro esferar poliméricas, aplicado a frio, para lajes cobertas sujeitas a infiltração</v>
          </cell>
          <cell r="C4282" t="str">
            <v>m²</v>
          </cell>
          <cell r="D4282">
            <v>58.35</v>
          </cell>
          <cell r="E4282">
            <v>47.22</v>
          </cell>
          <cell r="F4282" t="str">
            <v>SIEC Ago/24</v>
          </cell>
        </row>
        <row r="4283">
          <cell r="A4283" t="str">
            <v>09.01.10.130.67</v>
          </cell>
          <cell r="B4283" t="str">
            <v>Parafuso antivandalismo Ø 5/32" x 5/8", niquelado, cabeça escareada com 2 furos cegos; com arruela e porca</v>
          </cell>
          <cell r="C4283" t="str">
            <v>un</v>
          </cell>
          <cell r="D4283">
            <v>7.56</v>
          </cell>
          <cell r="E4283">
            <v>6.12</v>
          </cell>
          <cell r="F4283" t="str">
            <v>SIEC Ago/24</v>
          </cell>
        </row>
        <row r="4284">
          <cell r="A4284" t="str">
            <v>09.01.10.130.66</v>
          </cell>
          <cell r="B4284" t="str">
            <v>Perfil metálico em aço galvanizado 5 x 10 cm</v>
          </cell>
          <cell r="C4284" t="str">
            <v>m</v>
          </cell>
          <cell r="D4284">
            <v>231.82</v>
          </cell>
          <cell r="E4284">
            <v>187.6</v>
          </cell>
          <cell r="F4284" t="str">
            <v>SIEC Ago/24</v>
          </cell>
        </row>
        <row r="4285">
          <cell r="A4285" t="str">
            <v>09.01.10.130.58</v>
          </cell>
          <cell r="B4285" t="str">
            <v>Perfil 'U' de aço carbono 1.020 altura: 15 cm, largura da aba: 7,5 cm (15,6kg/m)</v>
          </cell>
          <cell r="C4285" t="str">
            <v>m</v>
          </cell>
          <cell r="D4285">
            <v>413.21</v>
          </cell>
          <cell r="E4285">
            <v>334.39</v>
          </cell>
          <cell r="F4285" t="str">
            <v>SIEC Ago/24</v>
          </cell>
        </row>
        <row r="4286">
          <cell r="A4286" t="str">
            <v>09.01.10.130.31</v>
          </cell>
          <cell r="B4286" t="str">
            <v>Raspagem, lixamento e limpeza manual de metal, madeira e outros materiais</v>
          </cell>
          <cell r="C4286" t="str">
            <v>m²</v>
          </cell>
          <cell r="D4286">
            <v>4.08</v>
          </cell>
          <cell r="E4286">
            <v>3.3</v>
          </cell>
          <cell r="F4286" t="str">
            <v>SIEC Ago/24</v>
          </cell>
        </row>
        <row r="4287">
          <cell r="A4287" t="str">
            <v>09.01.10.130.86</v>
          </cell>
          <cell r="B4287" t="str">
            <v>Raspagem, lixamento e limpeza manual de metal, madeira e outros materiais (noturno)</v>
          </cell>
          <cell r="C4287" t="str">
            <v>m²</v>
          </cell>
          <cell r="D4287">
            <v>4.9000000000000004</v>
          </cell>
          <cell r="E4287">
            <v>3.97</v>
          </cell>
          <cell r="F4287" t="str">
            <v>SIEC Ago/24</v>
          </cell>
        </row>
        <row r="4288">
          <cell r="A4288" t="str">
            <v>09.01.10.130.49</v>
          </cell>
          <cell r="B4288" t="str">
            <v>Remoção de degraus metálicos das passarelas históricas</v>
          </cell>
          <cell r="C4288" t="str">
            <v>un</v>
          </cell>
          <cell r="D4288">
            <v>357.52</v>
          </cell>
          <cell r="E4288">
            <v>289.33</v>
          </cell>
          <cell r="F4288" t="str">
            <v>SIEC Ago/24</v>
          </cell>
        </row>
        <row r="4289">
          <cell r="A4289" t="str">
            <v>09.01.10.130.48</v>
          </cell>
          <cell r="B4289" t="str">
            <v>Remoção de degraus metálicos em perfil U das passarelas metálicas</v>
          </cell>
          <cell r="C4289" t="str">
            <v>un</v>
          </cell>
          <cell r="D4289">
            <v>213</v>
          </cell>
          <cell r="E4289">
            <v>172.37</v>
          </cell>
          <cell r="F4289" t="str">
            <v>SIEC Ago/24</v>
          </cell>
        </row>
        <row r="4290">
          <cell r="A4290" t="str">
            <v>09.01.10.130.26</v>
          </cell>
          <cell r="B4290" t="str">
            <v>Reparos em porta pantográfica</v>
          </cell>
          <cell r="C4290" t="str">
            <v>m²</v>
          </cell>
          <cell r="D4290">
            <v>241.45</v>
          </cell>
          <cell r="E4290">
            <v>195.4</v>
          </cell>
          <cell r="F4290" t="str">
            <v>SIEC Ago/24</v>
          </cell>
        </row>
        <row r="4291">
          <cell r="A4291" t="str">
            <v>09.01.10.130.69</v>
          </cell>
          <cell r="B4291" t="str">
            <v>Retirada de barra chata 38mm (1 1/2'') e=4,76mm (peso= 1,42 kg/m) sem reaproveitamento</v>
          </cell>
          <cell r="C4291" t="str">
            <v>m</v>
          </cell>
          <cell r="D4291">
            <v>27.07</v>
          </cell>
          <cell r="E4291">
            <v>21.91</v>
          </cell>
          <cell r="F4291" t="str">
            <v>SIEC Ago/24</v>
          </cell>
        </row>
        <row r="4292">
          <cell r="A4292" t="str">
            <v>09.01.10.130.70</v>
          </cell>
          <cell r="B4292" t="str">
            <v>Retirada de barra chata 50mm (2'') e=4,76mm (peso= 1,90 kg/m) sem reaproveitamento</v>
          </cell>
          <cell r="C4292" t="str">
            <v>m</v>
          </cell>
          <cell r="D4292">
            <v>27.07</v>
          </cell>
          <cell r="E4292">
            <v>21.91</v>
          </cell>
          <cell r="F4292" t="str">
            <v>SIEC Ago/24</v>
          </cell>
        </row>
        <row r="4293">
          <cell r="A4293" t="str">
            <v>09.01.10.130.71</v>
          </cell>
          <cell r="B4293" t="str">
            <v>Retirada de barra redonda Ø 12mm (1/2'') (peso=1,00 kg/m) sem reaproveitamento</v>
          </cell>
          <cell r="C4293" t="str">
            <v>m</v>
          </cell>
          <cell r="D4293">
            <v>20.84</v>
          </cell>
          <cell r="E4293">
            <v>16.86</v>
          </cell>
          <cell r="F4293" t="str">
            <v>SIEC Ago/24</v>
          </cell>
        </row>
        <row r="4294">
          <cell r="A4294" t="str">
            <v>09.01.10.130.83</v>
          </cell>
          <cell r="B4294" t="str">
            <v>Retirada de barras metálicas, largura de 40mm e espessura variando de 1/8'' a 1'' - sem reaproveitamento</v>
          </cell>
          <cell r="C4294" t="str">
            <v>m</v>
          </cell>
          <cell r="D4294">
            <v>68.12</v>
          </cell>
          <cell r="E4294">
            <v>55.13</v>
          </cell>
          <cell r="F4294" t="str">
            <v>SIEC Ago/24</v>
          </cell>
        </row>
        <row r="4295">
          <cell r="A4295" t="str">
            <v>09.01.10.130.55</v>
          </cell>
          <cell r="B4295" t="str">
            <v>Retirada de chapas metálicas, espessura de 1/4" e aproximadamente 50kg/m² (com reaproveitamento)</v>
          </cell>
          <cell r="C4295" t="str">
            <v>m²</v>
          </cell>
          <cell r="D4295">
            <v>153.27000000000001</v>
          </cell>
          <cell r="E4295">
            <v>124.03</v>
          </cell>
          <cell r="F4295" t="str">
            <v>SIEC Ago/24</v>
          </cell>
        </row>
        <row r="4296">
          <cell r="A4296" t="str">
            <v>09.01.10.130.84</v>
          </cell>
          <cell r="B4296" t="str">
            <v>Retirada de chapas metálicas, espessura de 1/8" e aproximadamente 25kg/m² - sem reaproveitamento</v>
          </cell>
          <cell r="C4296" t="str">
            <v>m</v>
          </cell>
          <cell r="D4296">
            <v>76.63</v>
          </cell>
          <cell r="E4296">
            <v>62.01</v>
          </cell>
          <cell r="F4296" t="str">
            <v>SIEC Ago/24</v>
          </cell>
        </row>
        <row r="4297">
          <cell r="A4297" t="str">
            <v>09.01.10.130.73</v>
          </cell>
          <cell r="B4297" t="str">
            <v>Retirada de chapas metálicas, espessura de 20mm (aproximadamente peso= 157,5kg/m²) sem reaproveitamento</v>
          </cell>
          <cell r="C4297" t="str">
            <v>m²</v>
          </cell>
          <cell r="D4297">
            <v>277.89</v>
          </cell>
          <cell r="E4297">
            <v>224.88</v>
          </cell>
          <cell r="F4297" t="str">
            <v>SIEC Ago/24</v>
          </cell>
        </row>
        <row r="4298">
          <cell r="A4298" t="str">
            <v>09.01.10.130.72</v>
          </cell>
          <cell r="B4298" t="str">
            <v>Retirada de chapas metálicas, espessura de 6mm (1/4'') (aproximadamente peso = 50kg/m²) sem reaproveitamento</v>
          </cell>
          <cell r="C4298" t="str">
            <v>m²</v>
          </cell>
          <cell r="D4298">
            <v>27.12</v>
          </cell>
          <cell r="E4298">
            <v>21.95</v>
          </cell>
          <cell r="F4298" t="str">
            <v>SIEC Ago/24</v>
          </cell>
        </row>
        <row r="4299">
          <cell r="A4299" t="str">
            <v>09.01.10.130.82</v>
          </cell>
          <cell r="B4299" t="str">
            <v>Retirada de perfil 'T' metálico, espessura de 12mm e aproximadamente 8,8kg/m - sem reaproveitamento</v>
          </cell>
          <cell r="C4299" t="str">
            <v>m</v>
          </cell>
          <cell r="D4299">
            <v>102.18</v>
          </cell>
          <cell r="E4299">
            <v>82.69</v>
          </cell>
          <cell r="F4299" t="str">
            <v>SIEC Ago/24</v>
          </cell>
        </row>
        <row r="4300">
          <cell r="A4300" t="str">
            <v>09.01.10.130.56</v>
          </cell>
          <cell r="B4300" t="str">
            <v>Retirada de perfil 'U' metálico, espessura de 12mm e aproximadamente 44kg/m² (com reaproveitamento)</v>
          </cell>
          <cell r="C4300" t="str">
            <v>m</v>
          </cell>
          <cell r="D4300">
            <v>102.18</v>
          </cell>
          <cell r="E4300">
            <v>82.69</v>
          </cell>
          <cell r="F4300" t="str">
            <v>SIEC Ago/24</v>
          </cell>
        </row>
        <row r="4301">
          <cell r="A4301" t="str">
            <v>09.01.10.130.74</v>
          </cell>
          <cell r="B4301" t="str">
            <v>Retirada de placa acrílica com espessura de até 25mm</v>
          </cell>
          <cell r="C4301" t="str">
            <v>m²</v>
          </cell>
          <cell r="D4301">
            <v>25.08</v>
          </cell>
          <cell r="E4301">
            <v>20.3</v>
          </cell>
          <cell r="F4301" t="str">
            <v>SIEC Ago/24</v>
          </cell>
        </row>
        <row r="4302">
          <cell r="A4302" t="str">
            <v>09.01.10.130.75</v>
          </cell>
          <cell r="B4302" t="str">
            <v>Retirada de telas metálicas em malhas quadriculada e ondulada peso=1,00 à 5,00 kg/m² (sem reaproveitamento)</v>
          </cell>
          <cell r="C4302" t="str">
            <v>m²</v>
          </cell>
          <cell r="D4302">
            <v>20.98</v>
          </cell>
          <cell r="E4302">
            <v>16.98</v>
          </cell>
          <cell r="F4302" t="str">
            <v>SIEC Ago/24</v>
          </cell>
        </row>
        <row r="4303">
          <cell r="A4303" t="str">
            <v>09.01.10.130.77</v>
          </cell>
          <cell r="B4303" t="str">
            <v>Retirada de telas metálicas em malhas quadriculada e ondulada peso=10,01 à 15,00 kg/m² (sem reaproveitamento)</v>
          </cell>
          <cell r="C4303" t="str">
            <v>m²</v>
          </cell>
          <cell r="D4303">
            <v>27.07</v>
          </cell>
          <cell r="E4303">
            <v>21.91</v>
          </cell>
          <cell r="F4303" t="str">
            <v>SIEC Ago/24</v>
          </cell>
        </row>
        <row r="4304">
          <cell r="A4304" t="str">
            <v>09.01.10.130.78</v>
          </cell>
          <cell r="B4304" t="str">
            <v>Retirada de telas metálicas em malhas quadriculada e ondulada peso=15,01 à 20,00 kg/m² (sem reaproveitamento)</v>
          </cell>
          <cell r="C4304" t="str">
            <v>m²</v>
          </cell>
          <cell r="D4304">
            <v>27.07</v>
          </cell>
          <cell r="E4304">
            <v>21.91</v>
          </cell>
          <cell r="F4304" t="str">
            <v>SIEC Ago/24</v>
          </cell>
        </row>
      </sheetData>
      <sheetData sheetId="6">
        <row r="1">
          <cell r="A1" t="str">
            <v>SECRETARIA DE MEIO AMBIENTE, INFRAESTRUTURA E LOGÍSTICA</v>
          </cell>
        </row>
        <row r="2">
          <cell r="A2" t="str">
            <v>DEPARTAMENTO DE ESTRADAS DE RODAGEM DO ESTADO DE SÃO PAULO</v>
          </cell>
        </row>
        <row r="4">
          <cell r="A4" t="str">
            <v>TABELA DE PRECOS UNITÁRIOS NÃO DESONERADOS</v>
          </cell>
        </row>
        <row r="5">
          <cell r="B5" t="str">
            <v>Atendendo à Lei Federal nº 13.161 de 31/08/2015</v>
          </cell>
        </row>
        <row r="6">
          <cell r="A6" t="str">
            <v xml:space="preserve">                              Data de Referência: 31/07/2024</v>
          </cell>
        </row>
        <row r="8">
          <cell r="B8" t="str">
            <v>BDI: 35%
Encargos Sociais para horistas: 128,16%
Encargos Sociais para mensalistas: 77,43%</v>
          </cell>
        </row>
        <row r="9">
          <cell r="A9" t="str">
            <v>Subitem</v>
          </cell>
          <cell r="B9" t="str">
            <v>Descrição</v>
          </cell>
          <cell r="C9" t="str">
            <v>Unidade</v>
          </cell>
          <cell r="D9" t="str">
            <v>Preço Unitário com BDI 35%</v>
          </cell>
          <cell r="E9" t="str">
            <v>Preço Unitário sem BDI 35%</v>
          </cell>
          <cell r="F9" t="str">
            <v>Data Base</v>
          </cell>
        </row>
        <row r="10">
          <cell r="A10" t="str">
            <v>21.01.01</v>
          </cell>
          <cell r="B10" t="str">
            <v xml:space="preserve">SONDAGEM A PERCUSSAO ATE 15M                                                   </v>
          </cell>
          <cell r="C10" t="str">
            <v>m</v>
          </cell>
          <cell r="D10">
            <v>205.97</v>
          </cell>
          <cell r="E10">
            <v>152.57037037037037</v>
          </cell>
          <cell r="F10" t="str">
            <v>DER Jul/24</v>
          </cell>
        </row>
        <row r="11">
          <cell r="A11" t="str">
            <v>21.01.02</v>
          </cell>
          <cell r="B11" t="str">
            <v xml:space="preserve">SONDAGEM A PERC. ATE 15M LOC. ALAG.&lt;50CM                                       </v>
          </cell>
          <cell r="C11" t="str">
            <v>m</v>
          </cell>
          <cell r="D11">
            <v>227.11</v>
          </cell>
          <cell r="E11">
            <v>168.22962962962964</v>
          </cell>
          <cell r="F11" t="str">
            <v>DER Jul/24</v>
          </cell>
        </row>
        <row r="12">
          <cell r="A12" t="str">
            <v>21.01.03</v>
          </cell>
          <cell r="B12" t="str">
            <v xml:space="preserve">SONDAGEM A  PERCUSSAO DE 15 A 30M                                              </v>
          </cell>
          <cell r="C12" t="str">
            <v>m</v>
          </cell>
          <cell r="D12">
            <v>196.09</v>
          </cell>
          <cell r="E12">
            <v>145.25185185185185</v>
          </cell>
          <cell r="F12" t="str">
            <v>DER Jul/24</v>
          </cell>
        </row>
        <row r="13">
          <cell r="A13" t="str">
            <v>21.01.04</v>
          </cell>
          <cell r="B13" t="str">
            <v xml:space="preserve">SONDAGEM A PERC.15A30M LOC.ALAG.&lt;50CM                                          </v>
          </cell>
          <cell r="C13" t="str">
            <v>m</v>
          </cell>
          <cell r="D13">
            <v>267.60000000000002</v>
          </cell>
          <cell r="E13">
            <v>198.22222222222223</v>
          </cell>
          <cell r="F13" t="str">
            <v>DER Jul/24</v>
          </cell>
        </row>
        <row r="14">
          <cell r="A14" t="str">
            <v>21.01.05</v>
          </cell>
          <cell r="B14" t="str">
            <v xml:space="preserve">SONDAGEM PERCUSSAO SUPERIOR A 30M                                              </v>
          </cell>
          <cell r="C14" t="str">
            <v>m</v>
          </cell>
          <cell r="D14">
            <v>222.22</v>
          </cell>
          <cell r="E14">
            <v>164.60740740740741</v>
          </cell>
          <cell r="F14" t="str">
            <v>DER Jul/24</v>
          </cell>
        </row>
        <row r="15">
          <cell r="A15" t="str">
            <v>21.01.06</v>
          </cell>
          <cell r="B15" t="str">
            <v xml:space="preserve">SONDAGEM PERC.+30M LOC.ALAG.&lt;50CM                                              </v>
          </cell>
          <cell r="C15" t="str">
            <v>m</v>
          </cell>
          <cell r="D15">
            <v>303.20999999999998</v>
          </cell>
          <cell r="E15">
            <v>224.59999999999997</v>
          </cell>
          <cell r="F15" t="str">
            <v>DER Jul/24</v>
          </cell>
        </row>
        <row r="16">
          <cell r="A16" t="str">
            <v>21.01.07</v>
          </cell>
          <cell r="B16" t="str">
            <v xml:space="preserve">TAXA FIXA INSTALACAO SONDAGEM PERCUSSAO                                        </v>
          </cell>
          <cell r="C16" t="str">
            <v>un</v>
          </cell>
          <cell r="D16">
            <v>1756.3</v>
          </cell>
          <cell r="E16">
            <v>1300.9629629629628</v>
          </cell>
          <cell r="F16" t="str">
            <v>DER Jul/24</v>
          </cell>
        </row>
        <row r="17">
          <cell r="A17" t="str">
            <v>21.01.08</v>
          </cell>
          <cell r="B17" t="str">
            <v xml:space="preserve">TAXA FIXA INSTALACAO SONDAGEM ROTATIVA                                         </v>
          </cell>
          <cell r="C17" t="str">
            <v>un</v>
          </cell>
          <cell r="D17">
            <v>5965.52</v>
          </cell>
          <cell r="E17">
            <v>4418.9037037037033</v>
          </cell>
          <cell r="F17" t="str">
            <v>DER Jul/24</v>
          </cell>
        </row>
        <row r="18">
          <cell r="A18" t="str">
            <v>21.01.09</v>
          </cell>
          <cell r="B18" t="str">
            <v xml:space="preserve">TRANSPORTE DE EQUIPAMENTO DE SONDAGEM                                          </v>
          </cell>
          <cell r="C18" t="str">
            <v>km*equip</v>
          </cell>
          <cell r="D18">
            <v>17.86</v>
          </cell>
          <cell r="E18">
            <v>13.229629629629628</v>
          </cell>
          <cell r="F18" t="str">
            <v>DER Jul/24</v>
          </cell>
        </row>
        <row r="19">
          <cell r="A19" t="str">
            <v>21.01.10</v>
          </cell>
          <cell r="B19" t="str">
            <v xml:space="preserve">DESLOCAMENTO DE EQUIPAMENTO DE SONDAGEM                                        </v>
          </cell>
          <cell r="C19" t="str">
            <v>m</v>
          </cell>
          <cell r="D19">
            <v>12.74</v>
          </cell>
          <cell r="E19">
            <v>9.4370370370370367</v>
          </cell>
          <cell r="F19" t="str">
            <v>DER Jul/24</v>
          </cell>
        </row>
        <row r="20">
          <cell r="A20" t="str">
            <v>21.01.11</v>
          </cell>
          <cell r="B20" t="str">
            <v xml:space="preserve">PLATAFORMA OU BANQUETA SOND.PERCUSSAO                                          </v>
          </cell>
          <cell r="C20" t="str">
            <v>equip</v>
          </cell>
          <cell r="D20">
            <v>2768.78</v>
          </cell>
          <cell r="E20">
            <v>2050.948148148148</v>
          </cell>
          <cell r="F20" t="str">
            <v>DER Jul/24</v>
          </cell>
        </row>
        <row r="21">
          <cell r="A21" t="str">
            <v>21.01.12</v>
          </cell>
          <cell r="B21" t="str">
            <v xml:space="preserve">PLATAFORMA OU BANQUETA P/ SOND. ROTATIVA                                       </v>
          </cell>
          <cell r="C21" t="str">
            <v>equip</v>
          </cell>
          <cell r="D21">
            <v>3051.03</v>
          </cell>
          <cell r="E21">
            <v>2260.0222222222224</v>
          </cell>
          <cell r="F21" t="str">
            <v>DER Jul/24</v>
          </cell>
        </row>
        <row r="22">
          <cell r="A22" t="str">
            <v>21.01.14</v>
          </cell>
          <cell r="B22" t="str">
            <v xml:space="preserve">FLUTUANTE PARA SONDAGEM                                                        </v>
          </cell>
          <cell r="C22" t="str">
            <v>obra</v>
          </cell>
          <cell r="D22">
            <v>17685.96</v>
          </cell>
          <cell r="E22">
            <v>13100.71111111111</v>
          </cell>
          <cell r="F22" t="str">
            <v>DER Jul/24</v>
          </cell>
        </row>
        <row r="23">
          <cell r="A23" t="str">
            <v>21.01.15</v>
          </cell>
          <cell r="B23" t="str">
            <v xml:space="preserve">INSTAL.SONDAGEM PERCUSSAO S/ FLUTUANTE                                         </v>
          </cell>
          <cell r="C23" t="str">
            <v>sond</v>
          </cell>
          <cell r="D23">
            <v>2059.6</v>
          </cell>
          <cell r="E23">
            <v>1525.6296296296296</v>
          </cell>
          <cell r="F23" t="str">
            <v>DER Jul/24</v>
          </cell>
        </row>
        <row r="24">
          <cell r="A24" t="str">
            <v>21.01.16</v>
          </cell>
          <cell r="B24" t="str">
            <v xml:space="preserve">INSTALACAO SONDAGEM ROTATIVA S/FLUTUANTE                                       </v>
          </cell>
          <cell r="C24" t="str">
            <v>sond</v>
          </cell>
          <cell r="D24">
            <v>5492.27</v>
          </cell>
          <cell r="E24">
            <v>4068.3481481481481</v>
          </cell>
          <cell r="F24" t="str">
            <v>DER Jul/24</v>
          </cell>
        </row>
        <row r="25">
          <cell r="A25" t="str">
            <v>21.01.17</v>
          </cell>
          <cell r="B25" t="str">
            <v xml:space="preserve">SONDAGEM ROTATIVA SOLO 57,10MM (AX)                                            </v>
          </cell>
          <cell r="C25" t="str">
            <v>m</v>
          </cell>
          <cell r="D25">
            <v>365.73</v>
          </cell>
          <cell r="E25">
            <v>270.9111111111111</v>
          </cell>
          <cell r="F25" t="str">
            <v>DER Jul/24</v>
          </cell>
        </row>
        <row r="26">
          <cell r="A26" t="str">
            <v>21.01.18</v>
          </cell>
          <cell r="B26" t="str">
            <v xml:space="preserve">SONDAGEM ROTATIVA SOLO 73,00MM (BX)                                            </v>
          </cell>
          <cell r="C26" t="str">
            <v>m</v>
          </cell>
          <cell r="D26">
            <v>372.49</v>
          </cell>
          <cell r="E26">
            <v>275.91851851851851</v>
          </cell>
          <cell r="F26" t="str">
            <v>DER Jul/24</v>
          </cell>
        </row>
        <row r="27">
          <cell r="A27" t="str">
            <v>21.01.19</v>
          </cell>
          <cell r="B27" t="str">
            <v xml:space="preserve">SONDAGEM ROTATIVA SOLO 88,90MM (NX)                                            </v>
          </cell>
          <cell r="C27" t="str">
            <v>m</v>
          </cell>
          <cell r="D27">
            <v>501.17</v>
          </cell>
          <cell r="E27">
            <v>371.237037037037</v>
          </cell>
          <cell r="F27" t="str">
            <v>DER Jul/24</v>
          </cell>
        </row>
        <row r="28">
          <cell r="A28" t="str">
            <v>21.01.20</v>
          </cell>
          <cell r="B28" t="str">
            <v xml:space="preserve">SONDAGEM ROTATIVA SOLO 114,30MM (HX)                                           </v>
          </cell>
          <cell r="C28" t="str">
            <v>m</v>
          </cell>
          <cell r="D28">
            <v>541.82000000000005</v>
          </cell>
          <cell r="E28">
            <v>401.34814814814814</v>
          </cell>
          <cell r="F28" t="str">
            <v>DER Jul/24</v>
          </cell>
        </row>
        <row r="29">
          <cell r="A29" t="str">
            <v>21.01.21</v>
          </cell>
          <cell r="B29" t="str">
            <v xml:space="preserve">SONDAGEM ROTATIVA ROCHA ALT.57,1MM (AX)                                        </v>
          </cell>
          <cell r="C29" t="str">
            <v>m</v>
          </cell>
          <cell r="D29">
            <v>732.69</v>
          </cell>
          <cell r="E29">
            <v>542.73333333333335</v>
          </cell>
          <cell r="F29" t="str">
            <v>DER Jul/24</v>
          </cell>
        </row>
        <row r="30">
          <cell r="A30" t="str">
            <v>21.01.22</v>
          </cell>
          <cell r="B30" t="str">
            <v xml:space="preserve">SONDAGEM ROTATIVA ROCHA ALT.73,0MM (BX)                                        </v>
          </cell>
          <cell r="C30" t="str">
            <v>m</v>
          </cell>
          <cell r="D30">
            <v>780.64</v>
          </cell>
          <cell r="E30">
            <v>578.25185185185182</v>
          </cell>
          <cell r="F30" t="str">
            <v>DER Jul/24</v>
          </cell>
        </row>
        <row r="31">
          <cell r="A31" t="str">
            <v>21.01.23</v>
          </cell>
          <cell r="B31" t="str">
            <v xml:space="preserve">SONDAGEM ROTATIVA ROCHA ALT.88,9MM (NX)                                        </v>
          </cell>
          <cell r="C31" t="str">
            <v>m</v>
          </cell>
          <cell r="D31">
            <v>846.6</v>
          </cell>
          <cell r="E31">
            <v>627.11111111111109</v>
          </cell>
          <cell r="F31" t="str">
            <v>DER Jul/24</v>
          </cell>
        </row>
        <row r="32">
          <cell r="A32" t="str">
            <v>21.01.24</v>
          </cell>
          <cell r="B32" t="str">
            <v xml:space="preserve">SONDAGEM ROTATIVA ROCHA ALT.114,3MM (HX)                                       </v>
          </cell>
          <cell r="C32" t="str">
            <v>m</v>
          </cell>
          <cell r="D32">
            <v>968.49</v>
          </cell>
          <cell r="E32">
            <v>717.4</v>
          </cell>
          <cell r="F32" t="str">
            <v>DER Jul/24</v>
          </cell>
        </row>
        <row r="33">
          <cell r="A33" t="str">
            <v>21.01.25</v>
          </cell>
          <cell r="B33" t="str">
            <v xml:space="preserve">SONDAGEM ROTATIVA ROCHA SA 57,10MM (AX)                                        </v>
          </cell>
          <cell r="C33" t="str">
            <v>m</v>
          </cell>
          <cell r="D33">
            <v>934.62</v>
          </cell>
          <cell r="E33">
            <v>692.31111111111102</v>
          </cell>
          <cell r="F33" t="str">
            <v>DER Jul/24</v>
          </cell>
        </row>
        <row r="34">
          <cell r="A34" t="str">
            <v>21.01.26</v>
          </cell>
          <cell r="B34" t="str">
            <v xml:space="preserve">SONDAGEM ROTATIVA ROCHA SA 73,00MM (BX)                                        </v>
          </cell>
          <cell r="C34" t="str">
            <v>m</v>
          </cell>
          <cell r="D34">
            <v>961.73</v>
          </cell>
          <cell r="E34">
            <v>712.39259259259256</v>
          </cell>
          <cell r="F34" t="str">
            <v>DER Jul/24</v>
          </cell>
        </row>
        <row r="35">
          <cell r="A35" t="str">
            <v>21.01.27</v>
          </cell>
          <cell r="B35" t="str">
            <v xml:space="preserve">SONDAGEM ROTATIVA ROCHA SA 88,9MM (NX)                                         </v>
          </cell>
          <cell r="C35" t="str">
            <v>m</v>
          </cell>
          <cell r="D35">
            <v>1110.71</v>
          </cell>
          <cell r="E35">
            <v>822.74814814814818</v>
          </cell>
          <cell r="F35" t="str">
            <v>DER Jul/24</v>
          </cell>
        </row>
        <row r="36">
          <cell r="A36" t="str">
            <v>21.01.28</v>
          </cell>
          <cell r="B36" t="str">
            <v xml:space="preserve">SONDAGEM ROTATIVA ROCHA SA 114,30MM (HX)                                       </v>
          </cell>
          <cell r="C36" t="str">
            <v>m</v>
          </cell>
          <cell r="D36">
            <v>1483.2</v>
          </cell>
          <cell r="E36">
            <v>1098.6666666666665</v>
          </cell>
          <cell r="F36" t="str">
            <v>DER Jul/24</v>
          </cell>
        </row>
        <row r="37">
          <cell r="A37" t="str">
            <v>21.01.29</v>
          </cell>
          <cell r="B37" t="str">
            <v xml:space="preserve">SONDAGEM A TRADO PROFUNDIDADE ATE 5M                                           </v>
          </cell>
          <cell r="C37" t="str">
            <v>m</v>
          </cell>
          <cell r="D37">
            <v>152.16</v>
          </cell>
          <cell r="E37">
            <v>112.71111111111109</v>
          </cell>
          <cell r="F37" t="str">
            <v>DER Jul/24</v>
          </cell>
        </row>
        <row r="38">
          <cell r="A38" t="str">
            <v>21.01.30</v>
          </cell>
          <cell r="B38" t="str">
            <v xml:space="preserve">SONDAGEM A TRADO PROFUNDIDADE 5 A 10M                                          </v>
          </cell>
          <cell r="C38" t="str">
            <v>m</v>
          </cell>
          <cell r="D38">
            <v>186.56</v>
          </cell>
          <cell r="E38">
            <v>138.19259259259258</v>
          </cell>
          <cell r="F38" t="str">
            <v>DER Jul/24</v>
          </cell>
        </row>
        <row r="39">
          <cell r="A39" t="str">
            <v>21.03.01</v>
          </cell>
          <cell r="B39" t="str">
            <v xml:space="preserve">REMOCAO CERCA ARAME,INCL.TRANSPORTE                                            </v>
          </cell>
          <cell r="C39" t="str">
            <v>m</v>
          </cell>
          <cell r="D39">
            <v>26.92</v>
          </cell>
          <cell r="E39">
            <v>19.94074074074074</v>
          </cell>
          <cell r="F39" t="str">
            <v>DER Jul/24</v>
          </cell>
        </row>
        <row r="40">
          <cell r="A40" t="str">
            <v>21.03.02</v>
          </cell>
          <cell r="B40" t="str">
            <v xml:space="preserve">REMOCAO DE DEFENSA METALICA SIMPLES                                            </v>
          </cell>
          <cell r="C40" t="str">
            <v>m</v>
          </cell>
          <cell r="D40">
            <v>88.74</v>
          </cell>
          <cell r="E40">
            <v>65.73333333333332</v>
          </cell>
          <cell r="F40" t="str">
            <v>DER Jul/24</v>
          </cell>
        </row>
        <row r="41">
          <cell r="A41" t="str">
            <v>21.03.03</v>
          </cell>
          <cell r="B41" t="str">
            <v xml:space="preserve">REMOCAO DE DEFENSA METALICA DUPLA                                              </v>
          </cell>
          <cell r="C41" t="str">
            <v>m</v>
          </cell>
          <cell r="D41">
            <v>124.24</v>
          </cell>
          <cell r="E41">
            <v>92.029629629629625</v>
          </cell>
          <cell r="F41" t="str">
            <v>DER Jul/24</v>
          </cell>
        </row>
        <row r="42">
          <cell r="A42" t="str">
            <v>21.03.04</v>
          </cell>
          <cell r="B42" t="str">
            <v xml:space="preserve">REMOCAO DEFENSA MET.SIMPLES P/ REINST.                                         </v>
          </cell>
          <cell r="C42" t="str">
            <v>m</v>
          </cell>
          <cell r="D42">
            <v>237.36</v>
          </cell>
          <cell r="E42">
            <v>175.82222222222222</v>
          </cell>
          <cell r="F42" t="str">
            <v>DER Jul/24</v>
          </cell>
        </row>
        <row r="43">
          <cell r="A43" t="str">
            <v>21.03.05</v>
          </cell>
          <cell r="B43" t="str">
            <v xml:space="preserve">REMOCAO DEFENSA METALICA DUPLA P/ REINST                                       </v>
          </cell>
          <cell r="C43" t="str">
            <v>m</v>
          </cell>
          <cell r="D43">
            <v>284.83</v>
          </cell>
          <cell r="E43">
            <v>210.98518518518517</v>
          </cell>
          <cell r="F43" t="str">
            <v>DER Jul/24</v>
          </cell>
        </row>
        <row r="44">
          <cell r="A44" t="str">
            <v>21.03.06</v>
          </cell>
          <cell r="B44" t="str">
            <v xml:space="preserve">REMOCAO CANALIZACAO D&gt;=0,60M                                                   </v>
          </cell>
          <cell r="C44" t="str">
            <v>m</v>
          </cell>
          <cell r="D44">
            <v>181.96</v>
          </cell>
          <cell r="E44">
            <v>134.78518518518518</v>
          </cell>
          <cell r="F44" t="str">
            <v>DER Jul/24</v>
          </cell>
        </row>
        <row r="45">
          <cell r="A45" t="str">
            <v>21.03.07</v>
          </cell>
          <cell r="B45" t="str">
            <v xml:space="preserve">REMOCAO CANALIZACAO D&lt;0,60M                                                    </v>
          </cell>
          <cell r="C45" t="str">
            <v>m</v>
          </cell>
          <cell r="D45">
            <v>155.97</v>
          </cell>
          <cell r="E45">
            <v>115.53333333333333</v>
          </cell>
          <cell r="F45" t="str">
            <v>DER Jul/24</v>
          </cell>
        </row>
        <row r="46">
          <cell r="A46" t="str">
            <v>21.03.08</v>
          </cell>
          <cell r="B46" t="str">
            <v xml:space="preserve">REMOCAO E TRANSPORTE DE GUIA PRE-MOLDADA                                       </v>
          </cell>
          <cell r="C46" t="str">
            <v>m</v>
          </cell>
          <cell r="D46">
            <v>37.630000000000003</v>
          </cell>
          <cell r="E46">
            <v>27.874074074074073</v>
          </cell>
          <cell r="F46" t="str">
            <v>DER Jul/24</v>
          </cell>
        </row>
        <row r="47">
          <cell r="A47" t="str">
            <v>21.03.09</v>
          </cell>
          <cell r="B47" t="str">
            <v xml:space="preserve">REMOCAO DE ESTACA DE EUCALIPTO                                                 </v>
          </cell>
          <cell r="C47" t="str">
            <v>m</v>
          </cell>
          <cell r="D47">
            <v>23.07</v>
          </cell>
          <cell r="E47">
            <v>17.088888888888889</v>
          </cell>
          <cell r="F47" t="str">
            <v>DER Jul/24</v>
          </cell>
        </row>
        <row r="48">
          <cell r="A48" t="str">
            <v>21.03.11.03</v>
          </cell>
          <cell r="B48" t="str">
            <v xml:space="preserve">REMOCAO DE SINALIZACAO HORIZONTAL POR FRESAGEM                                 </v>
          </cell>
          <cell r="C48" t="str">
            <v>m2</v>
          </cell>
          <cell r="D48">
            <v>84.03</v>
          </cell>
          <cell r="E48">
            <v>62.24444444444444</v>
          </cell>
          <cell r="F48" t="str">
            <v>DER Jul/24</v>
          </cell>
        </row>
        <row r="49">
          <cell r="A49" t="str">
            <v>21.03.13</v>
          </cell>
          <cell r="B49" t="str">
            <v xml:space="preserve">REMOCAO DE GABIAO TIPO CAIXA                                                   </v>
          </cell>
          <cell r="C49" t="str">
            <v>m3</v>
          </cell>
          <cell r="D49">
            <v>319.48</v>
          </cell>
          <cell r="E49">
            <v>236.65185185185186</v>
          </cell>
          <cell r="F49" t="str">
            <v>DER Jul/24</v>
          </cell>
        </row>
        <row r="50">
          <cell r="A50" t="str">
            <v>21.03.15</v>
          </cell>
          <cell r="B50" t="str">
            <v xml:space="preserve">MONTAGEM E DESMONTAGEM DE BLOQUEADOR TEMPORARIO DE FLUIDOS                     </v>
          </cell>
          <cell r="C50" t="str">
            <v>un</v>
          </cell>
          <cell r="D50">
            <v>112.74</v>
          </cell>
          <cell r="E50">
            <v>83.511111111111106</v>
          </cell>
          <cell r="F50" t="str">
            <v>DER Jul/24</v>
          </cell>
        </row>
        <row r="51">
          <cell r="A51" t="str">
            <v>21.04.01</v>
          </cell>
          <cell r="B51" t="str">
            <v xml:space="preserve">CERCA DE ARAME FARPADO C/ 4 FIOS                                               </v>
          </cell>
          <cell r="C51" t="str">
            <v>m</v>
          </cell>
          <cell r="D51">
            <v>84.32</v>
          </cell>
          <cell r="E51">
            <v>62.459259259259248</v>
          </cell>
          <cell r="F51" t="str">
            <v>DER Jul/24</v>
          </cell>
        </row>
        <row r="52">
          <cell r="A52" t="str">
            <v>21.04.02</v>
          </cell>
          <cell r="B52" t="str">
            <v xml:space="preserve">CERCA DE ARAME FARPADO C/ 6 FIOS                                               </v>
          </cell>
          <cell r="C52" t="str">
            <v>m</v>
          </cell>
          <cell r="D52">
            <v>95.12</v>
          </cell>
          <cell r="E52">
            <v>70.459259259259255</v>
          </cell>
          <cell r="F52" t="str">
            <v>DER Jul/24</v>
          </cell>
        </row>
        <row r="53">
          <cell r="A53" t="str">
            <v>21.04.03</v>
          </cell>
          <cell r="B53" t="str">
            <v xml:space="preserve">CERCA ARAME FARPADO POR REAPROVEITAMENTO                                       </v>
          </cell>
          <cell r="C53" t="str">
            <v>m</v>
          </cell>
          <cell r="D53">
            <v>47.15</v>
          </cell>
          <cell r="E53">
            <v>34.925925925925924</v>
          </cell>
          <cell r="F53" t="str">
            <v>DER Jul/24</v>
          </cell>
        </row>
        <row r="54">
          <cell r="A54" t="str">
            <v>21.05.01</v>
          </cell>
          <cell r="B54" t="str">
            <v xml:space="preserve">DEMOLICAO DE CONCRETO ARMADO                                                   </v>
          </cell>
          <cell r="C54" t="str">
            <v>m3</v>
          </cell>
          <cell r="D54">
            <v>653.25</v>
          </cell>
          <cell r="E54">
            <v>483.88888888888886</v>
          </cell>
          <cell r="F54" t="str">
            <v>DER Jul/24</v>
          </cell>
        </row>
        <row r="55">
          <cell r="A55" t="str">
            <v>21.05.02</v>
          </cell>
          <cell r="B55" t="str">
            <v xml:space="preserve">DEMOLICAO DE CONCRETO SIMPLES                                                  </v>
          </cell>
          <cell r="C55" t="str">
            <v>m3</v>
          </cell>
          <cell r="D55">
            <v>350.1</v>
          </cell>
          <cell r="E55">
            <v>259.33333333333331</v>
          </cell>
          <cell r="F55" t="str">
            <v>DER Jul/24</v>
          </cell>
        </row>
        <row r="56">
          <cell r="A56" t="str">
            <v>21.05.04</v>
          </cell>
          <cell r="B56" t="str">
            <v xml:space="preserve">DEMOLICAO PAV.RIG.INCL.TRANSP. ATE 1 KM                                        </v>
          </cell>
          <cell r="C56" t="str">
            <v>m3</v>
          </cell>
          <cell r="D56">
            <v>353.4</v>
          </cell>
          <cell r="E56">
            <v>261.77777777777777</v>
          </cell>
          <cell r="F56" t="str">
            <v>DER Jul/24</v>
          </cell>
        </row>
        <row r="57">
          <cell r="A57" t="str">
            <v>21.05.05</v>
          </cell>
          <cell r="B57" t="str">
            <v xml:space="preserve">DEMOLICAO DE EDIFICACAO EM ALVENARIA                                           </v>
          </cell>
          <cell r="C57" t="str">
            <v>m2</v>
          </cell>
          <cell r="D57">
            <v>102.44</v>
          </cell>
          <cell r="E57">
            <v>75.881481481481472</v>
          </cell>
          <cell r="F57" t="str">
            <v>DER Jul/24</v>
          </cell>
        </row>
        <row r="58">
          <cell r="A58" t="str">
            <v>21.05.06</v>
          </cell>
          <cell r="B58" t="str">
            <v xml:space="preserve">DEMOLICAO DE EDIFICACAO EM MADEIRA                                             </v>
          </cell>
          <cell r="C58" t="str">
            <v>m2</v>
          </cell>
          <cell r="D58">
            <v>37.36</v>
          </cell>
          <cell r="E58">
            <v>27.67407407407407</v>
          </cell>
          <cell r="F58" t="str">
            <v>DER Jul/24</v>
          </cell>
        </row>
        <row r="59">
          <cell r="A59" t="str">
            <v>21.05.07</v>
          </cell>
          <cell r="B59" t="str">
            <v xml:space="preserve">DEMOLICAO PAVIMENTOFLEXIVEL C/TRANSPORT                                        </v>
          </cell>
          <cell r="C59" t="str">
            <v>m3</v>
          </cell>
          <cell r="D59">
            <v>62.96</v>
          </cell>
          <cell r="E59">
            <v>46.637037037037032</v>
          </cell>
          <cell r="F59" t="str">
            <v>DER Jul/24</v>
          </cell>
        </row>
        <row r="60">
          <cell r="A60" t="str">
            <v>21.08.08</v>
          </cell>
          <cell r="B60" t="str">
            <v xml:space="preserve">DEMOLICAO E RETIRADA DE GUARDA-CORPO                                           </v>
          </cell>
          <cell r="C60" t="str">
            <v>m3</v>
          </cell>
          <cell r="D60">
            <v>532.64</v>
          </cell>
          <cell r="E60">
            <v>394.54814814814813</v>
          </cell>
          <cell r="F60" t="str">
            <v>DER Jul/24</v>
          </cell>
        </row>
        <row r="61">
          <cell r="A61" t="str">
            <v>21.13.01</v>
          </cell>
          <cell r="B61" t="str">
            <v>MOBIL.E DESMOB.DE INSTAL.PROVIS.(BY-PASS)TREC.REDE PLUVIAL MAN.TUB.DE POLIETIL.</v>
          </cell>
          <cell r="C61" t="str">
            <v>un</v>
          </cell>
          <cell r="D61">
            <v>278.31</v>
          </cell>
          <cell r="E61">
            <v>206.15555555555554</v>
          </cell>
          <cell r="F61" t="str">
            <v>DER Jul/24</v>
          </cell>
        </row>
        <row r="62">
          <cell r="A62" t="str">
            <v>22.01.01</v>
          </cell>
          <cell r="B62" t="str">
            <v xml:space="preserve">LIMP.TERRENO SEM DESTOCAMENTO DE ARVORES                                       </v>
          </cell>
          <cell r="C62" t="str">
            <v>m2</v>
          </cell>
          <cell r="D62">
            <v>0.71</v>
          </cell>
          <cell r="E62">
            <v>0.52592592592592591</v>
          </cell>
          <cell r="F62" t="str">
            <v>DER Jul/24</v>
          </cell>
        </row>
        <row r="63">
          <cell r="A63" t="str">
            <v>22.01.02</v>
          </cell>
          <cell r="B63" t="str">
            <v xml:space="preserve">LIMP.TERRENO C/DEST.ARV.PERIMETRO&lt;=78CM                                        </v>
          </cell>
          <cell r="C63" t="str">
            <v>m2</v>
          </cell>
          <cell r="D63">
            <v>1.65</v>
          </cell>
          <cell r="E63">
            <v>1.2222222222222221</v>
          </cell>
          <cell r="F63" t="str">
            <v>DER Jul/24</v>
          </cell>
        </row>
        <row r="64">
          <cell r="A64" t="str">
            <v>22.01.03</v>
          </cell>
          <cell r="B64" t="str">
            <v xml:space="preserve">LIMP. MANUAL TERRENO AMONT. DE MATERIAL                                        </v>
          </cell>
          <cell r="C64" t="str">
            <v>m2</v>
          </cell>
          <cell r="D64">
            <v>6.25</v>
          </cell>
          <cell r="E64">
            <v>4.6296296296296298</v>
          </cell>
          <cell r="F64" t="str">
            <v>DER Jul/24</v>
          </cell>
        </row>
        <row r="65">
          <cell r="A65" t="str">
            <v>22.01.04</v>
          </cell>
          <cell r="B65" t="str">
            <v xml:space="preserve">DERRUBADA E DEST.ARV.C/PERIMETRO&gt;78CM                                          </v>
          </cell>
          <cell r="C65" t="str">
            <v>un</v>
          </cell>
          <cell r="D65">
            <v>155.75</v>
          </cell>
          <cell r="E65">
            <v>115.37037037037037</v>
          </cell>
          <cell r="F65" t="str">
            <v>DER Jul/24</v>
          </cell>
        </row>
        <row r="66">
          <cell r="A66" t="str">
            <v>22.01.05</v>
          </cell>
          <cell r="B66" t="str">
            <v xml:space="preserve">DEST.ARV.COM PERIMETRO MAIOR QUE 78CM                                          </v>
          </cell>
          <cell r="C66" t="str">
            <v>un</v>
          </cell>
          <cell r="D66">
            <v>55.74</v>
          </cell>
          <cell r="E66">
            <v>41.288888888888884</v>
          </cell>
          <cell r="F66" t="str">
            <v>DER Jul/24</v>
          </cell>
        </row>
        <row r="67">
          <cell r="A67" t="str">
            <v>22.01.06</v>
          </cell>
          <cell r="B67" t="str">
            <v xml:space="preserve">RASPAGEM DO TERRENO                                                            </v>
          </cell>
          <cell r="C67" t="str">
            <v>m2</v>
          </cell>
          <cell r="D67">
            <v>1.62</v>
          </cell>
          <cell r="E67">
            <v>1.2</v>
          </cell>
          <cell r="F67" t="str">
            <v>DER Jul/24</v>
          </cell>
        </row>
        <row r="68">
          <cell r="A68" t="str">
            <v>22.01.07</v>
          </cell>
          <cell r="B68" t="str">
            <v xml:space="preserve">CARGA DE MATERIAL DE LIMPEZA DE ESCAV.                                         </v>
          </cell>
          <cell r="C68" t="str">
            <v>m3</v>
          </cell>
          <cell r="D68">
            <v>4.96</v>
          </cell>
          <cell r="E68">
            <v>3.6740740740740736</v>
          </cell>
          <cell r="F68" t="str">
            <v>DER Jul/24</v>
          </cell>
        </row>
        <row r="69">
          <cell r="A69" t="str">
            <v>22.02.01</v>
          </cell>
          <cell r="B69" t="str">
            <v xml:space="preserve">ESCAVACAO E CARGA DE MATERIAL DE 1/2A CATEGORIA                                </v>
          </cell>
          <cell r="C69" t="str">
            <v>m3</v>
          </cell>
          <cell r="D69">
            <v>11.97</v>
          </cell>
          <cell r="E69">
            <v>8.8666666666666671</v>
          </cell>
          <cell r="F69" t="str">
            <v>DER Jul/24</v>
          </cell>
        </row>
        <row r="70">
          <cell r="A70" t="str">
            <v>22.02.03</v>
          </cell>
          <cell r="B70" t="str">
            <v xml:space="preserve">ESCAV.CARGA MATERIAL 2 CAT.C/EXPLOSIVO                                         </v>
          </cell>
          <cell r="C70" t="str">
            <v>m3</v>
          </cell>
          <cell r="D70">
            <v>43.93</v>
          </cell>
          <cell r="E70">
            <v>32.540740740740738</v>
          </cell>
          <cell r="F70" t="str">
            <v>DER Jul/24</v>
          </cell>
        </row>
        <row r="71">
          <cell r="A71" t="str">
            <v>22.02.04</v>
          </cell>
          <cell r="B71" t="str">
            <v xml:space="preserve">ESCAVACAO E CARGA MATERIAL  3 CATEGORIA                                        </v>
          </cell>
          <cell r="C71" t="str">
            <v>m3</v>
          </cell>
          <cell r="D71">
            <v>69.260000000000005</v>
          </cell>
          <cell r="E71">
            <v>51.303703703703704</v>
          </cell>
          <cell r="F71" t="str">
            <v>DER Jul/24</v>
          </cell>
        </row>
        <row r="72">
          <cell r="A72" t="str">
            <v>22.02.05</v>
          </cell>
          <cell r="B72" t="str">
            <v xml:space="preserve">ESCAV.CARGA SOLO MOLE SOB LAMINA D´AGUA                                        </v>
          </cell>
          <cell r="C72" t="str">
            <v>m3</v>
          </cell>
          <cell r="D72">
            <v>25.77</v>
          </cell>
          <cell r="E72">
            <v>19.088888888888889</v>
          </cell>
          <cell r="F72" t="str">
            <v>DER Jul/24</v>
          </cell>
        </row>
        <row r="73">
          <cell r="A73" t="str">
            <v>22.02.06</v>
          </cell>
          <cell r="B73" t="str">
            <v xml:space="preserve">CARGA DE MATERIAL LIMPEZA                                                      </v>
          </cell>
          <cell r="C73" t="str">
            <v>m3</v>
          </cell>
          <cell r="D73">
            <v>4.96</v>
          </cell>
          <cell r="E73">
            <v>3.6740740740740736</v>
          </cell>
          <cell r="F73" t="str">
            <v>DER Jul/24</v>
          </cell>
        </row>
        <row r="74">
          <cell r="A74" t="str">
            <v>22.02.07</v>
          </cell>
          <cell r="B74" t="str">
            <v xml:space="preserve">ESCAV.,CARGA E DESC.MAT.SIL-ARG.NO CORTE                                       </v>
          </cell>
          <cell r="C74" t="str">
            <v>m3</v>
          </cell>
          <cell r="D74">
            <v>9.36</v>
          </cell>
          <cell r="E74">
            <v>6.9333333333333327</v>
          </cell>
          <cell r="F74" t="str">
            <v>DER Jul/24</v>
          </cell>
        </row>
        <row r="75">
          <cell r="A75" t="str">
            <v>22.02.08</v>
          </cell>
          <cell r="B75" t="str">
            <v xml:space="preserve">AQUIS.MAT.ESPAL.CONF.ROLAGEM MAT.SIL.ARG                                       </v>
          </cell>
          <cell r="C75" t="str">
            <v>m3</v>
          </cell>
          <cell r="D75">
            <v>9.15</v>
          </cell>
          <cell r="E75">
            <v>6.7777777777777777</v>
          </cell>
          <cell r="F75" t="str">
            <v>DER Jul/24</v>
          </cell>
        </row>
        <row r="76">
          <cell r="A76" t="str">
            <v>22.02.09</v>
          </cell>
          <cell r="B76" t="str">
            <v xml:space="preserve">ESPALHAMENTO/REGULARIZACAO/COMPACTACAO DE MATERIAL EM BOTA-FORA.               </v>
          </cell>
          <cell r="C76" t="str">
            <v>m3</v>
          </cell>
          <cell r="D76">
            <v>4.6500000000000004</v>
          </cell>
          <cell r="E76">
            <v>3.4444444444444446</v>
          </cell>
          <cell r="F76" t="str">
            <v>DER Jul/24</v>
          </cell>
        </row>
        <row r="77">
          <cell r="A77" t="str">
            <v>22.02.11</v>
          </cell>
          <cell r="B77" t="str">
            <v xml:space="preserve">ESCAVAÇÃO OU DESMONTE E CARGA COM EQUIPAMENTO HIDRAULICO (PICÃO)               </v>
          </cell>
          <cell r="C77" t="str">
            <v>m3</v>
          </cell>
          <cell r="D77">
            <v>36.200000000000003</v>
          </cell>
          <cell r="E77">
            <v>26.814814814814817</v>
          </cell>
          <cell r="F77" t="str">
            <v>DER Jul/24</v>
          </cell>
        </row>
        <row r="78">
          <cell r="A78" t="str">
            <v>22.03.01</v>
          </cell>
          <cell r="B78" t="str">
            <v xml:space="preserve">TRANSPORTE DE 1/2 CATEGORIA ATE 1 KM                                           </v>
          </cell>
          <cell r="C78" t="str">
            <v>m3*km</v>
          </cell>
          <cell r="D78">
            <v>8.86</v>
          </cell>
          <cell r="E78">
            <v>6.5629629629629624</v>
          </cell>
          <cell r="F78" t="str">
            <v>DER Jul/24</v>
          </cell>
        </row>
        <row r="79">
          <cell r="A79" t="str">
            <v>22.03.02</v>
          </cell>
          <cell r="B79" t="str">
            <v xml:space="preserve">TRANSPORTE DE 1/2 CATEGORIA ATE 2 KM                                           </v>
          </cell>
          <cell r="C79" t="str">
            <v>m3*km</v>
          </cell>
          <cell r="D79">
            <v>5.21</v>
          </cell>
          <cell r="E79">
            <v>3.8592592592592592</v>
          </cell>
          <cell r="F79" t="str">
            <v>DER Jul/24</v>
          </cell>
        </row>
        <row r="80">
          <cell r="A80" t="str">
            <v>22.03.03</v>
          </cell>
          <cell r="B80" t="str">
            <v xml:space="preserve">TRANSPORTE DE 1/2 CATEGORIA ATE 5 KM                                           </v>
          </cell>
          <cell r="C80" t="str">
            <v>m3*km</v>
          </cell>
          <cell r="D80">
            <v>4.05</v>
          </cell>
          <cell r="E80">
            <v>2.9999999999999996</v>
          </cell>
          <cell r="F80" t="str">
            <v>DER Jul/24</v>
          </cell>
        </row>
        <row r="81">
          <cell r="A81" t="str">
            <v>22.03.04</v>
          </cell>
          <cell r="B81" t="str">
            <v xml:space="preserve">TRANSPORTE DE 1/2 CATEGORIA ATE 10 KM                                          </v>
          </cell>
          <cell r="C81" t="str">
            <v>m3*km</v>
          </cell>
          <cell r="D81">
            <v>3.38</v>
          </cell>
          <cell r="E81">
            <v>2.5037037037037035</v>
          </cell>
          <cell r="F81" t="str">
            <v>DER Jul/24</v>
          </cell>
        </row>
        <row r="82">
          <cell r="A82" t="str">
            <v>22.03.05</v>
          </cell>
          <cell r="B82" t="str">
            <v xml:space="preserve">TRANSPORTE DE 1/2 CATEGORIA ATE 15 KM                                          </v>
          </cell>
          <cell r="C82" t="str">
            <v>m3*km</v>
          </cell>
          <cell r="D82">
            <v>2.98</v>
          </cell>
          <cell r="E82">
            <v>2.2074074074074073</v>
          </cell>
          <cell r="F82" t="str">
            <v>DER Jul/24</v>
          </cell>
        </row>
        <row r="83">
          <cell r="A83" t="str">
            <v>22.03.06</v>
          </cell>
          <cell r="B83" t="str">
            <v xml:space="preserve">TRANSPORTE DE 1/2 CATEGORIA ALEM DE 15KM                                       </v>
          </cell>
          <cell r="C83" t="str">
            <v>m3*km</v>
          </cell>
          <cell r="D83">
            <v>2.35</v>
          </cell>
          <cell r="E83">
            <v>1.7407407407407407</v>
          </cell>
          <cell r="F83" t="str">
            <v>DER Jul/24</v>
          </cell>
        </row>
        <row r="84">
          <cell r="A84" t="str">
            <v>22.03.07</v>
          </cell>
          <cell r="B84" t="str">
            <v xml:space="preserve">TRANSPORTE DE 3 CATEGORIA ATE 1 KM                                             </v>
          </cell>
          <cell r="C84" t="str">
            <v>m3*km</v>
          </cell>
          <cell r="D84">
            <v>10.6</v>
          </cell>
          <cell r="E84">
            <v>7.8518518518518512</v>
          </cell>
          <cell r="F84" t="str">
            <v>DER Jul/24</v>
          </cell>
        </row>
        <row r="85">
          <cell r="A85" t="str">
            <v>22.03.08</v>
          </cell>
          <cell r="B85" t="str">
            <v xml:space="preserve">TRANSPORTE DE 3 CATEGORIA ALEM 1 KM                                            </v>
          </cell>
          <cell r="C85" t="str">
            <v>m3*km</v>
          </cell>
          <cell r="D85">
            <v>7.74</v>
          </cell>
          <cell r="E85">
            <v>5.7333333333333334</v>
          </cell>
          <cell r="F85" t="str">
            <v>DER Jul/24</v>
          </cell>
        </row>
        <row r="86">
          <cell r="A86" t="str">
            <v>22.03.09</v>
          </cell>
          <cell r="B86" t="str">
            <v xml:space="preserve">TRANSPORTE DE SOLO MOLE ATE 2 KM                                               </v>
          </cell>
          <cell r="C86" t="str">
            <v>m3*km</v>
          </cell>
          <cell r="D86">
            <v>8.2899999999999991</v>
          </cell>
          <cell r="E86">
            <v>6.1407407407407399</v>
          </cell>
          <cell r="F86" t="str">
            <v>DER Jul/24</v>
          </cell>
        </row>
        <row r="87">
          <cell r="A87" t="str">
            <v>22.03.10</v>
          </cell>
          <cell r="B87" t="str">
            <v xml:space="preserve">TRANSPORTE DE SOLO MOLE ALEM 2 KM                                              </v>
          </cell>
          <cell r="C87" t="str">
            <v>m3*km</v>
          </cell>
          <cell r="D87">
            <v>5.7</v>
          </cell>
          <cell r="E87">
            <v>4.2222222222222223</v>
          </cell>
          <cell r="F87" t="str">
            <v>DER Jul/24</v>
          </cell>
        </row>
        <row r="88">
          <cell r="A88" t="str">
            <v>22.03.11</v>
          </cell>
          <cell r="B88" t="str">
            <v xml:space="preserve">TRANSPORTE MATERIAL DE LIMPEZA ATE 1 KM                                        </v>
          </cell>
          <cell r="C88" t="str">
            <v>m3*km</v>
          </cell>
          <cell r="D88">
            <v>9.48</v>
          </cell>
          <cell r="E88">
            <v>7.0222222222222221</v>
          </cell>
          <cell r="F88" t="str">
            <v>DER Jul/24</v>
          </cell>
        </row>
        <row r="89">
          <cell r="A89" t="str">
            <v>22.03.12</v>
          </cell>
          <cell r="B89" t="str">
            <v xml:space="preserve">TRANSPORTE MATERIAL DE LIMP.ALEM DE 1 KM                                       </v>
          </cell>
          <cell r="C89" t="str">
            <v>m3*km</v>
          </cell>
          <cell r="D89">
            <v>5.92</v>
          </cell>
          <cell r="E89">
            <v>4.3851851851851844</v>
          </cell>
          <cell r="F89" t="str">
            <v>DER Jul/24</v>
          </cell>
        </row>
        <row r="90">
          <cell r="A90" t="str">
            <v>22.04.01</v>
          </cell>
          <cell r="B90" t="str">
            <v xml:space="preserve">COMPACTACAO DE ATERRO MAIOR/IGUAL 95% PS                                       </v>
          </cell>
          <cell r="C90" t="str">
            <v>m3</v>
          </cell>
          <cell r="D90">
            <v>6.44</v>
          </cell>
          <cell r="E90">
            <v>4.7703703703703706</v>
          </cell>
          <cell r="F90" t="str">
            <v>DER Jul/24</v>
          </cell>
        </row>
        <row r="91">
          <cell r="A91" t="str">
            <v>22.04.02</v>
          </cell>
          <cell r="B91" t="str">
            <v xml:space="preserve">RETALUDAMENTO MANUAL                                                           </v>
          </cell>
          <cell r="C91" t="str">
            <v>m3</v>
          </cell>
          <cell r="D91">
            <v>279.22000000000003</v>
          </cell>
          <cell r="E91">
            <v>206.82962962962964</v>
          </cell>
          <cell r="F91" t="str">
            <v>DER Jul/24</v>
          </cell>
        </row>
        <row r="92">
          <cell r="A92" t="str">
            <v>22.06.01</v>
          </cell>
          <cell r="B92" t="str">
            <v xml:space="preserve">FUNDACAO DE ATERRO C/AREIA LAVADA                                              </v>
          </cell>
          <cell r="C92" t="str">
            <v>m3</v>
          </cell>
          <cell r="D92">
            <v>266.87</v>
          </cell>
          <cell r="E92">
            <v>197.68148148148148</v>
          </cell>
          <cell r="F92" t="str">
            <v>DER Jul/24</v>
          </cell>
        </row>
        <row r="93">
          <cell r="A93" t="str">
            <v>22.06.04</v>
          </cell>
          <cell r="B93" t="str">
            <v xml:space="preserve">FUNDACAO DE ATERRO C/PED.RACHAO                                                </v>
          </cell>
          <cell r="C93" t="str">
            <v>m3</v>
          </cell>
          <cell r="D93">
            <v>213.18</v>
          </cell>
          <cell r="E93">
            <v>157.9111111111111</v>
          </cell>
          <cell r="F93" t="str">
            <v>DER Jul/24</v>
          </cell>
        </row>
        <row r="94">
          <cell r="A94" t="str">
            <v>22.06.05</v>
          </cell>
          <cell r="B94" t="str">
            <v xml:space="preserve">ESPALH.ADENS.MATERIAL DE FUND.DE ATERRO                                        </v>
          </cell>
          <cell r="C94" t="str">
            <v>m3</v>
          </cell>
          <cell r="D94">
            <v>4.6500000000000004</v>
          </cell>
          <cell r="E94">
            <v>3.4444444444444446</v>
          </cell>
          <cell r="F94" t="str">
            <v>DER Jul/24</v>
          </cell>
        </row>
        <row r="95">
          <cell r="A95" t="str">
            <v>22.07.01</v>
          </cell>
          <cell r="B95" t="str">
            <v xml:space="preserve">VALETA DE PROTECAO MANUAL                                                      </v>
          </cell>
          <cell r="C95" t="str">
            <v>m</v>
          </cell>
          <cell r="D95">
            <v>14.19</v>
          </cell>
          <cell r="E95">
            <v>10.511111111111109</v>
          </cell>
          <cell r="F95" t="str">
            <v>DER Jul/24</v>
          </cell>
        </row>
        <row r="96">
          <cell r="A96" t="str">
            <v>22.08.01</v>
          </cell>
          <cell r="B96" t="str">
            <v xml:space="preserve">GEOGRELHA POLIETILENO RESIST. TRANSV. 5 KN/M - RESIST. LONGIT. 30 KN/M         </v>
          </cell>
          <cell r="C96" t="str">
            <v>m2</v>
          </cell>
          <cell r="D96">
            <v>42.68</v>
          </cell>
          <cell r="E96">
            <v>31.614814814814814</v>
          </cell>
          <cell r="F96" t="str">
            <v>DER Jul/24</v>
          </cell>
        </row>
        <row r="97">
          <cell r="A97" t="str">
            <v>22.08.02</v>
          </cell>
          <cell r="B97" t="str">
            <v xml:space="preserve">GEOGRELHA POLIETILENO RESIST. TRANSV. 5 KN/M - RESIST. LONGIT. 50 KN/M         </v>
          </cell>
          <cell r="C97" t="str">
            <v>m2</v>
          </cell>
          <cell r="D97">
            <v>48.94</v>
          </cell>
          <cell r="E97">
            <v>36.251851851851846</v>
          </cell>
          <cell r="F97" t="str">
            <v>DER Jul/24</v>
          </cell>
        </row>
        <row r="98">
          <cell r="A98" t="str">
            <v>22.08.03</v>
          </cell>
          <cell r="B98" t="str">
            <v xml:space="preserve">GEOGRELHA POLIETILENO RESIST. TRANSV. 5 KN/M - RESIST. LONGIT. 80 KN/M         </v>
          </cell>
          <cell r="C98" t="str">
            <v>m2</v>
          </cell>
          <cell r="D98">
            <v>55.23</v>
          </cell>
          <cell r="E98">
            <v>40.911111111111104</v>
          </cell>
          <cell r="F98" t="str">
            <v>DER Jul/24</v>
          </cell>
        </row>
        <row r="99">
          <cell r="A99" t="str">
            <v>22.08.04</v>
          </cell>
          <cell r="B99" t="str">
            <v xml:space="preserve">GEOGRELHA POLIETILENO RESIST. TRANSV. 5 KN/M - RESIST. LONGIT. 100 KN/M        </v>
          </cell>
          <cell r="C99" t="str">
            <v>m2</v>
          </cell>
          <cell r="D99">
            <v>61.47</v>
          </cell>
          <cell r="E99">
            <v>45.533333333333331</v>
          </cell>
          <cell r="F99" t="str">
            <v>DER Jul/24</v>
          </cell>
        </row>
        <row r="100">
          <cell r="A100" t="str">
            <v>22.08.05</v>
          </cell>
          <cell r="B100" t="str">
            <v xml:space="preserve">GEOGRELHA POLIETILENO RESIST. TRANSV. 5 KN/M - RESIST. LONGIT. 150 KN/M        </v>
          </cell>
          <cell r="C100" t="str">
            <v>m2</v>
          </cell>
          <cell r="D100">
            <v>70.87</v>
          </cell>
          <cell r="E100">
            <v>52.496296296296293</v>
          </cell>
          <cell r="F100" t="str">
            <v>DER Jul/24</v>
          </cell>
        </row>
        <row r="101">
          <cell r="A101" t="str">
            <v>22.08.06</v>
          </cell>
          <cell r="B101" t="str">
            <v xml:space="preserve">GEOGRELHA POLIETILENO RESIST. TRANSV. 5 KN/M - RESIST. LONGIT. 200 KN/M        </v>
          </cell>
          <cell r="C101" t="str">
            <v>m2</v>
          </cell>
          <cell r="D101">
            <v>78.77</v>
          </cell>
          <cell r="E101">
            <v>58.348148148148141</v>
          </cell>
          <cell r="F101" t="str">
            <v>DER Jul/24</v>
          </cell>
        </row>
        <row r="102">
          <cell r="A102" t="str">
            <v>22.08.07</v>
          </cell>
          <cell r="B102" t="str">
            <v xml:space="preserve">GEOGRELHA POLIETILENO RESIST. TRANSV. 15 KN/M - RESIST. LONGIT. 30 KN/M        </v>
          </cell>
          <cell r="C102" t="str">
            <v>m2</v>
          </cell>
          <cell r="D102">
            <v>45.08</v>
          </cell>
          <cell r="E102">
            <v>33.392592592592592</v>
          </cell>
          <cell r="F102" t="str">
            <v>DER Jul/24</v>
          </cell>
        </row>
        <row r="103">
          <cell r="A103" t="str">
            <v>22.08.08</v>
          </cell>
          <cell r="B103" t="str">
            <v xml:space="preserve">GEOGRELHA POLIETILENO RESIST. TRANSV. 15 KN/M - RESIST. LONGIT. 50 KN/M        </v>
          </cell>
          <cell r="C103" t="str">
            <v>m2</v>
          </cell>
          <cell r="D103">
            <v>51.72</v>
          </cell>
          <cell r="E103">
            <v>38.31111111111111</v>
          </cell>
          <cell r="F103" t="str">
            <v>DER Jul/24</v>
          </cell>
        </row>
        <row r="104">
          <cell r="A104" t="str">
            <v>22.08.09</v>
          </cell>
          <cell r="B104" t="str">
            <v xml:space="preserve">GEOGRELHA POLIETILENO RESIST. TRANSV. 15 KN/M - RESIST. LONGIT. 80 KN/M.       </v>
          </cell>
          <cell r="C104" t="str">
            <v>m2</v>
          </cell>
          <cell r="D104">
            <v>58.33</v>
          </cell>
          <cell r="E104">
            <v>43.207407407407402</v>
          </cell>
          <cell r="F104" t="str">
            <v>DER Jul/24</v>
          </cell>
        </row>
        <row r="105">
          <cell r="A105" t="str">
            <v>22.08.10</v>
          </cell>
          <cell r="B105" t="str">
            <v xml:space="preserve">GEOGRELHA POLIETILENO RESIST. TRANSV. 15 KN/M - RESIST. LONGIT. 100 KN/M.      </v>
          </cell>
          <cell r="C105" t="str">
            <v>m2</v>
          </cell>
          <cell r="D105">
            <v>64.98</v>
          </cell>
          <cell r="E105">
            <v>48.133333333333333</v>
          </cell>
          <cell r="F105" t="str">
            <v>DER Jul/24</v>
          </cell>
        </row>
        <row r="106">
          <cell r="A106" t="str">
            <v>22.08.11</v>
          </cell>
          <cell r="B106" t="str">
            <v xml:space="preserve">GEOGRELHA POLIETILENO RESIST. TRANSV. 15 KN/M - RESIST. LONGIT. 150 KN/M.      </v>
          </cell>
          <cell r="C106" t="str">
            <v>m2</v>
          </cell>
          <cell r="D106">
            <v>74.930000000000007</v>
          </cell>
          <cell r="E106">
            <v>55.503703703703707</v>
          </cell>
          <cell r="F106" t="str">
            <v>DER Jul/24</v>
          </cell>
        </row>
        <row r="107">
          <cell r="A107" t="str">
            <v>22.08.12</v>
          </cell>
          <cell r="B107" t="str">
            <v xml:space="preserve">GEOGRELHA POLIETILENO RESIST. TRANSV. 15 KN/M - RESIST. LONGIT. 200 KN/M.      </v>
          </cell>
          <cell r="C107" t="str">
            <v>m2</v>
          </cell>
          <cell r="D107">
            <v>83.19</v>
          </cell>
          <cell r="E107">
            <v>61.62222222222222</v>
          </cell>
          <cell r="F107" t="str">
            <v>DER Jul/24</v>
          </cell>
        </row>
        <row r="108">
          <cell r="A108" t="str">
            <v>22.08.13</v>
          </cell>
          <cell r="B108" t="str">
            <v xml:space="preserve">GEOGRELHA POLIETILENO RESIST. TRANSV. 20 KN/M - RESIST. LONGIT. 30 KN/M.       </v>
          </cell>
          <cell r="C108" t="str">
            <v>m2</v>
          </cell>
          <cell r="D108">
            <v>47.49</v>
          </cell>
          <cell r="E108">
            <v>35.177777777777777</v>
          </cell>
          <cell r="F108" t="str">
            <v>DER Jul/24</v>
          </cell>
        </row>
        <row r="109">
          <cell r="A109" t="str">
            <v>22.08.14</v>
          </cell>
          <cell r="B109" t="str">
            <v xml:space="preserve">GEOGRELHA POLIETILENO RESIST. TRANSV. 20 KN/M - RESIST. LONGIT. 50 KN/M.       </v>
          </cell>
          <cell r="C109" t="str">
            <v>m2</v>
          </cell>
          <cell r="D109">
            <v>54.49</v>
          </cell>
          <cell r="E109">
            <v>40.36296296296296</v>
          </cell>
          <cell r="F109" t="str">
            <v>DER Jul/24</v>
          </cell>
        </row>
        <row r="110">
          <cell r="A110" t="str">
            <v>22.08.15</v>
          </cell>
          <cell r="B110" t="str">
            <v xml:space="preserve">GEOGRELHA POLIETILENO RESIST. TRANSV. 20 KN/M - RESIST. LONGIT. 80 KN/M.       </v>
          </cell>
          <cell r="C110" t="str">
            <v>m2</v>
          </cell>
          <cell r="D110">
            <v>61.47</v>
          </cell>
          <cell r="E110">
            <v>45.533333333333331</v>
          </cell>
          <cell r="F110" t="str">
            <v>DER Jul/24</v>
          </cell>
        </row>
        <row r="111">
          <cell r="A111" t="str">
            <v>22.08.16</v>
          </cell>
          <cell r="B111" t="str">
            <v xml:space="preserve">GEOGRELHA POLIETILENO RESIST. TRANSV. 20 KN/M - RESIST. LONGIT. 100 KN/M.      </v>
          </cell>
          <cell r="C111" t="str">
            <v>m2</v>
          </cell>
          <cell r="D111">
            <v>68.489999999999995</v>
          </cell>
          <cell r="E111">
            <v>50.733333333333327</v>
          </cell>
          <cell r="F111" t="str">
            <v>DER Jul/24</v>
          </cell>
        </row>
        <row r="112">
          <cell r="A112" t="str">
            <v>22.08.17</v>
          </cell>
          <cell r="B112" t="str">
            <v xml:space="preserve">GEOGRELHA POLIETILENO RESIST. TRANSV. 20 KN/M - RESIST. LONGIT. 150 KN/M.      </v>
          </cell>
          <cell r="C112" t="str">
            <v>m2</v>
          </cell>
          <cell r="D112">
            <v>78.98</v>
          </cell>
          <cell r="E112">
            <v>58.5037037037037</v>
          </cell>
          <cell r="F112" t="str">
            <v>DER Jul/24</v>
          </cell>
        </row>
        <row r="113">
          <cell r="A113" t="str">
            <v>22.08.18</v>
          </cell>
          <cell r="B113" t="str">
            <v xml:space="preserve">GEOGRELHA POLIETILENO RESIST. TRANSV. 20 KN/M - RESIST. LONGIT. 200 KN/M.      </v>
          </cell>
          <cell r="C113" t="str">
            <v>m2</v>
          </cell>
          <cell r="D113">
            <v>87.8</v>
          </cell>
          <cell r="E113">
            <v>65.037037037037024</v>
          </cell>
          <cell r="F113" t="str">
            <v>DER Jul/24</v>
          </cell>
        </row>
        <row r="114">
          <cell r="A114" t="str">
            <v>22.08.19</v>
          </cell>
          <cell r="B114" t="str">
            <v xml:space="preserve">GEOGRELHA POLIETILENO RESIST. TRANSV. 30 KN/M - RESIST. LONGIT. 30 KN/M.       </v>
          </cell>
          <cell r="C114" t="str">
            <v>m2</v>
          </cell>
          <cell r="D114">
            <v>49.86</v>
          </cell>
          <cell r="E114">
            <v>36.93333333333333</v>
          </cell>
          <cell r="F114" t="str">
            <v>DER Jul/24</v>
          </cell>
        </row>
        <row r="115">
          <cell r="A115" t="str">
            <v>22.08.20</v>
          </cell>
          <cell r="B115" t="str">
            <v xml:space="preserve">GEOGRELHA POLIETILENO RESIST. TRANSV. 30 KN/M - RESIST. LONGIT. 50 KN/M.       </v>
          </cell>
          <cell r="C115" t="str">
            <v>m2</v>
          </cell>
          <cell r="D115">
            <v>57.26</v>
          </cell>
          <cell r="E115">
            <v>42.414814814814811</v>
          </cell>
          <cell r="F115" t="str">
            <v>DER Jul/24</v>
          </cell>
        </row>
        <row r="116">
          <cell r="A116" t="str">
            <v>22.08.21</v>
          </cell>
          <cell r="B116" t="str">
            <v xml:space="preserve">GEOGRELHA POLIETILENO RESIST. TRANSV. 30 KN/M - RESIST. LONGIT. 80 KN/M.       </v>
          </cell>
          <cell r="C116" t="str">
            <v>m2</v>
          </cell>
          <cell r="D116">
            <v>64.59</v>
          </cell>
          <cell r="E116">
            <v>47.844444444444441</v>
          </cell>
          <cell r="F116" t="str">
            <v>DER Jul/24</v>
          </cell>
        </row>
        <row r="117">
          <cell r="A117" t="str">
            <v>22.08.22</v>
          </cell>
          <cell r="B117" t="str">
            <v xml:space="preserve">GEOGRELHA POLIETILENO RESIST. TRANSV. 30 KN/M - RESIST. LONGIT. 100 KN/M.      </v>
          </cell>
          <cell r="C117" t="str">
            <v>m2</v>
          </cell>
          <cell r="D117">
            <v>71.959999999999994</v>
          </cell>
          <cell r="E117">
            <v>53.303703703703697</v>
          </cell>
          <cell r="F117" t="str">
            <v>DER Jul/24</v>
          </cell>
        </row>
        <row r="118">
          <cell r="A118" t="str">
            <v>22.08.23</v>
          </cell>
          <cell r="B118" t="str">
            <v xml:space="preserve">GEOGRELHA POLIETILENO RESIST. TRANSV. 30 KN/M - RESIST. LONGIT. 150 KN/M.      </v>
          </cell>
          <cell r="C118" t="str">
            <v>m2</v>
          </cell>
          <cell r="D118">
            <v>83.02</v>
          </cell>
          <cell r="E118">
            <v>61.496296296296286</v>
          </cell>
          <cell r="F118" t="str">
            <v>DER Jul/24</v>
          </cell>
        </row>
        <row r="119">
          <cell r="A119" t="str">
            <v>22.08.24</v>
          </cell>
          <cell r="B119" t="str">
            <v xml:space="preserve">GEOGRELHA POLIETILENO RESIST. TRANSV. 30 KN/M - RESIST. LONGIT. 200 KN/M.      </v>
          </cell>
          <cell r="C119" t="str">
            <v>m2</v>
          </cell>
          <cell r="D119">
            <v>92.22</v>
          </cell>
          <cell r="E119">
            <v>68.311111111111103</v>
          </cell>
          <cell r="F119" t="str">
            <v>DER Jul/24</v>
          </cell>
        </row>
        <row r="120">
          <cell r="A120" t="str">
            <v>22.08.25</v>
          </cell>
          <cell r="B120" t="str">
            <v xml:space="preserve">GEOGRELHA POLIETILENO RESIST. TRANSV. 50 KN/M - RESIST. LONGIT. 50 KN/M        </v>
          </cell>
          <cell r="C120" t="str">
            <v>m2</v>
          </cell>
          <cell r="D120">
            <v>65.52</v>
          </cell>
          <cell r="E120">
            <v>48.533333333333324</v>
          </cell>
          <cell r="F120" t="str">
            <v>DER Jul/24</v>
          </cell>
        </row>
        <row r="121">
          <cell r="A121" t="str">
            <v>22.08.26</v>
          </cell>
          <cell r="B121" t="str">
            <v xml:space="preserve">GEOGRELHA POLIETILENO RESIST. TRANSV. 50 KN/M - RESIST. LONGIT. 80 KN/M        </v>
          </cell>
          <cell r="C121" t="str">
            <v>m2</v>
          </cell>
          <cell r="D121">
            <v>73.989999999999995</v>
          </cell>
          <cell r="E121">
            <v>54.807407407407403</v>
          </cell>
          <cell r="F121" t="str">
            <v>DER Jul/24</v>
          </cell>
        </row>
        <row r="122">
          <cell r="A122" t="str">
            <v>22.08.27</v>
          </cell>
          <cell r="B122" t="str">
            <v xml:space="preserve">GEOGRELHA POLIETILENO RESIST. TRANSV. 50 KN/M - RESIST. LONGIT. 100 KN/M       </v>
          </cell>
          <cell r="C122" t="str">
            <v>m2</v>
          </cell>
          <cell r="D122">
            <v>82.45</v>
          </cell>
          <cell r="E122">
            <v>61.074074074074069</v>
          </cell>
          <cell r="F122" t="str">
            <v>DER Jul/24</v>
          </cell>
        </row>
        <row r="123">
          <cell r="A123" t="str">
            <v>22.08.28</v>
          </cell>
          <cell r="B123" t="str">
            <v xml:space="preserve">GEOGRELHA POLIETILENO RESIST. TRANSV. 50 KN/M - RESIST. LONGIT. 150 KN/M       </v>
          </cell>
          <cell r="C123" t="str">
            <v>m2</v>
          </cell>
          <cell r="D123">
            <v>95.17</v>
          </cell>
          <cell r="E123">
            <v>70.496296296296293</v>
          </cell>
          <cell r="F123" t="str">
            <v>DER Jul/24</v>
          </cell>
        </row>
        <row r="124">
          <cell r="A124" t="str">
            <v>22.08.29</v>
          </cell>
          <cell r="B124" t="str">
            <v xml:space="preserve">GEOGRELHA POLIETILENO RESIST. TRANSV. 50 KN/M - RESIST. LONGIT. 200 KN/M       </v>
          </cell>
          <cell r="C124" t="str">
            <v>m2</v>
          </cell>
          <cell r="D124">
            <v>105.86</v>
          </cell>
          <cell r="E124">
            <v>78.414814814814804</v>
          </cell>
          <cell r="F124" t="str">
            <v>DER Jul/24</v>
          </cell>
        </row>
        <row r="125">
          <cell r="A125" t="str">
            <v>22.08.30</v>
          </cell>
          <cell r="B125" t="str">
            <v xml:space="preserve">GEOGRELHA POLIETILENO RESIST. TRANSV. 100 KN/M - RESIST. LONGIT. 100 KN/M      </v>
          </cell>
          <cell r="C125" t="str">
            <v>m2</v>
          </cell>
          <cell r="D125">
            <v>153.1</v>
          </cell>
          <cell r="E125">
            <v>113.40740740740739</v>
          </cell>
          <cell r="F125" t="str">
            <v>DER Jul/24</v>
          </cell>
        </row>
        <row r="126">
          <cell r="A126" t="str">
            <v>22.08.31</v>
          </cell>
          <cell r="B126" t="str">
            <v xml:space="preserve">GEOGRELHA POLIETILENO RESIST. TRANSV. 100 KN/M - RESIST. LONGIT. 150 KN/M      </v>
          </cell>
          <cell r="C126" t="str">
            <v>m2</v>
          </cell>
          <cell r="D126">
            <v>156.66</v>
          </cell>
          <cell r="E126">
            <v>116.04444444444444</v>
          </cell>
          <cell r="F126" t="str">
            <v>DER Jul/24</v>
          </cell>
        </row>
        <row r="127">
          <cell r="A127" t="str">
            <v>22.08.32</v>
          </cell>
          <cell r="B127" t="str">
            <v xml:space="preserve">GEOGRELHA POLIETILENO RESIST. TRANSV. 100 KN/M - RESIST. LONGIT. 200 KN/M      </v>
          </cell>
          <cell r="C127" t="str">
            <v>m2</v>
          </cell>
          <cell r="D127">
            <v>167.7</v>
          </cell>
          <cell r="E127">
            <v>124.2222222222222</v>
          </cell>
          <cell r="F127" t="str">
            <v>DER Jul/24</v>
          </cell>
        </row>
        <row r="128">
          <cell r="A128" t="str">
            <v>22.08.33</v>
          </cell>
          <cell r="B128" t="str">
            <v xml:space="preserve">GEOGRELHA POLIETILENO RESIST. TRANSV. 150 KN/M - RESIST. LONGIT. 150 KN/M      </v>
          </cell>
          <cell r="C128" t="str">
            <v>m2</v>
          </cell>
          <cell r="D128">
            <v>164.03</v>
          </cell>
          <cell r="E128">
            <v>121.50370370370369</v>
          </cell>
          <cell r="F128" t="str">
            <v>DER Jul/24</v>
          </cell>
        </row>
        <row r="129">
          <cell r="A129" t="str">
            <v>22.08.34</v>
          </cell>
          <cell r="B129" t="str">
            <v xml:space="preserve">GEOGRELHA POLIETILENO RESIST. TRANSV. 150 KN/M - RESIST. LONGIT. 200 KN/M      </v>
          </cell>
          <cell r="C129" t="str">
            <v>m2</v>
          </cell>
          <cell r="D129">
            <v>178.73</v>
          </cell>
          <cell r="E129">
            <v>132.39259259259256</v>
          </cell>
          <cell r="F129" t="str">
            <v>DER Jul/24</v>
          </cell>
        </row>
        <row r="130">
          <cell r="A130" t="str">
            <v>22.08.35</v>
          </cell>
          <cell r="B130" t="str">
            <v xml:space="preserve">GEOGRELHA POLIETILENO RESIST. TRANSV. 200 KN/M - RESIST. LONGIT. 200 KN/M.     </v>
          </cell>
          <cell r="C130" t="str">
            <v>m2</v>
          </cell>
          <cell r="D130">
            <v>186.13</v>
          </cell>
          <cell r="E130">
            <v>137.87407407407406</v>
          </cell>
          <cell r="F130" t="str">
            <v>DER Jul/24</v>
          </cell>
        </row>
        <row r="131">
          <cell r="A131" t="str">
            <v>22.08.36</v>
          </cell>
          <cell r="B131" t="str">
            <v xml:space="preserve">GEOGRELHA PVC RESIST. TRANSV. 20 KN/M - RESIST. LONGIT. 40 KN/M.               </v>
          </cell>
          <cell r="C131" t="str">
            <v>m2</v>
          </cell>
          <cell r="D131">
            <v>47.49</v>
          </cell>
          <cell r="E131">
            <v>35.177777777777777</v>
          </cell>
          <cell r="F131" t="str">
            <v>DER Jul/24</v>
          </cell>
        </row>
        <row r="132">
          <cell r="A132" t="str">
            <v>22.08.37</v>
          </cell>
          <cell r="B132" t="str">
            <v xml:space="preserve">GEOGRELHA PVC RESIST. TRANSV. 20 KN/M - RESIST. LONGIT. 60 KN/M.               </v>
          </cell>
          <cell r="C132" t="str">
            <v>m2</v>
          </cell>
          <cell r="D132">
            <v>54.49</v>
          </cell>
          <cell r="E132">
            <v>40.36296296296296</v>
          </cell>
          <cell r="F132" t="str">
            <v>DER Jul/24</v>
          </cell>
        </row>
        <row r="133">
          <cell r="A133" t="str">
            <v>22.08.38</v>
          </cell>
          <cell r="B133" t="str">
            <v xml:space="preserve">GEOGRELHA PVC RESIST. TRANSV. 20 KN/M - RESIST. LONGIT. 90 KN/M.               </v>
          </cell>
          <cell r="C133" t="str">
            <v>m2</v>
          </cell>
          <cell r="D133">
            <v>61.47</v>
          </cell>
          <cell r="E133">
            <v>45.533333333333331</v>
          </cell>
          <cell r="F133" t="str">
            <v>DER Jul/24</v>
          </cell>
        </row>
        <row r="134">
          <cell r="A134" t="str">
            <v>22.08.39</v>
          </cell>
          <cell r="B134" t="str">
            <v xml:space="preserve">GEOGRELHA PVC RESIST. TRANSV. 20 KN/M - RESIST. LONGIT. 120 KN/M.              </v>
          </cell>
          <cell r="C134" t="str">
            <v>m2</v>
          </cell>
          <cell r="D134">
            <v>68.489999999999995</v>
          </cell>
          <cell r="E134">
            <v>50.733333333333327</v>
          </cell>
          <cell r="F134" t="str">
            <v>DER Jul/24</v>
          </cell>
        </row>
        <row r="135">
          <cell r="A135" t="str">
            <v>22.08.40</v>
          </cell>
          <cell r="B135" t="str">
            <v xml:space="preserve">GEOGRELHA PVC RESIST. TRANSV. 30 KN/M - RESIST. LONGIT. 40 KN/M.               </v>
          </cell>
          <cell r="C135" t="str">
            <v>m2</v>
          </cell>
          <cell r="D135">
            <v>49.86</v>
          </cell>
          <cell r="E135">
            <v>36.93333333333333</v>
          </cell>
          <cell r="F135" t="str">
            <v>DER Jul/24</v>
          </cell>
        </row>
        <row r="136">
          <cell r="A136" t="str">
            <v>22.08.41</v>
          </cell>
          <cell r="B136" t="str">
            <v xml:space="preserve">GEOGRELHA PVC RESIST. TRANSV. 30 KN/M - RESIST. LONGIT. 60 KN/M.               </v>
          </cell>
          <cell r="C136" t="str">
            <v>m2</v>
          </cell>
          <cell r="D136">
            <v>57.26</v>
          </cell>
          <cell r="E136">
            <v>42.414814814814811</v>
          </cell>
          <cell r="F136" t="str">
            <v>DER Jul/24</v>
          </cell>
        </row>
        <row r="137">
          <cell r="A137" t="str">
            <v>22.08.42</v>
          </cell>
          <cell r="B137" t="str">
            <v xml:space="preserve">GEOGRELHA PVC RESIST. TRANSV. 30 KN/M - RESIST. LONGIT. 90 KN/M.               </v>
          </cell>
          <cell r="C137" t="str">
            <v>m2</v>
          </cell>
          <cell r="D137">
            <v>64.59</v>
          </cell>
          <cell r="E137">
            <v>47.844444444444441</v>
          </cell>
          <cell r="F137" t="str">
            <v>DER Jul/24</v>
          </cell>
        </row>
        <row r="138">
          <cell r="A138" t="str">
            <v>22.08.43</v>
          </cell>
          <cell r="B138" t="str">
            <v xml:space="preserve">GEOGRELHA PVC RESIST. TRANSV. 30 KN/M - RESIST. LONGIT. 120 KN/M.              </v>
          </cell>
          <cell r="C138" t="str">
            <v>m2</v>
          </cell>
          <cell r="D138">
            <v>71.959999999999994</v>
          </cell>
          <cell r="E138">
            <v>53.303703703703697</v>
          </cell>
          <cell r="F138" t="str">
            <v>DER Jul/24</v>
          </cell>
        </row>
        <row r="139">
          <cell r="A139" t="str">
            <v>23.02.01</v>
          </cell>
          <cell r="B139" t="str">
            <v xml:space="preserve">MELH/PREPARO SUB-LEITO - 100% EN                                               </v>
          </cell>
          <cell r="C139" t="str">
            <v>m2</v>
          </cell>
          <cell r="D139">
            <v>2.64</v>
          </cell>
          <cell r="E139">
            <v>1.9555555555555555</v>
          </cell>
          <cell r="F139" t="str">
            <v>DER Jul/24</v>
          </cell>
        </row>
        <row r="140">
          <cell r="A140" t="str">
            <v>23.02.02</v>
          </cell>
          <cell r="B140" t="str">
            <v xml:space="preserve">MELH/PREPARO SUB-LEITO - 100% EI                                               </v>
          </cell>
          <cell r="C140" t="str">
            <v>m2</v>
          </cell>
          <cell r="D140">
            <v>3.17</v>
          </cell>
          <cell r="E140">
            <v>2.3481481481481481</v>
          </cell>
          <cell r="F140" t="str">
            <v>DER Jul/24</v>
          </cell>
        </row>
        <row r="141">
          <cell r="A141" t="str">
            <v>23.03.01</v>
          </cell>
          <cell r="B141" t="str">
            <v xml:space="preserve">REFORCO SUB-LEITO ESCAV. SOLO ESCOLHIDO                                        </v>
          </cell>
          <cell r="C141" t="str">
            <v>m3</v>
          </cell>
          <cell r="D141">
            <v>11.88</v>
          </cell>
          <cell r="E141">
            <v>8.8000000000000007</v>
          </cell>
          <cell r="F141" t="str">
            <v>DER Jul/24</v>
          </cell>
        </row>
        <row r="142">
          <cell r="A142" t="str">
            <v>23.03.02.05</v>
          </cell>
          <cell r="B142" t="str">
            <v xml:space="preserve">REFORCO DO SUB-LEITO - TRANSPORTE ATE 15 KM                                    </v>
          </cell>
          <cell r="C142" t="str">
            <v>m3*km</v>
          </cell>
          <cell r="D142">
            <v>3.75</v>
          </cell>
          <cell r="E142">
            <v>2.7777777777777777</v>
          </cell>
          <cell r="F142" t="str">
            <v>DER Jul/24</v>
          </cell>
        </row>
        <row r="143">
          <cell r="A143" t="str">
            <v>23.03.04</v>
          </cell>
          <cell r="B143" t="str">
            <v xml:space="preserve">REFORCO DE SUB-LEITO COMPACT 100% EN                                           </v>
          </cell>
          <cell r="C143" t="str">
            <v>m3</v>
          </cell>
          <cell r="D143">
            <v>7.9</v>
          </cell>
          <cell r="E143">
            <v>5.8518518518518521</v>
          </cell>
          <cell r="F143" t="str">
            <v>DER Jul/24</v>
          </cell>
        </row>
        <row r="144">
          <cell r="A144" t="str">
            <v>23.04.03.01</v>
          </cell>
          <cell r="B144" t="str">
            <v xml:space="preserve">SUB-BASE OU BASE BRITA GRAD. SIMPLES                                           </v>
          </cell>
          <cell r="C144" t="str">
            <v>m3</v>
          </cell>
          <cell r="D144">
            <v>380.32</v>
          </cell>
          <cell r="E144">
            <v>281.71851851851852</v>
          </cell>
          <cell r="F144" t="str">
            <v>DER Jul/24</v>
          </cell>
        </row>
        <row r="145">
          <cell r="A145" t="str">
            <v>23.04.06.03</v>
          </cell>
          <cell r="B145" t="str">
            <v xml:space="preserve">SUB-BASE OU BASE DE MACADAME SECO                                              </v>
          </cell>
          <cell r="C145" t="str">
            <v>m3</v>
          </cell>
          <cell r="D145">
            <v>352.85</v>
          </cell>
          <cell r="E145">
            <v>261.37037037037038</v>
          </cell>
          <cell r="F145" t="str">
            <v>DER Jul/24</v>
          </cell>
        </row>
        <row r="146">
          <cell r="A146" t="str">
            <v>23.05.01</v>
          </cell>
          <cell r="B146" t="str">
            <v xml:space="preserve">IMPRIMADURA BETUMINOSA IMPERMEABILIZANTE                                       </v>
          </cell>
          <cell r="C146" t="str">
            <v>m2</v>
          </cell>
          <cell r="D146">
            <v>6.41</v>
          </cell>
          <cell r="E146">
            <v>4.7481481481481476</v>
          </cell>
          <cell r="F146" t="str">
            <v>DER Jul/24</v>
          </cell>
        </row>
        <row r="147">
          <cell r="A147" t="str">
            <v>23.05.02</v>
          </cell>
          <cell r="B147" t="str">
            <v xml:space="preserve">IMPRIMADURA BETUMINOSA LIGANTE                                                 </v>
          </cell>
          <cell r="C147" t="str">
            <v>m2</v>
          </cell>
          <cell r="D147">
            <v>3.57</v>
          </cell>
          <cell r="E147">
            <v>2.6444444444444439</v>
          </cell>
          <cell r="F147" t="str">
            <v>DER Jul/24</v>
          </cell>
        </row>
        <row r="148">
          <cell r="A148" t="str">
            <v>23.06.03</v>
          </cell>
          <cell r="B148" t="str">
            <v xml:space="preserve">TRATAMENTO SUPERFICIAL TRIPLO                                                  </v>
          </cell>
          <cell r="C148" t="str">
            <v>m3</v>
          </cell>
          <cell r="D148">
            <v>1058.8599999999999</v>
          </cell>
          <cell r="E148">
            <v>784.34074074074067</v>
          </cell>
          <cell r="F148" t="str">
            <v>DER Jul/24</v>
          </cell>
        </row>
        <row r="149">
          <cell r="A149" t="str">
            <v>23.06.04</v>
          </cell>
          <cell r="B149" t="str">
            <v xml:space="preserve">MICROREVESTIMENTO C/POLIMERO COM FIBRA À FRIO (MCAF)                           </v>
          </cell>
          <cell r="C149" t="str">
            <v>m2</v>
          </cell>
          <cell r="D149">
            <v>10.119999999999999</v>
          </cell>
          <cell r="E149">
            <v>7.4962962962962951</v>
          </cell>
          <cell r="F149" t="str">
            <v>DER Jul/24</v>
          </cell>
        </row>
        <row r="150">
          <cell r="A150" t="str">
            <v>23.08.02</v>
          </cell>
          <cell r="B150" t="str">
            <v xml:space="preserve">CONC.ASF.US.QUENTE - BINDER GRAD.B C/DOP                                       </v>
          </cell>
          <cell r="C150" t="str">
            <v>m3</v>
          </cell>
          <cell r="D150">
            <v>1358.38</v>
          </cell>
          <cell r="E150">
            <v>1006.2074074074075</v>
          </cell>
          <cell r="F150" t="str">
            <v>DER Jul/24</v>
          </cell>
        </row>
        <row r="151">
          <cell r="A151" t="str">
            <v>23.08.03.03</v>
          </cell>
          <cell r="B151" t="str">
            <v xml:space="preserve">CAMADA ROLAMENTO - CBUQ - GRAD.C - COM DOP                                     </v>
          </cell>
          <cell r="C151" t="str">
            <v>m3</v>
          </cell>
          <cell r="D151">
            <v>1462.36</v>
          </cell>
          <cell r="E151">
            <v>1083.2296296296295</v>
          </cell>
          <cell r="F151" t="str">
            <v>DER Jul/24</v>
          </cell>
        </row>
        <row r="152">
          <cell r="A152" t="str">
            <v>23.08.04.03</v>
          </cell>
          <cell r="B152" t="str">
            <v xml:space="preserve">CAMADA ROLANTE CBUQ - GRAD. D - COM DOP                                        </v>
          </cell>
          <cell r="C152" t="str">
            <v>m3</v>
          </cell>
          <cell r="D152">
            <v>1440.81</v>
          </cell>
          <cell r="E152">
            <v>1067.2666666666667</v>
          </cell>
          <cell r="F152" t="str">
            <v>DER Jul/24</v>
          </cell>
        </row>
        <row r="153">
          <cell r="A153" t="str">
            <v>23.08.04.04</v>
          </cell>
          <cell r="B153" t="str">
            <v xml:space="preserve">CAMADA DE ROLAMENTO CBUQ - GRADUACAO D, MODIFICADA POR POLIMERO                </v>
          </cell>
          <cell r="C153" t="str">
            <v>m3</v>
          </cell>
          <cell r="D153">
            <v>423.11</v>
          </cell>
          <cell r="E153">
            <v>313.4148148148148</v>
          </cell>
          <cell r="F153" t="str">
            <v>DER Jul/24</v>
          </cell>
        </row>
        <row r="154">
          <cell r="A154" t="str">
            <v>23.08.05</v>
          </cell>
          <cell r="B154" t="str">
            <v xml:space="preserve">CONC. ASF. MODIFICADO P/POLIMERO                                               </v>
          </cell>
          <cell r="C154" t="str">
            <v>m3</v>
          </cell>
          <cell r="D154">
            <v>502.52</v>
          </cell>
          <cell r="E154">
            <v>372.237037037037</v>
          </cell>
          <cell r="F154" t="str">
            <v>DER Jul/24</v>
          </cell>
        </row>
        <row r="155">
          <cell r="A155" t="str">
            <v>23.08.05.01.01</v>
          </cell>
          <cell r="B155" t="str">
            <v xml:space="preserve">CONCRETO ASFALTICO MODIFICADO POR POLIMERO - GRAD. II                          </v>
          </cell>
          <cell r="C155" t="str">
            <v>m3</v>
          </cell>
          <cell r="D155">
            <v>469.63</v>
          </cell>
          <cell r="E155">
            <v>347.87407407407403</v>
          </cell>
          <cell r="F155" t="str">
            <v>DER Jul/24</v>
          </cell>
        </row>
        <row r="156">
          <cell r="A156" t="str">
            <v>23.08.06</v>
          </cell>
          <cell r="B156" t="str">
            <v xml:space="preserve">CONCRETO ASFALTICO MODIFICADO COM 15% EM PESO DE BORRACHA (CONTINUO)           </v>
          </cell>
          <cell r="C156" t="str">
            <v>m3</v>
          </cell>
          <cell r="D156">
            <v>502.54</v>
          </cell>
          <cell r="E156">
            <v>372.25185185185182</v>
          </cell>
          <cell r="F156" t="str">
            <v>DER Jul/24</v>
          </cell>
        </row>
        <row r="157">
          <cell r="A157" t="str">
            <v>23.08.06.04</v>
          </cell>
          <cell r="B157" t="str">
            <v xml:space="preserve">CONCRETO ASFALTICO COM ASFALTO-BORRACHA, GRADUACAO IV                          </v>
          </cell>
          <cell r="C157" t="str">
            <v>m3</v>
          </cell>
          <cell r="D157">
            <v>423.13</v>
          </cell>
          <cell r="E157">
            <v>313.42962962962963</v>
          </cell>
          <cell r="F157" t="str">
            <v>DER Jul/24</v>
          </cell>
        </row>
        <row r="158">
          <cell r="A158" t="str">
            <v>23.09.02</v>
          </cell>
          <cell r="B158" t="str">
            <v xml:space="preserve">CAPA SELANTE TIPO 3                                                            </v>
          </cell>
          <cell r="C158" t="str">
            <v>m2</v>
          </cell>
          <cell r="D158">
            <v>10.54</v>
          </cell>
          <cell r="E158">
            <v>7.807407407407406</v>
          </cell>
          <cell r="F158" t="str">
            <v>DER Jul/24</v>
          </cell>
        </row>
        <row r="159">
          <cell r="A159" t="str">
            <v>23.10.01</v>
          </cell>
          <cell r="B159" t="str">
            <v xml:space="preserve">FRESAGEM CONTINUA DE PAV., INDEPENDENTE DA ESPESSURA                           </v>
          </cell>
          <cell r="C159" t="str">
            <v>m3</v>
          </cell>
          <cell r="D159">
            <v>365.23</v>
          </cell>
          <cell r="E159">
            <v>270.54074074074072</v>
          </cell>
          <cell r="F159" t="str">
            <v>DER Jul/24</v>
          </cell>
        </row>
        <row r="160">
          <cell r="A160" t="str">
            <v>23.12.01</v>
          </cell>
          <cell r="B160" t="str">
            <v xml:space="preserve">PAVIMENTO CONCRETO INTERTRAVADO - E=6CM                                        </v>
          </cell>
          <cell r="C160" t="str">
            <v>m2</v>
          </cell>
          <cell r="D160">
            <v>155.07</v>
          </cell>
          <cell r="E160">
            <v>114.86666666666666</v>
          </cell>
          <cell r="F160" t="str">
            <v>DER Jul/24</v>
          </cell>
        </row>
        <row r="161">
          <cell r="A161" t="str">
            <v>23.13.07.02</v>
          </cell>
          <cell r="B161" t="str">
            <v xml:space="preserve">RECICLAGEM DE PAVIMENTO COM ADICAO DE 30% DE BRITA E 4% DE CIMENTO             </v>
          </cell>
          <cell r="C161" t="str">
            <v>m3</v>
          </cell>
          <cell r="D161">
            <v>247.88</v>
          </cell>
          <cell r="E161">
            <v>183.61481481481479</v>
          </cell>
          <cell r="F161" t="str">
            <v>DER Jul/24</v>
          </cell>
        </row>
        <row r="162">
          <cell r="A162" t="str">
            <v>23.13.07.03</v>
          </cell>
          <cell r="B162" t="str">
            <v xml:space="preserve">RECICLAGEM DE PAVIMENTO COM ADICAO DE 20% DE BRITA E 4% DE CIMENTO             </v>
          </cell>
          <cell r="C162" t="str">
            <v>m3</v>
          </cell>
          <cell r="D162">
            <v>218.09</v>
          </cell>
          <cell r="E162">
            <v>161.54814814814813</v>
          </cell>
          <cell r="F162" t="str">
            <v>DER Jul/24</v>
          </cell>
        </row>
        <row r="163">
          <cell r="A163" t="str">
            <v>23.13.07.05</v>
          </cell>
          <cell r="B163" t="str">
            <v xml:space="preserve">RECICLAGEM DE PAVIMENTO COM ADICAO DE 20% BRITA.                               </v>
          </cell>
          <cell r="C163" t="str">
            <v>m3</v>
          </cell>
          <cell r="D163">
            <v>141.59</v>
          </cell>
          <cell r="E163">
            <v>104.88148148148147</v>
          </cell>
          <cell r="F163" t="str">
            <v>DER Jul/24</v>
          </cell>
        </row>
        <row r="164">
          <cell r="A164" t="str">
            <v>24.01.01</v>
          </cell>
          <cell r="B164" t="str">
            <v xml:space="preserve">ATERRO DE ACESSO                                                               </v>
          </cell>
          <cell r="C164" t="str">
            <v>m3</v>
          </cell>
          <cell r="D164">
            <v>19.89</v>
          </cell>
          <cell r="E164">
            <v>14.733333333333333</v>
          </cell>
          <cell r="F164" t="str">
            <v>DER Jul/24</v>
          </cell>
        </row>
        <row r="165">
          <cell r="A165" t="str">
            <v>24.02.01</v>
          </cell>
          <cell r="B165" t="str">
            <v xml:space="preserve">ESCAVACAO MANUAL PARA OBRAS S/ EXPLOSIVO                                       </v>
          </cell>
          <cell r="C165" t="str">
            <v>m3</v>
          </cell>
          <cell r="D165">
            <v>103.9</v>
          </cell>
          <cell r="E165">
            <v>76.962962962962962</v>
          </cell>
          <cell r="F165" t="str">
            <v>DER Jul/24</v>
          </cell>
        </row>
        <row r="166">
          <cell r="A166" t="str">
            <v>24.02.02</v>
          </cell>
          <cell r="B166" t="str">
            <v xml:space="preserve">ESCAVACAO MECANICA P/ OBRAS S/EXPLOSIVO                                        </v>
          </cell>
          <cell r="C166" t="str">
            <v>m3</v>
          </cell>
          <cell r="D166">
            <v>17.920000000000002</v>
          </cell>
          <cell r="E166">
            <v>13.274074074074074</v>
          </cell>
          <cell r="F166" t="str">
            <v>DER Jul/24</v>
          </cell>
        </row>
        <row r="167">
          <cell r="A167" t="str">
            <v>24.02.03</v>
          </cell>
          <cell r="B167" t="str">
            <v xml:space="preserve">ESCAVACAO MECANICA P/ OBRAS C/EXPLOSIVO                                        </v>
          </cell>
          <cell r="C167" t="str">
            <v>m3</v>
          </cell>
          <cell r="D167">
            <v>94.93</v>
          </cell>
          <cell r="E167">
            <v>70.318518518518516</v>
          </cell>
          <cell r="F167" t="str">
            <v>DER Jul/24</v>
          </cell>
        </row>
        <row r="168">
          <cell r="A168" t="str">
            <v>24.02.04</v>
          </cell>
          <cell r="B168" t="str">
            <v xml:space="preserve">CORTA-RIO ESCAVACAO SEM EXPLOSIVO                                              </v>
          </cell>
          <cell r="C168" t="str">
            <v>m3</v>
          </cell>
          <cell r="D168">
            <v>17.920000000000002</v>
          </cell>
          <cell r="E168">
            <v>13.274074074074074</v>
          </cell>
          <cell r="F168" t="str">
            <v>DER Jul/24</v>
          </cell>
        </row>
        <row r="169">
          <cell r="A169" t="str">
            <v>24.02.05</v>
          </cell>
          <cell r="B169" t="str">
            <v xml:space="preserve">CORTA-RIO ESCAVACAO COM EXPLOSIVO                                              </v>
          </cell>
          <cell r="C169" t="str">
            <v>m3</v>
          </cell>
          <cell r="D169">
            <v>94.93</v>
          </cell>
          <cell r="E169">
            <v>70.318518518518516</v>
          </cell>
          <cell r="F169" t="str">
            <v>DER Jul/24</v>
          </cell>
        </row>
        <row r="170">
          <cell r="A170" t="str">
            <v>24.02.08</v>
          </cell>
          <cell r="B170" t="str">
            <v xml:space="preserve">ESCAV.FUND.BUEIRO OU DRENO S/EXPL.ATE 2M                                       </v>
          </cell>
          <cell r="C170" t="str">
            <v>m3</v>
          </cell>
          <cell r="D170">
            <v>124.26</v>
          </cell>
          <cell r="E170">
            <v>92.044444444444437</v>
          </cell>
          <cell r="F170" t="str">
            <v>DER Jul/24</v>
          </cell>
        </row>
        <row r="171">
          <cell r="A171" t="str">
            <v>24.02.09</v>
          </cell>
          <cell r="B171" t="str">
            <v xml:space="preserve">ACRESC.P/ESCAV.1,5M PROFUNDIDADE,ALEM 2M                                       </v>
          </cell>
          <cell r="C171" t="str">
            <v>m3</v>
          </cell>
          <cell r="D171">
            <v>25.56</v>
          </cell>
          <cell r="E171">
            <v>18.93333333333333</v>
          </cell>
          <cell r="F171" t="str">
            <v>DER Jul/24</v>
          </cell>
        </row>
        <row r="172">
          <cell r="A172" t="str">
            <v>24.02.10</v>
          </cell>
          <cell r="B172" t="str">
            <v xml:space="preserve">ESCAV.FUND.BUEIRO OU DRENO C/EXPL.ATE 2M                                       </v>
          </cell>
          <cell r="C172" t="str">
            <v>m3</v>
          </cell>
          <cell r="D172">
            <v>394.03</v>
          </cell>
          <cell r="E172">
            <v>291.87407407407403</v>
          </cell>
          <cell r="F172" t="str">
            <v>DER Jul/24</v>
          </cell>
        </row>
        <row r="173">
          <cell r="A173" t="str">
            <v>24.02.11</v>
          </cell>
          <cell r="B173" t="str">
            <v xml:space="preserve">ACRESC.ESC.ENS.EXPL.C/1,5M PROF.ALEM 2M                                        </v>
          </cell>
          <cell r="C173" t="str">
            <v>m3</v>
          </cell>
          <cell r="D173">
            <v>39.299999999999997</v>
          </cell>
          <cell r="E173">
            <v>29.111111111111107</v>
          </cell>
          <cell r="F173" t="str">
            <v>DER Jul/24</v>
          </cell>
        </row>
        <row r="174">
          <cell r="A174" t="str">
            <v>24.02.12</v>
          </cell>
          <cell r="B174" t="str">
            <v xml:space="preserve">ESCAV.FUND.DENTRO ENSEC.SEM EXPL. ATE 3M                                       </v>
          </cell>
          <cell r="C174" t="str">
            <v>m3</v>
          </cell>
          <cell r="D174">
            <v>106.56</v>
          </cell>
          <cell r="E174">
            <v>78.933333333333323</v>
          </cell>
          <cell r="F174" t="str">
            <v>DER Jul/24</v>
          </cell>
        </row>
        <row r="175">
          <cell r="A175" t="str">
            <v>24.02.13</v>
          </cell>
          <cell r="B175" t="str">
            <v xml:space="preserve">ACR.P/ESCAV.ENSEC.P/CADA 1M  PROF.ALEM3M                                       </v>
          </cell>
          <cell r="C175" t="str">
            <v>m3</v>
          </cell>
          <cell r="D175">
            <v>21.12</v>
          </cell>
          <cell r="E175">
            <v>15.644444444444444</v>
          </cell>
          <cell r="F175" t="str">
            <v>DER Jul/24</v>
          </cell>
        </row>
        <row r="176">
          <cell r="A176" t="str">
            <v>24.02.14</v>
          </cell>
          <cell r="B176" t="str">
            <v xml:space="preserve">ESCAV.FUND.DENTRO ENSEC.C/EXPL.ATE 3M                                          </v>
          </cell>
          <cell r="C176" t="str">
            <v>m3</v>
          </cell>
          <cell r="D176">
            <v>331.28</v>
          </cell>
          <cell r="E176">
            <v>245.39259259259256</v>
          </cell>
          <cell r="F176" t="str">
            <v>DER Jul/24</v>
          </cell>
        </row>
        <row r="177">
          <cell r="A177" t="str">
            <v>24.02.15</v>
          </cell>
          <cell r="B177" t="str">
            <v xml:space="preserve">ACRESC.P/ESC.ENSEC.C/EXPL.C/1,5M ALEM 3M                                       </v>
          </cell>
          <cell r="C177" t="str">
            <v>m3</v>
          </cell>
          <cell r="D177">
            <v>39.299999999999997</v>
          </cell>
          <cell r="E177">
            <v>29.111111111111107</v>
          </cell>
          <cell r="F177" t="str">
            <v>DER Jul/24</v>
          </cell>
        </row>
        <row r="178">
          <cell r="A178" t="str">
            <v>24.03.01</v>
          </cell>
          <cell r="B178" t="str">
            <v xml:space="preserve">PAREDE ENSECADEIRA COM PRANCHA-ESP.0,05M                                       </v>
          </cell>
          <cell r="C178" t="str">
            <v>m2</v>
          </cell>
          <cell r="D178">
            <v>494.86</v>
          </cell>
          <cell r="E178">
            <v>366.56296296296296</v>
          </cell>
          <cell r="F178" t="str">
            <v>DER Jul/24</v>
          </cell>
        </row>
        <row r="179">
          <cell r="A179" t="str">
            <v>24.03.02</v>
          </cell>
          <cell r="B179" t="str">
            <v xml:space="preserve">PAREDE ENSECADEIRA C/PRANCHA-ESP.0,075M                                        </v>
          </cell>
          <cell r="C179" t="str">
            <v>m2</v>
          </cell>
          <cell r="D179">
            <v>690.36</v>
          </cell>
          <cell r="E179">
            <v>511.37777777777774</v>
          </cell>
          <cell r="F179" t="str">
            <v>DER Jul/24</v>
          </cell>
        </row>
        <row r="180">
          <cell r="A180" t="str">
            <v>24.03.03</v>
          </cell>
          <cell r="B180" t="str">
            <v xml:space="preserve">PAREDE ENSECADEIRA COM PERFIL METALICO                                         </v>
          </cell>
          <cell r="C180" t="str">
            <v>m2</v>
          </cell>
          <cell r="D180">
            <v>1084.8699999999999</v>
          </cell>
          <cell r="E180">
            <v>803.60740740740732</v>
          </cell>
          <cell r="F180" t="str">
            <v>DER Jul/24</v>
          </cell>
        </row>
        <row r="181">
          <cell r="A181" t="str">
            <v>24.03.04</v>
          </cell>
          <cell r="B181" t="str">
            <v xml:space="preserve">ARGILA ENCH.ENSECADEIRA,INCL.APILOAMENTO                                       </v>
          </cell>
          <cell r="C181" t="str">
            <v>m3</v>
          </cell>
          <cell r="D181">
            <v>105.81</v>
          </cell>
          <cell r="E181">
            <v>78.37777777777778</v>
          </cell>
          <cell r="F181" t="str">
            <v>DER Jul/24</v>
          </cell>
        </row>
        <row r="182">
          <cell r="A182" t="str">
            <v>24.03.05</v>
          </cell>
          <cell r="B182" t="str">
            <v xml:space="preserve">ESGOTAMENTO CONTINUO AGUA                                                      </v>
          </cell>
          <cell r="C182" t="str">
            <v>m3</v>
          </cell>
          <cell r="D182">
            <v>3.81</v>
          </cell>
          <cell r="E182">
            <v>2.822222222222222</v>
          </cell>
          <cell r="F182" t="str">
            <v>DER Jul/24</v>
          </cell>
        </row>
        <row r="183">
          <cell r="A183" t="str">
            <v>24.03.06</v>
          </cell>
          <cell r="B183" t="str">
            <v xml:space="preserve">ESCORAMENTO DE VALAS/CAVAS P/FUND.CONT.                                        </v>
          </cell>
          <cell r="C183" t="str">
            <v>m2</v>
          </cell>
          <cell r="D183">
            <v>188.98</v>
          </cell>
          <cell r="E183">
            <v>139.98518518518517</v>
          </cell>
          <cell r="F183" t="str">
            <v>DER Jul/24</v>
          </cell>
        </row>
        <row r="184">
          <cell r="A184" t="str">
            <v>24.03.07</v>
          </cell>
          <cell r="B184" t="str">
            <v xml:space="preserve">ESCORAMENTO DE VALAS/CAVAS P/FUND.DESC.                                        </v>
          </cell>
          <cell r="C184" t="str">
            <v>m2</v>
          </cell>
          <cell r="D184">
            <v>123.67</v>
          </cell>
          <cell r="E184">
            <v>91.607407407407408</v>
          </cell>
          <cell r="F184" t="str">
            <v>DER Jul/24</v>
          </cell>
        </row>
        <row r="185">
          <cell r="A185" t="str">
            <v>24.03.08</v>
          </cell>
          <cell r="B185" t="str">
            <v xml:space="preserve">ESCORAMENTO PARA FORMAS                                                        </v>
          </cell>
          <cell r="C185" t="str">
            <v>m2</v>
          </cell>
          <cell r="D185">
            <v>102.23</v>
          </cell>
          <cell r="E185">
            <v>75.725925925925921</v>
          </cell>
          <cell r="F185" t="str">
            <v>DER Jul/24</v>
          </cell>
        </row>
        <row r="186">
          <cell r="A186" t="str">
            <v>24.04.01</v>
          </cell>
          <cell r="B186" t="str">
            <v xml:space="preserve">CIMB.DE PASSAGEM SECUND. E GALERIA RET.                                        </v>
          </cell>
          <cell r="C186" t="str">
            <v>m3</v>
          </cell>
          <cell r="D186">
            <v>89.47</v>
          </cell>
          <cell r="E186">
            <v>66.274074074074065</v>
          </cell>
          <cell r="F186" t="str">
            <v>DER Jul/24</v>
          </cell>
        </row>
        <row r="187">
          <cell r="A187" t="str">
            <v>24.04.02</v>
          </cell>
          <cell r="B187" t="str">
            <v xml:space="preserve">CIMBRAMENTO DE GALERIA EM ABOBODA                                              </v>
          </cell>
          <cell r="C187" t="str">
            <v>m3</v>
          </cell>
          <cell r="D187">
            <v>131.94</v>
          </cell>
          <cell r="E187">
            <v>97.73333333333332</v>
          </cell>
          <cell r="F187" t="str">
            <v>DER Jul/24</v>
          </cell>
        </row>
        <row r="188">
          <cell r="A188" t="str">
            <v>24.04.03</v>
          </cell>
          <cell r="B188" t="str">
            <v xml:space="preserve">ANDAIME DE MADEIRA                                                             </v>
          </cell>
          <cell r="C188" t="str">
            <v>m3</v>
          </cell>
          <cell r="D188">
            <v>38.54</v>
          </cell>
          <cell r="E188">
            <v>28.548148148148147</v>
          </cell>
          <cell r="F188" t="str">
            <v>DER Jul/24</v>
          </cell>
        </row>
        <row r="189">
          <cell r="A189" t="str">
            <v>24.04.04</v>
          </cell>
          <cell r="B189" t="str">
            <v xml:space="preserve">ANDAIME TUBULAR                                                                </v>
          </cell>
          <cell r="C189" t="str">
            <v>m3</v>
          </cell>
          <cell r="D189">
            <v>40.5</v>
          </cell>
          <cell r="E189">
            <v>29.999999999999996</v>
          </cell>
          <cell r="F189" t="str">
            <v>DER Jul/24</v>
          </cell>
        </row>
        <row r="190">
          <cell r="A190" t="str">
            <v>24.05.01</v>
          </cell>
          <cell r="B190" t="str">
            <v xml:space="preserve">FORMA PLANA PARA CONCRETO COMUM                                                </v>
          </cell>
          <cell r="C190" t="str">
            <v>m2</v>
          </cell>
          <cell r="D190">
            <v>174.41</v>
          </cell>
          <cell r="E190">
            <v>129.19259259259258</v>
          </cell>
          <cell r="F190" t="str">
            <v>DER Jul/24</v>
          </cell>
        </row>
        <row r="191">
          <cell r="A191" t="str">
            <v>24.05.02</v>
          </cell>
          <cell r="B191" t="str">
            <v xml:space="preserve">FORMA PLANA PARA CONCRETO APARENTE                                             </v>
          </cell>
          <cell r="C191" t="str">
            <v>m2</v>
          </cell>
          <cell r="D191">
            <v>181.7</v>
          </cell>
          <cell r="E191">
            <v>134.59259259259258</v>
          </cell>
          <cell r="F191" t="str">
            <v>DER Jul/24</v>
          </cell>
        </row>
        <row r="192">
          <cell r="A192" t="str">
            <v>24.06.01</v>
          </cell>
          <cell r="B192" t="str">
            <v xml:space="preserve">BARRA DE ACO CA-25                                                             </v>
          </cell>
          <cell r="C192" t="str">
            <v>kg</v>
          </cell>
          <cell r="D192">
            <v>14.98</v>
          </cell>
          <cell r="E192">
            <v>11.096296296296297</v>
          </cell>
          <cell r="F192" t="str">
            <v>DER Jul/24</v>
          </cell>
        </row>
        <row r="193">
          <cell r="A193" t="str">
            <v>24.06.02</v>
          </cell>
          <cell r="B193" t="str">
            <v xml:space="preserve">BARRA DE ACO CA-50                                                             </v>
          </cell>
          <cell r="C193" t="str">
            <v>kg</v>
          </cell>
          <cell r="D193">
            <v>14.96</v>
          </cell>
          <cell r="E193">
            <v>11.081481481481481</v>
          </cell>
          <cell r="F193" t="str">
            <v>DER Jul/24</v>
          </cell>
        </row>
        <row r="194">
          <cell r="A194" t="str">
            <v>24.06.03</v>
          </cell>
          <cell r="B194" t="str">
            <v xml:space="preserve">BARRA DE ACO CA-60                                                             </v>
          </cell>
          <cell r="C194" t="str">
            <v>kg</v>
          </cell>
          <cell r="D194">
            <v>18.86</v>
          </cell>
          <cell r="E194">
            <v>13.97037037037037</v>
          </cell>
          <cell r="F194" t="str">
            <v>DER Jul/24</v>
          </cell>
        </row>
        <row r="195">
          <cell r="A195" t="str">
            <v>24.06.04</v>
          </cell>
          <cell r="B195" t="str">
            <v xml:space="preserve">TELA METALICA                                                                  </v>
          </cell>
          <cell r="C195" t="str">
            <v>kg</v>
          </cell>
          <cell r="D195">
            <v>12.7</v>
          </cell>
          <cell r="E195">
            <v>9.4074074074074066</v>
          </cell>
          <cell r="F195" t="str">
            <v>DER Jul/24</v>
          </cell>
        </row>
        <row r="196">
          <cell r="A196" t="str">
            <v>24.07.01</v>
          </cell>
          <cell r="B196" t="str">
            <v xml:space="preserve">CONCRETO FCK 10 MPA                                                            </v>
          </cell>
          <cell r="C196" t="str">
            <v>m3</v>
          </cell>
          <cell r="D196">
            <v>730.29</v>
          </cell>
          <cell r="E196">
            <v>540.95555555555552</v>
          </cell>
          <cell r="F196" t="str">
            <v>DER Jul/24</v>
          </cell>
        </row>
        <row r="197">
          <cell r="A197" t="str">
            <v>24.07.02</v>
          </cell>
          <cell r="B197" t="str">
            <v xml:space="preserve">CONCRETO FCK 15 MPA                                                            </v>
          </cell>
          <cell r="C197" t="str">
            <v>m3</v>
          </cell>
          <cell r="D197">
            <v>787.38</v>
          </cell>
          <cell r="E197">
            <v>583.24444444444441</v>
          </cell>
          <cell r="F197" t="str">
            <v>DER Jul/24</v>
          </cell>
        </row>
        <row r="198">
          <cell r="A198" t="str">
            <v>24.07.03</v>
          </cell>
          <cell r="B198" t="str">
            <v xml:space="preserve">CONCRETO FCK 18 MPA                                                            </v>
          </cell>
          <cell r="C198" t="str">
            <v>m3</v>
          </cell>
          <cell r="D198">
            <v>799.45</v>
          </cell>
          <cell r="E198">
            <v>592.18518518518522</v>
          </cell>
          <cell r="F198" t="str">
            <v>DER Jul/24</v>
          </cell>
        </row>
        <row r="199">
          <cell r="A199" t="str">
            <v>24.07.04</v>
          </cell>
          <cell r="B199" t="str">
            <v xml:space="preserve">CONCRETO FCK 20 MPA                                                            </v>
          </cell>
          <cell r="C199" t="str">
            <v>m3</v>
          </cell>
          <cell r="D199">
            <v>827.52</v>
          </cell>
          <cell r="E199">
            <v>612.97777777777776</v>
          </cell>
          <cell r="F199" t="str">
            <v>DER Jul/24</v>
          </cell>
        </row>
        <row r="200">
          <cell r="A200" t="str">
            <v>24.07.05</v>
          </cell>
          <cell r="B200" t="str">
            <v xml:space="preserve">CONCRETO FCK 25 MPA                                                            </v>
          </cell>
          <cell r="C200" t="str">
            <v>m3</v>
          </cell>
          <cell r="D200">
            <v>844.45</v>
          </cell>
          <cell r="E200">
            <v>625.51851851851848</v>
          </cell>
          <cell r="F200" t="str">
            <v>DER Jul/24</v>
          </cell>
        </row>
        <row r="201">
          <cell r="A201" t="str">
            <v>24.07.07</v>
          </cell>
          <cell r="B201" t="str">
            <v xml:space="preserve">CONCRETO FCK 30 MPA                                                            </v>
          </cell>
          <cell r="C201" t="str">
            <v>m3</v>
          </cell>
          <cell r="D201">
            <v>866.59</v>
          </cell>
          <cell r="E201">
            <v>641.91851851851845</v>
          </cell>
          <cell r="F201" t="str">
            <v>DER Jul/24</v>
          </cell>
        </row>
        <row r="202">
          <cell r="A202" t="str">
            <v>24.07.08</v>
          </cell>
          <cell r="B202" t="str">
            <v xml:space="preserve">CONCRETO CICLOPICO                                                             </v>
          </cell>
          <cell r="C202" t="str">
            <v>m3</v>
          </cell>
          <cell r="D202">
            <v>730.19</v>
          </cell>
          <cell r="E202">
            <v>540.8814814814815</v>
          </cell>
          <cell r="F202" t="str">
            <v>DER Jul/24</v>
          </cell>
        </row>
        <row r="203">
          <cell r="A203" t="str">
            <v>24.07.09</v>
          </cell>
          <cell r="B203" t="str">
            <v xml:space="preserve">BOMBEAMENTO P/ CONCRETO QUALQUER RESIST.                                       </v>
          </cell>
          <cell r="C203" t="str">
            <v>m3</v>
          </cell>
          <cell r="D203">
            <v>99.68</v>
          </cell>
          <cell r="E203">
            <v>73.837037037037035</v>
          </cell>
          <cell r="F203" t="str">
            <v>DER Jul/24</v>
          </cell>
        </row>
        <row r="204">
          <cell r="A204" t="str">
            <v>24.07.09.01</v>
          </cell>
          <cell r="B204" t="str">
            <v xml:space="preserve">BOMBEAMENTO DE AGUA PLUVIAL DE ENCANAMENTOS E TUBULACOES MANUTENCAO(BY-PASS)   </v>
          </cell>
          <cell r="C204" t="str">
            <v>hora</v>
          </cell>
          <cell r="D204">
            <v>286.32</v>
          </cell>
          <cell r="E204">
            <v>212.08888888888887</v>
          </cell>
          <cell r="F204" t="str">
            <v>DER Jul/24</v>
          </cell>
        </row>
        <row r="205">
          <cell r="A205" t="str">
            <v>24.07.12</v>
          </cell>
          <cell r="B205" t="str">
            <v xml:space="preserve">CONCRETO FCK 35 MPA                                                            </v>
          </cell>
          <cell r="C205" t="str">
            <v>m3</v>
          </cell>
          <cell r="D205">
            <v>880.56</v>
          </cell>
          <cell r="E205">
            <v>652.26666666666654</v>
          </cell>
          <cell r="F205" t="str">
            <v>DER Jul/24</v>
          </cell>
        </row>
        <row r="206">
          <cell r="A206" t="str">
            <v>24.07.13</v>
          </cell>
          <cell r="B206" t="str">
            <v xml:space="preserve">CONCRETO FCK 40 MPA                                                            </v>
          </cell>
          <cell r="C206" t="str">
            <v>m3</v>
          </cell>
          <cell r="D206">
            <v>919.54</v>
          </cell>
          <cell r="E206">
            <v>681.14074074074063</v>
          </cell>
          <cell r="F206" t="str">
            <v>DER Jul/24</v>
          </cell>
        </row>
        <row r="207">
          <cell r="A207" t="str">
            <v>24.07.14</v>
          </cell>
          <cell r="B207" t="str">
            <v xml:space="preserve">CONCRETO FCK 45 MPA                                                            </v>
          </cell>
          <cell r="C207" t="str">
            <v>m3</v>
          </cell>
          <cell r="D207">
            <v>1051.5999999999999</v>
          </cell>
          <cell r="E207">
            <v>778.96296296296282</v>
          </cell>
          <cell r="F207" t="str">
            <v>DER Jul/24</v>
          </cell>
        </row>
        <row r="208">
          <cell r="A208" t="str">
            <v>24.07.15</v>
          </cell>
          <cell r="B208" t="str">
            <v xml:space="preserve"> CONCRETO FCK 50 MPA                                                           </v>
          </cell>
          <cell r="C208" t="str">
            <v>m3</v>
          </cell>
          <cell r="D208">
            <v>1091.73</v>
          </cell>
          <cell r="E208">
            <v>808.68888888888887</v>
          </cell>
          <cell r="F208" t="str">
            <v>DER Jul/24</v>
          </cell>
        </row>
        <row r="209">
          <cell r="A209" t="str">
            <v>24.08.01</v>
          </cell>
          <cell r="B209" t="str">
            <v xml:space="preserve">JUNTA ELASTICA EM PVC TIPO O-12                                                </v>
          </cell>
          <cell r="C209" t="str">
            <v>m</v>
          </cell>
          <cell r="D209">
            <v>114.29</v>
          </cell>
          <cell r="E209">
            <v>84.659259259259258</v>
          </cell>
          <cell r="F209" t="str">
            <v>DER Jul/24</v>
          </cell>
        </row>
        <row r="210">
          <cell r="A210" t="str">
            <v>24.08.02</v>
          </cell>
          <cell r="B210" t="str">
            <v xml:space="preserve">JUNTA ELASTICA EM PVC TIPO O-22                                                </v>
          </cell>
          <cell r="C210" t="str">
            <v>m</v>
          </cell>
          <cell r="D210">
            <v>179.77</v>
          </cell>
          <cell r="E210">
            <v>133.16296296296295</v>
          </cell>
          <cell r="F210" t="str">
            <v>DER Jul/24</v>
          </cell>
        </row>
        <row r="211">
          <cell r="A211" t="str">
            <v>24.09.01</v>
          </cell>
          <cell r="B211" t="str">
            <v xml:space="preserve">ENROCAMENTO PEDRA ARRUMADA                                                     </v>
          </cell>
          <cell r="C211" t="str">
            <v>m3</v>
          </cell>
          <cell r="D211">
            <v>429.27</v>
          </cell>
          <cell r="E211">
            <v>317.97777777777776</v>
          </cell>
          <cell r="F211" t="str">
            <v>DER Jul/24</v>
          </cell>
        </row>
        <row r="212">
          <cell r="A212" t="str">
            <v>24.09.02</v>
          </cell>
          <cell r="B212" t="str">
            <v xml:space="preserve">ENROCAMENTO PEDRA ARRUMADA E REJUNTADA                                         </v>
          </cell>
          <cell r="C212" t="str">
            <v>m3</v>
          </cell>
          <cell r="D212">
            <v>613.53</v>
          </cell>
          <cell r="E212">
            <v>454.46666666666664</v>
          </cell>
          <cell r="F212" t="str">
            <v>DER Jul/24</v>
          </cell>
        </row>
        <row r="213">
          <cell r="A213" t="str">
            <v>24.09.03</v>
          </cell>
          <cell r="B213" t="str">
            <v xml:space="preserve">ENROCAMENTO PEDRA JOGADA                                                       </v>
          </cell>
          <cell r="C213" t="str">
            <v>m3</v>
          </cell>
          <cell r="D213">
            <v>279.86</v>
          </cell>
          <cell r="E213">
            <v>207.30370370370369</v>
          </cell>
          <cell r="F213" t="str">
            <v>DER Jul/24</v>
          </cell>
        </row>
        <row r="214">
          <cell r="A214" t="str">
            <v>24.09.13</v>
          </cell>
          <cell r="B214" t="str">
            <v xml:space="preserve">CAMADA FILTRANTE PEDRA BRITADA                                                 </v>
          </cell>
          <cell r="C214" t="str">
            <v>m3</v>
          </cell>
          <cell r="D214">
            <v>266.75</v>
          </cell>
          <cell r="E214">
            <v>197.59259259259258</v>
          </cell>
          <cell r="F214" t="str">
            <v>DER Jul/24</v>
          </cell>
        </row>
        <row r="215">
          <cell r="A215" t="str">
            <v>24.10.02</v>
          </cell>
          <cell r="B215" t="str">
            <v xml:space="preserve">CALCAMENTO CONCRETO FCK 15 MPA                                                 </v>
          </cell>
          <cell r="C215" t="str">
            <v>m3</v>
          </cell>
          <cell r="D215">
            <v>1136.1099999999999</v>
          </cell>
          <cell r="E215">
            <v>841.56296296296284</v>
          </cell>
          <cell r="F215" t="str">
            <v>DER Jul/24</v>
          </cell>
        </row>
        <row r="216">
          <cell r="A216" t="str">
            <v>24.10.03</v>
          </cell>
          <cell r="B216" t="str">
            <v xml:space="preserve">CALCAMENTO CONCRETO FCK 10 MPA                                                 </v>
          </cell>
          <cell r="C216" t="str">
            <v>m3</v>
          </cell>
          <cell r="D216">
            <v>1076.1600000000001</v>
          </cell>
          <cell r="E216">
            <v>797.15555555555557</v>
          </cell>
          <cell r="F216" t="str">
            <v>DER Jul/24</v>
          </cell>
        </row>
        <row r="217">
          <cell r="A217" t="str">
            <v>24.11.01</v>
          </cell>
          <cell r="B217" t="str">
            <v xml:space="preserve">ALVENARIA TIJOLO                                                               </v>
          </cell>
          <cell r="C217" t="str">
            <v>m3</v>
          </cell>
          <cell r="D217">
            <v>1631.83</v>
          </cell>
          <cell r="E217">
            <v>1208.7629629629628</v>
          </cell>
          <cell r="F217" t="str">
            <v>DER Jul/24</v>
          </cell>
        </row>
        <row r="218">
          <cell r="A218" t="str">
            <v>24.11.02</v>
          </cell>
          <cell r="B218" t="str">
            <v xml:space="preserve">ALVENARIA DE PEDRA SECA                                                        </v>
          </cell>
          <cell r="C218" t="str">
            <v>m3</v>
          </cell>
          <cell r="D218">
            <v>590.07000000000005</v>
          </cell>
          <cell r="E218">
            <v>437.0888888888889</v>
          </cell>
          <cell r="F218" t="str">
            <v>DER Jul/24</v>
          </cell>
        </row>
        <row r="219">
          <cell r="A219" t="str">
            <v>24.11.04</v>
          </cell>
          <cell r="B219" t="str">
            <v xml:space="preserve">ALVENARIA DE PEDRA ARGAMASSADA                                                 </v>
          </cell>
          <cell r="C219" t="str">
            <v>m3</v>
          </cell>
          <cell r="D219">
            <v>998.53</v>
          </cell>
          <cell r="E219">
            <v>739.6518518518518</v>
          </cell>
          <cell r="F219" t="str">
            <v>DER Jul/24</v>
          </cell>
        </row>
        <row r="220">
          <cell r="A220" t="str">
            <v>24.11.05</v>
          </cell>
          <cell r="B220" t="str">
            <v xml:space="preserve">ALVENARIA DE BLOCO DE CONCRETO                                                 </v>
          </cell>
          <cell r="C220" t="str">
            <v>m3</v>
          </cell>
          <cell r="D220">
            <v>919.7</v>
          </cell>
          <cell r="E220">
            <v>681.25925925925924</v>
          </cell>
          <cell r="F220" t="str">
            <v>DER Jul/24</v>
          </cell>
        </row>
        <row r="221">
          <cell r="A221" t="str">
            <v>24.11.07</v>
          </cell>
          <cell r="B221" t="str">
            <v xml:space="preserve">ARGAM.DE CIMENTO E AREIA TRACO 1:3 E=2CM                                       </v>
          </cell>
          <cell r="C221" t="str">
            <v>m2</v>
          </cell>
          <cell r="D221">
            <v>62.01</v>
          </cell>
          <cell r="E221">
            <v>45.93333333333333</v>
          </cell>
          <cell r="F221" t="str">
            <v>DER Jul/24</v>
          </cell>
        </row>
        <row r="222">
          <cell r="A222" t="str">
            <v>24.12.01.01</v>
          </cell>
          <cell r="B222" t="str">
            <v xml:space="preserve">ENCHIMENTO DE VALA COM PEDRA BRITADA 1E2                                       </v>
          </cell>
          <cell r="C222" t="str">
            <v>m3</v>
          </cell>
          <cell r="D222">
            <v>225.97</v>
          </cell>
          <cell r="E222">
            <v>167.38518518518518</v>
          </cell>
          <cell r="F222" t="str">
            <v>DER Jul/24</v>
          </cell>
        </row>
        <row r="223">
          <cell r="A223" t="str">
            <v>24.12.01.02</v>
          </cell>
          <cell r="B223" t="str">
            <v xml:space="preserve">ENCHIMENTO DE VALA COM PEDRA BRITADA 3E4                                       </v>
          </cell>
          <cell r="C223" t="str">
            <v>m3</v>
          </cell>
          <cell r="D223">
            <v>242.11</v>
          </cell>
          <cell r="E223">
            <v>179.34074074074073</v>
          </cell>
          <cell r="F223" t="str">
            <v>DER Jul/24</v>
          </cell>
        </row>
        <row r="224">
          <cell r="A224" t="str">
            <v>24.12.01.03</v>
          </cell>
          <cell r="B224" t="str">
            <v xml:space="preserve">ENCHIMENTO DE VALA COM BICA CORRIDA                                            </v>
          </cell>
          <cell r="C224" t="str">
            <v>m3</v>
          </cell>
          <cell r="D224">
            <v>235.47</v>
          </cell>
          <cell r="E224">
            <v>174.42222222222222</v>
          </cell>
          <cell r="F224" t="str">
            <v>DER Jul/24</v>
          </cell>
        </row>
        <row r="225">
          <cell r="A225" t="str">
            <v>24.12.02</v>
          </cell>
          <cell r="B225" t="str">
            <v xml:space="preserve">ENCHIMENTO DE VALA COM AREIA                                                   </v>
          </cell>
          <cell r="C225" t="str">
            <v>m3</v>
          </cell>
          <cell r="D225">
            <v>266.87</v>
          </cell>
          <cell r="E225">
            <v>197.68148148148148</v>
          </cell>
          <cell r="F225" t="str">
            <v>DER Jul/24</v>
          </cell>
        </row>
        <row r="226">
          <cell r="A226" t="str">
            <v>24.12.03</v>
          </cell>
          <cell r="B226" t="str">
            <v xml:space="preserve">ENCHIMENTO DE VALA COM PEDRA MARROADA                                          </v>
          </cell>
          <cell r="C226" t="str">
            <v>m3</v>
          </cell>
          <cell r="D226">
            <v>193.73</v>
          </cell>
          <cell r="E226">
            <v>143.50370370370368</v>
          </cell>
          <cell r="F226" t="str">
            <v>DER Jul/24</v>
          </cell>
        </row>
        <row r="227">
          <cell r="A227" t="str">
            <v>24.12.08</v>
          </cell>
          <cell r="B227" t="str">
            <v xml:space="preserve">COMPACTACAO MANUAL C/REATERRO SOLO LOCAL                                       </v>
          </cell>
          <cell r="C227" t="str">
            <v>m3</v>
          </cell>
          <cell r="D227">
            <v>50.09</v>
          </cell>
          <cell r="E227">
            <v>37.103703703703701</v>
          </cell>
          <cell r="F227" t="str">
            <v>DER Jul/24</v>
          </cell>
        </row>
        <row r="228">
          <cell r="A228" t="str">
            <v>24.12.09</v>
          </cell>
          <cell r="B228" t="str">
            <v xml:space="preserve">COMPACTACAO MANUAL PARA BASES DE CAIXAS E VALAS                                </v>
          </cell>
          <cell r="C228" t="str">
            <v>m2</v>
          </cell>
          <cell r="D228">
            <v>25.04</v>
          </cell>
          <cell r="E228">
            <v>18.548148148148147</v>
          </cell>
          <cell r="F228" t="str">
            <v>DER Jul/24</v>
          </cell>
        </row>
        <row r="229">
          <cell r="A229" t="str">
            <v>24.13.01</v>
          </cell>
          <cell r="B229" t="str">
            <v xml:space="preserve">VALETA SECAO TRANSV.ATE 0,50M2 1 CAT.                                          </v>
          </cell>
          <cell r="C229" t="str">
            <v>m3</v>
          </cell>
          <cell r="D229">
            <v>111.95</v>
          </cell>
          <cell r="E229">
            <v>82.925925925925924</v>
          </cell>
          <cell r="F229" t="str">
            <v>DER Jul/24</v>
          </cell>
        </row>
        <row r="230">
          <cell r="A230" t="str">
            <v>24.13.02</v>
          </cell>
          <cell r="B230" t="str">
            <v xml:space="preserve">VALETA SECAO TRANSV.ATE 0,50M2 2 CAT.                                          </v>
          </cell>
          <cell r="C230" t="str">
            <v>m3</v>
          </cell>
          <cell r="D230">
            <v>165.17</v>
          </cell>
          <cell r="E230">
            <v>122.34814814814813</v>
          </cell>
          <cell r="F230" t="str">
            <v>DER Jul/24</v>
          </cell>
        </row>
        <row r="231">
          <cell r="A231" t="str">
            <v>24.13.03</v>
          </cell>
          <cell r="B231" t="str">
            <v xml:space="preserve">VALETA SECAO TRANSV.ATE 0,50M2 3 CAT.                                          </v>
          </cell>
          <cell r="C231" t="str">
            <v>m3</v>
          </cell>
          <cell r="D231">
            <v>292.99</v>
          </cell>
          <cell r="E231">
            <v>217.02962962962962</v>
          </cell>
          <cell r="F231" t="str">
            <v>DER Jul/24</v>
          </cell>
        </row>
        <row r="232">
          <cell r="A232" t="str">
            <v>24.13.04</v>
          </cell>
          <cell r="B232" t="str">
            <v xml:space="preserve">VALETA SECAO TRANSV.MAIOR 0,50M2 1 CAT.                                        </v>
          </cell>
          <cell r="C232" t="str">
            <v>m3</v>
          </cell>
          <cell r="D232">
            <v>36.01</v>
          </cell>
          <cell r="E232">
            <v>26.67407407407407</v>
          </cell>
          <cell r="F232" t="str">
            <v>DER Jul/24</v>
          </cell>
        </row>
        <row r="233">
          <cell r="A233" t="str">
            <v>24.13.05</v>
          </cell>
          <cell r="B233" t="str">
            <v xml:space="preserve">VALETA SECAO TRANSV.MAIOR 0,50M2 2 CAT.                                        </v>
          </cell>
          <cell r="C233" t="str">
            <v>m3</v>
          </cell>
          <cell r="D233">
            <v>48.02</v>
          </cell>
          <cell r="E233">
            <v>35.57037037037037</v>
          </cell>
          <cell r="F233" t="str">
            <v>DER Jul/24</v>
          </cell>
        </row>
        <row r="234">
          <cell r="A234" t="str">
            <v>24.13.06</v>
          </cell>
          <cell r="B234" t="str">
            <v xml:space="preserve">VALETA SECAO TRANSV.MAIOR 0,50M2 3 CAT - COM EXPLOSIVOS                        </v>
          </cell>
          <cell r="C234" t="str">
            <v>m3</v>
          </cell>
          <cell r="D234">
            <v>195.84</v>
          </cell>
          <cell r="E234">
            <v>145.06666666666666</v>
          </cell>
          <cell r="F234" t="str">
            <v>DER Jul/24</v>
          </cell>
        </row>
        <row r="235">
          <cell r="A235" t="str">
            <v>24.13.07</v>
          </cell>
          <cell r="B235" t="str">
            <v xml:space="preserve">VALETA SECAO TRANSV.MAIOR 0.50M2 - SEM EXPLOSIVO                               </v>
          </cell>
          <cell r="C235" t="str">
            <v>m3</v>
          </cell>
          <cell r="D235">
            <v>194.64</v>
          </cell>
          <cell r="E235">
            <v>144.17777777777775</v>
          </cell>
          <cell r="F235" t="str">
            <v>DER Jul/24</v>
          </cell>
        </row>
        <row r="236">
          <cell r="A236" t="str">
            <v>24.14.01.01</v>
          </cell>
          <cell r="B236" t="str">
            <v xml:space="preserve">MANTA GEOTEXTIL NAO TECIDA RESISTENCIA LONGITUDINAL 07 KN/M                    </v>
          </cell>
          <cell r="C236" t="str">
            <v>m2</v>
          </cell>
          <cell r="D236">
            <v>6.59</v>
          </cell>
          <cell r="E236">
            <v>4.8814814814814813</v>
          </cell>
          <cell r="F236" t="str">
            <v>DER Jul/24</v>
          </cell>
        </row>
        <row r="237">
          <cell r="A237" t="str">
            <v>24.14.01.02</v>
          </cell>
          <cell r="B237" t="str">
            <v xml:space="preserve">MANTA GEOTEXTIL NAO TECIDA RESISTENCIA LONGITUDINAL 08 KN/M                    </v>
          </cell>
          <cell r="C237" t="str">
            <v>m2</v>
          </cell>
          <cell r="D237">
            <v>9.56</v>
          </cell>
          <cell r="E237">
            <v>7.0814814814814815</v>
          </cell>
          <cell r="F237" t="str">
            <v>DER Jul/24</v>
          </cell>
        </row>
        <row r="238">
          <cell r="A238" t="str">
            <v>24.14.01.03</v>
          </cell>
          <cell r="B238" t="str">
            <v xml:space="preserve">MANTA GEOTEXTIL NAO TECIDA RESISTENCIA LONGITUDINAL 09 KN/M                    </v>
          </cell>
          <cell r="C238" t="str">
            <v>m2</v>
          </cell>
          <cell r="D238">
            <v>8.77</v>
          </cell>
          <cell r="E238">
            <v>6.4962962962962951</v>
          </cell>
          <cell r="F238" t="str">
            <v>DER Jul/24</v>
          </cell>
        </row>
        <row r="239">
          <cell r="A239" t="str">
            <v>24.14.01.04</v>
          </cell>
          <cell r="B239" t="str">
            <v xml:space="preserve">MANTA GEOTEXTIL NAO TECIDA RESISTENCIA LONGITUDINAL 10 KN/M                    </v>
          </cell>
          <cell r="C239" t="str">
            <v>m2</v>
          </cell>
          <cell r="D239">
            <v>9.31</v>
          </cell>
          <cell r="E239">
            <v>6.8962962962962964</v>
          </cell>
          <cell r="F239" t="str">
            <v>DER Jul/24</v>
          </cell>
        </row>
        <row r="240">
          <cell r="A240" t="str">
            <v>24.14.01.05</v>
          </cell>
          <cell r="B240" t="str">
            <v xml:space="preserve">MANTA GEOTEXTIL NAO TECIDA RESISTENCIA LONGITUDINAL 14 KN/M                    </v>
          </cell>
          <cell r="C240" t="str">
            <v>m2</v>
          </cell>
          <cell r="D240">
            <v>11.01</v>
          </cell>
          <cell r="E240">
            <v>8.155555555555555</v>
          </cell>
          <cell r="F240" t="str">
            <v>DER Jul/24</v>
          </cell>
        </row>
        <row r="241">
          <cell r="A241" t="str">
            <v>24.14.01.06</v>
          </cell>
          <cell r="B241" t="str">
            <v xml:space="preserve">MANTA GEOTEXTIL NAO TECIDA RESISTENCIA LONGITUDINAL 16 KN/M                    </v>
          </cell>
          <cell r="C241" t="str">
            <v>m2</v>
          </cell>
          <cell r="D241">
            <v>12.29</v>
          </cell>
          <cell r="E241">
            <v>9.1037037037037027</v>
          </cell>
          <cell r="F241" t="str">
            <v>DER Jul/24</v>
          </cell>
        </row>
        <row r="242">
          <cell r="A242" t="str">
            <v>24.14.01.07</v>
          </cell>
          <cell r="B242" t="str">
            <v xml:space="preserve">MANTA GEOTEXTIL NAO TECIDA RESISTENCIA LONGITUDINAL 21 KN/M                    </v>
          </cell>
          <cell r="C242" t="str">
            <v>m2</v>
          </cell>
          <cell r="D242">
            <v>15.54</v>
          </cell>
          <cell r="E242">
            <v>11.511111111111109</v>
          </cell>
          <cell r="F242" t="str">
            <v>DER Jul/24</v>
          </cell>
        </row>
        <row r="243">
          <cell r="A243" t="str">
            <v>24.14.01.08</v>
          </cell>
          <cell r="B243" t="str">
            <v xml:space="preserve">MANTA GEOTEXTIL NAO TECIDA RESISTENCIA LONGITUDINAL 26 KN/M                    </v>
          </cell>
          <cell r="C243" t="str">
            <v>m2</v>
          </cell>
          <cell r="D243">
            <v>18.760000000000002</v>
          </cell>
          <cell r="E243">
            <v>13.896296296296297</v>
          </cell>
          <cell r="F243" t="str">
            <v>DER Jul/24</v>
          </cell>
        </row>
        <row r="244">
          <cell r="A244" t="str">
            <v>24.14.01.09</v>
          </cell>
          <cell r="B244" t="str">
            <v xml:space="preserve">MANTA GEOTEXTIL NAO TECIDA RESISTENCIA LONGITUDINAL 31 KN/M                    </v>
          </cell>
          <cell r="C244" t="str">
            <v>m2</v>
          </cell>
          <cell r="D244">
            <v>23.01</v>
          </cell>
          <cell r="E244">
            <v>17.044444444444444</v>
          </cell>
          <cell r="F244" t="str">
            <v>DER Jul/24</v>
          </cell>
        </row>
        <row r="245">
          <cell r="A245" t="str">
            <v>24.14.01.10</v>
          </cell>
          <cell r="B245" t="str">
            <v xml:space="preserve">MANTA GEOTEXTIL TECIDA RESIST. LONGIT. 24 KN/M                                 </v>
          </cell>
          <cell r="C245" t="str">
            <v>m2</v>
          </cell>
          <cell r="D245">
            <v>15.92</v>
          </cell>
          <cell r="E245">
            <v>11.792592592592591</v>
          </cell>
          <cell r="F245" t="str">
            <v>DER Jul/24</v>
          </cell>
        </row>
        <row r="246">
          <cell r="A246" t="str">
            <v>24.14.01.11</v>
          </cell>
          <cell r="B246" t="str">
            <v xml:space="preserve">MANTA GEOTEXTIL TECIDA RESISTENCIA LOGINTUDINAL 48 KN/M                        </v>
          </cell>
          <cell r="C246" t="str">
            <v>m2</v>
          </cell>
          <cell r="D246">
            <v>25.98</v>
          </cell>
          <cell r="E246">
            <v>19.244444444444444</v>
          </cell>
          <cell r="F246" t="str">
            <v>DER Jul/24</v>
          </cell>
        </row>
        <row r="247">
          <cell r="A247" t="str">
            <v>24.14.01.12</v>
          </cell>
          <cell r="B247" t="str">
            <v xml:space="preserve">GEOCOMPOSTO PARA DRENAGEM                                                      </v>
          </cell>
          <cell r="C247" t="str">
            <v>m2</v>
          </cell>
          <cell r="D247">
            <v>52.05</v>
          </cell>
          <cell r="E247">
            <v>38.55555555555555</v>
          </cell>
          <cell r="F247" t="str">
            <v>DER Jul/24</v>
          </cell>
        </row>
        <row r="248">
          <cell r="A248" t="str">
            <v>24.14.02</v>
          </cell>
          <cell r="B248" t="str">
            <v xml:space="preserve">MANTA GEOTEXTIL TECIDA                                                         </v>
          </cell>
          <cell r="C248" t="str">
            <v>kg</v>
          </cell>
          <cell r="D248">
            <v>68.55</v>
          </cell>
          <cell r="E248">
            <v>50.777777777777771</v>
          </cell>
          <cell r="F248" t="str">
            <v>DER Jul/24</v>
          </cell>
        </row>
        <row r="249">
          <cell r="A249" t="str">
            <v>24.15.01</v>
          </cell>
          <cell r="B249" t="str">
            <v xml:space="preserve">TUBO DRENO CONCRETO 15CM                                                       </v>
          </cell>
          <cell r="C249" t="str">
            <v>m</v>
          </cell>
          <cell r="D249">
            <v>104.84</v>
          </cell>
          <cell r="E249">
            <v>77.659259259259258</v>
          </cell>
          <cell r="F249" t="str">
            <v>DER Jul/24</v>
          </cell>
        </row>
        <row r="250">
          <cell r="A250" t="str">
            <v>24.15.02</v>
          </cell>
          <cell r="B250" t="str">
            <v xml:space="preserve">TUBO DRENO CONCRETO 20CM                                                       </v>
          </cell>
          <cell r="C250" t="str">
            <v>m</v>
          </cell>
          <cell r="D250">
            <v>103.97</v>
          </cell>
          <cell r="E250">
            <v>77.014814814814812</v>
          </cell>
          <cell r="F250" t="str">
            <v>DER Jul/24</v>
          </cell>
        </row>
        <row r="251">
          <cell r="A251" t="str">
            <v>24.15.03</v>
          </cell>
          <cell r="B251" t="str">
            <v xml:space="preserve">TUBO DRENO BARRO 15CM                                                          </v>
          </cell>
          <cell r="C251" t="str">
            <v>m</v>
          </cell>
          <cell r="D251">
            <v>83.34</v>
          </cell>
          <cell r="E251">
            <v>61.733333333333334</v>
          </cell>
          <cell r="F251" t="str">
            <v>DER Jul/24</v>
          </cell>
        </row>
        <row r="252">
          <cell r="A252" t="str">
            <v>24.15.04</v>
          </cell>
          <cell r="B252" t="str">
            <v xml:space="preserve">TUBO DRENO BARRO 20CM                                                          </v>
          </cell>
          <cell r="C252" t="str">
            <v>m</v>
          </cell>
          <cell r="D252">
            <v>113.09</v>
          </cell>
          <cell r="E252">
            <v>83.770370370370372</v>
          </cell>
          <cell r="F252" t="str">
            <v>DER Jul/24</v>
          </cell>
        </row>
        <row r="253">
          <cell r="A253" t="str">
            <v>24.15.05</v>
          </cell>
          <cell r="B253" t="str">
            <v xml:space="preserve">TUBO DE PVC PERFURADO OU NAO D=0,05M                                           </v>
          </cell>
          <cell r="C253" t="str">
            <v>m</v>
          </cell>
          <cell r="D253">
            <v>29.18</v>
          </cell>
          <cell r="E253">
            <v>21.614814814814814</v>
          </cell>
          <cell r="F253" t="str">
            <v>DER Jul/24</v>
          </cell>
        </row>
        <row r="254">
          <cell r="A254" t="str">
            <v>24.15.06</v>
          </cell>
          <cell r="B254" t="str">
            <v xml:space="preserve">TUBO DE PVC PERFURADO OU NAO D=0,075M                                          </v>
          </cell>
          <cell r="C254" t="str">
            <v>m</v>
          </cell>
          <cell r="D254">
            <v>112.34</v>
          </cell>
          <cell r="E254">
            <v>83.214814814814815</v>
          </cell>
          <cell r="F254" t="str">
            <v>DER Jul/24</v>
          </cell>
        </row>
        <row r="255">
          <cell r="A255" t="str">
            <v>24.15.07</v>
          </cell>
          <cell r="B255" t="str">
            <v xml:space="preserve">TUBO DE PVC PERFURADO OU NAO D=0,10M                                           </v>
          </cell>
          <cell r="C255" t="str">
            <v>m</v>
          </cell>
          <cell r="D255">
            <v>139.53</v>
          </cell>
          <cell r="E255">
            <v>103.35555555555555</v>
          </cell>
          <cell r="F255" t="str">
            <v>DER Jul/24</v>
          </cell>
        </row>
        <row r="256">
          <cell r="A256" t="str">
            <v>24.15.08</v>
          </cell>
          <cell r="B256" t="str">
            <v xml:space="preserve">TUBO DE PVC PERFURADO OU NAO D=0,15M                                           </v>
          </cell>
          <cell r="C256" t="str">
            <v>m</v>
          </cell>
          <cell r="D256">
            <v>202.73</v>
          </cell>
          <cell r="E256">
            <v>150.17037037037036</v>
          </cell>
          <cell r="F256" t="str">
            <v>DER Jul/24</v>
          </cell>
        </row>
        <row r="257">
          <cell r="A257" t="str">
            <v>24.15.09</v>
          </cell>
          <cell r="B257" t="str">
            <v xml:space="preserve">DRENO HORIZONTAL PROFUNDO                                                      </v>
          </cell>
          <cell r="C257" t="str">
            <v>m</v>
          </cell>
          <cell r="D257">
            <v>433.43</v>
          </cell>
          <cell r="E257">
            <v>321.05925925925925</v>
          </cell>
          <cell r="F257" t="str">
            <v>DER Jul/24</v>
          </cell>
        </row>
        <row r="258">
          <cell r="A258" t="str">
            <v>24.15.09.01</v>
          </cell>
          <cell r="B258" t="str">
            <v xml:space="preserve">DRENO LONGITUDINAL PROFUNDO PARA CORTE EM ROCHA DPR-PP-DE-H07/123              </v>
          </cell>
          <cell r="C258" t="str">
            <v>m</v>
          </cell>
          <cell r="D258">
            <v>339.65</v>
          </cell>
          <cell r="E258">
            <v>251.59259259259255</v>
          </cell>
          <cell r="F258" t="str">
            <v>DER Jul/24</v>
          </cell>
        </row>
        <row r="259">
          <cell r="A259" t="str">
            <v>24.15.09.02</v>
          </cell>
          <cell r="B259" t="str">
            <v xml:space="preserve">DRENO TRANSVERSAL RASO PARA CORTE EM ROCHA TIPO DRR, PP-DE-H07/123.            </v>
          </cell>
          <cell r="C259" t="str">
            <v>m</v>
          </cell>
          <cell r="D259">
            <v>66.06</v>
          </cell>
          <cell r="E259">
            <v>48.93333333333333</v>
          </cell>
          <cell r="F259" t="str">
            <v>DER Jul/24</v>
          </cell>
        </row>
        <row r="260">
          <cell r="A260" t="str">
            <v>24.15.09.03</v>
          </cell>
          <cell r="B260" t="str">
            <v xml:space="preserve">DRENO LONGITUDINAL RASO DLR-2, PP-DE-H07/125.                                  </v>
          </cell>
          <cell r="C260" t="str">
            <v>m</v>
          </cell>
          <cell r="D260">
            <v>183.77</v>
          </cell>
          <cell r="E260">
            <v>136.12592592592591</v>
          </cell>
          <cell r="F260" t="str">
            <v>DER Jul/24</v>
          </cell>
        </row>
        <row r="261">
          <cell r="A261" t="str">
            <v>24.15.09.04</v>
          </cell>
          <cell r="B261" t="str">
            <v xml:space="preserve">DRENOS LONGITUDINAIS PROFUNDOS PARA SOLOS ARENOSOS                             </v>
          </cell>
          <cell r="C261" t="str">
            <v>m</v>
          </cell>
          <cell r="D261">
            <v>265.8</v>
          </cell>
          <cell r="E261">
            <v>196.88888888888889</v>
          </cell>
          <cell r="F261" t="str">
            <v>DER Jul/24</v>
          </cell>
        </row>
        <row r="262">
          <cell r="A262" t="str">
            <v>24.15.09.05</v>
          </cell>
          <cell r="B262" t="str">
            <v xml:space="preserve">DRENOS LONGITUDINAIS PROFUNDOS EM SOLOS SILTOSOS E/OU ARGILOSOS                </v>
          </cell>
          <cell r="C262" t="str">
            <v>m</v>
          </cell>
          <cell r="D262">
            <v>293.3</v>
          </cell>
          <cell r="E262">
            <v>217.25925925925927</v>
          </cell>
          <cell r="F262" t="str">
            <v>DER Jul/24</v>
          </cell>
        </row>
        <row r="263">
          <cell r="A263" t="str">
            <v>24.15.11</v>
          </cell>
          <cell r="B263" t="str">
            <v xml:space="preserve">TUBO DRENO DE POLIET.DE ALTA DENS.0,10M                                        </v>
          </cell>
          <cell r="C263" t="str">
            <v>m</v>
          </cell>
          <cell r="D263">
            <v>50.68</v>
          </cell>
          <cell r="E263">
            <v>37.540740740740738</v>
          </cell>
          <cell r="F263" t="str">
            <v>DER Jul/24</v>
          </cell>
        </row>
        <row r="264">
          <cell r="A264" t="str">
            <v>24.15.12</v>
          </cell>
          <cell r="B264" t="str">
            <v xml:space="preserve">TUBO DRENO DE POLIET.DE ALTA DENS.0,15M                                        </v>
          </cell>
          <cell r="C264" t="str">
            <v>m</v>
          </cell>
          <cell r="D264">
            <v>70.48</v>
          </cell>
          <cell r="E264">
            <v>52.207407407407409</v>
          </cell>
          <cell r="F264" t="str">
            <v>DER Jul/24</v>
          </cell>
        </row>
        <row r="265">
          <cell r="A265" t="str">
            <v>24.15.13</v>
          </cell>
          <cell r="B265" t="str">
            <v xml:space="preserve">TUBO DRENO DE POLIET.DE ALTA DENS.0,20M                                        </v>
          </cell>
          <cell r="C265" t="str">
            <v>m</v>
          </cell>
          <cell r="D265">
            <v>108.2</v>
          </cell>
          <cell r="E265">
            <v>80.148148148148138</v>
          </cell>
          <cell r="F265" t="str">
            <v>DER Jul/24</v>
          </cell>
        </row>
        <row r="266">
          <cell r="A266" t="str">
            <v>24.15.14</v>
          </cell>
          <cell r="B266" t="str">
            <v xml:space="preserve">DUTO CORRUG. PEAD 0,05M                                                        </v>
          </cell>
          <cell r="C266" t="str">
            <v>m</v>
          </cell>
          <cell r="D266">
            <v>27.35</v>
          </cell>
          <cell r="E266">
            <v>20.25925925925926</v>
          </cell>
          <cell r="F266" t="str">
            <v>DER Jul/24</v>
          </cell>
        </row>
        <row r="267">
          <cell r="A267" t="str">
            <v>24.15.15</v>
          </cell>
          <cell r="B267" t="str">
            <v xml:space="preserve">DUTO CORRUG.PEAD 0,075M                                                        </v>
          </cell>
          <cell r="C267" t="str">
            <v>m</v>
          </cell>
          <cell r="D267">
            <v>45.81</v>
          </cell>
          <cell r="E267">
            <v>33.93333333333333</v>
          </cell>
          <cell r="F267" t="str">
            <v>DER Jul/24</v>
          </cell>
        </row>
        <row r="268">
          <cell r="A268" t="str">
            <v>24.15.16</v>
          </cell>
          <cell r="B268" t="str">
            <v xml:space="preserve">DUTO CORRUG.PEAD 0,10M                                                         </v>
          </cell>
          <cell r="C268" t="str">
            <v>m</v>
          </cell>
          <cell r="D268">
            <v>53.86</v>
          </cell>
          <cell r="E268">
            <v>39.896296296296292</v>
          </cell>
          <cell r="F268" t="str">
            <v>DER Jul/24</v>
          </cell>
        </row>
        <row r="269">
          <cell r="A269" t="str">
            <v>24.15.17</v>
          </cell>
          <cell r="B269" t="str">
            <v xml:space="preserve">DUTO CORRUG.PEAD 0,15M                                                         </v>
          </cell>
          <cell r="C269" t="str">
            <v>m</v>
          </cell>
          <cell r="D269">
            <v>84.6</v>
          </cell>
          <cell r="E269">
            <v>62.666666666666657</v>
          </cell>
          <cell r="F269" t="str">
            <v>DER Jul/24</v>
          </cell>
        </row>
        <row r="270">
          <cell r="A270" t="str">
            <v>24.16.01</v>
          </cell>
          <cell r="B270" t="str">
            <v xml:space="preserve">TUBO DE CONCRETO D=0,40M CLASSE PA-1                                           </v>
          </cell>
          <cell r="C270" t="str">
            <v>m</v>
          </cell>
          <cell r="D270">
            <v>282.45999999999998</v>
          </cell>
          <cell r="E270">
            <v>209.22962962962961</v>
          </cell>
          <cell r="F270" t="str">
            <v>DER Jul/24</v>
          </cell>
        </row>
        <row r="271">
          <cell r="A271" t="str">
            <v>24.16.02</v>
          </cell>
          <cell r="B271" t="str">
            <v xml:space="preserve">TUBO DE CONCRETO D=0,40M CLASSE PA-2                                           </v>
          </cell>
          <cell r="C271" t="str">
            <v>m</v>
          </cell>
          <cell r="D271">
            <v>312.17</v>
          </cell>
          <cell r="E271">
            <v>231.23703703703703</v>
          </cell>
          <cell r="F271" t="str">
            <v>DER Jul/24</v>
          </cell>
        </row>
        <row r="272">
          <cell r="A272" t="str">
            <v>24.16.03</v>
          </cell>
          <cell r="B272" t="str">
            <v xml:space="preserve">TUBO DE CONCRETO D=0,50M CLASSE PA-1                                           </v>
          </cell>
          <cell r="C272" t="str">
            <v>m</v>
          </cell>
          <cell r="D272">
            <v>367</v>
          </cell>
          <cell r="E272">
            <v>271.85185185185185</v>
          </cell>
          <cell r="F272" t="str">
            <v>DER Jul/24</v>
          </cell>
        </row>
        <row r="273">
          <cell r="A273" t="str">
            <v>24.16.04</v>
          </cell>
          <cell r="B273" t="str">
            <v xml:space="preserve">TUBO DE CONCRETO D=0,50M CLASSE PA-2                                           </v>
          </cell>
          <cell r="C273" t="str">
            <v>m</v>
          </cell>
          <cell r="D273">
            <v>373.98</v>
          </cell>
          <cell r="E273">
            <v>277.02222222222224</v>
          </cell>
          <cell r="F273" t="str">
            <v>DER Jul/24</v>
          </cell>
        </row>
        <row r="274">
          <cell r="A274" t="str">
            <v>24.16.05</v>
          </cell>
          <cell r="B274" t="str">
            <v xml:space="preserve">TUBO DE CONCRETO D=0,50M CLASSE PA-3                                           </v>
          </cell>
          <cell r="C274" t="str">
            <v>m</v>
          </cell>
          <cell r="D274">
            <v>401.31</v>
          </cell>
          <cell r="E274">
            <v>297.26666666666665</v>
          </cell>
          <cell r="F274" t="str">
            <v>DER Jul/24</v>
          </cell>
        </row>
        <row r="275">
          <cell r="A275" t="str">
            <v>24.16.06</v>
          </cell>
          <cell r="B275" t="str">
            <v xml:space="preserve">TUBO DE CONCRETO D=0,50M CLASSE PA-4                                           </v>
          </cell>
          <cell r="C275" t="str">
            <v>m</v>
          </cell>
          <cell r="D275">
            <v>499.89</v>
          </cell>
          <cell r="E275">
            <v>370.28888888888883</v>
          </cell>
          <cell r="F275" t="str">
            <v>DER Jul/24</v>
          </cell>
        </row>
        <row r="276">
          <cell r="A276" t="str">
            <v>24.16.07</v>
          </cell>
          <cell r="B276" t="str">
            <v xml:space="preserve">TUBO DE CONCRETO D=0,60M CLASSE PA-1                                           </v>
          </cell>
          <cell r="C276" t="str">
            <v>m</v>
          </cell>
          <cell r="D276">
            <v>404.15</v>
          </cell>
          <cell r="E276">
            <v>299.37037037037032</v>
          </cell>
          <cell r="F276" t="str">
            <v>DER Jul/24</v>
          </cell>
        </row>
        <row r="277">
          <cell r="A277" t="str">
            <v>24.16.08</v>
          </cell>
          <cell r="B277" t="str">
            <v xml:space="preserve">TUBO DE CONCRETO D=0,60M CLASSE PA-2                                           </v>
          </cell>
          <cell r="C277" t="str">
            <v>m</v>
          </cell>
          <cell r="D277">
            <v>455.99</v>
          </cell>
          <cell r="E277">
            <v>337.77037037037036</v>
          </cell>
          <cell r="F277" t="str">
            <v>DER Jul/24</v>
          </cell>
        </row>
        <row r="278">
          <cell r="A278" t="str">
            <v>24.16.09</v>
          </cell>
          <cell r="B278" t="str">
            <v xml:space="preserve">TUBO DE CONCRETO D=0,60M CLASSE PA-3                                           </v>
          </cell>
          <cell r="C278" t="str">
            <v>m</v>
          </cell>
          <cell r="D278">
            <v>485.84</v>
          </cell>
          <cell r="E278">
            <v>359.88148148148144</v>
          </cell>
          <cell r="F278" t="str">
            <v>DER Jul/24</v>
          </cell>
        </row>
        <row r="279">
          <cell r="A279" t="str">
            <v>24.16.10</v>
          </cell>
          <cell r="B279" t="str">
            <v xml:space="preserve">TUBO DE CONCRETO D=0,60M CLASSE PA-4                                           </v>
          </cell>
          <cell r="C279" t="str">
            <v>m</v>
          </cell>
          <cell r="D279">
            <v>544.79999999999995</v>
          </cell>
          <cell r="E279">
            <v>403.55555555555549</v>
          </cell>
          <cell r="F279" t="str">
            <v>DER Jul/24</v>
          </cell>
        </row>
        <row r="280">
          <cell r="A280" t="str">
            <v>24.16.11</v>
          </cell>
          <cell r="B280" t="str">
            <v xml:space="preserve">TUBO DE CONCRETO D=0,80M CLASSE PA-1                                           </v>
          </cell>
          <cell r="C280" t="str">
            <v>m</v>
          </cell>
          <cell r="D280">
            <v>650.30999999999995</v>
          </cell>
          <cell r="E280">
            <v>481.71111111111105</v>
          </cell>
          <cell r="F280" t="str">
            <v>DER Jul/24</v>
          </cell>
        </row>
        <row r="281">
          <cell r="A281" t="str">
            <v>24.16.12</v>
          </cell>
          <cell r="B281" t="str">
            <v xml:space="preserve">TUBO DE CONCRETO D=0,80M CLASSE PA-2                                           </v>
          </cell>
          <cell r="C281" t="str">
            <v>m</v>
          </cell>
          <cell r="D281">
            <v>708.27</v>
          </cell>
          <cell r="E281">
            <v>524.64444444444439</v>
          </cell>
          <cell r="F281" t="str">
            <v>DER Jul/24</v>
          </cell>
        </row>
        <row r="282">
          <cell r="A282" t="str">
            <v>24.16.13</v>
          </cell>
          <cell r="B282" t="str">
            <v xml:space="preserve">TUBO DE CONCRETO D=0,80M CLASSE PA-3                                           </v>
          </cell>
          <cell r="C282" t="str">
            <v>m</v>
          </cell>
          <cell r="D282">
            <v>805.14</v>
          </cell>
          <cell r="E282">
            <v>596.4</v>
          </cell>
          <cell r="F282" t="str">
            <v>DER Jul/24</v>
          </cell>
        </row>
        <row r="283">
          <cell r="A283" t="str">
            <v>24.16.14</v>
          </cell>
          <cell r="B283" t="str">
            <v xml:space="preserve">TUBO DE CONCRETO D=0,80M CLASSE PA-4                                           </v>
          </cell>
          <cell r="C283" t="str">
            <v>m</v>
          </cell>
          <cell r="D283">
            <v>926.51</v>
          </cell>
          <cell r="E283">
            <v>686.3037037037036</v>
          </cell>
          <cell r="F283" t="str">
            <v>DER Jul/24</v>
          </cell>
        </row>
        <row r="284">
          <cell r="A284" t="str">
            <v>24.16.15</v>
          </cell>
          <cell r="B284" t="str">
            <v xml:space="preserve">TUBO DE CONCRETO D=1,00M CLASSE PA-1                                           </v>
          </cell>
          <cell r="C284" t="str">
            <v>m</v>
          </cell>
          <cell r="D284">
            <v>869.13</v>
          </cell>
          <cell r="E284">
            <v>643.79999999999995</v>
          </cell>
          <cell r="F284" t="str">
            <v>DER Jul/24</v>
          </cell>
        </row>
        <row r="285">
          <cell r="A285" t="str">
            <v>24.16.16</v>
          </cell>
          <cell r="B285" t="str">
            <v xml:space="preserve">TUBO DE CONCRETO D=1,00M CLASSE PA-2                                           </v>
          </cell>
          <cell r="C285" t="str">
            <v>m</v>
          </cell>
          <cell r="D285">
            <v>928.92</v>
          </cell>
          <cell r="E285">
            <v>688.08888888888885</v>
          </cell>
          <cell r="F285" t="str">
            <v>DER Jul/24</v>
          </cell>
        </row>
        <row r="286">
          <cell r="A286" t="str">
            <v>24.16.17</v>
          </cell>
          <cell r="B286" t="str">
            <v xml:space="preserve">TUBO DE CONCRETO D=1,00M CLASSE PA-3                                           </v>
          </cell>
          <cell r="C286" t="str">
            <v>m</v>
          </cell>
          <cell r="D286">
            <v>1061.5899999999999</v>
          </cell>
          <cell r="E286">
            <v>786.3629629629628</v>
          </cell>
          <cell r="F286" t="str">
            <v>DER Jul/24</v>
          </cell>
        </row>
        <row r="287">
          <cell r="A287" t="str">
            <v>24.16.18</v>
          </cell>
          <cell r="B287" t="str">
            <v xml:space="preserve">TUBO DE CONCRETO D=1,00M CLASSE PA-4                                           </v>
          </cell>
          <cell r="C287" t="str">
            <v>m</v>
          </cell>
          <cell r="D287">
            <v>1111.4000000000001</v>
          </cell>
          <cell r="E287">
            <v>823.25925925925924</v>
          </cell>
          <cell r="F287" t="str">
            <v>DER Jul/24</v>
          </cell>
        </row>
        <row r="288">
          <cell r="A288" t="str">
            <v>24.16.19</v>
          </cell>
          <cell r="B288" t="str">
            <v xml:space="preserve">TUBO DE CONCRETO D=1,20M CLASSE PA-1                                           </v>
          </cell>
          <cell r="C288" t="str">
            <v>m</v>
          </cell>
          <cell r="D288">
            <v>1428.02</v>
          </cell>
          <cell r="E288">
            <v>1057.7925925925924</v>
          </cell>
          <cell r="F288" t="str">
            <v>DER Jul/24</v>
          </cell>
        </row>
        <row r="289">
          <cell r="A289" t="str">
            <v>24.16.20</v>
          </cell>
          <cell r="B289" t="str">
            <v xml:space="preserve">TUBO DE CONCRETO D=1,20M CLASSE PA-2                                           </v>
          </cell>
          <cell r="C289" t="str">
            <v>m</v>
          </cell>
          <cell r="D289">
            <v>1428.23</v>
          </cell>
          <cell r="E289">
            <v>1057.948148148148</v>
          </cell>
          <cell r="F289" t="str">
            <v>DER Jul/24</v>
          </cell>
        </row>
        <row r="290">
          <cell r="A290" t="str">
            <v>24.16.21</v>
          </cell>
          <cell r="B290" t="str">
            <v xml:space="preserve">TUBO DE CONCRETO D=1,20M CLASSE PA-3                                           </v>
          </cell>
          <cell r="C290" t="str">
            <v>m</v>
          </cell>
          <cell r="D290">
            <v>1748.22</v>
          </cell>
          <cell r="E290">
            <v>1294.9777777777776</v>
          </cell>
          <cell r="F290" t="str">
            <v>DER Jul/24</v>
          </cell>
        </row>
        <row r="291">
          <cell r="A291" t="str">
            <v>24.16.22</v>
          </cell>
          <cell r="B291" t="str">
            <v xml:space="preserve">TUBO DE CONCRETO D=1,20M CLASSE PA-4                                           </v>
          </cell>
          <cell r="C291" t="str">
            <v>m</v>
          </cell>
          <cell r="D291">
            <v>1998.57</v>
          </cell>
          <cell r="E291">
            <v>1480.422222222222</v>
          </cell>
          <cell r="F291" t="str">
            <v>DER Jul/24</v>
          </cell>
        </row>
        <row r="292">
          <cell r="A292" t="str">
            <v>24.16.23</v>
          </cell>
          <cell r="B292" t="str">
            <v xml:space="preserve">TUBO DE CONCRETO D=1,50M CLASSE PA-1                                           </v>
          </cell>
          <cell r="C292" t="str">
            <v>m</v>
          </cell>
          <cell r="D292">
            <v>2126.87</v>
          </cell>
          <cell r="E292">
            <v>1575.4592592592592</v>
          </cell>
          <cell r="F292" t="str">
            <v>DER Jul/24</v>
          </cell>
        </row>
        <row r="293">
          <cell r="A293" t="str">
            <v>24.16.24</v>
          </cell>
          <cell r="B293" t="str">
            <v xml:space="preserve">TUBO DE CONCRETO D=1,50M CLASSE PA-2                                           </v>
          </cell>
          <cell r="C293" t="str">
            <v>m</v>
          </cell>
          <cell r="D293">
            <v>2207.41</v>
          </cell>
          <cell r="E293">
            <v>1635.1185185185184</v>
          </cell>
          <cell r="F293" t="str">
            <v>DER Jul/24</v>
          </cell>
        </row>
        <row r="294">
          <cell r="A294" t="str">
            <v>24.16.25</v>
          </cell>
          <cell r="B294" t="str">
            <v xml:space="preserve">TUBO DE CONCRETO D=1,50M CLASSE PA-3                                           </v>
          </cell>
          <cell r="C294" t="str">
            <v>m</v>
          </cell>
          <cell r="D294">
            <v>2446.02</v>
          </cell>
          <cell r="E294">
            <v>1811.8666666666666</v>
          </cell>
          <cell r="F294" t="str">
            <v>DER Jul/24</v>
          </cell>
        </row>
        <row r="295">
          <cell r="A295" t="str">
            <v>24.16.26</v>
          </cell>
          <cell r="B295" t="str">
            <v xml:space="preserve">TUBO DE CONCRETO D=1,50M CLASSE PA-4                                           </v>
          </cell>
          <cell r="C295" t="str">
            <v>m</v>
          </cell>
          <cell r="D295">
            <v>2625.99</v>
          </cell>
          <cell r="E295">
            <v>1945.1777777777775</v>
          </cell>
          <cell r="F295" t="str">
            <v>DER Jul/24</v>
          </cell>
        </row>
        <row r="296">
          <cell r="A296" t="str">
            <v>24.16.27</v>
          </cell>
          <cell r="B296" t="str">
            <v xml:space="preserve">TUBO DE CONCRETO SIMPLES D=0,40M                                               </v>
          </cell>
          <cell r="C296" t="str">
            <v>m</v>
          </cell>
          <cell r="D296">
            <v>159.21</v>
          </cell>
          <cell r="E296">
            <v>117.93333333333334</v>
          </cell>
          <cell r="F296" t="str">
            <v>DER Jul/24</v>
          </cell>
        </row>
        <row r="297">
          <cell r="A297" t="str">
            <v>24.16.28</v>
          </cell>
          <cell r="B297" t="str">
            <v xml:space="preserve">TUBO DE CONCRETO SIMPLES D=0,60M                                               </v>
          </cell>
          <cell r="C297" t="str">
            <v>m</v>
          </cell>
          <cell r="D297">
            <v>264.29000000000002</v>
          </cell>
          <cell r="E297">
            <v>195.77037037037039</v>
          </cell>
          <cell r="F297" t="str">
            <v>DER Jul/24</v>
          </cell>
        </row>
        <row r="298">
          <cell r="A298" t="str">
            <v>24.18.01</v>
          </cell>
          <cell r="B298" t="str">
            <v xml:space="preserve">CANALETA CONCRETO 40CM                                                         </v>
          </cell>
          <cell r="C298" t="str">
            <v>m</v>
          </cell>
          <cell r="D298">
            <v>85.29</v>
          </cell>
          <cell r="E298">
            <v>63.177777777777777</v>
          </cell>
          <cell r="F298" t="str">
            <v>DER Jul/24</v>
          </cell>
        </row>
        <row r="299">
          <cell r="A299" t="str">
            <v>24.18.02</v>
          </cell>
          <cell r="B299" t="str">
            <v xml:space="preserve">CANALETA CONCRETO 60CM                                                         </v>
          </cell>
          <cell r="C299" t="str">
            <v>m</v>
          </cell>
          <cell r="D299">
            <v>136.22</v>
          </cell>
          <cell r="E299">
            <v>100.9037037037037</v>
          </cell>
          <cell r="F299" t="str">
            <v>DER Jul/24</v>
          </cell>
        </row>
        <row r="300">
          <cell r="A300" t="str">
            <v>24.18.03</v>
          </cell>
          <cell r="B300" t="str">
            <v xml:space="preserve">CANALETA CONCRETO 80CM                                                         </v>
          </cell>
          <cell r="C300" t="str">
            <v>m</v>
          </cell>
          <cell r="D300">
            <v>229.5</v>
          </cell>
          <cell r="E300">
            <v>170</v>
          </cell>
          <cell r="F300" t="str">
            <v>DER Jul/24</v>
          </cell>
        </row>
        <row r="301">
          <cell r="A301" t="str">
            <v>24.19.01</v>
          </cell>
          <cell r="B301" t="str">
            <v xml:space="preserve">LASTRO DE CONCRETO FCK 10 MPA                                                  </v>
          </cell>
          <cell r="C301" t="str">
            <v>m3</v>
          </cell>
          <cell r="D301">
            <v>1006.1</v>
          </cell>
          <cell r="E301">
            <v>745.25925925925924</v>
          </cell>
          <cell r="F301" t="str">
            <v>DER Jul/24</v>
          </cell>
        </row>
        <row r="302">
          <cell r="A302" t="str">
            <v>24.19.04.01</v>
          </cell>
          <cell r="B302" t="str">
            <v xml:space="preserve">SARJETA DE CONCRETO FCK 20 MPA                                                 </v>
          </cell>
          <cell r="C302" t="str">
            <v>m3</v>
          </cell>
          <cell r="D302">
            <v>1106.08</v>
          </cell>
          <cell r="E302">
            <v>819.31851851851843</v>
          </cell>
          <cell r="F302" t="str">
            <v>DER Jul/24</v>
          </cell>
        </row>
        <row r="303">
          <cell r="A303" t="str">
            <v>24.19.05.01</v>
          </cell>
          <cell r="B303" t="str">
            <v xml:space="preserve">GUIA DE CONCRETO FCK 20 MPA                                                    </v>
          </cell>
          <cell r="C303" t="str">
            <v>m3</v>
          </cell>
          <cell r="D303">
            <v>1408.41</v>
          </cell>
          <cell r="E303">
            <v>1043.2666666666667</v>
          </cell>
          <cell r="F303" t="str">
            <v>DER Jul/24</v>
          </cell>
        </row>
        <row r="304">
          <cell r="A304" t="str">
            <v>24.19.06</v>
          </cell>
          <cell r="B304" t="str">
            <v xml:space="preserve">TELAR E TAMPAO DE FERRO FUNDIDO                                                </v>
          </cell>
          <cell r="C304" t="str">
            <v>un</v>
          </cell>
          <cell r="D304">
            <v>704.26</v>
          </cell>
          <cell r="E304">
            <v>521.67407407407404</v>
          </cell>
          <cell r="F304" t="str">
            <v>DER Jul/24</v>
          </cell>
        </row>
        <row r="305">
          <cell r="A305" t="str">
            <v>24.19.07.01</v>
          </cell>
          <cell r="B305" t="str">
            <v xml:space="preserve">GRELHA DE CONCRETO DE 10X44X120CM - FCK 20 MPA                                 </v>
          </cell>
          <cell r="C305" t="str">
            <v>un</v>
          </cell>
          <cell r="D305">
            <v>334.82</v>
          </cell>
          <cell r="E305">
            <v>248.0148148148148</v>
          </cell>
          <cell r="F305" t="str">
            <v>DER Jul/24</v>
          </cell>
        </row>
        <row r="306">
          <cell r="A306" t="str">
            <v>24.19.08</v>
          </cell>
          <cell r="B306" t="str">
            <v xml:space="preserve">GRELHA FERRO FUNDIDO BOCA LOB GRS-135                                          </v>
          </cell>
          <cell r="C306" t="str">
            <v>un</v>
          </cell>
          <cell r="D306">
            <v>657.92</v>
          </cell>
          <cell r="E306">
            <v>487.34814814814808</v>
          </cell>
          <cell r="F306" t="str">
            <v>DER Jul/24</v>
          </cell>
        </row>
        <row r="307">
          <cell r="A307" t="str">
            <v>24.20.01</v>
          </cell>
          <cell r="B307" t="str">
            <v xml:space="preserve">TUBO ACO CORR.GALV.MET.NAO DESTRUTIVO                                          </v>
          </cell>
          <cell r="C307" t="str">
            <v>kg</v>
          </cell>
          <cell r="D307">
            <v>95.31</v>
          </cell>
          <cell r="E307">
            <v>70.599999999999994</v>
          </cell>
          <cell r="F307" t="str">
            <v>DER Jul/24</v>
          </cell>
        </row>
        <row r="308">
          <cell r="A308" t="str">
            <v>24.20.02</v>
          </cell>
          <cell r="B308" t="str">
            <v xml:space="preserve">TUBO ACO CORR.EPOXI MET.NAO DESTRUTIVO                                         </v>
          </cell>
          <cell r="C308" t="str">
            <v>kg</v>
          </cell>
          <cell r="D308">
            <v>98.2</v>
          </cell>
          <cell r="E308">
            <v>72.740740740740733</v>
          </cell>
          <cell r="F308" t="str">
            <v>DER Jul/24</v>
          </cell>
        </row>
        <row r="309">
          <cell r="A309" t="str">
            <v>24.20.03</v>
          </cell>
          <cell r="B309" t="str">
            <v xml:space="preserve">TUBO ACO CORR.GALV.MET.DESTRUTIVO                                              </v>
          </cell>
          <cell r="C309" t="str">
            <v>kg</v>
          </cell>
          <cell r="D309">
            <v>64.03</v>
          </cell>
          <cell r="E309">
            <v>47.42962962962963</v>
          </cell>
          <cell r="F309" t="str">
            <v>DER Jul/24</v>
          </cell>
        </row>
        <row r="310">
          <cell r="A310" t="str">
            <v>24.20.04</v>
          </cell>
          <cell r="B310" t="str">
            <v xml:space="preserve">TUBO ACO CORRUGADO EPOXI MET. DESTRUTIVO                                       </v>
          </cell>
          <cell r="C310" t="str">
            <v>kg</v>
          </cell>
          <cell r="D310">
            <v>66.61</v>
          </cell>
          <cell r="E310">
            <v>49.340740740740735</v>
          </cell>
          <cell r="F310" t="str">
            <v>DER Jul/24</v>
          </cell>
        </row>
        <row r="311">
          <cell r="A311" t="str">
            <v>24.21.01</v>
          </cell>
          <cell r="B311" t="str">
            <v xml:space="preserve">BROCA DE CONCRETO ARMADO D=20,00CM                                             </v>
          </cell>
          <cell r="C311" t="str">
            <v>m</v>
          </cell>
          <cell r="D311">
            <v>91.16</v>
          </cell>
          <cell r="E311">
            <v>67.525925925925918</v>
          </cell>
          <cell r="F311" t="str">
            <v>DER Jul/24</v>
          </cell>
        </row>
        <row r="312">
          <cell r="A312" t="str">
            <v>24.21.02</v>
          </cell>
          <cell r="B312" t="str">
            <v xml:space="preserve">BROCA DE CONCRETO D=25,00CM                                                    </v>
          </cell>
          <cell r="C312" t="str">
            <v>m</v>
          </cell>
          <cell r="D312">
            <v>140.88999999999999</v>
          </cell>
          <cell r="E312">
            <v>104.36296296296294</v>
          </cell>
          <cell r="F312" t="str">
            <v>DER Jul/24</v>
          </cell>
        </row>
        <row r="313">
          <cell r="A313" t="str">
            <v>24.21.03</v>
          </cell>
          <cell r="B313" t="str">
            <v xml:space="preserve">BROCA DE CONCRETO D=15,00CM                                                    </v>
          </cell>
          <cell r="C313" t="str">
            <v>m</v>
          </cell>
          <cell r="D313">
            <v>51.92</v>
          </cell>
          <cell r="E313">
            <v>38.459259259259255</v>
          </cell>
          <cell r="F313" t="str">
            <v>DER Jul/24</v>
          </cell>
        </row>
        <row r="314">
          <cell r="A314" t="str">
            <v>24.22.01</v>
          </cell>
          <cell r="B314" t="str">
            <v xml:space="preserve">GEOFORMA TEXTIL TENSORIZADA TIPO COLCHAO - ESPESSURA DE 15 CM                  </v>
          </cell>
          <cell r="C314" t="str">
            <v>m2</v>
          </cell>
          <cell r="D314">
            <v>342.19</v>
          </cell>
          <cell r="E314">
            <v>253.47407407407405</v>
          </cell>
          <cell r="F314" t="str">
            <v>DER Jul/24</v>
          </cell>
        </row>
        <row r="315">
          <cell r="A315" t="str">
            <v>24.22.02</v>
          </cell>
          <cell r="B315" t="str">
            <v xml:space="preserve">GEOFORMA TEXTIL COM DISPOSITIVO AUTO-DRENANTE "UNIFLUXO"                       </v>
          </cell>
          <cell r="C315" t="str">
            <v>m3</v>
          </cell>
          <cell r="D315">
            <v>1167.3900000000001</v>
          </cell>
          <cell r="E315">
            <v>864.73333333333335</v>
          </cell>
          <cell r="F315" t="str">
            <v>DER Jul/24</v>
          </cell>
        </row>
        <row r="316">
          <cell r="A316" t="str">
            <v>24.23.49</v>
          </cell>
          <cell r="B316" t="str">
            <v xml:space="preserve">GEOCOMPOSTO DRENANTE(GEOMANTA+GEOTEXTIL 2 LADOS PERM.)TIPO 2L - 11MM.          </v>
          </cell>
          <cell r="C316" t="str">
            <v>m</v>
          </cell>
          <cell r="D316">
            <v>90.04</v>
          </cell>
          <cell r="E316">
            <v>66.696296296296296</v>
          </cell>
          <cell r="F316" t="str">
            <v>DER Jul/24</v>
          </cell>
        </row>
        <row r="317">
          <cell r="A317" t="str">
            <v>24.23.50</v>
          </cell>
          <cell r="B317" t="str">
            <v xml:space="preserve">GEOCOMPOSTO DRENANTE(GEOMANTA+GEOTEXTIL 1 LADO PERM.)TIPO 1S -16MM.            </v>
          </cell>
          <cell r="C317" t="str">
            <v>m</v>
          </cell>
          <cell r="D317">
            <v>85.05</v>
          </cell>
          <cell r="E317">
            <v>62.999999999999993</v>
          </cell>
          <cell r="F317" t="str">
            <v>DER Jul/24</v>
          </cell>
        </row>
        <row r="318">
          <cell r="A318" t="str">
            <v>24.23.51</v>
          </cell>
          <cell r="B318" t="str">
            <v xml:space="preserve">GEOCOMPOSTO DRENANTE(GEOMANTA+GEOTEXTIL 2 LADOS PERM.)TIPO 2S-16MM.            </v>
          </cell>
          <cell r="C318" t="str">
            <v>m</v>
          </cell>
          <cell r="D318">
            <v>73.03</v>
          </cell>
          <cell r="E318">
            <v>54.096296296296295</v>
          </cell>
          <cell r="F318" t="str">
            <v>DER Jul/24</v>
          </cell>
        </row>
        <row r="319">
          <cell r="A319" t="str">
            <v>24.23.52</v>
          </cell>
          <cell r="B319" t="str">
            <v>GEOCOMPOSTO DRENANTE(GEOMANTA+GEOTEXTIL 1 LADO PER./1 LADO IMP.)TIPO 2L FP-11MM</v>
          </cell>
          <cell r="C319" t="str">
            <v>m</v>
          </cell>
          <cell r="D319">
            <v>75.61</v>
          </cell>
          <cell r="E319">
            <v>56.007407407407406</v>
          </cell>
          <cell r="F319" t="str">
            <v>DER Jul/24</v>
          </cell>
        </row>
        <row r="320">
          <cell r="A320" t="str">
            <v>24.25.02</v>
          </cell>
          <cell r="B320" t="str">
            <v>REABILITACAO ESTRUTURAL DE TUBULACOES DE CONCRETO COM DIAMETRO DE 401 ATE 600MM</v>
          </cell>
          <cell r="C320" t="str">
            <v>m</v>
          </cell>
          <cell r="D320">
            <v>2004.91</v>
          </cell>
          <cell r="E320">
            <v>1485.1185185185184</v>
          </cell>
          <cell r="F320" t="str">
            <v>DER Jul/24</v>
          </cell>
        </row>
        <row r="321">
          <cell r="A321" t="str">
            <v>24.25.03</v>
          </cell>
          <cell r="B321" t="str">
            <v>REABILITACAO ESTRUTURAL DE TUBULACOES DE CONCRETO COM DIAMETRO DE 601 ATE 800MM</v>
          </cell>
          <cell r="C321" t="str">
            <v>m</v>
          </cell>
          <cell r="D321">
            <v>3395.95</v>
          </cell>
          <cell r="E321">
            <v>2515.5185185185182</v>
          </cell>
          <cell r="F321" t="str">
            <v>DER Jul/24</v>
          </cell>
        </row>
        <row r="322">
          <cell r="A322" t="str">
            <v>24.25.04</v>
          </cell>
          <cell r="B322" t="str">
            <v xml:space="preserve">REABILITACAO ESTRUTURAL DE TUBULACOES  CONCRETO COM DIAMETRO DE 801 ATE 1000MM </v>
          </cell>
          <cell r="C322" t="str">
            <v>m</v>
          </cell>
          <cell r="D322">
            <v>4583.1000000000004</v>
          </cell>
          <cell r="E322">
            <v>3394.8888888888891</v>
          </cell>
          <cell r="F322" t="str">
            <v>DER Jul/24</v>
          </cell>
        </row>
        <row r="323">
          <cell r="A323" t="str">
            <v>24.25.05</v>
          </cell>
          <cell r="B323" t="str">
            <v xml:space="preserve">REABILITACAO ESTRUTURAL DE TUBULACOES CONCRETO COM DIAMETRO DE 1001 ATE 1200MM </v>
          </cell>
          <cell r="C323" t="str">
            <v>m</v>
          </cell>
          <cell r="D323">
            <v>5866.8</v>
          </cell>
          <cell r="E323">
            <v>4345.7777777777774</v>
          </cell>
          <cell r="F323" t="str">
            <v>DER Jul/24</v>
          </cell>
        </row>
        <row r="324">
          <cell r="A324" t="str">
            <v>24.25.06</v>
          </cell>
          <cell r="B324" t="str">
            <v xml:space="preserve">REABILITACAO ESTRUTURAL DE TUBULACOES CONCRETO COM DIAMETRO DE 1201 ATE 1500MM </v>
          </cell>
          <cell r="C324" t="str">
            <v>m</v>
          </cell>
          <cell r="D324">
            <v>7764.09</v>
          </cell>
          <cell r="E324">
            <v>5751.1777777777779</v>
          </cell>
          <cell r="F324" t="str">
            <v>DER Jul/24</v>
          </cell>
        </row>
        <row r="325">
          <cell r="A325" t="str">
            <v>25.01.01</v>
          </cell>
          <cell r="B325" t="str">
            <v xml:space="preserve">ATERRO DE ACESSO                                                               </v>
          </cell>
          <cell r="C325" t="str">
            <v>m3</v>
          </cell>
          <cell r="D325">
            <v>19.89</v>
          </cell>
          <cell r="E325">
            <v>14.733333333333333</v>
          </cell>
          <cell r="F325" t="str">
            <v>DER Jul/24</v>
          </cell>
        </row>
        <row r="326">
          <cell r="A326" t="str">
            <v>25.01.02</v>
          </cell>
          <cell r="B326" t="str">
            <v xml:space="preserve">ATERRO SOLO COM 3% DE CIMENTO EM USINA                                         </v>
          </cell>
          <cell r="C326" t="str">
            <v>m3</v>
          </cell>
          <cell r="D326">
            <v>83.44</v>
          </cell>
          <cell r="E326">
            <v>61.807407407407403</v>
          </cell>
          <cell r="F326" t="str">
            <v>DER Jul/24</v>
          </cell>
        </row>
        <row r="327">
          <cell r="A327" t="str">
            <v>25.01.03</v>
          </cell>
          <cell r="B327" t="str">
            <v xml:space="preserve">ATERRO SOLO COM 3% DE CIMENTO C/PULVE.                                         </v>
          </cell>
          <cell r="C327" t="str">
            <v>m3</v>
          </cell>
          <cell r="D327">
            <v>74.8</v>
          </cell>
          <cell r="E327">
            <v>55.407407407407405</v>
          </cell>
          <cell r="F327" t="str">
            <v>DER Jul/24</v>
          </cell>
        </row>
        <row r="328">
          <cell r="A328" t="str">
            <v>25.01.03.05</v>
          </cell>
          <cell r="B328" t="str">
            <v xml:space="preserve">ATERRO SOLO COM 6% DE CIMENTO C/PULVE.                                         </v>
          </cell>
          <cell r="C328" t="str">
            <v>m3</v>
          </cell>
          <cell r="D328">
            <v>136.19999999999999</v>
          </cell>
          <cell r="E328">
            <v>100.88888888888887</v>
          </cell>
          <cell r="F328" t="str">
            <v>DER Jul/24</v>
          </cell>
        </row>
        <row r="329">
          <cell r="A329" t="str">
            <v>25.02.01</v>
          </cell>
          <cell r="B329" t="str">
            <v xml:space="preserve">ESCAVACAO MANUAL PARA OBRAS S/EXPLOSIVO                                        </v>
          </cell>
          <cell r="C329" t="str">
            <v>m3</v>
          </cell>
          <cell r="D329">
            <v>103.9</v>
          </cell>
          <cell r="E329">
            <v>76.962962962962962</v>
          </cell>
          <cell r="F329" t="str">
            <v>DER Jul/24</v>
          </cell>
        </row>
        <row r="330">
          <cell r="A330" t="str">
            <v>25.02.02</v>
          </cell>
          <cell r="B330" t="str">
            <v xml:space="preserve">ESCAVACAO MECANICA P/ OBRAS S/EXPLOSIVO                                        </v>
          </cell>
          <cell r="C330" t="str">
            <v>m3</v>
          </cell>
          <cell r="D330">
            <v>17.920000000000002</v>
          </cell>
          <cell r="E330">
            <v>13.274074074074074</v>
          </cell>
          <cell r="F330" t="str">
            <v>DER Jul/24</v>
          </cell>
        </row>
        <row r="331">
          <cell r="A331" t="str">
            <v>25.02.03</v>
          </cell>
          <cell r="B331" t="str">
            <v xml:space="preserve">ESCAVACAO MECANICA P/ OBRAS C/EXPLOSIVO                                        </v>
          </cell>
          <cell r="C331" t="str">
            <v>m3</v>
          </cell>
          <cell r="D331">
            <v>94.93</v>
          </cell>
          <cell r="E331">
            <v>70.318518518518516</v>
          </cell>
          <cell r="F331" t="str">
            <v>DER Jul/24</v>
          </cell>
        </row>
        <row r="332">
          <cell r="A332" t="str">
            <v>25.02.04</v>
          </cell>
          <cell r="B332" t="str">
            <v xml:space="preserve">CORTA-RIO ESCAVACAO SEM EXPLOSIVO                                              </v>
          </cell>
          <cell r="C332" t="str">
            <v>m3</v>
          </cell>
          <cell r="D332">
            <v>17.920000000000002</v>
          </cell>
          <cell r="E332">
            <v>13.274074074074074</v>
          </cell>
          <cell r="F332" t="str">
            <v>DER Jul/24</v>
          </cell>
        </row>
        <row r="333">
          <cell r="A333" t="str">
            <v>25.02.05</v>
          </cell>
          <cell r="B333" t="str">
            <v xml:space="preserve">CORTA-RIO ESCAVACAO COM EXPLOSIVO                                              </v>
          </cell>
          <cell r="C333" t="str">
            <v>m3</v>
          </cell>
          <cell r="D333">
            <v>94.93</v>
          </cell>
          <cell r="E333">
            <v>70.318518518518516</v>
          </cell>
          <cell r="F333" t="str">
            <v>DER Jul/24</v>
          </cell>
        </row>
        <row r="334">
          <cell r="A334" t="str">
            <v>25.02.06</v>
          </cell>
          <cell r="B334" t="str">
            <v xml:space="preserve">ESCAV.FUND.BUEIRO OU DRENO S/EXPL.ATE 2M                                       </v>
          </cell>
          <cell r="C334" t="str">
            <v>m3</v>
          </cell>
          <cell r="D334">
            <v>124.26</v>
          </cell>
          <cell r="E334">
            <v>92.044444444444437</v>
          </cell>
          <cell r="F334" t="str">
            <v>DER Jul/24</v>
          </cell>
        </row>
        <row r="335">
          <cell r="A335" t="str">
            <v>25.02.07</v>
          </cell>
          <cell r="B335" t="str">
            <v xml:space="preserve">ACRESC.P/ESCAV.1,5M PROFUNDIDADE,ALEM 2M                                       </v>
          </cell>
          <cell r="C335" t="str">
            <v>m3</v>
          </cell>
          <cell r="D335">
            <v>25.56</v>
          </cell>
          <cell r="E335">
            <v>18.93333333333333</v>
          </cell>
          <cell r="F335" t="str">
            <v>DER Jul/24</v>
          </cell>
        </row>
        <row r="336">
          <cell r="A336" t="str">
            <v>25.02.08</v>
          </cell>
          <cell r="B336" t="str">
            <v xml:space="preserve">ESCAV.FUND.BUEIRO OU DRENO C/EXPL.ATE 2M                                       </v>
          </cell>
          <cell r="C336" t="str">
            <v>m3</v>
          </cell>
          <cell r="D336">
            <v>394.03</v>
          </cell>
          <cell r="E336">
            <v>291.87407407407403</v>
          </cell>
          <cell r="F336" t="str">
            <v>DER Jul/24</v>
          </cell>
        </row>
        <row r="337">
          <cell r="A337" t="str">
            <v>25.02.09</v>
          </cell>
          <cell r="B337" t="str">
            <v xml:space="preserve">ACRESC.ESC.ENS.EXPL.C/1,5M PROF.ALEM 2M                                        </v>
          </cell>
          <cell r="C337" t="str">
            <v>m3</v>
          </cell>
          <cell r="D337">
            <v>39.299999999999997</v>
          </cell>
          <cell r="E337">
            <v>29.111111111111107</v>
          </cell>
          <cell r="F337" t="str">
            <v>DER Jul/24</v>
          </cell>
        </row>
        <row r="338">
          <cell r="A338" t="str">
            <v>25.02.10</v>
          </cell>
          <cell r="B338" t="str">
            <v xml:space="preserve">ESCAV.FUND.DENTRO ENSEC. SEM EXPL.ATE 3M                                       </v>
          </cell>
          <cell r="C338" t="str">
            <v>m3</v>
          </cell>
          <cell r="D338">
            <v>106.56</v>
          </cell>
          <cell r="E338">
            <v>78.933333333333323</v>
          </cell>
          <cell r="F338" t="str">
            <v>DER Jul/24</v>
          </cell>
        </row>
        <row r="339">
          <cell r="A339" t="str">
            <v>25.02.11</v>
          </cell>
          <cell r="B339" t="str">
            <v xml:space="preserve">ACR.P/ESCAV.ENSEC.P/CADA1,0M PROF.ALEM3M                                       </v>
          </cell>
          <cell r="C339" t="str">
            <v>m3</v>
          </cell>
          <cell r="D339">
            <v>21.12</v>
          </cell>
          <cell r="E339">
            <v>15.644444444444444</v>
          </cell>
          <cell r="F339" t="str">
            <v>DER Jul/24</v>
          </cell>
        </row>
        <row r="340">
          <cell r="A340" t="str">
            <v>25.02.12</v>
          </cell>
          <cell r="B340" t="str">
            <v xml:space="preserve">ESCAV.FUND.DENTRO ENSEC.C/EXPL.ATE  3M                                         </v>
          </cell>
          <cell r="C340" t="str">
            <v>m3</v>
          </cell>
          <cell r="D340">
            <v>331.28</v>
          </cell>
          <cell r="E340">
            <v>245.39259259259256</v>
          </cell>
          <cell r="F340" t="str">
            <v>DER Jul/24</v>
          </cell>
        </row>
        <row r="341">
          <cell r="A341" t="str">
            <v>25.02.13</v>
          </cell>
          <cell r="B341" t="str">
            <v xml:space="preserve">ACRESC.P/ESC.ENSEC.C/EXPL.C/1,5M ALEM 3M                                       </v>
          </cell>
          <cell r="C341" t="str">
            <v>m3</v>
          </cell>
          <cell r="D341">
            <v>39.299999999999997</v>
          </cell>
          <cell r="E341">
            <v>29.111111111111107</v>
          </cell>
          <cell r="F341" t="str">
            <v>DER Jul/24</v>
          </cell>
        </row>
        <row r="342">
          <cell r="A342" t="str">
            <v>25.03.01</v>
          </cell>
          <cell r="B342" t="str">
            <v xml:space="preserve">PAREDE ENSECADEIRA COM PRANCHA-ESP.0,05M                                       </v>
          </cell>
          <cell r="C342" t="str">
            <v>m2</v>
          </cell>
          <cell r="D342">
            <v>494.86</v>
          </cell>
          <cell r="E342">
            <v>366.56296296296296</v>
          </cell>
          <cell r="F342" t="str">
            <v>DER Jul/24</v>
          </cell>
        </row>
        <row r="343">
          <cell r="A343" t="str">
            <v>25.03.02</v>
          </cell>
          <cell r="B343" t="str">
            <v xml:space="preserve">PAREDE ENSECADEIRA C/PRANCHA-ESP.0,075M                                        </v>
          </cell>
          <cell r="C343" t="str">
            <v>m2</v>
          </cell>
          <cell r="D343">
            <v>690.36</v>
          </cell>
          <cell r="E343">
            <v>511.37777777777774</v>
          </cell>
          <cell r="F343" t="str">
            <v>DER Jul/24</v>
          </cell>
        </row>
        <row r="344">
          <cell r="A344" t="str">
            <v>25.03.03</v>
          </cell>
          <cell r="B344" t="str">
            <v xml:space="preserve">PAREDE ENSECADEIRA COM PERFIL METALICO                                         </v>
          </cell>
          <cell r="C344" t="str">
            <v>m2</v>
          </cell>
          <cell r="D344">
            <v>1084.8699999999999</v>
          </cell>
          <cell r="E344">
            <v>803.60740740740732</v>
          </cell>
          <cell r="F344" t="str">
            <v>DER Jul/24</v>
          </cell>
        </row>
        <row r="345">
          <cell r="A345" t="str">
            <v>25.03.04</v>
          </cell>
          <cell r="B345" t="str">
            <v xml:space="preserve">ARGILA ENCH.ENSECADEIRA,INCL.APILOAMENTO                                       </v>
          </cell>
          <cell r="C345" t="str">
            <v>m3</v>
          </cell>
          <cell r="D345">
            <v>105.81</v>
          </cell>
          <cell r="E345">
            <v>78.37777777777778</v>
          </cell>
          <cell r="F345" t="str">
            <v>DER Jul/24</v>
          </cell>
        </row>
        <row r="346">
          <cell r="A346" t="str">
            <v>25.03.04.01</v>
          </cell>
          <cell r="B346" t="str">
            <v xml:space="preserve">ENSECADEIRA COM SACOS DE AREIA                                                 </v>
          </cell>
          <cell r="C346" t="str">
            <v>m3</v>
          </cell>
          <cell r="D346">
            <v>681.28</v>
          </cell>
          <cell r="E346">
            <v>504.6518518518518</v>
          </cell>
          <cell r="F346" t="str">
            <v>DER Jul/24</v>
          </cell>
        </row>
        <row r="347">
          <cell r="A347" t="str">
            <v>25.03.04.03</v>
          </cell>
          <cell r="B347" t="str">
            <v xml:space="preserve">SOLO CIMENTO ENSACADO, COM TEOR DE CIMENTO A 4%                                </v>
          </cell>
          <cell r="C347" t="str">
            <v>m3</v>
          </cell>
          <cell r="D347">
            <v>270.24</v>
          </cell>
          <cell r="E347">
            <v>200.17777777777778</v>
          </cell>
          <cell r="F347" t="str">
            <v>DER Jul/24</v>
          </cell>
        </row>
        <row r="348">
          <cell r="A348" t="str">
            <v>25.03.04.04</v>
          </cell>
          <cell r="B348" t="str">
            <v xml:space="preserve">SOLO CIMENTO ENSACADO, COM TEOR DE CIMENTO A 6%                                </v>
          </cell>
          <cell r="C348" t="str">
            <v>m3</v>
          </cell>
          <cell r="D348">
            <v>297.45999999999998</v>
          </cell>
          <cell r="E348">
            <v>220.3407407407407</v>
          </cell>
          <cell r="F348" t="str">
            <v>DER Jul/24</v>
          </cell>
        </row>
        <row r="349">
          <cell r="A349" t="str">
            <v>25.03.04.05</v>
          </cell>
          <cell r="B349" t="str">
            <v xml:space="preserve">SOLO CIMENTO ENSACADO, COM TEOR DE CIMENTO A 8%                                </v>
          </cell>
          <cell r="C349" t="str">
            <v>m3</v>
          </cell>
          <cell r="D349">
            <v>324.68</v>
          </cell>
          <cell r="E349">
            <v>240.50370370370371</v>
          </cell>
          <cell r="F349" t="str">
            <v>DER Jul/24</v>
          </cell>
        </row>
        <row r="350">
          <cell r="A350" t="str">
            <v>25.03.05</v>
          </cell>
          <cell r="B350" t="str">
            <v xml:space="preserve">ESGOTAMENTO CONTINUO AGUA                                                      </v>
          </cell>
          <cell r="C350" t="str">
            <v>m3</v>
          </cell>
          <cell r="D350">
            <v>3.81</v>
          </cell>
          <cell r="E350">
            <v>2.822222222222222</v>
          </cell>
          <cell r="F350" t="str">
            <v>DER Jul/24</v>
          </cell>
        </row>
        <row r="351">
          <cell r="A351" t="str">
            <v>25.03.06</v>
          </cell>
          <cell r="B351" t="str">
            <v xml:space="preserve">ESCORAMENTO DE VALAS/CAVAS P/FUND.CONT.                                        </v>
          </cell>
          <cell r="C351" t="str">
            <v>m2</v>
          </cell>
          <cell r="D351">
            <v>188.98</v>
          </cell>
          <cell r="E351">
            <v>139.98518518518517</v>
          </cell>
          <cell r="F351" t="str">
            <v>DER Jul/24</v>
          </cell>
        </row>
        <row r="352">
          <cell r="A352" t="str">
            <v>25.03.07</v>
          </cell>
          <cell r="B352" t="str">
            <v xml:space="preserve">ESCORAMENTO DE VALAS/CAVAS P/FUND.DESC.                                        </v>
          </cell>
          <cell r="C352" t="str">
            <v>m2</v>
          </cell>
          <cell r="D352">
            <v>123.67</v>
          </cell>
          <cell r="E352">
            <v>91.607407407407408</v>
          </cell>
          <cell r="F352" t="str">
            <v>DER Jul/24</v>
          </cell>
        </row>
        <row r="353">
          <cell r="A353" t="str">
            <v>25.03.08</v>
          </cell>
          <cell r="B353" t="str">
            <v xml:space="preserve">ESCORAMENTO PARA FORMAS                                                        </v>
          </cell>
          <cell r="C353" t="str">
            <v>m2</v>
          </cell>
          <cell r="D353">
            <v>102.23</v>
          </cell>
          <cell r="E353">
            <v>75.725925925925921</v>
          </cell>
          <cell r="F353" t="str">
            <v>DER Jul/24</v>
          </cell>
        </row>
        <row r="354">
          <cell r="A354" t="str">
            <v>25.03.23</v>
          </cell>
          <cell r="B354" t="str">
            <v xml:space="preserve">TRANSPORTE DE SOLO CIMENTO ATÉ 5 KM                                            </v>
          </cell>
          <cell r="C354" t="str">
            <v>m3*km</v>
          </cell>
          <cell r="D354">
            <v>5.26</v>
          </cell>
          <cell r="E354">
            <v>3.8962962962962959</v>
          </cell>
          <cell r="F354" t="str">
            <v>DER Jul/24</v>
          </cell>
        </row>
        <row r="355">
          <cell r="A355" t="str">
            <v>25.04.01</v>
          </cell>
          <cell r="B355" t="str">
            <v xml:space="preserve">ESTACA CONCRETO PRE-MOLDADO - 20/25T                                           </v>
          </cell>
          <cell r="C355" t="str">
            <v>m</v>
          </cell>
          <cell r="D355">
            <v>176.57</v>
          </cell>
          <cell r="E355">
            <v>130.79259259259257</v>
          </cell>
          <cell r="F355" t="str">
            <v>DER Jul/24</v>
          </cell>
        </row>
        <row r="356">
          <cell r="A356" t="str">
            <v>25.04.02</v>
          </cell>
          <cell r="B356" t="str">
            <v xml:space="preserve">ESTACA CONCRETO PRE-MOLDADO - 30/35T                                           </v>
          </cell>
          <cell r="C356" t="str">
            <v>m</v>
          </cell>
          <cell r="D356">
            <v>195.71</v>
          </cell>
          <cell r="E356">
            <v>144.97037037037038</v>
          </cell>
          <cell r="F356" t="str">
            <v>DER Jul/24</v>
          </cell>
        </row>
        <row r="357">
          <cell r="A357" t="str">
            <v>25.04.03</v>
          </cell>
          <cell r="B357" t="str">
            <v xml:space="preserve">ESTACA CONCRETO PRE-MOLDADO - 40/45T                                           </v>
          </cell>
          <cell r="C357" t="str">
            <v>m</v>
          </cell>
          <cell r="D357">
            <v>222.64</v>
          </cell>
          <cell r="E357">
            <v>164.91851851851851</v>
          </cell>
          <cell r="F357" t="str">
            <v>DER Jul/24</v>
          </cell>
        </row>
        <row r="358">
          <cell r="A358" t="str">
            <v>25.04.04</v>
          </cell>
          <cell r="B358" t="str">
            <v xml:space="preserve">ESTACA CONCRETO PRE-MOLDADO - 50/60T                                           </v>
          </cell>
          <cell r="C358" t="str">
            <v>m</v>
          </cell>
          <cell r="D358">
            <v>246.74</v>
          </cell>
          <cell r="E358">
            <v>182.77037037037036</v>
          </cell>
          <cell r="F358" t="str">
            <v>DER Jul/24</v>
          </cell>
        </row>
        <row r="359">
          <cell r="A359" t="str">
            <v>25.04.05</v>
          </cell>
          <cell r="B359" t="str">
            <v xml:space="preserve">ESTACA CONCRETO PRE-MOLDADO - 70/80T                                           </v>
          </cell>
          <cell r="C359" t="str">
            <v>m</v>
          </cell>
          <cell r="D359">
            <v>306.42</v>
          </cell>
          <cell r="E359">
            <v>226.97777777777779</v>
          </cell>
          <cell r="F359" t="str">
            <v>DER Jul/24</v>
          </cell>
        </row>
        <row r="360">
          <cell r="A360" t="str">
            <v>25.04.06</v>
          </cell>
          <cell r="B360" t="str">
            <v xml:space="preserve">ESTACA METALICA, FORNEC. E CRAVACAO                                            </v>
          </cell>
          <cell r="C360" t="str">
            <v>kg</v>
          </cell>
          <cell r="D360">
            <v>30.56</v>
          </cell>
          <cell r="E360">
            <v>22.637037037037036</v>
          </cell>
          <cell r="F360" t="str">
            <v>DER Jul/24</v>
          </cell>
        </row>
        <row r="361">
          <cell r="A361" t="str">
            <v>25.04.07</v>
          </cell>
          <cell r="B361" t="str">
            <v xml:space="preserve">ESTACA DE MADEIRA D=20CM - 8 TON                                               </v>
          </cell>
          <cell r="C361" t="str">
            <v>m</v>
          </cell>
          <cell r="D361">
            <v>97.23</v>
          </cell>
          <cell r="E361">
            <v>72.022222222222226</v>
          </cell>
          <cell r="F361" t="str">
            <v>DER Jul/24</v>
          </cell>
        </row>
        <row r="362">
          <cell r="A362" t="str">
            <v>25.04.08</v>
          </cell>
          <cell r="B362" t="str">
            <v xml:space="preserve">ESTACA DE MADEIRA D=25CM - 15TON                                               </v>
          </cell>
          <cell r="C362" t="str">
            <v>m</v>
          </cell>
          <cell r="D362">
            <v>188.18</v>
          </cell>
          <cell r="E362">
            <v>139.39259259259259</v>
          </cell>
          <cell r="F362" t="str">
            <v>DER Jul/24</v>
          </cell>
        </row>
        <row r="363">
          <cell r="A363" t="str">
            <v>25.04.28</v>
          </cell>
          <cell r="B363" t="str">
            <v xml:space="preserve">TAXA MOBIL. DE EQUIPAMENTO BATE-ESTACA                                         </v>
          </cell>
          <cell r="C363" t="str">
            <v>un</v>
          </cell>
          <cell r="D363">
            <v>11938.6</v>
          </cell>
          <cell r="E363">
            <v>8843.4074074074069</v>
          </cell>
          <cell r="F363" t="str">
            <v>DER Jul/24</v>
          </cell>
        </row>
        <row r="364">
          <cell r="A364" t="str">
            <v>25.05.01</v>
          </cell>
          <cell r="B364" t="str">
            <v xml:space="preserve">ANDAIME DE MADEIRA                                                             </v>
          </cell>
          <cell r="C364" t="str">
            <v>m3</v>
          </cell>
          <cell r="D364">
            <v>38.54</v>
          </cell>
          <cell r="E364">
            <v>28.548148148148147</v>
          </cell>
          <cell r="F364" t="str">
            <v>DER Jul/24</v>
          </cell>
        </row>
        <row r="365">
          <cell r="A365" t="str">
            <v>25.05.02</v>
          </cell>
          <cell r="B365" t="str">
            <v xml:space="preserve">ANDAIME TUBULAR                                                                </v>
          </cell>
          <cell r="C365" t="str">
            <v>m3</v>
          </cell>
          <cell r="D365">
            <v>40.5</v>
          </cell>
          <cell r="E365">
            <v>29.999999999999996</v>
          </cell>
          <cell r="F365" t="str">
            <v>DER Jul/24</v>
          </cell>
        </row>
        <row r="366">
          <cell r="A366" t="str">
            <v>25.06.01</v>
          </cell>
          <cell r="B366" t="str">
            <v xml:space="preserve">FORMA PLANA PARA CONCRETO ARMADO COMUM                                         </v>
          </cell>
          <cell r="C366" t="str">
            <v>m2</v>
          </cell>
          <cell r="D366">
            <v>174.41</v>
          </cell>
          <cell r="E366">
            <v>129.19259259259258</v>
          </cell>
          <cell r="F366" t="str">
            <v>DER Jul/24</v>
          </cell>
        </row>
        <row r="367">
          <cell r="A367" t="str">
            <v>25.06.02</v>
          </cell>
          <cell r="B367" t="str">
            <v xml:space="preserve">FORMA PL.P/CONCRETO PROTENDIDO OU APAR.                                        </v>
          </cell>
          <cell r="C367" t="str">
            <v>m2</v>
          </cell>
          <cell r="D367">
            <v>181.7</v>
          </cell>
          <cell r="E367">
            <v>134.59259259259258</v>
          </cell>
          <cell r="F367" t="str">
            <v>DER Jul/24</v>
          </cell>
        </row>
        <row r="368">
          <cell r="A368" t="str">
            <v>25.07.01</v>
          </cell>
          <cell r="B368" t="str">
            <v xml:space="preserve">BARRA DE ACO CA-25                                                             </v>
          </cell>
          <cell r="C368" t="str">
            <v>kg</v>
          </cell>
          <cell r="D368">
            <v>14.98</v>
          </cell>
          <cell r="E368">
            <v>11.096296296296297</v>
          </cell>
          <cell r="F368" t="str">
            <v>DER Jul/24</v>
          </cell>
        </row>
        <row r="369">
          <cell r="A369" t="str">
            <v>25.07.02</v>
          </cell>
          <cell r="B369" t="str">
            <v xml:space="preserve">BARRA DE ACO CA-50                                                             </v>
          </cell>
          <cell r="C369" t="str">
            <v>kg</v>
          </cell>
          <cell r="D369">
            <v>14.96</v>
          </cell>
          <cell r="E369">
            <v>11.081481481481481</v>
          </cell>
          <cell r="F369" t="str">
            <v>DER Jul/24</v>
          </cell>
        </row>
        <row r="370">
          <cell r="A370" t="str">
            <v>25.07.03</v>
          </cell>
          <cell r="B370" t="str">
            <v xml:space="preserve">BARRA DE ACO CA-60                                                             </v>
          </cell>
          <cell r="C370" t="str">
            <v>kg</v>
          </cell>
          <cell r="D370">
            <v>18.86</v>
          </cell>
          <cell r="E370">
            <v>13.97037037037037</v>
          </cell>
          <cell r="F370" t="str">
            <v>DER Jul/24</v>
          </cell>
        </row>
        <row r="371">
          <cell r="A371" t="str">
            <v>25.07.04</v>
          </cell>
          <cell r="B371" t="str">
            <v xml:space="preserve">ACO PARA CONCRETO PROTENDIDO                                                   </v>
          </cell>
          <cell r="C371" t="str">
            <v>kg</v>
          </cell>
          <cell r="D371">
            <v>34.01</v>
          </cell>
          <cell r="E371">
            <v>25.19259259259259</v>
          </cell>
          <cell r="F371" t="str">
            <v>DER Jul/24</v>
          </cell>
        </row>
        <row r="372">
          <cell r="A372" t="str">
            <v>25.07.05</v>
          </cell>
          <cell r="B372" t="str">
            <v xml:space="preserve">TELA METALICA                                                                  </v>
          </cell>
          <cell r="C372" t="str">
            <v>kg</v>
          </cell>
          <cell r="D372">
            <v>12.7</v>
          </cell>
          <cell r="E372">
            <v>9.4074074074074066</v>
          </cell>
          <cell r="F372" t="str">
            <v>DER Jul/24</v>
          </cell>
        </row>
        <row r="373">
          <cell r="A373" t="str">
            <v>25.07.06</v>
          </cell>
          <cell r="B373" t="str">
            <v xml:space="preserve">ACO P/CONCRETO PROTENDIDO TIPO DYWIDAG OU SIMILAR                              </v>
          </cell>
          <cell r="C373" t="str">
            <v>kg</v>
          </cell>
          <cell r="D373">
            <v>113.43</v>
          </cell>
          <cell r="E373">
            <v>84.022222222222226</v>
          </cell>
          <cell r="F373" t="str">
            <v>DER Jul/24</v>
          </cell>
        </row>
        <row r="374">
          <cell r="A374" t="str">
            <v>25.08.09</v>
          </cell>
          <cell r="B374" t="str">
            <v xml:space="preserve">AP.ANC.P/CABOS PROTEN.PAS. 4 FIOS-12,7MM                                       </v>
          </cell>
          <cell r="C374" t="str">
            <v>un</v>
          </cell>
          <cell r="D374">
            <v>102.48</v>
          </cell>
          <cell r="E374">
            <v>75.911111111111111</v>
          </cell>
          <cell r="F374" t="str">
            <v>DER Jul/24</v>
          </cell>
        </row>
        <row r="375">
          <cell r="A375" t="str">
            <v>25.08.10</v>
          </cell>
          <cell r="B375" t="str">
            <v xml:space="preserve">AP.ANC.P/CABOS PROTEN.PAS. 6 FIOS-12,7MM                                       </v>
          </cell>
          <cell r="C375" t="str">
            <v>un</v>
          </cell>
          <cell r="D375">
            <v>156.43</v>
          </cell>
          <cell r="E375">
            <v>115.87407407407407</v>
          </cell>
          <cell r="F375" t="str">
            <v>DER Jul/24</v>
          </cell>
        </row>
        <row r="376">
          <cell r="A376" t="str">
            <v>25.08.11</v>
          </cell>
          <cell r="B376" t="str">
            <v xml:space="preserve">AP.ANC.P/CABOS PROTEN.PAS. 12FIOS-12,7MM                                       </v>
          </cell>
          <cell r="C376" t="str">
            <v>un</v>
          </cell>
          <cell r="D376">
            <v>257.89</v>
          </cell>
          <cell r="E376">
            <v>191.0296296296296</v>
          </cell>
          <cell r="F376" t="str">
            <v>DER Jul/24</v>
          </cell>
        </row>
        <row r="377">
          <cell r="A377" t="str">
            <v>25.08.12</v>
          </cell>
          <cell r="B377" t="str">
            <v xml:space="preserve">AP.ANC.P/CABOS PROTEN.PAS. 19FIOS-12,7MM                                       </v>
          </cell>
          <cell r="C377" t="str">
            <v>un</v>
          </cell>
          <cell r="D377">
            <v>389.25</v>
          </cell>
          <cell r="E377">
            <v>288.33333333333331</v>
          </cell>
          <cell r="F377" t="str">
            <v>DER Jul/24</v>
          </cell>
        </row>
        <row r="378">
          <cell r="A378" t="str">
            <v>25.08.13</v>
          </cell>
          <cell r="B378" t="str">
            <v xml:space="preserve">AP.ANC.P/CABOS PROTEN.PAS. 22FIOS-12,7MM                                       </v>
          </cell>
          <cell r="C378" t="str">
            <v>un</v>
          </cell>
          <cell r="D378">
            <v>498.19</v>
          </cell>
          <cell r="E378">
            <v>369.0296296296296</v>
          </cell>
          <cell r="F378" t="str">
            <v>DER Jul/24</v>
          </cell>
        </row>
        <row r="379">
          <cell r="A379" t="str">
            <v>25.09.01</v>
          </cell>
          <cell r="B379" t="str">
            <v xml:space="preserve">CONCRETO FCK 10 MPA                                                            </v>
          </cell>
          <cell r="C379" t="str">
            <v>m3</v>
          </cell>
          <cell r="D379">
            <v>730.29</v>
          </cell>
          <cell r="E379">
            <v>540.95555555555552</v>
          </cell>
          <cell r="F379" t="str">
            <v>DER Jul/24</v>
          </cell>
        </row>
        <row r="380">
          <cell r="A380" t="str">
            <v>25.09.02</v>
          </cell>
          <cell r="B380" t="str">
            <v xml:space="preserve">CONCRETO FCK 15 MPA                                                            </v>
          </cell>
          <cell r="C380" t="str">
            <v>m3</v>
          </cell>
          <cell r="D380">
            <v>787.38</v>
          </cell>
          <cell r="E380">
            <v>583.24444444444441</v>
          </cell>
          <cell r="F380" t="str">
            <v>DER Jul/24</v>
          </cell>
        </row>
        <row r="381">
          <cell r="A381" t="str">
            <v>25.09.03</v>
          </cell>
          <cell r="B381" t="str">
            <v xml:space="preserve">CONCRETO FCK 18 MPA                                                            </v>
          </cell>
          <cell r="C381" t="str">
            <v>m3</v>
          </cell>
          <cell r="D381">
            <v>799.45</v>
          </cell>
          <cell r="E381">
            <v>592.18518518518522</v>
          </cell>
          <cell r="F381" t="str">
            <v>DER Jul/24</v>
          </cell>
        </row>
        <row r="382">
          <cell r="A382" t="str">
            <v>25.09.04</v>
          </cell>
          <cell r="B382" t="str">
            <v xml:space="preserve">CONCRETO FCK 20 MPA                                                            </v>
          </cell>
          <cell r="C382" t="str">
            <v>m3</v>
          </cell>
          <cell r="D382">
            <v>827.52</v>
          </cell>
          <cell r="E382">
            <v>612.97777777777776</v>
          </cell>
          <cell r="F382" t="str">
            <v>DER Jul/24</v>
          </cell>
        </row>
        <row r="383">
          <cell r="A383" t="str">
            <v>25.09.05</v>
          </cell>
          <cell r="B383" t="str">
            <v xml:space="preserve">CONCRETO FCK 25 MPA                                                            </v>
          </cell>
          <cell r="C383" t="str">
            <v>m3</v>
          </cell>
          <cell r="D383">
            <v>844.45</v>
          </cell>
          <cell r="E383">
            <v>625.51851851851848</v>
          </cell>
          <cell r="F383" t="str">
            <v>DER Jul/24</v>
          </cell>
        </row>
        <row r="384">
          <cell r="A384" t="str">
            <v>25.09.06</v>
          </cell>
          <cell r="B384" t="str">
            <v xml:space="preserve">CONCRETO FCK 30 MPA                                                            </v>
          </cell>
          <cell r="C384" t="str">
            <v>m3</v>
          </cell>
          <cell r="D384">
            <v>866.59</v>
          </cell>
          <cell r="E384">
            <v>641.91851851851845</v>
          </cell>
          <cell r="F384" t="str">
            <v>DER Jul/24</v>
          </cell>
        </row>
        <row r="385">
          <cell r="A385" t="str">
            <v>25.09.07</v>
          </cell>
          <cell r="B385" t="str">
            <v xml:space="preserve">CONCRETO FCK 35 MPA                                                            </v>
          </cell>
          <cell r="C385" t="str">
            <v>m3</v>
          </cell>
          <cell r="D385">
            <v>880.56</v>
          </cell>
          <cell r="E385">
            <v>652.26666666666654</v>
          </cell>
          <cell r="F385" t="str">
            <v>DER Jul/24</v>
          </cell>
        </row>
        <row r="386">
          <cell r="A386" t="str">
            <v>25.09.08</v>
          </cell>
          <cell r="B386" t="str">
            <v xml:space="preserve">CONCRETO CICLOPICO                                                             </v>
          </cell>
          <cell r="C386" t="str">
            <v>m3</v>
          </cell>
          <cell r="D386">
            <v>730.19</v>
          </cell>
          <cell r="E386">
            <v>540.8814814814815</v>
          </cell>
          <cell r="F386" t="str">
            <v>DER Jul/24</v>
          </cell>
        </row>
        <row r="387">
          <cell r="A387" t="str">
            <v>25.09.10</v>
          </cell>
          <cell r="B387" t="str">
            <v xml:space="preserve">CONCRETO PROJETADO                                                             </v>
          </cell>
          <cell r="C387" t="str">
            <v>m3</v>
          </cell>
          <cell r="D387">
            <v>2539.2800000000002</v>
          </cell>
          <cell r="E387">
            <v>1880.9481481481482</v>
          </cell>
          <cell r="F387" t="str">
            <v>DER Jul/24</v>
          </cell>
        </row>
        <row r="388">
          <cell r="A388" t="str">
            <v>25.09.11</v>
          </cell>
          <cell r="B388" t="str">
            <v xml:space="preserve">BOMBEAMENTO CONCRETO QUALQUER RESIST.                                          </v>
          </cell>
          <cell r="C388" t="str">
            <v>m3</v>
          </cell>
          <cell r="D388">
            <v>99.68</v>
          </cell>
          <cell r="E388">
            <v>73.837037037037035</v>
          </cell>
          <cell r="F388" t="str">
            <v>DER Jul/24</v>
          </cell>
        </row>
        <row r="389">
          <cell r="A389" t="str">
            <v>25.09.12</v>
          </cell>
          <cell r="B389" t="str">
            <v xml:space="preserve">INJECAO DE NATA DE CIMENTO                                                     </v>
          </cell>
          <cell r="C389" t="str">
            <v>kg</v>
          </cell>
          <cell r="D389">
            <v>4.8499999999999996</v>
          </cell>
          <cell r="E389">
            <v>3.5925925925925921</v>
          </cell>
          <cell r="F389" t="str">
            <v>DER Jul/24</v>
          </cell>
        </row>
        <row r="390">
          <cell r="A390" t="str">
            <v>25.09.15</v>
          </cell>
          <cell r="B390" t="str">
            <v xml:space="preserve">CONCRETO FCK 40 MPA                                                            </v>
          </cell>
          <cell r="C390" t="str">
            <v>m3</v>
          </cell>
          <cell r="D390">
            <v>919.54</v>
          </cell>
          <cell r="E390">
            <v>681.14074074074063</v>
          </cell>
          <cell r="F390" t="str">
            <v>DER Jul/24</v>
          </cell>
        </row>
        <row r="391">
          <cell r="A391" t="str">
            <v>25.09.16</v>
          </cell>
          <cell r="B391" t="str">
            <v xml:space="preserve">CONCRETO FCK 45 MPA                                                            </v>
          </cell>
          <cell r="C391" t="str">
            <v>m3</v>
          </cell>
          <cell r="D391">
            <v>1051.5999999999999</v>
          </cell>
          <cell r="E391">
            <v>778.96296296296282</v>
          </cell>
          <cell r="F391" t="str">
            <v>DER Jul/24</v>
          </cell>
        </row>
        <row r="392">
          <cell r="A392" t="str">
            <v>25.09.17</v>
          </cell>
          <cell r="B392" t="str">
            <v xml:space="preserve">CONCRETO FCK 50 MPA                                                            </v>
          </cell>
          <cell r="C392" t="str">
            <v>m3</v>
          </cell>
          <cell r="D392">
            <v>1091.73</v>
          </cell>
          <cell r="E392">
            <v>808.68888888888887</v>
          </cell>
          <cell r="F392" t="str">
            <v>DER Jul/24</v>
          </cell>
        </row>
        <row r="393">
          <cell r="A393" t="str">
            <v>25.11.01</v>
          </cell>
          <cell r="B393" t="str">
            <v xml:space="preserve">ENROCAMENTO PEDRA ARRUMADA                                                     </v>
          </cell>
          <cell r="C393" t="str">
            <v>m3</v>
          </cell>
          <cell r="D393">
            <v>429.27</v>
          </cell>
          <cell r="E393">
            <v>317.97777777777776</v>
          </cell>
          <cell r="F393" t="str">
            <v>DER Jul/24</v>
          </cell>
        </row>
        <row r="394">
          <cell r="A394" t="str">
            <v>25.11.02</v>
          </cell>
          <cell r="B394" t="str">
            <v xml:space="preserve">ENROCAMENTO PEDRA ARRUMADA E REJUNTADA                                         </v>
          </cell>
          <cell r="C394" t="str">
            <v>m3</v>
          </cell>
          <cell r="D394">
            <v>613.53</v>
          </cell>
          <cell r="E394">
            <v>454.46666666666664</v>
          </cell>
          <cell r="F394" t="str">
            <v>DER Jul/24</v>
          </cell>
        </row>
        <row r="395">
          <cell r="A395" t="str">
            <v>25.11.03</v>
          </cell>
          <cell r="B395" t="str">
            <v xml:space="preserve">ENROCAMENTO PEDRA JOGADA                                                       </v>
          </cell>
          <cell r="C395" t="str">
            <v>m3</v>
          </cell>
          <cell r="D395">
            <v>279.86</v>
          </cell>
          <cell r="E395">
            <v>207.30370370370369</v>
          </cell>
          <cell r="F395" t="str">
            <v>DER Jul/24</v>
          </cell>
        </row>
        <row r="396">
          <cell r="A396" t="str">
            <v>25.12.02</v>
          </cell>
          <cell r="B396" t="str">
            <v xml:space="preserve">CALCAMENTO CONCRETO FCK 15 MPA                                                 </v>
          </cell>
          <cell r="C396" t="str">
            <v>m3</v>
          </cell>
          <cell r="D396">
            <v>1136.1099999999999</v>
          </cell>
          <cell r="E396">
            <v>841.56296296296284</v>
          </cell>
          <cell r="F396" t="str">
            <v>DER Jul/24</v>
          </cell>
        </row>
        <row r="397">
          <cell r="A397" t="str">
            <v>25.12.03</v>
          </cell>
          <cell r="B397" t="str">
            <v xml:space="preserve">CALCAMENTO CONCRETO FCK 10 MPA                                                 </v>
          </cell>
          <cell r="C397" t="str">
            <v>m3</v>
          </cell>
          <cell r="D397">
            <v>1076.1600000000001</v>
          </cell>
          <cell r="E397">
            <v>797.15555555555557</v>
          </cell>
          <cell r="F397" t="str">
            <v>DER Jul/24</v>
          </cell>
        </row>
        <row r="398">
          <cell r="A398" t="str">
            <v>25.13.01</v>
          </cell>
          <cell r="B398" t="str">
            <v xml:space="preserve">ALVENARIA TIJOLO                                                               </v>
          </cell>
          <cell r="C398" t="str">
            <v>m3</v>
          </cell>
          <cell r="D398">
            <v>1631.83</v>
          </cell>
          <cell r="E398">
            <v>1208.7629629629628</v>
          </cell>
          <cell r="F398" t="str">
            <v>DER Jul/24</v>
          </cell>
        </row>
        <row r="399">
          <cell r="A399" t="str">
            <v>25.13.02</v>
          </cell>
          <cell r="B399" t="str">
            <v xml:space="preserve">ALVENARIA DE PEDRA SECA                                                        </v>
          </cell>
          <cell r="C399" t="str">
            <v>m3</v>
          </cell>
          <cell r="D399">
            <v>590.07000000000005</v>
          </cell>
          <cell r="E399">
            <v>437.0888888888889</v>
          </cell>
          <cell r="F399" t="str">
            <v>DER Jul/24</v>
          </cell>
        </row>
        <row r="400">
          <cell r="A400" t="str">
            <v>25.13.04</v>
          </cell>
          <cell r="B400" t="str">
            <v xml:space="preserve">ALVENARIA DE PEDRA ARGAMASSADA                                                 </v>
          </cell>
          <cell r="C400" t="str">
            <v>m3</v>
          </cell>
          <cell r="D400">
            <v>998.53</v>
          </cell>
          <cell r="E400">
            <v>739.6518518518518</v>
          </cell>
          <cell r="F400" t="str">
            <v>DER Jul/24</v>
          </cell>
        </row>
        <row r="401">
          <cell r="A401" t="str">
            <v>25.13.05</v>
          </cell>
          <cell r="B401" t="str">
            <v xml:space="preserve">ALVENARIA DE BLOCO DE CONCRETO                                                 </v>
          </cell>
          <cell r="C401" t="str">
            <v>m3</v>
          </cell>
          <cell r="D401">
            <v>919.7</v>
          </cell>
          <cell r="E401">
            <v>681.25925925925924</v>
          </cell>
          <cell r="F401" t="str">
            <v>DER Jul/24</v>
          </cell>
        </row>
        <row r="402">
          <cell r="A402" t="str">
            <v>25.13.07</v>
          </cell>
          <cell r="B402" t="str">
            <v xml:space="preserve">ARGAM.DE CIMENTO E AREIA TRACO 1:3 E=2CM                                       </v>
          </cell>
          <cell r="C402" t="str">
            <v>m2</v>
          </cell>
          <cell r="D402">
            <v>62.01</v>
          </cell>
          <cell r="E402">
            <v>45.93333333333333</v>
          </cell>
          <cell r="F402" t="str">
            <v>DER Jul/24</v>
          </cell>
        </row>
        <row r="403">
          <cell r="A403" t="str">
            <v>25.14.02</v>
          </cell>
          <cell r="B403" t="str">
            <v xml:space="preserve">MANTA GEOTEXTIL TECIDA                                                         </v>
          </cell>
          <cell r="C403" t="str">
            <v>kg</v>
          </cell>
          <cell r="D403">
            <v>68.55</v>
          </cell>
          <cell r="E403">
            <v>50.777777777777771</v>
          </cell>
          <cell r="F403" t="str">
            <v>DER Jul/24</v>
          </cell>
        </row>
        <row r="404">
          <cell r="A404" t="str">
            <v>25.15.01</v>
          </cell>
          <cell r="B404" t="str">
            <v xml:space="preserve">FORNECIMENTO DE TUBO DRENO CONCRETO 15CM                                       </v>
          </cell>
          <cell r="C404" t="str">
            <v>m</v>
          </cell>
          <cell r="D404">
            <v>64.09</v>
          </cell>
          <cell r="E404">
            <v>47.474074074074075</v>
          </cell>
          <cell r="F404" t="str">
            <v>DER Jul/24</v>
          </cell>
        </row>
        <row r="405">
          <cell r="A405" t="str">
            <v>25.15.02</v>
          </cell>
          <cell r="B405" t="str">
            <v xml:space="preserve">FORNECIMENTO DE TUBO DRENO CONCRETO 20CM                                       </v>
          </cell>
          <cell r="C405" t="str">
            <v>m</v>
          </cell>
          <cell r="D405">
            <v>60.08</v>
          </cell>
          <cell r="E405">
            <v>44.5037037037037</v>
          </cell>
          <cell r="F405" t="str">
            <v>DER Jul/24</v>
          </cell>
        </row>
        <row r="406">
          <cell r="A406" t="str">
            <v>25.15.05</v>
          </cell>
          <cell r="B406" t="str">
            <v xml:space="preserve">ASSENTAMENTO DE TUBO DRENO CONCRETO 15CM                                       </v>
          </cell>
          <cell r="C406" t="str">
            <v>m</v>
          </cell>
          <cell r="D406">
            <v>50.14</v>
          </cell>
          <cell r="E406">
            <v>37.140740740740739</v>
          </cell>
          <cell r="F406" t="str">
            <v>DER Jul/24</v>
          </cell>
        </row>
        <row r="407">
          <cell r="A407" t="str">
            <v>25.15.06</v>
          </cell>
          <cell r="B407" t="str">
            <v xml:space="preserve">ASSENTAMENTO DE TUBO DRENO CONCRETO 20CM                                       </v>
          </cell>
          <cell r="C407" t="str">
            <v>m</v>
          </cell>
          <cell r="D407">
            <v>59.63</v>
          </cell>
          <cell r="E407">
            <v>44.170370370370371</v>
          </cell>
          <cell r="F407" t="str">
            <v>DER Jul/24</v>
          </cell>
        </row>
        <row r="408">
          <cell r="A408" t="str">
            <v>25.15.07</v>
          </cell>
          <cell r="B408" t="str">
            <v xml:space="preserve">ASSENTAMENTO DE TUBO DRENO BARRO 15 CM                                         </v>
          </cell>
          <cell r="C408" t="str">
            <v>m</v>
          </cell>
          <cell r="D408">
            <v>47.24</v>
          </cell>
          <cell r="E408">
            <v>34.992592592592594</v>
          </cell>
          <cell r="F408" t="str">
            <v>DER Jul/24</v>
          </cell>
        </row>
        <row r="409">
          <cell r="A409" t="str">
            <v>25.15.08</v>
          </cell>
          <cell r="B409" t="str">
            <v xml:space="preserve">ASSENTAMENTO DE TUBO DRENO BARRO 20CM                                          </v>
          </cell>
          <cell r="C409" t="str">
            <v>m</v>
          </cell>
          <cell r="D409">
            <v>56.69</v>
          </cell>
          <cell r="E409">
            <v>41.992592592592587</v>
          </cell>
          <cell r="F409" t="str">
            <v>DER Jul/24</v>
          </cell>
        </row>
        <row r="410">
          <cell r="A410" t="str">
            <v>25.15.09</v>
          </cell>
          <cell r="B410" t="str">
            <v xml:space="preserve">TUBO DE PVC PERFURADO OU NAO D=0,050M                                          </v>
          </cell>
          <cell r="C410" t="str">
            <v>m</v>
          </cell>
          <cell r="D410">
            <v>29.18</v>
          </cell>
          <cell r="E410">
            <v>21.614814814814814</v>
          </cell>
          <cell r="F410" t="str">
            <v>DER Jul/24</v>
          </cell>
        </row>
        <row r="411">
          <cell r="A411" t="str">
            <v>26.01.01</v>
          </cell>
          <cell r="B411" t="str">
            <v xml:space="preserve">ESCAVACAO MANUAL P/ OBRAS S/EXPLOSIVO                                          </v>
          </cell>
          <cell r="C411" t="str">
            <v>m3</v>
          </cell>
          <cell r="D411">
            <v>103.9</v>
          </cell>
          <cell r="E411">
            <v>76.962962962962962</v>
          </cell>
          <cell r="F411" t="str">
            <v>DER Jul/24</v>
          </cell>
        </row>
        <row r="412">
          <cell r="A412" t="str">
            <v>26.01.02</v>
          </cell>
          <cell r="B412" t="str">
            <v xml:space="preserve">ESCAVACAO MECANICA P/ OBRAS S/EXPLOSIVO                                        </v>
          </cell>
          <cell r="C412" t="str">
            <v>m3</v>
          </cell>
          <cell r="D412">
            <v>17.920000000000002</v>
          </cell>
          <cell r="E412">
            <v>13.274074074074074</v>
          </cell>
          <cell r="F412" t="str">
            <v>DER Jul/24</v>
          </cell>
        </row>
        <row r="413">
          <cell r="A413" t="str">
            <v>26.01.03</v>
          </cell>
          <cell r="B413" t="str">
            <v xml:space="preserve">ESCAVACAO MECANICA P/ OBRAS C/ EXPLOSIVO                                       </v>
          </cell>
          <cell r="C413" t="str">
            <v>m3</v>
          </cell>
          <cell r="D413">
            <v>94.93</v>
          </cell>
          <cell r="E413">
            <v>70.318518518518516</v>
          </cell>
          <cell r="F413" t="str">
            <v>DER Jul/24</v>
          </cell>
        </row>
        <row r="414">
          <cell r="A414" t="str">
            <v>26.02.01</v>
          </cell>
          <cell r="B414" t="str">
            <v xml:space="preserve">ESTACA CONCRETO PRE-MOLDADO - 20/25 T                                          </v>
          </cell>
          <cell r="C414" t="str">
            <v>m</v>
          </cell>
          <cell r="D414">
            <v>176.57</v>
          </cell>
          <cell r="E414">
            <v>130.79259259259257</v>
          </cell>
          <cell r="F414" t="str">
            <v>DER Jul/24</v>
          </cell>
        </row>
        <row r="415">
          <cell r="A415" t="str">
            <v>26.02.02</v>
          </cell>
          <cell r="B415" t="str">
            <v xml:space="preserve">ESTACA CONCRETO PRE-MOLDADO - 30/35 T                                          </v>
          </cell>
          <cell r="C415" t="str">
            <v>m</v>
          </cell>
          <cell r="D415">
            <v>195.71</v>
          </cell>
          <cell r="E415">
            <v>144.97037037037038</v>
          </cell>
          <cell r="F415" t="str">
            <v>DER Jul/24</v>
          </cell>
        </row>
        <row r="416">
          <cell r="A416" t="str">
            <v>26.02.03</v>
          </cell>
          <cell r="B416" t="str">
            <v xml:space="preserve">ESTACA CONCRETO PRE-MOLDADO - 40/45 T                                          </v>
          </cell>
          <cell r="C416" t="str">
            <v>m</v>
          </cell>
          <cell r="D416">
            <v>222.64</v>
          </cell>
          <cell r="E416">
            <v>164.91851851851851</v>
          </cell>
          <cell r="F416" t="str">
            <v>DER Jul/24</v>
          </cell>
        </row>
        <row r="417">
          <cell r="A417" t="str">
            <v>26.02.04</v>
          </cell>
          <cell r="B417" t="str">
            <v xml:space="preserve">ESTACA CONCRETO PRE-MOLDADO - 50/60 T                                          </v>
          </cell>
          <cell r="C417" t="str">
            <v>m</v>
          </cell>
          <cell r="D417">
            <v>246.74</v>
          </cell>
          <cell r="E417">
            <v>182.77037037037036</v>
          </cell>
          <cell r="F417" t="str">
            <v>DER Jul/24</v>
          </cell>
        </row>
        <row r="418">
          <cell r="A418" t="str">
            <v>26.02.05</v>
          </cell>
          <cell r="B418" t="str">
            <v xml:space="preserve">ESTACA CONCRETO PRE-MOLDADO - 70/80 T                                          </v>
          </cell>
          <cell r="C418" t="str">
            <v>m</v>
          </cell>
          <cell r="D418">
            <v>306.42</v>
          </cell>
          <cell r="E418">
            <v>226.97777777777779</v>
          </cell>
          <cell r="F418" t="str">
            <v>DER Jul/24</v>
          </cell>
        </row>
        <row r="419">
          <cell r="A419" t="str">
            <v>26.02.06</v>
          </cell>
          <cell r="B419" t="str">
            <v xml:space="preserve">TAXA MOBIL. DE EQUIP. BATE-ESTACA                                              </v>
          </cell>
          <cell r="C419" t="str">
            <v>un</v>
          </cell>
          <cell r="D419">
            <v>11938.6</v>
          </cell>
          <cell r="E419">
            <v>8843.4074074074069</v>
          </cell>
          <cell r="F419" t="str">
            <v>DER Jul/24</v>
          </cell>
        </row>
        <row r="420">
          <cell r="A420" t="str">
            <v>26.02.13</v>
          </cell>
          <cell r="B420" t="str">
            <v xml:space="preserve">ESTACAO EM SOLO D=1,00M                                                        </v>
          </cell>
          <cell r="C420" t="str">
            <v>m</v>
          </cell>
          <cell r="D420">
            <v>2266.71</v>
          </cell>
          <cell r="E420">
            <v>1679.0444444444443</v>
          </cell>
          <cell r="F420" t="str">
            <v>DER Jul/24</v>
          </cell>
        </row>
        <row r="421">
          <cell r="A421" t="str">
            <v>26.02.20</v>
          </cell>
          <cell r="B421" t="str">
            <v xml:space="preserve">CAMISA METALICA                                                                </v>
          </cell>
          <cell r="C421" t="str">
            <v>kg</v>
          </cell>
          <cell r="D421">
            <v>31.43</v>
          </cell>
          <cell r="E421">
            <v>23.281481481481478</v>
          </cell>
          <cell r="F421" t="str">
            <v>DER Jul/24</v>
          </cell>
        </row>
        <row r="422">
          <cell r="A422" t="str">
            <v>26.04.03</v>
          </cell>
          <cell r="B422" t="str">
            <v xml:space="preserve">CIMBRAMENTO DE PASSAGEM SEC. GALERIA RET                                       </v>
          </cell>
          <cell r="C422" t="str">
            <v>m3</v>
          </cell>
          <cell r="D422">
            <v>89.47</v>
          </cell>
          <cell r="E422">
            <v>66.274074074074065</v>
          </cell>
          <cell r="F422" t="str">
            <v>DER Jul/24</v>
          </cell>
        </row>
        <row r="423">
          <cell r="A423" t="str">
            <v>26.04.04</v>
          </cell>
          <cell r="B423" t="str">
            <v xml:space="preserve">CIMBRAMENTO METALICO P/ PONTES E VIADUTO                                       </v>
          </cell>
          <cell r="C423" t="str">
            <v>m3</v>
          </cell>
          <cell r="D423">
            <v>110.22</v>
          </cell>
          <cell r="E423">
            <v>81.644444444444431</v>
          </cell>
          <cell r="F423" t="str">
            <v>DER Jul/24</v>
          </cell>
        </row>
        <row r="424">
          <cell r="A424" t="str">
            <v>26.04.05</v>
          </cell>
          <cell r="B424" t="str">
            <v xml:space="preserve">ANDAIME DE MADEIRA                                                             </v>
          </cell>
          <cell r="C424" t="str">
            <v>m3</v>
          </cell>
          <cell r="D424">
            <v>38.54</v>
          </cell>
          <cell r="E424">
            <v>28.548148148148147</v>
          </cell>
          <cell r="F424" t="str">
            <v>DER Jul/24</v>
          </cell>
        </row>
        <row r="425">
          <cell r="A425" t="str">
            <v>26.04.06</v>
          </cell>
          <cell r="B425" t="str">
            <v xml:space="preserve">ANDAIME TUBULAR                                                                </v>
          </cell>
          <cell r="C425" t="str">
            <v>m3</v>
          </cell>
          <cell r="D425">
            <v>40.5</v>
          </cell>
          <cell r="E425">
            <v>29.999999999999996</v>
          </cell>
          <cell r="F425" t="str">
            <v>DER Jul/24</v>
          </cell>
        </row>
        <row r="426">
          <cell r="A426" t="str">
            <v>26.05.01</v>
          </cell>
          <cell r="B426" t="str">
            <v xml:space="preserve">FORMA PLANA PARA CONC. ARMADO COMUM                                            </v>
          </cell>
          <cell r="C426" t="str">
            <v>m2</v>
          </cell>
          <cell r="D426">
            <v>174.41</v>
          </cell>
          <cell r="E426">
            <v>129.19259259259258</v>
          </cell>
          <cell r="F426" t="str">
            <v>DER Jul/24</v>
          </cell>
        </row>
        <row r="427">
          <cell r="A427" t="str">
            <v>26.05.02</v>
          </cell>
          <cell r="B427" t="str">
            <v xml:space="preserve">FORMA PLANA P/CONC.PROTEND.OU APARENTE                                         </v>
          </cell>
          <cell r="C427" t="str">
            <v>m2</v>
          </cell>
          <cell r="D427">
            <v>181.7</v>
          </cell>
          <cell r="E427">
            <v>134.59259259259258</v>
          </cell>
          <cell r="F427" t="str">
            <v>DER Jul/24</v>
          </cell>
        </row>
        <row r="428">
          <cell r="A428" t="str">
            <v>26.05.03</v>
          </cell>
          <cell r="B428" t="str">
            <v xml:space="preserve">FORMAS SEM REAPROVEITAMENTO                                                    </v>
          </cell>
          <cell r="C428" t="str">
            <v>m2</v>
          </cell>
          <cell r="D428">
            <v>225.19</v>
          </cell>
          <cell r="E428">
            <v>166.8074074074074</v>
          </cell>
          <cell r="F428" t="str">
            <v>DER Jul/24</v>
          </cell>
        </row>
        <row r="429">
          <cell r="A429" t="str">
            <v>26.05.04</v>
          </cell>
          <cell r="B429" t="str">
            <v xml:space="preserve">FORMAS METALICAS ESPECIAL P/ VIGAS                                             </v>
          </cell>
          <cell r="C429" t="str">
            <v>m2</v>
          </cell>
          <cell r="D429">
            <v>139.87</v>
          </cell>
          <cell r="E429">
            <v>103.60740740740741</v>
          </cell>
          <cell r="F429" t="str">
            <v>DER Jul/24</v>
          </cell>
        </row>
        <row r="430">
          <cell r="A430" t="str">
            <v>26.05.05</v>
          </cell>
          <cell r="B430" t="str">
            <v xml:space="preserve">FORMA CURVA PARA CONCRETO COMUM                                                </v>
          </cell>
          <cell r="C430" t="str">
            <v>m2</v>
          </cell>
          <cell r="D430">
            <v>229.96</v>
          </cell>
          <cell r="E430">
            <v>170.34074074074073</v>
          </cell>
          <cell r="F430" t="str">
            <v>DER Jul/24</v>
          </cell>
        </row>
        <row r="431">
          <cell r="A431" t="str">
            <v>26.05.06</v>
          </cell>
          <cell r="B431" t="str">
            <v xml:space="preserve">FORMA CURVA PARA CONCRETO APARENTE                                             </v>
          </cell>
          <cell r="C431" t="str">
            <v>m2</v>
          </cell>
          <cell r="D431">
            <v>213.38</v>
          </cell>
          <cell r="E431">
            <v>158.05925925925925</v>
          </cell>
          <cell r="F431" t="str">
            <v>DER Jul/24</v>
          </cell>
        </row>
        <row r="432">
          <cell r="A432" t="str">
            <v>26.06.01</v>
          </cell>
          <cell r="B432" t="str">
            <v xml:space="preserve">BARRA DE ACO CA-25                                                             </v>
          </cell>
          <cell r="C432" t="str">
            <v>kg</v>
          </cell>
          <cell r="D432">
            <v>14.98</v>
          </cell>
          <cell r="E432">
            <v>11.096296296296297</v>
          </cell>
          <cell r="F432" t="str">
            <v>DER Jul/24</v>
          </cell>
        </row>
        <row r="433">
          <cell r="A433" t="str">
            <v>26.06.02</v>
          </cell>
          <cell r="B433" t="str">
            <v xml:space="preserve">BARRA DE ACO CA-50                                                             </v>
          </cell>
          <cell r="C433" t="str">
            <v>kg</v>
          </cell>
          <cell r="D433">
            <v>14.96</v>
          </cell>
          <cell r="E433">
            <v>11.081481481481481</v>
          </cell>
          <cell r="F433" t="str">
            <v>DER Jul/24</v>
          </cell>
        </row>
        <row r="434">
          <cell r="A434" t="str">
            <v>26.06.03</v>
          </cell>
          <cell r="B434" t="str">
            <v xml:space="preserve">BARRA DE ACO CA-60                                                             </v>
          </cell>
          <cell r="C434" t="str">
            <v>kg</v>
          </cell>
          <cell r="D434">
            <v>18.86</v>
          </cell>
          <cell r="E434">
            <v>13.97037037037037</v>
          </cell>
          <cell r="F434" t="str">
            <v>DER Jul/24</v>
          </cell>
        </row>
        <row r="435">
          <cell r="A435" t="str">
            <v>26.06.04</v>
          </cell>
          <cell r="B435" t="str">
            <v xml:space="preserve">ACO PARA CONCRETO PROTENDIDO                                                   </v>
          </cell>
          <cell r="C435" t="str">
            <v>kg</v>
          </cell>
          <cell r="D435">
            <v>34.01</v>
          </cell>
          <cell r="E435">
            <v>25.19259259259259</v>
          </cell>
          <cell r="F435" t="str">
            <v>DER Jul/24</v>
          </cell>
        </row>
        <row r="436">
          <cell r="A436" t="str">
            <v>26.06.05</v>
          </cell>
          <cell r="B436" t="str">
            <v xml:space="preserve">TELA METALICA                                                                  </v>
          </cell>
          <cell r="C436" t="str">
            <v>kg</v>
          </cell>
          <cell r="D436">
            <v>12.7</v>
          </cell>
          <cell r="E436">
            <v>9.4074074074074066</v>
          </cell>
          <cell r="F436" t="str">
            <v>DER Jul/24</v>
          </cell>
        </row>
        <row r="437">
          <cell r="A437" t="str">
            <v>26.06.06</v>
          </cell>
          <cell r="B437" t="str">
            <v xml:space="preserve">ACO ST 85/105                                                                  </v>
          </cell>
          <cell r="C437" t="str">
            <v>kg</v>
          </cell>
          <cell r="D437">
            <v>58.9</v>
          </cell>
          <cell r="E437">
            <v>43.629629629629626</v>
          </cell>
          <cell r="F437" t="str">
            <v>DER Jul/24</v>
          </cell>
        </row>
        <row r="438">
          <cell r="A438" t="str">
            <v>26.07.09</v>
          </cell>
          <cell r="B438" t="str">
            <v xml:space="preserve">AP.ANC.P/CABOS PROTEN.PASS. 4FIOS-12,7MM                                       </v>
          </cell>
          <cell r="C438" t="str">
            <v>un</v>
          </cell>
          <cell r="D438">
            <v>102.48</v>
          </cell>
          <cell r="E438">
            <v>75.911111111111111</v>
          </cell>
          <cell r="F438" t="str">
            <v>DER Jul/24</v>
          </cell>
        </row>
        <row r="439">
          <cell r="A439" t="str">
            <v>26.07.10</v>
          </cell>
          <cell r="B439" t="str">
            <v xml:space="preserve">AP.ANC.P/CABOS PROTEN.PASS. 6FIOS-12,7MM                                       </v>
          </cell>
          <cell r="C439" t="str">
            <v>un</v>
          </cell>
          <cell r="D439">
            <v>156.43</v>
          </cell>
          <cell r="E439">
            <v>115.87407407407407</v>
          </cell>
          <cell r="F439" t="str">
            <v>DER Jul/24</v>
          </cell>
        </row>
        <row r="440">
          <cell r="A440" t="str">
            <v>26.07.12</v>
          </cell>
          <cell r="B440" t="str">
            <v xml:space="preserve">AP.ANC.P/CABOS PROTEN.PAS. 19FIOS-12,7MM                                       </v>
          </cell>
          <cell r="C440" t="str">
            <v>un</v>
          </cell>
          <cell r="D440">
            <v>389.25</v>
          </cell>
          <cell r="E440">
            <v>288.33333333333331</v>
          </cell>
          <cell r="F440" t="str">
            <v>DER Jul/24</v>
          </cell>
        </row>
        <row r="441">
          <cell r="A441" t="str">
            <v>26.08.01</v>
          </cell>
          <cell r="B441" t="str">
            <v xml:space="preserve">APARELHO DE APOIO NEOPRENE FRETADO                                             </v>
          </cell>
          <cell r="C441" t="str">
            <v>dm3</v>
          </cell>
          <cell r="D441">
            <v>76.06</v>
          </cell>
          <cell r="E441">
            <v>56.340740740740742</v>
          </cell>
          <cell r="F441" t="str">
            <v>DER Jul/24</v>
          </cell>
        </row>
        <row r="442">
          <cell r="A442" t="str">
            <v>26.08.03</v>
          </cell>
          <cell r="B442" t="str">
            <v xml:space="preserve">ARTICULACAO DE CONCRETO TIPO"FREYSSINET"                                       </v>
          </cell>
          <cell r="C442" t="str">
            <v>dm2</v>
          </cell>
          <cell r="D442">
            <v>14.42</v>
          </cell>
          <cell r="E442">
            <v>10.68148148148148</v>
          </cell>
          <cell r="F442" t="str">
            <v>DER Jul/24</v>
          </cell>
        </row>
        <row r="443">
          <cell r="A443" t="str">
            <v>26.09.01</v>
          </cell>
          <cell r="B443" t="str">
            <v xml:space="preserve">CONCRETO FCK 10MPA                                                             </v>
          </cell>
          <cell r="C443" t="str">
            <v>m3</v>
          </cell>
          <cell r="D443">
            <v>730.29</v>
          </cell>
          <cell r="E443">
            <v>540.95555555555552</v>
          </cell>
          <cell r="F443" t="str">
            <v>DER Jul/24</v>
          </cell>
        </row>
        <row r="444">
          <cell r="A444" t="str">
            <v>26.09.02</v>
          </cell>
          <cell r="B444" t="str">
            <v xml:space="preserve">CONCRETO FCK 15MPA                                                             </v>
          </cell>
          <cell r="C444" t="str">
            <v>m3</v>
          </cell>
          <cell r="D444">
            <v>787.38</v>
          </cell>
          <cell r="E444">
            <v>583.24444444444441</v>
          </cell>
          <cell r="F444" t="str">
            <v>DER Jul/24</v>
          </cell>
        </row>
        <row r="445">
          <cell r="A445" t="str">
            <v>26.09.03</v>
          </cell>
          <cell r="B445" t="str">
            <v xml:space="preserve">CONCRETO FCK 18MPA                                                             </v>
          </cell>
          <cell r="C445" t="str">
            <v>m3</v>
          </cell>
          <cell r="D445">
            <v>799.45</v>
          </cell>
          <cell r="E445">
            <v>592.18518518518522</v>
          </cell>
          <cell r="F445" t="str">
            <v>DER Jul/24</v>
          </cell>
        </row>
        <row r="446">
          <cell r="A446" t="str">
            <v>26.09.04</v>
          </cell>
          <cell r="B446" t="str">
            <v xml:space="preserve">CONCRETO FCK 20 MPA                                                            </v>
          </cell>
          <cell r="C446" t="str">
            <v>m3</v>
          </cell>
          <cell r="D446">
            <v>827.52</v>
          </cell>
          <cell r="E446">
            <v>612.97777777777776</v>
          </cell>
          <cell r="F446" t="str">
            <v>DER Jul/24</v>
          </cell>
        </row>
        <row r="447">
          <cell r="A447" t="str">
            <v>26.09.05</v>
          </cell>
          <cell r="B447" t="str">
            <v xml:space="preserve">CONCRETO FCK 25 MPA                                                            </v>
          </cell>
          <cell r="C447" t="str">
            <v>m3</v>
          </cell>
          <cell r="D447">
            <v>844.45</v>
          </cell>
          <cell r="E447">
            <v>625.51851851851848</v>
          </cell>
          <cell r="F447" t="str">
            <v>DER Jul/24</v>
          </cell>
        </row>
        <row r="448">
          <cell r="A448" t="str">
            <v>26.09.06</v>
          </cell>
          <cell r="B448" t="str">
            <v xml:space="preserve">CONCRETO FCK 30MPA                                                             </v>
          </cell>
          <cell r="C448" t="str">
            <v>m3</v>
          </cell>
          <cell r="D448">
            <v>866.59</v>
          </cell>
          <cell r="E448">
            <v>641.91851851851845</v>
          </cell>
          <cell r="F448" t="str">
            <v>DER Jul/24</v>
          </cell>
        </row>
        <row r="449">
          <cell r="A449" t="str">
            <v>26.09.07</v>
          </cell>
          <cell r="B449" t="str">
            <v xml:space="preserve">CONCRETO CICLOPICO                                                             </v>
          </cell>
          <cell r="C449" t="str">
            <v>m3</v>
          </cell>
          <cell r="D449">
            <v>730.19</v>
          </cell>
          <cell r="E449">
            <v>540.8814814814815</v>
          </cell>
          <cell r="F449" t="str">
            <v>DER Jul/24</v>
          </cell>
        </row>
        <row r="450">
          <cell r="A450" t="str">
            <v>26.09.09</v>
          </cell>
          <cell r="B450" t="str">
            <v xml:space="preserve">BOMBEAMENTO P/ CONC. QUALQUER RESIST.                                          </v>
          </cell>
          <cell r="C450" t="str">
            <v>m3</v>
          </cell>
          <cell r="D450">
            <v>99.68</v>
          </cell>
          <cell r="E450">
            <v>73.837037037037035</v>
          </cell>
          <cell r="F450" t="str">
            <v>DER Jul/24</v>
          </cell>
        </row>
        <row r="451">
          <cell r="A451" t="str">
            <v>26.09.12</v>
          </cell>
          <cell r="B451" t="str">
            <v xml:space="preserve">CONCRETO FCK 35 MPA                                                            </v>
          </cell>
          <cell r="C451" t="str">
            <v>m3</v>
          </cell>
          <cell r="D451">
            <v>880.56</v>
          </cell>
          <cell r="E451">
            <v>652.26666666666654</v>
          </cell>
          <cell r="F451" t="str">
            <v>DER Jul/24</v>
          </cell>
        </row>
        <row r="452">
          <cell r="A452" t="str">
            <v>26.09.13</v>
          </cell>
          <cell r="B452" t="str">
            <v xml:space="preserve">CONCRETO FCK 40 MPA                                                            </v>
          </cell>
          <cell r="C452" t="str">
            <v>m3</v>
          </cell>
          <cell r="D452">
            <v>919.54</v>
          </cell>
          <cell r="E452">
            <v>681.14074074074063</v>
          </cell>
          <cell r="F452" t="str">
            <v>DER Jul/24</v>
          </cell>
        </row>
        <row r="453">
          <cell r="A453" t="str">
            <v>26.09.14</v>
          </cell>
          <cell r="B453" t="str">
            <v xml:space="preserve">CONCRETO FCK 45 MPA                                                            </v>
          </cell>
          <cell r="C453" t="str">
            <v>m3</v>
          </cell>
          <cell r="D453">
            <v>1051.5999999999999</v>
          </cell>
          <cell r="E453">
            <v>778.96296296296282</v>
          </cell>
          <cell r="F453" t="str">
            <v>DER Jul/24</v>
          </cell>
        </row>
        <row r="454">
          <cell r="A454" t="str">
            <v>26.09.15</v>
          </cell>
          <cell r="B454" t="str">
            <v xml:space="preserve">CONCRETO FCK 50 MPA                                                            </v>
          </cell>
          <cell r="C454" t="str">
            <v>m3</v>
          </cell>
          <cell r="D454">
            <v>1091.73</v>
          </cell>
          <cell r="E454">
            <v>808.68888888888887</v>
          </cell>
          <cell r="F454" t="str">
            <v>DER Jul/24</v>
          </cell>
        </row>
        <row r="455">
          <cell r="A455" t="str">
            <v>26.10.01</v>
          </cell>
          <cell r="B455" t="str">
            <v xml:space="preserve">JUNTA/RETRACAO C/LABIO POLIM.AB.15 ATE 40 MM                                   </v>
          </cell>
          <cell r="C455" t="str">
            <v>m</v>
          </cell>
          <cell r="D455">
            <v>260.27999999999997</v>
          </cell>
          <cell r="E455">
            <v>192.79999999999995</v>
          </cell>
          <cell r="F455" t="str">
            <v>DER Jul/24</v>
          </cell>
        </row>
        <row r="456">
          <cell r="A456" t="str">
            <v>26.10.02</v>
          </cell>
          <cell r="B456" t="str">
            <v xml:space="preserve">JUNTA/RETRACAO C/LABIO POLIM.AB.20 ATE 55 MM                                   </v>
          </cell>
          <cell r="C456" t="str">
            <v>m</v>
          </cell>
          <cell r="D456">
            <v>394.19</v>
          </cell>
          <cell r="E456">
            <v>291.99259259259259</v>
          </cell>
          <cell r="F456" t="str">
            <v>DER Jul/24</v>
          </cell>
        </row>
        <row r="457">
          <cell r="A457" t="str">
            <v>26.10.03</v>
          </cell>
          <cell r="B457" t="str">
            <v xml:space="preserve">JUNTA/RETRACAO C/LABIO POLIM.AB. 30 ATE 80 MM                                  </v>
          </cell>
          <cell r="C457" t="str">
            <v>m</v>
          </cell>
          <cell r="D457">
            <v>531.55999999999995</v>
          </cell>
          <cell r="E457">
            <v>393.74814814814806</v>
          </cell>
          <cell r="F457" t="str">
            <v>DER Jul/24</v>
          </cell>
        </row>
        <row r="458">
          <cell r="A458" t="str">
            <v>26.10.04</v>
          </cell>
          <cell r="B458" t="str">
            <v xml:space="preserve">JUNTA DE DILATACAO METALICA                                                    </v>
          </cell>
          <cell r="C458" t="str">
            <v>m</v>
          </cell>
          <cell r="D458">
            <v>253.69</v>
          </cell>
          <cell r="E458">
            <v>187.91851851851851</v>
          </cell>
          <cell r="F458" t="str">
            <v>DER Jul/24</v>
          </cell>
        </row>
        <row r="459">
          <cell r="A459" t="str">
            <v>26.10.05</v>
          </cell>
          <cell r="B459" t="str">
            <v xml:space="preserve">JUNTAS DE DILATACAO METALICA C/NEOPRENE                                        </v>
          </cell>
          <cell r="C459" t="str">
            <v>m</v>
          </cell>
          <cell r="D459">
            <v>232.15</v>
          </cell>
          <cell r="E459">
            <v>171.96296296296296</v>
          </cell>
          <cell r="F459" t="str">
            <v>DER Jul/24</v>
          </cell>
        </row>
        <row r="460">
          <cell r="A460" t="str">
            <v>26.10.06</v>
          </cell>
          <cell r="B460" t="str">
            <v xml:space="preserve">FORNECIMENTO E APLICACAO DE JUNTA DE DILATACAO JJ-99120 OU T-110 OU SIMILAR.   </v>
          </cell>
          <cell r="C460" t="str">
            <v>m</v>
          </cell>
          <cell r="D460">
            <v>2317.8200000000002</v>
          </cell>
          <cell r="E460">
            <v>1716.9037037037037</v>
          </cell>
          <cell r="F460" t="str">
            <v>DER Jul/24</v>
          </cell>
        </row>
        <row r="461">
          <cell r="A461" t="str">
            <v>26.11.03.02</v>
          </cell>
          <cell r="B461" t="str">
            <v xml:space="preserve">PLACA PRE MOLDADA DE CONCRETO PARA FIXACAO POSTE ILUMINACAO - PP-DE-C04/021.   </v>
          </cell>
          <cell r="C461" t="str">
            <v>un</v>
          </cell>
          <cell r="D461">
            <v>709.14</v>
          </cell>
          <cell r="E461">
            <v>525.28888888888889</v>
          </cell>
          <cell r="F461" t="str">
            <v>DER Jul/24</v>
          </cell>
        </row>
        <row r="462">
          <cell r="A462" t="str">
            <v>26.11.03.03</v>
          </cell>
          <cell r="B462" t="str">
            <v xml:space="preserve">LANÇAMENTO DE PLACA PRE MOLDADA DE CONCRETO, ATE 1000 KG.                      </v>
          </cell>
          <cell r="C462" t="str">
            <v>un</v>
          </cell>
          <cell r="D462">
            <v>150.46</v>
          </cell>
          <cell r="E462">
            <v>111.45185185185186</v>
          </cell>
          <cell r="F462" t="str">
            <v>DER Jul/24</v>
          </cell>
        </row>
        <row r="463">
          <cell r="A463" t="str">
            <v>26.11.03.05</v>
          </cell>
          <cell r="B463" t="str">
            <v xml:space="preserve">GUARDA CORPO METALICO DE PASSARELA H=0,90M, CONFORME PP-DE-C04/029.            </v>
          </cell>
          <cell r="C463" t="str">
            <v>m</v>
          </cell>
          <cell r="D463">
            <v>1584.01</v>
          </cell>
          <cell r="E463">
            <v>1173.3407407407406</v>
          </cell>
          <cell r="F463" t="str">
            <v>DER Jul/24</v>
          </cell>
        </row>
        <row r="464">
          <cell r="A464" t="str">
            <v>26.11.04.01</v>
          </cell>
          <cell r="B464" t="str">
            <v xml:space="preserve">BARREIRA DE SEGURANCA COM PASSEIO CONF. PP-DE-C01/293                          </v>
          </cell>
          <cell r="C464" t="str">
            <v>m</v>
          </cell>
          <cell r="D464">
            <v>1669.4</v>
          </cell>
          <cell r="E464">
            <v>1236.5925925925926</v>
          </cell>
          <cell r="F464" t="str">
            <v>DER Jul/24</v>
          </cell>
        </row>
        <row r="465">
          <cell r="A465" t="str">
            <v>26.11.04.02</v>
          </cell>
          <cell r="B465" t="str">
            <v xml:space="preserve">BARREIRA DE SEGURANCA CONF. PP-DE-C01/293                                      </v>
          </cell>
          <cell r="C465" t="str">
            <v>m</v>
          </cell>
          <cell r="D465">
            <v>820.81</v>
          </cell>
          <cell r="E465">
            <v>608.0074074074073</v>
          </cell>
          <cell r="F465" t="str">
            <v>DER Jul/24</v>
          </cell>
        </row>
        <row r="466">
          <cell r="A466" t="str">
            <v>26.11.08.01</v>
          </cell>
          <cell r="B466" t="str">
            <v xml:space="preserve">BARREIRA DE SEGURANçA PARA O.A.E CONF. PP-DE-C01/293                           </v>
          </cell>
          <cell r="C466" t="str">
            <v>m</v>
          </cell>
          <cell r="D466">
            <v>658.78</v>
          </cell>
          <cell r="E466">
            <v>487.98518518518512</v>
          </cell>
          <cell r="F466" t="str">
            <v>DER Jul/24</v>
          </cell>
        </row>
        <row r="467">
          <cell r="A467" t="str">
            <v>26.12.01</v>
          </cell>
          <cell r="B467" t="str">
            <v xml:space="preserve">TUBO DE PVC PERFURADO OU NAO D=0,050M                                          </v>
          </cell>
          <cell r="C467" t="str">
            <v>m</v>
          </cell>
          <cell r="D467">
            <v>29.18</v>
          </cell>
          <cell r="E467">
            <v>21.614814814814814</v>
          </cell>
          <cell r="F467" t="str">
            <v>DER Jul/24</v>
          </cell>
        </row>
        <row r="468">
          <cell r="A468" t="str">
            <v>26.12.02</v>
          </cell>
          <cell r="B468" t="str">
            <v xml:space="preserve">TUBO DE PVC PERFURADO OU NAO D=0,075M                                          </v>
          </cell>
          <cell r="C468" t="str">
            <v>m</v>
          </cell>
          <cell r="D468">
            <v>112.34</v>
          </cell>
          <cell r="E468">
            <v>83.214814814814815</v>
          </cell>
          <cell r="F468" t="str">
            <v>DER Jul/24</v>
          </cell>
        </row>
        <row r="469">
          <cell r="A469" t="str">
            <v>26.12.03</v>
          </cell>
          <cell r="B469" t="str">
            <v xml:space="preserve">TUBO DE PVC PERFURADO OU NAO D=0,100M                                          </v>
          </cell>
          <cell r="C469" t="str">
            <v>m</v>
          </cell>
          <cell r="D469">
            <v>139.53</v>
          </cell>
          <cell r="E469">
            <v>103.35555555555555</v>
          </cell>
          <cell r="F469" t="str">
            <v>DER Jul/24</v>
          </cell>
        </row>
        <row r="470">
          <cell r="A470" t="str">
            <v>26.12.04</v>
          </cell>
          <cell r="B470" t="str">
            <v xml:space="preserve">TUBO DE PVC PERFURADO OU NAO D=0,150M                                          </v>
          </cell>
          <cell r="C470" t="str">
            <v>m</v>
          </cell>
          <cell r="D470">
            <v>202.73</v>
          </cell>
          <cell r="E470">
            <v>150.17037037037036</v>
          </cell>
          <cell r="F470" t="str">
            <v>DER Jul/24</v>
          </cell>
        </row>
        <row r="471">
          <cell r="A471" t="str">
            <v>26.13.01.04</v>
          </cell>
          <cell r="B471" t="str">
            <v xml:space="preserve">TRANSPORTE DE VIGAS, ATÉ 2 VIAGENS POR DIA                                     </v>
          </cell>
          <cell r="C471" t="str">
            <v>un</v>
          </cell>
          <cell r="D471">
            <v>13342.31</v>
          </cell>
          <cell r="E471">
            <v>9883.1925925925916</v>
          </cell>
          <cell r="F471" t="str">
            <v>DER Jul/24</v>
          </cell>
        </row>
        <row r="472">
          <cell r="A472" t="str">
            <v>26.14.01</v>
          </cell>
          <cell r="B472" t="str">
            <v xml:space="preserve">ESGOTAMENTO CONTINUO AGUA                                                      </v>
          </cell>
          <cell r="C472" t="str">
            <v>m3</v>
          </cell>
          <cell r="D472">
            <v>3.81</v>
          </cell>
          <cell r="E472">
            <v>2.822222222222222</v>
          </cell>
          <cell r="F472" t="str">
            <v>DER Jul/24</v>
          </cell>
        </row>
        <row r="473">
          <cell r="A473" t="str">
            <v>26.14.02</v>
          </cell>
          <cell r="B473" t="str">
            <v xml:space="preserve">ESCORAMENTO VALAS/CAVAS P/FUND.CONTINUO                                        </v>
          </cell>
          <cell r="C473" t="str">
            <v>m2</v>
          </cell>
          <cell r="D473">
            <v>188.98</v>
          </cell>
          <cell r="E473">
            <v>139.98518518518517</v>
          </cell>
          <cell r="F473" t="str">
            <v>DER Jul/24</v>
          </cell>
        </row>
        <row r="474">
          <cell r="A474" t="str">
            <v>26.14.03</v>
          </cell>
          <cell r="B474" t="str">
            <v xml:space="preserve">PAREDE ENSECADEIRA C/PRANCHA-ESP.0,050M                                        </v>
          </cell>
          <cell r="C474" t="str">
            <v>m2</v>
          </cell>
          <cell r="D474">
            <v>494.86</v>
          </cell>
          <cell r="E474">
            <v>366.56296296296296</v>
          </cell>
          <cell r="F474" t="str">
            <v>DER Jul/24</v>
          </cell>
        </row>
        <row r="475">
          <cell r="A475" t="str">
            <v>26.14.04</v>
          </cell>
          <cell r="B475" t="str">
            <v xml:space="preserve">PAREDE ENSECADEIRA C/PRANCHA-ESP.0,075M                                        </v>
          </cell>
          <cell r="C475" t="str">
            <v>m2</v>
          </cell>
          <cell r="D475">
            <v>690.36</v>
          </cell>
          <cell r="E475">
            <v>511.37777777777774</v>
          </cell>
          <cell r="F475" t="str">
            <v>DER Jul/24</v>
          </cell>
        </row>
        <row r="476">
          <cell r="A476" t="str">
            <v>26.15.01</v>
          </cell>
          <cell r="B476" t="str">
            <v xml:space="preserve">ENROCAMENTO PEDRA ARRUMADA                                                     </v>
          </cell>
          <cell r="C476" t="str">
            <v>m3</v>
          </cell>
          <cell r="D476">
            <v>429.27</v>
          </cell>
          <cell r="E476">
            <v>317.97777777777776</v>
          </cell>
          <cell r="F476" t="str">
            <v>DER Jul/24</v>
          </cell>
        </row>
        <row r="477">
          <cell r="A477" t="str">
            <v>26.15.02</v>
          </cell>
          <cell r="B477" t="str">
            <v xml:space="preserve">ENROCAMENTO PEDRA ARRUMADA E REJUNTADA                                         </v>
          </cell>
          <cell r="C477" t="str">
            <v>m3</v>
          </cell>
          <cell r="D477">
            <v>613.53</v>
          </cell>
          <cell r="E477">
            <v>454.46666666666664</v>
          </cell>
          <cell r="F477" t="str">
            <v>DER Jul/24</v>
          </cell>
        </row>
        <row r="478">
          <cell r="A478" t="str">
            <v>26.15.03</v>
          </cell>
          <cell r="B478" t="str">
            <v xml:space="preserve">ENROCAMENTO PEDRA JOGADA                                                       </v>
          </cell>
          <cell r="C478" t="str">
            <v>m3</v>
          </cell>
          <cell r="D478">
            <v>279.86</v>
          </cell>
          <cell r="E478">
            <v>207.30370370370369</v>
          </cell>
          <cell r="F478" t="str">
            <v>DER Jul/24</v>
          </cell>
        </row>
        <row r="479">
          <cell r="A479" t="str">
            <v>26.16.02</v>
          </cell>
          <cell r="B479" t="str">
            <v xml:space="preserve">PROTECAO TALUDE SOB OAE EM PLACAS PRE MOLDADAS TRAPEZOIDAL, 98X80X40CM.        </v>
          </cell>
          <cell r="C479" t="str">
            <v>m2</v>
          </cell>
          <cell r="D479">
            <v>660.08</v>
          </cell>
          <cell r="E479">
            <v>488.94814814814816</v>
          </cell>
          <cell r="F479" t="str">
            <v>DER Jul/24</v>
          </cell>
        </row>
        <row r="480">
          <cell r="A480" t="str">
            <v>27.01.01</v>
          </cell>
          <cell r="B480" t="str">
            <v xml:space="preserve">REMOCAO MANUAL DE CONCRETO SEGREGADO                                           </v>
          </cell>
          <cell r="C480" t="str">
            <v>dm3</v>
          </cell>
          <cell r="D480">
            <v>45.62</v>
          </cell>
          <cell r="E480">
            <v>33.792592592592591</v>
          </cell>
          <cell r="F480" t="str">
            <v>DER Jul/24</v>
          </cell>
        </row>
        <row r="481">
          <cell r="A481" t="str">
            <v>27.01.02</v>
          </cell>
          <cell r="B481" t="str">
            <v xml:space="preserve">DEMOLICAO DE CONCRETO SIMPLES                                                  </v>
          </cell>
          <cell r="C481" t="str">
            <v>m3</v>
          </cell>
          <cell r="D481">
            <v>350.1</v>
          </cell>
          <cell r="E481">
            <v>259.33333333333331</v>
          </cell>
          <cell r="F481" t="str">
            <v>DER Jul/24</v>
          </cell>
        </row>
        <row r="482">
          <cell r="A482" t="str">
            <v>27.01.03</v>
          </cell>
          <cell r="B482" t="str">
            <v xml:space="preserve">DEMOLICAO DE CONCRETO ARMADO                                                   </v>
          </cell>
          <cell r="C482" t="str">
            <v>m3</v>
          </cell>
          <cell r="D482">
            <v>653.25</v>
          </cell>
          <cell r="E482">
            <v>483.88888888888886</v>
          </cell>
          <cell r="F482" t="str">
            <v>DER Jul/24</v>
          </cell>
        </row>
        <row r="483">
          <cell r="A483" t="str">
            <v>27.01.04</v>
          </cell>
          <cell r="B483" t="str">
            <v xml:space="preserve">REMOCAO,CARGA E TRANSP.ENTULHO EM GERAL                                        </v>
          </cell>
          <cell r="C483" t="str">
            <v>t*km</v>
          </cell>
          <cell r="D483">
            <v>3</v>
          </cell>
          <cell r="E483">
            <v>2.2222222222222219</v>
          </cell>
          <cell r="F483" t="str">
            <v>DER Jul/24</v>
          </cell>
        </row>
        <row r="484">
          <cell r="A484" t="str">
            <v>27.01.40</v>
          </cell>
          <cell r="B484" t="str">
            <v xml:space="preserve">TRATAMENTO DE ARMADURA COM PRIMER RICO EM ZINCO                                </v>
          </cell>
          <cell r="C484" t="str">
            <v>m2</v>
          </cell>
          <cell r="D484">
            <v>16.84</v>
          </cell>
          <cell r="E484">
            <v>12.474074074074073</v>
          </cell>
          <cell r="F484" t="str">
            <v>DER Jul/24</v>
          </cell>
        </row>
        <row r="485">
          <cell r="A485" t="str">
            <v>27.01.45</v>
          </cell>
          <cell r="B485" t="str">
            <v xml:space="preserve">DESOBSTRUCAO DE JUNTA DE DILATACAO                                             </v>
          </cell>
          <cell r="C485" t="str">
            <v>m</v>
          </cell>
          <cell r="D485">
            <v>78.02</v>
          </cell>
          <cell r="E485">
            <v>57.792592592592584</v>
          </cell>
          <cell r="F485" t="str">
            <v>DER Jul/24</v>
          </cell>
        </row>
        <row r="486">
          <cell r="A486" t="str">
            <v>27.02.01</v>
          </cell>
          <cell r="B486" t="str">
            <v xml:space="preserve">APIC.MANUAL CONC.C/ELIMINACAO SUP.LISAS                                        </v>
          </cell>
          <cell r="C486" t="str">
            <v>m2</v>
          </cell>
          <cell r="D486">
            <v>80.25</v>
          </cell>
          <cell r="E486">
            <v>59.444444444444443</v>
          </cell>
          <cell r="F486" t="str">
            <v>DER Jul/24</v>
          </cell>
        </row>
        <row r="487">
          <cell r="A487" t="str">
            <v>27.02.02</v>
          </cell>
          <cell r="B487" t="str">
            <v xml:space="preserve">LIMPEZA COM JATO D´AGUA S/SUP.DE CONC.                                         </v>
          </cell>
          <cell r="C487" t="str">
            <v>m2</v>
          </cell>
          <cell r="D487">
            <v>8.4700000000000006</v>
          </cell>
          <cell r="E487">
            <v>6.2740740740740737</v>
          </cell>
          <cell r="F487" t="str">
            <v>DER Jul/24</v>
          </cell>
        </row>
        <row r="488">
          <cell r="A488" t="str">
            <v>27.02.03</v>
          </cell>
          <cell r="B488" t="str">
            <v xml:space="preserve">LIXAMENTO MANUAL DA SUPERFICIE DE CONCR.                                       </v>
          </cell>
          <cell r="C488" t="str">
            <v>m2</v>
          </cell>
          <cell r="D488">
            <v>13.37</v>
          </cell>
          <cell r="E488">
            <v>9.9037037037037017</v>
          </cell>
          <cell r="F488" t="str">
            <v>DER Jul/24</v>
          </cell>
        </row>
        <row r="489">
          <cell r="A489" t="str">
            <v>27.02.05</v>
          </cell>
          <cell r="B489" t="str">
            <v xml:space="preserve">JATEAMENTO EM ESTR.CONCRETO COM AGUA                                           </v>
          </cell>
          <cell r="C489" t="str">
            <v>m2</v>
          </cell>
          <cell r="D489">
            <v>10.17</v>
          </cell>
          <cell r="E489">
            <v>7.5333333333333332</v>
          </cell>
          <cell r="F489" t="str">
            <v>DER Jul/24</v>
          </cell>
        </row>
        <row r="490">
          <cell r="A490" t="str">
            <v>27.02.08</v>
          </cell>
          <cell r="B490" t="str">
            <v xml:space="preserve">LIMPEZA MANUAL COM ESCOVA DE ACO P/ ACO                                        </v>
          </cell>
          <cell r="C490" t="str">
            <v>m</v>
          </cell>
          <cell r="D490">
            <v>10.51</v>
          </cell>
          <cell r="E490">
            <v>7.7851851851851848</v>
          </cell>
          <cell r="F490" t="str">
            <v>DER Jul/24</v>
          </cell>
        </row>
        <row r="491">
          <cell r="A491" t="str">
            <v>27.02.09</v>
          </cell>
          <cell r="B491" t="str">
            <v xml:space="preserve">LIMPEZA MANUAL C/ESCOVA ACO P/CONCRETO                                         </v>
          </cell>
          <cell r="C491" t="str">
            <v>m2</v>
          </cell>
          <cell r="D491">
            <v>14.34</v>
          </cell>
          <cell r="E491">
            <v>10.622222222222222</v>
          </cell>
          <cell r="F491" t="str">
            <v>DER Jul/24</v>
          </cell>
        </row>
        <row r="492">
          <cell r="A492" t="str">
            <v>27.03.01</v>
          </cell>
          <cell r="B492" t="str">
            <v xml:space="preserve">ANDAIME DE MADEIRA                                                             </v>
          </cell>
          <cell r="C492" t="str">
            <v>m3</v>
          </cell>
          <cell r="D492">
            <v>38.54</v>
          </cell>
          <cell r="E492">
            <v>28.548148148148147</v>
          </cell>
          <cell r="F492" t="str">
            <v>DER Jul/24</v>
          </cell>
        </row>
        <row r="493">
          <cell r="A493" t="str">
            <v>27.03.02</v>
          </cell>
          <cell r="B493" t="str">
            <v xml:space="preserve">ANDAIME TUBULAR                                                                </v>
          </cell>
          <cell r="C493" t="str">
            <v>m3</v>
          </cell>
          <cell r="D493">
            <v>40.5</v>
          </cell>
          <cell r="E493">
            <v>29.999999999999996</v>
          </cell>
          <cell r="F493" t="str">
            <v>DER Jul/24</v>
          </cell>
        </row>
        <row r="494">
          <cell r="A494" t="str">
            <v>27.03.03.01</v>
          </cell>
          <cell r="B494" t="str">
            <v xml:space="preserve">EXECUCAO DE ANDAIME SUSPENSO AREA MAXIMA DE 560 M2.                            </v>
          </cell>
          <cell r="C494" t="str">
            <v>m2</v>
          </cell>
          <cell r="D494">
            <v>97.46</v>
          </cell>
          <cell r="E494">
            <v>72.19259259259259</v>
          </cell>
          <cell r="F494" t="str">
            <v>DER Jul/24</v>
          </cell>
        </row>
        <row r="495">
          <cell r="A495" t="str">
            <v>27.03.03.02</v>
          </cell>
          <cell r="B495" t="str">
            <v xml:space="preserve">DESMOB. DESLOCAMENTO, MONTAGEM E FURO NO CONCRETO PARA ANDAIME SUSPENSO.       </v>
          </cell>
          <cell r="C495" t="str">
            <v>m2</v>
          </cell>
          <cell r="D495">
            <v>83.45</v>
          </cell>
          <cell r="E495">
            <v>61.81481481481481</v>
          </cell>
          <cell r="F495" t="str">
            <v>DER Jul/24</v>
          </cell>
        </row>
        <row r="496">
          <cell r="A496" t="str">
            <v>27.04.03</v>
          </cell>
          <cell r="B496" t="str">
            <v xml:space="preserve">FURO NO CONCRETO D=1" PROFUND. DE 30CM                                         </v>
          </cell>
          <cell r="C496" t="str">
            <v>un</v>
          </cell>
          <cell r="D496">
            <v>93.55</v>
          </cell>
          <cell r="E496">
            <v>69.296296296296291</v>
          </cell>
          <cell r="F496" t="str">
            <v>DER Jul/24</v>
          </cell>
        </row>
        <row r="497">
          <cell r="A497" t="str">
            <v>27.04.08</v>
          </cell>
          <cell r="B497" t="str">
            <v xml:space="preserve">FURO NO CONCRETO D=1/2" PROFUND.DE 15CM                                        </v>
          </cell>
          <cell r="C497" t="str">
            <v>un</v>
          </cell>
          <cell r="D497">
            <v>31.18</v>
          </cell>
          <cell r="E497">
            <v>23.096296296296295</v>
          </cell>
          <cell r="F497" t="str">
            <v>DER Jul/24</v>
          </cell>
        </row>
        <row r="498">
          <cell r="A498" t="str">
            <v>27.04.13</v>
          </cell>
          <cell r="B498" t="str">
            <v xml:space="preserve">FURO NO CONCRETO D=3/8"PROFUNDIDADE DE 10 CM.                                  </v>
          </cell>
          <cell r="C498" t="str">
            <v>un</v>
          </cell>
          <cell r="D498">
            <v>16.63</v>
          </cell>
          <cell r="E498">
            <v>12.318518518518516</v>
          </cell>
          <cell r="F498" t="str">
            <v>DER Jul/24</v>
          </cell>
        </row>
        <row r="499">
          <cell r="A499" t="str">
            <v>27.04.14</v>
          </cell>
          <cell r="B499" t="str">
            <v xml:space="preserve">FURO NO CONCRETO D=5/8"PROFUNDIDADE DE 19 CM.                                  </v>
          </cell>
          <cell r="C499" t="str">
            <v>un</v>
          </cell>
          <cell r="D499">
            <v>50.56</v>
          </cell>
          <cell r="E499">
            <v>37.451851851851849</v>
          </cell>
          <cell r="F499" t="str">
            <v>DER Jul/24</v>
          </cell>
        </row>
        <row r="500">
          <cell r="A500" t="str">
            <v>27.04.15</v>
          </cell>
          <cell r="B500" t="str">
            <v xml:space="preserve">FURO NO CONCRETO D=3/4"PROFUNDIDADE DE 24 CM.                                  </v>
          </cell>
          <cell r="C500" t="str">
            <v>un</v>
          </cell>
          <cell r="D500">
            <v>79.83</v>
          </cell>
          <cell r="E500">
            <v>59.133333333333326</v>
          </cell>
          <cell r="F500" t="str">
            <v>DER Jul/24</v>
          </cell>
        </row>
        <row r="501">
          <cell r="A501" t="str">
            <v>27.04.16</v>
          </cell>
          <cell r="B501" t="str">
            <v xml:space="preserve">FURO NO CONCRETO D=1/4"PROFUNDIDADE DE 7,5 CM.                                 </v>
          </cell>
          <cell r="C501" t="str">
            <v>un</v>
          </cell>
          <cell r="D501">
            <v>7.86</v>
          </cell>
          <cell r="E501">
            <v>5.822222222222222</v>
          </cell>
          <cell r="F501" t="str">
            <v>DER Jul/24</v>
          </cell>
        </row>
        <row r="502">
          <cell r="A502" t="str">
            <v>27.04.17</v>
          </cell>
          <cell r="B502" t="str">
            <v xml:space="preserve">FURO NO CONCRETO D=5/16"PROFUNDIDADE DE 9,5 CM.                                </v>
          </cell>
          <cell r="C502" t="str">
            <v>un</v>
          </cell>
          <cell r="D502">
            <v>12.64</v>
          </cell>
          <cell r="E502">
            <v>9.3629629629629623</v>
          </cell>
          <cell r="F502" t="str">
            <v>DER Jul/24</v>
          </cell>
        </row>
        <row r="503">
          <cell r="A503" t="str">
            <v>27.04.18</v>
          </cell>
          <cell r="B503" t="str">
            <v xml:space="preserve">FURO NO CONCRETO D=1 1/4"PROFUNDIDADE 38 CM.                                   </v>
          </cell>
          <cell r="C503" t="str">
            <v>un</v>
          </cell>
          <cell r="D503">
            <v>202.24</v>
          </cell>
          <cell r="E503">
            <v>149.8074074074074</v>
          </cell>
          <cell r="F503" t="str">
            <v>DER Jul/24</v>
          </cell>
        </row>
        <row r="504">
          <cell r="A504" t="str">
            <v>27.04.19</v>
          </cell>
          <cell r="B504" t="str">
            <v xml:space="preserve">FURO NO CONCRETO D= 1 1/2"PROFUNDIDADE 75 CM                                   </v>
          </cell>
          <cell r="C504" t="str">
            <v>un</v>
          </cell>
          <cell r="D504">
            <v>203.74</v>
          </cell>
          <cell r="E504">
            <v>150.91851851851851</v>
          </cell>
          <cell r="F504" t="str">
            <v>DER Jul/24</v>
          </cell>
        </row>
        <row r="505">
          <cell r="A505" t="str">
            <v>27.05.01</v>
          </cell>
          <cell r="B505" t="str">
            <v xml:space="preserve">FORMA PLANA P/CONC.ARMADO COMUM                                                </v>
          </cell>
          <cell r="C505" t="str">
            <v>m2</v>
          </cell>
          <cell r="D505">
            <v>174.41</v>
          </cell>
          <cell r="E505">
            <v>129.19259259259258</v>
          </cell>
          <cell r="F505" t="str">
            <v>DER Jul/24</v>
          </cell>
        </row>
        <row r="506">
          <cell r="A506" t="str">
            <v>27.05.02</v>
          </cell>
          <cell r="B506" t="str">
            <v xml:space="preserve">FORMA PLANA P/CONC.PROTEND.OU APARENTE                                         </v>
          </cell>
          <cell r="C506" t="str">
            <v>m2</v>
          </cell>
          <cell r="D506">
            <v>181.7</v>
          </cell>
          <cell r="E506">
            <v>134.59259259259258</v>
          </cell>
          <cell r="F506" t="str">
            <v>DER Jul/24</v>
          </cell>
        </row>
        <row r="507">
          <cell r="A507" t="str">
            <v>27.05.03</v>
          </cell>
          <cell r="B507" t="str">
            <v xml:space="preserve">FORMAS METALICAS PARA CONCRETO                                                 </v>
          </cell>
          <cell r="C507" t="str">
            <v>m2</v>
          </cell>
          <cell r="D507">
            <v>139.87</v>
          </cell>
          <cell r="E507">
            <v>103.60740740740741</v>
          </cell>
          <cell r="F507" t="str">
            <v>DER Jul/24</v>
          </cell>
        </row>
        <row r="508">
          <cell r="A508" t="str">
            <v>27.06.01</v>
          </cell>
          <cell r="B508" t="str">
            <v xml:space="preserve">BARRA DE ACO CA-25                                                             </v>
          </cell>
          <cell r="C508" t="str">
            <v>kg</v>
          </cell>
          <cell r="D508">
            <v>14.98</v>
          </cell>
          <cell r="E508">
            <v>11.096296296296297</v>
          </cell>
          <cell r="F508" t="str">
            <v>DER Jul/24</v>
          </cell>
        </row>
        <row r="509">
          <cell r="A509" t="str">
            <v>27.06.02</v>
          </cell>
          <cell r="B509" t="str">
            <v xml:space="preserve">BARRA DE ACO CA-50 PARA RECUPERACAO ESTRUTURAL                                 </v>
          </cell>
          <cell r="C509" t="str">
            <v>kg</v>
          </cell>
          <cell r="D509">
            <v>14.96</v>
          </cell>
          <cell r="E509">
            <v>11.081481481481481</v>
          </cell>
          <cell r="F509" t="str">
            <v>DER Jul/24</v>
          </cell>
        </row>
        <row r="510">
          <cell r="A510" t="str">
            <v>27.06.03</v>
          </cell>
          <cell r="B510" t="str">
            <v xml:space="preserve">BARRA DE ACO CA-60                                                             </v>
          </cell>
          <cell r="C510" t="str">
            <v>kg</v>
          </cell>
          <cell r="D510">
            <v>18.86</v>
          </cell>
          <cell r="E510">
            <v>13.97037037037037</v>
          </cell>
          <cell r="F510" t="str">
            <v>DER Jul/24</v>
          </cell>
        </row>
        <row r="511">
          <cell r="A511" t="str">
            <v>27.06.04</v>
          </cell>
          <cell r="B511" t="str">
            <v xml:space="preserve">ACO PARA CONCRETO PROTENDIDO                                                   </v>
          </cell>
          <cell r="C511" t="str">
            <v>kg</v>
          </cell>
          <cell r="D511">
            <v>34.01</v>
          </cell>
          <cell r="E511">
            <v>25.19259259259259</v>
          </cell>
          <cell r="F511" t="str">
            <v>DER Jul/24</v>
          </cell>
        </row>
        <row r="512">
          <cell r="A512" t="str">
            <v>27.06.05</v>
          </cell>
          <cell r="B512" t="str">
            <v xml:space="preserve">TELA METALICA                                                                  </v>
          </cell>
          <cell r="C512" t="str">
            <v>kg</v>
          </cell>
          <cell r="D512">
            <v>12.7</v>
          </cell>
          <cell r="E512">
            <v>9.4074074074074066</v>
          </cell>
          <cell r="F512" t="str">
            <v>DER Jul/24</v>
          </cell>
        </row>
        <row r="513">
          <cell r="A513" t="str">
            <v>27.06.06</v>
          </cell>
          <cell r="B513" t="str">
            <v xml:space="preserve">SUBSTITUICAO DE ACO DA ARMADURA                                                </v>
          </cell>
          <cell r="C513" t="str">
            <v>kg</v>
          </cell>
          <cell r="D513">
            <v>34.47</v>
          </cell>
          <cell r="E513">
            <v>25.533333333333331</v>
          </cell>
          <cell r="F513" t="str">
            <v>DER Jul/24</v>
          </cell>
        </row>
        <row r="514">
          <cell r="A514" t="str">
            <v>27.06.07</v>
          </cell>
          <cell r="B514" t="str">
            <v xml:space="preserve">RETIRADA DA ARMADURA CORROIDA                                                  </v>
          </cell>
          <cell r="C514" t="str">
            <v>kg</v>
          </cell>
          <cell r="D514">
            <v>15.97</v>
          </cell>
          <cell r="E514">
            <v>11.829629629629629</v>
          </cell>
          <cell r="F514" t="str">
            <v>DER Jul/24</v>
          </cell>
        </row>
        <row r="515">
          <cell r="A515" t="str">
            <v>27.06.08</v>
          </cell>
          <cell r="B515" t="str">
            <v xml:space="preserve">ACO P/ CONCRETO PROTENDIDO ST 85/105                                           </v>
          </cell>
          <cell r="C515" t="str">
            <v>kg</v>
          </cell>
          <cell r="D515">
            <v>58.9</v>
          </cell>
          <cell r="E515">
            <v>43.629629629629626</v>
          </cell>
          <cell r="F515" t="str">
            <v>DER Jul/24</v>
          </cell>
        </row>
        <row r="516">
          <cell r="A516" t="str">
            <v>27.06.09</v>
          </cell>
          <cell r="B516" t="str">
            <v xml:space="preserve">EMENDA DE BARRA DE ACO COM LUVA PRENSADA D=12MM                                </v>
          </cell>
          <cell r="C516" t="str">
            <v>un</v>
          </cell>
          <cell r="D516">
            <v>32.97</v>
          </cell>
          <cell r="E516">
            <v>24.422222222222221</v>
          </cell>
          <cell r="F516" t="str">
            <v>DER Jul/24</v>
          </cell>
        </row>
        <row r="517">
          <cell r="A517" t="str">
            <v>27.06.10</v>
          </cell>
          <cell r="B517" t="str">
            <v xml:space="preserve">EMENDA DE BARRA DE ACO COM LUVA PRENSADA D=16MM                                </v>
          </cell>
          <cell r="C517" t="str">
            <v>un</v>
          </cell>
          <cell r="D517">
            <v>42.2</v>
          </cell>
          <cell r="E517">
            <v>31.25925925925926</v>
          </cell>
          <cell r="F517" t="str">
            <v>DER Jul/24</v>
          </cell>
        </row>
        <row r="518">
          <cell r="A518" t="str">
            <v>27.06.11</v>
          </cell>
          <cell r="B518" t="str">
            <v xml:space="preserve">EMENDA DE BARRA DE ACO COM LUVA PRENSADA D=20MM                                </v>
          </cell>
          <cell r="C518" t="str">
            <v>un</v>
          </cell>
          <cell r="D518">
            <v>57.67</v>
          </cell>
          <cell r="E518">
            <v>42.718518518518515</v>
          </cell>
          <cell r="F518" t="str">
            <v>DER Jul/24</v>
          </cell>
        </row>
        <row r="519">
          <cell r="A519" t="str">
            <v>27.06.12</v>
          </cell>
          <cell r="B519" t="str">
            <v xml:space="preserve">EMENDA DE BARRA DE ACO COM LUVA PRENSADA D=25MM                                </v>
          </cell>
          <cell r="C519" t="str">
            <v>un</v>
          </cell>
          <cell r="D519">
            <v>89.92</v>
          </cell>
          <cell r="E519">
            <v>66.607407407407408</v>
          </cell>
          <cell r="F519" t="str">
            <v>DER Jul/24</v>
          </cell>
        </row>
        <row r="520">
          <cell r="A520" t="str">
            <v>27.06.13</v>
          </cell>
          <cell r="B520" t="str">
            <v xml:space="preserve">EMENDA DE BARRA DE ACO COM ROSCA D=12MM                                        </v>
          </cell>
          <cell r="C520" t="str">
            <v>un</v>
          </cell>
          <cell r="D520">
            <v>23.34</v>
          </cell>
          <cell r="E520">
            <v>17.288888888888888</v>
          </cell>
          <cell r="F520" t="str">
            <v>DER Jul/24</v>
          </cell>
        </row>
        <row r="521">
          <cell r="A521" t="str">
            <v>27.06.14</v>
          </cell>
          <cell r="B521" t="str">
            <v xml:space="preserve">EMENDA DE BARRA DE ACO COM ROSCA D=16MM                                        </v>
          </cell>
          <cell r="C521" t="str">
            <v>un</v>
          </cell>
          <cell r="D521">
            <v>31.54</v>
          </cell>
          <cell r="E521">
            <v>23.36296296296296</v>
          </cell>
          <cell r="F521" t="str">
            <v>DER Jul/24</v>
          </cell>
        </row>
        <row r="522">
          <cell r="A522" t="str">
            <v>27.06.15</v>
          </cell>
          <cell r="B522" t="str">
            <v xml:space="preserve">EMENDA DE BARRA DE ACO COM ROSCA D=20MM                                        </v>
          </cell>
          <cell r="C522" t="str">
            <v>un</v>
          </cell>
          <cell r="D522">
            <v>44.6</v>
          </cell>
          <cell r="E522">
            <v>33.037037037037038</v>
          </cell>
          <cell r="F522" t="str">
            <v>DER Jul/24</v>
          </cell>
        </row>
        <row r="523">
          <cell r="A523" t="str">
            <v>27.06.16</v>
          </cell>
          <cell r="B523" t="str">
            <v xml:space="preserve">EMENDA DE BARRA DE ACO COM ROSCA D=25MM                                        </v>
          </cell>
          <cell r="C523" t="str">
            <v>un</v>
          </cell>
          <cell r="D523">
            <v>57.45</v>
          </cell>
          <cell r="E523">
            <v>42.555555555555557</v>
          </cell>
          <cell r="F523" t="str">
            <v>DER Jul/24</v>
          </cell>
        </row>
        <row r="524">
          <cell r="A524" t="str">
            <v>27.06.17</v>
          </cell>
          <cell r="B524" t="str">
            <v xml:space="preserve">CHUMBAMENTO BARRAS C/RESINA EPOX.INJ.                                          </v>
          </cell>
          <cell r="C524" t="str">
            <v>kg</v>
          </cell>
          <cell r="D524">
            <v>140.01</v>
          </cell>
          <cell r="E524">
            <v>103.71111111111109</v>
          </cell>
          <cell r="F524" t="str">
            <v>DER Jul/24</v>
          </cell>
        </row>
        <row r="525">
          <cell r="A525" t="str">
            <v>27.07.02</v>
          </cell>
          <cell r="B525" t="str">
            <v xml:space="preserve">AP.ANC.P/CABOS PROTEN. ATIVA 12FIOS-8MM                                        </v>
          </cell>
          <cell r="C525" t="str">
            <v>un</v>
          </cell>
          <cell r="D525">
            <v>818.4</v>
          </cell>
          <cell r="E525">
            <v>606.22222222222217</v>
          </cell>
          <cell r="F525" t="str">
            <v>DER Jul/24</v>
          </cell>
        </row>
        <row r="526">
          <cell r="A526" t="str">
            <v>27.07.03</v>
          </cell>
          <cell r="B526" t="str">
            <v xml:space="preserve">AP.ANC.P/CABOS PROTEN.ATIV.04FIOS-12,7MM                                       </v>
          </cell>
          <cell r="C526" t="str">
            <v>un</v>
          </cell>
          <cell r="D526">
            <v>560.08000000000004</v>
          </cell>
          <cell r="E526">
            <v>414.87407407407409</v>
          </cell>
          <cell r="F526" t="str">
            <v>DER Jul/24</v>
          </cell>
        </row>
        <row r="527">
          <cell r="A527" t="str">
            <v>27.07.04</v>
          </cell>
          <cell r="B527" t="str">
            <v xml:space="preserve">AP.ANC.P/CABOS PROTEN.ATIV. 6FIOS-12,7MM                                       </v>
          </cell>
          <cell r="C527" t="str">
            <v>un</v>
          </cell>
          <cell r="D527">
            <v>827.59</v>
          </cell>
          <cell r="E527">
            <v>613.02962962962965</v>
          </cell>
          <cell r="F527" t="str">
            <v>DER Jul/24</v>
          </cell>
        </row>
        <row r="528">
          <cell r="A528" t="str">
            <v>27.07.05</v>
          </cell>
          <cell r="B528" t="str">
            <v xml:space="preserve">AP.ANC.P/CABOS PROTEN.ATIV.12FIOS-12,7MM                                       </v>
          </cell>
          <cell r="C528" t="str">
            <v>un</v>
          </cell>
          <cell r="D528">
            <v>1619.8</v>
          </cell>
          <cell r="E528">
            <v>1199.8518518518517</v>
          </cell>
          <cell r="F528" t="str">
            <v>DER Jul/24</v>
          </cell>
        </row>
        <row r="529">
          <cell r="A529" t="str">
            <v>27.07.06</v>
          </cell>
          <cell r="B529" t="str">
            <v xml:space="preserve">AP.ANC.P/CABOS PROTEN.ATIV.19FIOS-12,7MM                                       </v>
          </cell>
          <cell r="C529" t="str">
            <v>un</v>
          </cell>
          <cell r="D529">
            <v>2793.59</v>
          </cell>
          <cell r="E529">
            <v>2069.3259259259257</v>
          </cell>
          <cell r="F529" t="str">
            <v>DER Jul/24</v>
          </cell>
        </row>
        <row r="530">
          <cell r="A530" t="str">
            <v>27.07.07</v>
          </cell>
          <cell r="B530" t="str">
            <v xml:space="preserve">AP.ANC.P/CABOS PROTEN.ATIV.22FIOS-12,7MM                                       </v>
          </cell>
          <cell r="C530" t="str">
            <v>un</v>
          </cell>
          <cell r="D530">
            <v>3651.65</v>
          </cell>
          <cell r="E530">
            <v>2704.9259259259256</v>
          </cell>
          <cell r="F530" t="str">
            <v>DER Jul/24</v>
          </cell>
        </row>
        <row r="531">
          <cell r="A531" t="str">
            <v>27.07.09</v>
          </cell>
          <cell r="B531" t="str">
            <v xml:space="preserve">AP.ANC.P/CABOS PROTEN.PASS. 4FIOS-12,7MM                                       </v>
          </cell>
          <cell r="C531" t="str">
            <v>un</v>
          </cell>
          <cell r="D531">
            <v>102.48</v>
          </cell>
          <cell r="E531">
            <v>75.911111111111111</v>
          </cell>
          <cell r="F531" t="str">
            <v>DER Jul/24</v>
          </cell>
        </row>
        <row r="532">
          <cell r="A532" t="str">
            <v>27.07.10</v>
          </cell>
          <cell r="B532" t="str">
            <v xml:space="preserve">AP.ANC.P/CABOS PROTEN.PASS. 6FIOS-12,7MM                                       </v>
          </cell>
          <cell r="C532" t="str">
            <v>un</v>
          </cell>
          <cell r="D532">
            <v>156.43</v>
          </cell>
          <cell r="E532">
            <v>115.87407407407407</v>
          </cell>
          <cell r="F532" t="str">
            <v>DER Jul/24</v>
          </cell>
        </row>
        <row r="533">
          <cell r="A533" t="str">
            <v>27.07.12</v>
          </cell>
          <cell r="B533" t="str">
            <v xml:space="preserve">AP.ANC.P/CABOS PROTEN.PAS. 19FIOS-12,7MM                                       </v>
          </cell>
          <cell r="C533" t="str">
            <v>un</v>
          </cell>
          <cell r="D533">
            <v>389.25</v>
          </cell>
          <cell r="E533">
            <v>288.33333333333331</v>
          </cell>
          <cell r="F533" t="str">
            <v>DER Jul/24</v>
          </cell>
        </row>
        <row r="534">
          <cell r="A534" t="str">
            <v>27.08.01</v>
          </cell>
          <cell r="B534" t="str">
            <v xml:space="preserve">SUBSTIT.APARELHO APOIO NEOPRENE FRETADO                                        </v>
          </cell>
          <cell r="C534" t="str">
            <v>dm3</v>
          </cell>
          <cell r="D534">
            <v>126.61</v>
          </cell>
          <cell r="E534">
            <v>93.785185185185185</v>
          </cell>
          <cell r="F534" t="str">
            <v>DER Jul/24</v>
          </cell>
        </row>
        <row r="535">
          <cell r="A535" t="str">
            <v>27.09.01</v>
          </cell>
          <cell r="B535" t="str">
            <v xml:space="preserve">CONCRETO FCK 10MPA                                                             </v>
          </cell>
          <cell r="C535" t="str">
            <v>m3</v>
          </cell>
          <cell r="D535">
            <v>730.29</v>
          </cell>
          <cell r="E535">
            <v>540.95555555555552</v>
          </cell>
          <cell r="F535" t="str">
            <v>DER Jul/24</v>
          </cell>
        </row>
        <row r="536">
          <cell r="A536" t="str">
            <v>27.09.02</v>
          </cell>
          <cell r="B536" t="str">
            <v xml:space="preserve">CONCRETO FCK 15MPA                                                             </v>
          </cell>
          <cell r="C536" t="str">
            <v>m3</v>
          </cell>
          <cell r="D536">
            <v>787.38</v>
          </cell>
          <cell r="E536">
            <v>583.24444444444441</v>
          </cell>
          <cell r="F536" t="str">
            <v>DER Jul/24</v>
          </cell>
        </row>
        <row r="537">
          <cell r="A537" t="str">
            <v>27.09.03</v>
          </cell>
          <cell r="B537" t="str">
            <v xml:space="preserve">CONCRETO FCK 18MPA                                                             </v>
          </cell>
          <cell r="C537" t="str">
            <v>m3</v>
          </cell>
          <cell r="D537">
            <v>799.45</v>
          </cell>
          <cell r="E537">
            <v>592.18518518518522</v>
          </cell>
          <cell r="F537" t="str">
            <v>DER Jul/24</v>
          </cell>
        </row>
        <row r="538">
          <cell r="A538" t="str">
            <v>27.09.04</v>
          </cell>
          <cell r="B538" t="str">
            <v xml:space="preserve">CONCRETO FCK 20MPA                                                             </v>
          </cell>
          <cell r="C538" t="str">
            <v>m3</v>
          </cell>
          <cell r="D538">
            <v>827.52</v>
          </cell>
          <cell r="E538">
            <v>612.97777777777776</v>
          </cell>
          <cell r="F538" t="str">
            <v>DER Jul/24</v>
          </cell>
        </row>
        <row r="539">
          <cell r="A539" t="str">
            <v>27.09.05</v>
          </cell>
          <cell r="B539" t="str">
            <v xml:space="preserve">CONCRETO FCK 25MPA                                                             </v>
          </cell>
          <cell r="C539" t="str">
            <v>m3</v>
          </cell>
          <cell r="D539">
            <v>844.45</v>
          </cell>
          <cell r="E539">
            <v>625.51851851851848</v>
          </cell>
          <cell r="F539" t="str">
            <v>DER Jul/24</v>
          </cell>
        </row>
        <row r="540">
          <cell r="A540" t="str">
            <v>27.09.07</v>
          </cell>
          <cell r="B540" t="str">
            <v xml:space="preserve">CONCRETO FCK 30MPA                                                             </v>
          </cell>
          <cell r="C540" t="str">
            <v>m3</v>
          </cell>
          <cell r="D540">
            <v>866.59</v>
          </cell>
          <cell r="E540">
            <v>641.91851851851845</v>
          </cell>
          <cell r="F540" t="str">
            <v>DER Jul/24</v>
          </cell>
        </row>
        <row r="541">
          <cell r="A541" t="str">
            <v>27.09.08</v>
          </cell>
          <cell r="B541" t="str">
            <v xml:space="preserve">CONCRETO CICLOPICO                                                             </v>
          </cell>
          <cell r="C541" t="str">
            <v>m3</v>
          </cell>
          <cell r="D541">
            <v>730.19</v>
          </cell>
          <cell r="E541">
            <v>540.8814814814815</v>
          </cell>
          <cell r="F541" t="str">
            <v>DER Jul/24</v>
          </cell>
        </row>
        <row r="542">
          <cell r="A542" t="str">
            <v>27.09.09</v>
          </cell>
          <cell r="B542" t="str">
            <v xml:space="preserve">CONCRETO PROJETADO,MEDIDO NA SECAO                                             </v>
          </cell>
          <cell r="C542" t="str">
            <v>m3</v>
          </cell>
          <cell r="D542">
            <v>2539.2800000000002</v>
          </cell>
          <cell r="E542">
            <v>1880.9481481481482</v>
          </cell>
          <cell r="F542" t="str">
            <v>DER Jul/24</v>
          </cell>
        </row>
        <row r="543">
          <cell r="A543" t="str">
            <v>27.09.10</v>
          </cell>
          <cell r="B543" t="str">
            <v xml:space="preserve">BOMBEAMENTO P/CONC. QUALQUER RESIST.                                           </v>
          </cell>
          <cell r="C543" t="str">
            <v>m3</v>
          </cell>
          <cell r="D543">
            <v>99.68</v>
          </cell>
          <cell r="E543">
            <v>73.837037037037035</v>
          </cell>
          <cell r="F543" t="str">
            <v>DER Jul/24</v>
          </cell>
        </row>
        <row r="544">
          <cell r="A544" t="str">
            <v>27.09.12</v>
          </cell>
          <cell r="B544" t="str">
            <v xml:space="preserve">ENCHIMENTO COM CONCRETO CELULAR                                                </v>
          </cell>
          <cell r="C544" t="str">
            <v>m3</v>
          </cell>
          <cell r="D544">
            <v>1326.23</v>
          </cell>
          <cell r="E544">
            <v>982.39259259259256</v>
          </cell>
          <cell r="F544" t="str">
            <v>DER Jul/24</v>
          </cell>
        </row>
        <row r="545">
          <cell r="A545" t="str">
            <v>27.09.15</v>
          </cell>
          <cell r="B545" t="str">
            <v xml:space="preserve">CONCRETO FCK 35MPA                                                             </v>
          </cell>
          <cell r="C545" t="str">
            <v>m3</v>
          </cell>
          <cell r="D545">
            <v>880.56</v>
          </cell>
          <cell r="E545">
            <v>652.26666666666654</v>
          </cell>
          <cell r="F545" t="str">
            <v>DER Jul/24</v>
          </cell>
        </row>
        <row r="546">
          <cell r="A546" t="str">
            <v>27.09.16</v>
          </cell>
          <cell r="B546" t="str">
            <v xml:space="preserve">CONCRETO FCK 40MPA                                                             </v>
          </cell>
          <cell r="C546" t="str">
            <v>m3</v>
          </cell>
          <cell r="D546">
            <v>919.54</v>
          </cell>
          <cell r="E546">
            <v>681.14074074074063</v>
          </cell>
          <cell r="F546" t="str">
            <v>DER Jul/24</v>
          </cell>
        </row>
        <row r="547">
          <cell r="A547" t="str">
            <v>27.09.17</v>
          </cell>
          <cell r="B547" t="str">
            <v xml:space="preserve">CONCRETO FCK 45 MPA                                                            </v>
          </cell>
          <cell r="C547" t="str">
            <v>m3</v>
          </cell>
          <cell r="D547">
            <v>1051.5999999999999</v>
          </cell>
          <cell r="E547">
            <v>778.96296296296282</v>
          </cell>
          <cell r="F547" t="str">
            <v>DER Jul/24</v>
          </cell>
        </row>
        <row r="548">
          <cell r="A548" t="str">
            <v>27.09.18</v>
          </cell>
          <cell r="B548" t="str">
            <v xml:space="preserve">CONCRETO FCK 50 MPA                                                            </v>
          </cell>
          <cell r="C548" t="str">
            <v>m3</v>
          </cell>
          <cell r="D548">
            <v>1091.73</v>
          </cell>
          <cell r="E548">
            <v>808.68888888888887</v>
          </cell>
          <cell r="F548" t="str">
            <v>DER Jul/24</v>
          </cell>
        </row>
        <row r="549">
          <cell r="A549" t="str">
            <v>27.10.01</v>
          </cell>
          <cell r="B549" t="str">
            <v xml:space="preserve">JUNTA/RETRACAO C/LABIO POLI.AB.15ATE40MM                                       </v>
          </cell>
          <cell r="C549" t="str">
            <v>m</v>
          </cell>
          <cell r="D549">
            <v>339.52</v>
          </cell>
          <cell r="E549">
            <v>251.49629629629626</v>
          </cell>
          <cell r="F549" t="str">
            <v>DER Jul/24</v>
          </cell>
        </row>
        <row r="550">
          <cell r="A550" t="str">
            <v>27.10.02</v>
          </cell>
          <cell r="B550" t="str">
            <v xml:space="preserve">JUNTA/RETRACAO C/LABIO POLI.AB.20ATE55MM                                       </v>
          </cell>
          <cell r="C550" t="str">
            <v>m</v>
          </cell>
          <cell r="D550">
            <v>442.12</v>
          </cell>
          <cell r="E550">
            <v>327.49629629629629</v>
          </cell>
          <cell r="F550" t="str">
            <v>DER Jul/24</v>
          </cell>
        </row>
        <row r="551">
          <cell r="A551" t="str">
            <v>27.10.03</v>
          </cell>
          <cell r="B551" t="str">
            <v xml:space="preserve">JUNTA/RETRACAO C/LABIO POLI.AB.30ATE80MM                                       </v>
          </cell>
          <cell r="C551" t="str">
            <v>m</v>
          </cell>
          <cell r="D551">
            <v>610.79999999999995</v>
          </cell>
          <cell r="E551">
            <v>452.4444444444444</v>
          </cell>
          <cell r="F551" t="str">
            <v>DER Jul/24</v>
          </cell>
        </row>
        <row r="552">
          <cell r="A552" t="str">
            <v>27.10.04</v>
          </cell>
          <cell r="B552" t="str">
            <v xml:space="preserve">SUBSTITUICAO DE JUNTA METALICA                                                 </v>
          </cell>
          <cell r="C552" t="str">
            <v>m</v>
          </cell>
          <cell r="D552">
            <v>426.45</v>
          </cell>
          <cell r="E552">
            <v>315.88888888888886</v>
          </cell>
          <cell r="F552" t="str">
            <v>DER Jul/24</v>
          </cell>
        </row>
        <row r="553">
          <cell r="A553" t="str">
            <v>27.11.01</v>
          </cell>
          <cell r="B553" t="str">
            <v xml:space="preserve">ARGAMASSA CIMENTO E AREIA 1:1                                                  </v>
          </cell>
          <cell r="C553" t="str">
            <v>m3</v>
          </cell>
          <cell r="D553">
            <v>2668.25</v>
          </cell>
          <cell r="E553">
            <v>1976.4814814814813</v>
          </cell>
          <cell r="F553" t="str">
            <v>DER Jul/24</v>
          </cell>
        </row>
        <row r="554">
          <cell r="A554" t="str">
            <v>27.11.02</v>
          </cell>
          <cell r="B554" t="str">
            <v xml:space="preserve">ADESIVO EPOXI P/TRI.(INCL.FUROS E MANG.)                                       </v>
          </cell>
          <cell r="C554" t="str">
            <v>kg</v>
          </cell>
          <cell r="D554">
            <v>282.23</v>
          </cell>
          <cell r="E554">
            <v>209.05925925925925</v>
          </cell>
          <cell r="F554" t="str">
            <v>DER Jul/24</v>
          </cell>
        </row>
        <row r="555">
          <cell r="A555" t="str">
            <v>27.11.06</v>
          </cell>
          <cell r="B555" t="str">
            <v xml:space="preserve">ARGAM.CIMENTICIA C/POLIMERO INCORPORADO                                        </v>
          </cell>
          <cell r="C555" t="str">
            <v>dm3</v>
          </cell>
          <cell r="D555">
            <v>9.86</v>
          </cell>
          <cell r="E555">
            <v>7.3037037037037029</v>
          </cell>
          <cell r="F555" t="str">
            <v>DER Jul/24</v>
          </cell>
        </row>
        <row r="556">
          <cell r="A556" t="str">
            <v>27.11.09</v>
          </cell>
          <cell r="B556" t="str">
            <v xml:space="preserve">ARGAMASSA DE CIMENTO E AREIA TRACO 1:6                                         </v>
          </cell>
          <cell r="C556" t="str">
            <v>m3</v>
          </cell>
          <cell r="D556">
            <v>2916</v>
          </cell>
          <cell r="E556">
            <v>2160</v>
          </cell>
          <cell r="F556" t="str">
            <v>DER Jul/24</v>
          </cell>
        </row>
        <row r="557">
          <cell r="A557" t="str">
            <v>27.11.10</v>
          </cell>
          <cell r="B557" t="str">
            <v xml:space="preserve">ARGAMASSA CIMEN.E AREIA TRACO 1:3 ESP 2CM                                      </v>
          </cell>
          <cell r="C557" t="str">
            <v>m2</v>
          </cell>
          <cell r="D557">
            <v>62.01</v>
          </cell>
          <cell r="E557">
            <v>45.93333333333333</v>
          </cell>
          <cell r="F557" t="str">
            <v>DER Jul/24</v>
          </cell>
        </row>
        <row r="558">
          <cell r="A558" t="str">
            <v>27.11.11</v>
          </cell>
          <cell r="B558" t="str">
            <v xml:space="preserve">ADESIVO SELANTE PARA CONCRETO FISSURADO                                        </v>
          </cell>
          <cell r="C558" t="str">
            <v>m</v>
          </cell>
          <cell r="D558">
            <v>49.12</v>
          </cell>
          <cell r="E558">
            <v>36.385185185185179</v>
          </cell>
          <cell r="F558" t="str">
            <v>DER Jul/24</v>
          </cell>
        </row>
        <row r="559">
          <cell r="A559" t="str">
            <v>27.12.01</v>
          </cell>
          <cell r="B559" t="str">
            <v xml:space="preserve">TUBO DE PVC PERFURADO OU NAO D=0,050M                                          </v>
          </cell>
          <cell r="C559" t="str">
            <v>m</v>
          </cell>
          <cell r="D559">
            <v>29.18</v>
          </cell>
          <cell r="E559">
            <v>21.614814814814814</v>
          </cell>
          <cell r="F559" t="str">
            <v>DER Jul/24</v>
          </cell>
        </row>
        <row r="560">
          <cell r="A560" t="str">
            <v>27.12.02</v>
          </cell>
          <cell r="B560" t="str">
            <v xml:space="preserve">TUBO DE PVC PERFURADO OU NAO D=0,075M                                          </v>
          </cell>
          <cell r="C560" t="str">
            <v>m</v>
          </cell>
          <cell r="D560">
            <v>112.34</v>
          </cell>
          <cell r="E560">
            <v>83.214814814814815</v>
          </cell>
          <cell r="F560" t="str">
            <v>DER Jul/24</v>
          </cell>
        </row>
        <row r="561">
          <cell r="A561" t="str">
            <v>27.12.03</v>
          </cell>
          <cell r="B561" t="str">
            <v xml:space="preserve">TUBO DE PVC PERFURADO OU NAO D=0,10M                                           </v>
          </cell>
          <cell r="C561" t="str">
            <v>m</v>
          </cell>
          <cell r="D561">
            <v>139.53</v>
          </cell>
          <cell r="E561">
            <v>103.35555555555555</v>
          </cell>
          <cell r="F561" t="str">
            <v>DER Jul/24</v>
          </cell>
        </row>
        <row r="562">
          <cell r="A562" t="str">
            <v>27.12.04</v>
          </cell>
          <cell r="B562" t="str">
            <v xml:space="preserve">TUBO DE PVC PERFURADO OU NAO D=0,15M                                           </v>
          </cell>
          <cell r="C562" t="str">
            <v>m</v>
          </cell>
          <cell r="D562">
            <v>202.73</v>
          </cell>
          <cell r="E562">
            <v>150.17037037037036</v>
          </cell>
          <cell r="F562" t="str">
            <v>DER Jul/24</v>
          </cell>
        </row>
        <row r="563">
          <cell r="A563" t="str">
            <v>27.13.02</v>
          </cell>
          <cell r="B563" t="str">
            <v xml:space="preserve">ADITIVO SUPER PLASTIFICANTE                                                    </v>
          </cell>
          <cell r="C563" t="str">
            <v>kg</v>
          </cell>
          <cell r="D563">
            <v>20.61</v>
          </cell>
          <cell r="E563">
            <v>15.266666666666666</v>
          </cell>
          <cell r="F563" t="str">
            <v>DER Jul/24</v>
          </cell>
        </row>
        <row r="564">
          <cell r="A564" t="str">
            <v>27.13.03</v>
          </cell>
          <cell r="B564" t="str">
            <v xml:space="preserve">ADITIVO SUPER FLUIDIFICANTE                                                    </v>
          </cell>
          <cell r="C564" t="str">
            <v>kg</v>
          </cell>
          <cell r="D564">
            <v>12.49</v>
          </cell>
          <cell r="E564">
            <v>9.2518518518518515</v>
          </cell>
          <cell r="F564" t="str">
            <v>DER Jul/24</v>
          </cell>
        </row>
        <row r="565">
          <cell r="A565" t="str">
            <v>27.13.04</v>
          </cell>
          <cell r="B565" t="str">
            <v xml:space="preserve">ADITIVO ACELERADOR DE PEGA                                                     </v>
          </cell>
          <cell r="C565" t="str">
            <v>kg</v>
          </cell>
          <cell r="D565">
            <v>9.93</v>
          </cell>
          <cell r="E565">
            <v>7.3555555555555552</v>
          </cell>
          <cell r="F565" t="str">
            <v>DER Jul/24</v>
          </cell>
        </row>
        <row r="566">
          <cell r="A566" t="str">
            <v>27.13.05</v>
          </cell>
          <cell r="B566" t="str">
            <v xml:space="preserve">ADITIVO RETARDADOR DE PEGA                                                     </v>
          </cell>
          <cell r="C566" t="str">
            <v>kg</v>
          </cell>
          <cell r="D566">
            <v>9.11</v>
          </cell>
          <cell r="E566">
            <v>6.7481481481481476</v>
          </cell>
          <cell r="F566" t="str">
            <v>DER Jul/24</v>
          </cell>
        </row>
        <row r="567">
          <cell r="A567" t="str">
            <v>27.14.01.01</v>
          </cell>
          <cell r="B567" t="str">
            <v xml:space="preserve">PINTURA HIDROFUGANTE C/SILICONE BASE AGUA - UMA DEMAO                          </v>
          </cell>
          <cell r="C567" t="str">
            <v>m2</v>
          </cell>
          <cell r="D567">
            <v>19.899999999999999</v>
          </cell>
          <cell r="E567">
            <v>14.740740740740739</v>
          </cell>
          <cell r="F567" t="str">
            <v>DER Jul/24</v>
          </cell>
        </row>
        <row r="568">
          <cell r="A568" t="str">
            <v>27.14.02</v>
          </cell>
          <cell r="B568" t="str">
            <v xml:space="preserve">PINT.C/VERNIZ POLIURETANO INCOLOR-3DEMAO                                       </v>
          </cell>
          <cell r="C568" t="str">
            <v>m2</v>
          </cell>
          <cell r="D568">
            <v>86.24</v>
          </cell>
          <cell r="E568">
            <v>63.881481481481472</v>
          </cell>
          <cell r="F568" t="str">
            <v>DER Jul/24</v>
          </cell>
        </row>
        <row r="569">
          <cell r="A569" t="str">
            <v>27.14.03</v>
          </cell>
          <cell r="B569" t="str">
            <v xml:space="preserve">PINTURA A BASE DE EPOXI - 2DEMAOS                                              </v>
          </cell>
          <cell r="C569" t="str">
            <v>m2</v>
          </cell>
          <cell r="D569">
            <v>98.09</v>
          </cell>
          <cell r="E569">
            <v>72.659259259259258</v>
          </cell>
          <cell r="F569" t="str">
            <v>DER Jul/24</v>
          </cell>
        </row>
        <row r="570">
          <cell r="A570" t="str">
            <v>27.14.04</v>
          </cell>
          <cell r="B570" t="str">
            <v xml:space="preserve">PINTURA ACRILICA - 2DEMAOS                                                     </v>
          </cell>
          <cell r="C570" t="str">
            <v>m2</v>
          </cell>
          <cell r="D570">
            <v>44.22</v>
          </cell>
          <cell r="E570">
            <v>32.755555555555553</v>
          </cell>
          <cell r="F570" t="str">
            <v>DER Jul/24</v>
          </cell>
        </row>
        <row r="571">
          <cell r="A571" t="str">
            <v>27.14.05</v>
          </cell>
          <cell r="B571" t="str">
            <v>PINTURA A BASE DE ESMALTE SINTETICO 3 DEMAOS, SENDO UMA DEMAO FUNDO OXIDO FERRO</v>
          </cell>
          <cell r="C571" t="str">
            <v>m2</v>
          </cell>
          <cell r="D571">
            <v>61.86</v>
          </cell>
          <cell r="E571">
            <v>45.822222222222216</v>
          </cell>
          <cell r="F571" t="str">
            <v>DER Jul/24</v>
          </cell>
        </row>
        <row r="572">
          <cell r="A572" t="str">
            <v>27.18.01</v>
          </cell>
          <cell r="B572" t="str">
            <v xml:space="preserve">ATERRO SOLO COM 3% DE CIMENTO C/PULVE.                                         </v>
          </cell>
          <cell r="C572" t="str">
            <v>m3</v>
          </cell>
          <cell r="D572">
            <v>74.8</v>
          </cell>
          <cell r="E572">
            <v>55.407407407407405</v>
          </cell>
          <cell r="F572" t="str">
            <v>DER Jul/24</v>
          </cell>
        </row>
        <row r="573">
          <cell r="A573" t="str">
            <v>28.01.04.01</v>
          </cell>
          <cell r="B573" t="str">
            <v xml:space="preserve">FORN. E TRANSPORTE DE PLACA DE ACO GT+GT                                       </v>
          </cell>
          <cell r="C573" t="str">
            <v>m2</v>
          </cell>
          <cell r="D573">
            <v>1305.21</v>
          </cell>
          <cell r="E573">
            <v>966.82222222222219</v>
          </cell>
          <cell r="F573" t="str">
            <v>DER Jul/24</v>
          </cell>
        </row>
        <row r="574">
          <cell r="A574" t="str">
            <v>28.01.08.01</v>
          </cell>
          <cell r="B574" t="str">
            <v xml:space="preserve">FORN. E TRANSPORTE DE PLACA DE ALUMINIO GT+AI                                  </v>
          </cell>
          <cell r="C574" t="str">
            <v>m2</v>
          </cell>
          <cell r="D574">
            <v>1360.41</v>
          </cell>
          <cell r="E574">
            <v>1007.7111111111111</v>
          </cell>
          <cell r="F574" t="str">
            <v>DER Jul/24</v>
          </cell>
        </row>
        <row r="575">
          <cell r="A575" t="str">
            <v>28.01.24.01</v>
          </cell>
          <cell r="B575" t="str">
            <v xml:space="preserve">COLOCACAO DE PLACA EM SUP. MADEIRA/METALICO-SOLO                               </v>
          </cell>
          <cell r="C575" t="str">
            <v>m2</v>
          </cell>
          <cell r="D575">
            <v>91.66</v>
          </cell>
          <cell r="E575">
            <v>67.896296296296285</v>
          </cell>
          <cell r="F575" t="str">
            <v>DER Jul/24</v>
          </cell>
        </row>
        <row r="576">
          <cell r="A576" t="str">
            <v>28.01.25.01</v>
          </cell>
          <cell r="B576" t="str">
            <v xml:space="preserve">COLOCACAO DE PLACA AEREA EM PORTICOS OU SEMI-PORTICO                           </v>
          </cell>
          <cell r="C576" t="str">
            <v>m2</v>
          </cell>
          <cell r="D576">
            <v>135.56</v>
          </cell>
          <cell r="E576">
            <v>100.4148148148148</v>
          </cell>
          <cell r="F576" t="str">
            <v>DER Jul/24</v>
          </cell>
        </row>
        <row r="577">
          <cell r="A577" t="str">
            <v>28.01.26.01</v>
          </cell>
          <cell r="B577" t="str">
            <v xml:space="preserve">RETIRADA DE PLACA DE SOLO EM SUPORTE DE MADEIRA OU METALICO                    </v>
          </cell>
          <cell r="C577" t="str">
            <v>m2</v>
          </cell>
          <cell r="D577">
            <v>78.56</v>
          </cell>
          <cell r="E577">
            <v>58.19259259259259</v>
          </cell>
          <cell r="F577" t="str">
            <v>DER Jul/24</v>
          </cell>
        </row>
        <row r="578">
          <cell r="A578" t="str">
            <v>28.01.27.01</v>
          </cell>
          <cell r="B578" t="str">
            <v xml:space="preserve">RETIRADA DE PLACA AEREA                                                        </v>
          </cell>
          <cell r="C578" t="str">
            <v>m2</v>
          </cell>
          <cell r="D578">
            <v>108.44</v>
          </cell>
          <cell r="E578">
            <v>80.325925925925915</v>
          </cell>
          <cell r="F578" t="str">
            <v>DER Jul/24</v>
          </cell>
        </row>
        <row r="579">
          <cell r="A579" t="str">
            <v>28.01.31.02</v>
          </cell>
          <cell r="B579" t="str">
            <v xml:space="preserve">FORN.TRANSP. MONTAG PLACA ALUM.E NUCLEO POLIET. BAIXA DENSIDADE ESP.3MM GT+AI  </v>
          </cell>
          <cell r="C579" t="str">
            <v>m2</v>
          </cell>
          <cell r="D579">
            <v>822.69</v>
          </cell>
          <cell r="E579">
            <v>609.4</v>
          </cell>
          <cell r="F579" t="str">
            <v>DER Jul/24</v>
          </cell>
        </row>
        <row r="580">
          <cell r="A580" t="str">
            <v>28.02.01.02</v>
          </cell>
          <cell r="B580" t="str">
            <v xml:space="preserve">FORN.TRANSP. E FIXACAO DE PORTICO TUB.MET. VAO DE 15,90M                       </v>
          </cell>
          <cell r="C580" t="str">
            <v>un</v>
          </cell>
          <cell r="D580">
            <v>145866.39000000001</v>
          </cell>
          <cell r="E580">
            <v>108049.17777777778</v>
          </cell>
          <cell r="F580" t="str">
            <v>DER Jul/24</v>
          </cell>
        </row>
        <row r="581">
          <cell r="A581" t="str">
            <v>28.02.05.02</v>
          </cell>
          <cell r="B581" t="str">
            <v xml:space="preserve">FORN.,TRANSP.E FIXACAO DE SEMI-PORTICO TUBULAR MET.EM BALANCO COM VAO 8,30M    </v>
          </cell>
          <cell r="C581" t="str">
            <v>un</v>
          </cell>
          <cell r="D581">
            <v>87255.47</v>
          </cell>
          <cell r="E581">
            <v>64633.681481481479</v>
          </cell>
          <cell r="F581" t="str">
            <v>DER Jul/24</v>
          </cell>
        </row>
        <row r="582">
          <cell r="A582" t="str">
            <v>28.02.07.02</v>
          </cell>
          <cell r="B582" t="str">
            <v xml:space="preserve">FORN.,TRANSP.E FIXACAO DE SEMI-PORTICO TUB.MET.EM BALANCO DUPLO COM VAO 8,30M  </v>
          </cell>
          <cell r="C582" t="str">
            <v>un</v>
          </cell>
          <cell r="D582">
            <v>145854.01</v>
          </cell>
          <cell r="E582">
            <v>108040.00740740741</v>
          </cell>
          <cell r="F582" t="str">
            <v>DER Jul/24</v>
          </cell>
        </row>
        <row r="583">
          <cell r="A583" t="str">
            <v>28.03.02</v>
          </cell>
          <cell r="B583" t="str">
            <v xml:space="preserve">SINALIZ.HOR.C/RESINA VINILICA OU ACRILI.                                       </v>
          </cell>
          <cell r="C583" t="str">
            <v>m2</v>
          </cell>
          <cell r="D583">
            <v>38.83</v>
          </cell>
          <cell r="E583">
            <v>28.762962962962959</v>
          </cell>
          <cell r="F583" t="str">
            <v>DER Jul/24</v>
          </cell>
        </row>
        <row r="584">
          <cell r="A584" t="str">
            <v>28.03.03</v>
          </cell>
          <cell r="B584" t="str">
            <v xml:space="preserve">SINALIZ.HOR. C/TERMOPLAST. HOT-SPRAY                                           </v>
          </cell>
          <cell r="C584" t="str">
            <v>m2</v>
          </cell>
          <cell r="D584">
            <v>94.56</v>
          </cell>
          <cell r="E584">
            <v>70.044444444444437</v>
          </cell>
          <cell r="F584" t="str">
            <v>DER Jul/24</v>
          </cell>
        </row>
        <row r="585">
          <cell r="A585" t="str">
            <v>28.03.05</v>
          </cell>
          <cell r="B585" t="str">
            <v xml:space="preserve">SINALIZ.HOR.C/TERMOPLAST EXTRUDADO                                             </v>
          </cell>
          <cell r="C585" t="str">
            <v>m2</v>
          </cell>
          <cell r="D585">
            <v>120.66</v>
          </cell>
          <cell r="E585">
            <v>89.377777777777766</v>
          </cell>
          <cell r="F585" t="str">
            <v>DER Jul/24</v>
          </cell>
        </row>
        <row r="586">
          <cell r="A586" t="str">
            <v>28.03.06</v>
          </cell>
          <cell r="B586" t="str">
            <v xml:space="preserve">SINALIZ.HOR.TINTA P/ POUCO TRAFEGO                                             </v>
          </cell>
          <cell r="C586" t="str">
            <v>m2</v>
          </cell>
          <cell r="D586">
            <v>27.89</v>
          </cell>
          <cell r="E586">
            <v>20.659259259259258</v>
          </cell>
          <cell r="F586" t="str">
            <v>DER Jul/24</v>
          </cell>
        </row>
        <row r="587">
          <cell r="A587" t="str">
            <v>28.03.07</v>
          </cell>
          <cell r="B587" t="str">
            <v xml:space="preserve">SINALIZ.HOR.ACRILICA BASE AGUA                                                 </v>
          </cell>
          <cell r="C587" t="str">
            <v>m2</v>
          </cell>
          <cell r="D587">
            <v>40.15</v>
          </cell>
          <cell r="E587">
            <v>29.740740740740737</v>
          </cell>
          <cell r="F587" t="str">
            <v>DER Jul/24</v>
          </cell>
        </row>
        <row r="588">
          <cell r="A588" t="str">
            <v>28.03.09.03</v>
          </cell>
          <cell r="B588" t="str">
            <v xml:space="preserve">TACHA METALICA COM 1 PINO DE FIXACAO- MONO REFLETIVA                           </v>
          </cell>
          <cell r="C588" t="str">
            <v>un</v>
          </cell>
          <cell r="D588">
            <v>36.130000000000003</v>
          </cell>
          <cell r="E588">
            <v>26.762962962962963</v>
          </cell>
          <cell r="F588" t="str">
            <v>DER Jul/24</v>
          </cell>
        </row>
        <row r="589">
          <cell r="A589" t="str">
            <v>28.03.09.04</v>
          </cell>
          <cell r="B589" t="str">
            <v xml:space="preserve">TACHA METALICA COM 1 PINO DE FIXACAO - BI REFLETIVA                            </v>
          </cell>
          <cell r="C589" t="str">
            <v>un</v>
          </cell>
          <cell r="D589">
            <v>42.01</v>
          </cell>
          <cell r="E589">
            <v>31.118518518518513</v>
          </cell>
          <cell r="F589" t="str">
            <v>DER Jul/24</v>
          </cell>
        </row>
        <row r="590">
          <cell r="A590" t="str">
            <v>28.03.13</v>
          </cell>
          <cell r="B590" t="str">
            <v xml:space="preserve">TACHA MONODIRECIONAL REFLETIVO PLASTICO                                        </v>
          </cell>
          <cell r="C590" t="str">
            <v>un</v>
          </cell>
          <cell r="D590">
            <v>32.54</v>
          </cell>
          <cell r="E590">
            <v>24.103703703703701</v>
          </cell>
          <cell r="F590" t="str">
            <v>DER Jul/24</v>
          </cell>
        </row>
        <row r="591">
          <cell r="A591" t="str">
            <v>28.03.14</v>
          </cell>
          <cell r="B591" t="str">
            <v xml:space="preserve">TACHA BIDIRECIONAL REFLETIVO PLASTICO                                          </v>
          </cell>
          <cell r="C591" t="str">
            <v>un</v>
          </cell>
          <cell r="D591">
            <v>38.43</v>
          </cell>
          <cell r="E591">
            <v>28.466666666666665</v>
          </cell>
          <cell r="F591" t="str">
            <v>DER Jul/24</v>
          </cell>
        </row>
        <row r="592">
          <cell r="A592" t="str">
            <v>28.06.10</v>
          </cell>
          <cell r="B592" t="str">
            <v xml:space="preserve">SUPORTE MADEIRA TRATADA 0,10X0,10M                                             </v>
          </cell>
          <cell r="C592" t="str">
            <v>m</v>
          </cell>
          <cell r="D592">
            <v>46.23</v>
          </cell>
          <cell r="E592">
            <v>34.24444444444444</v>
          </cell>
          <cell r="F592" t="str">
            <v>DER Jul/24</v>
          </cell>
        </row>
        <row r="593">
          <cell r="A593" t="str">
            <v>28.06.10.01</v>
          </cell>
          <cell r="B593" t="str">
            <v xml:space="preserve">RETIRADA DE SUPORTE DE MADEIRA TRATADA                                         </v>
          </cell>
          <cell r="C593" t="str">
            <v>m</v>
          </cell>
          <cell r="D593">
            <v>18.079999999999998</v>
          </cell>
          <cell r="E593">
            <v>13.392592592592591</v>
          </cell>
          <cell r="F593" t="str">
            <v>DER Jul/24</v>
          </cell>
        </row>
        <row r="594">
          <cell r="A594" t="str">
            <v>28.06.12</v>
          </cell>
          <cell r="B594" t="str">
            <v xml:space="preserve">SUPORTE TUBULAR GALVANIZADO D=2 1/2"                                           </v>
          </cell>
          <cell r="C594" t="str">
            <v>m</v>
          </cell>
          <cell r="D594">
            <v>176.83</v>
          </cell>
          <cell r="E594">
            <v>130.98518518518517</v>
          </cell>
          <cell r="F594" t="str">
            <v>DER Jul/24</v>
          </cell>
        </row>
        <row r="595">
          <cell r="A595" t="str">
            <v>28.07.06</v>
          </cell>
          <cell r="B595" t="str">
            <v xml:space="preserve">BROCA DE CONTRETO ARMADO D=30CM                                                </v>
          </cell>
          <cell r="C595" t="str">
            <v>m</v>
          </cell>
          <cell r="D595">
            <v>161.1</v>
          </cell>
          <cell r="E595">
            <v>119.33333333333331</v>
          </cell>
          <cell r="F595" t="str">
            <v>DER Jul/24</v>
          </cell>
        </row>
        <row r="596">
          <cell r="A596" t="str">
            <v>28.08.01.01</v>
          </cell>
          <cell r="B596" t="str">
            <v xml:space="preserve">CONFECCAO, MONTAGEM E INSTALACAO DE PLACA INSTITUCIONAL                        </v>
          </cell>
          <cell r="C596" t="str">
            <v>m2</v>
          </cell>
          <cell r="D596">
            <v>361.2</v>
          </cell>
          <cell r="E596">
            <v>267.55555555555554</v>
          </cell>
          <cell r="F596" t="str">
            <v>DER Jul/24</v>
          </cell>
        </row>
        <row r="597">
          <cell r="A597" t="str">
            <v>28.08.02.01</v>
          </cell>
          <cell r="B597" t="str">
            <v xml:space="preserve">MANUTENCAO DE PLACA INSTITUCIONAL                                              </v>
          </cell>
          <cell r="C597" t="str">
            <v>m2 x mes</v>
          </cell>
          <cell r="D597">
            <v>74.03</v>
          </cell>
          <cell r="E597">
            <v>54.837037037037035</v>
          </cell>
          <cell r="F597" t="str">
            <v>DER Jul/24</v>
          </cell>
        </row>
        <row r="598">
          <cell r="A598" t="str">
            <v>30.01.01</v>
          </cell>
          <cell r="B598" t="str">
            <v xml:space="preserve">GRAMA EM PLACA SEM ADUBO                                                       </v>
          </cell>
          <cell r="C598" t="str">
            <v>m2</v>
          </cell>
          <cell r="D598">
            <v>16.48</v>
          </cell>
          <cell r="E598">
            <v>12.207407407407407</v>
          </cell>
          <cell r="F598" t="str">
            <v>DER Jul/24</v>
          </cell>
        </row>
        <row r="599">
          <cell r="A599" t="str">
            <v>30.01.02</v>
          </cell>
          <cell r="B599" t="str">
            <v xml:space="preserve">GRAMA PLACA COM ADUBO                                                          </v>
          </cell>
          <cell r="C599" t="str">
            <v>m2</v>
          </cell>
          <cell r="D599">
            <v>19.309999999999999</v>
          </cell>
          <cell r="E599">
            <v>14.303703703703702</v>
          </cell>
          <cell r="F599" t="str">
            <v>DER Jul/24</v>
          </cell>
        </row>
        <row r="600">
          <cell r="A600" t="str">
            <v>30.01.03</v>
          </cell>
          <cell r="B600" t="str">
            <v xml:space="preserve">GRAMA MUDA SEM ADUBO                                                           </v>
          </cell>
          <cell r="C600" t="str">
            <v>m2</v>
          </cell>
          <cell r="D600">
            <v>10.45</v>
          </cell>
          <cell r="E600">
            <v>7.7407407407407396</v>
          </cell>
          <cell r="F600" t="str">
            <v>DER Jul/24</v>
          </cell>
        </row>
        <row r="601">
          <cell r="A601" t="str">
            <v>30.01.04</v>
          </cell>
          <cell r="B601" t="str">
            <v xml:space="preserve">GRAMA MUDA COM ADUBO                                                           </v>
          </cell>
          <cell r="C601" t="str">
            <v>m2</v>
          </cell>
          <cell r="D601">
            <v>12.87</v>
          </cell>
          <cell r="E601">
            <v>9.5333333333333314</v>
          </cell>
          <cell r="F601" t="str">
            <v>DER Jul/24</v>
          </cell>
        </row>
        <row r="602">
          <cell r="A602" t="str">
            <v>30.01.05</v>
          </cell>
          <cell r="B602" t="str">
            <v xml:space="preserve">PLANTIO LEGUM.SEMENTES SEM ADUBO                                               </v>
          </cell>
          <cell r="C602" t="str">
            <v>m2</v>
          </cell>
          <cell r="D602">
            <v>0.95</v>
          </cell>
          <cell r="E602">
            <v>0.70370370370370361</v>
          </cell>
          <cell r="F602" t="str">
            <v>DER Jul/24</v>
          </cell>
        </row>
        <row r="603">
          <cell r="A603" t="str">
            <v>30.01.07</v>
          </cell>
          <cell r="B603" t="str">
            <v xml:space="preserve">PLANTIO DE GRAMA PROC.HIDROSSEMEADURA                                          </v>
          </cell>
          <cell r="C603" t="str">
            <v>m2</v>
          </cell>
          <cell r="D603">
            <v>15.82</v>
          </cell>
          <cell r="E603">
            <v>11.718518518518518</v>
          </cell>
          <cell r="F603" t="str">
            <v>DER Jul/24</v>
          </cell>
        </row>
        <row r="604">
          <cell r="A604" t="str">
            <v>34.03.01</v>
          </cell>
          <cell r="B604" t="str">
            <v xml:space="preserve">LIMPEZA DE AREAS INT.PISOS ACARPETADOS                                         </v>
          </cell>
          <cell r="C604" t="str">
            <v>m2 x mes</v>
          </cell>
          <cell r="D604">
            <v>6.82</v>
          </cell>
          <cell r="E604">
            <v>5.0518518518518514</v>
          </cell>
          <cell r="F604" t="str">
            <v>DER Jul/24</v>
          </cell>
        </row>
        <row r="605">
          <cell r="A605" t="str">
            <v>34.03.02</v>
          </cell>
          <cell r="B605" t="str">
            <v xml:space="preserve">LIMPEZA DE AREAS INTERNAS E PISOS FRIOS                                        </v>
          </cell>
          <cell r="C605" t="str">
            <v>m2 x mes</v>
          </cell>
          <cell r="D605">
            <v>6.82</v>
          </cell>
          <cell r="E605">
            <v>5.0518518518518514</v>
          </cell>
          <cell r="F605" t="str">
            <v>DER Jul/24</v>
          </cell>
        </row>
        <row r="606">
          <cell r="A606" t="str">
            <v>34.03.03</v>
          </cell>
          <cell r="B606" t="str">
            <v xml:space="preserve">LIMPEZA DE AREAS INTERNAS LABORATORIOS                                         </v>
          </cell>
          <cell r="C606" t="str">
            <v>m2 x mes</v>
          </cell>
          <cell r="D606">
            <v>12.39</v>
          </cell>
          <cell r="E606">
            <v>9.1777777777777771</v>
          </cell>
          <cell r="F606" t="str">
            <v>DER Jul/24</v>
          </cell>
        </row>
        <row r="607">
          <cell r="A607" t="str">
            <v>34.03.04</v>
          </cell>
          <cell r="B607" t="str">
            <v xml:space="preserve">LIMPEZA DE AREAS INT.ALMOXARIF.E GALPOES                                       </v>
          </cell>
          <cell r="C607" t="str">
            <v>m2 x mes</v>
          </cell>
          <cell r="D607">
            <v>3.03</v>
          </cell>
          <cell r="E607">
            <v>2.244444444444444</v>
          </cell>
          <cell r="F607" t="str">
            <v>DER Jul/24</v>
          </cell>
        </row>
        <row r="608">
          <cell r="A608" t="str">
            <v>34.03.05</v>
          </cell>
          <cell r="B608" t="str">
            <v xml:space="preserve">LIMPEZA DE AREAS INTERNAS OFICINAS                                             </v>
          </cell>
          <cell r="C608" t="str">
            <v>m2 x mes</v>
          </cell>
          <cell r="D608">
            <v>3.41</v>
          </cell>
          <cell r="E608">
            <v>2.5259259259259257</v>
          </cell>
          <cell r="F608" t="str">
            <v>DER Jul/24</v>
          </cell>
        </row>
        <row r="609">
          <cell r="A609" t="str">
            <v>34.03.06</v>
          </cell>
          <cell r="B609" t="str">
            <v xml:space="preserve">LIMPEZA AREAS EXT.PISOS PAV.E TERRA                                            </v>
          </cell>
          <cell r="C609" t="str">
            <v>m2 x mes</v>
          </cell>
          <cell r="D609">
            <v>3.41</v>
          </cell>
          <cell r="E609">
            <v>2.5259259259259257</v>
          </cell>
          <cell r="F609" t="str">
            <v>DER Jul/24</v>
          </cell>
        </row>
        <row r="610">
          <cell r="A610" t="str">
            <v>34.03.07</v>
          </cell>
          <cell r="B610" t="str">
            <v xml:space="preserve">LIMP.EXT.PAT.E AREAS VERDES - ALTA FREQ.                                       </v>
          </cell>
          <cell r="C610" t="str">
            <v>m2 x mes</v>
          </cell>
          <cell r="D610">
            <v>0.65</v>
          </cell>
          <cell r="E610">
            <v>0.48148148148148145</v>
          </cell>
          <cell r="F610" t="str">
            <v>DER Jul/24</v>
          </cell>
        </row>
        <row r="611">
          <cell r="A611" t="str">
            <v>34.03.08</v>
          </cell>
          <cell r="B611" t="str">
            <v xml:space="preserve">LIMP.EXT.PAT.E AREAS VERDES - MEDIA FREQ                                       </v>
          </cell>
          <cell r="C611" t="str">
            <v>m2 x mes</v>
          </cell>
          <cell r="D611">
            <v>0.32</v>
          </cell>
          <cell r="E611">
            <v>0.23703703703703702</v>
          </cell>
          <cell r="F611" t="str">
            <v>DER Jul/24</v>
          </cell>
        </row>
        <row r="612">
          <cell r="A612" t="str">
            <v>34.03.09</v>
          </cell>
          <cell r="B612" t="str">
            <v xml:space="preserve">LIMP.EXT.PAT.E AREAS VERDES - BAIXA FREQ                                       </v>
          </cell>
          <cell r="C612" t="str">
            <v>m2 x mes</v>
          </cell>
          <cell r="D612">
            <v>0.17</v>
          </cell>
          <cell r="E612">
            <v>0.12592592592592591</v>
          </cell>
          <cell r="F612" t="str">
            <v>DER Jul/24</v>
          </cell>
        </row>
        <row r="613">
          <cell r="A613" t="str">
            <v>34.03.10</v>
          </cell>
          <cell r="B613" t="str">
            <v xml:space="preserve">VIDROS EXTERNOS C/EXP.RISCO TRIMESTR.                                          </v>
          </cell>
          <cell r="C613" t="str">
            <v>m2 x mes</v>
          </cell>
          <cell r="D613">
            <v>2.72</v>
          </cell>
          <cell r="E613">
            <v>2.0148148148148146</v>
          </cell>
          <cell r="F613" t="str">
            <v>DER Jul/24</v>
          </cell>
        </row>
        <row r="614">
          <cell r="A614" t="str">
            <v>34.03.11</v>
          </cell>
          <cell r="B614" t="str">
            <v xml:space="preserve">VIDROS EXTERNOS S/EXP.RISCO - TRIMESTR.                                        </v>
          </cell>
          <cell r="C614" t="str">
            <v>m2 x mes</v>
          </cell>
          <cell r="D614">
            <v>2.13</v>
          </cell>
          <cell r="E614">
            <v>1.5777777777777775</v>
          </cell>
          <cell r="F614" t="str">
            <v>DER Jul/24</v>
          </cell>
        </row>
        <row r="615">
          <cell r="A615" t="str">
            <v>34.03.12</v>
          </cell>
          <cell r="B615" t="str">
            <v xml:space="preserve">VIDROS EXTERNOS C/EXP.RISCO - SEMESTRAL                                        </v>
          </cell>
          <cell r="C615" t="str">
            <v>m2 x mes</v>
          </cell>
          <cell r="D615">
            <v>2.2799999999999998</v>
          </cell>
          <cell r="E615">
            <v>1.6888888888888887</v>
          </cell>
          <cell r="F615" t="str">
            <v>DER Jul/24</v>
          </cell>
        </row>
        <row r="616">
          <cell r="A616" t="str">
            <v>34.03.13</v>
          </cell>
          <cell r="B616" t="str">
            <v xml:space="preserve">VIDROS EXTERNOS S/EXP.RISCO - SEMESTRAL                                        </v>
          </cell>
          <cell r="C616" t="str">
            <v>m2 x mes</v>
          </cell>
          <cell r="D616">
            <v>1.99</v>
          </cell>
          <cell r="E616">
            <v>1.4740740740740739</v>
          </cell>
          <cell r="F616" t="str">
            <v>DER Jul/24</v>
          </cell>
        </row>
        <row r="617">
          <cell r="A617" t="str">
            <v>34.04.02</v>
          </cell>
          <cell r="B617" t="str">
            <v xml:space="preserve">VIG.44H SEM. DIURNO                                                            </v>
          </cell>
          <cell r="C617" t="str">
            <v>postoxdia</v>
          </cell>
          <cell r="D617">
            <v>369.99</v>
          </cell>
          <cell r="E617">
            <v>274.06666666666666</v>
          </cell>
          <cell r="F617" t="str">
            <v>DER Jul/24</v>
          </cell>
        </row>
        <row r="618">
          <cell r="A618" t="str">
            <v>34.04.04</v>
          </cell>
          <cell r="B618" t="str">
            <v xml:space="preserve">VIG.12H DIURNO DE SEGUNDA A DOMINGO                                            </v>
          </cell>
          <cell r="C618" t="str">
            <v>postoxdia</v>
          </cell>
          <cell r="D618">
            <v>473.67</v>
          </cell>
          <cell r="E618">
            <v>350.86666666666667</v>
          </cell>
          <cell r="F618" t="str">
            <v>DER Jul/24</v>
          </cell>
        </row>
        <row r="619">
          <cell r="A619" t="str">
            <v>34.04.06</v>
          </cell>
          <cell r="B619" t="str">
            <v xml:space="preserve">VIG.12H NOTURNO DE SEGUNDA A DOMINGO                                           </v>
          </cell>
          <cell r="C619" t="str">
            <v>postoxdia</v>
          </cell>
          <cell r="D619">
            <v>542.95000000000005</v>
          </cell>
          <cell r="E619">
            <v>402.18518518518522</v>
          </cell>
          <cell r="F619" t="str">
            <v>DER Jul/24</v>
          </cell>
        </row>
        <row r="620">
          <cell r="A620" t="str">
            <v>34.05.02</v>
          </cell>
          <cell r="B620" t="str">
            <v xml:space="preserve">PORT.44H SEM.DIURNO DE SEG./SEXTA-FEIRA                                        </v>
          </cell>
          <cell r="C620" t="str">
            <v>postoxdia</v>
          </cell>
          <cell r="D620">
            <v>269.33999999999997</v>
          </cell>
          <cell r="E620">
            <v>199.51111111111109</v>
          </cell>
          <cell r="F620" t="str">
            <v>DER Jul/24</v>
          </cell>
        </row>
        <row r="621">
          <cell r="A621" t="str">
            <v>34.05.04</v>
          </cell>
          <cell r="B621" t="str">
            <v xml:space="preserve">PORT.12H DIARIAS DIURNO DE SEG./SEXTA-FEIRA                                    </v>
          </cell>
          <cell r="C621" t="str">
            <v>postoxdia</v>
          </cell>
          <cell r="D621">
            <v>368.9</v>
          </cell>
          <cell r="E621">
            <v>273.25925925925924</v>
          </cell>
          <cell r="F621" t="str">
            <v>DER Jul/24</v>
          </cell>
        </row>
        <row r="622">
          <cell r="A622" t="str">
            <v>34.05.06</v>
          </cell>
          <cell r="B622" t="str">
            <v xml:space="preserve">PORT.8H DIURNO DE SEGUNDA A DOMINGO                                            </v>
          </cell>
          <cell r="C622" t="str">
            <v>postoxdia</v>
          </cell>
          <cell r="D622">
            <v>258.49</v>
          </cell>
          <cell r="E622">
            <v>191.47407407407408</v>
          </cell>
          <cell r="F622" t="str">
            <v>DER Jul/24</v>
          </cell>
        </row>
        <row r="623">
          <cell r="A623" t="str">
            <v>34.05.08</v>
          </cell>
          <cell r="B623" t="str">
            <v xml:space="preserve">PORT.24 DIUTURNO DE SEGUNDA A DOMINGO                                          </v>
          </cell>
          <cell r="C623" t="str">
            <v>postoxdia</v>
          </cell>
          <cell r="D623">
            <v>743.51</v>
          </cell>
          <cell r="E623">
            <v>550.74814814814806</v>
          </cell>
          <cell r="F623" t="str">
            <v>DER Jul/24</v>
          </cell>
        </row>
        <row r="624">
          <cell r="A624" t="str">
            <v>34.08.27.01</v>
          </cell>
          <cell r="B624" t="str">
            <v xml:space="preserve">ESTUDO HIDROLOGICO E APROV. DO DAEE                                            </v>
          </cell>
          <cell r="C624" t="str">
            <v>un</v>
          </cell>
          <cell r="D624">
            <v>9115.9</v>
          </cell>
          <cell r="E624">
            <v>6752.5185185185182</v>
          </cell>
          <cell r="F624" t="str">
            <v>DER Jul/24</v>
          </cell>
        </row>
        <row r="625">
          <cell r="A625" t="str">
            <v>34.08.27.02</v>
          </cell>
          <cell r="B625" t="str">
            <v xml:space="preserve">ESTUDO, REG. AMBIENTAL E APROV. DEPRN                                          </v>
          </cell>
          <cell r="C625" t="str">
            <v>un</v>
          </cell>
          <cell r="D625">
            <v>5106.3</v>
          </cell>
          <cell r="E625">
            <v>3782.4444444444443</v>
          </cell>
          <cell r="F625" t="str">
            <v>DER Jul/24</v>
          </cell>
        </row>
        <row r="626">
          <cell r="A626" t="str">
            <v>35.03.01</v>
          </cell>
          <cell r="B626" t="str">
            <v xml:space="preserve">ADVOGADO JUNIOR                                                                </v>
          </cell>
          <cell r="C626" t="str">
            <v>hora</v>
          </cell>
          <cell r="D626">
            <v>104.92</v>
          </cell>
          <cell r="E626">
            <v>77.718518518518508</v>
          </cell>
          <cell r="F626" t="str">
            <v>DER Jul/24</v>
          </cell>
        </row>
        <row r="627">
          <cell r="A627" t="str">
            <v>35.03.02</v>
          </cell>
          <cell r="B627" t="str">
            <v xml:space="preserve">ADVOGADO PLENO                                                                 </v>
          </cell>
          <cell r="C627" t="str">
            <v>hora</v>
          </cell>
          <cell r="D627">
            <v>139.88999999999999</v>
          </cell>
          <cell r="E627">
            <v>103.62222222222221</v>
          </cell>
          <cell r="F627" t="str">
            <v>DER Jul/24</v>
          </cell>
        </row>
        <row r="628">
          <cell r="A628" t="str">
            <v>35.03.03</v>
          </cell>
          <cell r="B628" t="str">
            <v xml:space="preserve">ADVOGADO SENIOR                                                                </v>
          </cell>
          <cell r="C628" t="str">
            <v>hora</v>
          </cell>
          <cell r="D628">
            <v>247.21</v>
          </cell>
          <cell r="E628">
            <v>183.1185185185185</v>
          </cell>
          <cell r="F628" t="str">
            <v>DER Jul/24</v>
          </cell>
        </row>
        <row r="629">
          <cell r="A629" t="str">
            <v>35.03.04</v>
          </cell>
          <cell r="B629" t="str">
            <v xml:space="preserve">ANALISTA DE SISTEMA JUNIOR                                                     </v>
          </cell>
          <cell r="C629" t="str">
            <v>hora</v>
          </cell>
          <cell r="D629">
            <v>107.39</v>
          </cell>
          <cell r="E629">
            <v>79.548148148148144</v>
          </cell>
          <cell r="F629" t="str">
            <v>DER Jul/24</v>
          </cell>
        </row>
        <row r="630">
          <cell r="A630" t="str">
            <v>35.03.05</v>
          </cell>
          <cell r="B630" t="str">
            <v xml:space="preserve">ANALISTA DE SISTEMA PLENO                                                      </v>
          </cell>
          <cell r="C630" t="str">
            <v>hora</v>
          </cell>
          <cell r="D630">
            <v>115.64</v>
          </cell>
          <cell r="E630">
            <v>85.659259259259258</v>
          </cell>
          <cell r="F630" t="str">
            <v>DER Jul/24</v>
          </cell>
        </row>
        <row r="631">
          <cell r="A631" t="str">
            <v>35.03.06</v>
          </cell>
          <cell r="B631" t="str">
            <v xml:space="preserve">ANALISTA DE SISTEMA SENIOR                                                     </v>
          </cell>
          <cell r="C631" t="str">
            <v>hora</v>
          </cell>
          <cell r="D631">
            <v>192.27</v>
          </cell>
          <cell r="E631">
            <v>142.42222222222222</v>
          </cell>
          <cell r="F631" t="str">
            <v>DER Jul/24</v>
          </cell>
        </row>
        <row r="632">
          <cell r="A632" t="str">
            <v>35.03.07</v>
          </cell>
          <cell r="B632" t="str">
            <v xml:space="preserve">ARQUITETO JUNIOR                                                               </v>
          </cell>
          <cell r="C632" t="str">
            <v>hora</v>
          </cell>
          <cell r="D632">
            <v>207.97</v>
          </cell>
          <cell r="E632">
            <v>154.05185185185184</v>
          </cell>
          <cell r="F632" t="str">
            <v>DER Jul/24</v>
          </cell>
        </row>
        <row r="633">
          <cell r="A633" t="str">
            <v>35.03.08</v>
          </cell>
          <cell r="B633" t="str">
            <v xml:space="preserve">ARQUITETO PLENO                                                                </v>
          </cell>
          <cell r="C633" t="str">
            <v>hora</v>
          </cell>
          <cell r="D633">
            <v>241.36</v>
          </cell>
          <cell r="E633">
            <v>178.78518518518518</v>
          </cell>
          <cell r="F633" t="str">
            <v>DER Jul/24</v>
          </cell>
        </row>
        <row r="634">
          <cell r="A634" t="str">
            <v>35.03.09</v>
          </cell>
          <cell r="B634" t="str">
            <v xml:space="preserve">ARQUITETO SENIOR                                                               </v>
          </cell>
          <cell r="C634" t="str">
            <v>hora</v>
          </cell>
          <cell r="D634">
            <v>300.18</v>
          </cell>
          <cell r="E634">
            <v>222.35555555555555</v>
          </cell>
          <cell r="F634" t="str">
            <v>DER Jul/24</v>
          </cell>
        </row>
        <row r="635">
          <cell r="A635" t="str">
            <v>35.03.10</v>
          </cell>
          <cell r="B635" t="str">
            <v xml:space="preserve">AUXILIAR DE ESCRITORIO                                                         </v>
          </cell>
          <cell r="C635" t="str">
            <v>hora</v>
          </cell>
          <cell r="D635">
            <v>38.75</v>
          </cell>
          <cell r="E635">
            <v>28.703703703703702</v>
          </cell>
          <cell r="F635" t="str">
            <v>DER Jul/24</v>
          </cell>
        </row>
        <row r="636">
          <cell r="A636" t="str">
            <v>35.03.11</v>
          </cell>
          <cell r="B636" t="str">
            <v xml:space="preserve">AUXILIAR DE LABORATORIO                                                        </v>
          </cell>
          <cell r="C636" t="str">
            <v>hora</v>
          </cell>
          <cell r="D636">
            <v>38.18</v>
          </cell>
          <cell r="E636">
            <v>28.281481481481478</v>
          </cell>
          <cell r="F636" t="str">
            <v>DER Jul/24</v>
          </cell>
        </row>
        <row r="637">
          <cell r="A637" t="str">
            <v>35.03.13</v>
          </cell>
          <cell r="B637" t="str">
            <v xml:space="preserve">AUXILIAR TECNICO                                                               </v>
          </cell>
          <cell r="C637" t="str">
            <v>hora</v>
          </cell>
          <cell r="D637">
            <v>38.64</v>
          </cell>
          <cell r="E637">
            <v>28.62222222222222</v>
          </cell>
          <cell r="F637" t="str">
            <v>DER Jul/24</v>
          </cell>
        </row>
        <row r="638">
          <cell r="A638" t="str">
            <v>35.03.14</v>
          </cell>
          <cell r="B638" t="str">
            <v xml:space="preserve">CHEFE DE ESCRITORIO                                                            </v>
          </cell>
          <cell r="C638" t="str">
            <v>hora</v>
          </cell>
          <cell r="D638">
            <v>88.68</v>
          </cell>
          <cell r="E638">
            <v>65.688888888888883</v>
          </cell>
          <cell r="F638" t="str">
            <v>DER Jul/24</v>
          </cell>
        </row>
        <row r="639">
          <cell r="A639" t="str">
            <v>35.03.20</v>
          </cell>
          <cell r="B639" t="str">
            <v xml:space="preserve">COORDENADOR                                                                    </v>
          </cell>
          <cell r="C639" t="str">
            <v>hora</v>
          </cell>
          <cell r="D639">
            <v>340.29</v>
          </cell>
          <cell r="E639">
            <v>252.06666666666666</v>
          </cell>
          <cell r="F639" t="str">
            <v>DER Jul/24</v>
          </cell>
        </row>
        <row r="640">
          <cell r="A640" t="str">
            <v>35.03.23</v>
          </cell>
          <cell r="B640" t="str">
            <v xml:space="preserve">CADISTA / CALCULISTA I                                                         </v>
          </cell>
          <cell r="C640" t="str">
            <v>hora</v>
          </cell>
          <cell r="D640">
            <v>65.13</v>
          </cell>
          <cell r="E640">
            <v>48.24444444444444</v>
          </cell>
          <cell r="F640" t="str">
            <v>DER Jul/24</v>
          </cell>
        </row>
        <row r="641">
          <cell r="A641" t="str">
            <v>35.03.24</v>
          </cell>
          <cell r="B641" t="str">
            <v xml:space="preserve">CADISTA / CALCULISTA II                                                        </v>
          </cell>
          <cell r="C641" t="str">
            <v>hora</v>
          </cell>
          <cell r="D641">
            <v>80.349999999999994</v>
          </cell>
          <cell r="E641">
            <v>59.518518518518512</v>
          </cell>
          <cell r="F641" t="str">
            <v>DER Jul/24</v>
          </cell>
        </row>
        <row r="642">
          <cell r="A642" t="str">
            <v>35.03.25</v>
          </cell>
          <cell r="B642" t="str">
            <v xml:space="preserve">CADISTA / CALCULISTA III                                                       </v>
          </cell>
          <cell r="C642" t="str">
            <v>hora</v>
          </cell>
          <cell r="D642">
            <v>92.78</v>
          </cell>
          <cell r="E642">
            <v>68.725925925925921</v>
          </cell>
          <cell r="F642" t="str">
            <v>DER Jul/24</v>
          </cell>
        </row>
        <row r="643">
          <cell r="A643" t="str">
            <v>35.03.26</v>
          </cell>
          <cell r="B643" t="str">
            <v xml:space="preserve">DIGITADOR                                                                      </v>
          </cell>
          <cell r="C643" t="str">
            <v>hora</v>
          </cell>
          <cell r="D643">
            <v>41.13</v>
          </cell>
          <cell r="E643">
            <v>30.466666666666665</v>
          </cell>
          <cell r="F643" t="str">
            <v>DER Jul/24</v>
          </cell>
        </row>
        <row r="644">
          <cell r="A644" t="str">
            <v>35.03.27</v>
          </cell>
          <cell r="B644" t="str">
            <v xml:space="preserve">ECONOMISTA JUNIOR                                                              </v>
          </cell>
          <cell r="C644" t="str">
            <v>hora</v>
          </cell>
          <cell r="D644">
            <v>84.89</v>
          </cell>
          <cell r="E644">
            <v>62.88148148148148</v>
          </cell>
          <cell r="F644" t="str">
            <v>DER Jul/24</v>
          </cell>
        </row>
        <row r="645">
          <cell r="A645" t="str">
            <v>35.03.28</v>
          </cell>
          <cell r="B645" t="str">
            <v xml:space="preserve">ECONOMISTA PLENO                                                               </v>
          </cell>
          <cell r="C645" t="str">
            <v>hora</v>
          </cell>
          <cell r="D645">
            <v>113.19</v>
          </cell>
          <cell r="E645">
            <v>83.844444444444434</v>
          </cell>
          <cell r="F645" t="str">
            <v>DER Jul/24</v>
          </cell>
        </row>
        <row r="646">
          <cell r="A646" t="str">
            <v>35.03.29</v>
          </cell>
          <cell r="B646" t="str">
            <v xml:space="preserve">ECONOMISTA SENIOR                                                              </v>
          </cell>
          <cell r="C646" t="str">
            <v>hora</v>
          </cell>
          <cell r="D646">
            <v>151.66</v>
          </cell>
          <cell r="E646">
            <v>112.34074074074073</v>
          </cell>
          <cell r="F646" t="str">
            <v>DER Jul/24</v>
          </cell>
        </row>
        <row r="647">
          <cell r="A647" t="str">
            <v>35.03.30</v>
          </cell>
          <cell r="B647" t="str">
            <v xml:space="preserve">ENGENHEIRO JUNIOR                                                              </v>
          </cell>
          <cell r="C647" t="str">
            <v>hora</v>
          </cell>
          <cell r="D647">
            <v>207.97</v>
          </cell>
          <cell r="E647">
            <v>154.05185185185184</v>
          </cell>
          <cell r="F647" t="str">
            <v>DER Jul/24</v>
          </cell>
        </row>
        <row r="648">
          <cell r="A648" t="str">
            <v>35.03.31</v>
          </cell>
          <cell r="B648" t="str">
            <v xml:space="preserve">ENGENHEIRO PLENO                                                               </v>
          </cell>
          <cell r="C648" t="str">
            <v>hora</v>
          </cell>
          <cell r="D648">
            <v>236.31</v>
          </cell>
          <cell r="E648">
            <v>175.04444444444442</v>
          </cell>
          <cell r="F648" t="str">
            <v>DER Jul/24</v>
          </cell>
        </row>
        <row r="649">
          <cell r="A649" t="str">
            <v>35.03.32</v>
          </cell>
          <cell r="B649" t="str">
            <v xml:space="preserve">ENGENHEIRO SENIOR                                                              </v>
          </cell>
          <cell r="C649" t="str">
            <v>hora</v>
          </cell>
          <cell r="D649">
            <v>298.74</v>
          </cell>
          <cell r="E649">
            <v>221.28888888888889</v>
          </cell>
          <cell r="F649" t="str">
            <v>DER Jul/24</v>
          </cell>
        </row>
        <row r="650">
          <cell r="A650" t="str">
            <v>35.03.35</v>
          </cell>
          <cell r="B650" t="str">
            <v xml:space="preserve">FISCAL DE OBRAS                                                                </v>
          </cell>
          <cell r="C650" t="str">
            <v>hora</v>
          </cell>
          <cell r="D650">
            <v>66.08</v>
          </cell>
          <cell r="E650">
            <v>48.948148148148142</v>
          </cell>
          <cell r="F650" t="str">
            <v>DER Jul/24</v>
          </cell>
        </row>
        <row r="651">
          <cell r="A651" t="str">
            <v>35.03.36</v>
          </cell>
          <cell r="B651" t="str">
            <v xml:space="preserve">GEOLOGO JUNIOR                                                                 </v>
          </cell>
          <cell r="C651" t="str">
            <v>hora</v>
          </cell>
          <cell r="D651">
            <v>173.36</v>
          </cell>
          <cell r="E651">
            <v>128.4148148148148</v>
          </cell>
          <cell r="F651" t="str">
            <v>DER Jul/24</v>
          </cell>
        </row>
        <row r="652">
          <cell r="A652" t="str">
            <v>35.03.37</v>
          </cell>
          <cell r="B652" t="str">
            <v xml:space="preserve">GEOLOGO PLENO                                                                  </v>
          </cell>
          <cell r="C652" t="str">
            <v>hora</v>
          </cell>
          <cell r="D652">
            <v>190.87</v>
          </cell>
          <cell r="E652">
            <v>141.38518518518518</v>
          </cell>
          <cell r="F652" t="str">
            <v>DER Jul/24</v>
          </cell>
        </row>
        <row r="653">
          <cell r="A653" t="str">
            <v>35.03.38</v>
          </cell>
          <cell r="B653" t="str">
            <v xml:space="preserve">GEOLOGO SENIOR                                                                 </v>
          </cell>
          <cell r="C653" t="str">
            <v>hora</v>
          </cell>
          <cell r="D653">
            <v>208.38</v>
          </cell>
          <cell r="E653">
            <v>154.35555555555555</v>
          </cell>
          <cell r="F653" t="str">
            <v>DER Jul/24</v>
          </cell>
        </row>
        <row r="654">
          <cell r="A654" t="str">
            <v>35.03.39</v>
          </cell>
          <cell r="B654" t="str">
            <v xml:space="preserve">LABORATORISTA                                                                  </v>
          </cell>
          <cell r="C654" t="str">
            <v>hora</v>
          </cell>
          <cell r="D654">
            <v>87.07</v>
          </cell>
          <cell r="E654">
            <v>64.496296296296293</v>
          </cell>
          <cell r="F654" t="str">
            <v>DER Jul/24</v>
          </cell>
        </row>
        <row r="655">
          <cell r="A655" t="str">
            <v>35.03.40</v>
          </cell>
          <cell r="B655" t="str">
            <v xml:space="preserve">MENSAGEIRO                                                                     </v>
          </cell>
          <cell r="C655" t="str">
            <v>hora</v>
          </cell>
          <cell r="D655">
            <v>31.64</v>
          </cell>
          <cell r="E655">
            <v>23.437037037037037</v>
          </cell>
          <cell r="F655" t="str">
            <v>DER Jul/24</v>
          </cell>
        </row>
        <row r="656">
          <cell r="A656" t="str">
            <v>35.03.43</v>
          </cell>
          <cell r="B656" t="str">
            <v xml:space="preserve">PROGRAMADOR DE COMPUTADOR JUNIOR                                               </v>
          </cell>
          <cell r="C656" t="str">
            <v>hora</v>
          </cell>
          <cell r="D656">
            <v>80.540000000000006</v>
          </cell>
          <cell r="E656">
            <v>59.659259259259258</v>
          </cell>
          <cell r="F656" t="str">
            <v>DER Jul/24</v>
          </cell>
        </row>
        <row r="657">
          <cell r="A657" t="str">
            <v>35.03.44</v>
          </cell>
          <cell r="B657" t="str">
            <v xml:space="preserve">PROGRAMADOR DE COMPUTADOR PLENO                                                </v>
          </cell>
          <cell r="C657" t="str">
            <v>hora</v>
          </cell>
          <cell r="D657">
            <v>107.39</v>
          </cell>
          <cell r="E657">
            <v>79.548148148148144</v>
          </cell>
          <cell r="F657" t="str">
            <v>DER Jul/24</v>
          </cell>
        </row>
        <row r="658">
          <cell r="A658" t="str">
            <v>35.03.45</v>
          </cell>
          <cell r="B658" t="str">
            <v xml:space="preserve">PROGRAMADOR DE COMPUTADOR SENIOR                                               </v>
          </cell>
          <cell r="C658" t="str">
            <v>hora</v>
          </cell>
          <cell r="D658">
            <v>186.21</v>
          </cell>
          <cell r="E658">
            <v>137.93333333333334</v>
          </cell>
          <cell r="F658" t="str">
            <v>DER Jul/24</v>
          </cell>
        </row>
        <row r="659">
          <cell r="A659" t="str">
            <v>35.03.46</v>
          </cell>
          <cell r="B659" t="str">
            <v xml:space="preserve">PROJETISTA A / ASSISTENTE TECNICO I                                            </v>
          </cell>
          <cell r="C659" t="str">
            <v>hora</v>
          </cell>
          <cell r="D659">
            <v>85.38</v>
          </cell>
          <cell r="E659">
            <v>63.24444444444444</v>
          </cell>
          <cell r="F659" t="str">
            <v>DER Jul/24</v>
          </cell>
        </row>
        <row r="660">
          <cell r="A660" t="str">
            <v>35.03.47</v>
          </cell>
          <cell r="B660" t="str">
            <v xml:space="preserve">PROJETISTA B / ASSISTENTE TECNICO II                                           </v>
          </cell>
          <cell r="C660" t="str">
            <v>hora</v>
          </cell>
          <cell r="D660">
            <v>161.16</v>
          </cell>
          <cell r="E660">
            <v>119.37777777777777</v>
          </cell>
          <cell r="F660" t="str">
            <v>DER Jul/24</v>
          </cell>
        </row>
        <row r="661">
          <cell r="A661" t="str">
            <v>35.03.48</v>
          </cell>
          <cell r="B661" t="str">
            <v xml:space="preserve">PROJETISTA C / ASSISTENTE TECNICO III                                          </v>
          </cell>
          <cell r="C661" t="str">
            <v>hora</v>
          </cell>
          <cell r="D661">
            <v>186.33</v>
          </cell>
          <cell r="E661">
            <v>138.02222222222221</v>
          </cell>
          <cell r="F661" t="str">
            <v>DER Jul/24</v>
          </cell>
        </row>
        <row r="662">
          <cell r="A662" t="str">
            <v>35.03.50</v>
          </cell>
          <cell r="B662" t="str">
            <v xml:space="preserve">SECRETARIA                                                                     </v>
          </cell>
          <cell r="C662" t="str">
            <v>hora</v>
          </cell>
          <cell r="D662">
            <v>62.2</v>
          </cell>
          <cell r="E662">
            <v>46.074074074074076</v>
          </cell>
          <cell r="F662" t="str">
            <v>DER Jul/24</v>
          </cell>
        </row>
        <row r="663">
          <cell r="A663" t="str">
            <v>35.03.64</v>
          </cell>
          <cell r="B663" t="str">
            <v xml:space="preserve">ADMINISTRADOR JUNIOR                                                           </v>
          </cell>
          <cell r="C663" t="str">
            <v>hora</v>
          </cell>
          <cell r="D663">
            <v>102.8</v>
          </cell>
          <cell r="E663">
            <v>76.148148148148138</v>
          </cell>
          <cell r="F663" t="str">
            <v>DER Jul/24</v>
          </cell>
        </row>
        <row r="664">
          <cell r="A664" t="str">
            <v>35.03.65</v>
          </cell>
          <cell r="B664" t="str">
            <v xml:space="preserve">ADMINISTRADOR PLENO                                                            </v>
          </cell>
          <cell r="C664" t="str">
            <v>hora</v>
          </cell>
          <cell r="D664">
            <v>187.01</v>
          </cell>
          <cell r="E664">
            <v>138.52592592592592</v>
          </cell>
          <cell r="F664" t="str">
            <v>DER Jul/24</v>
          </cell>
        </row>
        <row r="665">
          <cell r="A665" t="str">
            <v>35.03.66</v>
          </cell>
          <cell r="B665" t="str">
            <v xml:space="preserve">ADMINISTRADOR SENIOR                                                           </v>
          </cell>
          <cell r="C665" t="str">
            <v>hora</v>
          </cell>
          <cell r="D665">
            <v>228.3</v>
          </cell>
          <cell r="E665">
            <v>169.11111111111111</v>
          </cell>
          <cell r="F665" t="str">
            <v>DER Jul/24</v>
          </cell>
        </row>
        <row r="666">
          <cell r="A666" t="str">
            <v>35.03.68</v>
          </cell>
          <cell r="B666" t="str">
            <v xml:space="preserve">BIOLOGO                                                                        </v>
          </cell>
          <cell r="C666" t="str">
            <v>hora</v>
          </cell>
          <cell r="D666">
            <v>183.99</v>
          </cell>
          <cell r="E666">
            <v>136.28888888888889</v>
          </cell>
          <cell r="F666" t="str">
            <v>DER Jul/24</v>
          </cell>
        </row>
        <row r="667">
          <cell r="A667" t="str">
            <v>35.03.69</v>
          </cell>
          <cell r="B667" t="str">
            <v xml:space="preserve">MEDICO VETERINARIO                                                             </v>
          </cell>
          <cell r="C667" t="str">
            <v>hora</v>
          </cell>
          <cell r="D667">
            <v>207.97</v>
          </cell>
          <cell r="E667">
            <v>154.05185185185184</v>
          </cell>
          <cell r="F667" t="str">
            <v>DER Jul/24</v>
          </cell>
        </row>
        <row r="668">
          <cell r="A668" t="str">
            <v>35.03.71</v>
          </cell>
          <cell r="B668" t="str">
            <v xml:space="preserve">ASSISTENTE SOCIAL JUNIOR                                                       </v>
          </cell>
          <cell r="C668" t="str">
            <v>hora</v>
          </cell>
          <cell r="D668">
            <v>64.62</v>
          </cell>
          <cell r="E668">
            <v>47.866666666666667</v>
          </cell>
          <cell r="F668" t="str">
            <v>DER Jul/24</v>
          </cell>
        </row>
        <row r="669">
          <cell r="A669" t="str">
            <v>35.03.72</v>
          </cell>
          <cell r="B669" t="str">
            <v xml:space="preserve">ASSISTENTE SOCIAL PLENO                                                        </v>
          </cell>
          <cell r="C669" t="str">
            <v>hora</v>
          </cell>
          <cell r="D669">
            <v>86.16</v>
          </cell>
          <cell r="E669">
            <v>63.822222222222216</v>
          </cell>
          <cell r="F669" t="str">
            <v>DER Jul/24</v>
          </cell>
        </row>
        <row r="670">
          <cell r="A670" t="str">
            <v>35.03.73</v>
          </cell>
          <cell r="B670" t="str">
            <v xml:space="preserve">ASSISTENTE SOCIAL SENIOR                                                       </v>
          </cell>
          <cell r="C670" t="str">
            <v>hora</v>
          </cell>
          <cell r="D670">
            <v>130.81</v>
          </cell>
          <cell r="E670">
            <v>96.896296296296285</v>
          </cell>
          <cell r="F670" t="str">
            <v>DER Jul/24</v>
          </cell>
        </row>
        <row r="671">
          <cell r="A671" t="str">
            <v>37.01.01</v>
          </cell>
          <cell r="B671" t="str">
            <v xml:space="preserve">REPARO TOTAL DE CERCA                                                          </v>
          </cell>
          <cell r="C671" t="str">
            <v>m</v>
          </cell>
          <cell r="D671">
            <v>56.56</v>
          </cell>
          <cell r="E671">
            <v>41.896296296296292</v>
          </cell>
          <cell r="F671" t="str">
            <v>DER Jul/24</v>
          </cell>
        </row>
        <row r="672">
          <cell r="A672" t="str">
            <v>37.01.02</v>
          </cell>
          <cell r="B672" t="str">
            <v xml:space="preserve">REPARO PARCIAL DE CERCA - MOURAO                                               </v>
          </cell>
          <cell r="C672" t="str">
            <v>m</v>
          </cell>
          <cell r="D672">
            <v>38.159999999999997</v>
          </cell>
          <cell r="E672">
            <v>28.266666666666662</v>
          </cell>
          <cell r="F672" t="str">
            <v>DER Jul/24</v>
          </cell>
        </row>
        <row r="673">
          <cell r="A673" t="str">
            <v>37.01.03</v>
          </cell>
          <cell r="B673" t="str">
            <v xml:space="preserve">REPARO PARCIAL DE CERCA-ARAME                                                  </v>
          </cell>
          <cell r="C673" t="str">
            <v>m</v>
          </cell>
          <cell r="D673">
            <v>11.55</v>
          </cell>
          <cell r="E673">
            <v>8.5555555555555554</v>
          </cell>
          <cell r="F673" t="str">
            <v>DER Jul/24</v>
          </cell>
        </row>
        <row r="674">
          <cell r="A674" t="str">
            <v>37.01.12</v>
          </cell>
          <cell r="B674" t="str">
            <v xml:space="preserve">REPARO DRENAGEM SUPERFICIAL DE CONCRETO                                        </v>
          </cell>
          <cell r="C674" t="str">
            <v>m3</v>
          </cell>
          <cell r="D674">
            <v>1922.17</v>
          </cell>
          <cell r="E674">
            <v>1423.8296296296296</v>
          </cell>
          <cell r="F674" t="str">
            <v>DER Jul/24</v>
          </cell>
        </row>
        <row r="675">
          <cell r="A675" t="str">
            <v>37.01.13</v>
          </cell>
          <cell r="B675" t="str">
            <v xml:space="preserve">DEMOLICAO OBRAS DE CONCRETO SIMPLES                                            </v>
          </cell>
          <cell r="C675" t="str">
            <v>m3</v>
          </cell>
          <cell r="D675">
            <v>350.1</v>
          </cell>
          <cell r="E675">
            <v>259.33333333333331</v>
          </cell>
          <cell r="F675" t="str">
            <v>DER Jul/24</v>
          </cell>
        </row>
        <row r="676">
          <cell r="A676" t="str">
            <v>37.01.14</v>
          </cell>
          <cell r="B676" t="str">
            <v xml:space="preserve">DEMOLICAO OBRAS DE CONCRETO ARMADO                                             </v>
          </cell>
          <cell r="C676" t="str">
            <v>m3</v>
          </cell>
          <cell r="D676">
            <v>653.25</v>
          </cell>
          <cell r="E676">
            <v>483.88888888888886</v>
          </cell>
          <cell r="F676" t="str">
            <v>DER Jul/24</v>
          </cell>
        </row>
        <row r="677">
          <cell r="A677" t="str">
            <v>37.01.15</v>
          </cell>
          <cell r="B677" t="str">
            <v xml:space="preserve">DEMOLICAO E RETIRADA DE GUARDA-CORPO                                           </v>
          </cell>
          <cell r="C677" t="str">
            <v>m3</v>
          </cell>
          <cell r="D677">
            <v>532.64</v>
          </cell>
          <cell r="E677">
            <v>394.54814814814813</v>
          </cell>
          <cell r="F677" t="str">
            <v>DER Jul/24</v>
          </cell>
        </row>
        <row r="678">
          <cell r="A678" t="str">
            <v>37.01.16</v>
          </cell>
          <cell r="B678" t="str">
            <v xml:space="preserve">LIMPEZA DE PLACA                                                               </v>
          </cell>
          <cell r="C678" t="str">
            <v>m2</v>
          </cell>
          <cell r="D678">
            <v>11.37</v>
          </cell>
          <cell r="E678">
            <v>8.4222222222222207</v>
          </cell>
          <cell r="F678" t="str">
            <v>DER Jul/24</v>
          </cell>
        </row>
        <row r="679">
          <cell r="A679" t="str">
            <v>37.01.23</v>
          </cell>
          <cell r="B679" t="str">
            <v xml:space="preserve">TRANSPORTE DE PESSOAL                                                          </v>
          </cell>
          <cell r="C679" t="str">
            <v>km</v>
          </cell>
          <cell r="D679">
            <v>2.35</v>
          </cell>
          <cell r="E679">
            <v>1.7407407407407407</v>
          </cell>
          <cell r="F679" t="str">
            <v>DER Jul/24</v>
          </cell>
        </row>
        <row r="680">
          <cell r="A680" t="str">
            <v>37.02.03</v>
          </cell>
          <cell r="B680" t="str">
            <v xml:space="preserve">RECONFORMACAO DE PLATAFORMA                                                    </v>
          </cell>
          <cell r="C680" t="str">
            <v>km</v>
          </cell>
          <cell r="D680">
            <v>600.96</v>
          </cell>
          <cell r="E680">
            <v>445.15555555555557</v>
          </cell>
          <cell r="F680" t="str">
            <v>DER Jul/24</v>
          </cell>
        </row>
        <row r="681">
          <cell r="A681" t="str">
            <v>37.02.04</v>
          </cell>
          <cell r="B681" t="str">
            <v xml:space="preserve">RECONFORMACAO DE ACOSTAMENTO                                                   </v>
          </cell>
          <cell r="C681" t="str">
            <v>km</v>
          </cell>
          <cell r="D681">
            <v>204.3</v>
          </cell>
          <cell r="E681">
            <v>151.33333333333334</v>
          </cell>
          <cell r="F681" t="str">
            <v>DER Jul/24</v>
          </cell>
        </row>
        <row r="682">
          <cell r="A682" t="str">
            <v>37.02.05</v>
          </cell>
          <cell r="B682" t="str">
            <v xml:space="preserve">RECOMPOSICAO MANUAL DE ATERRO                                                  </v>
          </cell>
          <cell r="C682" t="str">
            <v>m3</v>
          </cell>
          <cell r="D682">
            <v>137.21</v>
          </cell>
          <cell r="E682">
            <v>101.63703703703703</v>
          </cell>
          <cell r="F682" t="str">
            <v>DER Jul/24</v>
          </cell>
        </row>
        <row r="683">
          <cell r="A683" t="str">
            <v>37.02.06</v>
          </cell>
          <cell r="B683" t="str">
            <v xml:space="preserve">RECOMPOSICAO MECANICA DE ATERRO                                                </v>
          </cell>
          <cell r="C683" t="str">
            <v>m3</v>
          </cell>
          <cell r="D683">
            <v>42.81</v>
          </cell>
          <cell r="E683">
            <v>31.711111111111112</v>
          </cell>
          <cell r="F683" t="str">
            <v>DER Jul/24</v>
          </cell>
        </row>
        <row r="684">
          <cell r="A684" t="str">
            <v>37.02.07</v>
          </cell>
          <cell r="B684" t="str">
            <v xml:space="preserve">REMOCAO MANUAL DE BARREIRA                                                     </v>
          </cell>
          <cell r="C684" t="str">
            <v>m3</v>
          </cell>
          <cell r="D684">
            <v>85.65</v>
          </cell>
          <cell r="E684">
            <v>63.444444444444443</v>
          </cell>
          <cell r="F684" t="str">
            <v>DER Jul/24</v>
          </cell>
        </row>
        <row r="685">
          <cell r="A685" t="str">
            <v>37.02.08</v>
          </cell>
          <cell r="B685" t="str">
            <v xml:space="preserve">REMOCAO MECANICA DE BARREIRA                                                   </v>
          </cell>
          <cell r="C685" t="str">
            <v>m3</v>
          </cell>
          <cell r="D685">
            <v>33.07</v>
          </cell>
          <cell r="E685">
            <v>24.496296296296293</v>
          </cell>
          <cell r="F685" t="str">
            <v>DER Jul/24</v>
          </cell>
        </row>
        <row r="686">
          <cell r="A686" t="str">
            <v>37.02.10</v>
          </cell>
          <cell r="B686" t="str">
            <v xml:space="preserve">RETALUDAMENTO MECANICO 1A/2A CAT.                                              </v>
          </cell>
          <cell r="C686" t="str">
            <v>m3</v>
          </cell>
          <cell r="D686">
            <v>105.77</v>
          </cell>
          <cell r="E686">
            <v>78.348148148148141</v>
          </cell>
          <cell r="F686" t="str">
            <v>DER Jul/24</v>
          </cell>
        </row>
        <row r="687">
          <cell r="A687" t="str">
            <v>37.02.11</v>
          </cell>
          <cell r="B687" t="str">
            <v xml:space="preserve">DEST.ARV.COM PERIMETRO MAIOR QUE 78CM                                          </v>
          </cell>
          <cell r="C687" t="str">
            <v>un</v>
          </cell>
          <cell r="D687">
            <v>155.75</v>
          </cell>
          <cell r="E687">
            <v>115.37037037037037</v>
          </cell>
          <cell r="F687" t="str">
            <v>DER Jul/24</v>
          </cell>
        </row>
        <row r="688">
          <cell r="A688" t="str">
            <v>37.02.12</v>
          </cell>
          <cell r="B688" t="str">
            <v xml:space="preserve">LIMP.TERRENO C/DEST.ARV.PERIMETRO&lt;=78                                          </v>
          </cell>
          <cell r="C688" t="str">
            <v>m2</v>
          </cell>
          <cell r="D688">
            <v>1.65</v>
          </cell>
          <cell r="E688">
            <v>1.2222222222222221</v>
          </cell>
          <cell r="F688" t="str">
            <v>DER Jul/24</v>
          </cell>
        </row>
        <row r="689">
          <cell r="A689" t="str">
            <v>37.02.13</v>
          </cell>
          <cell r="B689" t="str">
            <v xml:space="preserve">LIMP.TERRENO S/DESTOCAMENTO DE ARVORE                                          </v>
          </cell>
          <cell r="C689" t="str">
            <v>m2</v>
          </cell>
          <cell r="D689">
            <v>0.71</v>
          </cell>
          <cell r="E689">
            <v>0.52592592592592591</v>
          </cell>
          <cell r="F689" t="str">
            <v>DER Jul/24</v>
          </cell>
        </row>
        <row r="690">
          <cell r="A690" t="str">
            <v>37.02.18</v>
          </cell>
          <cell r="B690" t="str">
            <v xml:space="preserve">ESCAV.CARGA MATERIAL 2A.CAT.C/EXPLOSIVO                                        </v>
          </cell>
          <cell r="C690" t="str">
            <v>m3</v>
          </cell>
          <cell r="D690">
            <v>43.93</v>
          </cell>
          <cell r="E690">
            <v>32.540740740740738</v>
          </cell>
          <cell r="F690" t="str">
            <v>DER Jul/24</v>
          </cell>
        </row>
        <row r="691">
          <cell r="A691" t="str">
            <v>37.02.19</v>
          </cell>
          <cell r="B691" t="str">
            <v xml:space="preserve">ESCAVACAO E CARGA MATERIAL DE 3A.CAT.                                          </v>
          </cell>
          <cell r="C691" t="str">
            <v>m3</v>
          </cell>
          <cell r="D691">
            <v>69.260000000000005</v>
          </cell>
          <cell r="E691">
            <v>51.303703703703704</v>
          </cell>
          <cell r="F691" t="str">
            <v>DER Jul/24</v>
          </cell>
        </row>
        <row r="692">
          <cell r="A692" t="str">
            <v>37.02.20</v>
          </cell>
          <cell r="B692" t="str">
            <v xml:space="preserve">COMPACTACAO ATERRO MAIOR/IGUAL 95%PS                                           </v>
          </cell>
          <cell r="C692" t="str">
            <v>m3</v>
          </cell>
          <cell r="D692">
            <v>6.44</v>
          </cell>
          <cell r="E692">
            <v>4.7703703703703706</v>
          </cell>
          <cell r="F692" t="str">
            <v>DER Jul/24</v>
          </cell>
        </row>
        <row r="693">
          <cell r="A693" t="str">
            <v>37.02.21</v>
          </cell>
          <cell r="B693" t="str">
            <v xml:space="preserve">TRANSPORTE DE 1A/2A. CATEGORIA ATE 1KM                                         </v>
          </cell>
          <cell r="C693" t="str">
            <v>m3*km</v>
          </cell>
          <cell r="D693">
            <v>8.86</v>
          </cell>
          <cell r="E693">
            <v>6.5629629629629624</v>
          </cell>
          <cell r="F693" t="str">
            <v>DER Jul/24</v>
          </cell>
        </row>
        <row r="694">
          <cell r="A694" t="str">
            <v>37.02.22</v>
          </cell>
          <cell r="B694" t="str">
            <v xml:space="preserve">TRANSPORTE DE 1A/2A. CATEGORIA ATE 2KM                                         </v>
          </cell>
          <cell r="C694" t="str">
            <v>m3*km</v>
          </cell>
          <cell r="D694">
            <v>5.21</v>
          </cell>
          <cell r="E694">
            <v>3.8592592592592592</v>
          </cell>
          <cell r="F694" t="str">
            <v>DER Jul/24</v>
          </cell>
        </row>
        <row r="695">
          <cell r="A695" t="str">
            <v>37.02.23</v>
          </cell>
          <cell r="B695" t="str">
            <v xml:space="preserve">TRANSPORTE DE 1A/2A. CATEGORIA ATE 5KM                                         </v>
          </cell>
          <cell r="C695" t="str">
            <v>m3*km</v>
          </cell>
          <cell r="D695">
            <v>4.05</v>
          </cell>
          <cell r="E695">
            <v>2.9999999999999996</v>
          </cell>
          <cell r="F695" t="str">
            <v>DER Jul/24</v>
          </cell>
        </row>
        <row r="696">
          <cell r="A696" t="str">
            <v>37.02.24</v>
          </cell>
          <cell r="B696" t="str">
            <v xml:space="preserve">TRANSPORTE DE 1A/2A. CATEGORIA ATE 10KM                                        </v>
          </cell>
          <cell r="C696" t="str">
            <v>m3*km</v>
          </cell>
          <cell r="D696">
            <v>3.38</v>
          </cell>
          <cell r="E696">
            <v>2.5037037037037035</v>
          </cell>
          <cell r="F696" t="str">
            <v>DER Jul/24</v>
          </cell>
        </row>
        <row r="697">
          <cell r="A697" t="str">
            <v>37.02.25</v>
          </cell>
          <cell r="B697" t="str">
            <v xml:space="preserve">TRANSPORTE DE 1A/2A. CATEGORIA ATE 15KM                                        </v>
          </cell>
          <cell r="C697" t="str">
            <v>m3*km</v>
          </cell>
          <cell r="D697">
            <v>2.98</v>
          </cell>
          <cell r="E697">
            <v>2.2074074074074073</v>
          </cell>
          <cell r="F697" t="str">
            <v>DER Jul/24</v>
          </cell>
        </row>
        <row r="698">
          <cell r="A698" t="str">
            <v>37.02.26</v>
          </cell>
          <cell r="B698" t="str">
            <v xml:space="preserve">TRANSPORTE DE 1A/2A. CATEGORIA ALEM 15KM                                       </v>
          </cell>
          <cell r="C698" t="str">
            <v>m3*km</v>
          </cell>
          <cell r="D698">
            <v>2.35</v>
          </cell>
          <cell r="E698">
            <v>1.7407407407407407</v>
          </cell>
          <cell r="F698" t="str">
            <v>DER Jul/24</v>
          </cell>
        </row>
        <row r="699">
          <cell r="A699" t="str">
            <v>37.02.27</v>
          </cell>
          <cell r="B699" t="str">
            <v xml:space="preserve">REVESTIMENTO PRIMARIO                                                          </v>
          </cell>
          <cell r="C699" t="str">
            <v>m3</v>
          </cell>
          <cell r="D699">
            <v>172.7</v>
          </cell>
          <cell r="E699">
            <v>127.92592592592591</v>
          </cell>
          <cell r="F699" t="str">
            <v>DER Jul/24</v>
          </cell>
        </row>
        <row r="700">
          <cell r="A700" t="str">
            <v>37.03.10</v>
          </cell>
          <cell r="B700" t="str">
            <v xml:space="preserve">SUB-BASE OU BASE BRITA GRAD.SIMPLES                                            </v>
          </cell>
          <cell r="C700" t="str">
            <v>m3</v>
          </cell>
          <cell r="D700">
            <v>380.33</v>
          </cell>
          <cell r="E700">
            <v>281.72592592592588</v>
          </cell>
          <cell r="F700" t="str">
            <v>DER Jul/24</v>
          </cell>
        </row>
        <row r="701">
          <cell r="A701" t="str">
            <v>37.03.11</v>
          </cell>
          <cell r="B701" t="str">
            <v xml:space="preserve">IMPRIMADURA BET.IMPERMEABILIZANTE                                              </v>
          </cell>
          <cell r="C701" t="str">
            <v>m2</v>
          </cell>
          <cell r="D701">
            <v>6.41</v>
          </cell>
          <cell r="E701">
            <v>4.7481481481481476</v>
          </cell>
          <cell r="F701" t="str">
            <v>DER Jul/24</v>
          </cell>
        </row>
        <row r="702">
          <cell r="A702" t="str">
            <v>37.03.12</v>
          </cell>
          <cell r="B702" t="str">
            <v xml:space="preserve">IMPRIMADURA BETUMINOSA LIGANTE                                                 </v>
          </cell>
          <cell r="C702" t="str">
            <v>m2</v>
          </cell>
          <cell r="D702">
            <v>3.57</v>
          </cell>
          <cell r="E702">
            <v>2.6444444444444439</v>
          </cell>
          <cell r="F702" t="str">
            <v>DER Jul/24</v>
          </cell>
        </row>
        <row r="703">
          <cell r="A703" t="str">
            <v>37.03.18</v>
          </cell>
          <cell r="B703" t="str">
            <v xml:space="preserve">FRESAGEM PAVIMENTO                                                             </v>
          </cell>
          <cell r="C703" t="str">
            <v>m3</v>
          </cell>
          <cell r="D703">
            <v>365.23</v>
          </cell>
          <cell r="E703">
            <v>270.54074074074072</v>
          </cell>
          <cell r="F703" t="str">
            <v>DER Jul/24</v>
          </cell>
        </row>
        <row r="704">
          <cell r="A704" t="str">
            <v>37.04.01</v>
          </cell>
          <cell r="B704" t="str">
            <v xml:space="preserve">REPARO DE GUARDA CORPO METALICO                                                </v>
          </cell>
          <cell r="C704" t="str">
            <v>m</v>
          </cell>
          <cell r="D704">
            <v>231.59</v>
          </cell>
          <cell r="E704">
            <v>171.54814814814813</v>
          </cell>
          <cell r="F704" t="str">
            <v>DER Jul/24</v>
          </cell>
        </row>
        <row r="705">
          <cell r="A705" t="str">
            <v>37.04.02.01</v>
          </cell>
          <cell r="B705" t="str">
            <v xml:space="preserve">GUIA DE CONCRETO FCK 20 MPA                                                    </v>
          </cell>
          <cell r="C705" t="str">
            <v>m3</v>
          </cell>
          <cell r="D705">
            <v>1408.41</v>
          </cell>
          <cell r="E705">
            <v>1043.2666666666667</v>
          </cell>
          <cell r="F705" t="str">
            <v>DER Jul/24</v>
          </cell>
        </row>
        <row r="706">
          <cell r="A706" t="str">
            <v>37.04.03.01</v>
          </cell>
          <cell r="B706" t="str">
            <v xml:space="preserve">SARJETA DE CONCRETO FCK 20 MPA                                                 </v>
          </cell>
          <cell r="C706" t="str">
            <v>m3</v>
          </cell>
          <cell r="D706">
            <v>1106.08</v>
          </cell>
          <cell r="E706">
            <v>819.31851851851843</v>
          </cell>
          <cell r="F706" t="str">
            <v>DER Jul/24</v>
          </cell>
        </row>
        <row r="707">
          <cell r="A707" t="str">
            <v>37.04.04</v>
          </cell>
          <cell r="B707" t="str">
            <v xml:space="preserve">ESCAVACAO MANUAL DE 1A/2A CATEGORIA                                            </v>
          </cell>
          <cell r="C707" t="str">
            <v>m3</v>
          </cell>
          <cell r="D707">
            <v>108.82</v>
          </cell>
          <cell r="E707">
            <v>80.607407407407393</v>
          </cell>
          <cell r="F707" t="str">
            <v>DER Jul/24</v>
          </cell>
        </row>
        <row r="708">
          <cell r="A708" t="str">
            <v>37.04.05</v>
          </cell>
          <cell r="B708" t="str">
            <v xml:space="preserve">ESCAV.FUND.,BUEIRO OU DRENO S/EXPL.ATE2M                                       </v>
          </cell>
          <cell r="C708" t="str">
            <v>m3</v>
          </cell>
          <cell r="D708">
            <v>124.26</v>
          </cell>
          <cell r="E708">
            <v>92.044444444444437</v>
          </cell>
          <cell r="F708" t="str">
            <v>DER Jul/24</v>
          </cell>
        </row>
        <row r="709">
          <cell r="A709" t="str">
            <v>37.04.06</v>
          </cell>
          <cell r="B709" t="str">
            <v xml:space="preserve">ACRESC.P/ESCAV. 1,5M PROF.,ALEM 2M                                             </v>
          </cell>
          <cell r="C709" t="str">
            <v>m3</v>
          </cell>
          <cell r="D709">
            <v>25.56</v>
          </cell>
          <cell r="E709">
            <v>18.93333333333333</v>
          </cell>
          <cell r="F709" t="str">
            <v>DER Jul/24</v>
          </cell>
        </row>
        <row r="710">
          <cell r="A710" t="str">
            <v>37.04.07</v>
          </cell>
          <cell r="B710" t="str">
            <v xml:space="preserve">ESCAV.FUND.,BUEIRO OU DRENO C/EXPL.ATE2M                                       </v>
          </cell>
          <cell r="C710" t="str">
            <v>m3</v>
          </cell>
          <cell r="D710">
            <v>394.03</v>
          </cell>
          <cell r="E710">
            <v>291.87407407407403</v>
          </cell>
          <cell r="F710" t="str">
            <v>DER Jul/24</v>
          </cell>
        </row>
        <row r="711">
          <cell r="A711" t="str">
            <v>37.04.08</v>
          </cell>
          <cell r="B711" t="str">
            <v xml:space="preserve">ACRESC.ESC.ENS.EXPL.C/1,5M PROF.ALEM 3M                                        </v>
          </cell>
          <cell r="C711" t="str">
            <v>m3</v>
          </cell>
          <cell r="D711">
            <v>39.299999999999997</v>
          </cell>
          <cell r="E711">
            <v>29.111111111111107</v>
          </cell>
          <cell r="F711" t="str">
            <v>DER Jul/24</v>
          </cell>
        </row>
        <row r="712">
          <cell r="A712" t="str">
            <v>37.04.09</v>
          </cell>
          <cell r="B712" t="str">
            <v xml:space="preserve">COMPACTACAO MANUAL,REATERRO SOLO LOCAL                                         </v>
          </cell>
          <cell r="C712" t="str">
            <v>m3</v>
          </cell>
          <cell r="D712">
            <v>50.09</v>
          </cell>
          <cell r="E712">
            <v>37.103703703703701</v>
          </cell>
          <cell r="F712" t="str">
            <v>DER Jul/24</v>
          </cell>
        </row>
        <row r="713">
          <cell r="A713" t="str">
            <v>37.04.10</v>
          </cell>
          <cell r="B713" t="str">
            <v xml:space="preserve">FORMA PLANA P/CONCRETO COMUM                                                   </v>
          </cell>
          <cell r="C713" t="str">
            <v>m2</v>
          </cell>
          <cell r="D713">
            <v>174.41</v>
          </cell>
          <cell r="E713">
            <v>129.19259259259258</v>
          </cell>
          <cell r="F713" t="str">
            <v>DER Jul/24</v>
          </cell>
        </row>
        <row r="714">
          <cell r="A714" t="str">
            <v>37.04.11</v>
          </cell>
          <cell r="B714" t="str">
            <v xml:space="preserve">FORMA PLANA PARA CONCRETO APARENTE                                             </v>
          </cell>
          <cell r="C714" t="str">
            <v>m2</v>
          </cell>
          <cell r="D714">
            <v>181.7</v>
          </cell>
          <cell r="E714">
            <v>134.59259259259258</v>
          </cell>
          <cell r="F714" t="str">
            <v>DER Jul/24</v>
          </cell>
        </row>
        <row r="715">
          <cell r="A715" t="str">
            <v>37.04.12</v>
          </cell>
          <cell r="B715" t="str">
            <v xml:space="preserve">FORMA CURVA PARA CONCRETO COMUM                                                </v>
          </cell>
          <cell r="C715" t="str">
            <v>m2</v>
          </cell>
          <cell r="D715">
            <v>229.96</v>
          </cell>
          <cell r="E715">
            <v>170.34074074074073</v>
          </cell>
          <cell r="F715" t="str">
            <v>DER Jul/24</v>
          </cell>
        </row>
        <row r="716">
          <cell r="A716" t="str">
            <v>37.04.13</v>
          </cell>
          <cell r="B716" t="str">
            <v xml:space="preserve">FORMA CURVA PARA CONCRETO APARENTE                                             </v>
          </cell>
          <cell r="C716" t="str">
            <v>m2</v>
          </cell>
          <cell r="D716">
            <v>213.38</v>
          </cell>
          <cell r="E716">
            <v>158.05925925925925</v>
          </cell>
          <cell r="F716" t="str">
            <v>DER Jul/24</v>
          </cell>
        </row>
        <row r="717">
          <cell r="A717" t="str">
            <v>37.04.14</v>
          </cell>
          <cell r="B717" t="str">
            <v xml:space="preserve">BARRA DE ACO CA-25                                                             </v>
          </cell>
          <cell r="C717" t="str">
            <v>kg</v>
          </cell>
          <cell r="D717">
            <v>14.98</v>
          </cell>
          <cell r="E717">
            <v>11.096296296296297</v>
          </cell>
          <cell r="F717" t="str">
            <v>DER Jul/24</v>
          </cell>
        </row>
        <row r="718">
          <cell r="A718" t="str">
            <v>37.04.15</v>
          </cell>
          <cell r="B718" t="str">
            <v xml:space="preserve">BARRA DE ACO CA-50                                                             </v>
          </cell>
          <cell r="C718" t="str">
            <v>kg</v>
          </cell>
          <cell r="D718">
            <v>14.96</v>
          </cell>
          <cell r="E718">
            <v>11.081481481481481</v>
          </cell>
          <cell r="F718" t="str">
            <v>DER Jul/24</v>
          </cell>
        </row>
        <row r="719">
          <cell r="A719" t="str">
            <v>37.04.16</v>
          </cell>
          <cell r="B719" t="str">
            <v xml:space="preserve">BARRA DE ACO CA-60                                                             </v>
          </cell>
          <cell r="C719" t="str">
            <v>kg</v>
          </cell>
          <cell r="D719">
            <v>18.86</v>
          </cell>
          <cell r="E719">
            <v>13.97037037037037</v>
          </cell>
          <cell r="F719" t="str">
            <v>DER Jul/24</v>
          </cell>
        </row>
        <row r="720">
          <cell r="A720" t="str">
            <v>37.04.17</v>
          </cell>
          <cell r="B720" t="str">
            <v xml:space="preserve">CONCRETO FCK 10MPA                                                             </v>
          </cell>
          <cell r="C720" t="str">
            <v>m3</v>
          </cell>
          <cell r="D720">
            <v>730.29</v>
          </cell>
          <cell r="E720">
            <v>540.95555555555552</v>
          </cell>
          <cell r="F720" t="str">
            <v>DER Jul/24</v>
          </cell>
        </row>
        <row r="721">
          <cell r="A721" t="str">
            <v>37.04.19</v>
          </cell>
          <cell r="B721" t="str">
            <v xml:space="preserve">CONCRETO FCK 15MPA                                                             </v>
          </cell>
          <cell r="C721" t="str">
            <v>m3</v>
          </cell>
          <cell r="D721">
            <v>787.38</v>
          </cell>
          <cell r="E721">
            <v>583.24444444444441</v>
          </cell>
          <cell r="F721" t="str">
            <v>DER Jul/24</v>
          </cell>
        </row>
        <row r="722">
          <cell r="A722" t="str">
            <v>37.04.21</v>
          </cell>
          <cell r="B722" t="str">
            <v xml:space="preserve">CONCRETO FCK 18MPA                                                             </v>
          </cell>
          <cell r="C722" t="str">
            <v>m3</v>
          </cell>
          <cell r="D722">
            <v>799.45</v>
          </cell>
          <cell r="E722">
            <v>592.18518518518522</v>
          </cell>
          <cell r="F722" t="str">
            <v>DER Jul/24</v>
          </cell>
        </row>
        <row r="723">
          <cell r="A723" t="str">
            <v>37.04.22</v>
          </cell>
          <cell r="B723" t="str">
            <v xml:space="preserve">CONCRETO FCK 20MPA                                                             </v>
          </cell>
          <cell r="C723" t="str">
            <v>m3</v>
          </cell>
          <cell r="D723">
            <v>827.52</v>
          </cell>
          <cell r="E723">
            <v>612.97777777777776</v>
          </cell>
          <cell r="F723" t="str">
            <v>DER Jul/24</v>
          </cell>
        </row>
        <row r="724">
          <cell r="A724" t="str">
            <v>37.04.23</v>
          </cell>
          <cell r="B724" t="str">
            <v xml:space="preserve">CONCRETO FCK 25MPA                                                             </v>
          </cell>
          <cell r="C724" t="str">
            <v>m3</v>
          </cell>
          <cell r="D724">
            <v>844.45</v>
          </cell>
          <cell r="E724">
            <v>625.51851851851848</v>
          </cell>
          <cell r="F724" t="str">
            <v>DER Jul/24</v>
          </cell>
        </row>
        <row r="725">
          <cell r="A725" t="str">
            <v>37.04.24</v>
          </cell>
          <cell r="B725" t="str">
            <v xml:space="preserve">CONCRETO FCK 30MPA                                                             </v>
          </cell>
          <cell r="C725" t="str">
            <v>m3</v>
          </cell>
          <cell r="D725">
            <v>866.59</v>
          </cell>
          <cell r="E725">
            <v>641.91851851851845</v>
          </cell>
          <cell r="F725" t="str">
            <v>DER Jul/24</v>
          </cell>
        </row>
        <row r="726">
          <cell r="A726" t="str">
            <v>37.04.25</v>
          </cell>
          <cell r="B726" t="str">
            <v xml:space="preserve">CONCRETO FCK 35MPA                                                             </v>
          </cell>
          <cell r="C726" t="str">
            <v>m3</v>
          </cell>
          <cell r="D726">
            <v>880.56</v>
          </cell>
          <cell r="E726">
            <v>652.26666666666654</v>
          </cell>
          <cell r="F726" t="str">
            <v>DER Jul/24</v>
          </cell>
        </row>
        <row r="727">
          <cell r="A727" t="str">
            <v>37.04.26</v>
          </cell>
          <cell r="B727" t="str">
            <v xml:space="preserve">CONCRETO FCK 40MPA                                                             </v>
          </cell>
          <cell r="C727" t="str">
            <v>m3</v>
          </cell>
          <cell r="D727">
            <v>919.54</v>
          </cell>
          <cell r="E727">
            <v>681.14074074074063</v>
          </cell>
          <cell r="F727" t="str">
            <v>DER Jul/24</v>
          </cell>
        </row>
        <row r="728">
          <cell r="A728" t="str">
            <v>37.04.27</v>
          </cell>
          <cell r="B728" t="str">
            <v xml:space="preserve">CONCRETO CICLOPICO                                                             </v>
          </cell>
          <cell r="C728" t="str">
            <v>m3</v>
          </cell>
          <cell r="D728">
            <v>730.19</v>
          </cell>
          <cell r="E728">
            <v>540.8814814814815</v>
          </cell>
          <cell r="F728" t="str">
            <v>DER Jul/24</v>
          </cell>
        </row>
        <row r="729">
          <cell r="A729" t="str">
            <v>37.04.28</v>
          </cell>
          <cell r="B729" t="str">
            <v xml:space="preserve">BOMBEAMENTO P/CONC.QUALQUER RESIST.                                            </v>
          </cell>
          <cell r="C729" t="str">
            <v>m3</v>
          </cell>
          <cell r="D729">
            <v>99.68</v>
          </cell>
          <cell r="E729">
            <v>73.837037037037035</v>
          </cell>
          <cell r="F729" t="str">
            <v>DER Jul/24</v>
          </cell>
        </row>
        <row r="730">
          <cell r="A730" t="str">
            <v>37.04.29</v>
          </cell>
          <cell r="B730" t="str">
            <v xml:space="preserve">ENROCAMENTO PEDRA ARRUMADA                                                     </v>
          </cell>
          <cell r="C730" t="str">
            <v>m3</v>
          </cell>
          <cell r="D730">
            <v>429.27</v>
          </cell>
          <cell r="E730">
            <v>317.97777777777776</v>
          </cell>
          <cell r="F730" t="str">
            <v>DER Jul/24</v>
          </cell>
        </row>
        <row r="731">
          <cell r="A731" t="str">
            <v>37.04.30</v>
          </cell>
          <cell r="B731" t="str">
            <v xml:space="preserve">ENROCAMENTO PEDRA ARRUMADA E REJUNTADA                                         </v>
          </cell>
          <cell r="C731" t="str">
            <v>m3</v>
          </cell>
          <cell r="D731">
            <v>613.53</v>
          </cell>
          <cell r="E731">
            <v>454.46666666666664</v>
          </cell>
          <cell r="F731" t="str">
            <v>DER Jul/24</v>
          </cell>
        </row>
        <row r="732">
          <cell r="A732" t="str">
            <v>37.04.31</v>
          </cell>
          <cell r="B732" t="str">
            <v xml:space="preserve">ENROCAMENTO PEDRA JOGADA                                                       </v>
          </cell>
          <cell r="C732" t="str">
            <v>m3</v>
          </cell>
          <cell r="D732">
            <v>279.86</v>
          </cell>
          <cell r="E732">
            <v>207.30370370370369</v>
          </cell>
          <cell r="F732" t="str">
            <v>DER Jul/24</v>
          </cell>
        </row>
        <row r="733">
          <cell r="A733" t="str">
            <v>37.04.32</v>
          </cell>
          <cell r="B733" t="str">
            <v xml:space="preserve">TUBO CONCRETO D=0,40M PA-1 - FORNEC.                                           </v>
          </cell>
          <cell r="C733" t="str">
            <v>m</v>
          </cell>
          <cell r="D733">
            <v>172.95</v>
          </cell>
          <cell r="E733">
            <v>128.11111111111109</v>
          </cell>
          <cell r="F733" t="str">
            <v>DER Jul/24</v>
          </cell>
        </row>
        <row r="734">
          <cell r="A734" t="str">
            <v>37.04.33</v>
          </cell>
          <cell r="B734" t="str">
            <v xml:space="preserve">TUBO CONCRETO D=0,40M PA-2 - FORNEC.                                           </v>
          </cell>
          <cell r="C734" t="str">
            <v>m</v>
          </cell>
          <cell r="D734">
            <v>202.66</v>
          </cell>
          <cell r="E734">
            <v>150.1185185185185</v>
          </cell>
          <cell r="F734" t="str">
            <v>DER Jul/24</v>
          </cell>
        </row>
        <row r="735">
          <cell r="A735" t="str">
            <v>37.04.34</v>
          </cell>
          <cell r="B735" t="str">
            <v xml:space="preserve">TUBO CONCRETO D=0,50M PA-3 - FORNEC.                                           </v>
          </cell>
          <cell r="C735" t="str">
            <v>m</v>
          </cell>
          <cell r="D735">
            <v>273.37</v>
          </cell>
          <cell r="E735">
            <v>202.49629629629629</v>
          </cell>
          <cell r="F735" t="str">
            <v>DER Jul/24</v>
          </cell>
        </row>
        <row r="736">
          <cell r="A736" t="str">
            <v>37.04.35</v>
          </cell>
          <cell r="B736" t="str">
            <v xml:space="preserve">TUBO CONCRETO D=0,60M PA-1 - FORNEC.                                           </v>
          </cell>
          <cell r="C736" t="str">
            <v>m</v>
          </cell>
          <cell r="D736">
            <v>259.68</v>
          </cell>
          <cell r="E736">
            <v>192.35555555555555</v>
          </cell>
          <cell r="F736" t="str">
            <v>DER Jul/24</v>
          </cell>
        </row>
        <row r="737">
          <cell r="A737" t="str">
            <v>37.04.36</v>
          </cell>
          <cell r="B737" t="str">
            <v xml:space="preserve">TUBO CONCRETO D=0,60M PA-2 - FORNEC.                                           </v>
          </cell>
          <cell r="C737" t="str">
            <v>m</v>
          </cell>
          <cell r="D737">
            <v>311.51</v>
          </cell>
          <cell r="E737">
            <v>230.74814814814812</v>
          </cell>
          <cell r="F737" t="str">
            <v>DER Jul/24</v>
          </cell>
        </row>
        <row r="738">
          <cell r="A738" t="str">
            <v>37.04.37</v>
          </cell>
          <cell r="B738" t="str">
            <v xml:space="preserve">TUBO CONCRETO D=0,60M PA-3 - FORNEC.                                           </v>
          </cell>
          <cell r="C738" t="str">
            <v>m</v>
          </cell>
          <cell r="D738">
            <v>341.37</v>
          </cell>
          <cell r="E738">
            <v>252.86666666666665</v>
          </cell>
          <cell r="F738" t="str">
            <v>DER Jul/24</v>
          </cell>
        </row>
        <row r="739">
          <cell r="A739" t="str">
            <v>37.04.38</v>
          </cell>
          <cell r="B739" t="str">
            <v xml:space="preserve">TUBO CONCRETO D=0,60M PA-4 - FORNEC.                                           </v>
          </cell>
          <cell r="C739" t="str">
            <v>m</v>
          </cell>
          <cell r="D739">
            <v>400.32</v>
          </cell>
          <cell r="E739">
            <v>296.5333333333333</v>
          </cell>
          <cell r="F739" t="str">
            <v>DER Jul/24</v>
          </cell>
        </row>
        <row r="740">
          <cell r="A740" t="str">
            <v>37.04.39</v>
          </cell>
          <cell r="B740" t="str">
            <v xml:space="preserve">TUBO CONCRETO D=0,80M PA-1 - FORNEC.                                           </v>
          </cell>
          <cell r="C740" t="str">
            <v>m</v>
          </cell>
          <cell r="D740">
            <v>452.12</v>
          </cell>
          <cell r="E740">
            <v>334.90370370370368</v>
          </cell>
          <cell r="F740" t="str">
            <v>DER Jul/24</v>
          </cell>
        </row>
        <row r="741">
          <cell r="A741" t="str">
            <v>37.04.40</v>
          </cell>
          <cell r="B741" t="str">
            <v xml:space="preserve">TUBO CONCRETO D=0,80M PA-2 - FORNEC.                                           </v>
          </cell>
          <cell r="C741" t="str">
            <v>m</v>
          </cell>
          <cell r="D741">
            <v>510.08</v>
          </cell>
          <cell r="E741">
            <v>377.83703703703702</v>
          </cell>
          <cell r="F741" t="str">
            <v>DER Jul/24</v>
          </cell>
        </row>
        <row r="742">
          <cell r="A742" t="str">
            <v>37.04.41</v>
          </cell>
          <cell r="B742" t="str">
            <v xml:space="preserve">TUBO CONCRETO D=0,80M PA-3 - FORNEC.                                           </v>
          </cell>
          <cell r="C742" t="str">
            <v>m</v>
          </cell>
          <cell r="D742">
            <v>606.95000000000005</v>
          </cell>
          <cell r="E742">
            <v>449.59259259259261</v>
          </cell>
          <cell r="F742" t="str">
            <v>DER Jul/24</v>
          </cell>
        </row>
        <row r="743">
          <cell r="A743" t="str">
            <v>37.04.42</v>
          </cell>
          <cell r="B743" t="str">
            <v xml:space="preserve">TUBO CONCRETO D=0,80M PA-4 - FORNEC.                                           </v>
          </cell>
          <cell r="C743" t="str">
            <v>m</v>
          </cell>
          <cell r="D743">
            <v>728.32</v>
          </cell>
          <cell r="E743">
            <v>539.49629629629635</v>
          </cell>
          <cell r="F743" t="str">
            <v>DER Jul/24</v>
          </cell>
        </row>
        <row r="744">
          <cell r="A744" t="str">
            <v>37.04.43</v>
          </cell>
          <cell r="B744" t="str">
            <v xml:space="preserve">TUBO CONCRETO D=1,00M PA-1 - FORNEC.                                           </v>
          </cell>
          <cell r="C744" t="str">
            <v>m</v>
          </cell>
          <cell r="D744">
            <v>625.73</v>
          </cell>
          <cell r="E744">
            <v>463.50370370370371</v>
          </cell>
          <cell r="F744" t="str">
            <v>DER Jul/24</v>
          </cell>
        </row>
        <row r="745">
          <cell r="A745" t="str">
            <v>37.04.44</v>
          </cell>
          <cell r="B745" t="str">
            <v xml:space="preserve">TUBO CONCRETO D=1,20M PA-1 - FORNEC.                                           </v>
          </cell>
          <cell r="C745" t="str">
            <v>m</v>
          </cell>
          <cell r="D745">
            <v>1020.88</v>
          </cell>
          <cell r="E745">
            <v>756.20740740740735</v>
          </cell>
          <cell r="F745" t="str">
            <v>DER Jul/24</v>
          </cell>
        </row>
        <row r="746">
          <cell r="A746" t="str">
            <v>37.04.45</v>
          </cell>
          <cell r="B746" t="str">
            <v xml:space="preserve">TUBO CONCRETO D=1,50M PA-1 - FORNEC.                                           </v>
          </cell>
          <cell r="C746" t="str">
            <v>m</v>
          </cell>
          <cell r="D746">
            <v>1505.56</v>
          </cell>
          <cell r="E746">
            <v>1115.2296296296295</v>
          </cell>
          <cell r="F746" t="str">
            <v>DER Jul/24</v>
          </cell>
        </row>
        <row r="747">
          <cell r="A747" t="str">
            <v>37.04.46</v>
          </cell>
          <cell r="B747" t="str">
            <v xml:space="preserve">TUBO CONCRETO D=0,40M ASSENTAMENTO                                             </v>
          </cell>
          <cell r="C747" t="str">
            <v>m</v>
          </cell>
          <cell r="D747">
            <v>109.51</v>
          </cell>
          <cell r="E747">
            <v>81.118518518518513</v>
          </cell>
          <cell r="F747" t="str">
            <v>DER Jul/24</v>
          </cell>
        </row>
        <row r="748">
          <cell r="A748" t="str">
            <v>37.04.47</v>
          </cell>
          <cell r="B748" t="str">
            <v xml:space="preserve">TUBO CONCRETO D=0,50M ASSENTAMENTO                                             </v>
          </cell>
          <cell r="C748" t="str">
            <v>m</v>
          </cell>
          <cell r="D748">
            <v>127.94</v>
          </cell>
          <cell r="E748">
            <v>94.770370370370358</v>
          </cell>
          <cell r="F748" t="str">
            <v>DER Jul/24</v>
          </cell>
        </row>
        <row r="749">
          <cell r="A749" t="str">
            <v>37.04.48</v>
          </cell>
          <cell r="B749" t="str">
            <v xml:space="preserve">TUBO CONCRETO D=0,60M ASSENTAMENTO                                             </v>
          </cell>
          <cell r="C749" t="str">
            <v>m</v>
          </cell>
          <cell r="D749">
            <v>200.41</v>
          </cell>
          <cell r="E749">
            <v>148.45185185185184</v>
          </cell>
          <cell r="F749" t="str">
            <v>DER Jul/24</v>
          </cell>
        </row>
        <row r="750">
          <cell r="A750" t="str">
            <v>37.04.49</v>
          </cell>
          <cell r="B750" t="str">
            <v xml:space="preserve">TUBO CONCRETO D=0,80M ASSENTAMENTO                                             </v>
          </cell>
          <cell r="C750" t="str">
            <v>m</v>
          </cell>
          <cell r="D750">
            <v>258.12</v>
          </cell>
          <cell r="E750">
            <v>191.2</v>
          </cell>
          <cell r="F750" t="str">
            <v>DER Jul/24</v>
          </cell>
        </row>
        <row r="751">
          <cell r="A751" t="str">
            <v>37.04.50</v>
          </cell>
          <cell r="B751" t="str">
            <v xml:space="preserve">TUBO CONCRETO D=1,00M ASSENTAMENTO                                             </v>
          </cell>
          <cell r="C751" t="str">
            <v>m</v>
          </cell>
          <cell r="D751">
            <v>299.33999999999997</v>
          </cell>
          <cell r="E751">
            <v>221.73333333333329</v>
          </cell>
          <cell r="F751" t="str">
            <v>DER Jul/24</v>
          </cell>
        </row>
        <row r="752">
          <cell r="A752" t="str">
            <v>37.04.51</v>
          </cell>
          <cell r="B752" t="str">
            <v xml:space="preserve">TUBO CONCRETO D=1,20M ASSENTAMENTO                                             </v>
          </cell>
          <cell r="C752" t="str">
            <v>m</v>
          </cell>
          <cell r="D752">
            <v>407.14</v>
          </cell>
          <cell r="E752">
            <v>301.58518518518514</v>
          </cell>
          <cell r="F752" t="str">
            <v>DER Jul/24</v>
          </cell>
        </row>
        <row r="753">
          <cell r="A753" t="str">
            <v>37.04.52</v>
          </cell>
          <cell r="B753" t="str">
            <v xml:space="preserve">TUBO CONCRETO D=1,50M ASSENTAMENTO                                             </v>
          </cell>
          <cell r="C753" t="str">
            <v>m</v>
          </cell>
          <cell r="D753">
            <v>621.30999999999995</v>
          </cell>
          <cell r="E753">
            <v>460.22962962962958</v>
          </cell>
          <cell r="F753" t="str">
            <v>DER Jul/24</v>
          </cell>
        </row>
        <row r="754">
          <cell r="A754" t="str">
            <v>37.04.53</v>
          </cell>
          <cell r="B754" t="str">
            <v xml:space="preserve">GABIAO TIPO CAIXA, ZINCO-ALUMINIO, NBR 8964, ALTURA 50CM                       </v>
          </cell>
          <cell r="C754" t="str">
            <v>m3</v>
          </cell>
          <cell r="D754">
            <v>1141.17</v>
          </cell>
          <cell r="E754">
            <v>845.31111111111113</v>
          </cell>
          <cell r="F754" t="str">
            <v>DER Jul/24</v>
          </cell>
        </row>
        <row r="755">
          <cell r="A755" t="str">
            <v>37.04.54</v>
          </cell>
          <cell r="B755" t="str">
            <v xml:space="preserve">GABIAO TIPO COLCHAO,ZINCO-ALUMINIO, NBR 8964, ESPES.17CM                       </v>
          </cell>
          <cell r="C755" t="str">
            <v>m2</v>
          </cell>
          <cell r="D755">
            <v>253.3</v>
          </cell>
          <cell r="E755">
            <v>187.62962962962962</v>
          </cell>
          <cell r="F755" t="str">
            <v>DER Jul/24</v>
          </cell>
        </row>
        <row r="756">
          <cell r="A756" t="str">
            <v>37.04.55</v>
          </cell>
          <cell r="B756" t="str">
            <v xml:space="preserve">GABIAO TIPO COLCHAO, ZINCO-ALUMINIO, NBR 8964, ESPESSURA 23CM                  </v>
          </cell>
          <cell r="C756" t="str">
            <v>m2</v>
          </cell>
          <cell r="D756">
            <v>279.20999999999998</v>
          </cell>
          <cell r="E756">
            <v>206.82222222222219</v>
          </cell>
          <cell r="F756" t="str">
            <v>DER Jul/24</v>
          </cell>
        </row>
        <row r="757">
          <cell r="A757" t="str">
            <v>37.04.56</v>
          </cell>
          <cell r="B757" t="str">
            <v xml:space="preserve">GABIAO TIPO COLCHAO, ZINCO-ALUMINIO, NBR 8964, ESPESSURA 30CM                  </v>
          </cell>
          <cell r="C757" t="str">
            <v>m2</v>
          </cell>
          <cell r="D757">
            <v>330.05</v>
          </cell>
          <cell r="E757">
            <v>244.48148148148147</v>
          </cell>
          <cell r="F757" t="str">
            <v>DER Jul/24</v>
          </cell>
        </row>
        <row r="758">
          <cell r="A758" t="str">
            <v>37.04.57</v>
          </cell>
          <cell r="B758" t="str">
            <v xml:space="preserve">GABIAO TIPO COLCHAO, ZINCO-ALUMINIO, NBR 8964, ESPES.17CM - TELA PVC           </v>
          </cell>
          <cell r="C758" t="str">
            <v>m2</v>
          </cell>
          <cell r="D758">
            <v>365.68</v>
          </cell>
          <cell r="E758">
            <v>270.87407407407409</v>
          </cell>
          <cell r="F758" t="str">
            <v>DER Jul/24</v>
          </cell>
        </row>
        <row r="759">
          <cell r="A759" t="str">
            <v>37.04.58</v>
          </cell>
          <cell r="B759" t="str">
            <v xml:space="preserve">GABIAO TIPO COLCHAO, ZINCO-ALUMINIO, NBR 8964, ESPES.23CM - TELA PVC           </v>
          </cell>
          <cell r="C759" t="str">
            <v>m2</v>
          </cell>
          <cell r="D759">
            <v>405.07</v>
          </cell>
          <cell r="E759">
            <v>300.05185185185184</v>
          </cell>
          <cell r="F759" t="str">
            <v>DER Jul/24</v>
          </cell>
        </row>
        <row r="760">
          <cell r="A760" t="str">
            <v>37.04.59</v>
          </cell>
          <cell r="B760" t="str">
            <v xml:space="preserve">GABIAO TIPO COLCHAO, ZINCO-ALUMINIO, NBR 8964 ESPES.30CM - TELA PVC            </v>
          </cell>
          <cell r="C760" t="str">
            <v>m2</v>
          </cell>
          <cell r="D760">
            <v>453.25</v>
          </cell>
          <cell r="E760">
            <v>335.7407407407407</v>
          </cell>
          <cell r="F760" t="str">
            <v>DER Jul/24</v>
          </cell>
        </row>
        <row r="761">
          <cell r="A761" t="str">
            <v>37.04.60</v>
          </cell>
          <cell r="B761" t="str">
            <v xml:space="preserve">GABIAO TIPO SACO - ZINCO-ALUMINIO, NBR 8964                                    </v>
          </cell>
          <cell r="C761" t="str">
            <v>m3</v>
          </cell>
          <cell r="D761">
            <v>1075.5999999999999</v>
          </cell>
          <cell r="E761">
            <v>796.74074074074065</v>
          </cell>
          <cell r="F761" t="str">
            <v>DER Jul/24</v>
          </cell>
        </row>
        <row r="762">
          <cell r="A762" t="str">
            <v>37.04.61</v>
          </cell>
          <cell r="B762" t="str">
            <v xml:space="preserve">CAMADA FILTRANTE PEDRA BRITADA                                                 </v>
          </cell>
          <cell r="C762" t="str">
            <v>m3</v>
          </cell>
          <cell r="D762">
            <v>266.75</v>
          </cell>
          <cell r="E762">
            <v>197.59259259259258</v>
          </cell>
          <cell r="F762" t="str">
            <v>DER Jul/24</v>
          </cell>
        </row>
        <row r="763">
          <cell r="A763" t="str">
            <v>37.04.62</v>
          </cell>
          <cell r="B763" t="str">
            <v xml:space="preserve">CANALETA CONCRETO 40CM                                                         </v>
          </cell>
          <cell r="C763" t="str">
            <v>m</v>
          </cell>
          <cell r="D763">
            <v>85.29</v>
          </cell>
          <cell r="E763">
            <v>63.177777777777777</v>
          </cell>
          <cell r="F763" t="str">
            <v>DER Jul/24</v>
          </cell>
        </row>
        <row r="764">
          <cell r="A764" t="str">
            <v>37.04.63</v>
          </cell>
          <cell r="B764" t="str">
            <v xml:space="preserve">CANALETA CONCRETO 60CM                                                         </v>
          </cell>
          <cell r="C764" t="str">
            <v>m</v>
          </cell>
          <cell r="D764">
            <v>136.22</v>
          </cell>
          <cell r="E764">
            <v>100.9037037037037</v>
          </cell>
          <cell r="F764" t="str">
            <v>DER Jul/24</v>
          </cell>
        </row>
        <row r="765">
          <cell r="A765" t="str">
            <v>37.04.64</v>
          </cell>
          <cell r="B765" t="str">
            <v xml:space="preserve">CANALETA CONCRETO 80CM                                                         </v>
          </cell>
          <cell r="C765" t="str">
            <v>m</v>
          </cell>
          <cell r="D765">
            <v>229.5</v>
          </cell>
          <cell r="E765">
            <v>170</v>
          </cell>
          <cell r="F765" t="str">
            <v>DER Jul/24</v>
          </cell>
        </row>
        <row r="766">
          <cell r="A766" t="str">
            <v>37.04.65</v>
          </cell>
          <cell r="B766" t="str">
            <v xml:space="preserve">TUBO PVC PERFURADO OU NAO D=0,050M                                             </v>
          </cell>
          <cell r="C766" t="str">
            <v>m</v>
          </cell>
          <cell r="D766">
            <v>29.18</v>
          </cell>
          <cell r="E766">
            <v>21.614814814814814</v>
          </cell>
          <cell r="F766" t="str">
            <v>DER Jul/24</v>
          </cell>
        </row>
        <row r="767">
          <cell r="A767" t="str">
            <v>37.04.68.01</v>
          </cell>
          <cell r="B767" t="str">
            <v xml:space="preserve">MANTA GEOTEXTIL NAO TECIDA RESISTENCIA LONGITUDINAL 7KN/M                      </v>
          </cell>
          <cell r="C767" t="str">
            <v>m2</v>
          </cell>
          <cell r="D767">
            <v>6.59</v>
          </cell>
          <cell r="E767">
            <v>4.8814814814814813</v>
          </cell>
          <cell r="F767" t="str">
            <v>DER Jul/24</v>
          </cell>
        </row>
        <row r="768">
          <cell r="A768" t="str">
            <v>37.04.68.02</v>
          </cell>
          <cell r="B768" t="str">
            <v xml:space="preserve">MANTA GEOTEXTIL NAO TECIDA RESISTENCIA LONGITUDINAL 8KN/M                      </v>
          </cell>
          <cell r="C768" t="str">
            <v>m2</v>
          </cell>
          <cell r="D768">
            <v>9.56</v>
          </cell>
          <cell r="E768">
            <v>7.0814814814814815</v>
          </cell>
          <cell r="F768" t="str">
            <v>DER Jul/24</v>
          </cell>
        </row>
        <row r="769">
          <cell r="A769" t="str">
            <v>37.04.68.03</v>
          </cell>
          <cell r="B769" t="str">
            <v xml:space="preserve">MANTA GEOTEXTIL NAO TECIDA RESISTENCIA LONGITUDINAL 9KN/M                      </v>
          </cell>
          <cell r="C769" t="str">
            <v>m2</v>
          </cell>
          <cell r="D769">
            <v>8.77</v>
          </cell>
          <cell r="E769">
            <v>6.4962962962962951</v>
          </cell>
          <cell r="F769" t="str">
            <v>DER Jul/24</v>
          </cell>
        </row>
        <row r="770">
          <cell r="A770" t="str">
            <v>37.04.68.04</v>
          </cell>
          <cell r="B770" t="str">
            <v xml:space="preserve">MANTA GEOTEXTIL NAO TECIDA RESISTENCIA LONGITUDINAL 10 KN/M                    </v>
          </cell>
          <cell r="C770" t="str">
            <v>m2</v>
          </cell>
          <cell r="D770">
            <v>9.31</v>
          </cell>
          <cell r="E770">
            <v>6.8962962962962964</v>
          </cell>
          <cell r="F770" t="str">
            <v>DER Jul/24</v>
          </cell>
        </row>
        <row r="771">
          <cell r="A771" t="str">
            <v>37.04.68.05</v>
          </cell>
          <cell r="B771" t="str">
            <v xml:space="preserve">MANTA GEOTEXTIL NAO TECIDA RESISTENCIA LONGITUDINAL 14 KN/M                    </v>
          </cell>
          <cell r="C771" t="str">
            <v>m2</v>
          </cell>
          <cell r="D771">
            <v>11.01</v>
          </cell>
          <cell r="E771">
            <v>8.155555555555555</v>
          </cell>
          <cell r="F771" t="str">
            <v>DER Jul/24</v>
          </cell>
        </row>
        <row r="772">
          <cell r="A772" t="str">
            <v>37.04.68.06</v>
          </cell>
          <cell r="B772" t="str">
            <v xml:space="preserve">MANTA GEOTEXTIL NAO TECIDA RESISTENCIA LONGITUDINAL 16 KN/M                    </v>
          </cell>
          <cell r="C772" t="str">
            <v>m2</v>
          </cell>
          <cell r="D772">
            <v>12.29</v>
          </cell>
          <cell r="E772">
            <v>9.1037037037037027</v>
          </cell>
          <cell r="F772" t="str">
            <v>DER Jul/24</v>
          </cell>
        </row>
        <row r="773">
          <cell r="A773" t="str">
            <v>37.04.68.07</v>
          </cell>
          <cell r="B773" t="str">
            <v xml:space="preserve">MANTA GEOTEXTIL NAO TECIDA RESISTENCIA LONGITUDINAL 21 KN/M                    </v>
          </cell>
          <cell r="C773" t="str">
            <v>m2</v>
          </cell>
          <cell r="D773">
            <v>15.54</v>
          </cell>
          <cell r="E773">
            <v>11.511111111111109</v>
          </cell>
          <cell r="F773" t="str">
            <v>DER Jul/24</v>
          </cell>
        </row>
        <row r="774">
          <cell r="A774" t="str">
            <v>37.04.68.08</v>
          </cell>
          <cell r="B774" t="str">
            <v xml:space="preserve">MANTA GEOTEXTIL NAO TECIDA RESISTENCIA LONGITUDINAL 26 KN/M                    </v>
          </cell>
          <cell r="C774" t="str">
            <v>m2</v>
          </cell>
          <cell r="D774">
            <v>18.760000000000002</v>
          </cell>
          <cell r="E774">
            <v>13.896296296296297</v>
          </cell>
          <cell r="F774" t="str">
            <v>DER Jul/24</v>
          </cell>
        </row>
        <row r="775">
          <cell r="A775" t="str">
            <v>37.04.68.09</v>
          </cell>
          <cell r="B775" t="str">
            <v xml:space="preserve">MANTA GEOTEXTIL NAO TECIDA RESISTENCIA LONGITUDINAL 31 KN/M                    </v>
          </cell>
          <cell r="C775" t="str">
            <v>m2</v>
          </cell>
          <cell r="D775">
            <v>23.01</v>
          </cell>
          <cell r="E775">
            <v>17.044444444444444</v>
          </cell>
          <cell r="F775" t="str">
            <v>DER Jul/24</v>
          </cell>
        </row>
        <row r="776">
          <cell r="A776" t="str">
            <v>37.04.69</v>
          </cell>
          <cell r="B776" t="str">
            <v xml:space="preserve">MANTA GEOTEXTIL TECIDA                                                         </v>
          </cell>
          <cell r="C776" t="str">
            <v>kg</v>
          </cell>
          <cell r="D776">
            <v>68.55</v>
          </cell>
          <cell r="E776">
            <v>50.777777777777771</v>
          </cell>
          <cell r="F776" t="str">
            <v>DER Jul/24</v>
          </cell>
        </row>
        <row r="777">
          <cell r="A777" t="str">
            <v>37.04.70</v>
          </cell>
          <cell r="B777" t="str">
            <v xml:space="preserve">ENCHIMENTO DE VALA COM AREIA LAVADA                                            </v>
          </cell>
          <cell r="C777" t="str">
            <v>m3</v>
          </cell>
          <cell r="D777">
            <v>266.87</v>
          </cell>
          <cell r="E777">
            <v>197.68148148148148</v>
          </cell>
          <cell r="F777" t="str">
            <v>DER Jul/24</v>
          </cell>
        </row>
        <row r="778">
          <cell r="A778" t="str">
            <v>37.04.71</v>
          </cell>
          <cell r="B778" t="str">
            <v xml:space="preserve">ENCHIMENTO DE VALA COM PEDRA BRITADA 3E4                                       </v>
          </cell>
          <cell r="C778" t="str">
            <v>m3</v>
          </cell>
          <cell r="D778">
            <v>242.11</v>
          </cell>
          <cell r="E778">
            <v>179.34074074074073</v>
          </cell>
          <cell r="F778" t="str">
            <v>DER Jul/24</v>
          </cell>
        </row>
        <row r="779">
          <cell r="A779" t="str">
            <v>37.04.72</v>
          </cell>
          <cell r="B779" t="str">
            <v xml:space="preserve">ENCHIMENTO DE VALA COM PEDRA RACHAO                                            </v>
          </cell>
          <cell r="C779" t="str">
            <v>m3</v>
          </cell>
          <cell r="D779">
            <v>192.4</v>
          </cell>
          <cell r="E779">
            <v>142.5185185185185</v>
          </cell>
          <cell r="F779" t="str">
            <v>DER Jul/24</v>
          </cell>
        </row>
        <row r="780">
          <cell r="A780" t="str">
            <v>37.04.73</v>
          </cell>
          <cell r="B780" t="str">
            <v xml:space="preserve">TUBO ACO CORRUGADO GALV.MET.NAO DESTRUT.                                       </v>
          </cell>
          <cell r="C780" t="str">
            <v>kg</v>
          </cell>
          <cell r="D780">
            <v>95.31</v>
          </cell>
          <cell r="E780">
            <v>70.599999999999994</v>
          </cell>
          <cell r="F780" t="str">
            <v>DER Jul/24</v>
          </cell>
        </row>
        <row r="781">
          <cell r="A781" t="str">
            <v>37.04.74</v>
          </cell>
          <cell r="B781" t="str">
            <v xml:space="preserve">TUBO ACO CORR.EPOXI MET.NAO DESTRUTIVO                                         </v>
          </cell>
          <cell r="C781" t="str">
            <v>kg</v>
          </cell>
          <cell r="D781">
            <v>98.2</v>
          </cell>
          <cell r="E781">
            <v>72.740740740740733</v>
          </cell>
          <cell r="F781" t="str">
            <v>DER Jul/24</v>
          </cell>
        </row>
        <row r="782">
          <cell r="A782" t="str">
            <v>37.04.75</v>
          </cell>
          <cell r="B782" t="str">
            <v xml:space="preserve">TUBO ACO CORR.GALV.MET.DESTRUTIVO                                              </v>
          </cell>
          <cell r="C782" t="str">
            <v>kg</v>
          </cell>
          <cell r="D782">
            <v>64.03</v>
          </cell>
          <cell r="E782">
            <v>47.42962962962963</v>
          </cell>
          <cell r="F782" t="str">
            <v>DER Jul/24</v>
          </cell>
        </row>
        <row r="783">
          <cell r="A783" t="str">
            <v>37.04.76</v>
          </cell>
          <cell r="B783" t="str">
            <v xml:space="preserve">TUBO ACO CORR.EPOXI MET. DESTRUTIVO                                            </v>
          </cell>
          <cell r="C783" t="str">
            <v>kg</v>
          </cell>
          <cell r="D783">
            <v>66.61</v>
          </cell>
          <cell r="E783">
            <v>49.340740740740735</v>
          </cell>
          <cell r="F783" t="str">
            <v>DER Jul/24</v>
          </cell>
        </row>
        <row r="784">
          <cell r="A784" t="str">
            <v>37.05.04</v>
          </cell>
          <cell r="B784" t="str">
            <v xml:space="preserve">SUPORTE MADEIRA TRATADA 0,10X0,10M                                             </v>
          </cell>
          <cell r="C784" t="str">
            <v>m</v>
          </cell>
          <cell r="D784">
            <v>109.92</v>
          </cell>
          <cell r="E784">
            <v>81.422222222222217</v>
          </cell>
          <cell r="F784" t="str">
            <v>DER Jul/24</v>
          </cell>
        </row>
        <row r="785">
          <cell r="A785" t="str">
            <v>37.05.06</v>
          </cell>
          <cell r="B785" t="str">
            <v xml:space="preserve">SUPORTE DE TUBO GALVANIZADO D=2 1/2"                                           </v>
          </cell>
          <cell r="C785" t="str">
            <v>m</v>
          </cell>
          <cell r="D785">
            <v>176.83</v>
          </cell>
          <cell r="E785">
            <v>130.98518518518517</v>
          </cell>
          <cell r="F785" t="str">
            <v>DER Jul/24</v>
          </cell>
        </row>
        <row r="786">
          <cell r="A786" t="str">
            <v>37.05.11.01</v>
          </cell>
          <cell r="B786" t="str">
            <v xml:space="preserve">TACHA REFLETIVA BIDIRECIONAL TIPO III OU ABNT (VIDRO OU PRISMATICA)            </v>
          </cell>
          <cell r="C786" t="str">
            <v>un</v>
          </cell>
          <cell r="D786">
            <v>41.05</v>
          </cell>
          <cell r="E786">
            <v>30.407407407407405</v>
          </cell>
          <cell r="F786" t="str">
            <v>DER Jul/24</v>
          </cell>
        </row>
        <row r="787">
          <cell r="A787" t="str">
            <v>37.05.20</v>
          </cell>
          <cell r="B787" t="str">
            <v xml:space="preserve">SINALIZ.HORIZ.ACRIL.BASE DE AGUA                                               </v>
          </cell>
          <cell r="C787" t="str">
            <v>m2</v>
          </cell>
          <cell r="D787">
            <v>40.15</v>
          </cell>
          <cell r="E787">
            <v>29.740740740740737</v>
          </cell>
          <cell r="F787" t="str">
            <v>DER Jul/24</v>
          </cell>
        </row>
        <row r="788">
          <cell r="A788" t="str">
            <v>37.05.20.01</v>
          </cell>
          <cell r="B788" t="str">
            <v xml:space="preserve">SINALIZ.HOR.TINTA P/ POUCO TRAFEGO                                             </v>
          </cell>
          <cell r="C788" t="str">
            <v>m2</v>
          </cell>
          <cell r="D788">
            <v>27.89</v>
          </cell>
          <cell r="E788">
            <v>20.659259259259258</v>
          </cell>
          <cell r="F788" t="str">
            <v>DER Jul/24</v>
          </cell>
        </row>
        <row r="789">
          <cell r="A789" t="str">
            <v>37.05.20.02</v>
          </cell>
          <cell r="B789" t="str">
            <v xml:space="preserve">RENOV.TINTA RES.ACRIL./VINILICA                                                </v>
          </cell>
          <cell r="C789" t="str">
            <v>m2</v>
          </cell>
          <cell r="D789">
            <v>34.619999999999997</v>
          </cell>
          <cell r="E789">
            <v>25.644444444444442</v>
          </cell>
          <cell r="F789" t="str">
            <v>DER Jul/24</v>
          </cell>
        </row>
        <row r="790">
          <cell r="A790" t="str">
            <v>37.05.20.03</v>
          </cell>
          <cell r="B790" t="str">
            <v xml:space="preserve">RENOV.MAT.TERMOPL.ASPERSAO                                                     </v>
          </cell>
          <cell r="C790" t="str">
            <v>m2</v>
          </cell>
          <cell r="D790">
            <v>89.14</v>
          </cell>
          <cell r="E790">
            <v>66.029629629629625</v>
          </cell>
          <cell r="F790" t="str">
            <v>DER Jul/24</v>
          </cell>
        </row>
        <row r="791">
          <cell r="A791" t="str">
            <v>37.05.20.04</v>
          </cell>
          <cell r="B791" t="str">
            <v xml:space="preserve">RENOV.MAT.TERMOPL.EXTRUSAO                                                     </v>
          </cell>
          <cell r="C791" t="str">
            <v>m2</v>
          </cell>
          <cell r="D791">
            <v>103.89</v>
          </cell>
          <cell r="E791">
            <v>76.955555555555549</v>
          </cell>
          <cell r="F791" t="str">
            <v>DER Jul/24</v>
          </cell>
        </row>
        <row r="792">
          <cell r="A792" t="str">
            <v>37.05.20.05</v>
          </cell>
          <cell r="B792" t="str">
            <v xml:space="preserve">FORNECIMENTO E APLICACAO DE MATERIAL TERMOPLASTICO DE ALTORELEVO               </v>
          </cell>
          <cell r="C792" t="str">
            <v>m2</v>
          </cell>
          <cell r="D792">
            <v>198.97</v>
          </cell>
          <cell r="E792">
            <v>147.38518518518518</v>
          </cell>
          <cell r="F792" t="str">
            <v>DER Jul/24</v>
          </cell>
        </row>
        <row r="793">
          <cell r="A793" t="str">
            <v>37.05.21</v>
          </cell>
          <cell r="B793" t="str">
            <v xml:space="preserve">SINALIZ.HORIZ.ACRIL.BASE AGUA C/VISIBE.                                        </v>
          </cell>
          <cell r="C793" t="str">
            <v>m2</v>
          </cell>
          <cell r="D793">
            <v>49.4</v>
          </cell>
          <cell r="E793">
            <v>36.592592592592588</v>
          </cell>
          <cell r="F793" t="str">
            <v>DER Jul/24</v>
          </cell>
        </row>
        <row r="794">
          <cell r="A794" t="str">
            <v>37.05.26</v>
          </cell>
          <cell r="B794" t="str">
            <v xml:space="preserve">RETIRADA DE PLACA DE SOLO EM SUPORTE DE MADEIRA OU METALICO.                   </v>
          </cell>
          <cell r="C794" t="str">
            <v>m2</v>
          </cell>
          <cell r="D794">
            <v>78.56</v>
          </cell>
          <cell r="E794">
            <v>58.19259259259259</v>
          </cell>
          <cell r="F794" t="str">
            <v>DER Jul/24</v>
          </cell>
        </row>
        <row r="795">
          <cell r="A795" t="str">
            <v>37.05.27</v>
          </cell>
          <cell r="B795" t="str">
            <v xml:space="preserve">RETIRADA DE PLACA AEREA                                                        </v>
          </cell>
          <cell r="C795" t="str">
            <v>m2</v>
          </cell>
          <cell r="D795">
            <v>108.44</v>
          </cell>
          <cell r="E795">
            <v>80.325925925925915</v>
          </cell>
          <cell r="F795" t="str">
            <v>DER Jul/24</v>
          </cell>
        </row>
        <row r="796">
          <cell r="A796" t="str">
            <v>37.05.28</v>
          </cell>
          <cell r="B796" t="str">
            <v xml:space="preserve">COLOCACAO DE PLACA EM SUPORTE DE MADEIRA OU METALICO - SOLO                    </v>
          </cell>
          <cell r="C796" t="str">
            <v>m2</v>
          </cell>
          <cell r="D796">
            <v>91.66</v>
          </cell>
          <cell r="E796">
            <v>67.896296296296285</v>
          </cell>
          <cell r="F796" t="str">
            <v>DER Jul/24</v>
          </cell>
        </row>
        <row r="797">
          <cell r="A797" t="str">
            <v>37.05.29</v>
          </cell>
          <cell r="B797" t="str">
            <v xml:space="preserve">COLOCACAO DE PLACA AEREA EM PORTICOS OU SEMI-PORTICOS.                         </v>
          </cell>
          <cell r="C797" t="str">
            <v>m2</v>
          </cell>
          <cell r="D797">
            <v>135.56</v>
          </cell>
          <cell r="E797">
            <v>100.4148148148148</v>
          </cell>
          <cell r="F797" t="str">
            <v>DER Jul/24</v>
          </cell>
        </row>
        <row r="798">
          <cell r="A798" t="str">
            <v>37.06.01</v>
          </cell>
          <cell r="B798" t="str">
            <v xml:space="preserve">GRAMA EM PLACA SEM ADUBO                                                       </v>
          </cell>
          <cell r="C798" t="str">
            <v>m2</v>
          </cell>
          <cell r="D798">
            <v>16.48</v>
          </cell>
          <cell r="E798">
            <v>12.207407407407407</v>
          </cell>
          <cell r="F798" t="str">
            <v>DER Jul/24</v>
          </cell>
        </row>
        <row r="799">
          <cell r="A799" t="str">
            <v>37.28.03.09.03</v>
          </cell>
          <cell r="B799" t="str">
            <v xml:space="preserve">FORNECIMENTO, INSTALAÇÃO DE TACHA METALICA COM 1 PINO DE FIXAÇÃO MONOREFLETIVA </v>
          </cell>
          <cell r="C799" t="str">
            <v>un</v>
          </cell>
          <cell r="D799">
            <v>36.130000000000003</v>
          </cell>
          <cell r="E799">
            <v>26.762962962962963</v>
          </cell>
          <cell r="F799" t="str">
            <v>DER Jul/24</v>
          </cell>
        </row>
        <row r="800">
          <cell r="A800" t="str">
            <v>37.28.03.09.04</v>
          </cell>
          <cell r="B800" t="str">
            <v xml:space="preserve">FORNECIMENTO, INSTALAÇÃO DE TACHA METÁLICA COM 1 PINO DE FIXAÇÃO - BIREFLETIVA </v>
          </cell>
          <cell r="C800" t="str">
            <v>un</v>
          </cell>
          <cell r="D800">
            <v>42.01</v>
          </cell>
          <cell r="E800">
            <v>31.118518518518513</v>
          </cell>
          <cell r="F800" t="str">
            <v>DER Jul/24</v>
          </cell>
        </row>
        <row r="801">
          <cell r="A801" t="str">
            <v>37.28.08.01.01</v>
          </cell>
          <cell r="B801" t="str">
            <v xml:space="preserve">CONFECCAO, MONTAGEM E INSTALACAO DE PLACA INSTITUCIONAL                        </v>
          </cell>
          <cell r="C801" t="str">
            <v>m2</v>
          </cell>
          <cell r="D801">
            <v>361.2</v>
          </cell>
          <cell r="E801">
            <v>267.55555555555554</v>
          </cell>
          <cell r="F801" t="str">
            <v>DER Jul/24</v>
          </cell>
        </row>
        <row r="802">
          <cell r="A802" t="str">
            <v>37.28.08.02.01</v>
          </cell>
          <cell r="B802" t="str">
            <v xml:space="preserve">MANUTENCAO DE PLACA INSTITUCIONAL                                              </v>
          </cell>
          <cell r="C802" t="str">
            <v>m2 x mes</v>
          </cell>
          <cell r="D802">
            <v>74.03</v>
          </cell>
          <cell r="E802">
            <v>54.837037037037035</v>
          </cell>
          <cell r="F802" t="str">
            <v>DER Jul/24</v>
          </cell>
        </row>
        <row r="803">
          <cell r="A803" t="str">
            <v>72.01.01.01</v>
          </cell>
          <cell r="B803" t="str">
            <v xml:space="preserve">ACAB.CONCRETO DE SUPERF.B-436 - COND. A                                        </v>
          </cell>
          <cell r="C803" t="str">
            <v>hora</v>
          </cell>
          <cell r="D803">
            <v>53.84</v>
          </cell>
          <cell r="E803">
            <v>39.88148148148148</v>
          </cell>
          <cell r="F803" t="str">
            <v>DER Jul/24</v>
          </cell>
        </row>
        <row r="804">
          <cell r="A804" t="str">
            <v>72.01.01.02</v>
          </cell>
          <cell r="B804" t="str">
            <v xml:space="preserve">ACAB.CONCRETO DE SUPERF.B-436 - COND. B                                        </v>
          </cell>
          <cell r="C804" t="str">
            <v>hora</v>
          </cell>
          <cell r="D804">
            <v>7.47</v>
          </cell>
          <cell r="E804">
            <v>5.5333333333333332</v>
          </cell>
          <cell r="F804" t="str">
            <v>DER Jul/24</v>
          </cell>
        </row>
        <row r="805">
          <cell r="A805" t="str">
            <v>72.01.01.03</v>
          </cell>
          <cell r="B805" t="str">
            <v xml:space="preserve">ACAB.CONCRETO DE SUPERF.B-436 - COND. C                                        </v>
          </cell>
          <cell r="C805" t="str">
            <v>hora</v>
          </cell>
          <cell r="D805">
            <v>44.73</v>
          </cell>
          <cell r="E805">
            <v>33.133333333333326</v>
          </cell>
          <cell r="F805" t="str">
            <v>DER Jul/24</v>
          </cell>
        </row>
        <row r="806">
          <cell r="A806" t="str">
            <v>72.01.01.04</v>
          </cell>
          <cell r="B806" t="str">
            <v xml:space="preserve">ACAB. CONCRETO DE SUPERF.B-436 - COND. D                                       </v>
          </cell>
          <cell r="C806" t="str">
            <v>hora</v>
          </cell>
          <cell r="D806">
            <v>94.43</v>
          </cell>
          <cell r="E806">
            <v>69.94814814814815</v>
          </cell>
          <cell r="F806" t="str">
            <v>DER Jul/24</v>
          </cell>
        </row>
        <row r="807">
          <cell r="A807" t="str">
            <v>72.01.02.01</v>
          </cell>
          <cell r="B807" t="str">
            <v xml:space="preserve">ACAB.DE CONCRETO SUPERF.BG-38 - COND. A                                        </v>
          </cell>
          <cell r="C807" t="str">
            <v>hora</v>
          </cell>
          <cell r="D807">
            <v>51.64</v>
          </cell>
          <cell r="E807">
            <v>38.251851851851846</v>
          </cell>
          <cell r="F807" t="str">
            <v>DER Jul/24</v>
          </cell>
        </row>
        <row r="808">
          <cell r="A808" t="str">
            <v>72.01.02.02</v>
          </cell>
          <cell r="B808" t="str">
            <v xml:space="preserve">ACAB.DE CONCRETO SUPERF.BG-38 - COND. B                                        </v>
          </cell>
          <cell r="C808" t="str">
            <v>hora</v>
          </cell>
          <cell r="D808">
            <v>3.83</v>
          </cell>
          <cell r="E808">
            <v>2.837037037037037</v>
          </cell>
          <cell r="F808" t="str">
            <v>DER Jul/24</v>
          </cell>
        </row>
        <row r="809">
          <cell r="A809" t="str">
            <v>72.01.02.03</v>
          </cell>
          <cell r="B809" t="str">
            <v xml:space="preserve">ACAB.DE CONCRETO SUPERF.BG-38 - COND. C                                        </v>
          </cell>
          <cell r="C809" t="str">
            <v>hora</v>
          </cell>
          <cell r="D809">
            <v>9.4499999999999993</v>
          </cell>
          <cell r="E809">
            <v>6.9999999999999991</v>
          </cell>
          <cell r="F809" t="str">
            <v>DER Jul/24</v>
          </cell>
        </row>
        <row r="810">
          <cell r="A810" t="str">
            <v>72.01.02.04</v>
          </cell>
          <cell r="B810" t="str">
            <v xml:space="preserve">ACAB.DE CONCRETO SUPERF.BG-38 - COND. D                                        </v>
          </cell>
          <cell r="C810" t="str">
            <v>hora</v>
          </cell>
          <cell r="D810">
            <v>59.15</v>
          </cell>
          <cell r="E810">
            <v>43.81481481481481</v>
          </cell>
          <cell r="F810" t="str">
            <v>DER Jul/24</v>
          </cell>
        </row>
        <row r="811">
          <cell r="A811" t="str">
            <v>72.02.02.01</v>
          </cell>
          <cell r="B811" t="str">
            <v xml:space="preserve">VEICULO C/CAPAC.P/4 PES. 1.000CC COND. A                                       </v>
          </cell>
          <cell r="C811" t="str">
            <v>hora</v>
          </cell>
          <cell r="D811">
            <v>40.82</v>
          </cell>
          <cell r="E811">
            <v>30.237037037037034</v>
          </cell>
          <cell r="F811" t="str">
            <v>DER Jul/24</v>
          </cell>
        </row>
        <row r="812">
          <cell r="A812" t="str">
            <v>72.02.02.02</v>
          </cell>
          <cell r="B812" t="str">
            <v xml:space="preserve">VEICULO C/CAPAC.P/4 PES. 1.000CC COND. B                                       </v>
          </cell>
          <cell r="C812" t="str">
            <v>hora</v>
          </cell>
          <cell r="D812">
            <v>11.89</v>
          </cell>
          <cell r="E812">
            <v>8.8074074074074069</v>
          </cell>
          <cell r="F812" t="str">
            <v>DER Jul/24</v>
          </cell>
        </row>
        <row r="813">
          <cell r="A813" t="str">
            <v>72.02.02.03</v>
          </cell>
          <cell r="B813" t="str">
            <v xml:space="preserve">VEICULO C/CAPAC.P/4 PES. 1.000CC COND. C                                       </v>
          </cell>
          <cell r="C813" t="str">
            <v>hora</v>
          </cell>
          <cell r="D813">
            <v>64.84</v>
          </cell>
          <cell r="E813">
            <v>48.029629629629632</v>
          </cell>
          <cell r="F813" t="str">
            <v>DER Jul/24</v>
          </cell>
        </row>
        <row r="814">
          <cell r="A814" t="str">
            <v>72.02.02.04</v>
          </cell>
          <cell r="B814" t="str">
            <v xml:space="preserve">VEICULO C/CAPAC.P/4 PES. 1.000CC COND. D                                       </v>
          </cell>
          <cell r="C814" t="str">
            <v>hora</v>
          </cell>
          <cell r="D814">
            <v>99.21</v>
          </cell>
          <cell r="E814">
            <v>73.48888888888888</v>
          </cell>
          <cell r="F814" t="str">
            <v>DER Jul/24</v>
          </cell>
        </row>
        <row r="815">
          <cell r="A815" t="str">
            <v>72.02.02.05</v>
          </cell>
          <cell r="B815" t="str">
            <v xml:space="preserve">VEICULO C/CAPAC.P/4 PES. 1.000CC COND. E                                       </v>
          </cell>
          <cell r="C815" t="str">
            <v>km</v>
          </cell>
          <cell r="D815">
            <v>1.0900000000000001</v>
          </cell>
          <cell r="E815">
            <v>0.80740740740740746</v>
          </cell>
          <cell r="F815" t="str">
            <v>DER Jul/24</v>
          </cell>
        </row>
        <row r="816">
          <cell r="A816" t="str">
            <v>72.02.02.06</v>
          </cell>
          <cell r="B816" t="str">
            <v xml:space="preserve">VEICULO C/CAPAC.P/4 PES.1000CC COND. F                                         </v>
          </cell>
          <cell r="C816" t="str">
            <v>veic.mens</v>
          </cell>
          <cell r="D816">
            <v>5833.67</v>
          </cell>
          <cell r="E816">
            <v>4321.2370370370372</v>
          </cell>
          <cell r="F816" t="str">
            <v>DER Jul/24</v>
          </cell>
        </row>
        <row r="817">
          <cell r="A817" t="str">
            <v>72.02.05.01</v>
          </cell>
          <cell r="B817" t="str">
            <v xml:space="preserve">VEICULO DE PREMARCACAO - COND. A                                               </v>
          </cell>
          <cell r="C817" t="str">
            <v>hora</v>
          </cell>
          <cell r="D817">
            <v>83.23</v>
          </cell>
          <cell r="E817">
            <v>61.651851851851852</v>
          </cell>
          <cell r="F817" t="str">
            <v>DER Jul/24</v>
          </cell>
        </row>
        <row r="818">
          <cell r="A818" t="str">
            <v>72.02.05.02</v>
          </cell>
          <cell r="B818" t="str">
            <v xml:space="preserve">VEICULO DE PREMARCACAO - COND. B                                               </v>
          </cell>
          <cell r="C818" t="str">
            <v>hora</v>
          </cell>
          <cell r="D818">
            <v>18.23</v>
          </cell>
          <cell r="E818">
            <v>13.503703703703703</v>
          </cell>
          <cell r="F818" t="str">
            <v>DER Jul/24</v>
          </cell>
        </row>
        <row r="819">
          <cell r="A819" t="str">
            <v>72.02.05.03</v>
          </cell>
          <cell r="B819" t="str">
            <v xml:space="preserve">VEICULO DE PREMARCACAO - COND. C                                               </v>
          </cell>
          <cell r="C819" t="str">
            <v>hora</v>
          </cell>
          <cell r="D819">
            <v>72.05</v>
          </cell>
          <cell r="E819">
            <v>53.370370370370367</v>
          </cell>
          <cell r="F819" t="str">
            <v>DER Jul/24</v>
          </cell>
        </row>
        <row r="820">
          <cell r="A820" t="str">
            <v>72.02.05.04</v>
          </cell>
          <cell r="B820" t="str">
            <v xml:space="preserve">VEICULO DE PREMARCACAO - COND. D                                               </v>
          </cell>
          <cell r="C820" t="str">
            <v>hora</v>
          </cell>
          <cell r="D820">
            <v>146.41</v>
          </cell>
          <cell r="E820">
            <v>108.45185185185184</v>
          </cell>
          <cell r="F820" t="str">
            <v>DER Jul/24</v>
          </cell>
        </row>
        <row r="821">
          <cell r="A821" t="str">
            <v>72.02.09.01</v>
          </cell>
          <cell r="B821" t="str">
            <v xml:space="preserve">VEICULO UTILITARIO COM MINIMO DE 10 LUGARES COM AR E DIR. HID. CONDICAO A      </v>
          </cell>
          <cell r="C821" t="str">
            <v>hora</v>
          </cell>
          <cell r="D821">
            <v>68.739999999999995</v>
          </cell>
          <cell r="E821">
            <v>50.918518518518511</v>
          </cell>
          <cell r="F821" t="str">
            <v>DER Jul/24</v>
          </cell>
        </row>
        <row r="822">
          <cell r="A822" t="str">
            <v>72.02.09.02</v>
          </cell>
          <cell r="B822" t="str">
            <v xml:space="preserve">VEICULO UTILITARIO COM MINIMO DE 10 LUGARES COM AR E DIR. HID. CONDICAOB       </v>
          </cell>
          <cell r="C822" t="str">
            <v>hora</v>
          </cell>
          <cell r="D822">
            <v>70.63</v>
          </cell>
          <cell r="E822">
            <v>52.318518518518509</v>
          </cell>
          <cell r="F822" t="str">
            <v>DER Jul/24</v>
          </cell>
        </row>
        <row r="823">
          <cell r="A823" t="str">
            <v>72.02.09.03</v>
          </cell>
          <cell r="B823" t="str">
            <v xml:space="preserve">VEICULO UTILITARIO COM MINIMO DE 10 LUGARES COM AR E DIR. HID. CONDICAO C      </v>
          </cell>
          <cell r="C823" t="str">
            <v>hora</v>
          </cell>
          <cell r="D823">
            <v>106.83</v>
          </cell>
          <cell r="E823">
            <v>79.133333333333326</v>
          </cell>
          <cell r="F823" t="str">
            <v>DER Jul/24</v>
          </cell>
        </row>
        <row r="824">
          <cell r="A824" t="str">
            <v>72.02.09.04</v>
          </cell>
          <cell r="B824" t="str">
            <v xml:space="preserve">VEICULO UTILITARIO C/MIN.10LUGARES C/ AR + DIR.HID. COND.D                     </v>
          </cell>
          <cell r="C824" t="str">
            <v>hora</v>
          </cell>
          <cell r="D824">
            <v>141.19999999999999</v>
          </cell>
          <cell r="E824">
            <v>104.59259259259258</v>
          </cell>
          <cell r="F824" t="str">
            <v>DER Jul/24</v>
          </cell>
        </row>
        <row r="825">
          <cell r="A825" t="str">
            <v>72.02.09.05</v>
          </cell>
          <cell r="B825" t="str">
            <v xml:space="preserve">VEICULO UTILITARIO COM MINIMO DE 10 LUGARES COM AR E DIR. HID. CONDICAOE       </v>
          </cell>
          <cell r="C825" t="str">
            <v>km</v>
          </cell>
          <cell r="D825">
            <v>3.36</v>
          </cell>
          <cell r="E825">
            <v>2.4888888888888885</v>
          </cell>
          <cell r="F825" t="str">
            <v>DER Jul/24</v>
          </cell>
        </row>
        <row r="826">
          <cell r="A826" t="str">
            <v>72.02.09.06</v>
          </cell>
          <cell r="B826" t="str">
            <v xml:space="preserve">VEICULO UTILITARIO COM MINIMO DE 10 LUGARES COM AR E DIR. HID. CONDICAOF       </v>
          </cell>
          <cell r="C826" t="str">
            <v>veic.mens</v>
          </cell>
          <cell r="D826">
            <v>19984.8</v>
          </cell>
          <cell r="E826">
            <v>14803.555555555555</v>
          </cell>
          <cell r="F826" t="str">
            <v>DER Jul/24</v>
          </cell>
        </row>
        <row r="827">
          <cell r="A827" t="str">
            <v>72.02.10.01</v>
          </cell>
          <cell r="B827" t="str">
            <v xml:space="preserve">VEICULO UTILITARIO PICK-UP COM AR E DIR. HID. CONDICAO A                       </v>
          </cell>
          <cell r="C827" t="str">
            <v>hora</v>
          </cell>
          <cell r="D827">
            <v>43.16</v>
          </cell>
          <cell r="E827">
            <v>31.970370370370365</v>
          </cell>
          <cell r="F827" t="str">
            <v>DER Jul/24</v>
          </cell>
        </row>
        <row r="828">
          <cell r="A828" t="str">
            <v>72.02.10.02</v>
          </cell>
          <cell r="B828" t="str">
            <v xml:space="preserve">VEICULO UTILITARIO PICK-UP COM AR E DIR. HID. CONDICAOB                        </v>
          </cell>
          <cell r="C828" t="str">
            <v>hora</v>
          </cell>
          <cell r="D828">
            <v>15.88</v>
          </cell>
          <cell r="E828">
            <v>11.762962962962963</v>
          </cell>
          <cell r="F828" t="str">
            <v>DER Jul/24</v>
          </cell>
        </row>
        <row r="829">
          <cell r="A829" t="str">
            <v>72.02.10.03</v>
          </cell>
          <cell r="B829" t="str">
            <v xml:space="preserve">VEICULO UTILITARIO PICK-UP COM AR E DIR. HID. CONDICAO C                       </v>
          </cell>
          <cell r="C829" t="str">
            <v>hora</v>
          </cell>
          <cell r="D829">
            <v>124.54</v>
          </cell>
          <cell r="E829">
            <v>92.251851851851853</v>
          </cell>
          <cell r="F829" t="str">
            <v>DER Jul/24</v>
          </cell>
        </row>
        <row r="830">
          <cell r="A830" t="str">
            <v>72.02.10.04</v>
          </cell>
          <cell r="B830" t="str">
            <v xml:space="preserve">VEICULO UTILITARIO CAMIONETE P/3 PESSOAS C/ AR + DIR.HID.+ AIRBAG              </v>
          </cell>
          <cell r="C830" t="str">
            <v>hora</v>
          </cell>
          <cell r="D830">
            <v>158.91</v>
          </cell>
          <cell r="E830">
            <v>117.71111111111109</v>
          </cell>
          <cell r="F830" t="str">
            <v>DER Jul/24</v>
          </cell>
        </row>
        <row r="831">
          <cell r="A831" t="str">
            <v>72.02.10.05</v>
          </cell>
          <cell r="B831" t="str">
            <v xml:space="preserve">VEICULO UTILITARIO PICK-UP COM AR E DIR. HID. CONDICAO E                       </v>
          </cell>
          <cell r="C831" t="str">
            <v>km</v>
          </cell>
          <cell r="D831">
            <v>1.72</v>
          </cell>
          <cell r="E831">
            <v>1.2740740740740739</v>
          </cell>
          <cell r="F831" t="str">
            <v>DER Jul/24</v>
          </cell>
        </row>
        <row r="832">
          <cell r="A832" t="str">
            <v>72.02.10.06</v>
          </cell>
          <cell r="B832" t="str">
            <v xml:space="preserve">VEICULO UTILITARIO PICK-UP COM AR E DIR. HID. CONDICAOF                        </v>
          </cell>
          <cell r="C832" t="str">
            <v>veic.mens</v>
          </cell>
          <cell r="D832">
            <v>13528.42</v>
          </cell>
          <cell r="E832">
            <v>10021.051851851851</v>
          </cell>
          <cell r="F832" t="str">
            <v>DER Jul/24</v>
          </cell>
        </row>
        <row r="833">
          <cell r="A833" t="str">
            <v>72.02.11.01</v>
          </cell>
          <cell r="B833" t="str">
            <v xml:space="preserve">VEICULO C/CAPAC.P/4 PES. 1.000CC TURBO COND. A                                 </v>
          </cell>
          <cell r="C833" t="str">
            <v>hora</v>
          </cell>
          <cell r="D833">
            <v>44.06</v>
          </cell>
          <cell r="E833">
            <v>32.63703703703704</v>
          </cell>
          <cell r="F833" t="str">
            <v>DER Jul/24</v>
          </cell>
        </row>
        <row r="834">
          <cell r="A834" t="str">
            <v>72.02.11.02</v>
          </cell>
          <cell r="B834" t="str">
            <v xml:space="preserve">VEICULO C/CAPAC.P/4 PES. 1.000CC TURBO COND. B                                 </v>
          </cell>
          <cell r="C834" t="str">
            <v>hora</v>
          </cell>
          <cell r="D834">
            <v>19.91</v>
          </cell>
          <cell r="E834">
            <v>14.748148148148147</v>
          </cell>
          <cell r="F834" t="str">
            <v>DER Jul/24</v>
          </cell>
        </row>
        <row r="835">
          <cell r="A835" t="str">
            <v>72.02.11.03</v>
          </cell>
          <cell r="B835" t="str">
            <v xml:space="preserve">VEICULO C/CAPAC.P/4 PES. 1.000CC TURBO COND. C                                 </v>
          </cell>
          <cell r="C835" t="str">
            <v>hora</v>
          </cell>
          <cell r="D835">
            <v>71.64</v>
          </cell>
          <cell r="E835">
            <v>53.066666666666663</v>
          </cell>
          <cell r="F835" t="str">
            <v>DER Jul/24</v>
          </cell>
        </row>
        <row r="836">
          <cell r="A836" t="str">
            <v>72.02.11.04</v>
          </cell>
          <cell r="B836" t="str">
            <v xml:space="preserve">VEICULO CAPAC.4PESSOAS 1.0CC TURBO - COND.D                                    </v>
          </cell>
          <cell r="C836" t="str">
            <v>hora</v>
          </cell>
          <cell r="D836">
            <v>106.01</v>
          </cell>
          <cell r="E836">
            <v>78.525925925925918</v>
          </cell>
          <cell r="F836" t="str">
            <v>DER Jul/24</v>
          </cell>
        </row>
        <row r="837">
          <cell r="A837" t="str">
            <v>72.02.11.05</v>
          </cell>
          <cell r="B837" t="str">
            <v xml:space="preserve">VEICULO C/CAPAC.P/4 PES. 1.0 110CV COND. E                                     </v>
          </cell>
          <cell r="C837" t="str">
            <v>km</v>
          </cell>
          <cell r="D837">
            <v>1.23</v>
          </cell>
          <cell r="E837">
            <v>0.91111111111111098</v>
          </cell>
          <cell r="F837" t="str">
            <v>DER Jul/24</v>
          </cell>
        </row>
        <row r="838">
          <cell r="A838" t="str">
            <v>72.02.11.06</v>
          </cell>
          <cell r="B838" t="str">
            <v xml:space="preserve">VEICULO C/CAPAC.P/4 PES. 1.0 110CV COND. F                                     </v>
          </cell>
          <cell r="C838" t="str">
            <v>veic.mens</v>
          </cell>
          <cell r="D838">
            <v>5756.96</v>
          </cell>
          <cell r="E838">
            <v>4264.4148148148142</v>
          </cell>
          <cell r="F838" t="str">
            <v>DER Jul/24</v>
          </cell>
        </row>
        <row r="839">
          <cell r="A839" t="str">
            <v>72.03.01.01</v>
          </cell>
          <cell r="B839" t="str">
            <v xml:space="preserve">BATE ESTACA 40 ATE 80 T - COND. A                                              </v>
          </cell>
          <cell r="C839" t="str">
            <v>hora</v>
          </cell>
          <cell r="D839">
            <v>91.8</v>
          </cell>
          <cell r="E839">
            <v>68</v>
          </cell>
          <cell r="F839" t="str">
            <v>DER Jul/24</v>
          </cell>
        </row>
        <row r="840">
          <cell r="A840" t="str">
            <v>72.03.01.02</v>
          </cell>
          <cell r="B840" t="str">
            <v xml:space="preserve">BATE ESTACA 40 ATE 80 T - COND. B                                              </v>
          </cell>
          <cell r="C840" t="str">
            <v>hora</v>
          </cell>
          <cell r="D840">
            <v>27.99</v>
          </cell>
          <cell r="E840">
            <v>20.733333333333331</v>
          </cell>
          <cell r="F840" t="str">
            <v>DER Jul/24</v>
          </cell>
        </row>
        <row r="841">
          <cell r="A841" t="str">
            <v>72.03.01.03</v>
          </cell>
          <cell r="B841" t="str">
            <v xml:space="preserve">BATE ESTACA 40 ATE 80 T - COND. C                                              </v>
          </cell>
          <cell r="C841" t="str">
            <v>hora</v>
          </cell>
          <cell r="D841">
            <v>155.55000000000001</v>
          </cell>
          <cell r="E841">
            <v>115.22222222222223</v>
          </cell>
          <cell r="F841" t="str">
            <v>DER Jul/24</v>
          </cell>
        </row>
        <row r="842">
          <cell r="A842" t="str">
            <v>72.03.01.04</v>
          </cell>
          <cell r="B842" t="str">
            <v xml:space="preserve">BATE ESTACA 40 ATE 80 T - COND. D                                              </v>
          </cell>
          <cell r="C842" t="str">
            <v>hora</v>
          </cell>
          <cell r="D842">
            <v>229.9</v>
          </cell>
          <cell r="E842">
            <v>170.29629629629628</v>
          </cell>
          <cell r="F842" t="str">
            <v>DER Jul/24</v>
          </cell>
        </row>
        <row r="843">
          <cell r="A843" t="str">
            <v>72.04.01.01</v>
          </cell>
          <cell r="B843" t="str">
            <v xml:space="preserve">BETONEIRA 320L MOTOR ELETRICO COND.A                                           </v>
          </cell>
          <cell r="C843" t="str">
            <v>hora</v>
          </cell>
          <cell r="D843">
            <v>30.16</v>
          </cell>
          <cell r="E843">
            <v>22.340740740740738</v>
          </cell>
          <cell r="F843" t="str">
            <v>DER Jul/24</v>
          </cell>
        </row>
        <row r="844">
          <cell r="A844" t="str">
            <v>72.04.01.02</v>
          </cell>
          <cell r="B844" t="str">
            <v xml:space="preserve">BETONEIRA 320L MOTOR ELETRICO COND.B                                           </v>
          </cell>
          <cell r="C844" t="str">
            <v>hora</v>
          </cell>
          <cell r="D844">
            <v>1.43</v>
          </cell>
          <cell r="E844">
            <v>1.0592592592592591</v>
          </cell>
          <cell r="F844" t="str">
            <v>DER Jul/24</v>
          </cell>
        </row>
        <row r="845">
          <cell r="A845" t="str">
            <v>72.04.01.03</v>
          </cell>
          <cell r="B845" t="str">
            <v xml:space="preserve">BETONEIRA 320L MOTOR ELETRICO COND.C                                           </v>
          </cell>
          <cell r="C845" t="str">
            <v>hora</v>
          </cell>
          <cell r="D845">
            <v>4.75</v>
          </cell>
          <cell r="E845">
            <v>3.5185185185185182</v>
          </cell>
          <cell r="F845" t="str">
            <v>DER Jul/24</v>
          </cell>
        </row>
        <row r="846">
          <cell r="A846" t="str">
            <v>72.04.01.04</v>
          </cell>
          <cell r="B846" t="str">
            <v xml:space="preserve">BETONEIRA 320L MOTOR ELETRICO COND.D                                           </v>
          </cell>
          <cell r="C846" t="str">
            <v>hora</v>
          </cell>
          <cell r="D846">
            <v>34.19</v>
          </cell>
          <cell r="E846">
            <v>25.325925925925922</v>
          </cell>
          <cell r="F846" t="str">
            <v>DER Jul/24</v>
          </cell>
        </row>
        <row r="847">
          <cell r="A847" t="str">
            <v>72.04.02.01</v>
          </cell>
          <cell r="B847" t="str">
            <v xml:space="preserve">BETONEIRA 320L MOTOR GASOLINA COND. A                                          </v>
          </cell>
          <cell r="C847" t="str">
            <v>hora</v>
          </cell>
          <cell r="D847">
            <v>30.51</v>
          </cell>
          <cell r="E847">
            <v>22.6</v>
          </cell>
          <cell r="F847" t="str">
            <v>DER Jul/24</v>
          </cell>
        </row>
        <row r="848">
          <cell r="A848" t="str">
            <v>72.04.02.02</v>
          </cell>
          <cell r="B848" t="str">
            <v xml:space="preserve">BETONEIRA 320L MOTOR GASOLINA COND. B                                          </v>
          </cell>
          <cell r="C848" t="str">
            <v>hora</v>
          </cell>
          <cell r="D848">
            <v>2.14</v>
          </cell>
          <cell r="E848">
            <v>1.5851851851851853</v>
          </cell>
          <cell r="F848" t="str">
            <v>DER Jul/24</v>
          </cell>
        </row>
        <row r="849">
          <cell r="A849" t="str">
            <v>72.04.02.03</v>
          </cell>
          <cell r="B849" t="str">
            <v xml:space="preserve">BETONEIRA 320L MOTOR GASOLINA COND. C                                          </v>
          </cell>
          <cell r="C849" t="str">
            <v>hora</v>
          </cell>
          <cell r="D849">
            <v>7.53</v>
          </cell>
          <cell r="E849">
            <v>5.5777777777777775</v>
          </cell>
          <cell r="F849" t="str">
            <v>DER Jul/24</v>
          </cell>
        </row>
        <row r="850">
          <cell r="A850" t="str">
            <v>72.04.02.04</v>
          </cell>
          <cell r="B850" t="str">
            <v xml:space="preserve">BETONEIRA 320L MOTOR GASOLINA COND. D                                          </v>
          </cell>
          <cell r="C850" t="str">
            <v>hora</v>
          </cell>
          <cell r="D850">
            <v>36.97</v>
          </cell>
          <cell r="E850">
            <v>27.385185185185183</v>
          </cell>
          <cell r="F850" t="str">
            <v>DER Jul/24</v>
          </cell>
        </row>
        <row r="851">
          <cell r="A851" t="str">
            <v>72.04.03.01</v>
          </cell>
          <cell r="B851" t="str">
            <v xml:space="preserve">BETONEIRA 580L ELETRICA C/CARREG. COND.A                                       </v>
          </cell>
          <cell r="C851" t="str">
            <v>hora</v>
          </cell>
          <cell r="D851">
            <v>34.770000000000003</v>
          </cell>
          <cell r="E851">
            <v>25.755555555555556</v>
          </cell>
          <cell r="F851" t="str">
            <v>DER Jul/24</v>
          </cell>
        </row>
        <row r="852">
          <cell r="A852" t="str">
            <v>72.04.03.02</v>
          </cell>
          <cell r="B852" t="str">
            <v xml:space="preserve">BETONEIRA 580L ELETRICA C/CARREG. COND.B                                       </v>
          </cell>
          <cell r="C852" t="str">
            <v>hora</v>
          </cell>
          <cell r="D852">
            <v>10.64</v>
          </cell>
          <cell r="E852">
            <v>7.8814814814814813</v>
          </cell>
          <cell r="F852" t="str">
            <v>DER Jul/24</v>
          </cell>
        </row>
        <row r="853">
          <cell r="A853" t="str">
            <v>72.04.03.03</v>
          </cell>
          <cell r="B853" t="str">
            <v xml:space="preserve">BETONEIRA 580L ELETRICA C/CARREG. COND.C                                       </v>
          </cell>
          <cell r="C853" t="str">
            <v>hora</v>
          </cell>
          <cell r="D853">
            <v>19.5</v>
          </cell>
          <cell r="E853">
            <v>14.444444444444443</v>
          </cell>
          <cell r="F853" t="str">
            <v>DER Jul/24</v>
          </cell>
        </row>
        <row r="854">
          <cell r="A854" t="str">
            <v>72.04.03.04</v>
          </cell>
          <cell r="B854" t="str">
            <v xml:space="preserve">BETONEIRA 580L ELETRICA C/CARREG. COND.D                                       </v>
          </cell>
          <cell r="C854" t="str">
            <v>hora</v>
          </cell>
          <cell r="D854">
            <v>48.94</v>
          </cell>
          <cell r="E854">
            <v>36.251851851851846</v>
          </cell>
          <cell r="F854" t="str">
            <v>DER Jul/24</v>
          </cell>
        </row>
        <row r="855">
          <cell r="A855" t="str">
            <v>72.04.04.01</v>
          </cell>
          <cell r="B855" t="str">
            <v xml:space="preserve">BETONEIRA 580L MOTOR A DIESEL COND. A                                          </v>
          </cell>
          <cell r="C855" t="str">
            <v>hora</v>
          </cell>
          <cell r="D855">
            <v>35.01</v>
          </cell>
          <cell r="E855">
            <v>25.93333333333333</v>
          </cell>
          <cell r="F855" t="str">
            <v>DER Jul/24</v>
          </cell>
        </row>
        <row r="856">
          <cell r="A856" t="str">
            <v>72.04.04.02</v>
          </cell>
          <cell r="B856" t="str">
            <v xml:space="preserve">BETONEIRA 580L MOTOR A DIESEL COND. B                                          </v>
          </cell>
          <cell r="C856" t="str">
            <v>hora</v>
          </cell>
          <cell r="D856">
            <v>11.12</v>
          </cell>
          <cell r="E856">
            <v>8.2370370370370356</v>
          </cell>
          <cell r="F856" t="str">
            <v>DER Jul/24</v>
          </cell>
        </row>
        <row r="857">
          <cell r="A857" t="str">
            <v>72.04.04.03</v>
          </cell>
          <cell r="B857" t="str">
            <v xml:space="preserve">BETONEIRA 580L MOTOR A DIESEL COND. C                                          </v>
          </cell>
          <cell r="C857" t="str">
            <v>hora</v>
          </cell>
          <cell r="D857">
            <v>18.670000000000002</v>
          </cell>
          <cell r="E857">
            <v>13.829629629629631</v>
          </cell>
          <cell r="F857" t="str">
            <v>DER Jul/24</v>
          </cell>
        </row>
        <row r="858">
          <cell r="A858" t="str">
            <v>72.04.04.04</v>
          </cell>
          <cell r="B858" t="str">
            <v xml:space="preserve">BETONEIRA 580L MOTOR A DIESEL - COND. D                                        </v>
          </cell>
          <cell r="C858" t="str">
            <v>hora</v>
          </cell>
          <cell r="D858">
            <v>48.11</v>
          </cell>
          <cell r="E858">
            <v>35.637037037037032</v>
          </cell>
          <cell r="F858" t="str">
            <v>DER Jul/24</v>
          </cell>
        </row>
        <row r="859">
          <cell r="A859" t="str">
            <v>72.05.01.01</v>
          </cell>
          <cell r="B859" t="str">
            <v xml:space="preserve">BOMBA DREN.SUBMER.ELETR.27M3/H COND. A                                         </v>
          </cell>
          <cell r="C859" t="str">
            <v>hora</v>
          </cell>
          <cell r="D859">
            <v>30.18</v>
          </cell>
          <cell r="E859">
            <v>22.355555555555554</v>
          </cell>
          <cell r="F859" t="str">
            <v>DER Jul/24</v>
          </cell>
        </row>
        <row r="860">
          <cell r="A860" t="str">
            <v>72.05.01.02</v>
          </cell>
          <cell r="B860" t="str">
            <v xml:space="preserve">BOMBA DREN.SUBMER.ELETR.27M3/H COND. B                                         </v>
          </cell>
          <cell r="C860" t="str">
            <v>hora</v>
          </cell>
          <cell r="D860">
            <v>1.24</v>
          </cell>
          <cell r="E860">
            <v>0.9185185185185184</v>
          </cell>
          <cell r="F860" t="str">
            <v>DER Jul/24</v>
          </cell>
        </row>
        <row r="861">
          <cell r="A861" t="str">
            <v>72.05.01.03</v>
          </cell>
          <cell r="B861" t="str">
            <v xml:space="preserve">BOMBA DREN.SUBMER.ELETR.27M3/H COND. C                                         </v>
          </cell>
          <cell r="C861" t="str">
            <v>hora</v>
          </cell>
          <cell r="D861">
            <v>21.21</v>
          </cell>
          <cell r="E861">
            <v>15.71111111111111</v>
          </cell>
          <cell r="F861" t="str">
            <v>DER Jul/24</v>
          </cell>
        </row>
        <row r="862">
          <cell r="A862" t="str">
            <v>72.05.01.04</v>
          </cell>
          <cell r="B862" t="str">
            <v xml:space="preserve">BOMBA DREN.SUBMER.ELETR.27M3/H COND. D                                         </v>
          </cell>
          <cell r="C862" t="str">
            <v>hora</v>
          </cell>
          <cell r="D862">
            <v>50.65</v>
          </cell>
          <cell r="E862">
            <v>37.518518518518512</v>
          </cell>
          <cell r="F862" t="str">
            <v>DER Jul/24</v>
          </cell>
        </row>
        <row r="863">
          <cell r="A863" t="str">
            <v>72.05.02.01</v>
          </cell>
          <cell r="B863" t="str">
            <v xml:space="preserve">BOMBA DREN.SUBMER.ELETR.60M3/H COND. A                                         </v>
          </cell>
          <cell r="C863" t="str">
            <v>hora</v>
          </cell>
          <cell r="D863">
            <v>32</v>
          </cell>
          <cell r="E863">
            <v>23.703703703703702</v>
          </cell>
          <cell r="F863" t="str">
            <v>DER Jul/24</v>
          </cell>
        </row>
        <row r="864">
          <cell r="A864" t="str">
            <v>72.05.02.02</v>
          </cell>
          <cell r="B864" t="str">
            <v xml:space="preserve">BOMBA DREN.SUBMER.ELETR.60M3/H COND. B                                         </v>
          </cell>
          <cell r="C864" t="str">
            <v>hora</v>
          </cell>
          <cell r="D864">
            <v>4.26</v>
          </cell>
          <cell r="E864">
            <v>3.155555555555555</v>
          </cell>
          <cell r="F864" t="str">
            <v>DER Jul/24</v>
          </cell>
        </row>
        <row r="865">
          <cell r="A865" t="str">
            <v>72.05.02.03</v>
          </cell>
          <cell r="B865" t="str">
            <v xml:space="preserve">BOMBA DREN.SUBMER.ELETR.60M3/H COND. C                                         </v>
          </cell>
          <cell r="C865" t="str">
            <v>hora</v>
          </cell>
          <cell r="D865">
            <v>20.91</v>
          </cell>
          <cell r="E865">
            <v>15.488888888888887</v>
          </cell>
          <cell r="F865" t="str">
            <v>DER Jul/24</v>
          </cell>
        </row>
        <row r="866">
          <cell r="A866" t="str">
            <v>72.05.02.04</v>
          </cell>
          <cell r="B866" t="str">
            <v xml:space="preserve">BOMBA DREN.SUBMER.ELETR.60M3/H COND. D                                         </v>
          </cell>
          <cell r="C866" t="str">
            <v>hora</v>
          </cell>
          <cell r="D866">
            <v>50.35</v>
          </cell>
          <cell r="E866">
            <v>37.296296296296298</v>
          </cell>
          <cell r="F866" t="str">
            <v>DER Jul/24</v>
          </cell>
        </row>
        <row r="867">
          <cell r="A867" t="str">
            <v>72.05.03.01</v>
          </cell>
          <cell r="B867" t="str">
            <v xml:space="preserve">BOMBA DREN.SUBMER.ELETR.144M3/H COND. A                                        </v>
          </cell>
          <cell r="C867" t="str">
            <v>hora</v>
          </cell>
          <cell r="D867">
            <v>34.54</v>
          </cell>
          <cell r="E867">
            <v>25.585185185185182</v>
          </cell>
          <cell r="F867" t="str">
            <v>DER Jul/24</v>
          </cell>
        </row>
        <row r="868">
          <cell r="A868" t="str">
            <v>72.05.03.02</v>
          </cell>
          <cell r="B868" t="str">
            <v xml:space="preserve">BOMBA DREN.SUBMER.ELETR.144M3/H COND. B                                        </v>
          </cell>
          <cell r="C868" t="str">
            <v>hora</v>
          </cell>
          <cell r="D868">
            <v>8.48</v>
          </cell>
          <cell r="E868">
            <v>6.2814814814814817</v>
          </cell>
          <cell r="F868" t="str">
            <v>DER Jul/24</v>
          </cell>
        </row>
        <row r="869">
          <cell r="A869" t="str">
            <v>72.05.03.03</v>
          </cell>
          <cell r="B869" t="str">
            <v xml:space="preserve">BOMBA DREN.SUBMER.ELETR.144M3/H COND. C                                        </v>
          </cell>
          <cell r="C869" t="str">
            <v>hora</v>
          </cell>
          <cell r="D869">
            <v>28.45</v>
          </cell>
          <cell r="E869">
            <v>21.074074074074073</v>
          </cell>
          <cell r="F869" t="str">
            <v>DER Jul/24</v>
          </cell>
        </row>
        <row r="870">
          <cell r="A870" t="str">
            <v>72.05.03.04</v>
          </cell>
          <cell r="B870" t="str">
            <v xml:space="preserve">BOMBA DREN.SUBMER.ELETR.144M3/H COND. D                                        </v>
          </cell>
          <cell r="C870" t="str">
            <v>hora</v>
          </cell>
          <cell r="D870">
            <v>57.89</v>
          </cell>
          <cell r="E870">
            <v>42.88148148148148</v>
          </cell>
          <cell r="F870" t="str">
            <v>DER Jul/24</v>
          </cell>
        </row>
        <row r="871">
          <cell r="A871" t="str">
            <v>72.05.04.01</v>
          </cell>
          <cell r="B871" t="str">
            <v xml:space="preserve">BOMBA DREN.SUBMER.ELETR.180M3/H COND. A                                        </v>
          </cell>
          <cell r="C871" t="str">
            <v>hora</v>
          </cell>
          <cell r="D871">
            <v>38.35</v>
          </cell>
          <cell r="E871">
            <v>28.407407407407408</v>
          </cell>
          <cell r="F871" t="str">
            <v>DER Jul/24</v>
          </cell>
        </row>
        <row r="872">
          <cell r="A872" t="str">
            <v>72.05.04.02</v>
          </cell>
          <cell r="B872" t="str">
            <v xml:space="preserve">BOMBA DREN.SUBMER.ELETR.180M3/H COND. B                                        </v>
          </cell>
          <cell r="C872" t="str">
            <v>hora</v>
          </cell>
          <cell r="D872">
            <v>14.82</v>
          </cell>
          <cell r="E872">
            <v>10.977777777777778</v>
          </cell>
          <cell r="F872" t="str">
            <v>DER Jul/24</v>
          </cell>
        </row>
        <row r="873">
          <cell r="A873" t="str">
            <v>72.05.04.03</v>
          </cell>
          <cell r="B873" t="str">
            <v xml:space="preserve">BOMBA DREN.SUBMER.ELETR.180M3/H COND. C                                        </v>
          </cell>
          <cell r="C873" t="str">
            <v>hora</v>
          </cell>
          <cell r="D873">
            <v>38.11</v>
          </cell>
          <cell r="E873">
            <v>28.229629629629628</v>
          </cell>
          <cell r="F873" t="str">
            <v>DER Jul/24</v>
          </cell>
        </row>
        <row r="874">
          <cell r="A874" t="str">
            <v>72.05.04.04</v>
          </cell>
          <cell r="B874" t="str">
            <v xml:space="preserve">BOMBA DREN.SUBMER.ELETR.180M3/H COND. D                                        </v>
          </cell>
          <cell r="C874" t="str">
            <v>hora</v>
          </cell>
          <cell r="D874">
            <v>67.55</v>
          </cell>
          <cell r="E874">
            <v>50.037037037037031</v>
          </cell>
          <cell r="F874" t="str">
            <v>DER Jul/24</v>
          </cell>
        </row>
        <row r="875">
          <cell r="A875" t="str">
            <v>72.05.05.01</v>
          </cell>
          <cell r="B875" t="str">
            <v xml:space="preserve">BOMBA DREN.SUB.GAS.60.000L/H COND. A                                           </v>
          </cell>
          <cell r="C875" t="str">
            <v>hora</v>
          </cell>
          <cell r="D875">
            <v>29.63</v>
          </cell>
          <cell r="E875">
            <v>21.948148148148146</v>
          </cell>
          <cell r="F875" t="str">
            <v>DER Jul/24</v>
          </cell>
        </row>
        <row r="876">
          <cell r="A876" t="str">
            <v>72.05.05.02</v>
          </cell>
          <cell r="B876" t="str">
            <v xml:space="preserve">BOMBA DREN.SUB.GAS.60.000L/H COND. B                                           </v>
          </cell>
          <cell r="C876" t="str">
            <v>hora</v>
          </cell>
          <cell r="D876">
            <v>0.33</v>
          </cell>
          <cell r="E876">
            <v>0.24444444444444444</v>
          </cell>
          <cell r="F876" t="str">
            <v>DER Jul/24</v>
          </cell>
        </row>
        <row r="877">
          <cell r="A877" t="str">
            <v>72.05.05.03</v>
          </cell>
          <cell r="B877" t="str">
            <v xml:space="preserve">BOMBA DREN.SUB.GAS.60.000L/H COND. C                                           </v>
          </cell>
          <cell r="C877" t="str">
            <v>hora</v>
          </cell>
          <cell r="D877">
            <v>8.7100000000000009</v>
          </cell>
          <cell r="E877">
            <v>6.4518518518518517</v>
          </cell>
          <cell r="F877" t="str">
            <v>DER Jul/24</v>
          </cell>
        </row>
        <row r="878">
          <cell r="A878" t="str">
            <v>72.05.05.04</v>
          </cell>
          <cell r="B878" t="str">
            <v xml:space="preserve">BOMBA DREN.SUB.GAS.60.000L/H COND. D                                           </v>
          </cell>
          <cell r="C878" t="str">
            <v>hora</v>
          </cell>
          <cell r="D878">
            <v>38.15</v>
          </cell>
          <cell r="E878">
            <v>28.259259259259256</v>
          </cell>
          <cell r="F878" t="str">
            <v>DER Jul/24</v>
          </cell>
        </row>
        <row r="879">
          <cell r="A879" t="str">
            <v>72.06.01.01</v>
          </cell>
          <cell r="B879" t="str">
            <v xml:space="preserve">BOMBA INJ.PROJ.NATA CIM.ARG.1M3/H COND.A                                       </v>
          </cell>
          <cell r="C879" t="str">
            <v>hora</v>
          </cell>
          <cell r="D879">
            <v>82.73</v>
          </cell>
          <cell r="E879">
            <v>61.281481481481478</v>
          </cell>
          <cell r="F879" t="str">
            <v>DER Jul/24</v>
          </cell>
        </row>
        <row r="880">
          <cell r="A880" t="str">
            <v>72.06.01.02</v>
          </cell>
          <cell r="B880" t="str">
            <v xml:space="preserve">BOMBA INJ.PROJ.NATA CIM.ARG.1M3/H COND.B                                       </v>
          </cell>
          <cell r="C880" t="str">
            <v>hora</v>
          </cell>
          <cell r="D880">
            <v>63.77</v>
          </cell>
          <cell r="E880">
            <v>47.237037037037034</v>
          </cell>
          <cell r="F880" t="str">
            <v>DER Jul/24</v>
          </cell>
        </row>
        <row r="881">
          <cell r="A881" t="str">
            <v>72.06.01.03</v>
          </cell>
          <cell r="B881" t="str">
            <v xml:space="preserve">BOMBA INJ.PROJ.NATA CIM.ARG.1M3/H COND.C                                       </v>
          </cell>
          <cell r="C881" t="str">
            <v>hora</v>
          </cell>
          <cell r="D881">
            <v>174.08</v>
          </cell>
          <cell r="E881">
            <v>128.94814814814814</v>
          </cell>
          <cell r="F881" t="str">
            <v>DER Jul/24</v>
          </cell>
        </row>
        <row r="882">
          <cell r="A882" t="str">
            <v>72.06.01.04</v>
          </cell>
          <cell r="B882" t="str">
            <v xml:space="preserve">BOMBA INJ.PROJ.NATA CIM.ARG.1M3/H COND.D                                       </v>
          </cell>
          <cell r="C882" t="str">
            <v>hora</v>
          </cell>
          <cell r="D882">
            <v>223.79</v>
          </cell>
          <cell r="E882">
            <v>165.77037037037036</v>
          </cell>
          <cell r="F882" t="str">
            <v>DER Jul/24</v>
          </cell>
        </row>
        <row r="883">
          <cell r="A883" t="str">
            <v>72.06.02.01</v>
          </cell>
          <cell r="B883" t="str">
            <v xml:space="preserve">BOMBA INJ.PROJ.NATA CIM.ARG.3M3/H COND.A                                       </v>
          </cell>
          <cell r="C883" t="str">
            <v>hora</v>
          </cell>
          <cell r="D883">
            <v>82.73</v>
          </cell>
          <cell r="E883">
            <v>61.281481481481478</v>
          </cell>
          <cell r="F883" t="str">
            <v>DER Jul/24</v>
          </cell>
        </row>
        <row r="884">
          <cell r="A884" t="str">
            <v>72.06.02.02</v>
          </cell>
          <cell r="B884" t="str">
            <v xml:space="preserve">BOMBA INJ.PROJ.NATA CIM.ARG.3M3/H COND.B                                       </v>
          </cell>
          <cell r="C884" t="str">
            <v>hora</v>
          </cell>
          <cell r="D884">
            <v>63.77</v>
          </cell>
          <cell r="E884">
            <v>47.237037037037034</v>
          </cell>
          <cell r="F884" t="str">
            <v>DER Jul/24</v>
          </cell>
        </row>
        <row r="885">
          <cell r="A885" t="str">
            <v>72.06.02.03</v>
          </cell>
          <cell r="B885" t="str">
            <v xml:space="preserve">BOMBA INJ.PROJ.NATA CIM.ARG.3M3/H COND.C                                       </v>
          </cell>
          <cell r="C885" t="str">
            <v>hora</v>
          </cell>
          <cell r="D885">
            <v>107.23</v>
          </cell>
          <cell r="E885">
            <v>79.42962962962963</v>
          </cell>
          <cell r="F885" t="str">
            <v>DER Jul/24</v>
          </cell>
        </row>
        <row r="886">
          <cell r="A886" t="str">
            <v>72.06.02.04</v>
          </cell>
          <cell r="B886" t="str">
            <v xml:space="preserve">BOMBA INJ.PROJ.NATA CIM.ARG.3M3/H COND.D                                       </v>
          </cell>
          <cell r="C886" t="str">
            <v>hora</v>
          </cell>
          <cell r="D886">
            <v>156.93</v>
          </cell>
          <cell r="E886">
            <v>116.24444444444444</v>
          </cell>
          <cell r="F886" t="str">
            <v>DER Jul/24</v>
          </cell>
        </row>
        <row r="887">
          <cell r="A887" t="str">
            <v>72.06.03.01</v>
          </cell>
          <cell r="B887" t="str">
            <v xml:space="preserve">BOM.INJ.PROJ.CONCR.35M3/H COND. A                                              </v>
          </cell>
          <cell r="C887" t="str">
            <v>hora</v>
          </cell>
          <cell r="D887">
            <v>119.3</v>
          </cell>
          <cell r="E887">
            <v>88.370370370370367</v>
          </cell>
          <cell r="F887" t="str">
            <v>DER Jul/24</v>
          </cell>
        </row>
        <row r="888">
          <cell r="A888" t="str">
            <v>72.06.03.02</v>
          </cell>
          <cell r="B888" t="str">
            <v xml:space="preserve">BOM.INJ.PROJ.CONCR.35M3/H COND. B                                              </v>
          </cell>
          <cell r="C888" t="str">
            <v>hora</v>
          </cell>
          <cell r="D888">
            <v>134.4</v>
          </cell>
          <cell r="E888">
            <v>99.555555555555557</v>
          </cell>
          <cell r="F888" t="str">
            <v>DER Jul/24</v>
          </cell>
        </row>
        <row r="889">
          <cell r="A889" t="str">
            <v>72.06.03.03</v>
          </cell>
          <cell r="B889" t="str">
            <v xml:space="preserve">BOM.INJ.PROJ.CONCR.35M3/H COND. C                                              </v>
          </cell>
          <cell r="C889" t="str">
            <v>hora</v>
          </cell>
          <cell r="D889">
            <v>352.37</v>
          </cell>
          <cell r="E889">
            <v>261.01481481481483</v>
          </cell>
          <cell r="F889" t="str">
            <v>DER Jul/24</v>
          </cell>
        </row>
        <row r="890">
          <cell r="A890" t="str">
            <v>72.06.03.04</v>
          </cell>
          <cell r="B890" t="str">
            <v xml:space="preserve">BOM.INJ.PROJ.CONCR.35M3/H COND. D                                              </v>
          </cell>
          <cell r="C890" t="str">
            <v>hora</v>
          </cell>
          <cell r="D890">
            <v>402.07</v>
          </cell>
          <cell r="E890">
            <v>297.82962962962961</v>
          </cell>
          <cell r="F890" t="str">
            <v>DER Jul/24</v>
          </cell>
        </row>
        <row r="891">
          <cell r="A891" t="str">
            <v>72.06.04.01</v>
          </cell>
          <cell r="B891" t="str">
            <v xml:space="preserve">BOMBA PROJECAO DE CONC.MAN.10M3/H COND.A                                       </v>
          </cell>
          <cell r="C891" t="str">
            <v>hora</v>
          </cell>
          <cell r="D891">
            <v>96.57</v>
          </cell>
          <cell r="E891">
            <v>71.533333333333317</v>
          </cell>
          <cell r="F891" t="str">
            <v>DER Jul/24</v>
          </cell>
        </row>
        <row r="892">
          <cell r="A892" t="str">
            <v>72.06.04.02</v>
          </cell>
          <cell r="B892" t="str">
            <v xml:space="preserve">BOMBA PROJECAO DE CONC.MAN.10M3/H COND.B                                       </v>
          </cell>
          <cell r="C892" t="str">
            <v>hora</v>
          </cell>
          <cell r="D892">
            <v>90.5</v>
          </cell>
          <cell r="E892">
            <v>67.037037037037038</v>
          </cell>
          <cell r="F892" t="str">
            <v>DER Jul/24</v>
          </cell>
        </row>
        <row r="893">
          <cell r="A893" t="str">
            <v>72.06.04.03</v>
          </cell>
          <cell r="B893" t="str">
            <v xml:space="preserve">BOMBA PROJECAO DE CONC.MAN.10M3/H COND.C                                       </v>
          </cell>
          <cell r="C893" t="str">
            <v>hora</v>
          </cell>
          <cell r="D893">
            <v>308.17</v>
          </cell>
          <cell r="E893">
            <v>228.27407407407406</v>
          </cell>
          <cell r="F893" t="str">
            <v>DER Jul/24</v>
          </cell>
        </row>
        <row r="894">
          <cell r="A894" t="str">
            <v>72.06.04.04</v>
          </cell>
          <cell r="B894" t="str">
            <v xml:space="preserve">BOMBA PROJECAO DE CONC.MAN.10M3/H COND.D                                       </v>
          </cell>
          <cell r="C894" t="str">
            <v>hora</v>
          </cell>
          <cell r="D894">
            <v>357.88</v>
          </cell>
          <cell r="E894">
            <v>265.09629629629626</v>
          </cell>
          <cell r="F894" t="str">
            <v>DER Jul/24</v>
          </cell>
        </row>
        <row r="895">
          <cell r="A895" t="str">
            <v>72.06.05.01</v>
          </cell>
          <cell r="B895" t="str">
            <v xml:space="preserve">BOM.PROJ.CONC.C/LANCA TEL.23M3/H COND.A                                        </v>
          </cell>
          <cell r="C895" t="str">
            <v>hora</v>
          </cell>
          <cell r="D895">
            <v>542.65</v>
          </cell>
          <cell r="E895">
            <v>401.96296296296293</v>
          </cell>
          <cell r="F895" t="str">
            <v>DER Jul/24</v>
          </cell>
        </row>
        <row r="896">
          <cell r="A896" t="str">
            <v>72.06.05.02</v>
          </cell>
          <cell r="B896" t="str">
            <v xml:space="preserve">BOM.PROJ.CONC.C/LANCA TEL.23M3/H COND.B                                        </v>
          </cell>
          <cell r="C896" t="str">
            <v>hora</v>
          </cell>
          <cell r="D896">
            <v>951.9</v>
          </cell>
          <cell r="E896">
            <v>705.11111111111109</v>
          </cell>
          <cell r="F896" t="str">
            <v>DER Jul/24</v>
          </cell>
        </row>
        <row r="897">
          <cell r="A897" t="str">
            <v>72.06.05.03</v>
          </cell>
          <cell r="B897" t="str">
            <v xml:space="preserve">BOM.PROJ.CONC.C/LANCA TEL.23M3/H COND.C                                        </v>
          </cell>
          <cell r="C897" t="str">
            <v>hora</v>
          </cell>
          <cell r="D897">
            <v>1513.79</v>
          </cell>
          <cell r="E897">
            <v>1121.3259259259257</v>
          </cell>
          <cell r="F897" t="str">
            <v>DER Jul/24</v>
          </cell>
        </row>
        <row r="898">
          <cell r="A898" t="str">
            <v>72.06.05.04</v>
          </cell>
          <cell r="B898" t="str">
            <v xml:space="preserve">BOM.PROJ.CONC.C/LANCA TEL 23M3/H COND.D                                        </v>
          </cell>
          <cell r="C898" t="str">
            <v>hora</v>
          </cell>
          <cell r="D898">
            <v>1563.49</v>
          </cell>
          <cell r="E898">
            <v>1158.1407407407407</v>
          </cell>
          <cell r="F898" t="str">
            <v>DER Jul/24</v>
          </cell>
        </row>
        <row r="899">
          <cell r="A899" t="str">
            <v>72.07.01.01</v>
          </cell>
          <cell r="B899" t="str">
            <v xml:space="preserve">BOMBA HIDRAULICA PARA PROTENSAO COND.A                                         </v>
          </cell>
          <cell r="C899" t="str">
            <v>hora</v>
          </cell>
          <cell r="D899">
            <v>58.02</v>
          </cell>
          <cell r="E899">
            <v>42.977777777777774</v>
          </cell>
          <cell r="F899" t="str">
            <v>DER Jul/24</v>
          </cell>
        </row>
        <row r="900">
          <cell r="A900" t="str">
            <v>72.07.01.02</v>
          </cell>
          <cell r="B900" t="str">
            <v xml:space="preserve">BOMBA HIDRAULICA PARA PROTENSAO COND.B                                         </v>
          </cell>
          <cell r="C900" t="str">
            <v>hora</v>
          </cell>
          <cell r="D900">
            <v>18</v>
          </cell>
          <cell r="E900">
            <v>13.333333333333332</v>
          </cell>
          <cell r="F900" t="str">
            <v>DER Jul/24</v>
          </cell>
        </row>
        <row r="901">
          <cell r="A901" t="str">
            <v>72.07.01.03</v>
          </cell>
          <cell r="B901" t="str">
            <v xml:space="preserve">BOMBA HIDRAULICA PARA PROTENSAO COND.C                                         </v>
          </cell>
          <cell r="C901" t="str">
            <v>hora</v>
          </cell>
          <cell r="D901">
            <v>19.04</v>
          </cell>
          <cell r="E901">
            <v>14.103703703703703</v>
          </cell>
          <cell r="F901" t="str">
            <v>DER Jul/24</v>
          </cell>
        </row>
        <row r="902">
          <cell r="A902" t="str">
            <v>72.07.01.04</v>
          </cell>
          <cell r="B902" t="str">
            <v xml:space="preserve">BOMBA HIDRAULICA PARA PROTENSAO COND.D                                         </v>
          </cell>
          <cell r="C902" t="str">
            <v>hora</v>
          </cell>
          <cell r="D902">
            <v>68.739999999999995</v>
          </cell>
          <cell r="E902">
            <v>50.918518518518511</v>
          </cell>
          <cell r="F902" t="str">
            <v>DER Jul/24</v>
          </cell>
        </row>
        <row r="903">
          <cell r="A903" t="str">
            <v>72.08.01.01</v>
          </cell>
          <cell r="B903" t="str">
            <v xml:space="preserve">CAMINHAO IRRIGADEIRA 6000L COND. A                                             </v>
          </cell>
          <cell r="C903" t="str">
            <v>hora</v>
          </cell>
          <cell r="D903">
            <v>92.62</v>
          </cell>
          <cell r="E903">
            <v>68.607407407407408</v>
          </cell>
          <cell r="F903" t="str">
            <v>DER Jul/24</v>
          </cell>
        </row>
        <row r="904">
          <cell r="A904" t="str">
            <v>72.08.01.02</v>
          </cell>
          <cell r="B904" t="str">
            <v xml:space="preserve">CAMINHAO IRRIGADEIRA 6000L COND. B                                             </v>
          </cell>
          <cell r="C904" t="str">
            <v>hora</v>
          </cell>
          <cell r="D904">
            <v>103.59</v>
          </cell>
          <cell r="E904">
            <v>76.733333333333334</v>
          </cell>
          <cell r="F904" t="str">
            <v>DER Jul/24</v>
          </cell>
        </row>
        <row r="905">
          <cell r="A905" t="str">
            <v>72.08.01.03</v>
          </cell>
          <cell r="B905" t="str">
            <v xml:space="preserve">CAMINHAO IRRIGADEIRA 6000L COND. C                                             </v>
          </cell>
          <cell r="C905" t="str">
            <v>hora</v>
          </cell>
          <cell r="D905">
            <v>250.93</v>
          </cell>
          <cell r="E905">
            <v>185.87407407407406</v>
          </cell>
          <cell r="F905" t="str">
            <v>DER Jul/24</v>
          </cell>
        </row>
        <row r="906">
          <cell r="A906" t="str">
            <v>72.08.01.04</v>
          </cell>
          <cell r="B906" t="str">
            <v xml:space="preserve">CAMINHAO IRRIGADEIRA 6000L COND. D                                             </v>
          </cell>
          <cell r="C906" t="str">
            <v>hora</v>
          </cell>
          <cell r="D906">
            <v>293.13</v>
          </cell>
          <cell r="E906">
            <v>217.13333333333333</v>
          </cell>
          <cell r="F906" t="str">
            <v>DER Jul/24</v>
          </cell>
        </row>
        <row r="907">
          <cell r="A907" t="str">
            <v>72.08.01.05</v>
          </cell>
          <cell r="B907" t="str">
            <v xml:space="preserve">CAMINHAO IRRIGADEIRA 6000L COND. E                                             </v>
          </cell>
          <cell r="C907" t="str">
            <v>km</v>
          </cell>
          <cell r="D907">
            <v>5.51</v>
          </cell>
          <cell r="E907">
            <v>4.0814814814814815</v>
          </cell>
          <cell r="F907" t="str">
            <v>DER Jul/24</v>
          </cell>
        </row>
        <row r="908">
          <cell r="A908" t="str">
            <v>72.08.02.01</v>
          </cell>
          <cell r="B908" t="str">
            <v xml:space="preserve">CAMINHAO IRRIGADEIRA 9000L COND. A                                             </v>
          </cell>
          <cell r="C908" t="str">
            <v>hora</v>
          </cell>
          <cell r="D908">
            <v>98.82</v>
          </cell>
          <cell r="E908">
            <v>73.199999999999989</v>
          </cell>
          <cell r="F908" t="str">
            <v>DER Jul/24</v>
          </cell>
        </row>
        <row r="909">
          <cell r="A909" t="str">
            <v>72.08.02.02</v>
          </cell>
          <cell r="B909" t="str">
            <v xml:space="preserve">CAMINHAO IRRIGADEIRA 9000L COND. B                                             </v>
          </cell>
          <cell r="C909" t="str">
            <v>hora</v>
          </cell>
          <cell r="D909">
            <v>116.34</v>
          </cell>
          <cell r="E909">
            <v>86.177777777777777</v>
          </cell>
          <cell r="F909" t="str">
            <v>DER Jul/24</v>
          </cell>
        </row>
        <row r="910">
          <cell r="A910" t="str">
            <v>72.08.02.03</v>
          </cell>
          <cell r="B910" t="str">
            <v xml:space="preserve">CAMINHAO IRRIGADEIRA 9000L COND. C                                             </v>
          </cell>
          <cell r="C910" t="str">
            <v>hora</v>
          </cell>
          <cell r="D910">
            <v>270.47000000000003</v>
          </cell>
          <cell r="E910">
            <v>200.34814814814814</v>
          </cell>
          <cell r="F910" t="str">
            <v>DER Jul/24</v>
          </cell>
        </row>
        <row r="911">
          <cell r="A911" t="str">
            <v>72.08.02.04</v>
          </cell>
          <cell r="B911" t="str">
            <v xml:space="preserve">CAMINHAO IRRIGADEIRA 9000L COND. D                                             </v>
          </cell>
          <cell r="C911" t="str">
            <v>hora</v>
          </cell>
          <cell r="D911">
            <v>312.67</v>
          </cell>
          <cell r="E911">
            <v>231.60740740740741</v>
          </cell>
          <cell r="F911" t="str">
            <v>DER Jul/24</v>
          </cell>
        </row>
        <row r="912">
          <cell r="A912" t="str">
            <v>72.08.02.05</v>
          </cell>
          <cell r="B912" t="str">
            <v xml:space="preserve">CAMINHAO IRRIGADEIRA 9000L COND. E                                             </v>
          </cell>
          <cell r="C912" t="str">
            <v>km</v>
          </cell>
          <cell r="D912">
            <v>5.88</v>
          </cell>
          <cell r="E912">
            <v>4.3555555555555552</v>
          </cell>
          <cell r="F912" t="str">
            <v>DER Jul/24</v>
          </cell>
        </row>
        <row r="913">
          <cell r="A913" t="str">
            <v>72.09.01.01</v>
          </cell>
          <cell r="B913" t="str">
            <v xml:space="preserve">CAMINHAO BASCULANTE 5M3 COND. A                                                </v>
          </cell>
          <cell r="C913" t="str">
            <v>hora</v>
          </cell>
          <cell r="D913">
            <v>89.31</v>
          </cell>
          <cell r="E913">
            <v>66.155555555555551</v>
          </cell>
          <cell r="F913" t="str">
            <v>DER Jul/24</v>
          </cell>
        </row>
        <row r="914">
          <cell r="A914" t="str">
            <v>72.09.01.02</v>
          </cell>
          <cell r="B914" t="str">
            <v xml:space="preserve">CAMINHAO BASCULANTE 5M3 COND. B                                                </v>
          </cell>
          <cell r="C914" t="str">
            <v>hora</v>
          </cell>
          <cell r="D914">
            <v>91.82</v>
          </cell>
          <cell r="E914">
            <v>68.014814814814798</v>
          </cell>
          <cell r="F914" t="str">
            <v>DER Jul/24</v>
          </cell>
        </row>
        <row r="915">
          <cell r="A915" t="str">
            <v>72.09.01.03</v>
          </cell>
          <cell r="B915" t="str">
            <v xml:space="preserve">CAMINHAO BASCULANTE 5M3 COND. C                                                </v>
          </cell>
          <cell r="C915" t="str">
            <v>hora</v>
          </cell>
          <cell r="D915">
            <v>232.64</v>
          </cell>
          <cell r="E915">
            <v>172.3259259259259</v>
          </cell>
          <cell r="F915" t="str">
            <v>DER Jul/24</v>
          </cell>
        </row>
        <row r="916">
          <cell r="A916" t="str">
            <v>72.09.01.04</v>
          </cell>
          <cell r="B916" t="str">
            <v xml:space="preserve">CAMINHAO BASCULANTE 5M3 COND. D                                                </v>
          </cell>
          <cell r="C916" t="str">
            <v>hora</v>
          </cell>
          <cell r="D916">
            <v>274.85000000000002</v>
          </cell>
          <cell r="E916">
            <v>203.59259259259261</v>
          </cell>
          <cell r="F916" t="str">
            <v>DER Jul/24</v>
          </cell>
        </row>
        <row r="917">
          <cell r="A917" t="str">
            <v>72.09.01.05</v>
          </cell>
          <cell r="B917" t="str">
            <v xml:space="preserve">CAMINHAO BASCULANTE 5M3 COND. E                                                </v>
          </cell>
          <cell r="C917" t="str">
            <v>km</v>
          </cell>
          <cell r="D917">
            <v>5.17</v>
          </cell>
          <cell r="E917">
            <v>3.8296296296296295</v>
          </cell>
          <cell r="F917" t="str">
            <v>DER Jul/24</v>
          </cell>
        </row>
        <row r="918">
          <cell r="A918" t="str">
            <v>72.09.02.01</v>
          </cell>
          <cell r="B918" t="str">
            <v xml:space="preserve">CAMINHAO BASCULANTE 8M3 COND. A                                                </v>
          </cell>
          <cell r="C918" t="str">
            <v>hora</v>
          </cell>
          <cell r="D918">
            <v>91.59</v>
          </cell>
          <cell r="E918">
            <v>67.844444444444449</v>
          </cell>
          <cell r="F918" t="str">
            <v>DER Jul/24</v>
          </cell>
        </row>
        <row r="919">
          <cell r="A919" t="str">
            <v>72.09.02.02</v>
          </cell>
          <cell r="B919" t="str">
            <v xml:space="preserve">CAMINHAO BASCULANTE 8M3 COND. B                                                </v>
          </cell>
          <cell r="C919" t="str">
            <v>hora</v>
          </cell>
          <cell r="D919">
            <v>96.27</v>
          </cell>
          <cell r="E919">
            <v>71.311111111111103</v>
          </cell>
          <cell r="F919" t="str">
            <v>DER Jul/24</v>
          </cell>
        </row>
        <row r="920">
          <cell r="A920" t="str">
            <v>72.09.02.03</v>
          </cell>
          <cell r="B920" t="str">
            <v xml:space="preserve">CAMINHAO BASCULANTE 8M3 COND. C                                                </v>
          </cell>
          <cell r="C920" t="str">
            <v>hora</v>
          </cell>
          <cell r="D920">
            <v>289.49</v>
          </cell>
          <cell r="E920">
            <v>214.43703703703704</v>
          </cell>
          <cell r="F920" t="str">
            <v>DER Jul/24</v>
          </cell>
        </row>
        <row r="921">
          <cell r="A921" t="str">
            <v>72.09.02.04</v>
          </cell>
          <cell r="B921" t="str">
            <v xml:space="preserve">CAMINHAO BASCULANTE 8M3 COND. D                                                </v>
          </cell>
          <cell r="C921" t="str">
            <v>hora</v>
          </cell>
          <cell r="D921">
            <v>331.69</v>
          </cell>
          <cell r="E921">
            <v>245.69629629629628</v>
          </cell>
          <cell r="F921" t="str">
            <v>DER Jul/24</v>
          </cell>
        </row>
        <row r="922">
          <cell r="A922" t="str">
            <v>72.09.02.05</v>
          </cell>
          <cell r="B922" t="str">
            <v xml:space="preserve">CAMINHAO BASCULANTE 8M3 COND. E                                                </v>
          </cell>
          <cell r="C922" t="str">
            <v>km</v>
          </cell>
          <cell r="D922">
            <v>6.24</v>
          </cell>
          <cell r="E922">
            <v>4.6222222222222218</v>
          </cell>
          <cell r="F922" t="str">
            <v>DER Jul/24</v>
          </cell>
        </row>
        <row r="923">
          <cell r="A923" t="str">
            <v>72.11.01.01</v>
          </cell>
          <cell r="B923" t="str">
            <v xml:space="preserve">CAMINHAO BETONEIRA 5M3 COND. A                                                 </v>
          </cell>
          <cell r="C923" t="str">
            <v>hora</v>
          </cell>
          <cell r="D923">
            <v>121.22</v>
          </cell>
          <cell r="E923">
            <v>89.792592592592584</v>
          </cell>
          <cell r="F923" t="str">
            <v>DER Jul/24</v>
          </cell>
        </row>
        <row r="924">
          <cell r="A924" t="str">
            <v>72.11.01.02</v>
          </cell>
          <cell r="B924" t="str">
            <v xml:space="preserve">CAMINHAO BETONEIRA 5M3 COND. B                                                 </v>
          </cell>
          <cell r="C924" t="str">
            <v>hora</v>
          </cell>
          <cell r="D924">
            <v>154.03</v>
          </cell>
          <cell r="E924">
            <v>114.09629629629629</v>
          </cell>
          <cell r="F924" t="str">
            <v>DER Jul/24</v>
          </cell>
        </row>
        <row r="925">
          <cell r="A925" t="str">
            <v>72.11.01.03</v>
          </cell>
          <cell r="B925" t="str">
            <v xml:space="preserve">CAMINHAO BETONEIRA 5M3 COND. C                                                 </v>
          </cell>
          <cell r="C925" t="str">
            <v>hora</v>
          </cell>
          <cell r="D925">
            <v>371.88</v>
          </cell>
          <cell r="E925">
            <v>275.46666666666664</v>
          </cell>
          <cell r="F925" t="str">
            <v>DER Jul/24</v>
          </cell>
        </row>
        <row r="926">
          <cell r="A926" t="str">
            <v>72.11.01.04</v>
          </cell>
          <cell r="B926" t="str">
            <v xml:space="preserve">CAMINHAO BETONEIRA 5M3 COND. D                                                 </v>
          </cell>
          <cell r="C926" t="str">
            <v>hora</v>
          </cell>
          <cell r="D926">
            <v>414.08</v>
          </cell>
          <cell r="E926">
            <v>306.72592592592588</v>
          </cell>
          <cell r="F926" t="str">
            <v>DER Jul/24</v>
          </cell>
        </row>
        <row r="927">
          <cell r="A927" t="str">
            <v>72.11.01.05</v>
          </cell>
          <cell r="B927" t="str">
            <v xml:space="preserve">CAMINHAO BETONEIRA 5M3 COND. E                                                 </v>
          </cell>
          <cell r="C927" t="str">
            <v>km</v>
          </cell>
          <cell r="D927">
            <v>7.78</v>
          </cell>
          <cell r="E927">
            <v>5.7629629629629626</v>
          </cell>
          <cell r="F927" t="str">
            <v>DER Jul/24</v>
          </cell>
        </row>
        <row r="928">
          <cell r="A928" t="str">
            <v>72.11.02.01</v>
          </cell>
          <cell r="B928" t="str">
            <v xml:space="preserve">CAMINHAO BETONEIRA 7M3 COND. A                                                 </v>
          </cell>
          <cell r="C928" t="str">
            <v>hora</v>
          </cell>
          <cell r="D928">
            <v>126.72</v>
          </cell>
          <cell r="E928">
            <v>93.86666666666666</v>
          </cell>
          <cell r="F928" t="str">
            <v>DER Jul/24</v>
          </cell>
        </row>
        <row r="929">
          <cell r="A929" t="str">
            <v>72.11.02.02</v>
          </cell>
          <cell r="B929" t="str">
            <v xml:space="preserve">CAMINHAO BETONEIRA 7M3 COND. B                                                 </v>
          </cell>
          <cell r="C929" t="str">
            <v>hora</v>
          </cell>
          <cell r="D929">
            <v>164.74</v>
          </cell>
          <cell r="E929">
            <v>122.02962962962962</v>
          </cell>
          <cell r="F929" t="str">
            <v>DER Jul/24</v>
          </cell>
        </row>
        <row r="930">
          <cell r="A930" t="str">
            <v>72.11.02.03</v>
          </cell>
          <cell r="B930" t="str">
            <v xml:space="preserve">CAMINHAO BETONEIRA 7M3 COND. C                                                 </v>
          </cell>
          <cell r="C930" t="str">
            <v>hora</v>
          </cell>
          <cell r="D930">
            <v>388.9</v>
          </cell>
          <cell r="E930">
            <v>288.07407407407402</v>
          </cell>
          <cell r="F930" t="str">
            <v>DER Jul/24</v>
          </cell>
        </row>
        <row r="931">
          <cell r="A931" t="str">
            <v>72.11.02.04</v>
          </cell>
          <cell r="B931" t="str">
            <v xml:space="preserve">CAMINHAO BETONEIRA 7M3 COND. D                                                 </v>
          </cell>
          <cell r="C931" t="str">
            <v>hora</v>
          </cell>
          <cell r="D931">
            <v>431.11</v>
          </cell>
          <cell r="E931">
            <v>319.34074074074073</v>
          </cell>
          <cell r="F931" t="str">
            <v>DER Jul/24</v>
          </cell>
        </row>
        <row r="932">
          <cell r="A932" t="str">
            <v>72.11.02.05</v>
          </cell>
          <cell r="B932" t="str">
            <v xml:space="preserve">CAMINHAO BETONEIRA 7M3 COND. E                                                 </v>
          </cell>
          <cell r="C932" t="str">
            <v>km</v>
          </cell>
          <cell r="D932">
            <v>8.1</v>
          </cell>
          <cell r="E932">
            <v>5.9999999999999991</v>
          </cell>
          <cell r="F932" t="str">
            <v>DER Jul/24</v>
          </cell>
        </row>
        <row r="933">
          <cell r="A933" t="str">
            <v>72.11.03.01</v>
          </cell>
          <cell r="B933" t="str">
            <v xml:space="preserve">CAMINHAO P/BOMBEAMENTO DE CONC. COND. A                                        </v>
          </cell>
          <cell r="C933" t="str">
            <v>hora</v>
          </cell>
          <cell r="D933">
            <v>186.14</v>
          </cell>
          <cell r="E933">
            <v>137.88148148148147</v>
          </cell>
          <cell r="F933" t="str">
            <v>DER Jul/24</v>
          </cell>
        </row>
        <row r="934">
          <cell r="A934" t="str">
            <v>72.11.03.02</v>
          </cell>
          <cell r="B934" t="str">
            <v xml:space="preserve">CAMINHAO P/BOMBEAMENTO DE CONC. COND. B                                        </v>
          </cell>
          <cell r="C934" t="str">
            <v>hora</v>
          </cell>
          <cell r="D934">
            <v>295.74</v>
          </cell>
          <cell r="E934">
            <v>219.06666666666666</v>
          </cell>
          <cell r="F934" t="str">
            <v>DER Jul/24</v>
          </cell>
        </row>
        <row r="935">
          <cell r="A935" t="str">
            <v>72.11.03.03</v>
          </cell>
          <cell r="B935" t="str">
            <v xml:space="preserve">CAMINHAO P/BOMBEAMENTO DE CONC. COND. C                                        </v>
          </cell>
          <cell r="C935" t="str">
            <v>hora</v>
          </cell>
          <cell r="D935">
            <v>513.59</v>
          </cell>
          <cell r="E935">
            <v>380.43703703703704</v>
          </cell>
          <cell r="F935" t="str">
            <v>DER Jul/24</v>
          </cell>
        </row>
        <row r="936">
          <cell r="A936" t="str">
            <v>72.11.03.04</v>
          </cell>
          <cell r="B936" t="str">
            <v xml:space="preserve">CAMINHAO P/BOMBEAMENTO DE CONC. COND. D                                        </v>
          </cell>
          <cell r="C936" t="str">
            <v>hora</v>
          </cell>
          <cell r="D936">
            <v>555.79</v>
          </cell>
          <cell r="E936">
            <v>411.69629629629623</v>
          </cell>
          <cell r="F936" t="str">
            <v>DER Jul/24</v>
          </cell>
        </row>
        <row r="937">
          <cell r="A937" t="str">
            <v>72.11.03.05</v>
          </cell>
          <cell r="B937" t="str">
            <v xml:space="preserve">CAMINHAO P/BOMBEAMENTO DE CONC. COND. E                                        </v>
          </cell>
          <cell r="C937" t="str">
            <v>km</v>
          </cell>
          <cell r="D937">
            <v>10.45</v>
          </cell>
          <cell r="E937">
            <v>7.7407407407407396</v>
          </cell>
          <cell r="F937" t="str">
            <v>DER Jul/24</v>
          </cell>
        </row>
        <row r="938">
          <cell r="A938" t="str">
            <v>72.12.01.01</v>
          </cell>
          <cell r="B938" t="str">
            <v xml:space="preserve">CAMINHAO CARROC. MADEIRA 4,5T COND. A                                          </v>
          </cell>
          <cell r="C938" t="str">
            <v>hora</v>
          </cell>
          <cell r="D938">
            <v>77.94</v>
          </cell>
          <cell r="E938">
            <v>57.733333333333327</v>
          </cell>
          <cell r="F938" t="str">
            <v>DER Jul/24</v>
          </cell>
        </row>
        <row r="939">
          <cell r="A939" t="str">
            <v>72.12.01.02</v>
          </cell>
          <cell r="B939" t="str">
            <v xml:space="preserve">CAMINHAO CARROC. MADEIRA 4,5T COND. B                                          </v>
          </cell>
          <cell r="C939" t="str">
            <v>hora</v>
          </cell>
          <cell r="D939">
            <v>73.430000000000007</v>
          </cell>
          <cell r="E939">
            <v>54.392592592592592</v>
          </cell>
          <cell r="F939" t="str">
            <v>DER Jul/24</v>
          </cell>
        </row>
        <row r="940">
          <cell r="A940" t="str">
            <v>72.12.01.03</v>
          </cell>
          <cell r="B940" t="str">
            <v xml:space="preserve">CAMINHAO CARROC. MADEIRA 4,5T COND. C                                          </v>
          </cell>
          <cell r="C940" t="str">
            <v>hora</v>
          </cell>
          <cell r="D940">
            <v>201.52</v>
          </cell>
          <cell r="E940">
            <v>149.27407407407406</v>
          </cell>
          <cell r="F940" t="str">
            <v>DER Jul/24</v>
          </cell>
        </row>
        <row r="941">
          <cell r="A941" t="str">
            <v>72.12.01.04</v>
          </cell>
          <cell r="B941" t="str">
            <v xml:space="preserve">CAMINHAO CARROC. MADEIRA 4,5T COND. D                                          </v>
          </cell>
          <cell r="C941" t="str">
            <v>hora</v>
          </cell>
          <cell r="D941">
            <v>243.72</v>
          </cell>
          <cell r="E941">
            <v>180.53333333333333</v>
          </cell>
          <cell r="F941" t="str">
            <v>DER Jul/24</v>
          </cell>
        </row>
        <row r="942">
          <cell r="A942" t="str">
            <v>72.12.01.05</v>
          </cell>
          <cell r="B942" t="str">
            <v xml:space="preserve">CAMINHAO CARROC. MADEIRA 4,5 T COND. E                                         </v>
          </cell>
          <cell r="C942" t="str">
            <v>km</v>
          </cell>
          <cell r="D942">
            <v>4.58</v>
          </cell>
          <cell r="E942">
            <v>3.3925925925925924</v>
          </cell>
          <cell r="F942" t="str">
            <v>DER Jul/24</v>
          </cell>
        </row>
        <row r="943">
          <cell r="A943" t="str">
            <v>72.12.02.01</v>
          </cell>
          <cell r="B943" t="str">
            <v xml:space="preserve">CAMINHAO CARROC. MADEIRA 8,0T COND. A                                          </v>
          </cell>
          <cell r="C943" t="str">
            <v>hora</v>
          </cell>
          <cell r="D943">
            <v>92.88</v>
          </cell>
          <cell r="E943">
            <v>68.8</v>
          </cell>
          <cell r="F943" t="str">
            <v>DER Jul/24</v>
          </cell>
        </row>
        <row r="944">
          <cell r="A944" t="str">
            <v>72.12.02.02</v>
          </cell>
          <cell r="B944" t="str">
            <v xml:space="preserve">CAMINHAO CARROC. MADEIRA 8,0T COND. B                                          </v>
          </cell>
          <cell r="C944" t="str">
            <v>hora</v>
          </cell>
          <cell r="D944">
            <v>104.13</v>
          </cell>
          <cell r="E944">
            <v>77.133333333333326</v>
          </cell>
          <cell r="F944" t="str">
            <v>DER Jul/24</v>
          </cell>
        </row>
        <row r="945">
          <cell r="A945" t="str">
            <v>72.12.02.03</v>
          </cell>
          <cell r="B945" t="str">
            <v xml:space="preserve">CAMINHAO CARROC. MADEIRA 8,0T COND. C                                          </v>
          </cell>
          <cell r="C945" t="str">
            <v>hora</v>
          </cell>
          <cell r="D945">
            <v>257.45999999999998</v>
          </cell>
          <cell r="E945">
            <v>190.71111111111108</v>
          </cell>
          <cell r="F945" t="str">
            <v>DER Jul/24</v>
          </cell>
        </row>
        <row r="946">
          <cell r="A946" t="str">
            <v>72.12.02.04</v>
          </cell>
          <cell r="B946" t="str">
            <v xml:space="preserve">CAMINHAO CARROC. MADEIRA 8,0T COND. D                                          </v>
          </cell>
          <cell r="C946" t="str">
            <v>hora</v>
          </cell>
          <cell r="D946">
            <v>299.67</v>
          </cell>
          <cell r="E946">
            <v>221.97777777777779</v>
          </cell>
          <cell r="F946" t="str">
            <v>DER Jul/24</v>
          </cell>
        </row>
        <row r="947">
          <cell r="A947" t="str">
            <v>72.12.02.05</v>
          </cell>
          <cell r="B947" t="str">
            <v xml:space="preserve">CAMINHAO CARROC. MADEIRA 8,0 TON COND. E                                       </v>
          </cell>
          <cell r="C947" t="str">
            <v>km</v>
          </cell>
          <cell r="D947">
            <v>5.63</v>
          </cell>
          <cell r="E947">
            <v>4.1703703703703701</v>
          </cell>
          <cell r="F947" t="str">
            <v>DER Jul/24</v>
          </cell>
        </row>
        <row r="948">
          <cell r="A948" t="str">
            <v>72.12.03.01</v>
          </cell>
          <cell r="B948" t="str">
            <v xml:space="preserve">CAMINHAO CARROC. MADEIRA 10,5T COND. A                                         </v>
          </cell>
          <cell r="C948" t="str">
            <v>hora</v>
          </cell>
          <cell r="D948">
            <v>96.95</v>
          </cell>
          <cell r="E948">
            <v>71.81481481481481</v>
          </cell>
          <cell r="F948" t="str">
            <v>DER Jul/24</v>
          </cell>
        </row>
        <row r="949">
          <cell r="A949" t="str">
            <v>72.12.03.02</v>
          </cell>
          <cell r="B949" t="str">
            <v xml:space="preserve">CAMINHAO CARROC. MADEIRA 10,5T COND. B                                         </v>
          </cell>
          <cell r="C949" t="str">
            <v>hora</v>
          </cell>
          <cell r="D949">
            <v>112.49</v>
          </cell>
          <cell r="E949">
            <v>83.325925925925915</v>
          </cell>
          <cell r="F949" t="str">
            <v>DER Jul/24</v>
          </cell>
        </row>
        <row r="950">
          <cell r="A950" t="str">
            <v>72.12.03.03</v>
          </cell>
          <cell r="B950" t="str">
            <v xml:space="preserve">CAMINHAO CARROC. MADEIRA 10,5T COND. C                                         </v>
          </cell>
          <cell r="C950" t="str">
            <v>hora</v>
          </cell>
          <cell r="D950">
            <v>297.56</v>
          </cell>
          <cell r="E950">
            <v>220.4148148148148</v>
          </cell>
          <cell r="F950" t="str">
            <v>DER Jul/24</v>
          </cell>
        </row>
        <row r="951">
          <cell r="A951" t="str">
            <v>72.12.03.04</v>
          </cell>
          <cell r="B951" t="str">
            <v xml:space="preserve">CAMINHAO CARROC. MADEIRA 10,5T COND. D                                         </v>
          </cell>
          <cell r="C951" t="str">
            <v>hora</v>
          </cell>
          <cell r="D951">
            <v>339.77</v>
          </cell>
          <cell r="E951">
            <v>251.68148148148146</v>
          </cell>
          <cell r="F951" t="str">
            <v>DER Jul/24</v>
          </cell>
        </row>
        <row r="952">
          <cell r="A952" t="str">
            <v>72.12.03.05</v>
          </cell>
          <cell r="B952" t="str">
            <v xml:space="preserve">CAMINHAO CARROC. MADEIRA 10,5T COND. E                                         </v>
          </cell>
          <cell r="C952" t="str">
            <v>km</v>
          </cell>
          <cell r="D952">
            <v>6.39</v>
          </cell>
          <cell r="E952">
            <v>4.7333333333333325</v>
          </cell>
          <cell r="F952" t="str">
            <v>DER Jul/24</v>
          </cell>
        </row>
        <row r="953">
          <cell r="A953" t="str">
            <v>72.12.04.01</v>
          </cell>
          <cell r="B953" t="str">
            <v xml:space="preserve">CAMINHAO PARA LUBRIFICACAO 3000L COND. A                                       </v>
          </cell>
          <cell r="C953" t="str">
            <v>hora</v>
          </cell>
          <cell r="D953">
            <v>151.13999999999999</v>
          </cell>
          <cell r="E953">
            <v>111.95555555555553</v>
          </cell>
          <cell r="F953" t="str">
            <v>DER Jul/24</v>
          </cell>
        </row>
        <row r="954">
          <cell r="A954" t="str">
            <v>72.12.04.02</v>
          </cell>
          <cell r="B954" t="str">
            <v xml:space="preserve">CAMINHAO PARA LUBRIFICACAO 3000L COND. B                                       </v>
          </cell>
          <cell r="C954" t="str">
            <v>hora</v>
          </cell>
          <cell r="D954">
            <v>91.69</v>
          </cell>
          <cell r="E954">
            <v>67.918518518518511</v>
          </cell>
          <cell r="F954" t="str">
            <v>DER Jul/24</v>
          </cell>
        </row>
        <row r="955">
          <cell r="A955" t="str">
            <v>72.12.04.03</v>
          </cell>
          <cell r="B955" t="str">
            <v xml:space="preserve">CAMINHAO PARA LUBRIFICACAO 3000L COND. C                                       </v>
          </cell>
          <cell r="C955" t="str">
            <v>hora</v>
          </cell>
          <cell r="D955">
            <v>215.88</v>
          </cell>
          <cell r="E955">
            <v>159.9111111111111</v>
          </cell>
          <cell r="F955" t="str">
            <v>DER Jul/24</v>
          </cell>
        </row>
        <row r="956">
          <cell r="A956" t="str">
            <v>72.12.04.04</v>
          </cell>
          <cell r="B956" t="str">
            <v xml:space="preserve">CAMINHAO PARA LUBRIFICACAO 3000L COND. D                                       </v>
          </cell>
          <cell r="C956" t="str">
            <v>hora</v>
          </cell>
          <cell r="D956">
            <v>322.39999999999998</v>
          </cell>
          <cell r="E956">
            <v>238.81481481481478</v>
          </cell>
          <cell r="F956" t="str">
            <v>DER Jul/24</v>
          </cell>
        </row>
        <row r="957">
          <cell r="A957" t="str">
            <v>72.12.04.05</v>
          </cell>
          <cell r="B957" t="str">
            <v xml:space="preserve">CAMINHAO P/ LUBRIFICACAO 3000L COND. E                                         </v>
          </cell>
          <cell r="C957" t="str">
            <v>km</v>
          </cell>
          <cell r="D957">
            <v>5.87</v>
          </cell>
          <cell r="E957">
            <v>4.3481481481481481</v>
          </cell>
          <cell r="F957" t="str">
            <v>DER Jul/24</v>
          </cell>
        </row>
        <row r="958">
          <cell r="A958" t="str">
            <v>72.12.05.01</v>
          </cell>
          <cell r="B958" t="str">
            <v xml:space="preserve">CAMINHAO PARA LUBRIFICACAO 7000L COND. A                                       </v>
          </cell>
          <cell r="C958" t="str">
            <v>hora</v>
          </cell>
          <cell r="D958">
            <v>166.87</v>
          </cell>
          <cell r="E958">
            <v>123.60740740740741</v>
          </cell>
          <cell r="F958" t="str">
            <v>DER Jul/24</v>
          </cell>
        </row>
        <row r="959">
          <cell r="A959" t="str">
            <v>72.12.05.02</v>
          </cell>
          <cell r="B959" t="str">
            <v xml:space="preserve">CAMINHAO PARA LUBRIFICACAO 7000L COND. B                                       </v>
          </cell>
          <cell r="C959" t="str">
            <v>hora</v>
          </cell>
          <cell r="D959">
            <v>124</v>
          </cell>
          <cell r="E959">
            <v>91.851851851851848</v>
          </cell>
          <cell r="F959" t="str">
            <v>DER Jul/24</v>
          </cell>
        </row>
        <row r="960">
          <cell r="A960" t="str">
            <v>72.12.05.03</v>
          </cell>
          <cell r="B960" t="str">
            <v xml:space="preserve">CAMINHAO PARA LUBRIFICACAO 7000L COND. C                                       </v>
          </cell>
          <cell r="C960" t="str">
            <v>hora</v>
          </cell>
          <cell r="D960">
            <v>271.62</v>
          </cell>
          <cell r="E960">
            <v>201.2</v>
          </cell>
          <cell r="F960" t="str">
            <v>DER Jul/24</v>
          </cell>
        </row>
        <row r="961">
          <cell r="A961" t="str">
            <v>72.12.05.04</v>
          </cell>
          <cell r="B961" t="str">
            <v xml:space="preserve">CAMINHAO PARA LUBRIFICACAO 7000L COND. D                                       </v>
          </cell>
          <cell r="C961" t="str">
            <v>hora</v>
          </cell>
          <cell r="D961">
            <v>378.13</v>
          </cell>
          <cell r="E961">
            <v>280.09629629629626</v>
          </cell>
          <cell r="F961" t="str">
            <v>DER Jul/24</v>
          </cell>
        </row>
        <row r="962">
          <cell r="A962" t="str">
            <v>72.12.05.05</v>
          </cell>
          <cell r="B962" t="str">
            <v xml:space="preserve">CAMINHAO P/LUBRIFICACAO 7000L COND. E                                          </v>
          </cell>
          <cell r="C962" t="str">
            <v>km</v>
          </cell>
          <cell r="D962">
            <v>6.88</v>
          </cell>
          <cell r="E962">
            <v>5.0962962962962957</v>
          </cell>
          <cell r="F962" t="str">
            <v>DER Jul/24</v>
          </cell>
        </row>
        <row r="963">
          <cell r="A963" t="str">
            <v>72.12.06.01</v>
          </cell>
          <cell r="B963" t="str">
            <v xml:space="preserve">CAMINHAO ABASTECEDOR COND. A                                                   </v>
          </cell>
          <cell r="C963" t="str">
            <v>hora</v>
          </cell>
          <cell r="D963">
            <v>137.06</v>
          </cell>
          <cell r="E963">
            <v>101.52592592592592</v>
          </cell>
          <cell r="F963" t="str">
            <v>DER Jul/24</v>
          </cell>
        </row>
        <row r="964">
          <cell r="A964" t="str">
            <v>72.12.06.02</v>
          </cell>
          <cell r="B964" t="str">
            <v xml:space="preserve">CAMINHAO ABASTECEDOR COND. B                                                   </v>
          </cell>
          <cell r="C964" t="str">
            <v>hora</v>
          </cell>
          <cell r="D964">
            <v>128.83000000000001</v>
          </cell>
          <cell r="E964">
            <v>95.42962962962963</v>
          </cell>
          <cell r="F964" t="str">
            <v>DER Jul/24</v>
          </cell>
        </row>
        <row r="965">
          <cell r="A965" t="str">
            <v>72.12.06.03</v>
          </cell>
          <cell r="B965" t="str">
            <v xml:space="preserve">CAMINHAO ABASTECEDOR COND. C                                                   </v>
          </cell>
          <cell r="C965" t="str">
            <v>hora</v>
          </cell>
          <cell r="D965">
            <v>346.68</v>
          </cell>
          <cell r="E965">
            <v>256.8</v>
          </cell>
          <cell r="F965" t="str">
            <v>DER Jul/24</v>
          </cell>
        </row>
        <row r="966">
          <cell r="A966" t="str">
            <v>72.12.06.04</v>
          </cell>
          <cell r="B966" t="str">
            <v xml:space="preserve">CAMINHAO ABASTECEDOR COND. D                                                   </v>
          </cell>
          <cell r="C966" t="str">
            <v>hora</v>
          </cell>
          <cell r="D966">
            <v>421.04</v>
          </cell>
          <cell r="E966">
            <v>311.8814814814815</v>
          </cell>
          <cell r="F966" t="str">
            <v>DER Jul/24</v>
          </cell>
        </row>
        <row r="967">
          <cell r="A967" t="str">
            <v>72.12.06.05</v>
          </cell>
          <cell r="B967" t="str">
            <v xml:space="preserve">CAMINHAO ABASTECEDOR COND. E                                                   </v>
          </cell>
          <cell r="C967" t="str">
            <v>km</v>
          </cell>
          <cell r="D967">
            <v>7.66</v>
          </cell>
          <cell r="E967">
            <v>5.674074074074074</v>
          </cell>
          <cell r="F967" t="str">
            <v>DER Jul/24</v>
          </cell>
        </row>
        <row r="968">
          <cell r="A968" t="str">
            <v>72.12.07.01</v>
          </cell>
          <cell r="B968" t="str">
            <v xml:space="preserve">CAMINHAO CARROC.BOIAD.R.8T COND. A                                             </v>
          </cell>
          <cell r="C968" t="str">
            <v>hora</v>
          </cell>
          <cell r="D968">
            <v>123.07</v>
          </cell>
          <cell r="E968">
            <v>91.162962962962951</v>
          </cell>
          <cell r="F968" t="str">
            <v>DER Jul/24</v>
          </cell>
        </row>
        <row r="969">
          <cell r="A969" t="str">
            <v>72.12.07.02</v>
          </cell>
          <cell r="B969" t="str">
            <v xml:space="preserve">CAMINHAO CARROC.BOIAD.R.8T COND. B                                             </v>
          </cell>
          <cell r="C969" t="str">
            <v>hora</v>
          </cell>
          <cell r="D969">
            <v>100.08</v>
          </cell>
          <cell r="E969">
            <v>74.133333333333326</v>
          </cell>
          <cell r="F969" t="str">
            <v>DER Jul/24</v>
          </cell>
        </row>
        <row r="970">
          <cell r="A970" t="str">
            <v>72.12.07.03</v>
          </cell>
          <cell r="B970" t="str">
            <v xml:space="preserve">CAMINHAO CARROC.BOIAD.R.8T COND. C                                             </v>
          </cell>
          <cell r="C970" t="str">
            <v>hora</v>
          </cell>
          <cell r="D970">
            <v>247.89</v>
          </cell>
          <cell r="E970">
            <v>183.62222222222221</v>
          </cell>
          <cell r="F970" t="str">
            <v>DER Jul/24</v>
          </cell>
        </row>
        <row r="971">
          <cell r="A971" t="str">
            <v>72.12.07.04</v>
          </cell>
          <cell r="B971" t="str">
            <v xml:space="preserve">CAMINHAO CARROC.BOIAD.R.8T COND. D                                             </v>
          </cell>
          <cell r="C971" t="str">
            <v>hora</v>
          </cell>
          <cell r="D971">
            <v>322.25</v>
          </cell>
          <cell r="E971">
            <v>238.7037037037037</v>
          </cell>
          <cell r="F971" t="str">
            <v>DER Jul/24</v>
          </cell>
        </row>
        <row r="972">
          <cell r="A972" t="str">
            <v>72.14.01.01</v>
          </cell>
          <cell r="B972" t="str">
            <v xml:space="preserve">CAMINHAO ESPARGIDOR 6000L COND. A                                              </v>
          </cell>
          <cell r="C972" t="str">
            <v>hora</v>
          </cell>
          <cell r="D972">
            <v>98.5</v>
          </cell>
          <cell r="E972">
            <v>72.962962962962962</v>
          </cell>
          <cell r="F972" t="str">
            <v>DER Jul/24</v>
          </cell>
        </row>
        <row r="973">
          <cell r="A973" t="str">
            <v>72.14.01.02</v>
          </cell>
          <cell r="B973" t="str">
            <v xml:space="preserve">CAMINHAO ESPARGIDOR 6000L COND. B                                              </v>
          </cell>
          <cell r="C973" t="str">
            <v>hora</v>
          </cell>
          <cell r="D973">
            <v>115.68</v>
          </cell>
          <cell r="E973">
            <v>85.688888888888883</v>
          </cell>
          <cell r="F973" t="str">
            <v>DER Jul/24</v>
          </cell>
        </row>
        <row r="974">
          <cell r="A974" t="str">
            <v>72.14.01.03</v>
          </cell>
          <cell r="B974" t="str">
            <v xml:space="preserve">CAMINHAO ESPARGIDOR 6000L COND. C                                              </v>
          </cell>
          <cell r="C974" t="str">
            <v>hora</v>
          </cell>
          <cell r="D974">
            <v>263.01</v>
          </cell>
          <cell r="E974">
            <v>194.82222222222219</v>
          </cell>
          <cell r="F974" t="str">
            <v>DER Jul/24</v>
          </cell>
        </row>
        <row r="975">
          <cell r="A975" t="str">
            <v>72.14.01.04</v>
          </cell>
          <cell r="B975" t="str">
            <v xml:space="preserve">CAMINHAO ESPARGIDOR 6000L COND. D                                              </v>
          </cell>
          <cell r="C975" t="str">
            <v>hora</v>
          </cell>
          <cell r="D975">
            <v>305.22000000000003</v>
          </cell>
          <cell r="E975">
            <v>226.0888888888889</v>
          </cell>
          <cell r="F975" t="str">
            <v>DER Jul/24</v>
          </cell>
        </row>
        <row r="976">
          <cell r="A976" t="str">
            <v>72.14.01.05</v>
          </cell>
          <cell r="B976" t="str">
            <v xml:space="preserve">CAMINHAO ESPARGIDOR 6000L COND. E                                              </v>
          </cell>
          <cell r="C976" t="str">
            <v>km</v>
          </cell>
          <cell r="D976">
            <v>5.74</v>
          </cell>
          <cell r="E976">
            <v>4.2518518518518515</v>
          </cell>
          <cell r="F976" t="str">
            <v>DER Jul/24</v>
          </cell>
        </row>
        <row r="977">
          <cell r="A977" t="str">
            <v>72.15.01.01</v>
          </cell>
          <cell r="B977" t="str">
            <v xml:space="preserve">CAMINHAO GUINCHO LANC.TELES.3,75T COND.A                                       </v>
          </cell>
          <cell r="C977" t="str">
            <v>hora</v>
          </cell>
          <cell r="D977">
            <v>103.33</v>
          </cell>
          <cell r="E977">
            <v>76.540740740740731</v>
          </cell>
          <cell r="F977" t="str">
            <v>DER Jul/24</v>
          </cell>
        </row>
        <row r="978">
          <cell r="A978" t="str">
            <v>72.15.01.02</v>
          </cell>
          <cell r="B978" t="str">
            <v xml:space="preserve">CAMINHAO GUINCHO LANC.TELES.3,75T COND.B                                       </v>
          </cell>
          <cell r="C978" t="str">
            <v>hora</v>
          </cell>
          <cell r="D978">
            <v>110.39</v>
          </cell>
          <cell r="E978">
            <v>81.770370370370372</v>
          </cell>
          <cell r="F978" t="str">
            <v>DER Jul/24</v>
          </cell>
        </row>
        <row r="979">
          <cell r="A979" t="str">
            <v>72.15.01.03</v>
          </cell>
          <cell r="B979" t="str">
            <v xml:space="preserve">CAMINHAO GUINCHO LANC.TELES.3,75T COND.C                                       </v>
          </cell>
          <cell r="C979" t="str">
            <v>hora</v>
          </cell>
          <cell r="D979">
            <v>289.14999999999998</v>
          </cell>
          <cell r="E979">
            <v>214.18518518518516</v>
          </cell>
          <cell r="F979" t="str">
            <v>DER Jul/24</v>
          </cell>
        </row>
        <row r="980">
          <cell r="A980" t="str">
            <v>72.15.01.04</v>
          </cell>
          <cell r="B980" t="str">
            <v xml:space="preserve">CAMINHAO GUINCHO LANC.TELES.3,75T COND.D                                       </v>
          </cell>
          <cell r="C980" t="str">
            <v>hora</v>
          </cell>
          <cell r="D980">
            <v>331.35</v>
          </cell>
          <cell r="E980">
            <v>245.44444444444446</v>
          </cell>
          <cell r="F980" t="str">
            <v>DER Jul/24</v>
          </cell>
        </row>
        <row r="981">
          <cell r="A981" t="str">
            <v>72.15.01.05</v>
          </cell>
          <cell r="B981" t="str">
            <v xml:space="preserve">CAMINHAO GUINCHO LANC.TELES.3,75T COND.E                                       </v>
          </cell>
          <cell r="C981" t="str">
            <v>km</v>
          </cell>
          <cell r="D981">
            <v>6.03</v>
          </cell>
          <cell r="E981">
            <v>4.4666666666666668</v>
          </cell>
          <cell r="F981" t="str">
            <v>DER Jul/24</v>
          </cell>
        </row>
        <row r="982">
          <cell r="A982" t="str">
            <v>72.15.02.01</v>
          </cell>
          <cell r="B982" t="str">
            <v xml:space="preserve">CAMINHAO GUINCHO LANC.TELES.4,10T COND.A                                       </v>
          </cell>
          <cell r="C982" t="str">
            <v>hora</v>
          </cell>
          <cell r="D982">
            <v>103.33</v>
          </cell>
          <cell r="E982">
            <v>76.540740740740731</v>
          </cell>
          <cell r="F982" t="str">
            <v>DER Jul/24</v>
          </cell>
        </row>
        <row r="983">
          <cell r="A983" t="str">
            <v>72.15.02.02</v>
          </cell>
          <cell r="B983" t="str">
            <v xml:space="preserve">CAMINHAO GUINCHO LANC.TELES.4,10T COND.B                                       </v>
          </cell>
          <cell r="C983" t="str">
            <v>hora</v>
          </cell>
          <cell r="D983">
            <v>110.39</v>
          </cell>
          <cell r="E983">
            <v>81.770370370370372</v>
          </cell>
          <cell r="F983" t="str">
            <v>DER Jul/24</v>
          </cell>
        </row>
        <row r="984">
          <cell r="A984" t="str">
            <v>72.15.02.03</v>
          </cell>
          <cell r="B984" t="str">
            <v xml:space="preserve">CAMINHAO GUINCHO LANC.TELES.4,10T COND.C                                       </v>
          </cell>
          <cell r="C984" t="str">
            <v>hora</v>
          </cell>
          <cell r="D984">
            <v>289.14999999999998</v>
          </cell>
          <cell r="E984">
            <v>214.18518518518516</v>
          </cell>
          <cell r="F984" t="str">
            <v>DER Jul/24</v>
          </cell>
        </row>
        <row r="985">
          <cell r="A985" t="str">
            <v>72.15.02.04</v>
          </cell>
          <cell r="B985" t="str">
            <v xml:space="preserve">CAMINHAO GUINCHO LANC.TELES.4,10T COND.D                                       </v>
          </cell>
          <cell r="C985" t="str">
            <v>hora</v>
          </cell>
          <cell r="D985">
            <v>331.35</v>
          </cell>
          <cell r="E985">
            <v>245.44444444444446</v>
          </cell>
          <cell r="F985" t="str">
            <v>DER Jul/24</v>
          </cell>
        </row>
        <row r="986">
          <cell r="A986" t="str">
            <v>72.15.02.05</v>
          </cell>
          <cell r="B986" t="str">
            <v xml:space="preserve">CAMINHAO GUINCHO LANC.TELES.4,10T COND.E                                       </v>
          </cell>
          <cell r="C986" t="str">
            <v>km</v>
          </cell>
          <cell r="D986">
            <v>6.03</v>
          </cell>
          <cell r="E986">
            <v>4.4666666666666668</v>
          </cell>
          <cell r="F986" t="str">
            <v>DER Jul/24</v>
          </cell>
        </row>
        <row r="987">
          <cell r="A987" t="str">
            <v>72.15.03.01</v>
          </cell>
          <cell r="B987" t="str">
            <v xml:space="preserve">CAMINHAO CARROCERIA COM GUINDAUTO 640-18COND. A                                </v>
          </cell>
          <cell r="C987" t="str">
            <v>hora</v>
          </cell>
          <cell r="D987">
            <v>95.51</v>
          </cell>
          <cell r="E987">
            <v>70.748148148148147</v>
          </cell>
          <cell r="F987" t="str">
            <v>DER Jul/24</v>
          </cell>
        </row>
        <row r="988">
          <cell r="A988" t="str">
            <v>72.15.03.02</v>
          </cell>
          <cell r="B988" t="str">
            <v xml:space="preserve">CAMINHAO CARROCERIA COM GUINDAUTO 640-18, COND. B                              </v>
          </cell>
          <cell r="C988" t="str">
            <v>hora</v>
          </cell>
          <cell r="D988">
            <v>109.54</v>
          </cell>
          <cell r="E988">
            <v>81.140740740740739</v>
          </cell>
          <cell r="F988" t="str">
            <v>DER Jul/24</v>
          </cell>
        </row>
        <row r="989">
          <cell r="A989" t="str">
            <v>72.15.03.03</v>
          </cell>
          <cell r="B989" t="str">
            <v xml:space="preserve">CAMINHAO CARROCERIA COM GUINDAUTO 640-18, COND. C                              </v>
          </cell>
          <cell r="C989" t="str">
            <v>hora</v>
          </cell>
          <cell r="D989">
            <v>262.88</v>
          </cell>
          <cell r="E989">
            <v>194.72592592592591</v>
          </cell>
          <cell r="F989" t="str">
            <v>DER Jul/24</v>
          </cell>
        </row>
        <row r="990">
          <cell r="A990" t="str">
            <v>72.15.03.04</v>
          </cell>
          <cell r="B990" t="str">
            <v xml:space="preserve">CAMINHAO CAR. GUINDAUTO 640-18                                                 </v>
          </cell>
          <cell r="C990" t="str">
            <v>hora</v>
          </cell>
          <cell r="D990">
            <v>305.08</v>
          </cell>
          <cell r="E990">
            <v>225.98518518518514</v>
          </cell>
          <cell r="F990" t="str">
            <v>DER Jul/24</v>
          </cell>
        </row>
        <row r="991">
          <cell r="A991" t="str">
            <v>72.15.03.05</v>
          </cell>
          <cell r="B991" t="str">
            <v xml:space="preserve">CAMINHAO CARROCERIA COM GUINDAUTO 640-18, COND. E                              </v>
          </cell>
          <cell r="C991" t="str">
            <v>km</v>
          </cell>
          <cell r="D991">
            <v>5.74</v>
          </cell>
          <cell r="E991">
            <v>4.2518518518518515</v>
          </cell>
          <cell r="F991" t="str">
            <v>DER Jul/24</v>
          </cell>
        </row>
        <row r="992">
          <cell r="A992" t="str">
            <v>72.16.01.01</v>
          </cell>
          <cell r="B992" t="str">
            <v xml:space="preserve">CAMINHAO C/USINA LAMA ASFAL.10,5T COND.A                                       </v>
          </cell>
          <cell r="C992" t="str">
            <v>hora</v>
          </cell>
          <cell r="D992">
            <v>307.58999999999997</v>
          </cell>
          <cell r="E992">
            <v>227.84444444444441</v>
          </cell>
          <cell r="F992" t="str">
            <v>DER Jul/24</v>
          </cell>
        </row>
        <row r="993">
          <cell r="A993" t="str">
            <v>72.16.01.02</v>
          </cell>
          <cell r="B993" t="str">
            <v xml:space="preserve">CAMINHAO C/USINA LAMA ASFAL.10,5T COND.B                                       </v>
          </cell>
          <cell r="C993" t="str">
            <v>hora</v>
          </cell>
          <cell r="D993">
            <v>532.75</v>
          </cell>
          <cell r="E993">
            <v>394.62962962962962</v>
          </cell>
          <cell r="F993" t="str">
            <v>DER Jul/24</v>
          </cell>
        </row>
        <row r="994">
          <cell r="A994" t="str">
            <v>72.16.01.03</v>
          </cell>
          <cell r="B994" t="str">
            <v xml:space="preserve">CAMINHAO C/USINA LAMA ASFAL.10,5T COND.C                                       </v>
          </cell>
          <cell r="C994" t="str">
            <v>hora</v>
          </cell>
          <cell r="D994">
            <v>701.54</v>
          </cell>
          <cell r="E994">
            <v>519.65925925925922</v>
          </cell>
          <cell r="F994" t="str">
            <v>DER Jul/24</v>
          </cell>
        </row>
        <row r="995">
          <cell r="A995" t="str">
            <v>72.16.01.04</v>
          </cell>
          <cell r="B995" t="str">
            <v xml:space="preserve">CAMINHAO C/USINA LAMA ASFAL.10,5T COND.D                                       </v>
          </cell>
          <cell r="C995" t="str">
            <v>hora</v>
          </cell>
          <cell r="D995">
            <v>743.74</v>
          </cell>
          <cell r="E995">
            <v>550.91851851851845</v>
          </cell>
          <cell r="F995" t="str">
            <v>DER Jul/24</v>
          </cell>
        </row>
        <row r="996">
          <cell r="A996" t="str">
            <v>72.16.01.05</v>
          </cell>
          <cell r="B996" t="str">
            <v xml:space="preserve">CAMINHAO C/USINA LAMA ASFAL.10,5T COND.E                                       </v>
          </cell>
          <cell r="C996" t="str">
            <v>km</v>
          </cell>
          <cell r="D996">
            <v>13.98</v>
          </cell>
          <cell r="E996">
            <v>10.355555555555556</v>
          </cell>
          <cell r="F996" t="str">
            <v>DER Jul/24</v>
          </cell>
        </row>
        <row r="997">
          <cell r="A997" t="str">
            <v>72.16.02.01</v>
          </cell>
          <cell r="B997" t="str">
            <v xml:space="preserve">CAMINHAO USINA P/MICROP.9M3 COND.A                                             </v>
          </cell>
          <cell r="C997" t="str">
            <v>hora</v>
          </cell>
          <cell r="D997">
            <v>265.76</v>
          </cell>
          <cell r="E997">
            <v>196.85925925925923</v>
          </cell>
          <cell r="F997" t="str">
            <v>DER Jul/24</v>
          </cell>
        </row>
        <row r="998">
          <cell r="A998" t="str">
            <v>72.16.02.02</v>
          </cell>
          <cell r="B998" t="str">
            <v xml:space="preserve">CAMINHAO USINA P/MICROP.9M3 COND.B                                             </v>
          </cell>
          <cell r="C998" t="str">
            <v>hora</v>
          </cell>
          <cell r="D998">
            <v>448.78</v>
          </cell>
          <cell r="E998">
            <v>332.42962962962957</v>
          </cell>
          <cell r="F998" t="str">
            <v>DER Jul/24</v>
          </cell>
        </row>
        <row r="999">
          <cell r="A999" t="str">
            <v>72.16.02.03</v>
          </cell>
          <cell r="B999" t="str">
            <v xml:space="preserve">CAMINHAO USINA P/MICROP.9M3 COND. C                                            </v>
          </cell>
          <cell r="C999" t="str">
            <v>hora</v>
          </cell>
          <cell r="D999">
            <v>760.24</v>
          </cell>
          <cell r="E999">
            <v>563.14074074074074</v>
          </cell>
          <cell r="F999" t="str">
            <v>DER Jul/24</v>
          </cell>
        </row>
        <row r="1000">
          <cell r="A1000" t="str">
            <v>72.16.02.04</v>
          </cell>
          <cell r="B1000" t="str">
            <v xml:space="preserve">CAMINHAO USINA P/MICROP.9M3 COND.D                                             </v>
          </cell>
          <cell r="C1000" t="str">
            <v>hora</v>
          </cell>
          <cell r="D1000">
            <v>802.44</v>
          </cell>
          <cell r="E1000">
            <v>594.4</v>
          </cell>
          <cell r="F1000" t="str">
            <v>DER Jul/24</v>
          </cell>
        </row>
        <row r="1001">
          <cell r="A1001" t="str">
            <v>72.17.01.01</v>
          </cell>
          <cell r="B1001" t="str">
            <v xml:space="preserve">CAMINHAO PANTOGRAFICO ATE 9M COND. A                                           </v>
          </cell>
          <cell r="C1001" t="str">
            <v>hora</v>
          </cell>
          <cell r="D1001">
            <v>107.24</v>
          </cell>
          <cell r="E1001">
            <v>79.43703703703703</v>
          </cell>
          <cell r="F1001" t="str">
            <v>DER Jul/24</v>
          </cell>
        </row>
        <row r="1002">
          <cell r="A1002" t="str">
            <v>72.17.01.02</v>
          </cell>
          <cell r="B1002" t="str">
            <v xml:space="preserve">CAMINHAO PANTOGRAFICO ATE 9M COND. B                                           </v>
          </cell>
          <cell r="C1002" t="str">
            <v>hora</v>
          </cell>
          <cell r="D1002">
            <v>133.62</v>
          </cell>
          <cell r="E1002">
            <v>98.977777777777774</v>
          </cell>
          <cell r="F1002" t="str">
            <v>DER Jul/24</v>
          </cell>
        </row>
        <row r="1003">
          <cell r="A1003" t="str">
            <v>72.17.01.03</v>
          </cell>
          <cell r="B1003" t="str">
            <v xml:space="preserve">CAMINHAO PANTOGRAFICO ATE 9M COND. C                                           </v>
          </cell>
          <cell r="C1003" t="str">
            <v>hora</v>
          </cell>
          <cell r="D1003">
            <v>281.23</v>
          </cell>
          <cell r="E1003">
            <v>208.31851851851852</v>
          </cell>
          <cell r="F1003" t="str">
            <v>DER Jul/24</v>
          </cell>
        </row>
        <row r="1004">
          <cell r="A1004" t="str">
            <v>72.17.01.04</v>
          </cell>
          <cell r="B1004" t="str">
            <v xml:space="preserve">CAMINHAO PANTOGRAFICO ATE 9M COND. D                                           </v>
          </cell>
          <cell r="C1004" t="str">
            <v>hora</v>
          </cell>
          <cell r="D1004">
            <v>323.44</v>
          </cell>
          <cell r="E1004">
            <v>239.58518518518517</v>
          </cell>
          <cell r="F1004" t="str">
            <v>DER Jul/24</v>
          </cell>
        </row>
        <row r="1005">
          <cell r="A1005" t="str">
            <v>72.18.01.01</v>
          </cell>
          <cell r="B1005" t="str">
            <v xml:space="preserve">CAVALO MECANICO C/CARRETA 30000KG COND.A                                       </v>
          </cell>
          <cell r="C1005" t="str">
            <v>hora</v>
          </cell>
          <cell r="D1005">
            <v>113.61</v>
          </cell>
          <cell r="E1005">
            <v>84.155555555555551</v>
          </cell>
          <cell r="F1005" t="str">
            <v>DER Jul/24</v>
          </cell>
        </row>
        <row r="1006">
          <cell r="A1006" t="str">
            <v>72.18.01.02</v>
          </cell>
          <cell r="B1006" t="str">
            <v xml:space="preserve">CAVALO MECANICO C/CARRETA 30000KG COND.B                                       </v>
          </cell>
          <cell r="C1006" t="str">
            <v>hora</v>
          </cell>
          <cell r="D1006">
            <v>136.16</v>
          </cell>
          <cell r="E1006">
            <v>100.85925925925925</v>
          </cell>
          <cell r="F1006" t="str">
            <v>DER Jul/24</v>
          </cell>
        </row>
        <row r="1007">
          <cell r="A1007" t="str">
            <v>72.18.01.03</v>
          </cell>
          <cell r="B1007" t="str">
            <v xml:space="preserve">CAVALO MECANICO C/CARRETA 30000KG COND.C                                       </v>
          </cell>
          <cell r="C1007" t="str">
            <v>hora</v>
          </cell>
          <cell r="D1007">
            <v>457.43</v>
          </cell>
          <cell r="E1007">
            <v>338.83703703703702</v>
          </cell>
          <cell r="F1007" t="str">
            <v>DER Jul/24</v>
          </cell>
        </row>
        <row r="1008">
          <cell r="A1008" t="str">
            <v>72.18.01.04</v>
          </cell>
          <cell r="B1008" t="str">
            <v xml:space="preserve">CAVALO MECANICO C/CARRETA 30000KG COND.D                                       </v>
          </cell>
          <cell r="C1008" t="str">
            <v>hora</v>
          </cell>
          <cell r="D1008">
            <v>499.63</v>
          </cell>
          <cell r="E1008">
            <v>370.09629629629626</v>
          </cell>
          <cell r="F1008" t="str">
            <v>DER Jul/24</v>
          </cell>
        </row>
        <row r="1009">
          <cell r="A1009" t="str">
            <v>72.18.01.05</v>
          </cell>
          <cell r="B1009" t="str">
            <v xml:space="preserve">CAVALO MECANICO C/CARRETA 30000KG COND.E                                       </v>
          </cell>
          <cell r="C1009" t="str">
            <v>km</v>
          </cell>
          <cell r="D1009">
            <v>9.39</v>
          </cell>
          <cell r="E1009">
            <v>6.9555555555555557</v>
          </cell>
          <cell r="F1009" t="str">
            <v>DER Jul/24</v>
          </cell>
        </row>
        <row r="1010">
          <cell r="A1010" t="str">
            <v>72.18.02.01</v>
          </cell>
          <cell r="B1010" t="str">
            <v xml:space="preserve">CAVALO MECANICO C/PRANCHA 30000KG COND.A                                       </v>
          </cell>
          <cell r="C1010" t="str">
            <v>hora</v>
          </cell>
          <cell r="D1010">
            <v>141.57</v>
          </cell>
          <cell r="E1010">
            <v>104.86666666666666</v>
          </cell>
          <cell r="F1010" t="str">
            <v>DER Jul/24</v>
          </cell>
        </row>
        <row r="1011">
          <cell r="A1011" t="str">
            <v>72.18.02.02</v>
          </cell>
          <cell r="B1011" t="str">
            <v xml:space="preserve">CAVALO MECANICO C/PRANCHA 30000KG COND.B                                       </v>
          </cell>
          <cell r="C1011" t="str">
            <v>hora</v>
          </cell>
          <cell r="D1011">
            <v>189.46</v>
          </cell>
          <cell r="E1011">
            <v>140.34074074074073</v>
          </cell>
          <cell r="F1011" t="str">
            <v>DER Jul/24</v>
          </cell>
        </row>
        <row r="1012">
          <cell r="A1012" t="str">
            <v>72.18.02.03</v>
          </cell>
          <cell r="B1012" t="str">
            <v xml:space="preserve">CAVALO MECANICO C/PRANCHA 30000KG COND.C                                       </v>
          </cell>
          <cell r="C1012" t="str">
            <v>hora</v>
          </cell>
          <cell r="D1012">
            <v>510.73</v>
          </cell>
          <cell r="E1012">
            <v>378.31851851851849</v>
          </cell>
          <cell r="F1012" t="str">
            <v>DER Jul/24</v>
          </cell>
        </row>
        <row r="1013">
          <cell r="A1013" t="str">
            <v>72.18.02.04</v>
          </cell>
          <cell r="B1013" t="str">
            <v xml:space="preserve">CAVALO MECANICO C/PRANCHA 30000KG COND.D                                       </v>
          </cell>
          <cell r="C1013" t="str">
            <v>hora</v>
          </cell>
          <cell r="D1013">
            <v>552.92999999999995</v>
          </cell>
          <cell r="E1013">
            <v>409.57777777777773</v>
          </cell>
          <cell r="F1013" t="str">
            <v>DER Jul/24</v>
          </cell>
        </row>
        <row r="1014">
          <cell r="A1014" t="str">
            <v>72.18.02.05</v>
          </cell>
          <cell r="B1014" t="str">
            <v xml:space="preserve">CAVALO MECANICO C/PRANCHA 30000KG COND.E                                       </v>
          </cell>
          <cell r="C1014" t="str">
            <v>km</v>
          </cell>
          <cell r="D1014">
            <v>10.4</v>
          </cell>
          <cell r="E1014">
            <v>7.7037037037037033</v>
          </cell>
          <cell r="F1014" t="str">
            <v>DER Jul/24</v>
          </cell>
        </row>
        <row r="1015">
          <cell r="A1015" t="str">
            <v>72.20.01.01</v>
          </cell>
          <cell r="B1015" t="str">
            <v xml:space="preserve">COMPACTADOR PERC.220M2/H MAN.COND.A                                            </v>
          </cell>
          <cell r="C1015" t="str">
            <v>hora</v>
          </cell>
          <cell r="D1015">
            <v>33.840000000000003</v>
          </cell>
          <cell r="E1015">
            <v>25.066666666666666</v>
          </cell>
          <cell r="F1015" t="str">
            <v>DER Jul/24</v>
          </cell>
        </row>
        <row r="1016">
          <cell r="A1016" t="str">
            <v>72.20.01.02</v>
          </cell>
          <cell r="B1016" t="str">
            <v xml:space="preserve">COMPACTADOR PERC.220M2/H MAN.COND.B                                            </v>
          </cell>
          <cell r="C1016" t="str">
            <v>hora</v>
          </cell>
          <cell r="D1016">
            <v>7.98</v>
          </cell>
          <cell r="E1016">
            <v>5.9111111111111114</v>
          </cell>
          <cell r="F1016" t="str">
            <v>DER Jul/24</v>
          </cell>
        </row>
        <row r="1017">
          <cell r="A1017" t="str">
            <v>72.20.01.03</v>
          </cell>
          <cell r="B1017" t="str">
            <v xml:space="preserve">COMPACTADOR PERC.220M2/H MAN.COND.C                                            </v>
          </cell>
          <cell r="C1017" t="str">
            <v>hora</v>
          </cell>
          <cell r="D1017">
            <v>11.63</v>
          </cell>
          <cell r="E1017">
            <v>8.6148148148148156</v>
          </cell>
          <cell r="F1017" t="str">
            <v>DER Jul/24</v>
          </cell>
        </row>
        <row r="1018">
          <cell r="A1018" t="str">
            <v>72.20.01.04</v>
          </cell>
          <cell r="B1018" t="str">
            <v xml:space="preserve">COMPACTADOR PERC.220M2/H MAN.COND.D                                            </v>
          </cell>
          <cell r="C1018" t="str">
            <v>hora</v>
          </cell>
          <cell r="D1018">
            <v>41.07</v>
          </cell>
          <cell r="E1018">
            <v>30.422222222222221</v>
          </cell>
          <cell r="F1018" t="str">
            <v>DER Jul/24</v>
          </cell>
        </row>
        <row r="1019">
          <cell r="A1019" t="str">
            <v>72.20.02.01</v>
          </cell>
          <cell r="B1019" t="str">
            <v xml:space="preserve">COMPACTADOR PLAC.VIB.MAN.1000M2/H COND.A                                       </v>
          </cell>
          <cell r="C1019" t="str">
            <v>hora</v>
          </cell>
          <cell r="D1019">
            <v>30.9</v>
          </cell>
          <cell r="E1019">
            <v>22.888888888888886</v>
          </cell>
          <cell r="F1019" t="str">
            <v>DER Jul/24</v>
          </cell>
        </row>
        <row r="1020">
          <cell r="A1020" t="str">
            <v>72.20.02.02</v>
          </cell>
          <cell r="B1020" t="str">
            <v xml:space="preserve">COMPACTADOR PLAC.VIB.MAN.1000M2/H COND.B                                       </v>
          </cell>
          <cell r="C1020" t="str">
            <v>hora</v>
          </cell>
          <cell r="D1020">
            <v>2.66</v>
          </cell>
          <cell r="E1020">
            <v>1.9703703703703703</v>
          </cell>
          <cell r="F1020" t="str">
            <v>DER Jul/24</v>
          </cell>
        </row>
        <row r="1021">
          <cell r="A1021" t="str">
            <v>72.20.02.03</v>
          </cell>
          <cell r="B1021" t="str">
            <v xml:space="preserve">COMPACTADOR PLAC.VIB.MAN.1000M2/H COND.C                                       </v>
          </cell>
          <cell r="C1021" t="str">
            <v>hora</v>
          </cell>
          <cell r="D1021">
            <v>9.75</v>
          </cell>
          <cell r="E1021">
            <v>7.2222222222222214</v>
          </cell>
          <cell r="F1021" t="str">
            <v>DER Jul/24</v>
          </cell>
        </row>
        <row r="1022">
          <cell r="A1022" t="str">
            <v>72.20.02.04</v>
          </cell>
          <cell r="B1022" t="str">
            <v xml:space="preserve">COMPACTADOR PLAC.VIB.MAN.1000M2/H COND.D                                       </v>
          </cell>
          <cell r="C1022" t="str">
            <v>hora</v>
          </cell>
          <cell r="D1022">
            <v>39.19</v>
          </cell>
          <cell r="E1022">
            <v>29.029629629629625</v>
          </cell>
          <cell r="F1022" t="str">
            <v>DER Jul/24</v>
          </cell>
        </row>
        <row r="1023">
          <cell r="A1023" t="str">
            <v>72.21.01.01</v>
          </cell>
          <cell r="B1023" t="str">
            <v xml:space="preserve">COMPRESSOR DE AR XA-90 MWD COND. A                                             </v>
          </cell>
          <cell r="C1023" t="str">
            <v>hora</v>
          </cell>
          <cell r="D1023">
            <v>65.05</v>
          </cell>
          <cell r="E1023">
            <v>48.185185185185183</v>
          </cell>
          <cell r="F1023" t="str">
            <v>DER Jul/24</v>
          </cell>
        </row>
        <row r="1024">
          <cell r="A1024" t="str">
            <v>72.21.01.02</v>
          </cell>
          <cell r="B1024" t="str">
            <v xml:space="preserve">COMPRESSOR DE AR XA-90 MWD COND. B                                             </v>
          </cell>
          <cell r="C1024" t="str">
            <v>hora</v>
          </cell>
          <cell r="D1024">
            <v>28.67</v>
          </cell>
          <cell r="E1024">
            <v>21.237037037037037</v>
          </cell>
          <cell r="F1024" t="str">
            <v>DER Jul/24</v>
          </cell>
        </row>
        <row r="1025">
          <cell r="A1025" t="str">
            <v>72.21.01.03</v>
          </cell>
          <cell r="B1025" t="str">
            <v xml:space="preserve">COMPRESSOR DE AR XA-90 MWD COND. C                                             </v>
          </cell>
          <cell r="C1025" t="str">
            <v>hora</v>
          </cell>
          <cell r="D1025">
            <v>118.87</v>
          </cell>
          <cell r="E1025">
            <v>88.05185185185185</v>
          </cell>
          <cell r="F1025" t="str">
            <v>DER Jul/24</v>
          </cell>
        </row>
        <row r="1026">
          <cell r="A1026" t="str">
            <v>72.21.01.04</v>
          </cell>
          <cell r="B1026" t="str">
            <v xml:space="preserve">COMPRESSOR DE AR XA-90 MWD COND. D                                             </v>
          </cell>
          <cell r="C1026" t="str">
            <v>hora</v>
          </cell>
          <cell r="D1026">
            <v>168.57</v>
          </cell>
          <cell r="E1026">
            <v>124.86666666666666</v>
          </cell>
          <cell r="F1026" t="str">
            <v>DER Jul/24</v>
          </cell>
        </row>
        <row r="1027">
          <cell r="A1027" t="str">
            <v>72.21.02.01</v>
          </cell>
          <cell r="B1027" t="str">
            <v xml:space="preserve">COMPRESSOR DE AR XA-125 MWD COND. A                                            </v>
          </cell>
          <cell r="C1027" t="str">
            <v>hora</v>
          </cell>
          <cell r="D1027">
            <v>81.400000000000006</v>
          </cell>
          <cell r="E1027">
            <v>60.296296296296298</v>
          </cell>
          <cell r="F1027" t="str">
            <v>DER Jul/24</v>
          </cell>
        </row>
        <row r="1028">
          <cell r="A1028" t="str">
            <v>72.21.02.02</v>
          </cell>
          <cell r="B1028" t="str">
            <v xml:space="preserve">COMPRESSOR DE AR XA-125 MWD COND. B                                            </v>
          </cell>
          <cell r="C1028" t="str">
            <v>hora</v>
          </cell>
          <cell r="D1028">
            <v>59.2</v>
          </cell>
          <cell r="E1028">
            <v>43.851851851851848</v>
          </cell>
          <cell r="F1028" t="str">
            <v>DER Jul/24</v>
          </cell>
        </row>
        <row r="1029">
          <cell r="A1029" t="str">
            <v>72.21.02.03</v>
          </cell>
          <cell r="B1029" t="str">
            <v xml:space="preserve">COMPRESSOR DE AR XA-125 MWD COND. C                                            </v>
          </cell>
          <cell r="C1029" t="str">
            <v>hora</v>
          </cell>
          <cell r="D1029">
            <v>149.4</v>
          </cell>
          <cell r="E1029">
            <v>110.66666666666666</v>
          </cell>
          <cell r="F1029" t="str">
            <v>DER Jul/24</v>
          </cell>
        </row>
        <row r="1030">
          <cell r="A1030" t="str">
            <v>72.21.02.04</v>
          </cell>
          <cell r="B1030" t="str">
            <v xml:space="preserve">COMPRESSOR DE AR XA-125 MWD COND. D                                            </v>
          </cell>
          <cell r="C1030" t="str">
            <v>hora</v>
          </cell>
          <cell r="D1030">
            <v>199.1</v>
          </cell>
          <cell r="E1030">
            <v>147.48148148148147</v>
          </cell>
          <cell r="F1030" t="str">
            <v>DER Jul/24</v>
          </cell>
        </row>
        <row r="1031">
          <cell r="A1031" t="str">
            <v>72.21.03.01</v>
          </cell>
          <cell r="B1031" t="str">
            <v xml:space="preserve">COMPRESSOR DE AR XA-175MWD COND. A                                             </v>
          </cell>
          <cell r="C1031" t="str">
            <v>hora</v>
          </cell>
          <cell r="D1031">
            <v>87.39</v>
          </cell>
          <cell r="E1031">
            <v>64.733333333333334</v>
          </cell>
          <cell r="F1031" t="str">
            <v>DER Jul/24</v>
          </cell>
        </row>
        <row r="1032">
          <cell r="A1032" t="str">
            <v>72.21.03.02</v>
          </cell>
          <cell r="B1032" t="str">
            <v xml:space="preserve">COMPRESSOR DE AR XA-175MWD COND. B                                             </v>
          </cell>
          <cell r="C1032" t="str">
            <v>hora</v>
          </cell>
          <cell r="D1032">
            <v>70.39</v>
          </cell>
          <cell r="E1032">
            <v>52.140740740740739</v>
          </cell>
          <cell r="F1032" t="str">
            <v>DER Jul/24</v>
          </cell>
        </row>
        <row r="1033">
          <cell r="A1033" t="str">
            <v>72.21.03.03</v>
          </cell>
          <cell r="B1033" t="str">
            <v xml:space="preserve">COMPRESSOR DE AR XA-175MWD COND. C                                             </v>
          </cell>
          <cell r="C1033" t="str">
            <v>hora</v>
          </cell>
          <cell r="D1033">
            <v>207.22</v>
          </cell>
          <cell r="E1033">
            <v>153.49629629629629</v>
          </cell>
          <cell r="F1033" t="str">
            <v>DER Jul/24</v>
          </cell>
        </row>
        <row r="1034">
          <cell r="A1034" t="str">
            <v>72.21.03.04</v>
          </cell>
          <cell r="B1034" t="str">
            <v xml:space="preserve">COMPRESSOR DE AR XA-175MWD COND. D                                             </v>
          </cell>
          <cell r="C1034" t="str">
            <v>hora</v>
          </cell>
          <cell r="D1034">
            <v>256.93</v>
          </cell>
          <cell r="E1034">
            <v>190.31851851851852</v>
          </cell>
          <cell r="F1034" t="str">
            <v>DER Jul/24</v>
          </cell>
        </row>
        <row r="1035">
          <cell r="A1035" t="str">
            <v>72.21.04.01</v>
          </cell>
          <cell r="B1035" t="str">
            <v xml:space="preserve">COMPRESSOR DE AR XA-360MWD COND. A                                             </v>
          </cell>
          <cell r="C1035" t="str">
            <v>hora</v>
          </cell>
          <cell r="D1035">
            <v>95.84</v>
          </cell>
          <cell r="E1035">
            <v>70.992592592592587</v>
          </cell>
          <cell r="F1035" t="str">
            <v>DER Jul/24</v>
          </cell>
        </row>
        <row r="1036">
          <cell r="A1036" t="str">
            <v>72.21.04.02</v>
          </cell>
          <cell r="B1036" t="str">
            <v xml:space="preserve">COMPRESSOR DE AR XA-360MWD COND. B                                             </v>
          </cell>
          <cell r="C1036" t="str">
            <v>hora</v>
          </cell>
          <cell r="D1036">
            <v>86.18</v>
          </cell>
          <cell r="E1036">
            <v>63.837037037037035</v>
          </cell>
          <cell r="F1036" t="str">
            <v>DER Jul/24</v>
          </cell>
        </row>
        <row r="1037">
          <cell r="A1037" t="str">
            <v>72.21.04.03</v>
          </cell>
          <cell r="B1037" t="str">
            <v xml:space="preserve">COMPRESSOR DE AR XA-360MWD COND. C                                             </v>
          </cell>
          <cell r="C1037" t="str">
            <v>hora</v>
          </cell>
          <cell r="D1037">
            <v>358.83</v>
          </cell>
          <cell r="E1037">
            <v>265.79999999999995</v>
          </cell>
          <cell r="F1037" t="str">
            <v>DER Jul/24</v>
          </cell>
        </row>
        <row r="1038">
          <cell r="A1038" t="str">
            <v>72.21.04.04</v>
          </cell>
          <cell r="B1038" t="str">
            <v xml:space="preserve">COMPRESSOR DE AR XA-360MWD COND. D                                             </v>
          </cell>
          <cell r="C1038" t="str">
            <v>hora</v>
          </cell>
          <cell r="D1038">
            <v>408.53</v>
          </cell>
          <cell r="E1038">
            <v>302.61481481481479</v>
          </cell>
          <cell r="F1038" t="str">
            <v>DER Jul/24</v>
          </cell>
        </row>
        <row r="1039">
          <cell r="A1039" t="str">
            <v>72.22.01.01</v>
          </cell>
          <cell r="B1039" t="str">
            <v xml:space="preserve">DEMARCADOR DE FAIXA A FRIO 250L COND.A                                         </v>
          </cell>
          <cell r="C1039" t="str">
            <v>hora</v>
          </cell>
          <cell r="D1039">
            <v>93.68</v>
          </cell>
          <cell r="E1039">
            <v>69.392592592592592</v>
          </cell>
          <cell r="F1039" t="str">
            <v>DER Jul/24</v>
          </cell>
        </row>
        <row r="1040">
          <cell r="A1040" t="str">
            <v>72.22.01.02</v>
          </cell>
          <cell r="B1040" t="str">
            <v xml:space="preserve">DEMARCADOR DE FAIXA A FRIO 250L COND.B                                         </v>
          </cell>
          <cell r="C1040" t="str">
            <v>hora</v>
          </cell>
          <cell r="D1040">
            <v>105.77</v>
          </cell>
          <cell r="E1040">
            <v>78.348148148148141</v>
          </cell>
          <cell r="F1040" t="str">
            <v>DER Jul/24</v>
          </cell>
        </row>
        <row r="1041">
          <cell r="A1041" t="str">
            <v>72.22.01.03</v>
          </cell>
          <cell r="B1041" t="str">
            <v xml:space="preserve">DEMARCADOR DE FAIXA A FRIO 250L COND.C                                         </v>
          </cell>
          <cell r="C1041" t="str">
            <v>hora</v>
          </cell>
          <cell r="D1041">
            <v>128.53</v>
          </cell>
          <cell r="E1041">
            <v>95.207407407407402</v>
          </cell>
          <cell r="F1041" t="str">
            <v>DER Jul/24</v>
          </cell>
        </row>
        <row r="1042">
          <cell r="A1042" t="str">
            <v>72.22.01.04</v>
          </cell>
          <cell r="B1042" t="str">
            <v xml:space="preserve">DEMARCADOR DE FAIXA A FRIO 250L COND.D                                         </v>
          </cell>
          <cell r="C1042" t="str">
            <v>hora</v>
          </cell>
          <cell r="D1042">
            <v>170.74</v>
          </cell>
          <cell r="E1042">
            <v>126.47407407407407</v>
          </cell>
          <cell r="F1042" t="str">
            <v>DER Jul/24</v>
          </cell>
        </row>
        <row r="1043">
          <cell r="A1043" t="str">
            <v>72.22.03.01</v>
          </cell>
          <cell r="B1043" t="str">
            <v xml:space="preserve">DEMARCADOR DE FAIXA A QUENTE 500L COND.A                                       </v>
          </cell>
          <cell r="C1043" t="str">
            <v>hora</v>
          </cell>
          <cell r="D1043">
            <v>156.49</v>
          </cell>
          <cell r="E1043">
            <v>115.91851851851852</v>
          </cell>
          <cell r="F1043" t="str">
            <v>DER Jul/24</v>
          </cell>
        </row>
        <row r="1044">
          <cell r="A1044" t="str">
            <v>72.22.03.02</v>
          </cell>
          <cell r="B1044" t="str">
            <v xml:space="preserve">DEMARCADOR DE FAIXA A QUENTE 500L COND.B                                       </v>
          </cell>
          <cell r="C1044" t="str">
            <v>hora</v>
          </cell>
          <cell r="D1044">
            <v>234.82</v>
          </cell>
          <cell r="E1044">
            <v>173.94074074074072</v>
          </cell>
          <cell r="F1044" t="str">
            <v>DER Jul/24</v>
          </cell>
        </row>
        <row r="1045">
          <cell r="A1045" t="str">
            <v>72.22.03.03</v>
          </cell>
          <cell r="B1045" t="str">
            <v xml:space="preserve">DEMARCADOR DE FAIXA A QUENTE 500L COND.C                                       </v>
          </cell>
          <cell r="C1045" t="str">
            <v>hora</v>
          </cell>
          <cell r="D1045">
            <v>303.73</v>
          </cell>
          <cell r="E1045">
            <v>224.98518518518517</v>
          </cell>
          <cell r="F1045" t="str">
            <v>DER Jul/24</v>
          </cell>
        </row>
        <row r="1046">
          <cell r="A1046" t="str">
            <v>72.22.03.04</v>
          </cell>
          <cell r="B1046" t="str">
            <v xml:space="preserve">DEMARCADOR DE FAIXA A QUENTE 500L COND.D                                       </v>
          </cell>
          <cell r="C1046" t="str">
            <v>hora</v>
          </cell>
          <cell r="D1046">
            <v>345.94</v>
          </cell>
          <cell r="E1046">
            <v>256.25185185185182</v>
          </cell>
          <cell r="F1046" t="str">
            <v>DER Jul/24</v>
          </cell>
        </row>
        <row r="1047">
          <cell r="A1047" t="str">
            <v>72.23.02.01</v>
          </cell>
          <cell r="B1047" t="str">
            <v xml:space="preserve">DISTRIBUIDOR AGREGADO 600T/H COND.A                                            </v>
          </cell>
          <cell r="C1047" t="str">
            <v>hora</v>
          </cell>
          <cell r="D1047">
            <v>48.3</v>
          </cell>
          <cell r="E1047">
            <v>35.777777777777771</v>
          </cell>
          <cell r="F1047" t="str">
            <v>DER Jul/24</v>
          </cell>
        </row>
        <row r="1048">
          <cell r="A1048" t="str">
            <v>72.23.02.02</v>
          </cell>
          <cell r="B1048" t="str">
            <v xml:space="preserve">DISTRIBUIDOR AGREGADO 600T/H COND. B                                           </v>
          </cell>
          <cell r="C1048" t="str">
            <v>hora</v>
          </cell>
          <cell r="D1048">
            <v>10.81</v>
          </cell>
          <cell r="E1048">
            <v>8.007407407407408</v>
          </cell>
          <cell r="F1048" t="str">
            <v>DER Jul/24</v>
          </cell>
        </row>
        <row r="1049">
          <cell r="A1049" t="str">
            <v>72.23.02.03</v>
          </cell>
          <cell r="B1049" t="str">
            <v xml:space="preserve">DISTRIBUIDOR AGREGADO 600T/H COND. C                                           </v>
          </cell>
          <cell r="C1049" t="str">
            <v>hora</v>
          </cell>
          <cell r="D1049">
            <v>18.62</v>
          </cell>
          <cell r="E1049">
            <v>13.792592592592593</v>
          </cell>
          <cell r="F1049" t="str">
            <v>DER Jul/24</v>
          </cell>
        </row>
        <row r="1050">
          <cell r="A1050" t="str">
            <v>72.23.02.04</v>
          </cell>
          <cell r="B1050" t="str">
            <v xml:space="preserve">DISTRIBUIDOR AGREGADO 600T/H COND. D                                           </v>
          </cell>
          <cell r="C1050" t="str">
            <v>hora</v>
          </cell>
          <cell r="D1050">
            <v>60.82</v>
          </cell>
          <cell r="E1050">
            <v>45.05185185185185</v>
          </cell>
          <cell r="F1050" t="str">
            <v>DER Jul/24</v>
          </cell>
        </row>
        <row r="1051">
          <cell r="A1051" t="str">
            <v>72.23.03.01</v>
          </cell>
          <cell r="B1051" t="str">
            <v xml:space="preserve">DISTR.ASF.REB.2400L COND. A                                                    </v>
          </cell>
          <cell r="C1051" t="str">
            <v>hora</v>
          </cell>
          <cell r="D1051">
            <v>51.52</v>
          </cell>
          <cell r="E1051">
            <v>38.162962962962965</v>
          </cell>
          <cell r="F1051" t="str">
            <v>DER Jul/24</v>
          </cell>
        </row>
        <row r="1052">
          <cell r="A1052" t="str">
            <v>72.23.03.02</v>
          </cell>
          <cell r="B1052" t="str">
            <v xml:space="preserve">DISTR.ASF.REB.2400L COND. B                                                    </v>
          </cell>
          <cell r="C1052" t="str">
            <v>hora</v>
          </cell>
          <cell r="D1052">
            <v>16.82</v>
          </cell>
          <cell r="E1052">
            <v>12.459259259259259</v>
          </cell>
          <cell r="F1052" t="str">
            <v>DER Jul/24</v>
          </cell>
        </row>
        <row r="1053">
          <cell r="A1053" t="str">
            <v>72.23.03.03</v>
          </cell>
          <cell r="B1053" t="str">
            <v xml:space="preserve">DISTR.ASF.REB.2400L COND. C                                                    </v>
          </cell>
          <cell r="C1053" t="str">
            <v>hora</v>
          </cell>
          <cell r="D1053">
            <v>30.08</v>
          </cell>
          <cell r="E1053">
            <v>22.281481481481478</v>
          </cell>
          <cell r="F1053" t="str">
            <v>DER Jul/24</v>
          </cell>
        </row>
        <row r="1054">
          <cell r="A1054" t="str">
            <v>72.23.03.04</v>
          </cell>
          <cell r="B1054" t="str">
            <v xml:space="preserve">DISTR.ASF.REB.2400L COND. D                                                    </v>
          </cell>
          <cell r="C1054" t="str">
            <v>hora</v>
          </cell>
          <cell r="D1054">
            <v>72.28</v>
          </cell>
          <cell r="E1054">
            <v>53.540740740740738</v>
          </cell>
          <cell r="F1054" t="str">
            <v>DER Jul/24</v>
          </cell>
        </row>
        <row r="1055">
          <cell r="A1055" t="str">
            <v>72.24.01.01</v>
          </cell>
          <cell r="B1055" t="str">
            <v xml:space="preserve">DISTR. ADUBOS E SEMENTES 700L COND. A                                          </v>
          </cell>
          <cell r="C1055" t="str">
            <v>hora</v>
          </cell>
          <cell r="D1055">
            <v>1.1599999999999999</v>
          </cell>
          <cell r="E1055">
            <v>0.85925925925925917</v>
          </cell>
          <cell r="F1055" t="str">
            <v>DER Jul/24</v>
          </cell>
        </row>
        <row r="1056">
          <cell r="A1056" t="str">
            <v>72.24.01.02</v>
          </cell>
          <cell r="B1056" t="str">
            <v xml:space="preserve">DISTR. ADUBOS E SEMENTES 700L COND. B                                          </v>
          </cell>
          <cell r="C1056" t="str">
            <v>hora</v>
          </cell>
          <cell r="D1056">
            <v>2.2400000000000002</v>
          </cell>
          <cell r="E1056">
            <v>1.6592592592592592</v>
          </cell>
          <cell r="F1056" t="str">
            <v>DER Jul/24</v>
          </cell>
        </row>
        <row r="1057">
          <cell r="A1057" t="str">
            <v>72.24.01.03</v>
          </cell>
          <cell r="B1057" t="str">
            <v xml:space="preserve">DISTR. ADUBOS E SEMENTES 700L COND. C                                          </v>
          </cell>
          <cell r="C1057" t="str">
            <v>hora</v>
          </cell>
          <cell r="D1057">
            <v>10.16</v>
          </cell>
          <cell r="E1057">
            <v>7.5259259259259252</v>
          </cell>
          <cell r="F1057" t="str">
            <v>DER Jul/24</v>
          </cell>
        </row>
        <row r="1058">
          <cell r="A1058" t="str">
            <v>72.24.01.04</v>
          </cell>
          <cell r="B1058" t="str">
            <v xml:space="preserve">DISTR. ADUBOS E SEMENTES 700L COND. D                                          </v>
          </cell>
          <cell r="C1058" t="str">
            <v>hora</v>
          </cell>
          <cell r="D1058">
            <v>10.16</v>
          </cell>
          <cell r="E1058">
            <v>7.5259259259259252</v>
          </cell>
          <cell r="F1058" t="str">
            <v>DER Jul/24</v>
          </cell>
        </row>
        <row r="1059">
          <cell r="A1059" t="str">
            <v>72.26.01.01</v>
          </cell>
          <cell r="B1059" t="str">
            <v xml:space="preserve">EQUIP.VIS.OAE C/LANC.TELESC.25M COND. A                                        </v>
          </cell>
          <cell r="C1059" t="str">
            <v>hora</v>
          </cell>
          <cell r="D1059">
            <v>184.7</v>
          </cell>
          <cell r="E1059">
            <v>136.81481481481481</v>
          </cell>
          <cell r="F1059" t="str">
            <v>DER Jul/24</v>
          </cell>
        </row>
        <row r="1060">
          <cell r="A1060" t="str">
            <v>72.26.01.02</v>
          </cell>
          <cell r="B1060" t="str">
            <v xml:space="preserve">EQUIP.VIS.OAE C/LANC.TELESC.25M COND. B                                        </v>
          </cell>
          <cell r="C1060" t="str">
            <v>hora</v>
          </cell>
          <cell r="D1060">
            <v>252.42</v>
          </cell>
          <cell r="E1060">
            <v>186.97777777777776</v>
          </cell>
          <cell r="F1060" t="str">
            <v>DER Jul/24</v>
          </cell>
        </row>
        <row r="1061">
          <cell r="A1061" t="str">
            <v>72.26.01.03</v>
          </cell>
          <cell r="B1061" t="str">
            <v xml:space="preserve">EQUIP.VIS.OAE C/LANC.TELESC.25M COND. C                                        </v>
          </cell>
          <cell r="C1061" t="str">
            <v>hora</v>
          </cell>
          <cell r="D1061">
            <v>291.25</v>
          </cell>
          <cell r="E1061">
            <v>215.74074074074073</v>
          </cell>
          <cell r="F1061" t="str">
            <v>DER Jul/24</v>
          </cell>
        </row>
        <row r="1062">
          <cell r="A1062" t="str">
            <v>72.26.01.04</v>
          </cell>
          <cell r="B1062" t="str">
            <v xml:space="preserve">EQUIP.VIS.OAE C/LANC.TELESC.25M COND. D                                        </v>
          </cell>
          <cell r="C1062" t="str">
            <v>hora</v>
          </cell>
          <cell r="D1062">
            <v>333.45</v>
          </cell>
          <cell r="E1062">
            <v>246.99999999999997</v>
          </cell>
          <cell r="F1062" t="str">
            <v>DER Jul/24</v>
          </cell>
        </row>
        <row r="1063">
          <cell r="A1063" t="str">
            <v>72.26.02.01</v>
          </cell>
          <cell r="B1063" t="str">
            <v xml:space="preserve">EQUIP.VIS.OAE C/LANC.ARTIC.12,14M COND.A                                       </v>
          </cell>
          <cell r="C1063" t="str">
            <v>hora</v>
          </cell>
          <cell r="D1063">
            <v>102.38</v>
          </cell>
          <cell r="E1063">
            <v>75.837037037037035</v>
          </cell>
          <cell r="F1063" t="str">
            <v>DER Jul/24</v>
          </cell>
        </row>
        <row r="1064">
          <cell r="A1064" t="str">
            <v>72.26.02.02</v>
          </cell>
          <cell r="B1064" t="str">
            <v xml:space="preserve">EQUIP.VIS.OAE C/LANC.ARTIC.12,14M COND.B                                       </v>
          </cell>
          <cell r="C1064" t="str">
            <v>hora</v>
          </cell>
          <cell r="D1064">
            <v>106.6</v>
          </cell>
          <cell r="E1064">
            <v>78.962962962962948</v>
          </cell>
          <cell r="F1064" t="str">
            <v>DER Jul/24</v>
          </cell>
        </row>
        <row r="1065">
          <cell r="A1065" t="str">
            <v>72.26.02.03</v>
          </cell>
          <cell r="B1065" t="str">
            <v xml:space="preserve">EQUIP.VIS.OAE C/LANC.ARTIC.12,14M COND.C                                       </v>
          </cell>
          <cell r="C1065" t="str">
            <v>hora</v>
          </cell>
          <cell r="D1065">
            <v>156.41999999999999</v>
          </cell>
          <cell r="E1065">
            <v>115.86666666666665</v>
          </cell>
          <cell r="F1065" t="str">
            <v>DER Jul/24</v>
          </cell>
        </row>
        <row r="1066">
          <cell r="A1066" t="str">
            <v>72.26.02.04</v>
          </cell>
          <cell r="B1066" t="str">
            <v xml:space="preserve">EQUIP.VIS.OAE C/LANC.ARTIC.12,14M COND.D                                       </v>
          </cell>
          <cell r="C1066" t="str">
            <v>hora</v>
          </cell>
          <cell r="D1066">
            <v>198.62</v>
          </cell>
          <cell r="E1066">
            <v>147.12592592592591</v>
          </cell>
          <cell r="F1066" t="str">
            <v>DER Jul/24</v>
          </cell>
        </row>
        <row r="1067">
          <cell r="A1067" t="str">
            <v>72.26.03.01</v>
          </cell>
          <cell r="B1067" t="str">
            <v xml:space="preserve">EQUIP.VIST.OAE TP TESOURA 7,62M COND. A                                        </v>
          </cell>
          <cell r="C1067" t="str">
            <v>hora</v>
          </cell>
          <cell r="D1067">
            <v>109.22</v>
          </cell>
          <cell r="E1067">
            <v>80.903703703703698</v>
          </cell>
          <cell r="F1067" t="str">
            <v>DER Jul/24</v>
          </cell>
        </row>
        <row r="1068">
          <cell r="A1068" t="str">
            <v>72.26.03.02</v>
          </cell>
          <cell r="B1068" t="str">
            <v xml:space="preserve">EQUIP.VIST.OAE TP TESOURA 7,62M COND. B                                        </v>
          </cell>
          <cell r="C1068" t="str">
            <v>hora</v>
          </cell>
          <cell r="D1068">
            <v>118.72</v>
          </cell>
          <cell r="E1068">
            <v>87.940740740740736</v>
          </cell>
          <cell r="F1068" t="str">
            <v>DER Jul/24</v>
          </cell>
        </row>
        <row r="1069">
          <cell r="A1069" t="str">
            <v>72.26.03.03</v>
          </cell>
          <cell r="B1069" t="str">
            <v xml:space="preserve">EQUIP.VIST.OAE TP TESOURA 7,62M COND. C                                        </v>
          </cell>
          <cell r="C1069" t="str">
            <v>hora</v>
          </cell>
          <cell r="D1069">
            <v>164.27</v>
          </cell>
          <cell r="E1069">
            <v>121.68148148148148</v>
          </cell>
          <cell r="F1069" t="str">
            <v>DER Jul/24</v>
          </cell>
        </row>
        <row r="1070">
          <cell r="A1070" t="str">
            <v>72.26.03.04</v>
          </cell>
          <cell r="B1070" t="str">
            <v xml:space="preserve">EQUIP.VIST.OAE TP TESOURA 7,62M COND. D                                        </v>
          </cell>
          <cell r="C1070" t="str">
            <v>hora</v>
          </cell>
          <cell r="D1070">
            <v>206.48</v>
          </cell>
          <cell r="E1070">
            <v>152.94814814814814</v>
          </cell>
          <cell r="F1070" t="str">
            <v>DER Jul/24</v>
          </cell>
        </row>
        <row r="1071">
          <cell r="A1071" t="str">
            <v>72.27.01.01</v>
          </cell>
          <cell r="B1071" t="str">
            <v xml:space="preserve">ESCAVADEIRA HIDR.S/EST.0,7M3 COND. A                                           </v>
          </cell>
          <cell r="C1071" t="str">
            <v>hora</v>
          </cell>
          <cell r="D1071">
            <v>54.5</v>
          </cell>
          <cell r="E1071">
            <v>40.370370370370367</v>
          </cell>
          <cell r="F1071" t="str">
            <v>DER Jul/24</v>
          </cell>
        </row>
        <row r="1072">
          <cell r="A1072" t="str">
            <v>72.27.01.02</v>
          </cell>
          <cell r="B1072" t="str">
            <v xml:space="preserve">ESCAVADEIRA HIDR.S/EST.0,7M3 COND. B                                           </v>
          </cell>
          <cell r="C1072" t="str">
            <v>hora</v>
          </cell>
          <cell r="D1072">
            <v>22.2</v>
          </cell>
          <cell r="E1072">
            <v>16.444444444444443</v>
          </cell>
          <cell r="F1072" t="str">
            <v>DER Jul/24</v>
          </cell>
        </row>
        <row r="1073">
          <cell r="A1073" t="str">
            <v>72.27.01.03</v>
          </cell>
          <cell r="B1073" t="str">
            <v xml:space="preserve">ESCAVADEIRA HIDR.S/EST.0,7M3 COND. C                                           </v>
          </cell>
          <cell r="C1073" t="str">
            <v>hora</v>
          </cell>
          <cell r="D1073">
            <v>129.63999999999999</v>
          </cell>
          <cell r="E1073">
            <v>96.029629629629611</v>
          </cell>
          <cell r="F1073" t="str">
            <v>DER Jul/24</v>
          </cell>
        </row>
        <row r="1074">
          <cell r="A1074" t="str">
            <v>72.27.01.04</v>
          </cell>
          <cell r="B1074" t="str">
            <v xml:space="preserve">ESCAVADEIRA HIDR.S/EST.0,7M3 COND. D                                           </v>
          </cell>
          <cell r="C1074" t="str">
            <v>hora</v>
          </cell>
          <cell r="D1074">
            <v>171.84</v>
          </cell>
          <cell r="E1074">
            <v>127.28888888888888</v>
          </cell>
          <cell r="F1074" t="str">
            <v>DER Jul/24</v>
          </cell>
        </row>
        <row r="1075">
          <cell r="A1075" t="str">
            <v>72.27.02.01</v>
          </cell>
          <cell r="B1075" t="str">
            <v xml:space="preserve">ESCAVADEIRA HIDR.S/EST.0,60M3 COND. A                                          </v>
          </cell>
          <cell r="C1075" t="str">
            <v>hora</v>
          </cell>
          <cell r="D1075">
            <v>120.98</v>
          </cell>
          <cell r="E1075">
            <v>89.614814814814807</v>
          </cell>
          <cell r="F1075" t="str">
            <v>DER Jul/24</v>
          </cell>
        </row>
        <row r="1076">
          <cell r="A1076" t="str">
            <v>72.27.02.02</v>
          </cell>
          <cell r="B1076" t="str">
            <v xml:space="preserve">ESCAVADEIRA HIDR.S/EST.0,60M3 COND. B                                          </v>
          </cell>
          <cell r="C1076" t="str">
            <v>hora</v>
          </cell>
          <cell r="D1076">
            <v>142.27000000000001</v>
          </cell>
          <cell r="E1076">
            <v>105.38518518518518</v>
          </cell>
          <cell r="F1076" t="str">
            <v>DER Jul/24</v>
          </cell>
        </row>
        <row r="1077">
          <cell r="A1077" t="str">
            <v>72.27.02.03</v>
          </cell>
          <cell r="B1077" t="str">
            <v xml:space="preserve">ESCAVADEIRA HIDR.S/EST.0,60M3 COND. C                                          </v>
          </cell>
          <cell r="C1077" t="str">
            <v>hora</v>
          </cell>
          <cell r="D1077">
            <v>248.69</v>
          </cell>
          <cell r="E1077">
            <v>184.21481481481479</v>
          </cell>
          <cell r="F1077" t="str">
            <v>DER Jul/24</v>
          </cell>
        </row>
        <row r="1078">
          <cell r="A1078" t="str">
            <v>72.27.02.04</v>
          </cell>
          <cell r="B1078" t="str">
            <v xml:space="preserve">ESCAVADEIRA HIDR.S/EST.0,60M3 COND. D                                          </v>
          </cell>
          <cell r="C1078" t="str">
            <v>hora</v>
          </cell>
          <cell r="D1078">
            <v>290.89</v>
          </cell>
          <cell r="E1078">
            <v>215.47407407407405</v>
          </cell>
          <cell r="F1078" t="str">
            <v>DER Jul/24</v>
          </cell>
        </row>
        <row r="1079">
          <cell r="A1079" t="str">
            <v>72.27.03.01</v>
          </cell>
          <cell r="B1079" t="str">
            <v xml:space="preserve">ESCAVADEIRA HID.S/EST.0,62M3 COND. A                                           </v>
          </cell>
          <cell r="C1079" t="str">
            <v>hora</v>
          </cell>
          <cell r="D1079">
            <v>131.25</v>
          </cell>
          <cell r="E1079">
            <v>97.222222222222214</v>
          </cell>
          <cell r="F1079" t="str">
            <v>DER Jul/24</v>
          </cell>
        </row>
        <row r="1080">
          <cell r="A1080" t="str">
            <v>72.27.03.02</v>
          </cell>
          <cell r="B1080" t="str">
            <v xml:space="preserve">ESCAVADEIRA HID.S/EST.0,62M3 COND. B                                           </v>
          </cell>
          <cell r="C1080" t="str">
            <v>hora</v>
          </cell>
          <cell r="D1080">
            <v>160.82</v>
          </cell>
          <cell r="E1080">
            <v>119.12592592592591</v>
          </cell>
          <cell r="F1080" t="str">
            <v>DER Jul/24</v>
          </cell>
        </row>
        <row r="1081">
          <cell r="A1081" t="str">
            <v>72.27.03.03</v>
          </cell>
          <cell r="B1081" t="str">
            <v xml:space="preserve">ESCAVADEIRA HID.S/EST.0,62M3 COND. C                                           </v>
          </cell>
          <cell r="C1081" t="str">
            <v>hora</v>
          </cell>
          <cell r="D1081">
            <v>287.51</v>
          </cell>
          <cell r="E1081">
            <v>212.97037037037035</v>
          </cell>
          <cell r="F1081" t="str">
            <v>DER Jul/24</v>
          </cell>
        </row>
        <row r="1082">
          <cell r="A1082" t="str">
            <v>72.27.03.04</v>
          </cell>
          <cell r="B1082" t="str">
            <v xml:space="preserve">ESCAVADEIRA HID.S/EST.0,62M3 COND. D                                           </v>
          </cell>
          <cell r="C1082" t="str">
            <v>hora</v>
          </cell>
          <cell r="D1082">
            <v>329.71</v>
          </cell>
          <cell r="E1082">
            <v>244.22962962962958</v>
          </cell>
          <cell r="F1082" t="str">
            <v>DER Jul/24</v>
          </cell>
        </row>
        <row r="1083">
          <cell r="A1083" t="str">
            <v>72.27.04.01</v>
          </cell>
          <cell r="B1083" t="str">
            <v xml:space="preserve">ESCAVADEIRA HID.S/EST.2,2M3 COND. A                                            </v>
          </cell>
          <cell r="C1083" t="str">
            <v>hora</v>
          </cell>
          <cell r="D1083">
            <v>265.79000000000002</v>
          </cell>
          <cell r="E1083">
            <v>196.88148148148147</v>
          </cell>
          <cell r="F1083" t="str">
            <v>DER Jul/24</v>
          </cell>
        </row>
        <row r="1084">
          <cell r="A1084" t="str">
            <v>72.27.04.02</v>
          </cell>
          <cell r="B1084" t="str">
            <v xml:space="preserve">ESCAVADEIRA HID.S/EST.2,2M3 COND. B                                            </v>
          </cell>
          <cell r="C1084" t="str">
            <v>hora</v>
          </cell>
          <cell r="D1084">
            <v>403.8</v>
          </cell>
          <cell r="E1084">
            <v>299.11111111111109</v>
          </cell>
          <cell r="F1084" t="str">
            <v>DER Jul/24</v>
          </cell>
        </row>
        <row r="1085">
          <cell r="A1085" t="str">
            <v>72.27.04.03</v>
          </cell>
          <cell r="B1085" t="str">
            <v xml:space="preserve">ESCAVADEIRA HID.S/EST.2,2M3 COND. C                                            </v>
          </cell>
          <cell r="C1085" t="str">
            <v>hora</v>
          </cell>
          <cell r="D1085">
            <v>594.34</v>
          </cell>
          <cell r="E1085">
            <v>440.25185185185182</v>
          </cell>
          <cell r="F1085" t="str">
            <v>DER Jul/24</v>
          </cell>
        </row>
        <row r="1086">
          <cell r="A1086" t="str">
            <v>72.27.04.04</v>
          </cell>
          <cell r="B1086" t="str">
            <v xml:space="preserve">ESCAVADEIRA HID.S/EST.2,2M3 COND. D                                            </v>
          </cell>
          <cell r="C1086" t="str">
            <v>hora</v>
          </cell>
          <cell r="D1086">
            <v>636.54999999999995</v>
          </cell>
          <cell r="E1086">
            <v>471.51851851851848</v>
          </cell>
          <cell r="F1086" t="str">
            <v>DER Jul/24</v>
          </cell>
        </row>
        <row r="1087">
          <cell r="A1087" t="str">
            <v>72.27.05.01</v>
          </cell>
          <cell r="B1087" t="str">
            <v xml:space="preserve">ESCAVADEIRA HIDR.S/PNEU 0,25M3 COND. A                                         </v>
          </cell>
          <cell r="C1087" t="str">
            <v>hora</v>
          </cell>
          <cell r="D1087">
            <v>143.72999999999999</v>
          </cell>
          <cell r="E1087">
            <v>106.46666666666665</v>
          </cell>
          <cell r="F1087" t="str">
            <v>DER Jul/24</v>
          </cell>
        </row>
        <row r="1088">
          <cell r="A1088" t="str">
            <v>72.27.05.02</v>
          </cell>
          <cell r="B1088" t="str">
            <v xml:space="preserve">ESCAVADEIRA HIDR.S/PNEU 0,25M3 COND. B                                         </v>
          </cell>
          <cell r="C1088" t="str">
            <v>hora</v>
          </cell>
          <cell r="D1088">
            <v>183.35</v>
          </cell>
          <cell r="E1088">
            <v>135.81481481481481</v>
          </cell>
          <cell r="F1088" t="str">
            <v>DER Jul/24</v>
          </cell>
        </row>
        <row r="1089">
          <cell r="A1089" t="str">
            <v>72.27.05.03</v>
          </cell>
          <cell r="B1089" t="str">
            <v xml:space="preserve">ESCAVADEIRA HIDR.S/PNEU 0,25M3 COND. C                                         </v>
          </cell>
          <cell r="C1089" t="str">
            <v>hora</v>
          </cell>
          <cell r="D1089">
            <v>333.73</v>
          </cell>
          <cell r="E1089">
            <v>247.2074074074074</v>
          </cell>
          <cell r="F1089" t="str">
            <v>DER Jul/24</v>
          </cell>
        </row>
        <row r="1090">
          <cell r="A1090" t="str">
            <v>72.27.05.04</v>
          </cell>
          <cell r="B1090" t="str">
            <v xml:space="preserve">ESCAVADEIRA HIDR.S/PNEU 0,25M3 COND. D                                         </v>
          </cell>
          <cell r="C1090" t="str">
            <v>hora</v>
          </cell>
          <cell r="D1090">
            <v>375.93</v>
          </cell>
          <cell r="E1090">
            <v>278.46666666666664</v>
          </cell>
          <cell r="F1090" t="str">
            <v>DER Jul/24</v>
          </cell>
        </row>
        <row r="1091">
          <cell r="A1091" t="str">
            <v>72.28.01.01</v>
          </cell>
          <cell r="B1091" t="str">
            <v xml:space="preserve">EMPILHADEIRA 2500KG COND. A                                                    </v>
          </cell>
          <cell r="C1091" t="str">
            <v>hora</v>
          </cell>
          <cell r="D1091">
            <v>70.86</v>
          </cell>
          <cell r="E1091">
            <v>52.488888888888887</v>
          </cell>
          <cell r="F1091" t="str">
            <v>DER Jul/24</v>
          </cell>
        </row>
        <row r="1092">
          <cell r="A1092" t="str">
            <v>72.28.01.02</v>
          </cell>
          <cell r="B1092" t="str">
            <v xml:space="preserve">EMPILHADEIRA 2500KG COND. B                                                    </v>
          </cell>
          <cell r="C1092" t="str">
            <v>hora</v>
          </cell>
          <cell r="D1092">
            <v>40.85</v>
          </cell>
          <cell r="E1092">
            <v>30.25925925925926</v>
          </cell>
          <cell r="F1092" t="str">
            <v>DER Jul/24</v>
          </cell>
        </row>
        <row r="1093">
          <cell r="A1093" t="str">
            <v>72.28.01.03</v>
          </cell>
          <cell r="B1093" t="str">
            <v xml:space="preserve">EMPILHADEIRA 2500KG COND. C                                                    </v>
          </cell>
          <cell r="C1093" t="str">
            <v>hora</v>
          </cell>
          <cell r="D1093">
            <v>71.05</v>
          </cell>
          <cell r="E1093">
            <v>52.629629629629626</v>
          </cell>
          <cell r="F1093" t="str">
            <v>DER Jul/24</v>
          </cell>
        </row>
        <row r="1094">
          <cell r="A1094" t="str">
            <v>72.28.01.04</v>
          </cell>
          <cell r="B1094" t="str">
            <v xml:space="preserve">EMPILHADEIRA 2500KG COND. D                                                    </v>
          </cell>
          <cell r="C1094" t="str">
            <v>hora</v>
          </cell>
          <cell r="D1094">
            <v>120.75</v>
          </cell>
          <cell r="E1094">
            <v>89.444444444444443</v>
          </cell>
          <cell r="F1094" t="str">
            <v>DER Jul/24</v>
          </cell>
        </row>
        <row r="1095">
          <cell r="A1095" t="str">
            <v>72.28.02.01</v>
          </cell>
          <cell r="B1095" t="str">
            <v xml:space="preserve">EMPILHADEIRA 5000KG COND. A                                                    </v>
          </cell>
          <cell r="C1095" t="str">
            <v>hora</v>
          </cell>
          <cell r="D1095">
            <v>114.08</v>
          </cell>
          <cell r="E1095">
            <v>84.503703703703692</v>
          </cell>
          <cell r="F1095" t="str">
            <v>DER Jul/24</v>
          </cell>
        </row>
        <row r="1096">
          <cell r="A1096" t="str">
            <v>72.28.02.02</v>
          </cell>
          <cell r="B1096" t="str">
            <v xml:space="preserve">EMPILHADEIRA 5000KG COND. B                                                    </v>
          </cell>
          <cell r="C1096" t="str">
            <v>hora</v>
          </cell>
          <cell r="D1096">
            <v>124.32</v>
          </cell>
          <cell r="E1096">
            <v>92.088888888888874</v>
          </cell>
          <cell r="F1096" t="str">
            <v>DER Jul/24</v>
          </cell>
        </row>
        <row r="1097">
          <cell r="A1097" t="str">
            <v>72.28.02.03</v>
          </cell>
          <cell r="B1097" t="str">
            <v xml:space="preserve">EMPILHADEIRA 5000KG COND. C                                                    </v>
          </cell>
          <cell r="C1097" t="str">
            <v>hora</v>
          </cell>
          <cell r="D1097">
            <v>215.22</v>
          </cell>
          <cell r="E1097">
            <v>159.42222222222222</v>
          </cell>
          <cell r="F1097" t="str">
            <v>DER Jul/24</v>
          </cell>
        </row>
        <row r="1098">
          <cell r="A1098" t="str">
            <v>72.28.02.04</v>
          </cell>
          <cell r="B1098" t="str">
            <v xml:space="preserve">EMPILHADEIRA 5000KG COND. D                                                    </v>
          </cell>
          <cell r="C1098" t="str">
            <v>hora</v>
          </cell>
          <cell r="D1098">
            <v>264.92</v>
          </cell>
          <cell r="E1098">
            <v>196.23703703703703</v>
          </cell>
          <cell r="F1098" t="str">
            <v>DER Jul/24</v>
          </cell>
        </row>
        <row r="1099">
          <cell r="A1099" t="str">
            <v>72.29.01.01</v>
          </cell>
          <cell r="B1099" t="str">
            <v xml:space="preserve">FRESADORA A FRIO S/PNEUS 150M2/H COND.A                                        </v>
          </cell>
          <cell r="C1099" t="str">
            <v>hora</v>
          </cell>
          <cell r="D1099">
            <v>378.77</v>
          </cell>
          <cell r="E1099">
            <v>280.57037037037031</v>
          </cell>
          <cell r="F1099" t="str">
            <v>DER Jul/24</v>
          </cell>
        </row>
        <row r="1100">
          <cell r="A1100" t="str">
            <v>72.29.01.02</v>
          </cell>
          <cell r="B1100" t="str">
            <v xml:space="preserve">FRESADORA A FRIO S/PNEUS 150M2/H COND.B                                        </v>
          </cell>
          <cell r="C1100" t="str">
            <v>hora</v>
          </cell>
          <cell r="D1100">
            <v>634.51</v>
          </cell>
          <cell r="E1100">
            <v>470.00740740740736</v>
          </cell>
          <cell r="F1100" t="str">
            <v>DER Jul/24</v>
          </cell>
        </row>
        <row r="1101">
          <cell r="A1101" t="str">
            <v>72.29.01.03</v>
          </cell>
          <cell r="B1101" t="str">
            <v xml:space="preserve">FRESADORA A FRIO S/PNEUS 150M2/H COND.C                                        </v>
          </cell>
          <cell r="C1101" t="str">
            <v>hora</v>
          </cell>
          <cell r="D1101">
            <v>854.27</v>
          </cell>
          <cell r="E1101">
            <v>632.79259259259254</v>
          </cell>
          <cell r="F1101" t="str">
            <v>DER Jul/24</v>
          </cell>
        </row>
        <row r="1102">
          <cell r="A1102" t="str">
            <v>72.29.01.04</v>
          </cell>
          <cell r="B1102" t="str">
            <v xml:space="preserve">FRESADORA A FRIO S/PNEUS 150M2/H COND.D                                        </v>
          </cell>
          <cell r="C1102" t="str">
            <v>hora</v>
          </cell>
          <cell r="D1102">
            <v>896.47</v>
          </cell>
          <cell r="E1102">
            <v>664.05185185185178</v>
          </cell>
          <cell r="F1102" t="str">
            <v>DER Jul/24</v>
          </cell>
        </row>
        <row r="1103">
          <cell r="A1103" t="str">
            <v>72.29.02.01</v>
          </cell>
          <cell r="B1103" t="str">
            <v xml:space="preserve">FRESADORA A FRIO S/PNEUS 670HP COND. A                                         </v>
          </cell>
          <cell r="C1103" t="str">
            <v>hora</v>
          </cell>
          <cell r="D1103">
            <v>461.96</v>
          </cell>
          <cell r="E1103">
            <v>342.19259259259258</v>
          </cell>
          <cell r="F1103" t="str">
            <v>DER Jul/24</v>
          </cell>
        </row>
        <row r="1104">
          <cell r="A1104" t="str">
            <v>72.29.02.02</v>
          </cell>
          <cell r="B1104" t="str">
            <v xml:space="preserve">FRESADORA A FRIO S/PNEUS 670HP COND. B                                         </v>
          </cell>
          <cell r="C1104" t="str">
            <v>hora</v>
          </cell>
          <cell r="D1104">
            <v>807.9</v>
          </cell>
          <cell r="E1104">
            <v>598.44444444444434</v>
          </cell>
          <cell r="F1104" t="str">
            <v>DER Jul/24</v>
          </cell>
        </row>
        <row r="1105">
          <cell r="A1105" t="str">
            <v>72.29.02.03</v>
          </cell>
          <cell r="B1105" t="str">
            <v xml:space="preserve">FRESADORA A FRIO S/PNEUS 670HP COND. C                                         </v>
          </cell>
          <cell r="C1105" t="str">
            <v>hora</v>
          </cell>
          <cell r="D1105">
            <v>1540.29</v>
          </cell>
          <cell r="E1105">
            <v>1140.9555555555555</v>
          </cell>
          <cell r="F1105" t="str">
            <v>DER Jul/24</v>
          </cell>
        </row>
        <row r="1106">
          <cell r="A1106" t="str">
            <v>72.29.02.04</v>
          </cell>
          <cell r="B1106" t="str">
            <v xml:space="preserve">FRESADORA A FRIO S/PNEUS 670HP COND. D                                         </v>
          </cell>
          <cell r="C1106" t="str">
            <v>hora</v>
          </cell>
          <cell r="D1106">
            <v>1582.49</v>
          </cell>
          <cell r="E1106">
            <v>1172.2148148148146</v>
          </cell>
          <cell r="F1106" t="str">
            <v>DER Jul/24</v>
          </cell>
        </row>
        <row r="1107">
          <cell r="A1107" t="str">
            <v>72.30.01.01</v>
          </cell>
          <cell r="B1107" t="str">
            <v xml:space="preserve">GRUA 12M COND. A                                                               </v>
          </cell>
          <cell r="C1107" t="str">
            <v>hora</v>
          </cell>
          <cell r="D1107">
            <v>127.23</v>
          </cell>
          <cell r="E1107">
            <v>94.24444444444444</v>
          </cell>
          <cell r="F1107" t="str">
            <v>DER Jul/24</v>
          </cell>
        </row>
        <row r="1108">
          <cell r="A1108" t="str">
            <v>72.30.01.02</v>
          </cell>
          <cell r="B1108" t="str">
            <v xml:space="preserve">GRUA 12M COND. B                                                               </v>
          </cell>
          <cell r="C1108" t="str">
            <v>hora</v>
          </cell>
          <cell r="D1108">
            <v>156.77000000000001</v>
          </cell>
          <cell r="E1108">
            <v>116.12592592592593</v>
          </cell>
          <cell r="F1108" t="str">
            <v>DER Jul/24</v>
          </cell>
        </row>
        <row r="1109">
          <cell r="A1109" t="str">
            <v>72.30.01.03</v>
          </cell>
          <cell r="B1109" t="str">
            <v xml:space="preserve">GRUA 12M COND. C                                                               </v>
          </cell>
          <cell r="C1109" t="str">
            <v>hora</v>
          </cell>
          <cell r="D1109">
            <v>168.87</v>
          </cell>
          <cell r="E1109">
            <v>125.08888888888889</v>
          </cell>
          <cell r="F1109" t="str">
            <v>DER Jul/24</v>
          </cell>
        </row>
        <row r="1110">
          <cell r="A1110" t="str">
            <v>72.30.01.04</v>
          </cell>
          <cell r="B1110" t="str">
            <v xml:space="preserve">GRUA 12M COND. D                                                               </v>
          </cell>
          <cell r="C1110" t="str">
            <v>hora</v>
          </cell>
          <cell r="D1110">
            <v>211.08</v>
          </cell>
          <cell r="E1110">
            <v>156.35555555555555</v>
          </cell>
          <cell r="F1110" t="str">
            <v>DER Jul/24</v>
          </cell>
        </row>
        <row r="1111">
          <cell r="A1111" t="str">
            <v>72.31.01.01</v>
          </cell>
          <cell r="B1111" t="str">
            <v xml:space="preserve">GRUPO GERADOR 40KVA COND. A                                                    </v>
          </cell>
          <cell r="C1111" t="str">
            <v>hora</v>
          </cell>
          <cell r="D1111">
            <v>21.24</v>
          </cell>
          <cell r="E1111">
            <v>15.733333333333331</v>
          </cell>
          <cell r="F1111" t="str">
            <v>DER Jul/24</v>
          </cell>
        </row>
        <row r="1112">
          <cell r="A1112" t="str">
            <v>72.31.01.02</v>
          </cell>
          <cell r="B1112" t="str">
            <v xml:space="preserve">GRUPO GERADOR 40KVA COND. B                                                    </v>
          </cell>
          <cell r="C1112" t="str">
            <v>hora</v>
          </cell>
          <cell r="D1112">
            <v>15.04</v>
          </cell>
          <cell r="E1112">
            <v>11.140740740740739</v>
          </cell>
          <cell r="F1112" t="str">
            <v>DER Jul/24</v>
          </cell>
        </row>
        <row r="1113">
          <cell r="A1113" t="str">
            <v>72.31.01.03</v>
          </cell>
          <cell r="B1113" t="str">
            <v xml:space="preserve">GRUPO GERADOR 40KVA COND. C                                                    </v>
          </cell>
          <cell r="C1113" t="str">
            <v>hora</v>
          </cell>
          <cell r="D1113">
            <v>66.45</v>
          </cell>
          <cell r="E1113">
            <v>49.222222222222221</v>
          </cell>
          <cell r="F1113" t="str">
            <v>DER Jul/24</v>
          </cell>
        </row>
        <row r="1114">
          <cell r="A1114" t="str">
            <v>72.31.01.04</v>
          </cell>
          <cell r="B1114" t="str">
            <v xml:space="preserve">GRUPO GERADOR 40KVA COND. D                                                    </v>
          </cell>
          <cell r="C1114" t="str">
            <v>hora</v>
          </cell>
          <cell r="D1114">
            <v>78.88</v>
          </cell>
          <cell r="E1114">
            <v>58.429629629629623</v>
          </cell>
          <cell r="F1114" t="str">
            <v>DER Jul/24</v>
          </cell>
        </row>
        <row r="1115">
          <cell r="A1115" t="str">
            <v>72.31.02.01</v>
          </cell>
          <cell r="B1115" t="str">
            <v xml:space="preserve">GRUPO GERADOR 55KVA COND. A                                                    </v>
          </cell>
          <cell r="C1115" t="str">
            <v>hora</v>
          </cell>
          <cell r="D1115">
            <v>19.66</v>
          </cell>
          <cell r="E1115">
            <v>14.562962962962962</v>
          </cell>
          <cell r="F1115" t="str">
            <v>DER Jul/24</v>
          </cell>
        </row>
        <row r="1116">
          <cell r="A1116" t="str">
            <v>72.31.02.02</v>
          </cell>
          <cell r="B1116" t="str">
            <v xml:space="preserve">GRUPO GERADOR 55KVA COND. B                                                    </v>
          </cell>
          <cell r="C1116" t="str">
            <v>hora</v>
          </cell>
          <cell r="D1116">
            <v>12.34</v>
          </cell>
          <cell r="E1116">
            <v>9.1407407407407408</v>
          </cell>
          <cell r="F1116" t="str">
            <v>DER Jul/24</v>
          </cell>
        </row>
        <row r="1117">
          <cell r="A1117" t="str">
            <v>72.31.02.03</v>
          </cell>
          <cell r="B1117" t="str">
            <v xml:space="preserve">GRUPO GERADOR 55KVA COND. C                                                    </v>
          </cell>
          <cell r="C1117" t="str">
            <v>hora</v>
          </cell>
          <cell r="D1117">
            <v>82.1</v>
          </cell>
          <cell r="E1117">
            <v>60.81481481481481</v>
          </cell>
          <cell r="F1117" t="str">
            <v>DER Jul/24</v>
          </cell>
        </row>
        <row r="1118">
          <cell r="A1118" t="str">
            <v>72.31.02.04</v>
          </cell>
          <cell r="B1118" t="str">
            <v xml:space="preserve">GRUPO GERADOR 55KVA COND. D                                                    </v>
          </cell>
          <cell r="C1118" t="str">
            <v>hora</v>
          </cell>
          <cell r="D1118">
            <v>94.53</v>
          </cell>
          <cell r="E1118">
            <v>70.022222222222211</v>
          </cell>
          <cell r="F1118" t="str">
            <v>DER Jul/24</v>
          </cell>
        </row>
        <row r="1119">
          <cell r="A1119" t="str">
            <v>72.31.03.01</v>
          </cell>
          <cell r="B1119" t="str">
            <v xml:space="preserve">GRUPO GERADOR 83KVA COND. A                                                    </v>
          </cell>
          <cell r="C1119" t="str">
            <v>hora</v>
          </cell>
          <cell r="D1119">
            <v>20.07</v>
          </cell>
          <cell r="E1119">
            <v>14.866666666666665</v>
          </cell>
          <cell r="F1119" t="str">
            <v>DER Jul/24</v>
          </cell>
        </row>
        <row r="1120">
          <cell r="A1120" t="str">
            <v>72.31.03.02</v>
          </cell>
          <cell r="B1120" t="str">
            <v xml:space="preserve">GRUPO GERADOR 83KVA COND. B                                                    </v>
          </cell>
          <cell r="C1120" t="str">
            <v>hora</v>
          </cell>
          <cell r="D1120">
            <v>13.03</v>
          </cell>
          <cell r="E1120">
            <v>9.6518518518518501</v>
          </cell>
          <cell r="F1120" t="str">
            <v>DER Jul/24</v>
          </cell>
        </row>
        <row r="1121">
          <cell r="A1121" t="str">
            <v>72.31.03.03</v>
          </cell>
          <cell r="B1121" t="str">
            <v xml:space="preserve">GRUPO GERADOR 83KVA COND. C                                                    </v>
          </cell>
          <cell r="C1121" t="str">
            <v>hora</v>
          </cell>
          <cell r="D1121">
            <v>113.95</v>
          </cell>
          <cell r="E1121">
            <v>84.407407407407405</v>
          </cell>
          <cell r="F1121" t="str">
            <v>DER Jul/24</v>
          </cell>
        </row>
        <row r="1122">
          <cell r="A1122" t="str">
            <v>72.31.03.04</v>
          </cell>
          <cell r="B1122" t="str">
            <v xml:space="preserve">GRUPO GERADOR 83KVA COND. D                                                    </v>
          </cell>
          <cell r="C1122" t="str">
            <v>hora</v>
          </cell>
          <cell r="D1122">
            <v>126.37</v>
          </cell>
          <cell r="E1122">
            <v>93.607407407407408</v>
          </cell>
          <cell r="F1122" t="str">
            <v>DER Jul/24</v>
          </cell>
        </row>
        <row r="1123">
          <cell r="A1123" t="str">
            <v>72.31.04.01</v>
          </cell>
          <cell r="B1123" t="str">
            <v xml:space="preserve">GRUPO GERADOR 115KVA COND. A                                                   </v>
          </cell>
          <cell r="C1123" t="str">
            <v>hora</v>
          </cell>
          <cell r="D1123">
            <v>23.83</v>
          </cell>
          <cell r="E1123">
            <v>17.651851851851848</v>
          </cell>
          <cell r="F1123" t="str">
            <v>DER Jul/24</v>
          </cell>
        </row>
        <row r="1124">
          <cell r="A1124" t="str">
            <v>72.31.04.02</v>
          </cell>
          <cell r="B1124" t="str">
            <v xml:space="preserve">GRUPO GERADOR 115KVA COND. B                                                   </v>
          </cell>
          <cell r="C1124" t="str">
            <v>hora</v>
          </cell>
          <cell r="D1124">
            <v>19.45</v>
          </cell>
          <cell r="E1124">
            <v>14.407407407407407</v>
          </cell>
          <cell r="F1124" t="str">
            <v>DER Jul/24</v>
          </cell>
        </row>
        <row r="1125">
          <cell r="A1125" t="str">
            <v>72.31.04.03</v>
          </cell>
          <cell r="B1125" t="str">
            <v xml:space="preserve">GRUPO GERADOR 115KVA COND. C                                                   </v>
          </cell>
          <cell r="C1125" t="str">
            <v>hora</v>
          </cell>
          <cell r="D1125">
            <v>158.30000000000001</v>
          </cell>
          <cell r="E1125">
            <v>117.25925925925927</v>
          </cell>
          <cell r="F1125" t="str">
            <v>DER Jul/24</v>
          </cell>
        </row>
        <row r="1126">
          <cell r="A1126" t="str">
            <v>72.31.04.04</v>
          </cell>
          <cell r="B1126" t="str">
            <v xml:space="preserve">GRUPO GERADOR 115KVA COND. D                                                   </v>
          </cell>
          <cell r="C1126" t="str">
            <v>hora</v>
          </cell>
          <cell r="D1126">
            <v>170.73</v>
          </cell>
          <cell r="E1126">
            <v>126.46666666666665</v>
          </cell>
          <cell r="F1126" t="str">
            <v>DER Jul/24</v>
          </cell>
        </row>
        <row r="1127">
          <cell r="A1127" t="str">
            <v>72.31.05.01</v>
          </cell>
          <cell r="B1127" t="str">
            <v xml:space="preserve">GRUPO GERADOR PORTATIL 3,5KVA COND. A                                          </v>
          </cell>
          <cell r="C1127" t="str">
            <v>hora</v>
          </cell>
          <cell r="D1127">
            <v>12.8</v>
          </cell>
          <cell r="E1127">
            <v>9.481481481481481</v>
          </cell>
          <cell r="F1127" t="str">
            <v>DER Jul/24</v>
          </cell>
        </row>
        <row r="1128">
          <cell r="A1128" t="str">
            <v>72.31.05.02</v>
          </cell>
          <cell r="B1128" t="str">
            <v xml:space="preserve">GRUPO GERADOR PORTATIL 3,5KVA COND. B                                          </v>
          </cell>
          <cell r="C1128" t="str">
            <v>hora</v>
          </cell>
          <cell r="D1128">
            <v>0.6</v>
          </cell>
          <cell r="E1128">
            <v>0.44444444444444442</v>
          </cell>
          <cell r="F1128" t="str">
            <v>DER Jul/24</v>
          </cell>
        </row>
        <row r="1129">
          <cell r="A1129" t="str">
            <v>72.31.05.03</v>
          </cell>
          <cell r="B1129" t="str">
            <v xml:space="preserve">GRUPO GERADOR PORTATIL 3,5KVA COND. C                                          </v>
          </cell>
          <cell r="C1129" t="str">
            <v>hora</v>
          </cell>
          <cell r="D1129">
            <v>5.77</v>
          </cell>
          <cell r="E1129">
            <v>4.2740740740740737</v>
          </cell>
          <cell r="F1129" t="str">
            <v>DER Jul/24</v>
          </cell>
        </row>
        <row r="1130">
          <cell r="A1130" t="str">
            <v>72.31.05.04</v>
          </cell>
          <cell r="B1130" t="str">
            <v xml:space="preserve">GRUPO GERADOR PORTATIL 3,5KVA COND. D                                          </v>
          </cell>
          <cell r="C1130" t="str">
            <v>hora</v>
          </cell>
          <cell r="D1130">
            <v>18.2</v>
          </cell>
          <cell r="E1130">
            <v>13.481481481481481</v>
          </cell>
          <cell r="F1130" t="str">
            <v>DER Jul/24</v>
          </cell>
        </row>
        <row r="1131">
          <cell r="A1131" t="str">
            <v>72.31.06.01</v>
          </cell>
          <cell r="B1131" t="str">
            <v xml:space="preserve">GRUPO GERADOR PORTATIL 7KVA COND. A                                            </v>
          </cell>
          <cell r="C1131" t="str">
            <v>hora</v>
          </cell>
          <cell r="D1131">
            <v>13.01</v>
          </cell>
          <cell r="E1131">
            <v>9.637037037037036</v>
          </cell>
          <cell r="F1131" t="str">
            <v>DER Jul/24</v>
          </cell>
        </row>
        <row r="1132">
          <cell r="A1132" t="str">
            <v>72.31.06.02</v>
          </cell>
          <cell r="B1132" t="str">
            <v xml:space="preserve">GRUPO GERADOR PORTATIL 7KVA COND. B                                            </v>
          </cell>
          <cell r="C1132" t="str">
            <v>hora</v>
          </cell>
          <cell r="D1132">
            <v>0.94</v>
          </cell>
          <cell r="E1132">
            <v>0.69629629629629619</v>
          </cell>
          <cell r="F1132" t="str">
            <v>DER Jul/24</v>
          </cell>
        </row>
        <row r="1133">
          <cell r="A1133" t="str">
            <v>72.31.06.03</v>
          </cell>
          <cell r="B1133" t="str">
            <v xml:space="preserve">GRUPO GERADOR PORTATIL 7KVA COND. C                                            </v>
          </cell>
          <cell r="C1133" t="str">
            <v>hora</v>
          </cell>
          <cell r="D1133">
            <v>5.93</v>
          </cell>
          <cell r="E1133">
            <v>4.3925925925925924</v>
          </cell>
          <cell r="F1133" t="str">
            <v>DER Jul/24</v>
          </cell>
        </row>
        <row r="1134">
          <cell r="A1134" t="str">
            <v>72.31.06.04</v>
          </cell>
          <cell r="B1134" t="str">
            <v xml:space="preserve">GRUPO GERADOR PORTATIL 7KVA COND. D                                            </v>
          </cell>
          <cell r="C1134" t="str">
            <v>hora</v>
          </cell>
          <cell r="D1134">
            <v>18.350000000000001</v>
          </cell>
          <cell r="E1134">
            <v>13.592592592592593</v>
          </cell>
          <cell r="F1134" t="str">
            <v>DER Jul/24</v>
          </cell>
        </row>
        <row r="1135">
          <cell r="A1135" t="str">
            <v>72.32.01.01</v>
          </cell>
          <cell r="B1135" t="str">
            <v xml:space="preserve">GUINCHO ELETRICO DE COLUNA 30M COND. A                                         </v>
          </cell>
          <cell r="C1135" t="str">
            <v>hora</v>
          </cell>
          <cell r="D1135">
            <v>50.35</v>
          </cell>
          <cell r="E1135">
            <v>37.296296296296298</v>
          </cell>
          <cell r="F1135" t="str">
            <v>DER Jul/24</v>
          </cell>
        </row>
        <row r="1136">
          <cell r="A1136" t="str">
            <v>72.32.01.02</v>
          </cell>
          <cell r="B1136" t="str">
            <v xml:space="preserve">GUINCHO ELETRICO DE COLUNA 30M COND. B                                         </v>
          </cell>
          <cell r="C1136" t="str">
            <v>hora</v>
          </cell>
          <cell r="D1136">
            <v>1.24</v>
          </cell>
          <cell r="E1136">
            <v>0.9185185185185184</v>
          </cell>
          <cell r="F1136" t="str">
            <v>DER Jul/24</v>
          </cell>
        </row>
        <row r="1137">
          <cell r="A1137" t="str">
            <v>72.32.01.03</v>
          </cell>
          <cell r="B1137" t="str">
            <v xml:space="preserve">GUINCHO ELETRICO DE COLUNA 30M COND. C                                         </v>
          </cell>
          <cell r="C1137" t="str">
            <v>hora</v>
          </cell>
          <cell r="D1137">
            <v>3.37</v>
          </cell>
          <cell r="E1137">
            <v>2.496296296296296</v>
          </cell>
          <cell r="F1137" t="str">
            <v>DER Jul/24</v>
          </cell>
        </row>
        <row r="1138">
          <cell r="A1138" t="str">
            <v>72.32.01.04</v>
          </cell>
          <cell r="B1138" t="str">
            <v xml:space="preserve">GUINCHO ELETRICO DE COLUNA 30M COND. D                                         </v>
          </cell>
          <cell r="C1138" t="str">
            <v>hora</v>
          </cell>
          <cell r="D1138">
            <v>53.08</v>
          </cell>
          <cell r="E1138">
            <v>39.318518518518516</v>
          </cell>
          <cell r="F1138" t="str">
            <v>DER Jul/24</v>
          </cell>
        </row>
        <row r="1139">
          <cell r="A1139" t="str">
            <v>72.32.02.01</v>
          </cell>
          <cell r="B1139" t="str">
            <v xml:space="preserve">GUINCHO ELETRICO TIPO ELEV. 30M COND. A                                        </v>
          </cell>
          <cell r="C1139" t="str">
            <v>hora</v>
          </cell>
          <cell r="D1139">
            <v>53.45</v>
          </cell>
          <cell r="E1139">
            <v>39.592592592592595</v>
          </cell>
          <cell r="F1139" t="str">
            <v>DER Jul/24</v>
          </cell>
        </row>
        <row r="1140">
          <cell r="A1140" t="str">
            <v>72.32.02.02</v>
          </cell>
          <cell r="B1140" t="str">
            <v xml:space="preserve">GUINCHO ELETRICO TIPO ELEV. 30M COND. B                                        </v>
          </cell>
          <cell r="C1140" t="str">
            <v>hora</v>
          </cell>
          <cell r="D1140">
            <v>7.24</v>
          </cell>
          <cell r="E1140">
            <v>5.3629629629629632</v>
          </cell>
          <cell r="F1140" t="str">
            <v>DER Jul/24</v>
          </cell>
        </row>
        <row r="1141">
          <cell r="A1141" t="str">
            <v>72.32.02.03</v>
          </cell>
          <cell r="B1141" t="str">
            <v xml:space="preserve">GUINCHO ELETRICO TIPO ELEV. 30M COND. C                                        </v>
          </cell>
          <cell r="C1141" t="str">
            <v>hora</v>
          </cell>
          <cell r="D1141">
            <v>22.06</v>
          </cell>
          <cell r="E1141">
            <v>16.340740740740738</v>
          </cell>
          <cell r="F1141" t="str">
            <v>DER Jul/24</v>
          </cell>
        </row>
        <row r="1142">
          <cell r="A1142" t="str">
            <v>72.32.02.04</v>
          </cell>
          <cell r="B1142" t="str">
            <v xml:space="preserve">GUINCHO ELETRICO TIPO ELEV. 30M COND. D                                        </v>
          </cell>
          <cell r="C1142" t="str">
            <v>hora</v>
          </cell>
          <cell r="D1142">
            <v>71.77</v>
          </cell>
          <cell r="E1142">
            <v>53.162962962962958</v>
          </cell>
          <cell r="F1142" t="str">
            <v>DER Jul/24</v>
          </cell>
        </row>
        <row r="1143">
          <cell r="A1143" t="str">
            <v>72.33.01.01</v>
          </cell>
          <cell r="B1143" t="str">
            <v xml:space="preserve">GUIND.HID.LANC.TELES.S/PN 20T COND. A                                          </v>
          </cell>
          <cell r="C1143" t="str">
            <v>hora</v>
          </cell>
          <cell r="D1143">
            <v>293.35000000000002</v>
          </cell>
          <cell r="E1143">
            <v>217.2962962962963</v>
          </cell>
          <cell r="F1143" t="str">
            <v>DER Jul/24</v>
          </cell>
        </row>
        <row r="1144">
          <cell r="A1144" t="str">
            <v>72.33.01.02</v>
          </cell>
          <cell r="B1144" t="str">
            <v xml:space="preserve">GUIND.HID.LANC.TELES.S/PN 20T COND. B                                          </v>
          </cell>
          <cell r="C1144" t="str">
            <v>hora</v>
          </cell>
          <cell r="D1144">
            <v>469.11</v>
          </cell>
          <cell r="E1144">
            <v>347.48888888888888</v>
          </cell>
          <cell r="F1144" t="str">
            <v>DER Jul/24</v>
          </cell>
        </row>
        <row r="1145">
          <cell r="A1145" t="str">
            <v>72.33.01.03</v>
          </cell>
          <cell r="B1145" t="str">
            <v xml:space="preserve">GUIND.HID.LANC.TELES.S/PN 20T COND. C                                          </v>
          </cell>
          <cell r="C1145" t="str">
            <v>hora</v>
          </cell>
          <cell r="D1145">
            <v>634.36</v>
          </cell>
          <cell r="E1145">
            <v>469.89629629629627</v>
          </cell>
          <cell r="F1145" t="str">
            <v>DER Jul/24</v>
          </cell>
        </row>
        <row r="1146">
          <cell r="A1146" t="str">
            <v>72.33.01.04</v>
          </cell>
          <cell r="B1146" t="str">
            <v xml:space="preserve">GUIND.HID.LANC.TELES.S/PN 20T COND. D                                          </v>
          </cell>
          <cell r="C1146" t="str">
            <v>hora</v>
          </cell>
          <cell r="D1146">
            <v>676.56</v>
          </cell>
          <cell r="E1146">
            <v>501.15555555555551</v>
          </cell>
          <cell r="F1146" t="str">
            <v>DER Jul/24</v>
          </cell>
        </row>
        <row r="1147">
          <cell r="A1147" t="str">
            <v>72.33.02.01</v>
          </cell>
          <cell r="B1147" t="str">
            <v xml:space="preserve">GUIND.HID.LANC.TELES.S/PN.27,2T COND. A                                        </v>
          </cell>
          <cell r="C1147" t="str">
            <v>hora</v>
          </cell>
          <cell r="D1147">
            <v>46.12</v>
          </cell>
          <cell r="E1147">
            <v>34.162962962962958</v>
          </cell>
          <cell r="F1147" t="str">
            <v>DER Jul/24</v>
          </cell>
        </row>
        <row r="1148">
          <cell r="A1148" t="str">
            <v>72.33.02.02</v>
          </cell>
          <cell r="B1148" t="str">
            <v xml:space="preserve">GUIND.HID.LANC.TELES.S/PN.27,2T COND. B                                        </v>
          </cell>
          <cell r="C1148" t="str">
            <v>hora</v>
          </cell>
          <cell r="D1148">
            <v>7.31</v>
          </cell>
          <cell r="E1148">
            <v>5.4148148148148145</v>
          </cell>
          <cell r="F1148" t="str">
            <v>DER Jul/24</v>
          </cell>
        </row>
        <row r="1149">
          <cell r="A1149" t="str">
            <v>72.33.02.03</v>
          </cell>
          <cell r="B1149" t="str">
            <v xml:space="preserve">GUIND.HID.LANC.TELES.S/PN.27,2T COND. C                                        </v>
          </cell>
          <cell r="C1149" t="str">
            <v>hora</v>
          </cell>
          <cell r="D1149">
            <v>346.31</v>
          </cell>
          <cell r="E1149">
            <v>256.52592592592589</v>
          </cell>
          <cell r="F1149" t="str">
            <v>DER Jul/24</v>
          </cell>
        </row>
        <row r="1150">
          <cell r="A1150" t="str">
            <v>72.33.02.04</v>
          </cell>
          <cell r="B1150" t="str">
            <v xml:space="preserve">GUIND.HID.LANC.TELES.S/PN.27,2T COND. D                                        </v>
          </cell>
          <cell r="C1150" t="str">
            <v>hora</v>
          </cell>
          <cell r="D1150">
            <v>388.51</v>
          </cell>
          <cell r="E1150">
            <v>287.78518518518518</v>
          </cell>
          <cell r="F1150" t="str">
            <v>DER Jul/24</v>
          </cell>
        </row>
        <row r="1151">
          <cell r="A1151" t="str">
            <v>72.34.01.01</v>
          </cell>
          <cell r="B1151" t="str">
            <v xml:space="preserve">LAVA JATO 200L/H COND. A                                                       </v>
          </cell>
          <cell r="C1151" t="str">
            <v>hora</v>
          </cell>
          <cell r="D1151">
            <v>29.86</v>
          </cell>
          <cell r="E1151">
            <v>22.118518518518517</v>
          </cell>
          <cell r="F1151" t="str">
            <v>DER Jul/24</v>
          </cell>
        </row>
        <row r="1152">
          <cell r="A1152" t="str">
            <v>72.34.01.02</v>
          </cell>
          <cell r="B1152" t="str">
            <v xml:space="preserve">LAVA JATO 200L/H COND. B                                                       </v>
          </cell>
          <cell r="C1152" t="str">
            <v>hora</v>
          </cell>
          <cell r="D1152">
            <v>0.95</v>
          </cell>
          <cell r="E1152">
            <v>0.70370370370370361</v>
          </cell>
          <cell r="F1152" t="str">
            <v>DER Jul/24</v>
          </cell>
        </row>
        <row r="1153">
          <cell r="A1153" t="str">
            <v>72.34.01.03</v>
          </cell>
          <cell r="B1153" t="str">
            <v xml:space="preserve">LAVA JATO 200L/H COND. C                                                       </v>
          </cell>
          <cell r="C1153" t="str">
            <v>hora</v>
          </cell>
          <cell r="D1153">
            <v>14.15</v>
          </cell>
          <cell r="E1153">
            <v>10.481481481481481</v>
          </cell>
          <cell r="F1153" t="str">
            <v>DER Jul/24</v>
          </cell>
        </row>
        <row r="1154">
          <cell r="A1154" t="str">
            <v>72.34.01.04</v>
          </cell>
          <cell r="B1154" t="str">
            <v xml:space="preserve">LAVA JATO 200L/H COND. D                                                       </v>
          </cell>
          <cell r="C1154" t="str">
            <v>hora</v>
          </cell>
          <cell r="D1154">
            <v>43.59</v>
          </cell>
          <cell r="E1154">
            <v>32.288888888888891</v>
          </cell>
          <cell r="F1154" t="str">
            <v>DER Jul/24</v>
          </cell>
        </row>
        <row r="1155">
          <cell r="A1155" t="str">
            <v>72.35.01.01</v>
          </cell>
          <cell r="B1155" t="str">
            <v xml:space="preserve">MARTELETE ROMP.PN.11,2KG COND. A                                               </v>
          </cell>
          <cell r="C1155" t="str">
            <v>hora</v>
          </cell>
          <cell r="D1155">
            <v>30.63</v>
          </cell>
          <cell r="E1155">
            <v>22.688888888888886</v>
          </cell>
          <cell r="F1155" t="str">
            <v>DER Jul/24</v>
          </cell>
        </row>
        <row r="1156">
          <cell r="A1156" t="str">
            <v>72.35.01.02</v>
          </cell>
          <cell r="B1156" t="str">
            <v xml:space="preserve">MARTELETE ROMP.PN.11,2KG COND. B                                               </v>
          </cell>
          <cell r="C1156" t="str">
            <v>hora</v>
          </cell>
          <cell r="D1156">
            <v>2.66</v>
          </cell>
          <cell r="E1156">
            <v>1.9703703703703703</v>
          </cell>
          <cell r="F1156" t="str">
            <v>DER Jul/24</v>
          </cell>
        </row>
        <row r="1157">
          <cell r="A1157" t="str">
            <v>72.35.01.03</v>
          </cell>
          <cell r="B1157" t="str">
            <v xml:space="preserve">MARTELETE ROMP.PN.11,2KG COND. C                                               </v>
          </cell>
          <cell r="C1157" t="str">
            <v>hora</v>
          </cell>
          <cell r="D1157">
            <v>17.38</v>
          </cell>
          <cell r="E1157">
            <v>12.874074074074073</v>
          </cell>
          <cell r="F1157" t="str">
            <v>DER Jul/24</v>
          </cell>
        </row>
        <row r="1158">
          <cell r="A1158" t="str">
            <v>72.35.01.04</v>
          </cell>
          <cell r="B1158" t="str">
            <v xml:space="preserve">MARTELETE ROMP.PN.11,2KG COND. D                                               </v>
          </cell>
          <cell r="C1158" t="str">
            <v>hora</v>
          </cell>
          <cell r="D1158">
            <v>46.82</v>
          </cell>
          <cell r="E1158">
            <v>34.681481481481477</v>
          </cell>
          <cell r="F1158" t="str">
            <v>DER Jul/24</v>
          </cell>
        </row>
        <row r="1159">
          <cell r="A1159" t="str">
            <v>72.35.02.01</v>
          </cell>
          <cell r="B1159" t="str">
            <v xml:space="preserve">MARTELETE ROMP.PN.35KG COND. A                                                 </v>
          </cell>
          <cell r="C1159" t="str">
            <v>hora</v>
          </cell>
          <cell r="D1159">
            <v>31.13</v>
          </cell>
          <cell r="E1159">
            <v>23.059259259259257</v>
          </cell>
          <cell r="F1159" t="str">
            <v>DER Jul/24</v>
          </cell>
        </row>
        <row r="1160">
          <cell r="A1160" t="str">
            <v>72.35.02.02</v>
          </cell>
          <cell r="B1160" t="str">
            <v xml:space="preserve">MARTELETE ROMP.PN.35KG COND. B                                                 </v>
          </cell>
          <cell r="C1160" t="str">
            <v>hora</v>
          </cell>
          <cell r="D1160">
            <v>3.76</v>
          </cell>
          <cell r="E1160">
            <v>2.7851851851851848</v>
          </cell>
          <cell r="F1160" t="str">
            <v>DER Jul/24</v>
          </cell>
        </row>
        <row r="1161">
          <cell r="A1161" t="str">
            <v>72.35.02.03</v>
          </cell>
          <cell r="B1161" t="str">
            <v xml:space="preserve">MARTELETE ROMP.PN.35KG COND. C                                                 </v>
          </cell>
          <cell r="C1161" t="str">
            <v>hora</v>
          </cell>
          <cell r="D1161">
            <v>22</v>
          </cell>
          <cell r="E1161">
            <v>16.296296296296294</v>
          </cell>
          <cell r="F1161" t="str">
            <v>DER Jul/24</v>
          </cell>
        </row>
        <row r="1162">
          <cell r="A1162" t="str">
            <v>72.35.02.04</v>
          </cell>
          <cell r="B1162" t="str">
            <v xml:space="preserve">MARTELETE ROMP.PN.35KG COND. D                                                 </v>
          </cell>
          <cell r="C1162" t="str">
            <v>hora</v>
          </cell>
          <cell r="D1162">
            <v>51.44</v>
          </cell>
          <cell r="E1162">
            <v>38.103703703703701</v>
          </cell>
          <cell r="F1162" t="str">
            <v>DER Jul/24</v>
          </cell>
        </row>
        <row r="1163">
          <cell r="A1163" t="str">
            <v>72.35.03.01</v>
          </cell>
          <cell r="B1163" t="str">
            <v xml:space="preserve">MARTELETE ROMP.PN.42KG COND. A                                                 </v>
          </cell>
          <cell r="C1163" t="str">
            <v>hora</v>
          </cell>
          <cell r="D1163">
            <v>32.729999999999997</v>
          </cell>
          <cell r="E1163">
            <v>24.24444444444444</v>
          </cell>
          <cell r="F1163" t="str">
            <v>DER Jul/24</v>
          </cell>
        </row>
        <row r="1164">
          <cell r="A1164" t="str">
            <v>72.35.03.02</v>
          </cell>
          <cell r="B1164" t="str">
            <v xml:space="preserve">MARTELETE ROMP.PN.42KG COND. B                                                 </v>
          </cell>
          <cell r="C1164" t="str">
            <v>hora</v>
          </cell>
          <cell r="D1164">
            <v>7.34</v>
          </cell>
          <cell r="E1164">
            <v>5.4370370370370367</v>
          </cell>
          <cell r="F1164" t="str">
            <v>DER Jul/24</v>
          </cell>
        </row>
        <row r="1165">
          <cell r="A1165" t="str">
            <v>72.35.03.03</v>
          </cell>
          <cell r="B1165" t="str">
            <v xml:space="preserve">MARTELETE ROMP.PN.42KG COND. C                                                 </v>
          </cell>
          <cell r="C1165" t="str">
            <v>hora</v>
          </cell>
          <cell r="D1165">
            <v>25.58</v>
          </cell>
          <cell r="E1165">
            <v>18.948148148148146</v>
          </cell>
          <cell r="F1165" t="str">
            <v>DER Jul/24</v>
          </cell>
        </row>
        <row r="1166">
          <cell r="A1166" t="str">
            <v>72.35.03.04</v>
          </cell>
          <cell r="B1166" t="str">
            <v xml:space="preserve">MARTELETE ROMP.PN.42KG COND. D                                                 </v>
          </cell>
          <cell r="C1166" t="str">
            <v>hora</v>
          </cell>
          <cell r="D1166">
            <v>55.02</v>
          </cell>
          <cell r="E1166">
            <v>40.755555555555553</v>
          </cell>
          <cell r="F1166" t="str">
            <v>DER Jul/24</v>
          </cell>
        </row>
        <row r="1167">
          <cell r="A1167" t="str">
            <v>72.36.01.01</v>
          </cell>
          <cell r="B1167" t="str">
            <v xml:space="preserve">ROMPEDOR/DEMOL.HIDR.P/ESCAVAD. COND. A                                         </v>
          </cell>
          <cell r="C1167" t="str">
            <v>hora</v>
          </cell>
          <cell r="D1167">
            <v>78.64</v>
          </cell>
          <cell r="E1167">
            <v>58.251851851851846</v>
          </cell>
          <cell r="F1167" t="str">
            <v>DER Jul/24</v>
          </cell>
        </row>
        <row r="1168">
          <cell r="A1168" t="str">
            <v>72.36.01.02</v>
          </cell>
          <cell r="B1168" t="str">
            <v xml:space="preserve">ROMPEDOR/DEMOL.HIDR.P/ESCAVAD. COND. B                                         </v>
          </cell>
          <cell r="C1168" t="str">
            <v>hora</v>
          </cell>
          <cell r="D1168">
            <v>98.21</v>
          </cell>
          <cell r="E1168">
            <v>72.748148148148132</v>
          </cell>
          <cell r="F1168" t="str">
            <v>DER Jul/24</v>
          </cell>
        </row>
        <row r="1169">
          <cell r="A1169" t="str">
            <v>72.36.01.03</v>
          </cell>
          <cell r="B1169" t="str">
            <v xml:space="preserve">ROMPEDOR/DEMOL.HIDR.P/ESCAVAD. COND. C                                         </v>
          </cell>
          <cell r="C1169" t="str">
            <v>hora</v>
          </cell>
          <cell r="D1169">
            <v>286.26</v>
          </cell>
          <cell r="E1169">
            <v>212.04444444444442</v>
          </cell>
          <cell r="F1169" t="str">
            <v>DER Jul/24</v>
          </cell>
        </row>
        <row r="1170">
          <cell r="A1170" t="str">
            <v>72.36.01.04</v>
          </cell>
          <cell r="B1170" t="str">
            <v xml:space="preserve">ROMPEDOR/DEMOL.HIDR.P/ESCAVAD. COND. D                                         </v>
          </cell>
          <cell r="C1170" t="str">
            <v>hora</v>
          </cell>
          <cell r="D1170">
            <v>315.69</v>
          </cell>
          <cell r="E1170">
            <v>233.84444444444443</v>
          </cell>
          <cell r="F1170" t="str">
            <v>DER Jul/24</v>
          </cell>
        </row>
        <row r="1171">
          <cell r="A1171" t="str">
            <v>72.36.02.01</v>
          </cell>
          <cell r="B1171" t="str">
            <v xml:space="preserve">ROMPEDOR/DEMOL.HIDR.P/RETROESC. COND. A                                        </v>
          </cell>
          <cell r="C1171" t="str">
            <v>hora</v>
          </cell>
          <cell r="D1171">
            <v>49.48</v>
          </cell>
          <cell r="E1171">
            <v>36.651851851851845</v>
          </cell>
          <cell r="F1171" t="str">
            <v>DER Jul/24</v>
          </cell>
        </row>
        <row r="1172">
          <cell r="A1172" t="str">
            <v>72.36.02.02</v>
          </cell>
          <cell r="B1172" t="str">
            <v xml:space="preserve">ROMPEDOR/DEMOL.HIDR.P/RETROESC. COND. B                                        </v>
          </cell>
          <cell r="C1172" t="str">
            <v>hora</v>
          </cell>
          <cell r="D1172">
            <v>40</v>
          </cell>
          <cell r="E1172">
            <v>29.629629629629626</v>
          </cell>
          <cell r="F1172" t="str">
            <v>DER Jul/24</v>
          </cell>
        </row>
        <row r="1173">
          <cell r="A1173" t="str">
            <v>72.36.02.03</v>
          </cell>
          <cell r="B1173" t="str">
            <v xml:space="preserve">ROMPEDOR/DEMOL.HIDR.P/RETROESC. COND. C                                        </v>
          </cell>
          <cell r="C1173" t="str">
            <v>hora</v>
          </cell>
          <cell r="D1173">
            <v>180.54</v>
          </cell>
          <cell r="E1173">
            <v>133.73333333333332</v>
          </cell>
          <cell r="F1173" t="str">
            <v>DER Jul/24</v>
          </cell>
        </row>
        <row r="1174">
          <cell r="A1174" t="str">
            <v>72.36.02.04</v>
          </cell>
          <cell r="B1174" t="str">
            <v xml:space="preserve">ROMPEDOR/DEMOL.HIDR.P/RETROESC. COND. D                                        </v>
          </cell>
          <cell r="C1174" t="str">
            <v>hora</v>
          </cell>
          <cell r="D1174">
            <v>209.97</v>
          </cell>
          <cell r="E1174">
            <v>155.53333333333333</v>
          </cell>
          <cell r="F1174" t="str">
            <v>DER Jul/24</v>
          </cell>
        </row>
        <row r="1175">
          <cell r="A1175" t="str">
            <v>72.37.01.01</v>
          </cell>
          <cell r="B1175" t="str">
            <v xml:space="preserve">MOTONIVELADORA COM RIPPER 140HP COND. A                                        </v>
          </cell>
          <cell r="C1175" t="str">
            <v>hora</v>
          </cell>
          <cell r="D1175">
            <v>161.69999999999999</v>
          </cell>
          <cell r="E1175">
            <v>119.77777777777776</v>
          </cell>
          <cell r="F1175" t="str">
            <v>DER Jul/24</v>
          </cell>
        </row>
        <row r="1176">
          <cell r="A1176" t="str">
            <v>72.37.01.02</v>
          </cell>
          <cell r="B1176" t="str">
            <v xml:space="preserve">MOTONIVELADORA COM RIPPER 140HP COND. B                                        </v>
          </cell>
          <cell r="C1176" t="str">
            <v>hora</v>
          </cell>
          <cell r="D1176">
            <v>215.82</v>
          </cell>
          <cell r="E1176">
            <v>159.86666666666665</v>
          </cell>
          <cell r="F1176" t="str">
            <v>DER Jul/24</v>
          </cell>
        </row>
        <row r="1177">
          <cell r="A1177" t="str">
            <v>72.37.01.03</v>
          </cell>
          <cell r="B1177" t="str">
            <v xml:space="preserve">MOTONIVELADORA COM RIPPER 140HP COND. C                                        </v>
          </cell>
          <cell r="C1177" t="str">
            <v>hora</v>
          </cell>
          <cell r="D1177">
            <v>369.35</v>
          </cell>
          <cell r="E1177">
            <v>273.59259259259261</v>
          </cell>
          <cell r="F1177" t="str">
            <v>DER Jul/24</v>
          </cell>
        </row>
        <row r="1178">
          <cell r="A1178" t="str">
            <v>72.37.01.04</v>
          </cell>
          <cell r="B1178" t="str">
            <v xml:space="preserve">MOTONIVELADORA COM RIPPER 140HP COND. D                                        </v>
          </cell>
          <cell r="C1178" t="str">
            <v>hora</v>
          </cell>
          <cell r="D1178">
            <v>411.56</v>
          </cell>
          <cell r="E1178">
            <v>304.85925925925926</v>
          </cell>
          <cell r="F1178" t="str">
            <v>DER Jul/24</v>
          </cell>
        </row>
        <row r="1179">
          <cell r="A1179" t="str">
            <v>72.37.02.01</v>
          </cell>
          <cell r="B1179" t="str">
            <v xml:space="preserve">MOTONIVELADORA C/ESCARIF.(16200KG)COND.A                                       </v>
          </cell>
          <cell r="C1179" t="str">
            <v>hora</v>
          </cell>
          <cell r="D1179">
            <v>138.52000000000001</v>
          </cell>
          <cell r="E1179">
            <v>102.60740740740741</v>
          </cell>
          <cell r="F1179" t="str">
            <v>DER Jul/24</v>
          </cell>
        </row>
        <row r="1180">
          <cell r="A1180" t="str">
            <v>72.37.02.02</v>
          </cell>
          <cell r="B1180" t="str">
            <v xml:space="preserve">MOTONIVELADORA C/ESCARIF.(16200KG)COND.B                                       </v>
          </cell>
          <cell r="C1180" t="str">
            <v>hora</v>
          </cell>
          <cell r="D1180">
            <v>173.94</v>
          </cell>
          <cell r="E1180">
            <v>128.84444444444443</v>
          </cell>
          <cell r="F1180" t="str">
            <v>DER Jul/24</v>
          </cell>
        </row>
        <row r="1181">
          <cell r="A1181" t="str">
            <v>72.37.02.03</v>
          </cell>
          <cell r="B1181" t="str">
            <v xml:space="preserve">MOTONIVELADORA C/ESCARIF.(16200KG)COND.C                                       </v>
          </cell>
          <cell r="C1181" t="str">
            <v>hora</v>
          </cell>
          <cell r="D1181">
            <v>362.18</v>
          </cell>
          <cell r="E1181">
            <v>268.28148148148148</v>
          </cell>
          <cell r="F1181" t="str">
            <v>DER Jul/24</v>
          </cell>
        </row>
        <row r="1182">
          <cell r="A1182" t="str">
            <v>72.37.02.04</v>
          </cell>
          <cell r="B1182" t="str">
            <v xml:space="preserve">MOTONIVELADORA C/ESCARIF.(16200KG)COND.D                                       </v>
          </cell>
          <cell r="C1182" t="str">
            <v>hora</v>
          </cell>
          <cell r="D1182">
            <v>404.38</v>
          </cell>
          <cell r="E1182">
            <v>299.54074074074072</v>
          </cell>
          <cell r="F1182" t="str">
            <v>DER Jul/24</v>
          </cell>
        </row>
        <row r="1183">
          <cell r="A1183" t="str">
            <v>72.38.01.01</v>
          </cell>
          <cell r="B1183" t="str">
            <v xml:space="preserve">MOTOSCRAPER 15M3 COND. A                                                       </v>
          </cell>
          <cell r="C1183" t="str">
            <v>hora</v>
          </cell>
          <cell r="D1183">
            <v>770</v>
          </cell>
          <cell r="E1183">
            <v>570.37037037037032</v>
          </cell>
          <cell r="F1183" t="str">
            <v>DER Jul/24</v>
          </cell>
        </row>
        <row r="1184">
          <cell r="A1184" t="str">
            <v>72.38.01.02</v>
          </cell>
          <cell r="B1184" t="str">
            <v xml:space="preserve">MOTOSCRAPER 15M3 COND. B                                                       </v>
          </cell>
          <cell r="C1184" t="str">
            <v>hora</v>
          </cell>
          <cell r="D1184">
            <v>1291.8499999999999</v>
          </cell>
          <cell r="E1184">
            <v>956.92592592592575</v>
          </cell>
          <cell r="F1184" t="str">
            <v>DER Jul/24</v>
          </cell>
        </row>
        <row r="1185">
          <cell r="A1185" t="str">
            <v>72.38.01.03</v>
          </cell>
          <cell r="B1185" t="str">
            <v xml:space="preserve">MOTOSCRAPER 15M3 COND. C                                                       </v>
          </cell>
          <cell r="C1185" t="str">
            <v>hora</v>
          </cell>
          <cell r="D1185">
            <v>1694.54</v>
          </cell>
          <cell r="E1185">
            <v>1255.2148148148146</v>
          </cell>
          <cell r="F1185" t="str">
            <v>DER Jul/24</v>
          </cell>
        </row>
        <row r="1186">
          <cell r="A1186" t="str">
            <v>72.38.01.04</v>
          </cell>
          <cell r="B1186" t="str">
            <v xml:space="preserve">MOTOSCRAPER 15M3 COND. D                                                       </v>
          </cell>
          <cell r="C1186" t="str">
            <v>hora</v>
          </cell>
          <cell r="D1186">
            <v>1749.21</v>
          </cell>
          <cell r="E1186">
            <v>1295.711111111111</v>
          </cell>
          <cell r="F1186" t="str">
            <v>DER Jul/24</v>
          </cell>
        </row>
        <row r="1187">
          <cell r="A1187" t="str">
            <v>72.38.02.01</v>
          </cell>
          <cell r="B1187" t="str">
            <v xml:space="preserve">MOTOSCRAPER 26M3 COND. A                                                       </v>
          </cell>
          <cell r="C1187" t="str">
            <v>hora</v>
          </cell>
          <cell r="D1187">
            <v>110.42</v>
          </cell>
          <cell r="E1187">
            <v>81.792592592592584</v>
          </cell>
          <cell r="F1187" t="str">
            <v>DER Jul/24</v>
          </cell>
        </row>
        <row r="1188">
          <cell r="A1188" t="str">
            <v>72.38.02.02</v>
          </cell>
          <cell r="B1188" t="str">
            <v xml:space="preserve">MOTOSCRAPER 26M3 COND. B                                                       </v>
          </cell>
          <cell r="C1188" t="str">
            <v>hora</v>
          </cell>
          <cell r="D1188">
            <v>100.67</v>
          </cell>
          <cell r="E1188">
            <v>74.57037037037037</v>
          </cell>
          <cell r="F1188" t="str">
            <v>DER Jul/24</v>
          </cell>
        </row>
        <row r="1189">
          <cell r="A1189" t="str">
            <v>72.38.02.03</v>
          </cell>
          <cell r="B1189" t="str">
            <v xml:space="preserve">MOTOSCRAPER 26M3 COND. C                                                       </v>
          </cell>
          <cell r="C1189" t="str">
            <v>hora</v>
          </cell>
          <cell r="D1189">
            <v>697.97</v>
          </cell>
          <cell r="E1189">
            <v>517.01481481481483</v>
          </cell>
          <cell r="F1189" t="str">
            <v>DER Jul/24</v>
          </cell>
        </row>
        <row r="1190">
          <cell r="A1190" t="str">
            <v>72.38.02.04</v>
          </cell>
          <cell r="B1190" t="str">
            <v xml:space="preserve">MOTOSCRAPER 26M3 COND. D                                                       </v>
          </cell>
          <cell r="C1190" t="str">
            <v>hora</v>
          </cell>
          <cell r="D1190">
            <v>752.65</v>
          </cell>
          <cell r="E1190">
            <v>557.51851851851848</v>
          </cell>
          <cell r="F1190" t="str">
            <v>DER Jul/24</v>
          </cell>
        </row>
        <row r="1191">
          <cell r="A1191" t="str">
            <v>72.39.01.01</v>
          </cell>
          <cell r="B1191" t="str">
            <v xml:space="preserve">MAQUINA SOLDA ELETRICA (40-375A) COND.A                                        </v>
          </cell>
          <cell r="C1191" t="str">
            <v>hora</v>
          </cell>
          <cell r="D1191">
            <v>50.69</v>
          </cell>
          <cell r="E1191">
            <v>37.548148148148144</v>
          </cell>
          <cell r="F1191" t="str">
            <v>DER Jul/24</v>
          </cell>
        </row>
        <row r="1192">
          <cell r="A1192" t="str">
            <v>72.39.01.02</v>
          </cell>
          <cell r="B1192" t="str">
            <v xml:space="preserve">MAQUINA SOLDA ELETRICA (40-375A) COND.B                                        </v>
          </cell>
          <cell r="C1192" t="str">
            <v>hora</v>
          </cell>
          <cell r="D1192">
            <v>1.82</v>
          </cell>
          <cell r="E1192">
            <v>1.3481481481481481</v>
          </cell>
          <cell r="F1192" t="str">
            <v>DER Jul/24</v>
          </cell>
        </row>
        <row r="1193">
          <cell r="A1193" t="str">
            <v>72.39.01.03</v>
          </cell>
          <cell r="B1193" t="str">
            <v xml:space="preserve">MAQUINA SOLDA ELETRICA (40-375A) COND.C                                        </v>
          </cell>
          <cell r="C1193" t="str">
            <v>hora</v>
          </cell>
          <cell r="D1193">
            <v>16.760000000000002</v>
          </cell>
          <cell r="E1193">
            <v>12.414814814814815</v>
          </cell>
          <cell r="F1193" t="str">
            <v>DER Jul/24</v>
          </cell>
        </row>
        <row r="1194">
          <cell r="A1194" t="str">
            <v>72.39.01.04</v>
          </cell>
          <cell r="B1194" t="str">
            <v xml:space="preserve">MAQUINA SOLDA ELETRICA (40-375A) COND.D                                        </v>
          </cell>
          <cell r="C1194" t="str">
            <v>hora</v>
          </cell>
          <cell r="D1194">
            <v>66.47</v>
          </cell>
          <cell r="E1194">
            <v>49.237037037037034</v>
          </cell>
          <cell r="F1194" t="str">
            <v>DER Jul/24</v>
          </cell>
        </row>
        <row r="1195">
          <cell r="A1195" t="str">
            <v>72.39.02.01</v>
          </cell>
          <cell r="B1195" t="str">
            <v xml:space="preserve">MAQUINA DE SOLDA A DIESEL COND. A                                              </v>
          </cell>
          <cell r="C1195" t="str">
            <v>hora</v>
          </cell>
          <cell r="D1195">
            <v>65.33</v>
          </cell>
          <cell r="E1195">
            <v>48.392592592592585</v>
          </cell>
          <cell r="F1195" t="str">
            <v>DER Jul/24</v>
          </cell>
        </row>
        <row r="1196">
          <cell r="A1196" t="str">
            <v>72.39.02.02</v>
          </cell>
          <cell r="B1196" t="str">
            <v xml:space="preserve">MAQUINA SOLDA A DIESEL ATE 375A COND.B                                         </v>
          </cell>
          <cell r="C1196" t="str">
            <v>hora</v>
          </cell>
          <cell r="D1196">
            <v>28.81</v>
          </cell>
          <cell r="E1196">
            <v>21.340740740740738</v>
          </cell>
          <cell r="F1196" t="str">
            <v>DER Jul/24</v>
          </cell>
        </row>
        <row r="1197">
          <cell r="A1197" t="str">
            <v>72.39.02.03</v>
          </cell>
          <cell r="B1197" t="str">
            <v xml:space="preserve">MAQUINA SOLDA A DIESEL ATE 375A COND.C                                         </v>
          </cell>
          <cell r="C1197" t="str">
            <v>hora</v>
          </cell>
          <cell r="D1197">
            <v>62.26</v>
          </cell>
          <cell r="E1197">
            <v>46.118518518518513</v>
          </cell>
          <cell r="F1197" t="str">
            <v>DER Jul/24</v>
          </cell>
        </row>
        <row r="1198">
          <cell r="A1198" t="str">
            <v>72.39.02.04</v>
          </cell>
          <cell r="B1198" t="str">
            <v xml:space="preserve">MAQUINA SOLDA A DIESEL ATE 375A COND.D                                         </v>
          </cell>
          <cell r="C1198" t="str">
            <v>hora</v>
          </cell>
          <cell r="D1198">
            <v>111.96</v>
          </cell>
          <cell r="E1198">
            <v>82.933333333333323</v>
          </cell>
          <cell r="F1198" t="str">
            <v>DER Jul/24</v>
          </cell>
        </row>
        <row r="1199">
          <cell r="A1199" t="str">
            <v>72.39.03.01</v>
          </cell>
          <cell r="B1199" t="str">
            <v xml:space="preserve">MACARICO DE CORTE COND. A                                                      </v>
          </cell>
          <cell r="C1199" t="str">
            <v>hora</v>
          </cell>
          <cell r="D1199">
            <v>29.48</v>
          </cell>
          <cell r="E1199">
            <v>21.837037037037035</v>
          </cell>
          <cell r="F1199" t="str">
            <v>DER Jul/24</v>
          </cell>
        </row>
        <row r="1200">
          <cell r="A1200" t="str">
            <v>72.39.03.02</v>
          </cell>
          <cell r="B1200" t="str">
            <v xml:space="preserve">MACARICO DE CORTE COND. B                                                      </v>
          </cell>
          <cell r="C1200" t="str">
            <v>hora</v>
          </cell>
          <cell r="D1200">
            <v>0.08</v>
          </cell>
          <cell r="E1200">
            <v>5.9259259259259255E-2</v>
          </cell>
          <cell r="F1200" t="str">
            <v>DER Jul/24</v>
          </cell>
        </row>
        <row r="1201">
          <cell r="A1201" t="str">
            <v>72.39.03.03</v>
          </cell>
          <cell r="B1201" t="str">
            <v xml:space="preserve">MACARICO DE CORTE COND. C                                                      </v>
          </cell>
          <cell r="C1201" t="str">
            <v>hora</v>
          </cell>
          <cell r="D1201">
            <v>9.17</v>
          </cell>
          <cell r="E1201">
            <v>6.7925925925925918</v>
          </cell>
          <cell r="F1201" t="str">
            <v>DER Jul/24</v>
          </cell>
        </row>
        <row r="1202">
          <cell r="A1202" t="str">
            <v>72.39.03.04</v>
          </cell>
          <cell r="B1202" t="str">
            <v xml:space="preserve">MACARICO DE CORTE COND. D                                                      </v>
          </cell>
          <cell r="C1202" t="str">
            <v>hora</v>
          </cell>
          <cell r="D1202">
            <v>38.61</v>
          </cell>
          <cell r="E1202">
            <v>28.599999999999998</v>
          </cell>
          <cell r="F1202" t="str">
            <v>DER Jul/24</v>
          </cell>
        </row>
        <row r="1203">
          <cell r="A1203" t="str">
            <v>72.40.02.01</v>
          </cell>
          <cell r="B1203" t="str">
            <v xml:space="preserve">ESTACAO TOTAL COND. A                                                          </v>
          </cell>
          <cell r="C1203" t="str">
            <v>hora</v>
          </cell>
          <cell r="D1203">
            <v>10.88</v>
          </cell>
          <cell r="E1203">
            <v>8.0592592592592585</v>
          </cell>
          <cell r="F1203" t="str">
            <v>DER Jul/24</v>
          </cell>
        </row>
        <row r="1204">
          <cell r="A1204" t="str">
            <v>72.40.02.02</v>
          </cell>
          <cell r="B1204" t="str">
            <v xml:space="preserve">ESTACAO TOTAL COND. B                                                          </v>
          </cell>
          <cell r="C1204" t="str">
            <v>hora</v>
          </cell>
          <cell r="D1204">
            <v>17.93</v>
          </cell>
          <cell r="E1204">
            <v>13.28148148148148</v>
          </cell>
          <cell r="F1204" t="str">
            <v>DER Jul/24</v>
          </cell>
        </row>
        <row r="1205">
          <cell r="A1205" t="str">
            <v>72.40.02.03</v>
          </cell>
          <cell r="B1205" t="str">
            <v xml:space="preserve">ESTACAO TOTAL COND. C                                                          </v>
          </cell>
          <cell r="C1205" t="str">
            <v>hora</v>
          </cell>
          <cell r="D1205">
            <v>17.93</v>
          </cell>
          <cell r="E1205">
            <v>13.28148148148148</v>
          </cell>
          <cell r="F1205" t="str">
            <v>DER Jul/24</v>
          </cell>
        </row>
        <row r="1206">
          <cell r="A1206" t="str">
            <v>72.40.02.04</v>
          </cell>
          <cell r="B1206" t="str">
            <v xml:space="preserve">ESTACAO TOTAL COND. D                                                          </v>
          </cell>
          <cell r="C1206" t="str">
            <v>hora</v>
          </cell>
          <cell r="D1206">
            <v>17.93</v>
          </cell>
          <cell r="E1206">
            <v>13.28148148148148</v>
          </cell>
          <cell r="F1206" t="str">
            <v>DER Jul/24</v>
          </cell>
        </row>
        <row r="1207">
          <cell r="A1207" t="str">
            <v>72.40.03.01</v>
          </cell>
          <cell r="B1207" t="str">
            <v xml:space="preserve">NIVEL COM TRIPE COND. A                                                        </v>
          </cell>
          <cell r="C1207" t="str">
            <v>hora</v>
          </cell>
          <cell r="D1207">
            <v>0.57999999999999996</v>
          </cell>
          <cell r="E1207">
            <v>0.42962962962962958</v>
          </cell>
          <cell r="F1207" t="str">
            <v>DER Jul/24</v>
          </cell>
        </row>
        <row r="1208">
          <cell r="A1208" t="str">
            <v>72.40.03.02</v>
          </cell>
          <cell r="B1208" t="str">
            <v xml:space="preserve">NIVEL COM TRIPE COND. B                                                        </v>
          </cell>
          <cell r="C1208" t="str">
            <v>hora</v>
          </cell>
          <cell r="D1208">
            <v>0.95</v>
          </cell>
          <cell r="E1208">
            <v>0.70370370370370361</v>
          </cell>
          <cell r="F1208" t="str">
            <v>DER Jul/24</v>
          </cell>
        </row>
        <row r="1209">
          <cell r="A1209" t="str">
            <v>72.40.03.03</v>
          </cell>
          <cell r="B1209" t="str">
            <v xml:space="preserve">NIVEL COM TRIPE COND. C                                                        </v>
          </cell>
          <cell r="C1209" t="str">
            <v>hora</v>
          </cell>
          <cell r="D1209">
            <v>0.95</v>
          </cell>
          <cell r="E1209">
            <v>0.70370370370370361</v>
          </cell>
          <cell r="F1209" t="str">
            <v>DER Jul/24</v>
          </cell>
        </row>
        <row r="1210">
          <cell r="A1210" t="str">
            <v>72.40.03.04</v>
          </cell>
          <cell r="B1210" t="str">
            <v xml:space="preserve">NIVEL COM TRIPE COND. D                                                        </v>
          </cell>
          <cell r="C1210" t="str">
            <v>hora</v>
          </cell>
          <cell r="D1210">
            <v>0.95</v>
          </cell>
          <cell r="E1210">
            <v>0.70370370370370361</v>
          </cell>
          <cell r="F1210" t="str">
            <v>DER Jul/24</v>
          </cell>
        </row>
        <row r="1211">
          <cell r="A1211" t="str">
            <v>72.41.01.01</v>
          </cell>
          <cell r="B1211" t="str">
            <v xml:space="preserve">PA CARREG.S/PNEUS 1,7M3 A 1,9M3 - COND.A                                       </v>
          </cell>
          <cell r="C1211" t="str">
            <v>hora</v>
          </cell>
          <cell r="D1211">
            <v>116.53</v>
          </cell>
          <cell r="E1211">
            <v>86.318518518518516</v>
          </cell>
          <cell r="F1211" t="str">
            <v>DER Jul/24</v>
          </cell>
        </row>
        <row r="1212">
          <cell r="A1212" t="str">
            <v>72.41.01.02</v>
          </cell>
          <cell r="B1212" t="str">
            <v xml:space="preserve">PA CARREG.S/PNEUS 1,7M3 A 1,9M3 - COND.B                                       </v>
          </cell>
          <cell r="C1212" t="str">
            <v>hora</v>
          </cell>
          <cell r="D1212">
            <v>134.22999999999999</v>
          </cell>
          <cell r="E1212">
            <v>99.429629629629616</v>
          </cell>
          <cell r="F1212" t="str">
            <v>DER Jul/24</v>
          </cell>
        </row>
        <row r="1213">
          <cell r="A1213" t="str">
            <v>72.41.01.03</v>
          </cell>
          <cell r="B1213" t="str">
            <v xml:space="preserve">PA CARREG.S/PNEUS 1,7M3 A 1,9M3 - COND.C                                       </v>
          </cell>
          <cell r="C1213" t="str">
            <v>hora</v>
          </cell>
          <cell r="D1213">
            <v>286.08</v>
          </cell>
          <cell r="E1213">
            <v>211.9111111111111</v>
          </cell>
          <cell r="F1213" t="str">
            <v>DER Jul/24</v>
          </cell>
        </row>
        <row r="1214">
          <cell r="A1214" t="str">
            <v>72.41.01.04</v>
          </cell>
          <cell r="B1214" t="str">
            <v xml:space="preserve">PA CARREG.S/PNEUS 1,7M3 A 1,9M3 - COND.D                                       </v>
          </cell>
          <cell r="C1214" t="str">
            <v>hora</v>
          </cell>
          <cell r="D1214">
            <v>328.28</v>
          </cell>
          <cell r="E1214">
            <v>243.17037037037034</v>
          </cell>
          <cell r="F1214" t="str">
            <v>DER Jul/24</v>
          </cell>
        </row>
        <row r="1215">
          <cell r="A1215" t="str">
            <v>72.41.02.01</v>
          </cell>
          <cell r="B1215" t="str">
            <v xml:space="preserve">PA CARREG.S/PNEUS 1,91M3 A 2,5M3 -COND.A                                       </v>
          </cell>
          <cell r="C1215" t="str">
            <v>hora</v>
          </cell>
          <cell r="D1215">
            <v>123.46</v>
          </cell>
          <cell r="E1215">
            <v>91.451851851851842</v>
          </cell>
          <cell r="F1215" t="str">
            <v>DER Jul/24</v>
          </cell>
        </row>
        <row r="1216">
          <cell r="A1216" t="str">
            <v>72.41.02.02</v>
          </cell>
          <cell r="B1216" t="str">
            <v xml:space="preserve">PA CARREG.S/PNEUS 1,91M3 A 2,5M3 -COND.B                                       </v>
          </cell>
          <cell r="C1216" t="str">
            <v>hora</v>
          </cell>
          <cell r="D1216">
            <v>146.75</v>
          </cell>
          <cell r="E1216">
            <v>108.7037037037037</v>
          </cell>
          <cell r="F1216" t="str">
            <v>DER Jul/24</v>
          </cell>
        </row>
        <row r="1217">
          <cell r="A1217" t="str">
            <v>72.41.02.03</v>
          </cell>
          <cell r="B1217" t="str">
            <v xml:space="preserve">PA CARREG.S/PNEUS 1,91M3 A 2,5M3 -COND.C                                       </v>
          </cell>
          <cell r="C1217" t="str">
            <v>hora</v>
          </cell>
          <cell r="D1217">
            <v>300.52999999999997</v>
          </cell>
          <cell r="E1217">
            <v>222.61481481481479</v>
          </cell>
          <cell r="F1217" t="str">
            <v>DER Jul/24</v>
          </cell>
        </row>
        <row r="1218">
          <cell r="A1218" t="str">
            <v>72.41.02.04</v>
          </cell>
          <cell r="B1218" t="str">
            <v xml:space="preserve">PA CARREG.S/PNEUS 1,91M3 A 2,5M3 -COND.D                                       </v>
          </cell>
          <cell r="C1218" t="str">
            <v>hora</v>
          </cell>
          <cell r="D1218">
            <v>342.74</v>
          </cell>
          <cell r="E1218">
            <v>253.88148148148147</v>
          </cell>
          <cell r="F1218" t="str">
            <v>DER Jul/24</v>
          </cell>
        </row>
        <row r="1219">
          <cell r="A1219" t="str">
            <v>72.41.03.01</v>
          </cell>
          <cell r="B1219" t="str">
            <v xml:space="preserve">PA CARREG.S/PNEUS 3,3M3 A 3,8M3 - COND.A                                       </v>
          </cell>
          <cell r="C1219" t="str">
            <v>hora</v>
          </cell>
          <cell r="D1219">
            <v>211.66</v>
          </cell>
          <cell r="E1219">
            <v>156.78518518518518</v>
          </cell>
          <cell r="F1219" t="str">
            <v>DER Jul/24</v>
          </cell>
        </row>
        <row r="1220">
          <cell r="A1220" t="str">
            <v>72.41.03.02</v>
          </cell>
          <cell r="B1220" t="str">
            <v xml:space="preserve">PA CARREG.S/PNEUS 3,3M3 A 3,8M3 - COND.B                                       </v>
          </cell>
          <cell r="C1220" t="str">
            <v>hora</v>
          </cell>
          <cell r="D1220">
            <v>306.02999999999997</v>
          </cell>
          <cell r="E1220">
            <v>226.68888888888884</v>
          </cell>
          <cell r="F1220" t="str">
            <v>DER Jul/24</v>
          </cell>
        </row>
        <row r="1221">
          <cell r="A1221" t="str">
            <v>72.41.03.03</v>
          </cell>
          <cell r="B1221" t="str">
            <v xml:space="preserve">PA CARREG.S/PNEUS 3,3M3 A 3,8M3 - COND.C                                       </v>
          </cell>
          <cell r="C1221" t="str">
            <v>hora</v>
          </cell>
          <cell r="D1221">
            <v>546.83000000000004</v>
          </cell>
          <cell r="E1221">
            <v>405.05925925925925</v>
          </cell>
          <cell r="F1221" t="str">
            <v>DER Jul/24</v>
          </cell>
        </row>
        <row r="1222">
          <cell r="A1222" t="str">
            <v>72.41.03.04</v>
          </cell>
          <cell r="B1222" t="str">
            <v xml:space="preserve">PA CARREG.S/PNEUS 3,3M3 A 3,8M3 - COND.D                                       </v>
          </cell>
          <cell r="C1222" t="str">
            <v>hora</v>
          </cell>
          <cell r="D1222">
            <v>589.03</v>
          </cell>
          <cell r="E1222">
            <v>436.31851851851849</v>
          </cell>
          <cell r="F1222" t="str">
            <v>DER Jul/24</v>
          </cell>
        </row>
        <row r="1223">
          <cell r="A1223" t="str">
            <v>72.41.04.01</v>
          </cell>
          <cell r="B1223" t="str">
            <v xml:space="preserve">PA CARREG. S/ESTEIRA 1,85M3 COND. A                                            </v>
          </cell>
          <cell r="C1223" t="str">
            <v>hora</v>
          </cell>
          <cell r="D1223">
            <v>102.68</v>
          </cell>
          <cell r="E1223">
            <v>76.059259259259264</v>
          </cell>
          <cell r="F1223" t="str">
            <v>DER Jul/24</v>
          </cell>
        </row>
        <row r="1224">
          <cell r="A1224" t="str">
            <v>72.41.04.02</v>
          </cell>
          <cell r="B1224" t="str">
            <v xml:space="preserve">PA CARREG S/ESTEIRA 1,85M3 COND. B                                             </v>
          </cell>
          <cell r="C1224" t="str">
            <v>hora</v>
          </cell>
          <cell r="D1224">
            <v>109.23</v>
          </cell>
          <cell r="E1224">
            <v>80.911111111111111</v>
          </cell>
          <cell r="F1224" t="str">
            <v>DER Jul/24</v>
          </cell>
        </row>
        <row r="1225">
          <cell r="A1225" t="str">
            <v>72.41.04.03</v>
          </cell>
          <cell r="B1225" t="str">
            <v xml:space="preserve">PA CARREG. S/ESTEIRA 1,85M3 COND. C                                            </v>
          </cell>
          <cell r="C1225" t="str">
            <v>hora</v>
          </cell>
          <cell r="D1225">
            <v>231.86</v>
          </cell>
          <cell r="E1225">
            <v>171.74814814814815</v>
          </cell>
          <cell r="F1225" t="str">
            <v>DER Jul/24</v>
          </cell>
        </row>
        <row r="1226">
          <cell r="A1226" t="str">
            <v>72.41.04.04</v>
          </cell>
          <cell r="B1226" t="str">
            <v xml:space="preserve">PA CARREG. S/ESTEIRA 1,85M3 COND. D                                            </v>
          </cell>
          <cell r="C1226" t="str">
            <v>hora</v>
          </cell>
          <cell r="D1226">
            <v>274.07</v>
          </cell>
          <cell r="E1226">
            <v>203.0148148148148</v>
          </cell>
          <cell r="F1226" t="str">
            <v>DER Jul/24</v>
          </cell>
        </row>
        <row r="1227">
          <cell r="A1227" t="str">
            <v>72.41.05.01</v>
          </cell>
          <cell r="B1227" t="str">
            <v xml:space="preserve">PA CARREGADEIRA S/EST.2,3M3 COND. A                                            </v>
          </cell>
          <cell r="C1227" t="str">
            <v>hora</v>
          </cell>
          <cell r="D1227">
            <v>123.46</v>
          </cell>
          <cell r="E1227">
            <v>91.451851851851842</v>
          </cell>
          <cell r="F1227" t="str">
            <v>DER Jul/24</v>
          </cell>
        </row>
        <row r="1228">
          <cell r="A1228" t="str">
            <v>72.41.05.02</v>
          </cell>
          <cell r="B1228" t="str">
            <v xml:space="preserve">PA CARREGADEIRA S/EST.2,3M3 COND. B                                            </v>
          </cell>
          <cell r="C1228" t="str">
            <v>hora</v>
          </cell>
          <cell r="D1228">
            <v>146.75</v>
          </cell>
          <cell r="E1228">
            <v>108.7037037037037</v>
          </cell>
          <cell r="F1228" t="str">
            <v>DER Jul/24</v>
          </cell>
        </row>
        <row r="1229">
          <cell r="A1229" t="str">
            <v>72.41.05.03</v>
          </cell>
          <cell r="B1229" t="str">
            <v xml:space="preserve">PA CARREGADEIRA S/EST.2,3M3 COND. C                                            </v>
          </cell>
          <cell r="C1229" t="str">
            <v>hora</v>
          </cell>
          <cell r="D1229">
            <v>308.91000000000003</v>
          </cell>
          <cell r="E1229">
            <v>228.82222222222222</v>
          </cell>
          <cell r="F1229" t="str">
            <v>DER Jul/24</v>
          </cell>
        </row>
        <row r="1230">
          <cell r="A1230" t="str">
            <v>72.41.05.04</v>
          </cell>
          <cell r="B1230" t="str">
            <v xml:space="preserve">PA CARREGADEIRA S/EST.2,3M3 COND. D                                            </v>
          </cell>
          <cell r="C1230" t="str">
            <v>hora</v>
          </cell>
          <cell r="D1230">
            <v>351.12</v>
          </cell>
          <cell r="E1230">
            <v>260.0888888888889</v>
          </cell>
          <cell r="F1230" t="str">
            <v>DER Jul/24</v>
          </cell>
        </row>
        <row r="1231">
          <cell r="A1231" t="str">
            <v>72.42.01.01</v>
          </cell>
          <cell r="B1231" t="str">
            <v xml:space="preserve">PERFURATRIZ MANUAL COND. A                                                     </v>
          </cell>
          <cell r="C1231" t="str">
            <v>hora</v>
          </cell>
          <cell r="D1231">
            <v>44.95</v>
          </cell>
          <cell r="E1231">
            <v>33.296296296296298</v>
          </cell>
          <cell r="F1231" t="str">
            <v>DER Jul/24</v>
          </cell>
        </row>
        <row r="1232">
          <cell r="A1232" t="str">
            <v>72.42.01.02</v>
          </cell>
          <cell r="B1232" t="str">
            <v xml:space="preserve">PERFURATRIZ MANUAL COND. B                                                     </v>
          </cell>
          <cell r="C1232" t="str">
            <v>hora</v>
          </cell>
          <cell r="D1232">
            <v>5.45</v>
          </cell>
          <cell r="E1232">
            <v>4.0370370370370372</v>
          </cell>
          <cell r="F1232" t="str">
            <v>DER Jul/24</v>
          </cell>
        </row>
        <row r="1233">
          <cell r="A1233" t="str">
            <v>72.42.01.03</v>
          </cell>
          <cell r="B1233" t="str">
            <v xml:space="preserve">PERFURATRIZ MANUAL COND. C                                                     </v>
          </cell>
          <cell r="C1233" t="str">
            <v>hora</v>
          </cell>
          <cell r="D1233">
            <v>90.01</v>
          </cell>
          <cell r="E1233">
            <v>66.67407407407407</v>
          </cell>
          <cell r="F1233" t="str">
            <v>DER Jul/24</v>
          </cell>
        </row>
        <row r="1234">
          <cell r="A1234" t="str">
            <v>72.42.01.04</v>
          </cell>
          <cell r="B1234" t="str">
            <v xml:space="preserve">PERFURATRIZ MANUAL COND. D                                                     </v>
          </cell>
          <cell r="C1234" t="str">
            <v>hora</v>
          </cell>
          <cell r="D1234">
            <v>132.21</v>
          </cell>
          <cell r="E1234">
            <v>97.933333333333337</v>
          </cell>
          <cell r="F1234" t="str">
            <v>DER Jul/24</v>
          </cell>
        </row>
        <row r="1235">
          <cell r="A1235" t="str">
            <v>72.42.02.01</v>
          </cell>
          <cell r="B1235" t="str">
            <v xml:space="preserve">PERFURATRIZ S/ESTEIRA COND. A                                                  </v>
          </cell>
          <cell r="C1235" t="str">
            <v>hora</v>
          </cell>
          <cell r="D1235">
            <v>282.02999999999997</v>
          </cell>
          <cell r="E1235">
            <v>208.91111111111107</v>
          </cell>
          <cell r="F1235" t="str">
            <v>DER Jul/24</v>
          </cell>
        </row>
        <row r="1236">
          <cell r="A1236" t="str">
            <v>72.42.02.02</v>
          </cell>
          <cell r="B1236" t="str">
            <v xml:space="preserve">PERFURATRIZ S/ESTEIRA COND. B                                                  </v>
          </cell>
          <cell r="C1236" t="str">
            <v>hora</v>
          </cell>
          <cell r="D1236">
            <v>452.13</v>
          </cell>
          <cell r="E1236">
            <v>334.9111111111111</v>
          </cell>
          <cell r="F1236" t="str">
            <v>DER Jul/24</v>
          </cell>
        </row>
        <row r="1237">
          <cell r="A1237" t="str">
            <v>72.42.02.03</v>
          </cell>
          <cell r="B1237" t="str">
            <v xml:space="preserve">PERFURATRIZ S/ESTEIRA COND. C                                                  </v>
          </cell>
          <cell r="C1237" t="str">
            <v>hora</v>
          </cell>
          <cell r="D1237">
            <v>778.29</v>
          </cell>
          <cell r="E1237">
            <v>576.51111111111106</v>
          </cell>
          <cell r="F1237" t="str">
            <v>DER Jul/24</v>
          </cell>
        </row>
        <row r="1238">
          <cell r="A1238" t="str">
            <v>72.42.02.04</v>
          </cell>
          <cell r="B1238" t="str">
            <v xml:space="preserve">PERFURATRIZ S/ESTEIRA COND. D                                                  </v>
          </cell>
          <cell r="C1238" t="str">
            <v>hora</v>
          </cell>
          <cell r="D1238">
            <v>820.5</v>
          </cell>
          <cell r="E1238">
            <v>607.77777777777771</v>
          </cell>
          <cell r="F1238" t="str">
            <v>DER Jul/24</v>
          </cell>
        </row>
        <row r="1239">
          <cell r="A1239" t="str">
            <v>72.42.03.01</v>
          </cell>
          <cell r="B1239" t="str">
            <v xml:space="preserve">PERFURATRIZ JUMBO 3 BRACOS COND. A                                             </v>
          </cell>
          <cell r="C1239" t="str">
            <v>hora</v>
          </cell>
          <cell r="D1239">
            <v>633.24</v>
          </cell>
          <cell r="E1239">
            <v>469.06666666666666</v>
          </cell>
          <cell r="F1239" t="str">
            <v>DER Jul/24</v>
          </cell>
        </row>
        <row r="1240">
          <cell r="A1240" t="str">
            <v>72.42.03.02</v>
          </cell>
          <cell r="B1240" t="str">
            <v xml:space="preserve">PERFURATRIZ JUMBO 3 BRACOS COND. B                                             </v>
          </cell>
          <cell r="C1240" t="str">
            <v>hora</v>
          </cell>
          <cell r="D1240">
            <v>1186.49</v>
          </cell>
          <cell r="E1240">
            <v>878.88148148148139</v>
          </cell>
          <cell r="F1240" t="str">
            <v>DER Jul/24</v>
          </cell>
        </row>
        <row r="1241">
          <cell r="A1241" t="str">
            <v>72.42.03.03</v>
          </cell>
          <cell r="B1241" t="str">
            <v xml:space="preserve">PERFURATRIZ JUMBO 3 BRACOS COND. C                                             </v>
          </cell>
          <cell r="C1241" t="str">
            <v>hora</v>
          </cell>
          <cell r="D1241">
            <v>1535.8</v>
          </cell>
          <cell r="E1241">
            <v>1137.6296296296296</v>
          </cell>
          <cell r="F1241" t="str">
            <v>DER Jul/24</v>
          </cell>
        </row>
        <row r="1242">
          <cell r="A1242" t="str">
            <v>72.42.03.04</v>
          </cell>
          <cell r="B1242" t="str">
            <v xml:space="preserve">PERFURATRIZ JUMBO 3 BRACOS COND. D                                             </v>
          </cell>
          <cell r="C1242" t="str">
            <v>hora</v>
          </cell>
          <cell r="D1242">
            <v>1578</v>
          </cell>
          <cell r="E1242">
            <v>1168.8888888888889</v>
          </cell>
          <cell r="F1242" t="str">
            <v>DER Jul/24</v>
          </cell>
        </row>
        <row r="1243">
          <cell r="A1243" t="str">
            <v>72.42.04.01</v>
          </cell>
          <cell r="B1243" t="str">
            <v xml:space="preserve">SONDA ROTATIVA COND. A                                                         </v>
          </cell>
          <cell r="C1243" t="str">
            <v>hora</v>
          </cell>
          <cell r="D1243">
            <v>99.98</v>
          </cell>
          <cell r="E1243">
            <v>74.059259259259264</v>
          </cell>
          <cell r="F1243" t="str">
            <v>DER Jul/24</v>
          </cell>
        </row>
        <row r="1244">
          <cell r="A1244" t="str">
            <v>72.42.04.02</v>
          </cell>
          <cell r="B1244" t="str">
            <v xml:space="preserve">SONDA ROTATIVA COND. B                                                         </v>
          </cell>
          <cell r="C1244" t="str">
            <v>hora</v>
          </cell>
          <cell r="D1244">
            <v>128.68</v>
          </cell>
          <cell r="E1244">
            <v>95.318518518518516</v>
          </cell>
          <cell r="F1244" t="str">
            <v>DER Jul/24</v>
          </cell>
        </row>
        <row r="1245">
          <cell r="A1245" t="str">
            <v>72.42.04.03</v>
          </cell>
          <cell r="B1245" t="str">
            <v xml:space="preserve">SONDA ROTATIVA COND. C                                                         </v>
          </cell>
          <cell r="C1245" t="str">
            <v>hora</v>
          </cell>
          <cell r="D1245">
            <v>134.91999999999999</v>
          </cell>
          <cell r="E1245">
            <v>99.940740740740722</v>
          </cell>
          <cell r="F1245" t="str">
            <v>DER Jul/24</v>
          </cell>
        </row>
        <row r="1246">
          <cell r="A1246" t="str">
            <v>72.42.04.04</v>
          </cell>
          <cell r="B1246" t="str">
            <v xml:space="preserve">SONDA ROTATIVA COND. D                                                         </v>
          </cell>
          <cell r="C1246" t="str">
            <v>hora</v>
          </cell>
          <cell r="D1246">
            <v>177.13</v>
          </cell>
          <cell r="E1246">
            <v>131.2074074074074</v>
          </cell>
          <cell r="F1246" t="str">
            <v>DER Jul/24</v>
          </cell>
        </row>
        <row r="1247">
          <cell r="A1247" t="str">
            <v>72.42.05.01</v>
          </cell>
          <cell r="B1247" t="str">
            <v xml:space="preserve">PERFURADOR/CINZAL DE BAIXO PESO COND. A                                        </v>
          </cell>
          <cell r="C1247" t="str">
            <v>hora</v>
          </cell>
          <cell r="D1247">
            <v>33.74</v>
          </cell>
          <cell r="E1247">
            <v>24.992592592592594</v>
          </cell>
          <cell r="F1247" t="str">
            <v>DER Jul/24</v>
          </cell>
        </row>
        <row r="1248">
          <cell r="A1248" t="str">
            <v>72.42.05.02</v>
          </cell>
          <cell r="B1248" t="str">
            <v xml:space="preserve">PERFURADOR/CINZAL DE BAIXO PESO COND. B                                        </v>
          </cell>
          <cell r="C1248" t="str">
            <v>hora</v>
          </cell>
          <cell r="D1248">
            <v>9.8800000000000008</v>
          </cell>
          <cell r="E1248">
            <v>7.3185185185185189</v>
          </cell>
          <cell r="F1248" t="str">
            <v>DER Jul/24</v>
          </cell>
        </row>
        <row r="1249">
          <cell r="A1249" t="str">
            <v>72.42.05.03</v>
          </cell>
          <cell r="B1249" t="str">
            <v xml:space="preserve">PERFURADOR/CINZAL DE BAIXO PESO COND. C                                        </v>
          </cell>
          <cell r="C1249" t="str">
            <v>hora</v>
          </cell>
          <cell r="D1249">
            <v>9.8800000000000008</v>
          </cell>
          <cell r="E1249">
            <v>7.3185185185185189</v>
          </cell>
          <cell r="F1249" t="str">
            <v>DER Jul/24</v>
          </cell>
        </row>
        <row r="1250">
          <cell r="A1250" t="str">
            <v>72.42.05.04</v>
          </cell>
          <cell r="B1250" t="str">
            <v xml:space="preserve">PERFURADOR/CINZAL DE BAIXO PESO COND. D                                        </v>
          </cell>
          <cell r="C1250" t="str">
            <v>hora</v>
          </cell>
          <cell r="D1250">
            <v>39.32</v>
          </cell>
          <cell r="E1250">
            <v>29.125925925925923</v>
          </cell>
          <cell r="F1250" t="str">
            <v>DER Jul/24</v>
          </cell>
        </row>
        <row r="1251">
          <cell r="A1251" t="str">
            <v>72.43.01.01</v>
          </cell>
          <cell r="B1251" t="str">
            <v xml:space="preserve">RETROESCAV./CARREGADEIRA 0,77M3 COND. A                                        </v>
          </cell>
          <cell r="C1251" t="str">
            <v>hora</v>
          </cell>
          <cell r="D1251">
            <v>83.54</v>
          </cell>
          <cell r="E1251">
            <v>61.88148148148148</v>
          </cell>
          <cell r="F1251" t="str">
            <v>DER Jul/24</v>
          </cell>
        </row>
        <row r="1252">
          <cell r="A1252" t="str">
            <v>72.43.01.02</v>
          </cell>
          <cell r="B1252" t="str">
            <v xml:space="preserve">RETROESCAV./CARREGADEIRA 0,77M3 COND. B                                        </v>
          </cell>
          <cell r="C1252" t="str">
            <v>hora</v>
          </cell>
          <cell r="D1252">
            <v>76.209999999999994</v>
          </cell>
          <cell r="E1252">
            <v>56.451851851851842</v>
          </cell>
          <cell r="F1252" t="str">
            <v>DER Jul/24</v>
          </cell>
        </row>
        <row r="1253">
          <cell r="A1253" t="str">
            <v>72.43.01.03</v>
          </cell>
          <cell r="B1253" t="str">
            <v xml:space="preserve">RETROESCAV./CARREGADEIRA 0,77M3 COND. C                                        </v>
          </cell>
          <cell r="C1253" t="str">
            <v>hora</v>
          </cell>
          <cell r="D1253">
            <v>162.63</v>
          </cell>
          <cell r="E1253">
            <v>120.46666666666665</v>
          </cell>
          <cell r="F1253" t="str">
            <v>DER Jul/24</v>
          </cell>
        </row>
        <row r="1254">
          <cell r="A1254" t="str">
            <v>72.43.01.04</v>
          </cell>
          <cell r="B1254" t="str">
            <v xml:space="preserve">RETROESCAV./CARREGADEIRA 0,77M3 COND. D                                        </v>
          </cell>
          <cell r="C1254" t="str">
            <v>hora</v>
          </cell>
          <cell r="D1254">
            <v>204.83</v>
          </cell>
          <cell r="E1254">
            <v>151.72592592592594</v>
          </cell>
          <cell r="F1254" t="str">
            <v>DER Jul/24</v>
          </cell>
        </row>
        <row r="1255">
          <cell r="A1255" t="str">
            <v>72.44.01.01</v>
          </cell>
          <cell r="B1255" t="str">
            <v xml:space="preserve">ROCADEIRA MANUAL GASOLINA COND. A                                              </v>
          </cell>
          <cell r="C1255" t="str">
            <v>hora</v>
          </cell>
          <cell r="D1255">
            <v>0.49</v>
          </cell>
          <cell r="E1255">
            <v>0.36296296296296293</v>
          </cell>
          <cell r="F1255" t="str">
            <v>DER Jul/24</v>
          </cell>
        </row>
        <row r="1256">
          <cell r="A1256" t="str">
            <v>72.44.01.02</v>
          </cell>
          <cell r="B1256" t="str">
            <v xml:space="preserve">ROCADEIRA MANUAL GASOLINA COND. B                                              </v>
          </cell>
          <cell r="C1256" t="str">
            <v>hora</v>
          </cell>
          <cell r="D1256">
            <v>1.1299999999999999</v>
          </cell>
          <cell r="E1256">
            <v>0.83703703703703691</v>
          </cell>
          <cell r="F1256" t="str">
            <v>DER Jul/24</v>
          </cell>
        </row>
        <row r="1257">
          <cell r="A1257" t="str">
            <v>72.44.01.03</v>
          </cell>
          <cell r="B1257" t="str">
            <v xml:space="preserve">ROCADEIRA MANUAL GASOLINA COND. C                                              </v>
          </cell>
          <cell r="C1257" t="str">
            <v>hora</v>
          </cell>
          <cell r="D1257">
            <v>2.06</v>
          </cell>
          <cell r="E1257">
            <v>1.5259259259259259</v>
          </cell>
          <cell r="F1257" t="str">
            <v>DER Jul/24</v>
          </cell>
        </row>
        <row r="1258">
          <cell r="A1258" t="str">
            <v>72.44.01.04</v>
          </cell>
          <cell r="B1258" t="str">
            <v xml:space="preserve">ROCADEIRA MANUAL GASOLINA COND. D                                              </v>
          </cell>
          <cell r="C1258" t="str">
            <v>hora</v>
          </cell>
          <cell r="D1258">
            <v>2.06</v>
          </cell>
          <cell r="E1258">
            <v>1.5259259259259259</v>
          </cell>
          <cell r="F1258" t="str">
            <v>DER Jul/24</v>
          </cell>
        </row>
        <row r="1259">
          <cell r="A1259" t="str">
            <v>72.44.02.01</v>
          </cell>
          <cell r="B1259" t="str">
            <v xml:space="preserve">ROCADEIRA MANUAL ELETRICA COND. A                                              </v>
          </cell>
          <cell r="C1259" t="str">
            <v>hora</v>
          </cell>
          <cell r="D1259">
            <v>0.12</v>
          </cell>
          <cell r="E1259">
            <v>8.8888888888888878E-2</v>
          </cell>
          <cell r="F1259" t="str">
            <v>DER Jul/24</v>
          </cell>
        </row>
        <row r="1260">
          <cell r="A1260" t="str">
            <v>72.44.02.02</v>
          </cell>
          <cell r="B1260" t="str">
            <v xml:space="preserve">ROCADEIRA MANUAL ELETRICA COND. B                                              </v>
          </cell>
          <cell r="C1260" t="str">
            <v>hora</v>
          </cell>
          <cell r="D1260">
            <v>0.28000000000000003</v>
          </cell>
          <cell r="E1260">
            <v>0.2074074074074074</v>
          </cell>
          <cell r="F1260" t="str">
            <v>DER Jul/24</v>
          </cell>
        </row>
        <row r="1261">
          <cell r="A1261" t="str">
            <v>72.44.02.03</v>
          </cell>
          <cell r="B1261" t="str">
            <v xml:space="preserve">ROCADEIRA MANUAL ELETRICA COND. C                                              </v>
          </cell>
          <cell r="C1261" t="str">
            <v>hora</v>
          </cell>
          <cell r="D1261">
            <v>1.1100000000000001</v>
          </cell>
          <cell r="E1261">
            <v>0.82222222222222219</v>
          </cell>
          <cell r="F1261" t="str">
            <v>DER Jul/24</v>
          </cell>
        </row>
        <row r="1262">
          <cell r="A1262" t="str">
            <v>72.44.02.04</v>
          </cell>
          <cell r="B1262" t="str">
            <v xml:space="preserve">ROCADEIRA MANUAL ELETRICA COND. D                                              </v>
          </cell>
          <cell r="C1262" t="str">
            <v>hora</v>
          </cell>
          <cell r="D1262">
            <v>1.1100000000000001</v>
          </cell>
          <cell r="E1262">
            <v>0.82222222222222219</v>
          </cell>
          <cell r="F1262" t="str">
            <v>DER Jul/24</v>
          </cell>
        </row>
        <row r="1263">
          <cell r="A1263" t="str">
            <v>72.44.03.01</v>
          </cell>
          <cell r="B1263" t="str">
            <v xml:space="preserve">ROCADEIRA ADAPT.P/TRAT.AGRIC.COND. A                                           </v>
          </cell>
          <cell r="C1263" t="str">
            <v>hora</v>
          </cell>
          <cell r="D1263">
            <v>3.03</v>
          </cell>
          <cell r="E1263">
            <v>2.244444444444444</v>
          </cell>
          <cell r="F1263" t="str">
            <v>DER Jul/24</v>
          </cell>
        </row>
        <row r="1264">
          <cell r="A1264" t="str">
            <v>72.44.03.02</v>
          </cell>
          <cell r="B1264" t="str">
            <v xml:space="preserve">ROCADEIRA ADAPT.P/TRAT.AGRIC.COND. B                                           </v>
          </cell>
          <cell r="C1264" t="str">
            <v>hora</v>
          </cell>
          <cell r="D1264">
            <v>5.79</v>
          </cell>
          <cell r="E1264">
            <v>4.2888888888888888</v>
          </cell>
          <cell r="F1264" t="str">
            <v>DER Jul/24</v>
          </cell>
        </row>
        <row r="1265">
          <cell r="A1265" t="str">
            <v>72.44.03.03</v>
          </cell>
          <cell r="B1265" t="str">
            <v xml:space="preserve">ROCADEIRA ADAPT.P/TRAT.AGRIC.COND. C                                           </v>
          </cell>
          <cell r="C1265" t="str">
            <v>hora</v>
          </cell>
          <cell r="D1265">
            <v>5.79</v>
          </cell>
          <cell r="E1265">
            <v>4.2888888888888888</v>
          </cell>
          <cell r="F1265" t="str">
            <v>DER Jul/24</v>
          </cell>
        </row>
        <row r="1266">
          <cell r="A1266" t="str">
            <v>72.44.03.04</v>
          </cell>
          <cell r="B1266" t="str">
            <v xml:space="preserve">ROCADEIRA ADAPT.P/TRAT.AGRIC. COND. D                                          </v>
          </cell>
          <cell r="C1266" t="str">
            <v>hora</v>
          </cell>
          <cell r="D1266">
            <v>5.79</v>
          </cell>
          <cell r="E1266">
            <v>4.2888888888888888</v>
          </cell>
          <cell r="F1266" t="str">
            <v>DER Jul/24</v>
          </cell>
        </row>
        <row r="1267">
          <cell r="A1267" t="str">
            <v>72.45.01.01</v>
          </cell>
          <cell r="B1267" t="str">
            <v xml:space="preserve">ROLO COMPACT.VIBRAT.CILIN./PN 7T COND. A                                       </v>
          </cell>
          <cell r="C1267" t="str">
            <v>hora</v>
          </cell>
          <cell r="D1267">
            <v>97.04</v>
          </cell>
          <cell r="E1267">
            <v>71.881481481481487</v>
          </cell>
          <cell r="F1267" t="str">
            <v>DER Jul/24</v>
          </cell>
        </row>
        <row r="1268">
          <cell r="A1268" t="str">
            <v>72.45.01.02</v>
          </cell>
          <cell r="B1268" t="str">
            <v xml:space="preserve">ROLO COMPACT.VIBRAT.CILIN./PN 7T COND. B                                       </v>
          </cell>
          <cell r="C1268" t="str">
            <v>hora</v>
          </cell>
          <cell r="D1268">
            <v>91.84</v>
          </cell>
          <cell r="E1268">
            <v>68.029629629629625</v>
          </cell>
          <cell r="F1268" t="str">
            <v>DER Jul/24</v>
          </cell>
        </row>
        <row r="1269">
          <cell r="A1269" t="str">
            <v>72.45.01.03</v>
          </cell>
          <cell r="B1269" t="str">
            <v xml:space="preserve">ROLO COMPACT.VIBRAT.CILIN./PN 7T COND. C                                       </v>
          </cell>
          <cell r="C1269" t="str">
            <v>hora</v>
          </cell>
          <cell r="D1269">
            <v>176.94</v>
          </cell>
          <cell r="E1269">
            <v>131.06666666666666</v>
          </cell>
          <cell r="F1269" t="str">
            <v>DER Jul/24</v>
          </cell>
        </row>
        <row r="1270">
          <cell r="A1270" t="str">
            <v>72.45.01.04</v>
          </cell>
          <cell r="B1270" t="str">
            <v xml:space="preserve">ROLO COMPACT.VIBRAT.CILIN./PN 7T COND. D                                       </v>
          </cell>
          <cell r="C1270" t="str">
            <v>hora</v>
          </cell>
          <cell r="D1270">
            <v>219.14</v>
          </cell>
          <cell r="E1270">
            <v>162.3259259259259</v>
          </cell>
          <cell r="F1270" t="str">
            <v>DER Jul/24</v>
          </cell>
        </row>
        <row r="1271">
          <cell r="A1271" t="str">
            <v>72.45.02.01</v>
          </cell>
          <cell r="B1271" t="str">
            <v xml:space="preserve">ROLO COMPACT.VIBRAT.CILIN./PN7,7T COND.A                                       </v>
          </cell>
          <cell r="C1271" t="str">
            <v>hora</v>
          </cell>
          <cell r="D1271">
            <v>102.65</v>
          </cell>
          <cell r="E1271">
            <v>76.037037037037038</v>
          </cell>
          <cell r="F1271" t="str">
            <v>DER Jul/24</v>
          </cell>
        </row>
        <row r="1272">
          <cell r="A1272" t="str">
            <v>72.45.02.02</v>
          </cell>
          <cell r="B1272" t="str">
            <v xml:space="preserve">ROLO COMPACT.VIBRAT.CILIN./PN7,7T COND.B                                       </v>
          </cell>
          <cell r="C1272" t="str">
            <v>hora</v>
          </cell>
          <cell r="D1272">
            <v>101.24</v>
          </cell>
          <cell r="E1272">
            <v>74.992592592592587</v>
          </cell>
          <cell r="F1272" t="str">
            <v>DER Jul/24</v>
          </cell>
        </row>
        <row r="1273">
          <cell r="A1273" t="str">
            <v>72.45.02.03</v>
          </cell>
          <cell r="B1273" t="str">
            <v xml:space="preserve">ROLO COMPACT.VIBRAT.CILIN./PN7,7T COND.C                                       </v>
          </cell>
          <cell r="C1273" t="str">
            <v>hora</v>
          </cell>
          <cell r="D1273">
            <v>186.34</v>
          </cell>
          <cell r="E1273">
            <v>138.02962962962962</v>
          </cell>
          <cell r="F1273" t="str">
            <v>DER Jul/24</v>
          </cell>
        </row>
        <row r="1274">
          <cell r="A1274" t="str">
            <v>72.45.02.04</v>
          </cell>
          <cell r="B1274" t="str">
            <v xml:space="preserve">ROLO COMPACT.VIBRAT.CILIN./PN7,7T COND.D                                       </v>
          </cell>
          <cell r="C1274" t="str">
            <v>hora</v>
          </cell>
          <cell r="D1274">
            <v>228.54</v>
          </cell>
          <cell r="E1274">
            <v>169.28888888888886</v>
          </cell>
          <cell r="F1274" t="str">
            <v>DER Jul/24</v>
          </cell>
        </row>
        <row r="1275">
          <cell r="A1275" t="str">
            <v>72.45.03.01</v>
          </cell>
          <cell r="B1275" t="str">
            <v xml:space="preserve">ROLO COMPACT.VIBRAT.CILIN./PN10T COND.A                                        </v>
          </cell>
          <cell r="C1275" t="str">
            <v>hora</v>
          </cell>
          <cell r="D1275">
            <v>114.02</v>
          </cell>
          <cell r="E1275">
            <v>84.459259259259255</v>
          </cell>
          <cell r="F1275" t="str">
            <v>DER Jul/24</v>
          </cell>
        </row>
        <row r="1276">
          <cell r="A1276" t="str">
            <v>72.45.03.02</v>
          </cell>
          <cell r="B1276" t="str">
            <v xml:space="preserve">ROLO COMPACT.VIBRAT.CILIN./PN10T COND.B                                        </v>
          </cell>
          <cell r="C1276" t="str">
            <v>hora</v>
          </cell>
          <cell r="D1276">
            <v>120.3</v>
          </cell>
          <cell r="E1276">
            <v>89.1111111111111</v>
          </cell>
          <cell r="F1276" t="str">
            <v>DER Jul/24</v>
          </cell>
        </row>
        <row r="1277">
          <cell r="A1277" t="str">
            <v>72.45.03.03</v>
          </cell>
          <cell r="B1277" t="str">
            <v xml:space="preserve">ROLO COMPACT VIBRAT.CILIN./PN10T COND.C                                        </v>
          </cell>
          <cell r="C1277" t="str">
            <v>hora</v>
          </cell>
          <cell r="D1277">
            <v>258.35000000000002</v>
          </cell>
          <cell r="E1277">
            <v>191.37037037037038</v>
          </cell>
          <cell r="F1277" t="str">
            <v>DER Jul/24</v>
          </cell>
        </row>
        <row r="1278">
          <cell r="A1278" t="str">
            <v>72.45.03.04</v>
          </cell>
          <cell r="B1278" t="str">
            <v xml:space="preserve">ROLO COMPACT.VIBRAT.CILIN./PN10T COND.D                                        </v>
          </cell>
          <cell r="C1278" t="str">
            <v>hora</v>
          </cell>
          <cell r="D1278">
            <v>300.55</v>
          </cell>
          <cell r="E1278">
            <v>222.62962962962962</v>
          </cell>
          <cell r="F1278" t="str">
            <v>DER Jul/24</v>
          </cell>
        </row>
        <row r="1279">
          <cell r="A1279" t="str">
            <v>72.45.04.01</v>
          </cell>
          <cell r="B1279" t="str">
            <v xml:space="preserve">ROLO COMPACT.VIBR.CILIN./PN 11,3T COND.A                                       </v>
          </cell>
          <cell r="C1279" t="str">
            <v>hora</v>
          </cell>
          <cell r="D1279">
            <v>109.34</v>
          </cell>
          <cell r="E1279">
            <v>80.992592592592587</v>
          </cell>
          <cell r="F1279" t="str">
            <v>DER Jul/24</v>
          </cell>
        </row>
        <row r="1280">
          <cell r="A1280" t="str">
            <v>72.45.04.02</v>
          </cell>
          <cell r="B1280" t="str">
            <v xml:space="preserve">ROLO COMPACT.VIBR.CILIN./PN 11,3T COND.B                                       </v>
          </cell>
          <cell r="C1280" t="str">
            <v>hora</v>
          </cell>
          <cell r="D1280">
            <v>112.46</v>
          </cell>
          <cell r="E1280">
            <v>83.30370370370369</v>
          </cell>
          <cell r="F1280" t="str">
            <v>DER Jul/24</v>
          </cell>
        </row>
        <row r="1281">
          <cell r="A1281" t="str">
            <v>72.45.04.03</v>
          </cell>
          <cell r="B1281" t="str">
            <v xml:space="preserve">ROLO COMPACT.VIBR.CILIN./PN 11,3T COND.C                                       </v>
          </cell>
          <cell r="C1281" t="str">
            <v>hora</v>
          </cell>
          <cell r="D1281">
            <v>290.70999999999998</v>
          </cell>
          <cell r="E1281">
            <v>215.3407407407407</v>
          </cell>
          <cell r="F1281" t="str">
            <v>DER Jul/24</v>
          </cell>
        </row>
        <row r="1282">
          <cell r="A1282" t="str">
            <v>72.45.04.04</v>
          </cell>
          <cell r="B1282" t="str">
            <v xml:space="preserve">ROLO COMPACT.VIBR.CILIN./PN 11,3T COND.D                                       </v>
          </cell>
          <cell r="C1282" t="str">
            <v>hora</v>
          </cell>
          <cell r="D1282">
            <v>332.91</v>
          </cell>
          <cell r="E1282">
            <v>246.6</v>
          </cell>
          <cell r="F1282" t="str">
            <v>DER Jul/24</v>
          </cell>
        </row>
        <row r="1283">
          <cell r="A1283" t="str">
            <v>72.45.05.01</v>
          </cell>
          <cell r="B1283" t="str">
            <v xml:space="preserve">ROLO COMPACT.VIBR.CILIN./PN 15,5T COND.A                                       </v>
          </cell>
          <cell r="C1283" t="str">
            <v>hora</v>
          </cell>
          <cell r="D1283">
            <v>196.22</v>
          </cell>
          <cell r="E1283">
            <v>145.34814814814814</v>
          </cell>
          <cell r="F1283" t="str">
            <v>DER Jul/24</v>
          </cell>
        </row>
        <row r="1284">
          <cell r="A1284" t="str">
            <v>72.45.05.02</v>
          </cell>
          <cell r="B1284" t="str">
            <v xml:space="preserve">ROLO COMPACT.VIBR.CILIN./PN 15,5T COND.B                                       </v>
          </cell>
          <cell r="C1284" t="str">
            <v>hora</v>
          </cell>
          <cell r="D1284">
            <v>257.97000000000003</v>
          </cell>
          <cell r="E1284">
            <v>191.0888888888889</v>
          </cell>
          <cell r="F1284" t="str">
            <v>DER Jul/24</v>
          </cell>
        </row>
        <row r="1285">
          <cell r="A1285" t="str">
            <v>72.45.05.03</v>
          </cell>
          <cell r="B1285" t="str">
            <v xml:space="preserve">ROLO COMPACT.VIBR.CILIN./PN 15,5T COND.C                                       </v>
          </cell>
          <cell r="C1285" t="str">
            <v>hora</v>
          </cell>
          <cell r="D1285">
            <v>435.34</v>
          </cell>
          <cell r="E1285">
            <v>322.47407407407405</v>
          </cell>
          <cell r="F1285" t="str">
            <v>DER Jul/24</v>
          </cell>
        </row>
        <row r="1286">
          <cell r="A1286" t="str">
            <v>72.45.05.04</v>
          </cell>
          <cell r="B1286" t="str">
            <v xml:space="preserve">ROLO COMPACT.VIBR.CILIN./PN 15,5T COND.D                                       </v>
          </cell>
          <cell r="C1286" t="str">
            <v>hora</v>
          </cell>
          <cell r="D1286">
            <v>477.55</v>
          </cell>
          <cell r="E1286">
            <v>353.7407407407407</v>
          </cell>
          <cell r="F1286" t="str">
            <v>DER Jul/24</v>
          </cell>
        </row>
        <row r="1287">
          <cell r="A1287" t="str">
            <v>72.45.06.01</v>
          </cell>
          <cell r="B1287" t="str">
            <v xml:space="preserve">ROLO COMP.PE DE CARN./PN 15,5T COND. A                                         </v>
          </cell>
          <cell r="C1287" t="str">
            <v>hora</v>
          </cell>
          <cell r="D1287">
            <v>196.22</v>
          </cell>
          <cell r="E1287">
            <v>145.34814814814814</v>
          </cell>
          <cell r="F1287" t="str">
            <v>DER Jul/24</v>
          </cell>
        </row>
        <row r="1288">
          <cell r="A1288" t="str">
            <v>72.45.06.02</v>
          </cell>
          <cell r="B1288" t="str">
            <v xml:space="preserve">ROLO COMP.PE DE CARN./PN 15,5T COND. B                                         </v>
          </cell>
          <cell r="C1288" t="str">
            <v>hora</v>
          </cell>
          <cell r="D1288">
            <v>257.97000000000003</v>
          </cell>
          <cell r="E1288">
            <v>191.0888888888889</v>
          </cell>
          <cell r="F1288" t="str">
            <v>DER Jul/24</v>
          </cell>
        </row>
        <row r="1289">
          <cell r="A1289" t="str">
            <v>72.45.06.03</v>
          </cell>
          <cell r="B1289" t="str">
            <v xml:space="preserve">ROLO COMP.PE DE CARN./PN 15,5T COND. C                                         </v>
          </cell>
          <cell r="C1289" t="str">
            <v>hora</v>
          </cell>
          <cell r="D1289">
            <v>451.72</v>
          </cell>
          <cell r="E1289">
            <v>334.60740740740738</v>
          </cell>
          <cell r="F1289" t="str">
            <v>DER Jul/24</v>
          </cell>
        </row>
        <row r="1290">
          <cell r="A1290" t="str">
            <v>72.45.06.04</v>
          </cell>
          <cell r="B1290" t="str">
            <v xml:space="preserve">ROLO COMP.PE DE CARN./PN 15,5T COND. D                                         </v>
          </cell>
          <cell r="C1290" t="str">
            <v>hora</v>
          </cell>
          <cell r="D1290">
            <v>493.92</v>
          </cell>
          <cell r="E1290">
            <v>365.86666666666667</v>
          </cell>
          <cell r="F1290" t="str">
            <v>DER Jul/24</v>
          </cell>
        </row>
        <row r="1291">
          <cell r="A1291" t="str">
            <v>72.46.01.01</v>
          </cell>
          <cell r="B1291" t="str">
            <v xml:space="preserve">ROLO COMPACT.VIBR.ASF.7,2T COND. A                                             </v>
          </cell>
          <cell r="C1291" t="str">
            <v>hora</v>
          </cell>
          <cell r="D1291">
            <v>103.54</v>
          </cell>
          <cell r="E1291">
            <v>76.696296296296296</v>
          </cell>
          <cell r="F1291" t="str">
            <v>DER Jul/24</v>
          </cell>
        </row>
        <row r="1292">
          <cell r="A1292" t="str">
            <v>72.46.01.02</v>
          </cell>
          <cell r="B1292" t="str">
            <v xml:space="preserve">ROLO COMPACT.VIBR.ASF.7,2T COND. B                                             </v>
          </cell>
          <cell r="C1292" t="str">
            <v>hora</v>
          </cell>
          <cell r="D1292">
            <v>102.73</v>
          </cell>
          <cell r="E1292">
            <v>76.096296296296288</v>
          </cell>
          <cell r="F1292" t="str">
            <v>DER Jul/24</v>
          </cell>
        </row>
        <row r="1293">
          <cell r="A1293" t="str">
            <v>72.46.01.03</v>
          </cell>
          <cell r="B1293" t="str">
            <v xml:space="preserve">ROLO COMPACT.VIBR.ASF.7,2T COND. C                                             </v>
          </cell>
          <cell r="C1293" t="str">
            <v>hora</v>
          </cell>
          <cell r="D1293">
            <v>211.57</v>
          </cell>
          <cell r="E1293">
            <v>156.71851851851849</v>
          </cell>
          <cell r="F1293" t="str">
            <v>DER Jul/24</v>
          </cell>
        </row>
        <row r="1294">
          <cell r="A1294" t="str">
            <v>72.46.01.04</v>
          </cell>
          <cell r="B1294" t="str">
            <v xml:space="preserve">ROLO COMPACT.VIBR.ASF.7,2T COND. D                                             </v>
          </cell>
          <cell r="C1294" t="str">
            <v>hora</v>
          </cell>
          <cell r="D1294">
            <v>253.78</v>
          </cell>
          <cell r="E1294">
            <v>187.98518518518517</v>
          </cell>
          <cell r="F1294" t="str">
            <v>DER Jul/24</v>
          </cell>
        </row>
        <row r="1295">
          <cell r="A1295" t="str">
            <v>72.46.02.01</v>
          </cell>
          <cell r="B1295" t="str">
            <v xml:space="preserve">ROLO COMPACT.VIBR.ASF.10,2T COND. A                                            </v>
          </cell>
          <cell r="C1295" t="str">
            <v>hora</v>
          </cell>
          <cell r="D1295">
            <v>123.63</v>
          </cell>
          <cell r="E1295">
            <v>91.577777777777769</v>
          </cell>
          <cell r="F1295" t="str">
            <v>DER Jul/24</v>
          </cell>
        </row>
        <row r="1296">
          <cell r="A1296" t="str">
            <v>72.46.02.02</v>
          </cell>
          <cell r="B1296" t="str">
            <v xml:space="preserve">ROLO COMPACT.VIBR.ASF.10,2T COND. B                                            </v>
          </cell>
          <cell r="C1296" t="str">
            <v>hora</v>
          </cell>
          <cell r="D1296">
            <v>136.38999999999999</v>
          </cell>
          <cell r="E1296">
            <v>101.02962962962961</v>
          </cell>
          <cell r="F1296" t="str">
            <v>DER Jul/24</v>
          </cell>
        </row>
        <row r="1297">
          <cell r="A1297" t="str">
            <v>72.46.02.03</v>
          </cell>
          <cell r="B1297" t="str">
            <v xml:space="preserve">ROLO COMPACT.VIBR.ASF.10,2T COND. C                                            </v>
          </cell>
          <cell r="C1297" t="str">
            <v>hora</v>
          </cell>
          <cell r="D1297">
            <v>311.11</v>
          </cell>
          <cell r="E1297">
            <v>230.45185185185184</v>
          </cell>
          <cell r="F1297" t="str">
            <v>DER Jul/24</v>
          </cell>
        </row>
        <row r="1298">
          <cell r="A1298" t="str">
            <v>72.46.02.04</v>
          </cell>
          <cell r="B1298" t="str">
            <v xml:space="preserve">ROLO COMPACT.VIBR.ASF.10,2T COND. D                                            </v>
          </cell>
          <cell r="C1298" t="str">
            <v>hora</v>
          </cell>
          <cell r="D1298">
            <v>353.31</v>
          </cell>
          <cell r="E1298">
            <v>261.71111111111111</v>
          </cell>
          <cell r="F1298" t="str">
            <v>DER Jul/24</v>
          </cell>
        </row>
        <row r="1299">
          <cell r="A1299" t="str">
            <v>72.47.01.01</v>
          </cell>
          <cell r="B1299" t="str">
            <v xml:space="preserve">ROLO COMPACT. TANDEM 2,3TON COND. A                                            </v>
          </cell>
          <cell r="C1299" t="str">
            <v>hora</v>
          </cell>
          <cell r="D1299">
            <v>67.34</v>
          </cell>
          <cell r="E1299">
            <v>49.88148148148148</v>
          </cell>
          <cell r="F1299" t="str">
            <v>DER Jul/24</v>
          </cell>
        </row>
        <row r="1300">
          <cell r="A1300" t="str">
            <v>72.47.01.02</v>
          </cell>
          <cell r="B1300" t="str">
            <v xml:space="preserve">ROLO COMPACT. TANDEM 2,3TON COND. B                                            </v>
          </cell>
          <cell r="C1300" t="str">
            <v>hora</v>
          </cell>
          <cell r="D1300">
            <v>42.1</v>
          </cell>
          <cell r="E1300">
            <v>31.185185185185183</v>
          </cell>
          <cell r="F1300" t="str">
            <v>DER Jul/24</v>
          </cell>
        </row>
        <row r="1301">
          <cell r="A1301" t="str">
            <v>72.47.01.03</v>
          </cell>
          <cell r="B1301" t="str">
            <v xml:space="preserve">ROLO COMPACT. TANDEM 2,3TON COND. C                                            </v>
          </cell>
          <cell r="C1301" t="str">
            <v>hora</v>
          </cell>
          <cell r="D1301">
            <v>69.459999999999994</v>
          </cell>
          <cell r="E1301">
            <v>51.451851851851842</v>
          </cell>
          <cell r="F1301" t="str">
            <v>DER Jul/24</v>
          </cell>
        </row>
        <row r="1302">
          <cell r="A1302" t="str">
            <v>72.47.01.04</v>
          </cell>
          <cell r="B1302" t="str">
            <v xml:space="preserve">ROLO COMPACT. TANDEM 2,3TON COND. D                                            </v>
          </cell>
          <cell r="C1302" t="str">
            <v>hora</v>
          </cell>
          <cell r="D1302">
            <v>111.67</v>
          </cell>
          <cell r="E1302">
            <v>82.718518518518508</v>
          </cell>
          <cell r="F1302" t="str">
            <v>DER Jul/24</v>
          </cell>
        </row>
        <row r="1303">
          <cell r="A1303" t="str">
            <v>72.47.02.01</v>
          </cell>
          <cell r="B1303" t="str">
            <v xml:space="preserve">ROLO COMPACT. TANDEM 7TON COND. A                                              </v>
          </cell>
          <cell r="C1303" t="str">
            <v>hora</v>
          </cell>
          <cell r="D1303">
            <v>129.88999999999999</v>
          </cell>
          <cell r="E1303">
            <v>96.214814814814801</v>
          </cell>
          <cell r="F1303" t="str">
            <v>DER Jul/24</v>
          </cell>
        </row>
        <row r="1304">
          <cell r="A1304" t="str">
            <v>72.47.02.02</v>
          </cell>
          <cell r="B1304" t="str">
            <v xml:space="preserve">ROLO COMPACT. TANDEM 7TON COND. B                                              </v>
          </cell>
          <cell r="C1304" t="str">
            <v>hora</v>
          </cell>
          <cell r="D1304">
            <v>146.88</v>
          </cell>
          <cell r="E1304">
            <v>108.79999999999998</v>
          </cell>
          <cell r="F1304" t="str">
            <v>DER Jul/24</v>
          </cell>
        </row>
        <row r="1305">
          <cell r="A1305" t="str">
            <v>72.47.02.03</v>
          </cell>
          <cell r="B1305" t="str">
            <v xml:space="preserve">ROLO COMPACT. TANDEM 7TON COND. C                                              </v>
          </cell>
          <cell r="C1305" t="str">
            <v>hora</v>
          </cell>
          <cell r="D1305">
            <v>219.85</v>
          </cell>
          <cell r="E1305">
            <v>162.85185185185185</v>
          </cell>
          <cell r="F1305" t="str">
            <v>DER Jul/24</v>
          </cell>
        </row>
        <row r="1306">
          <cell r="A1306" t="str">
            <v>72.47.02.04</v>
          </cell>
          <cell r="B1306" t="str">
            <v xml:space="preserve">ROLO COMPACT. TANDEM 7TON COND. D                                              </v>
          </cell>
          <cell r="C1306" t="str">
            <v>hora</v>
          </cell>
          <cell r="D1306">
            <v>262.05</v>
          </cell>
          <cell r="E1306">
            <v>194.11111111111111</v>
          </cell>
          <cell r="F1306" t="str">
            <v>DER Jul/24</v>
          </cell>
        </row>
        <row r="1307">
          <cell r="A1307" t="str">
            <v>72.47.03.01</v>
          </cell>
          <cell r="B1307" t="str">
            <v xml:space="preserve">ROLO COMPACT. TANDEM 12TON COND. A                                             </v>
          </cell>
          <cell r="C1307" t="str">
            <v>hora</v>
          </cell>
          <cell r="D1307">
            <v>120.05</v>
          </cell>
          <cell r="E1307">
            <v>88.925925925925924</v>
          </cell>
          <cell r="F1307" t="str">
            <v>DER Jul/24</v>
          </cell>
        </row>
        <row r="1308">
          <cell r="A1308" t="str">
            <v>72.47.03.02</v>
          </cell>
          <cell r="B1308" t="str">
            <v xml:space="preserve">ROLO COMPACT. TANDEM 12TON COND. B                                             </v>
          </cell>
          <cell r="C1308" t="str">
            <v>hora</v>
          </cell>
          <cell r="D1308">
            <v>130.4</v>
          </cell>
          <cell r="E1308">
            <v>96.592592592592595</v>
          </cell>
          <cell r="F1308" t="str">
            <v>DER Jul/24</v>
          </cell>
        </row>
        <row r="1309">
          <cell r="A1309" t="str">
            <v>72.47.03.03</v>
          </cell>
          <cell r="B1309" t="str">
            <v xml:space="preserve">ROLO COMPACT. TANDEM 12TON COND. C                                             </v>
          </cell>
          <cell r="C1309" t="str">
            <v>hora</v>
          </cell>
          <cell r="D1309">
            <v>250</v>
          </cell>
          <cell r="E1309">
            <v>185.18518518518516</v>
          </cell>
          <cell r="F1309" t="str">
            <v>DER Jul/24</v>
          </cell>
        </row>
        <row r="1310">
          <cell r="A1310" t="str">
            <v>72.47.03.04</v>
          </cell>
          <cell r="B1310" t="str">
            <v xml:space="preserve">ROLO COMPACT. TANDEM 12TON COND. D                                             </v>
          </cell>
          <cell r="C1310" t="str">
            <v>hora</v>
          </cell>
          <cell r="D1310">
            <v>292.2</v>
          </cell>
          <cell r="E1310">
            <v>216.44444444444443</v>
          </cell>
          <cell r="F1310" t="str">
            <v>DER Jul/24</v>
          </cell>
        </row>
        <row r="1311">
          <cell r="A1311" t="str">
            <v>72.48.01.01</v>
          </cell>
          <cell r="B1311" t="str">
            <v xml:space="preserve">ROLO COMPACT.S/PNEU P/ASF. 12,5T COND. A                                       </v>
          </cell>
          <cell r="C1311" t="str">
            <v>hora</v>
          </cell>
          <cell r="D1311">
            <v>109.02</v>
          </cell>
          <cell r="E1311">
            <v>80.755555555555546</v>
          </cell>
          <cell r="F1311" t="str">
            <v>DER Jul/24</v>
          </cell>
        </row>
        <row r="1312">
          <cell r="A1312" t="str">
            <v>72.48.01.02</v>
          </cell>
          <cell r="B1312" t="str">
            <v xml:space="preserve">ROLO COMPACT.S/PNEU P/ASF. 12,5T COND. B                                       </v>
          </cell>
          <cell r="C1312" t="str">
            <v>hora</v>
          </cell>
          <cell r="D1312">
            <v>111.92</v>
          </cell>
          <cell r="E1312">
            <v>82.903703703703698</v>
          </cell>
          <cell r="F1312" t="str">
            <v>DER Jul/24</v>
          </cell>
        </row>
        <row r="1313">
          <cell r="A1313" t="str">
            <v>72.48.01.03</v>
          </cell>
          <cell r="B1313" t="str">
            <v xml:space="preserve">ROLO COMPACT.S/PNEU P/ASF. 12,5T COND. C                                       </v>
          </cell>
          <cell r="C1313" t="str">
            <v>hora</v>
          </cell>
          <cell r="D1313">
            <v>229.92</v>
          </cell>
          <cell r="E1313">
            <v>170.3111111111111</v>
          </cell>
          <cell r="F1313" t="str">
            <v>DER Jul/24</v>
          </cell>
        </row>
        <row r="1314">
          <cell r="A1314" t="str">
            <v>72.48.01.04</v>
          </cell>
          <cell r="B1314" t="str">
            <v xml:space="preserve">ROLO COMPACT.S/PNEU P/ASF. 12,5T COND. D                                       </v>
          </cell>
          <cell r="C1314" t="str">
            <v>hora</v>
          </cell>
          <cell r="D1314">
            <v>272.12</v>
          </cell>
          <cell r="E1314">
            <v>201.57037037037037</v>
          </cell>
          <cell r="F1314" t="str">
            <v>DER Jul/24</v>
          </cell>
        </row>
        <row r="1315">
          <cell r="A1315" t="str">
            <v>72.48.02.01</v>
          </cell>
          <cell r="B1315" t="str">
            <v xml:space="preserve">ROLO COMPACT. S/PNEU P/ASF. 27T COND. A                                        </v>
          </cell>
          <cell r="C1315" t="str">
            <v>hora</v>
          </cell>
          <cell r="D1315">
            <v>135.22999999999999</v>
          </cell>
          <cell r="E1315">
            <v>100.17037037037035</v>
          </cell>
          <cell r="F1315" t="str">
            <v>DER Jul/24</v>
          </cell>
        </row>
        <row r="1316">
          <cell r="A1316" t="str">
            <v>72.48.02.02</v>
          </cell>
          <cell r="B1316" t="str">
            <v xml:space="preserve">ROLO COMPACT. S/PNEU P/ASF. 27T COND. B                                        </v>
          </cell>
          <cell r="C1316" t="str">
            <v>hora</v>
          </cell>
          <cell r="D1316">
            <v>155.81</v>
          </cell>
          <cell r="E1316">
            <v>115.4148148148148</v>
          </cell>
          <cell r="F1316" t="str">
            <v>DER Jul/24</v>
          </cell>
        </row>
        <row r="1317">
          <cell r="A1317" t="str">
            <v>72.48.02.03</v>
          </cell>
          <cell r="B1317" t="str">
            <v xml:space="preserve">ROLO COMPACT. S/PNEU P/ASF. 27T COND. C                                        </v>
          </cell>
          <cell r="C1317" t="str">
            <v>hora</v>
          </cell>
          <cell r="D1317">
            <v>278.83999999999997</v>
          </cell>
          <cell r="E1317">
            <v>206.54814814814813</v>
          </cell>
          <cell r="F1317" t="str">
            <v>DER Jul/24</v>
          </cell>
        </row>
        <row r="1318">
          <cell r="A1318" t="str">
            <v>72.48.02.04</v>
          </cell>
          <cell r="B1318" t="str">
            <v xml:space="preserve">ROLO COMPACT. S/PNEU P/ASF. 27T COND. D                                        </v>
          </cell>
          <cell r="C1318" t="str">
            <v>hora</v>
          </cell>
          <cell r="D1318">
            <v>321.05</v>
          </cell>
          <cell r="E1318">
            <v>237.81481481481481</v>
          </cell>
          <cell r="F1318" t="str">
            <v>DER Jul/24</v>
          </cell>
        </row>
        <row r="1319">
          <cell r="A1319" t="str">
            <v>72.49.01.01</v>
          </cell>
          <cell r="B1319" t="str">
            <v xml:space="preserve">TRATOR AGRIC.C/PESO DE 3,7T COND. A                                            </v>
          </cell>
          <cell r="C1319" t="str">
            <v>hora</v>
          </cell>
          <cell r="D1319">
            <v>64.900000000000006</v>
          </cell>
          <cell r="E1319">
            <v>48.074074074074076</v>
          </cell>
          <cell r="F1319" t="str">
            <v>DER Jul/24</v>
          </cell>
        </row>
        <row r="1320">
          <cell r="A1320" t="str">
            <v>72.49.01.02</v>
          </cell>
          <cell r="B1320" t="str">
            <v xml:space="preserve">TRATOR AGRIC.C/PESO DE 3,7T COND. B                                            </v>
          </cell>
          <cell r="C1320" t="str">
            <v>hora</v>
          </cell>
          <cell r="D1320">
            <v>40.99</v>
          </cell>
          <cell r="E1320">
            <v>30.362962962962964</v>
          </cell>
          <cell r="F1320" t="str">
            <v>DER Jul/24</v>
          </cell>
        </row>
        <row r="1321">
          <cell r="A1321" t="str">
            <v>72.49.01.03</v>
          </cell>
          <cell r="B1321" t="str">
            <v xml:space="preserve">TRATOR AGRIC.C/PESO DE 3,7T COND. C                                            </v>
          </cell>
          <cell r="C1321" t="str">
            <v>hora</v>
          </cell>
          <cell r="D1321">
            <v>119.81</v>
          </cell>
          <cell r="E1321">
            <v>88.748148148148147</v>
          </cell>
          <cell r="F1321" t="str">
            <v>DER Jul/24</v>
          </cell>
        </row>
        <row r="1322">
          <cell r="A1322" t="str">
            <v>72.49.01.04</v>
          </cell>
          <cell r="B1322" t="str">
            <v xml:space="preserve">TRATOR AGRIC.C/PESO DE 3,7T COND. D                                            </v>
          </cell>
          <cell r="C1322" t="str">
            <v>hora</v>
          </cell>
          <cell r="D1322">
            <v>162.01</v>
          </cell>
          <cell r="E1322">
            <v>120.0074074074074</v>
          </cell>
          <cell r="F1322" t="str">
            <v>DER Jul/24</v>
          </cell>
        </row>
        <row r="1323">
          <cell r="A1323" t="str">
            <v>72.49.02.01</v>
          </cell>
          <cell r="B1323" t="str">
            <v xml:space="preserve">TRATOR AGRIC.C/PESO DE 5T COND. A                                              </v>
          </cell>
          <cell r="C1323" t="str">
            <v>hora</v>
          </cell>
          <cell r="D1323">
            <v>67.790000000000006</v>
          </cell>
          <cell r="E1323">
            <v>50.214814814814815</v>
          </cell>
          <cell r="F1323" t="str">
            <v>DER Jul/24</v>
          </cell>
        </row>
        <row r="1324">
          <cell r="A1324" t="str">
            <v>72.49.02.02</v>
          </cell>
          <cell r="B1324" t="str">
            <v xml:space="preserve">TRATOR AGRIC.C/PESO DE 5T COND. B                                              </v>
          </cell>
          <cell r="C1324" t="str">
            <v>hora</v>
          </cell>
          <cell r="D1324">
            <v>46.2</v>
          </cell>
          <cell r="E1324">
            <v>34.222222222222221</v>
          </cell>
          <cell r="F1324" t="str">
            <v>DER Jul/24</v>
          </cell>
        </row>
        <row r="1325">
          <cell r="A1325" t="str">
            <v>72.49.02.03</v>
          </cell>
          <cell r="B1325" t="str">
            <v xml:space="preserve">TRATOR AGRIC.C/PESO DE 5T COND. C                                              </v>
          </cell>
          <cell r="C1325" t="str">
            <v>hora</v>
          </cell>
          <cell r="D1325">
            <v>140.97</v>
          </cell>
          <cell r="E1325">
            <v>104.42222222222222</v>
          </cell>
          <cell r="F1325" t="str">
            <v>DER Jul/24</v>
          </cell>
        </row>
        <row r="1326">
          <cell r="A1326" t="str">
            <v>72.49.02.04</v>
          </cell>
          <cell r="B1326" t="str">
            <v xml:space="preserve">TRATOR AGRIC.C/PESO DE 5T COND. D                                              </v>
          </cell>
          <cell r="C1326" t="str">
            <v>hora</v>
          </cell>
          <cell r="D1326">
            <v>183.17</v>
          </cell>
          <cell r="E1326">
            <v>135.68148148148146</v>
          </cell>
          <cell r="F1326" t="str">
            <v>DER Jul/24</v>
          </cell>
        </row>
        <row r="1327">
          <cell r="A1327" t="str">
            <v>72.49.03.01</v>
          </cell>
          <cell r="B1327" t="str">
            <v xml:space="preserve">MICRO TRATOR C/APAR. DE GRAMA COND. A                                          </v>
          </cell>
          <cell r="C1327" t="str">
            <v>hora</v>
          </cell>
          <cell r="D1327">
            <v>46.91</v>
          </cell>
          <cell r="E1327">
            <v>34.748148148148147</v>
          </cell>
          <cell r="F1327" t="str">
            <v>DER Jul/24</v>
          </cell>
        </row>
        <row r="1328">
          <cell r="A1328" t="str">
            <v>72.49.03.02</v>
          </cell>
          <cell r="B1328" t="str">
            <v xml:space="preserve">MICRO TRATOR C/APAR. DE GRAMA COND. B                                          </v>
          </cell>
          <cell r="C1328" t="str">
            <v>hora</v>
          </cell>
          <cell r="D1328">
            <v>8.49</v>
          </cell>
          <cell r="E1328">
            <v>6.2888888888888888</v>
          </cell>
          <cell r="F1328" t="str">
            <v>DER Jul/24</v>
          </cell>
        </row>
        <row r="1329">
          <cell r="A1329" t="str">
            <v>72.49.03.03</v>
          </cell>
          <cell r="B1329" t="str">
            <v xml:space="preserve">MICRO TRATOR C/APAR. DE GRAMA COND. C                                          </v>
          </cell>
          <cell r="C1329" t="str">
            <v>hora</v>
          </cell>
          <cell r="D1329">
            <v>24.02</v>
          </cell>
          <cell r="E1329">
            <v>17.792592592592591</v>
          </cell>
          <cell r="F1329" t="str">
            <v>DER Jul/24</v>
          </cell>
        </row>
        <row r="1330">
          <cell r="A1330" t="str">
            <v>72.49.03.04</v>
          </cell>
          <cell r="B1330" t="str">
            <v xml:space="preserve">MICRO TRATOR C/APAR. DE GRAMA COND. D                                          </v>
          </cell>
          <cell r="C1330" t="str">
            <v>hora</v>
          </cell>
          <cell r="D1330">
            <v>66.22</v>
          </cell>
          <cell r="E1330">
            <v>49.05185185185185</v>
          </cell>
          <cell r="F1330" t="str">
            <v>DER Jul/24</v>
          </cell>
        </row>
        <row r="1331">
          <cell r="A1331" t="str">
            <v>72.49.04.01</v>
          </cell>
          <cell r="B1331" t="str">
            <v xml:space="preserve">TRATOR EQUIP.C/TRIT.RESIDUOS VEG.COND. A                                       </v>
          </cell>
          <cell r="C1331" t="str">
            <v>hora</v>
          </cell>
          <cell r="D1331">
            <v>80.55</v>
          </cell>
          <cell r="E1331">
            <v>59.666666666666657</v>
          </cell>
          <cell r="F1331" t="str">
            <v>DER Jul/24</v>
          </cell>
        </row>
        <row r="1332">
          <cell r="A1332" t="str">
            <v>72.49.04.02</v>
          </cell>
          <cell r="B1332" t="str">
            <v xml:space="preserve">TRATOR EQUIP.C/TRIT.RESIDUOS VEG.COND. B                                       </v>
          </cell>
          <cell r="C1332" t="str">
            <v>hora</v>
          </cell>
          <cell r="D1332">
            <v>69.260000000000005</v>
          </cell>
          <cell r="E1332">
            <v>51.303703703703704</v>
          </cell>
          <cell r="F1332" t="str">
            <v>DER Jul/24</v>
          </cell>
        </row>
        <row r="1333">
          <cell r="A1333" t="str">
            <v>72.49.04.03</v>
          </cell>
          <cell r="B1333" t="str">
            <v xml:space="preserve">TRATOR EQUIP.C/TRIT.RESIDUOS VEG.COND. C                                       </v>
          </cell>
          <cell r="C1333" t="str">
            <v>hora</v>
          </cell>
          <cell r="D1333">
            <v>164.03</v>
          </cell>
          <cell r="E1333">
            <v>121.50370370370369</v>
          </cell>
          <cell r="F1333" t="str">
            <v>DER Jul/24</v>
          </cell>
        </row>
        <row r="1334">
          <cell r="A1334" t="str">
            <v>72.49.04.04</v>
          </cell>
          <cell r="B1334" t="str">
            <v xml:space="preserve">TRATOR EQUIP.C/TRIT.RESIDUOS VEG.COND. D                                       </v>
          </cell>
          <cell r="C1334" t="str">
            <v>hora</v>
          </cell>
          <cell r="D1334">
            <v>206.23</v>
          </cell>
          <cell r="E1334">
            <v>152.76296296296294</v>
          </cell>
          <cell r="F1334" t="str">
            <v>DER Jul/24</v>
          </cell>
        </row>
        <row r="1335">
          <cell r="A1335" t="str">
            <v>72.49.05.01</v>
          </cell>
          <cell r="B1335" t="str">
            <v xml:space="preserve">TRATOR AGRIC. C/PULVEMISTURADOR COND. A                                        </v>
          </cell>
          <cell r="C1335" t="str">
            <v>hora</v>
          </cell>
          <cell r="D1335">
            <v>69.75</v>
          </cell>
          <cell r="E1335">
            <v>51.666666666666664</v>
          </cell>
          <cell r="F1335" t="str">
            <v>DER Jul/24</v>
          </cell>
        </row>
        <row r="1336">
          <cell r="A1336" t="str">
            <v>72.49.05.02</v>
          </cell>
          <cell r="B1336" t="str">
            <v xml:space="preserve">TRATOR AGRIC. C/PULVEMISTURADOR COND. B                                        </v>
          </cell>
          <cell r="C1336" t="str">
            <v>hora</v>
          </cell>
          <cell r="D1336">
            <v>49.74</v>
          </cell>
          <cell r="E1336">
            <v>36.844444444444441</v>
          </cell>
          <cell r="F1336" t="str">
            <v>DER Jul/24</v>
          </cell>
        </row>
        <row r="1337">
          <cell r="A1337" t="str">
            <v>72.49.05.03</v>
          </cell>
          <cell r="B1337" t="str">
            <v xml:space="preserve">TRATOR AGRIC. C/PULVEMISTURADOR COND. C                                        </v>
          </cell>
          <cell r="C1337" t="str">
            <v>hora</v>
          </cell>
          <cell r="D1337">
            <v>144.51</v>
          </cell>
          <cell r="E1337">
            <v>107.04444444444444</v>
          </cell>
          <cell r="F1337" t="str">
            <v>DER Jul/24</v>
          </cell>
        </row>
        <row r="1338">
          <cell r="A1338" t="str">
            <v>72.49.05.04</v>
          </cell>
          <cell r="B1338" t="str">
            <v xml:space="preserve">TRATOR AGRIC. C/PULVEMISTURADOR COND. D                                        </v>
          </cell>
          <cell r="C1338" t="str">
            <v>hora</v>
          </cell>
          <cell r="D1338">
            <v>186.71</v>
          </cell>
          <cell r="E1338">
            <v>138.30370370370369</v>
          </cell>
          <cell r="F1338" t="str">
            <v>DER Jul/24</v>
          </cell>
        </row>
        <row r="1339">
          <cell r="A1339" t="str">
            <v>72.50.01.01</v>
          </cell>
          <cell r="B1339" t="str">
            <v xml:space="preserve">TRATOR S/EST.COM LAMINA 1,93M3 COND. A                                         </v>
          </cell>
          <cell r="C1339" t="str">
            <v>hora</v>
          </cell>
          <cell r="D1339">
            <v>183.76</v>
          </cell>
          <cell r="E1339">
            <v>136.1185185185185</v>
          </cell>
          <cell r="F1339" t="str">
            <v>DER Jul/24</v>
          </cell>
        </row>
        <row r="1340">
          <cell r="A1340" t="str">
            <v>72.50.01.02</v>
          </cell>
          <cell r="B1340" t="str">
            <v xml:space="preserve">TRATOR S/EST.COM LAMINA 1,93M3 COND. B                                         </v>
          </cell>
          <cell r="C1340" t="str">
            <v>hora</v>
          </cell>
          <cell r="D1340">
            <v>255.65</v>
          </cell>
          <cell r="E1340">
            <v>189.37037037037035</v>
          </cell>
          <cell r="F1340" t="str">
            <v>DER Jul/24</v>
          </cell>
        </row>
        <row r="1341">
          <cell r="A1341" t="str">
            <v>72.50.01.03</v>
          </cell>
          <cell r="B1341" t="str">
            <v xml:space="preserve">TRATOR S/EST.COM LAMINA 1,93M3 COND. C                                         </v>
          </cell>
          <cell r="C1341" t="str">
            <v>hora</v>
          </cell>
          <cell r="D1341">
            <v>346.87</v>
          </cell>
          <cell r="E1341">
            <v>256.94074074074075</v>
          </cell>
          <cell r="F1341" t="str">
            <v>DER Jul/24</v>
          </cell>
        </row>
        <row r="1342">
          <cell r="A1342" t="str">
            <v>72.50.01.04</v>
          </cell>
          <cell r="B1342" t="str">
            <v xml:space="preserve">TRATOR S/EST.COM LAMINA 1,93M3 COND. D                                         </v>
          </cell>
          <cell r="C1342" t="str">
            <v>hora</v>
          </cell>
          <cell r="D1342">
            <v>389.08</v>
          </cell>
          <cell r="E1342">
            <v>288.2074074074074</v>
          </cell>
          <cell r="F1342" t="str">
            <v>DER Jul/24</v>
          </cell>
        </row>
        <row r="1343">
          <cell r="A1343" t="str">
            <v>72.50.02.01</v>
          </cell>
          <cell r="B1343" t="str">
            <v xml:space="preserve">TRATOR S/EST. COM LAMINA 2,28M3 COND. A                                        </v>
          </cell>
          <cell r="C1343" t="str">
            <v>hora</v>
          </cell>
          <cell r="D1343">
            <v>247.74</v>
          </cell>
          <cell r="E1343">
            <v>183.51111111111112</v>
          </cell>
          <cell r="F1343" t="str">
            <v>DER Jul/24</v>
          </cell>
        </row>
        <row r="1344">
          <cell r="A1344" t="str">
            <v>72.50.02.02</v>
          </cell>
          <cell r="B1344" t="str">
            <v xml:space="preserve">TRATOR S/EST. COM LAMINA 2,28M3 COND. B                                        </v>
          </cell>
          <cell r="C1344" t="str">
            <v>hora</v>
          </cell>
          <cell r="D1344">
            <v>371.19</v>
          </cell>
          <cell r="E1344">
            <v>274.95555555555552</v>
          </cell>
          <cell r="F1344" t="str">
            <v>DER Jul/24</v>
          </cell>
        </row>
        <row r="1345">
          <cell r="A1345" t="str">
            <v>72.50.02.03</v>
          </cell>
          <cell r="B1345" t="str">
            <v xml:space="preserve">TRATOR S/EST. COM LAMINA 2,28M3 COND. C                                        </v>
          </cell>
          <cell r="C1345" t="str">
            <v>hora</v>
          </cell>
          <cell r="D1345">
            <v>513.52</v>
          </cell>
          <cell r="E1345">
            <v>380.38518518518515</v>
          </cell>
          <cell r="F1345" t="str">
            <v>DER Jul/24</v>
          </cell>
        </row>
        <row r="1346">
          <cell r="A1346" t="str">
            <v>72.50.02.04</v>
          </cell>
          <cell r="B1346" t="str">
            <v xml:space="preserve">TRATOR S/EST. COM LAMINA 2,28M3 COND. D                                        </v>
          </cell>
          <cell r="C1346" t="str">
            <v>hora</v>
          </cell>
          <cell r="D1346">
            <v>555.73</v>
          </cell>
          <cell r="E1346">
            <v>411.65185185185186</v>
          </cell>
          <cell r="F1346" t="str">
            <v>DER Jul/24</v>
          </cell>
        </row>
        <row r="1347">
          <cell r="A1347" t="str">
            <v>72.50.03.01</v>
          </cell>
          <cell r="B1347" t="str">
            <v xml:space="preserve">TRATOR S/EST.COM LAMINA 3,18M3 COND. A                                         </v>
          </cell>
          <cell r="C1347" t="str">
            <v>hora</v>
          </cell>
          <cell r="D1347">
            <v>389.35</v>
          </cell>
          <cell r="E1347">
            <v>288.40740740740739</v>
          </cell>
          <cell r="F1347" t="str">
            <v>DER Jul/24</v>
          </cell>
        </row>
        <row r="1348">
          <cell r="A1348" t="str">
            <v>72.50.03.02</v>
          </cell>
          <cell r="B1348" t="str">
            <v xml:space="preserve">TRATOR S/EST.COM LAMINA 3,18M3 COND. B                                         </v>
          </cell>
          <cell r="C1348" t="str">
            <v>hora</v>
          </cell>
          <cell r="D1348">
            <v>603.95000000000005</v>
          </cell>
          <cell r="E1348">
            <v>447.37037037037038</v>
          </cell>
          <cell r="F1348" t="str">
            <v>DER Jul/24</v>
          </cell>
        </row>
        <row r="1349">
          <cell r="A1349" t="str">
            <v>72.50.03.03</v>
          </cell>
          <cell r="B1349" t="str">
            <v xml:space="preserve">TRATOR S/EST.COM LAMINA 3,18M3 COND. C                                         </v>
          </cell>
          <cell r="C1349" t="str">
            <v>hora</v>
          </cell>
          <cell r="D1349">
            <v>918.15</v>
          </cell>
          <cell r="E1349">
            <v>680.11111111111109</v>
          </cell>
          <cell r="F1349" t="str">
            <v>DER Jul/24</v>
          </cell>
        </row>
        <row r="1350">
          <cell r="A1350" t="str">
            <v>72.50.03.04</v>
          </cell>
          <cell r="B1350" t="str">
            <v xml:space="preserve">TRATOR S/EST.COM LAMINA 3,18M3 COND. D                                         </v>
          </cell>
          <cell r="C1350" t="str">
            <v>hora</v>
          </cell>
          <cell r="D1350">
            <v>960.35</v>
          </cell>
          <cell r="E1350">
            <v>711.37037037037032</v>
          </cell>
          <cell r="F1350" t="str">
            <v>DER Jul/24</v>
          </cell>
        </row>
        <row r="1351">
          <cell r="A1351" t="str">
            <v>72.50.04.01</v>
          </cell>
          <cell r="B1351" t="str">
            <v xml:space="preserve">TRATOR S/EST. C/LAMINA/RIP.1,93M3 COND.A                                       </v>
          </cell>
          <cell r="C1351" t="str">
            <v>hora</v>
          </cell>
          <cell r="D1351">
            <v>183.95</v>
          </cell>
          <cell r="E1351">
            <v>136.25925925925924</v>
          </cell>
          <cell r="F1351" t="str">
            <v>DER Jul/24</v>
          </cell>
        </row>
        <row r="1352">
          <cell r="A1352" t="str">
            <v>72.50.04.02</v>
          </cell>
          <cell r="B1352" t="str">
            <v xml:space="preserve">TRATOR S/EST. C/LAMINA/RIP.1,93M3 COND.B                                       </v>
          </cell>
          <cell r="C1352" t="str">
            <v>hora</v>
          </cell>
          <cell r="D1352">
            <v>256</v>
          </cell>
          <cell r="E1352">
            <v>189.62962962962962</v>
          </cell>
          <cell r="F1352" t="str">
            <v>DER Jul/24</v>
          </cell>
        </row>
        <row r="1353">
          <cell r="A1353" t="str">
            <v>72.50.04.03</v>
          </cell>
          <cell r="B1353" t="str">
            <v xml:space="preserve">TRATOR S/EST. C/LAMINA/RIP.1,93M3 COND.C                                       </v>
          </cell>
          <cell r="C1353" t="str">
            <v>hora</v>
          </cell>
          <cell r="D1353">
            <v>347.22</v>
          </cell>
          <cell r="E1353">
            <v>257.2</v>
          </cell>
          <cell r="F1353" t="str">
            <v>DER Jul/24</v>
          </cell>
        </row>
        <row r="1354">
          <cell r="A1354" t="str">
            <v>72.50.04.04</v>
          </cell>
          <cell r="B1354" t="str">
            <v xml:space="preserve">TRATOR S/EST. C/LAMINA/RIP.1,93M3 COND.D                                       </v>
          </cell>
          <cell r="C1354" t="str">
            <v>hora</v>
          </cell>
          <cell r="D1354">
            <v>389.42</v>
          </cell>
          <cell r="E1354">
            <v>288.45925925925923</v>
          </cell>
          <cell r="F1354" t="str">
            <v>DER Jul/24</v>
          </cell>
        </row>
        <row r="1355">
          <cell r="A1355" t="str">
            <v>72.50.05.01</v>
          </cell>
          <cell r="B1355" t="str">
            <v xml:space="preserve">TRATOR S/EST. C/LAMINA/RIP.2,28M3 COND.A                                       </v>
          </cell>
          <cell r="C1355" t="str">
            <v>hora</v>
          </cell>
          <cell r="D1355">
            <v>248.01</v>
          </cell>
          <cell r="E1355">
            <v>183.71111111111108</v>
          </cell>
          <cell r="F1355" t="str">
            <v>DER Jul/24</v>
          </cell>
        </row>
        <row r="1356">
          <cell r="A1356" t="str">
            <v>72.50.05.02</v>
          </cell>
          <cell r="B1356" t="str">
            <v xml:space="preserve">TRATOR S/EST. C/LAMINA/RIP.2,28M3 COND.B                                       </v>
          </cell>
          <cell r="C1356" t="str">
            <v>hora</v>
          </cell>
          <cell r="D1356">
            <v>371.69</v>
          </cell>
          <cell r="E1356">
            <v>275.3259259259259</v>
          </cell>
          <cell r="F1356" t="str">
            <v>DER Jul/24</v>
          </cell>
        </row>
        <row r="1357">
          <cell r="A1357" t="str">
            <v>72.50.05.03</v>
          </cell>
          <cell r="B1357" t="str">
            <v xml:space="preserve">TRATOR S/EST. C/LAMINA/RIP.2,28M3 COND.C                                       </v>
          </cell>
          <cell r="C1357" t="str">
            <v>hora</v>
          </cell>
          <cell r="D1357">
            <v>518.65</v>
          </cell>
          <cell r="E1357">
            <v>384.18518518518516</v>
          </cell>
          <cell r="F1357" t="str">
            <v>DER Jul/24</v>
          </cell>
        </row>
        <row r="1358">
          <cell r="A1358" t="str">
            <v>72.50.05.04</v>
          </cell>
          <cell r="B1358" t="str">
            <v xml:space="preserve">TRATOR S/EST. C/LAMINA/RIP.2,28M3 COND.D                                       </v>
          </cell>
          <cell r="C1358" t="str">
            <v>hora</v>
          </cell>
          <cell r="D1358">
            <v>560.86</v>
          </cell>
          <cell r="E1358">
            <v>415.45185185185181</v>
          </cell>
          <cell r="F1358" t="str">
            <v>DER Jul/24</v>
          </cell>
        </row>
        <row r="1359">
          <cell r="A1359" t="str">
            <v>72.50.06.01</v>
          </cell>
          <cell r="B1359" t="str">
            <v xml:space="preserve">TRATOR S/EST. C/LAMINA/RIP.3,18M3 COND.A                                       </v>
          </cell>
          <cell r="C1359" t="str">
            <v>hora</v>
          </cell>
          <cell r="D1359">
            <v>394</v>
          </cell>
          <cell r="E1359">
            <v>291.85185185185185</v>
          </cell>
          <cell r="F1359" t="str">
            <v>DER Jul/24</v>
          </cell>
        </row>
        <row r="1360">
          <cell r="A1360" t="str">
            <v>72.50.06.02</v>
          </cell>
          <cell r="B1360" t="str">
            <v xml:space="preserve">TRATOR S/EST. C/LAMINA/RIP.3,18M3 COND.B                                       </v>
          </cell>
          <cell r="C1360" t="str">
            <v>hora</v>
          </cell>
          <cell r="D1360">
            <v>612.03</v>
          </cell>
          <cell r="E1360">
            <v>453.3555555555555</v>
          </cell>
          <cell r="F1360" t="str">
            <v>DER Jul/24</v>
          </cell>
        </row>
        <row r="1361">
          <cell r="A1361" t="str">
            <v>72.50.06.03</v>
          </cell>
          <cell r="B1361" t="str">
            <v xml:space="preserve">TRATOR S/EST. C/LAMINA/RIP.3,18M3 COND.C                                       </v>
          </cell>
          <cell r="C1361" t="str">
            <v>hora</v>
          </cell>
          <cell r="D1361">
            <v>926.23</v>
          </cell>
          <cell r="E1361">
            <v>686.09629629629626</v>
          </cell>
          <cell r="F1361" t="str">
            <v>DER Jul/24</v>
          </cell>
        </row>
        <row r="1362">
          <cell r="A1362" t="str">
            <v>72.50.06.04</v>
          </cell>
          <cell r="B1362" t="str">
            <v xml:space="preserve">TRATOR S/EST. C/LAMINA/RIP.3,18M3 COND.D                                       </v>
          </cell>
          <cell r="C1362" t="str">
            <v>hora</v>
          </cell>
          <cell r="D1362">
            <v>968.44</v>
          </cell>
          <cell r="E1362">
            <v>717.36296296296291</v>
          </cell>
          <cell r="F1362" t="str">
            <v>DER Jul/24</v>
          </cell>
        </row>
        <row r="1363">
          <cell r="A1363" t="str">
            <v>72.52.01.01</v>
          </cell>
          <cell r="B1363" t="str">
            <v xml:space="preserve">USINA DE CONCRETO 200M3/H COND. A                                              </v>
          </cell>
          <cell r="C1363" t="str">
            <v>hora</v>
          </cell>
          <cell r="D1363">
            <v>379.33</v>
          </cell>
          <cell r="E1363">
            <v>280.98518518518517</v>
          </cell>
          <cell r="F1363" t="str">
            <v>DER Jul/24</v>
          </cell>
        </row>
        <row r="1364">
          <cell r="A1364" t="str">
            <v>72.52.01.02</v>
          </cell>
          <cell r="B1364" t="str">
            <v xml:space="preserve">USINA DE CONCRETO 200M3/H COND. B                                              </v>
          </cell>
          <cell r="C1364" t="str">
            <v>hora</v>
          </cell>
          <cell r="D1364">
            <v>236.27</v>
          </cell>
          <cell r="E1364">
            <v>175.0148148148148</v>
          </cell>
          <cell r="F1364" t="str">
            <v>DER Jul/24</v>
          </cell>
        </row>
        <row r="1365">
          <cell r="A1365" t="str">
            <v>72.52.01.03</v>
          </cell>
          <cell r="B1365" t="str">
            <v xml:space="preserve">USINA DE CONCRETO 200M3/H COND. C                                              </v>
          </cell>
          <cell r="C1365" t="str">
            <v>hora</v>
          </cell>
          <cell r="D1365">
            <v>335.9</v>
          </cell>
          <cell r="E1365">
            <v>248.81481481481478</v>
          </cell>
          <cell r="F1365" t="str">
            <v>DER Jul/24</v>
          </cell>
        </row>
        <row r="1366">
          <cell r="A1366" t="str">
            <v>72.52.01.04</v>
          </cell>
          <cell r="B1366" t="str">
            <v xml:space="preserve">USINA DE CONCRETO 200M3/H COND. D                                              </v>
          </cell>
          <cell r="C1366" t="str">
            <v>hora</v>
          </cell>
          <cell r="D1366">
            <v>597.53</v>
          </cell>
          <cell r="E1366">
            <v>442.61481481481479</v>
          </cell>
          <cell r="F1366" t="str">
            <v>DER Jul/24</v>
          </cell>
        </row>
        <row r="1367">
          <cell r="A1367" t="str">
            <v>72.52.02.01</v>
          </cell>
          <cell r="B1367" t="str">
            <v xml:space="preserve">USINA DE CONCRETO 40M3/H COND. A                                               </v>
          </cell>
          <cell r="C1367" t="str">
            <v>hora</v>
          </cell>
          <cell r="D1367">
            <v>416.07</v>
          </cell>
          <cell r="E1367">
            <v>308.2</v>
          </cell>
          <cell r="F1367" t="str">
            <v>DER Jul/24</v>
          </cell>
        </row>
        <row r="1368">
          <cell r="A1368" t="str">
            <v>72.52.02.02</v>
          </cell>
          <cell r="B1368" t="str">
            <v xml:space="preserve">USINA DE CONCRETO 40M3/H COND. B                                               </v>
          </cell>
          <cell r="C1368" t="str">
            <v>hora</v>
          </cell>
          <cell r="D1368">
            <v>273.58</v>
          </cell>
          <cell r="E1368">
            <v>202.65185185185183</v>
          </cell>
          <cell r="F1368" t="str">
            <v>DER Jul/24</v>
          </cell>
        </row>
        <row r="1369">
          <cell r="A1369" t="str">
            <v>72.52.02.03</v>
          </cell>
          <cell r="B1369" t="str">
            <v xml:space="preserve">USINA DE CONCRETO 40M3/H COND. C                                               </v>
          </cell>
          <cell r="C1369" t="str">
            <v>hora</v>
          </cell>
          <cell r="D1369">
            <v>333.36</v>
          </cell>
          <cell r="E1369">
            <v>246.93333333333334</v>
          </cell>
          <cell r="F1369" t="str">
            <v>DER Jul/24</v>
          </cell>
        </row>
        <row r="1370">
          <cell r="A1370" t="str">
            <v>72.52.02.04</v>
          </cell>
          <cell r="B1370" t="str">
            <v xml:space="preserve">USINA DE CONCRETO 40M3/H COND. D                                               </v>
          </cell>
          <cell r="C1370" t="str">
            <v>hora</v>
          </cell>
          <cell r="D1370">
            <v>594.99</v>
          </cell>
          <cell r="E1370">
            <v>440.73333333333329</v>
          </cell>
          <cell r="F1370" t="str">
            <v>DER Jul/24</v>
          </cell>
        </row>
        <row r="1371">
          <cell r="A1371" t="str">
            <v>72.52.05.01</v>
          </cell>
          <cell r="B1371" t="str">
            <v xml:space="preserve">USINA DE SOLOS 400TON/H COND. A                                                </v>
          </cell>
          <cell r="C1371" t="str">
            <v>hora</v>
          </cell>
          <cell r="D1371">
            <v>501.06</v>
          </cell>
          <cell r="E1371">
            <v>371.15555555555551</v>
          </cell>
          <cell r="F1371" t="str">
            <v>DER Jul/24</v>
          </cell>
        </row>
        <row r="1372">
          <cell r="A1372" t="str">
            <v>72.52.05.02</v>
          </cell>
          <cell r="B1372" t="str">
            <v xml:space="preserve">USINA DE SOLOS 400TON/H COND. B                                                </v>
          </cell>
          <cell r="C1372" t="str">
            <v>hora</v>
          </cell>
          <cell r="D1372">
            <v>424.12</v>
          </cell>
          <cell r="E1372">
            <v>314.16296296296292</v>
          </cell>
          <cell r="F1372" t="str">
            <v>DER Jul/24</v>
          </cell>
        </row>
        <row r="1373">
          <cell r="A1373" t="str">
            <v>72.52.05.03</v>
          </cell>
          <cell r="B1373" t="str">
            <v xml:space="preserve">USINA DE SOLOS 400TON/H COND. C                                                </v>
          </cell>
          <cell r="C1373" t="str">
            <v>hora</v>
          </cell>
          <cell r="D1373">
            <v>507.15</v>
          </cell>
          <cell r="E1373">
            <v>375.66666666666663</v>
          </cell>
          <cell r="F1373" t="str">
            <v>DER Jul/24</v>
          </cell>
        </row>
        <row r="1374">
          <cell r="A1374" t="str">
            <v>72.52.05.04</v>
          </cell>
          <cell r="B1374" t="str">
            <v xml:space="preserve">USINA DE SOLOS 400TON/H COND. D                                                </v>
          </cell>
          <cell r="C1374" t="str">
            <v>hora</v>
          </cell>
          <cell r="D1374">
            <v>768.78</v>
          </cell>
          <cell r="E1374">
            <v>569.46666666666658</v>
          </cell>
          <cell r="F1374" t="str">
            <v>DER Jul/24</v>
          </cell>
        </row>
        <row r="1375">
          <cell r="A1375" t="str">
            <v>72.53.01.01</v>
          </cell>
          <cell r="B1375" t="str">
            <v xml:space="preserve">VIBRADOR DE IMERSAO 12000VPM ELET.COND.A                                       </v>
          </cell>
          <cell r="C1375" t="str">
            <v>hora</v>
          </cell>
          <cell r="D1375">
            <v>29.97</v>
          </cell>
          <cell r="E1375">
            <v>22.2</v>
          </cell>
          <cell r="F1375" t="str">
            <v>DER Jul/24</v>
          </cell>
        </row>
        <row r="1376">
          <cell r="A1376" t="str">
            <v>72.53.01.02</v>
          </cell>
          <cell r="B1376" t="str">
            <v xml:space="preserve">VIBRADOR DE IMERSAO 12000VPM ELET.COND.B                                       </v>
          </cell>
          <cell r="C1376" t="str">
            <v>hora</v>
          </cell>
          <cell r="D1376">
            <v>1.03</v>
          </cell>
          <cell r="E1376">
            <v>0.76296296296296295</v>
          </cell>
          <cell r="F1376" t="str">
            <v>DER Jul/24</v>
          </cell>
        </row>
        <row r="1377">
          <cell r="A1377" t="str">
            <v>72.53.01.03</v>
          </cell>
          <cell r="B1377" t="str">
            <v xml:space="preserve">VIBRADOR DE IMERSAO 12000VPM ELET.COND.C                                       </v>
          </cell>
          <cell r="C1377" t="str">
            <v>hora</v>
          </cell>
          <cell r="D1377">
            <v>2.27</v>
          </cell>
          <cell r="E1377">
            <v>1.6814814814814814</v>
          </cell>
          <cell r="F1377" t="str">
            <v>DER Jul/24</v>
          </cell>
        </row>
        <row r="1378">
          <cell r="A1378" t="str">
            <v>72.53.01.04</v>
          </cell>
          <cell r="B1378" t="str">
            <v xml:space="preserve">VIBRADOR DE IMERSAO 12000VPM ELET.COND.D                                       </v>
          </cell>
          <cell r="C1378" t="str">
            <v>hora</v>
          </cell>
          <cell r="D1378">
            <v>31.71</v>
          </cell>
          <cell r="E1378">
            <v>23.488888888888887</v>
          </cell>
          <cell r="F1378" t="str">
            <v>DER Jul/24</v>
          </cell>
        </row>
        <row r="1379">
          <cell r="A1379" t="str">
            <v>72.53.02.01</v>
          </cell>
          <cell r="B1379" t="str">
            <v xml:space="preserve">VIBRADOR DE IMERSAO 12000VPM GAS.COND.A                                        </v>
          </cell>
          <cell r="C1379" t="str">
            <v>hora</v>
          </cell>
          <cell r="D1379">
            <v>30.18</v>
          </cell>
          <cell r="E1379">
            <v>22.355555555555554</v>
          </cell>
          <cell r="F1379" t="str">
            <v>DER Jul/24</v>
          </cell>
        </row>
        <row r="1380">
          <cell r="A1380" t="str">
            <v>72.53.02.02</v>
          </cell>
          <cell r="B1380" t="str">
            <v xml:space="preserve">VIBRADOR DE IMERSAO 12000VPM GAS.COND.B                                        </v>
          </cell>
          <cell r="C1380" t="str">
            <v>hora</v>
          </cell>
          <cell r="D1380">
            <v>1.43</v>
          </cell>
          <cell r="E1380">
            <v>1.0592592592592591</v>
          </cell>
          <cell r="F1380" t="str">
            <v>DER Jul/24</v>
          </cell>
        </row>
        <row r="1381">
          <cell r="A1381" t="str">
            <v>72.53.02.03</v>
          </cell>
          <cell r="B1381" t="str">
            <v xml:space="preserve">VIBRADOR DE IMERSAO 12000VPM GAS.COND.C                                        </v>
          </cell>
          <cell r="C1381" t="str">
            <v>hora</v>
          </cell>
          <cell r="D1381">
            <v>3.07</v>
          </cell>
          <cell r="E1381">
            <v>2.2740740740740737</v>
          </cell>
          <cell r="F1381" t="str">
            <v>DER Jul/24</v>
          </cell>
        </row>
        <row r="1382">
          <cell r="A1382" t="str">
            <v>72.53.02.04</v>
          </cell>
          <cell r="B1382" t="str">
            <v xml:space="preserve">VIBRADOR DE IMERSAO 12000VPM GAS.COND.D                                        </v>
          </cell>
          <cell r="C1382" t="str">
            <v>hora</v>
          </cell>
          <cell r="D1382">
            <v>32.51</v>
          </cell>
          <cell r="E1382">
            <v>24.081481481481479</v>
          </cell>
          <cell r="F1382" t="str">
            <v>DER Jul/24</v>
          </cell>
        </row>
        <row r="1383">
          <cell r="A1383" t="str">
            <v>72.54.01.01</v>
          </cell>
          <cell r="B1383" t="str">
            <v xml:space="preserve">VIBRO ACAB.ASF.S/EST.400T/H COND. A                                            </v>
          </cell>
          <cell r="C1383" t="str">
            <v>hora</v>
          </cell>
          <cell r="D1383">
            <v>195.42</v>
          </cell>
          <cell r="E1383">
            <v>144.75555555555553</v>
          </cell>
          <cell r="F1383" t="str">
            <v>DER Jul/24</v>
          </cell>
        </row>
        <row r="1384">
          <cell r="A1384" t="str">
            <v>72.54.01.02</v>
          </cell>
          <cell r="B1384" t="str">
            <v xml:space="preserve">VIBRO ACAB.ASF.S/EST.400T/H COND.B                                             </v>
          </cell>
          <cell r="C1384" t="str">
            <v>hora</v>
          </cell>
          <cell r="D1384">
            <v>280.70999999999998</v>
          </cell>
          <cell r="E1384">
            <v>207.93333333333331</v>
          </cell>
          <cell r="F1384" t="str">
            <v>DER Jul/24</v>
          </cell>
        </row>
        <row r="1385">
          <cell r="A1385" t="str">
            <v>72.54.01.03</v>
          </cell>
          <cell r="B1385" t="str">
            <v xml:space="preserve">VIBRO ACAB.ASF.S/EST.400T/H COND.C                                             </v>
          </cell>
          <cell r="C1385" t="str">
            <v>hora</v>
          </cell>
          <cell r="D1385">
            <v>380.04</v>
          </cell>
          <cell r="E1385">
            <v>281.51111111111112</v>
          </cell>
          <cell r="F1385" t="str">
            <v>DER Jul/24</v>
          </cell>
        </row>
        <row r="1386">
          <cell r="A1386" t="str">
            <v>72.54.01.04</v>
          </cell>
          <cell r="B1386" t="str">
            <v xml:space="preserve">VIBRO ACAB.ASF.S/EST.400T/H COND.D                                             </v>
          </cell>
          <cell r="C1386" t="str">
            <v>hora</v>
          </cell>
          <cell r="D1386">
            <v>422.24</v>
          </cell>
          <cell r="E1386">
            <v>312.77037037037036</v>
          </cell>
          <cell r="F1386" t="str">
            <v>DER Jul/24</v>
          </cell>
        </row>
        <row r="1387">
          <cell r="A1387" t="str">
            <v>72.54.02.01</v>
          </cell>
          <cell r="B1387" t="str">
            <v xml:space="preserve">VIBRO ACAB.ASF.S/EST. 2200TON/H COND.A                                         </v>
          </cell>
          <cell r="C1387" t="str">
            <v>hora</v>
          </cell>
          <cell r="D1387">
            <v>671.07</v>
          </cell>
          <cell r="E1387">
            <v>497.0888888888889</v>
          </cell>
          <cell r="F1387" t="str">
            <v>DER Jul/24</v>
          </cell>
        </row>
        <row r="1388">
          <cell r="A1388" t="str">
            <v>72.54.02.02</v>
          </cell>
          <cell r="B1388" t="str">
            <v xml:space="preserve">VIBRO ACAB.ASF.S/EST. 2200TON/H COND.B                                         </v>
          </cell>
          <cell r="C1388" t="str">
            <v>hora</v>
          </cell>
          <cell r="D1388">
            <v>1152.21</v>
          </cell>
          <cell r="E1388">
            <v>853.48888888888882</v>
          </cell>
          <cell r="F1388" t="str">
            <v>DER Jul/24</v>
          </cell>
        </row>
        <row r="1389">
          <cell r="A1389" t="str">
            <v>72.54.02.03</v>
          </cell>
          <cell r="B1389" t="str">
            <v xml:space="preserve">VIBRO ACAB.ASF.S/EST. 2200TON/H COND.C                                         </v>
          </cell>
          <cell r="C1389" t="str">
            <v>hora</v>
          </cell>
          <cell r="D1389">
            <v>1312.35</v>
          </cell>
          <cell r="E1389">
            <v>972.11111111111097</v>
          </cell>
          <cell r="F1389" t="str">
            <v>DER Jul/24</v>
          </cell>
        </row>
        <row r="1390">
          <cell r="A1390" t="str">
            <v>72.54.02.04</v>
          </cell>
          <cell r="B1390" t="str">
            <v xml:space="preserve">VIBRO ACAB.ASF.S/EST. 2200TON/H COND.D                                         </v>
          </cell>
          <cell r="C1390" t="str">
            <v>hora</v>
          </cell>
          <cell r="D1390">
            <v>1354.55</v>
          </cell>
          <cell r="E1390">
            <v>1003.3703703703703</v>
          </cell>
          <cell r="F1390" t="str">
            <v>DER Jul/24</v>
          </cell>
        </row>
        <row r="1391">
          <cell r="A1391" t="str">
            <v>72.54.03.01</v>
          </cell>
          <cell r="B1391" t="str">
            <v xml:space="preserve">VIBRO ACAB.ASF.S/EST.500TON/H COND. A                                          </v>
          </cell>
          <cell r="C1391" t="str">
            <v>hora</v>
          </cell>
          <cell r="D1391">
            <v>287.74</v>
          </cell>
          <cell r="E1391">
            <v>213.14074074074074</v>
          </cell>
          <cell r="F1391" t="str">
            <v>DER Jul/24</v>
          </cell>
        </row>
        <row r="1392">
          <cell r="A1392" t="str">
            <v>72.54.03.02</v>
          </cell>
          <cell r="B1392" t="str">
            <v xml:space="preserve">VIBRO ACAB.ASF.S/EST.500TON/H COND. B                                          </v>
          </cell>
          <cell r="C1392" t="str">
            <v>hora</v>
          </cell>
          <cell r="D1392">
            <v>449.86</v>
          </cell>
          <cell r="E1392">
            <v>333.22962962962964</v>
          </cell>
          <cell r="F1392" t="str">
            <v>DER Jul/24</v>
          </cell>
        </row>
        <row r="1393">
          <cell r="A1393" t="str">
            <v>72.54.03.03</v>
          </cell>
          <cell r="B1393" t="str">
            <v xml:space="preserve">VIBRO ACAB.ASF.S/EST.500TON/H COND. C                                          </v>
          </cell>
          <cell r="C1393" t="str">
            <v>hora</v>
          </cell>
          <cell r="D1393">
            <v>601.9</v>
          </cell>
          <cell r="E1393">
            <v>445.85185185185179</v>
          </cell>
          <cell r="F1393" t="str">
            <v>DER Jul/24</v>
          </cell>
        </row>
        <row r="1394">
          <cell r="A1394" t="str">
            <v>72.54.03.04</v>
          </cell>
          <cell r="B1394" t="str">
            <v xml:space="preserve">VIBRO ACAB.ASF.S/EST.500TON/H COND. D                                          </v>
          </cell>
          <cell r="C1394" t="str">
            <v>hora</v>
          </cell>
          <cell r="D1394">
            <v>644.1</v>
          </cell>
          <cell r="E1394">
            <v>477.11111111111109</v>
          </cell>
          <cell r="F1394" t="str">
            <v>DER Jul/24</v>
          </cell>
        </row>
        <row r="1395">
          <cell r="A1395" t="str">
            <v>72.54.04.01</v>
          </cell>
          <cell r="B1395" t="str">
            <v xml:space="preserve">VIBRO ACAB.ASF.S/PNEU 14,7T/H COND. A                                          </v>
          </cell>
          <cell r="C1395" t="str">
            <v>hora</v>
          </cell>
          <cell r="D1395">
            <v>250.04</v>
          </cell>
          <cell r="E1395">
            <v>185.21481481481479</v>
          </cell>
          <cell r="F1395" t="str">
            <v>DER Jul/24</v>
          </cell>
        </row>
        <row r="1396">
          <cell r="A1396" t="str">
            <v>72.54.04.02</v>
          </cell>
          <cell r="B1396" t="str">
            <v xml:space="preserve">VIBRO ACAB.ASF.S/PNEU 14,7T/H COND. B                                          </v>
          </cell>
          <cell r="C1396" t="str">
            <v>hora</v>
          </cell>
          <cell r="D1396">
            <v>380.8</v>
          </cell>
          <cell r="E1396">
            <v>282.07407407407408</v>
          </cell>
          <cell r="F1396" t="str">
            <v>DER Jul/24</v>
          </cell>
        </row>
        <row r="1397">
          <cell r="A1397" t="str">
            <v>72.54.04.03</v>
          </cell>
          <cell r="B1397" t="str">
            <v xml:space="preserve">VIBRO ACAB.ASF.S/PNEU 14,7T/H COND. C                                          </v>
          </cell>
          <cell r="C1397" t="str">
            <v>hora</v>
          </cell>
          <cell r="D1397">
            <v>498.91</v>
          </cell>
          <cell r="E1397">
            <v>369.56296296296296</v>
          </cell>
          <cell r="F1397" t="str">
            <v>DER Jul/24</v>
          </cell>
        </row>
        <row r="1398">
          <cell r="A1398" t="str">
            <v>72.54.04.04</v>
          </cell>
          <cell r="B1398" t="str">
            <v xml:space="preserve">VIBRO ACAB.ASF.S/PNEU 14,7T/H COND. D                                          </v>
          </cell>
          <cell r="C1398" t="str">
            <v>hora</v>
          </cell>
          <cell r="D1398">
            <v>541.12</v>
          </cell>
          <cell r="E1398">
            <v>400.82962962962961</v>
          </cell>
          <cell r="F1398" t="str">
            <v>DER Jul/24</v>
          </cell>
        </row>
        <row r="1399">
          <cell r="A1399" t="str">
            <v>72.55.01.01</v>
          </cell>
          <cell r="B1399" t="str">
            <v xml:space="preserve">VIBRO ACAB.CONCRETO 200M3/H COND. A                                            </v>
          </cell>
          <cell r="C1399" t="str">
            <v>hora</v>
          </cell>
          <cell r="D1399">
            <v>719.29</v>
          </cell>
          <cell r="E1399">
            <v>532.80740740740737</v>
          </cell>
          <cell r="F1399" t="str">
            <v>DER Jul/24</v>
          </cell>
        </row>
        <row r="1400">
          <cell r="A1400" t="str">
            <v>72.55.01.02</v>
          </cell>
          <cell r="B1400" t="str">
            <v xml:space="preserve">VIBRO ACAB.CONCRETO 200M3/H COND. B                                            </v>
          </cell>
          <cell r="C1400" t="str">
            <v>hora</v>
          </cell>
          <cell r="D1400">
            <v>1016.71</v>
          </cell>
          <cell r="E1400">
            <v>753.1185185185185</v>
          </cell>
          <cell r="F1400" t="str">
            <v>DER Jul/24</v>
          </cell>
        </row>
        <row r="1401">
          <cell r="A1401" t="str">
            <v>72.55.01.03</v>
          </cell>
          <cell r="B1401" t="str">
            <v xml:space="preserve">VIBRO ACAB.CONCRETO 200M3/H COND. C                                            </v>
          </cell>
          <cell r="C1401" t="str">
            <v>hora</v>
          </cell>
          <cell r="D1401">
            <v>1249.83</v>
          </cell>
          <cell r="E1401">
            <v>925.79999999999984</v>
          </cell>
          <cell r="F1401" t="str">
            <v>DER Jul/24</v>
          </cell>
        </row>
        <row r="1402">
          <cell r="A1402" t="str">
            <v>72.55.01.04</v>
          </cell>
          <cell r="B1402" t="str">
            <v xml:space="preserve">VIBRO ACAB.CONCRETO 200M3/H COND. D                                            </v>
          </cell>
          <cell r="C1402" t="str">
            <v>hora</v>
          </cell>
          <cell r="D1402">
            <v>1384.71</v>
          </cell>
          <cell r="E1402">
            <v>1025.711111111111</v>
          </cell>
          <cell r="F1402" t="str">
            <v>DER Jul/24</v>
          </cell>
        </row>
        <row r="1403">
          <cell r="A1403" t="str">
            <v>72.56.01.01</v>
          </cell>
          <cell r="B1403" t="str">
            <v xml:space="preserve">SERRA PARA PAVIMENTO 8HP COND. A                                               </v>
          </cell>
          <cell r="C1403" t="str">
            <v>hora</v>
          </cell>
          <cell r="D1403">
            <v>30.97</v>
          </cell>
          <cell r="E1403">
            <v>22.94074074074074</v>
          </cell>
          <cell r="F1403" t="str">
            <v>DER Jul/24</v>
          </cell>
        </row>
        <row r="1404">
          <cell r="A1404" t="str">
            <v>72.56.01.02</v>
          </cell>
          <cell r="B1404" t="str">
            <v xml:space="preserve">SERRA PARA PAVIMENTO 8HP COND. B                                               </v>
          </cell>
          <cell r="C1404" t="str">
            <v>hora</v>
          </cell>
          <cell r="D1404">
            <v>3.31</v>
          </cell>
          <cell r="E1404">
            <v>2.4518518518518517</v>
          </cell>
          <cell r="F1404" t="str">
            <v>DER Jul/24</v>
          </cell>
        </row>
        <row r="1405">
          <cell r="A1405" t="str">
            <v>72.56.01.03</v>
          </cell>
          <cell r="B1405" t="str">
            <v xml:space="preserve">SERRA PARA PAVIMENTO 8HP COND. C                                               </v>
          </cell>
          <cell r="C1405" t="str">
            <v>hora</v>
          </cell>
          <cell r="D1405">
            <v>7.75</v>
          </cell>
          <cell r="E1405">
            <v>5.7407407407407405</v>
          </cell>
          <cell r="F1405" t="str">
            <v>DER Jul/24</v>
          </cell>
        </row>
        <row r="1406">
          <cell r="A1406" t="str">
            <v>72.56.01.04</v>
          </cell>
          <cell r="B1406" t="str">
            <v xml:space="preserve">SERRA PARA PAVIMENTO 8HP COND. D                                               </v>
          </cell>
          <cell r="C1406" t="str">
            <v>hora</v>
          </cell>
          <cell r="D1406">
            <v>37.19</v>
          </cell>
          <cell r="E1406">
            <v>27.548148148148144</v>
          </cell>
          <cell r="F1406" t="str">
            <v>DER Jul/24</v>
          </cell>
        </row>
        <row r="1407">
          <cell r="A1407" t="str">
            <v>72.58.01.01</v>
          </cell>
          <cell r="B1407" t="str">
            <v xml:space="preserve">UNIDADE APLIC.EXTRUSAO COND. A                                                 </v>
          </cell>
          <cell r="C1407" t="str">
            <v>hora</v>
          </cell>
          <cell r="D1407">
            <v>211.32</v>
          </cell>
          <cell r="E1407">
            <v>156.53333333333333</v>
          </cell>
          <cell r="F1407" t="str">
            <v>DER Jul/24</v>
          </cell>
        </row>
        <row r="1408">
          <cell r="A1408" t="str">
            <v>72.58.01.02</v>
          </cell>
          <cell r="B1408" t="str">
            <v xml:space="preserve">UNIDADE APLIC.EXTRUSAO COND. B                                                 </v>
          </cell>
          <cell r="C1408" t="str">
            <v>hora</v>
          </cell>
          <cell r="D1408">
            <v>24.91</v>
          </cell>
          <cell r="E1408">
            <v>18.451851851851849</v>
          </cell>
          <cell r="F1408" t="str">
            <v>DER Jul/24</v>
          </cell>
        </row>
        <row r="1409">
          <cell r="A1409" t="str">
            <v>72.58.01.03</v>
          </cell>
          <cell r="B1409" t="str">
            <v xml:space="preserve">UNIDADE APLIC.EXTRUSAO COND. C                                                 </v>
          </cell>
          <cell r="C1409" t="str">
            <v>hora</v>
          </cell>
          <cell r="D1409">
            <v>283.64999999999998</v>
          </cell>
          <cell r="E1409">
            <v>210.11111111111109</v>
          </cell>
          <cell r="F1409" t="str">
            <v>DER Jul/24</v>
          </cell>
        </row>
        <row r="1410">
          <cell r="A1410" t="str">
            <v>72.58.01.04</v>
          </cell>
          <cell r="B1410" t="str">
            <v xml:space="preserve">UNIDADE APLIC.EXTRUSAO COND. D                                                 </v>
          </cell>
          <cell r="C1410" t="str">
            <v>hora</v>
          </cell>
          <cell r="D1410">
            <v>482.83</v>
          </cell>
          <cell r="E1410">
            <v>357.6518518518518</v>
          </cell>
          <cell r="F1410" t="str">
            <v>DER Jul/24</v>
          </cell>
        </row>
        <row r="1411">
          <cell r="A1411" t="str">
            <v>72.58.02.01</v>
          </cell>
          <cell r="B1411" t="str">
            <v xml:space="preserve">UNIDADE APLIC.TINTA ELAST.A FRIO COND.A                                        </v>
          </cell>
          <cell r="C1411" t="str">
            <v>hora</v>
          </cell>
          <cell r="D1411">
            <v>135.63</v>
          </cell>
          <cell r="E1411">
            <v>100.46666666666665</v>
          </cell>
          <cell r="F1411" t="str">
            <v>DER Jul/24</v>
          </cell>
        </row>
        <row r="1412">
          <cell r="A1412" t="str">
            <v>72.58.02.02</v>
          </cell>
          <cell r="B1412" t="str">
            <v xml:space="preserve">UNIDADE APLIC.TINTA ELAST.A FRIO COND.B                                        </v>
          </cell>
          <cell r="C1412" t="str">
            <v>hora</v>
          </cell>
          <cell r="D1412">
            <v>1.54</v>
          </cell>
          <cell r="E1412">
            <v>1.1407407407407406</v>
          </cell>
          <cell r="F1412" t="str">
            <v>DER Jul/24</v>
          </cell>
        </row>
        <row r="1413">
          <cell r="A1413" t="str">
            <v>72.58.02.03</v>
          </cell>
          <cell r="B1413" t="str">
            <v xml:space="preserve">UNIDADE APLIC.TINTA ELAST.A FRIO COND.C                                        </v>
          </cell>
          <cell r="C1413" t="str">
            <v>hora</v>
          </cell>
          <cell r="D1413">
            <v>108.52</v>
          </cell>
          <cell r="E1413">
            <v>80.385185185185179</v>
          </cell>
          <cell r="F1413" t="str">
            <v>DER Jul/24</v>
          </cell>
        </row>
        <row r="1414">
          <cell r="A1414" t="str">
            <v>72.58.02.04</v>
          </cell>
          <cell r="B1414" t="str">
            <v xml:space="preserve">UNIDADE APLIC.TINTA ELAST.A FRIO COND.D                                        </v>
          </cell>
          <cell r="C1414" t="str">
            <v>hora</v>
          </cell>
          <cell r="D1414">
            <v>243.4</v>
          </cell>
          <cell r="E1414">
            <v>180.29629629629628</v>
          </cell>
          <cell r="F1414" t="str">
            <v>DER Jul/24</v>
          </cell>
        </row>
        <row r="1415">
          <cell r="A1415" t="str">
            <v>72.58.03.01</v>
          </cell>
          <cell r="B1415" t="str">
            <v xml:space="preserve">UNIDADE FUSORA COND. A                                                         </v>
          </cell>
          <cell r="C1415" t="str">
            <v>hora</v>
          </cell>
          <cell r="D1415">
            <v>253.52</v>
          </cell>
          <cell r="E1415">
            <v>187.7925925925926</v>
          </cell>
          <cell r="F1415" t="str">
            <v>DER Jul/24</v>
          </cell>
        </row>
        <row r="1416">
          <cell r="A1416" t="str">
            <v>72.58.03.02</v>
          </cell>
          <cell r="B1416" t="str">
            <v xml:space="preserve">UNIDADE FUSORA COND. B                                                         </v>
          </cell>
          <cell r="C1416" t="str">
            <v>hora</v>
          </cell>
          <cell r="D1416">
            <v>45.56</v>
          </cell>
          <cell r="E1416">
            <v>33.748148148148147</v>
          </cell>
          <cell r="F1416" t="str">
            <v>DER Jul/24</v>
          </cell>
        </row>
        <row r="1417">
          <cell r="A1417" t="str">
            <v>72.58.03.03</v>
          </cell>
          <cell r="B1417" t="str">
            <v xml:space="preserve">UNIDADE FUSORA COND. C                                                         </v>
          </cell>
          <cell r="C1417" t="str">
            <v>hora</v>
          </cell>
          <cell r="D1417">
            <v>270.77</v>
          </cell>
          <cell r="E1417">
            <v>200.57037037037034</v>
          </cell>
          <cell r="F1417" t="str">
            <v>DER Jul/24</v>
          </cell>
        </row>
        <row r="1418">
          <cell r="A1418" t="str">
            <v>72.58.03.04</v>
          </cell>
          <cell r="B1418" t="str">
            <v xml:space="preserve">UNIDADE FUSORA COND. D                                                         </v>
          </cell>
          <cell r="C1418" t="str">
            <v>hora</v>
          </cell>
          <cell r="D1418">
            <v>502.12</v>
          </cell>
          <cell r="E1418">
            <v>371.94074074074069</v>
          </cell>
          <cell r="F1418" t="str">
            <v>DER Jul/24</v>
          </cell>
        </row>
        <row r="1419">
          <cell r="A1419" t="str">
            <v>72.58.04.01</v>
          </cell>
          <cell r="B1419" t="str">
            <v xml:space="preserve">UNIDADE APLIC.HOT-SPRAY COND. A                                                </v>
          </cell>
          <cell r="C1419" t="str">
            <v>hora</v>
          </cell>
          <cell r="D1419">
            <v>291.16000000000003</v>
          </cell>
          <cell r="E1419">
            <v>215.67407407407407</v>
          </cell>
          <cell r="F1419" t="str">
            <v>DER Jul/24</v>
          </cell>
        </row>
        <row r="1420">
          <cell r="A1420" t="str">
            <v>72.58.04.02</v>
          </cell>
          <cell r="B1420" t="str">
            <v xml:space="preserve">UNIDADE APLIC.HOT-SPRAY COND. B                                                </v>
          </cell>
          <cell r="C1420" t="str">
            <v>hora</v>
          </cell>
          <cell r="D1420">
            <v>321.11</v>
          </cell>
          <cell r="E1420">
            <v>237.85925925925926</v>
          </cell>
          <cell r="F1420" t="str">
            <v>DER Jul/24</v>
          </cell>
        </row>
        <row r="1421">
          <cell r="A1421" t="str">
            <v>72.58.04.03</v>
          </cell>
          <cell r="B1421" t="str">
            <v xml:space="preserve">UNIDADE APLIC.HOT-SPRAY COND. C                                                </v>
          </cell>
          <cell r="C1421" t="str">
            <v>hora</v>
          </cell>
          <cell r="D1421">
            <v>630.41999999999996</v>
          </cell>
          <cell r="E1421">
            <v>466.9777777777777</v>
          </cell>
          <cell r="F1421" t="str">
            <v>DER Jul/24</v>
          </cell>
        </row>
        <row r="1422">
          <cell r="A1422" t="str">
            <v>72.58.04.04</v>
          </cell>
          <cell r="B1422" t="str">
            <v xml:space="preserve">UNIDADE APLIC.HOT-SPRAY COND. D                                                </v>
          </cell>
          <cell r="C1422" t="str">
            <v>hora</v>
          </cell>
          <cell r="D1422">
            <v>765.29</v>
          </cell>
          <cell r="E1422">
            <v>566.88148148148139</v>
          </cell>
          <cell r="F1422" t="str">
            <v>DER Jul/24</v>
          </cell>
        </row>
        <row r="1423">
          <cell r="A1423" t="str">
            <v>72.58.05.01</v>
          </cell>
          <cell r="B1423" t="str">
            <v xml:space="preserve">UNID.APLIC.TINTA (HOFFMAN OU SIMILAR)C-A                                       </v>
          </cell>
          <cell r="C1423" t="str">
            <v>hora</v>
          </cell>
          <cell r="D1423">
            <v>135.78</v>
          </cell>
          <cell r="E1423">
            <v>100.57777777777777</v>
          </cell>
          <cell r="F1423" t="str">
            <v>DER Jul/24</v>
          </cell>
        </row>
        <row r="1424">
          <cell r="A1424" t="str">
            <v>72.58.05.02</v>
          </cell>
          <cell r="B1424" t="str">
            <v xml:space="preserve">UNID.APLIC.TINTA (HOFFMAN OU SIMILAR)C-B                                       </v>
          </cell>
          <cell r="C1424" t="str">
            <v>hora</v>
          </cell>
          <cell r="D1424">
            <v>1.86</v>
          </cell>
          <cell r="E1424">
            <v>1.3777777777777778</v>
          </cell>
          <cell r="F1424" t="str">
            <v>DER Jul/24</v>
          </cell>
        </row>
        <row r="1425">
          <cell r="A1425" t="str">
            <v>72.58.05.03</v>
          </cell>
          <cell r="B1425" t="str">
            <v xml:space="preserve">UNID.APLIC.TINTA (HOFFMAN OU SIMILAR)C-C                                       </v>
          </cell>
          <cell r="C1425" t="str">
            <v>hora</v>
          </cell>
          <cell r="D1425">
            <v>108.65</v>
          </cell>
          <cell r="E1425">
            <v>80.481481481481481</v>
          </cell>
          <cell r="F1425" t="str">
            <v>DER Jul/24</v>
          </cell>
        </row>
        <row r="1426">
          <cell r="A1426" t="str">
            <v>72.58.05.04</v>
          </cell>
          <cell r="B1426" t="str">
            <v xml:space="preserve">UNID.APLIC.TINTA (HOFFMAN OU SIMILAR)C-D                                       </v>
          </cell>
          <cell r="C1426" t="str">
            <v>hora</v>
          </cell>
          <cell r="D1426">
            <v>243.53</v>
          </cell>
          <cell r="E1426">
            <v>180.39259259259259</v>
          </cell>
          <cell r="F1426" t="str">
            <v>DER Jul/24</v>
          </cell>
        </row>
        <row r="1427">
          <cell r="A1427" t="str">
            <v>72.59.01.01</v>
          </cell>
          <cell r="B1427" t="str">
            <v xml:space="preserve">SILO P/ESTOC.CIMENTO 30T COND. A                                               </v>
          </cell>
          <cell r="C1427" t="str">
            <v>hora</v>
          </cell>
          <cell r="D1427">
            <v>9.16</v>
          </cell>
          <cell r="E1427">
            <v>6.7851851851851848</v>
          </cell>
          <cell r="F1427" t="str">
            <v>DER Jul/24</v>
          </cell>
        </row>
        <row r="1428">
          <cell r="A1428" t="str">
            <v>72.59.01.02</v>
          </cell>
          <cell r="B1428" t="str">
            <v xml:space="preserve">SILO P/ESTOC.CIMENTO 30T COND. B                                               </v>
          </cell>
          <cell r="C1428" t="str">
            <v>hora</v>
          </cell>
          <cell r="D1428">
            <v>10.72</v>
          </cell>
          <cell r="E1428">
            <v>7.9407407407407407</v>
          </cell>
          <cell r="F1428" t="str">
            <v>DER Jul/24</v>
          </cell>
        </row>
        <row r="1429">
          <cell r="A1429" t="str">
            <v>72.59.01.03</v>
          </cell>
          <cell r="B1429" t="str">
            <v xml:space="preserve">SILO P/ESTOC.CIMENTO 30T COND. C                                               </v>
          </cell>
          <cell r="C1429" t="str">
            <v>hora</v>
          </cell>
          <cell r="D1429">
            <v>10.72</v>
          </cell>
          <cell r="E1429">
            <v>7.9407407407407407</v>
          </cell>
          <cell r="F1429" t="str">
            <v>DER Jul/24</v>
          </cell>
        </row>
        <row r="1430">
          <cell r="A1430" t="str">
            <v>72.59.01.04</v>
          </cell>
          <cell r="B1430" t="str">
            <v xml:space="preserve">SILO P/ESTOC.CIMENTO 30T COND. D                                               </v>
          </cell>
          <cell r="C1430" t="str">
            <v>hora</v>
          </cell>
          <cell r="D1430">
            <v>10.72</v>
          </cell>
          <cell r="E1430">
            <v>7.9407407407407407</v>
          </cell>
          <cell r="F1430" t="str">
            <v>DER Jul/24</v>
          </cell>
        </row>
        <row r="1431">
          <cell r="A1431" t="str">
            <v>72.61.01.01</v>
          </cell>
          <cell r="B1431" t="str">
            <v xml:space="preserve">VASSOURA MEC. REBOCAVEL COND. A                                                </v>
          </cell>
          <cell r="C1431" t="str">
            <v>hora</v>
          </cell>
          <cell r="D1431">
            <v>4.0199999999999996</v>
          </cell>
          <cell r="E1431">
            <v>2.9777777777777774</v>
          </cell>
          <cell r="F1431" t="str">
            <v>DER Jul/24</v>
          </cell>
        </row>
        <row r="1432">
          <cell r="A1432" t="str">
            <v>72.61.01.02</v>
          </cell>
          <cell r="B1432" t="str">
            <v xml:space="preserve">VASSOURA MEC. REBOCAVEL COND. B                                                </v>
          </cell>
          <cell r="C1432" t="str">
            <v>hora</v>
          </cell>
          <cell r="D1432">
            <v>4.7</v>
          </cell>
          <cell r="E1432">
            <v>3.4814814814814814</v>
          </cell>
          <cell r="F1432" t="str">
            <v>DER Jul/24</v>
          </cell>
        </row>
        <row r="1433">
          <cell r="A1433" t="str">
            <v>72.61.01.03</v>
          </cell>
          <cell r="B1433" t="str">
            <v xml:space="preserve">VASSOURA MEC. REBOCAVEL COND. C                                                </v>
          </cell>
          <cell r="C1433" t="str">
            <v>hora</v>
          </cell>
          <cell r="D1433">
            <v>97.49</v>
          </cell>
          <cell r="E1433">
            <v>72.214814814814801</v>
          </cell>
          <cell r="F1433" t="str">
            <v>DER Jul/24</v>
          </cell>
        </row>
        <row r="1434">
          <cell r="A1434" t="str">
            <v>72.61.01.04</v>
          </cell>
          <cell r="B1434" t="str">
            <v xml:space="preserve">VASSOURA MEC. REBOCAVEL COND. D                                                </v>
          </cell>
          <cell r="C1434" t="str">
            <v>hora</v>
          </cell>
          <cell r="D1434">
            <v>97.49</v>
          </cell>
          <cell r="E1434">
            <v>72.214814814814801</v>
          </cell>
          <cell r="F1434" t="str">
            <v>DER Jul/24</v>
          </cell>
        </row>
        <row r="1435">
          <cell r="A1435" t="str">
            <v>72.63.01.01</v>
          </cell>
          <cell r="B1435" t="str">
            <v xml:space="preserve">MAQUINA DE JATO COND. A                                                        </v>
          </cell>
          <cell r="C1435" t="str">
            <v>hora</v>
          </cell>
          <cell r="D1435">
            <v>33.19</v>
          </cell>
          <cell r="E1435">
            <v>24.585185185185182</v>
          </cell>
          <cell r="F1435" t="str">
            <v>DER Jul/24</v>
          </cell>
        </row>
        <row r="1436">
          <cell r="A1436" t="str">
            <v>72.63.01.02</v>
          </cell>
          <cell r="B1436" t="str">
            <v xml:space="preserve">MAQUINA DE JATO COND. B                                                        </v>
          </cell>
          <cell r="C1436" t="str">
            <v>hora</v>
          </cell>
          <cell r="D1436">
            <v>7.24</v>
          </cell>
          <cell r="E1436">
            <v>5.3629629629629632</v>
          </cell>
          <cell r="F1436" t="str">
            <v>DER Jul/24</v>
          </cell>
        </row>
        <row r="1437">
          <cell r="A1437" t="str">
            <v>72.63.01.03</v>
          </cell>
          <cell r="B1437" t="str">
            <v xml:space="preserve">MAQUINA DE JATO COND. C                                                        </v>
          </cell>
          <cell r="C1437" t="str">
            <v>hora</v>
          </cell>
          <cell r="D1437">
            <v>17.54</v>
          </cell>
          <cell r="E1437">
            <v>12.99259259259259</v>
          </cell>
          <cell r="F1437" t="str">
            <v>DER Jul/24</v>
          </cell>
        </row>
        <row r="1438">
          <cell r="A1438" t="str">
            <v>72.63.01.04</v>
          </cell>
          <cell r="B1438" t="str">
            <v xml:space="preserve">MAQUINA DE JATO COND. D                                                        </v>
          </cell>
          <cell r="C1438" t="str">
            <v>hora</v>
          </cell>
          <cell r="D1438">
            <v>46.98</v>
          </cell>
          <cell r="E1438">
            <v>34.799999999999997</v>
          </cell>
          <cell r="F1438" t="str">
            <v>DER Jul/24</v>
          </cell>
        </row>
        <row r="1439">
          <cell r="E1439">
            <v>0</v>
          </cell>
          <cell r="F1439" t="str">
            <v>DER Jul/24</v>
          </cell>
        </row>
        <row r="1440">
          <cell r="A1440" t="str">
            <v>Data da Atualização: 21/10/2024</v>
          </cell>
          <cell r="E1440">
            <v>0</v>
          </cell>
          <cell r="F1440" t="str">
            <v>DER Jul/24</v>
          </cell>
        </row>
      </sheetData>
      <sheetData sheetId="7">
        <row r="1">
          <cell r="A1" t="str">
            <v>CGCIT</v>
          </cell>
          <cell r="B1" t="str">
            <v>SISTEMA DE CUSTOS REFERENCIAIS DE OBRAS - SICRO</v>
          </cell>
          <cell r="D1" t="str">
            <v>DNIT</v>
          </cell>
        </row>
        <row r="2">
          <cell r="B2" t="str">
            <v>São Paulo - Julho/2024</v>
          </cell>
        </row>
        <row r="3">
          <cell r="A3" t="str">
            <v>Código</v>
          </cell>
          <cell r="B3" t="str">
            <v>Descrição do Serviço</v>
          </cell>
          <cell r="C3" t="str">
            <v>Unidade</v>
          </cell>
          <cell r="D3" t="str">
            <v>Custo Unitário (R$)</v>
          </cell>
          <cell r="E3" t="str">
            <v>Data Base</v>
          </cell>
        </row>
        <row r="4">
          <cell r="A4">
            <v>307731</v>
          </cell>
          <cell r="B4" t="str">
            <v>Aparelho de apoio de neoprene fretado para estruturas moldadas no local - fornecimento e instalação</v>
          </cell>
          <cell r="C4" t="str">
            <v>dm³</v>
          </cell>
          <cell r="D4">
            <v>139.66</v>
          </cell>
          <cell r="E4" t="str">
            <v>SICRO Jul/24</v>
          </cell>
        </row>
        <row r="5">
          <cell r="A5">
            <v>307732</v>
          </cell>
          <cell r="B5" t="str">
            <v>Aparelho de apoio de neoprene fretado para estruturas pré-moldadas - fornecimento e instalação</v>
          </cell>
          <cell r="C5" t="str">
            <v>dm³</v>
          </cell>
          <cell r="D5">
            <v>112.43</v>
          </cell>
          <cell r="E5" t="str">
            <v>SICRO Jul/24</v>
          </cell>
        </row>
        <row r="6">
          <cell r="A6">
            <v>308308</v>
          </cell>
          <cell r="B6" t="str">
            <v>Aparelho de apoio metálico elastomérico fixo com capacidade de 1.500 kN - fornecimento e instalação</v>
          </cell>
          <cell r="C6" t="str">
            <v>un</v>
          </cell>
          <cell r="D6">
            <v>6255.69</v>
          </cell>
          <cell r="E6" t="str">
            <v>SICRO Jul/24</v>
          </cell>
        </row>
        <row r="7">
          <cell r="A7">
            <v>308313</v>
          </cell>
          <cell r="B7" t="str">
            <v>Aparelho de apoio metálico elastomérico fixo com capacidade de 10.000 kN - fornecimento e instalação</v>
          </cell>
          <cell r="C7" t="str">
            <v>un</v>
          </cell>
          <cell r="D7">
            <v>39299.53</v>
          </cell>
          <cell r="E7" t="str">
            <v>SICRO Jul/24</v>
          </cell>
        </row>
        <row r="8">
          <cell r="A8">
            <v>308309</v>
          </cell>
          <cell r="B8" t="str">
            <v>Aparelho de apoio metálico elastomérico fixo com capacidade de 2.500 kN - fornecimento e instalação</v>
          </cell>
          <cell r="C8" t="str">
            <v>un</v>
          </cell>
          <cell r="D8">
            <v>10218.040000000001</v>
          </cell>
          <cell r="E8" t="str">
            <v>SICRO Jul/24</v>
          </cell>
        </row>
        <row r="9">
          <cell r="A9">
            <v>308310</v>
          </cell>
          <cell r="B9" t="str">
            <v>Aparelho de apoio metálico elastomérico fixo com capacidade de 4.000 kN - fornecimento e instalação</v>
          </cell>
          <cell r="C9" t="str">
            <v>un</v>
          </cell>
          <cell r="D9">
            <v>14791.4</v>
          </cell>
          <cell r="E9" t="str">
            <v>SICRO Jul/24</v>
          </cell>
        </row>
        <row r="10">
          <cell r="A10">
            <v>308311</v>
          </cell>
          <cell r="B10" t="str">
            <v>Aparelho de apoio metálico elastomérico fixo com capacidade de 5.500 kN - fornecimento e instalação</v>
          </cell>
          <cell r="C10" t="str">
            <v>un</v>
          </cell>
          <cell r="D10">
            <v>20513.5</v>
          </cell>
          <cell r="E10" t="str">
            <v>SICRO Jul/24</v>
          </cell>
        </row>
        <row r="11">
          <cell r="A11">
            <v>308312</v>
          </cell>
          <cell r="B11" t="str">
            <v>Aparelho de apoio metálico elastomérico fixo com capacidade de 7.500 kN - fornecimento e instalação</v>
          </cell>
          <cell r="C11" t="str">
            <v>un</v>
          </cell>
          <cell r="D11">
            <v>28453.17</v>
          </cell>
          <cell r="E11" t="str">
            <v>SICRO Jul/24</v>
          </cell>
        </row>
        <row r="12">
          <cell r="A12">
            <v>308307</v>
          </cell>
          <cell r="B12" t="str">
            <v>Aparelho de apoio metálico elastomérico fixo com capacidade de 700 kN - fornecimento e instalação</v>
          </cell>
          <cell r="C12" t="str">
            <v>un</v>
          </cell>
          <cell r="D12">
            <v>4020.98</v>
          </cell>
          <cell r="E12" t="str">
            <v>SICRO Jul/24</v>
          </cell>
        </row>
        <row r="13">
          <cell r="A13">
            <v>308322</v>
          </cell>
          <cell r="B13" t="str">
            <v>Aparelho de apoio metálico elastomérico multidirecional com capacidade de 1.500 kN - fornecimento e instalação</v>
          </cell>
          <cell r="C13" t="str">
            <v>un</v>
          </cell>
          <cell r="D13">
            <v>5375.67</v>
          </cell>
          <cell r="E13" t="str">
            <v>SICRO Jul/24</v>
          </cell>
        </row>
        <row r="14">
          <cell r="A14">
            <v>308327</v>
          </cell>
          <cell r="B14" t="str">
            <v>Aparelho de apoio metálico elastomérico multidirecional com capacidade de 10.000 kN - fornecimento e instalação</v>
          </cell>
          <cell r="C14" t="str">
            <v>un</v>
          </cell>
          <cell r="D14">
            <v>33015.01</v>
          </cell>
          <cell r="E14" t="str">
            <v>SICRO Jul/24</v>
          </cell>
        </row>
        <row r="15">
          <cell r="A15">
            <v>308323</v>
          </cell>
          <cell r="B15" t="str">
            <v>Aparelho de apoio metálico elastomérico multidirecional com capacidade de 2.500 kN - fornecimento e instalação</v>
          </cell>
          <cell r="C15" t="str">
            <v>un</v>
          </cell>
          <cell r="D15">
            <v>8000.87</v>
          </cell>
          <cell r="E15" t="str">
            <v>SICRO Jul/24</v>
          </cell>
        </row>
        <row r="16">
          <cell r="A16">
            <v>308324</v>
          </cell>
          <cell r="B16" t="str">
            <v>Aparelho de apoio metálico elastomérico multidirecional com capacidade de 4.000 kN - fornecimento e instalação</v>
          </cell>
          <cell r="C16" t="str">
            <v>un</v>
          </cell>
          <cell r="D16">
            <v>12323.91</v>
          </cell>
          <cell r="E16" t="str">
            <v>SICRO Jul/24</v>
          </cell>
        </row>
        <row r="17">
          <cell r="A17">
            <v>308325</v>
          </cell>
          <cell r="B17" t="str">
            <v>Aparelho de apoio metálico elastomérico multidirecional com capacidade de 5.500 kN - fornecimento e instalação</v>
          </cell>
          <cell r="C17" t="str">
            <v>un</v>
          </cell>
          <cell r="D17">
            <v>17413.84</v>
          </cell>
          <cell r="E17" t="str">
            <v>SICRO Jul/24</v>
          </cell>
        </row>
        <row r="18">
          <cell r="A18">
            <v>308326</v>
          </cell>
          <cell r="B18" t="str">
            <v>Aparelho de apoio metálico elastomérico multidirecional com capacidade de 7.500 kN - fornecimento e instalação</v>
          </cell>
          <cell r="C18" t="str">
            <v>un</v>
          </cell>
          <cell r="D18">
            <v>24403.51</v>
          </cell>
          <cell r="E18" t="str">
            <v>SICRO Jul/24</v>
          </cell>
        </row>
        <row r="19">
          <cell r="A19">
            <v>308321</v>
          </cell>
          <cell r="B19" t="str">
            <v>Aparelho de apoio metálico elastomérico multidirecional com capacidade de 700 kN - fornecimento e instalação</v>
          </cell>
          <cell r="C19" t="str">
            <v>un</v>
          </cell>
          <cell r="D19">
            <v>4040.76</v>
          </cell>
          <cell r="E19" t="str">
            <v>SICRO Jul/24</v>
          </cell>
        </row>
        <row r="20">
          <cell r="A20">
            <v>308315</v>
          </cell>
          <cell r="B20" t="str">
            <v>Aparelho de apoio metálico elastomérico unidirecional com capacidade de 1.500 kN - fornecimento e instalação</v>
          </cell>
          <cell r="C20" t="str">
            <v>un</v>
          </cell>
          <cell r="D20">
            <v>6708.2</v>
          </cell>
          <cell r="E20" t="str">
            <v>SICRO Jul/24</v>
          </cell>
        </row>
        <row r="21">
          <cell r="A21">
            <v>308320</v>
          </cell>
          <cell r="B21" t="str">
            <v>Aparelho de apoio metálico elastomérico unidirecional com capacidade de 10.000 kN - fornecimento e instalação</v>
          </cell>
          <cell r="C21" t="str">
            <v>un</v>
          </cell>
          <cell r="D21">
            <v>44454.16</v>
          </cell>
          <cell r="E21" t="str">
            <v>SICRO Jul/24</v>
          </cell>
        </row>
        <row r="22">
          <cell r="A22">
            <v>308316</v>
          </cell>
          <cell r="B22" t="str">
            <v>Aparelho de apoio metálico elastomérico unidirecional com capacidade de 2.500 kN - fornecimento e instalação</v>
          </cell>
          <cell r="C22" t="str">
            <v>un</v>
          </cell>
          <cell r="D22">
            <v>9556.34</v>
          </cell>
          <cell r="E22" t="str">
            <v>SICRO Jul/24</v>
          </cell>
        </row>
        <row r="23">
          <cell r="A23">
            <v>308317</v>
          </cell>
          <cell r="B23" t="str">
            <v>Aparelho de apoio metálico elastomérico unidirecional com capacidade de 4.000 kN - fornecimento e instalação</v>
          </cell>
          <cell r="C23" t="str">
            <v>un</v>
          </cell>
          <cell r="D23">
            <v>16913.21</v>
          </cell>
          <cell r="E23" t="str">
            <v>SICRO Jul/24</v>
          </cell>
        </row>
        <row r="24">
          <cell r="A24">
            <v>308318</v>
          </cell>
          <cell r="B24" t="str">
            <v>Aparelho de apoio metálico elastomérico unidirecional com capacidade de 5.500 kN - fornecimento e instalação</v>
          </cell>
          <cell r="C24" t="str">
            <v>un</v>
          </cell>
          <cell r="D24">
            <v>23269.94</v>
          </cell>
          <cell r="E24" t="str">
            <v>SICRO Jul/24</v>
          </cell>
        </row>
        <row r="25">
          <cell r="A25">
            <v>308319</v>
          </cell>
          <cell r="B25" t="str">
            <v>Aparelho de apoio metálico elastomérico unidirecional com capacidade de 7.500 kN - fornecimento e instalação</v>
          </cell>
          <cell r="C25" t="str">
            <v>un</v>
          </cell>
          <cell r="D25">
            <v>27861.5</v>
          </cell>
          <cell r="E25" t="str">
            <v>SICRO Jul/24</v>
          </cell>
        </row>
        <row r="26">
          <cell r="A26">
            <v>308314</v>
          </cell>
          <cell r="B26" t="str">
            <v>Aparelho de apoio metálico elastomérico unidirecional com capacidade de 700 kN - fornecimento e instalação</v>
          </cell>
          <cell r="C26" t="str">
            <v>un</v>
          </cell>
          <cell r="D26">
            <v>4661.3100000000004</v>
          </cell>
          <cell r="E26" t="str">
            <v>SICRO Jul/24</v>
          </cell>
        </row>
        <row r="27">
          <cell r="A27">
            <v>308250</v>
          </cell>
          <cell r="B27" t="str">
            <v>Aparelho de apoio metálico esférico fixo com capacidade de 1.000 kN - fornecimento e instalação</v>
          </cell>
          <cell r="C27" t="str">
            <v>un</v>
          </cell>
          <cell r="D27">
            <v>6396.24</v>
          </cell>
          <cell r="E27" t="str">
            <v>SICRO Jul/24</v>
          </cell>
        </row>
        <row r="28">
          <cell r="A28">
            <v>308251</v>
          </cell>
          <cell r="B28" t="str">
            <v>Aparelho de apoio metálico esférico fixo com capacidade de 1.500 kN - fornecimento e instalação</v>
          </cell>
          <cell r="C28" t="str">
            <v>un</v>
          </cell>
          <cell r="D28">
            <v>9860.2000000000007</v>
          </cell>
          <cell r="E28" t="str">
            <v>SICRO Jul/24</v>
          </cell>
        </row>
        <row r="29">
          <cell r="A29">
            <v>308268</v>
          </cell>
          <cell r="B29" t="str">
            <v>Aparelho de apoio metálico esférico fixo com capacidade de 10.000 kN - fornecimento e instalação</v>
          </cell>
          <cell r="C29" t="str">
            <v>un</v>
          </cell>
          <cell r="D29">
            <v>76625.87</v>
          </cell>
          <cell r="E29" t="str">
            <v>SICRO Jul/24</v>
          </cell>
        </row>
        <row r="30">
          <cell r="A30">
            <v>308252</v>
          </cell>
          <cell r="B30" t="str">
            <v>Aparelho de apoio metálico esférico fixo com capacidade de 2.000 kN - fornecimento e instalação</v>
          </cell>
          <cell r="C30" t="str">
            <v>un</v>
          </cell>
          <cell r="D30">
            <v>11751.18</v>
          </cell>
          <cell r="E30" t="str">
            <v>SICRO Jul/24</v>
          </cell>
        </row>
        <row r="31">
          <cell r="A31">
            <v>308253</v>
          </cell>
          <cell r="B31" t="str">
            <v>Aparelho de apoio metálico esférico fixo com capacidade de 2.500 kN - fornecimento e instalação</v>
          </cell>
          <cell r="C31" t="str">
            <v>un</v>
          </cell>
          <cell r="D31">
            <v>14380.44</v>
          </cell>
          <cell r="E31" t="str">
            <v>SICRO Jul/24</v>
          </cell>
        </row>
        <row r="32">
          <cell r="A32">
            <v>308254</v>
          </cell>
          <cell r="B32" t="str">
            <v>Aparelho de apoio metálico esférico fixo com capacidade de 3.000 kN - fornecimento e instalação</v>
          </cell>
          <cell r="C32" t="str">
            <v>un</v>
          </cell>
          <cell r="D32">
            <v>16546.98</v>
          </cell>
          <cell r="E32" t="str">
            <v>SICRO Jul/24</v>
          </cell>
        </row>
        <row r="33">
          <cell r="A33">
            <v>308255</v>
          </cell>
          <cell r="B33" t="str">
            <v>Aparelho de apoio metálico esférico fixo com capacidade de 3.500 kN - fornecimento e instalação</v>
          </cell>
          <cell r="C33" t="str">
            <v>un</v>
          </cell>
          <cell r="D33">
            <v>19844.09</v>
          </cell>
          <cell r="E33" t="str">
            <v>SICRO Jul/24</v>
          </cell>
        </row>
        <row r="34">
          <cell r="A34">
            <v>308256</v>
          </cell>
          <cell r="B34" t="str">
            <v>Aparelho de apoio metálico esférico fixo com capacidade de 4.000 kN - fornecimento e instalação</v>
          </cell>
          <cell r="C34" t="str">
            <v>un</v>
          </cell>
          <cell r="D34">
            <v>25688.33</v>
          </cell>
          <cell r="E34" t="str">
            <v>SICRO Jul/24</v>
          </cell>
        </row>
        <row r="35">
          <cell r="A35">
            <v>308257</v>
          </cell>
          <cell r="B35" t="str">
            <v>Aparelho de apoio metálico esférico fixo com capacidade de 4.500 kN - fornecimento e instalação</v>
          </cell>
          <cell r="C35" t="str">
            <v>un</v>
          </cell>
          <cell r="D35">
            <v>30737.46</v>
          </cell>
          <cell r="E35" t="str">
            <v>SICRO Jul/24</v>
          </cell>
        </row>
        <row r="36">
          <cell r="A36">
            <v>308258</v>
          </cell>
          <cell r="B36" t="str">
            <v>Aparelho de apoio metálico esférico fixo com capacidade de 5.000 kN - fornecimento e instalação</v>
          </cell>
          <cell r="C36" t="str">
            <v>un</v>
          </cell>
          <cell r="D36">
            <v>34277.050000000003</v>
          </cell>
          <cell r="E36" t="str">
            <v>SICRO Jul/24</v>
          </cell>
        </row>
        <row r="37">
          <cell r="A37">
            <v>308259</v>
          </cell>
          <cell r="B37" t="str">
            <v>Aparelho de apoio metálico esférico fixo com capacidade de 5.500 kN - fornecimento e instalação</v>
          </cell>
          <cell r="C37" t="str">
            <v>un</v>
          </cell>
          <cell r="D37">
            <v>39479.64</v>
          </cell>
          <cell r="E37" t="str">
            <v>SICRO Jul/24</v>
          </cell>
        </row>
        <row r="38">
          <cell r="A38">
            <v>308260</v>
          </cell>
          <cell r="B38" t="str">
            <v>Aparelho de apoio metálico esférico fixo com capacidade de 6.000 kN - fornecimento e instalação</v>
          </cell>
          <cell r="C38" t="str">
            <v>un</v>
          </cell>
          <cell r="D38">
            <v>43797.71</v>
          </cell>
          <cell r="E38" t="str">
            <v>SICRO Jul/24</v>
          </cell>
        </row>
        <row r="39">
          <cell r="A39">
            <v>308261</v>
          </cell>
          <cell r="B39" t="str">
            <v>Aparelho de apoio metálico esférico fixo com capacidade de 6.500 kN - fornecimento e instalação</v>
          </cell>
          <cell r="C39" t="str">
            <v>un</v>
          </cell>
          <cell r="D39">
            <v>48150.75</v>
          </cell>
          <cell r="E39" t="str">
            <v>SICRO Jul/24</v>
          </cell>
        </row>
        <row r="40">
          <cell r="A40">
            <v>308262</v>
          </cell>
          <cell r="B40" t="str">
            <v>Aparelho de apoio metálico esférico fixo com capacidade de 7.000 kN - fornecimento e instalação</v>
          </cell>
          <cell r="C40" t="str">
            <v>un</v>
          </cell>
          <cell r="D40">
            <v>54044.73</v>
          </cell>
          <cell r="E40" t="str">
            <v>SICRO Jul/24</v>
          </cell>
        </row>
        <row r="41">
          <cell r="A41">
            <v>308263</v>
          </cell>
          <cell r="B41" t="str">
            <v>Aparelho de apoio metálico esférico fixo com capacidade de 7.500 kN - fornecimento e instalação</v>
          </cell>
          <cell r="C41" t="str">
            <v>un</v>
          </cell>
          <cell r="D41">
            <v>55175.92</v>
          </cell>
          <cell r="E41" t="str">
            <v>SICRO Jul/24</v>
          </cell>
        </row>
        <row r="42">
          <cell r="A42">
            <v>308264</v>
          </cell>
          <cell r="B42" t="str">
            <v>Aparelho de apoio metálico esférico fixo com capacidade de 8.000 kN - fornecimento e instalação</v>
          </cell>
          <cell r="C42" t="str">
            <v>un</v>
          </cell>
          <cell r="D42">
            <v>59594.14</v>
          </cell>
          <cell r="E42" t="str">
            <v>SICRO Jul/24</v>
          </cell>
        </row>
        <row r="43">
          <cell r="A43">
            <v>308265</v>
          </cell>
          <cell r="B43" t="str">
            <v>Aparelho de apoio metálico esférico fixo com capacidade de 8.500 kN - fornecimento e instalação</v>
          </cell>
          <cell r="C43" t="str">
            <v>un</v>
          </cell>
          <cell r="D43">
            <v>60616.92</v>
          </cell>
          <cell r="E43" t="str">
            <v>SICRO Jul/24</v>
          </cell>
        </row>
        <row r="44">
          <cell r="A44">
            <v>308266</v>
          </cell>
          <cell r="B44" t="str">
            <v>Aparelho de apoio metálico esférico fixo com capacidade de 9.000 kN - fornecimento e instalação</v>
          </cell>
          <cell r="C44" t="str">
            <v>un</v>
          </cell>
          <cell r="D44">
            <v>68640.25</v>
          </cell>
          <cell r="E44" t="str">
            <v>SICRO Jul/24</v>
          </cell>
        </row>
        <row r="45">
          <cell r="A45">
            <v>308267</v>
          </cell>
          <cell r="B45" t="str">
            <v>Aparelho de apoio metálico esférico fixo com capacidade de 9.500 kN - fornecimento e instalação</v>
          </cell>
          <cell r="C45" t="str">
            <v>un</v>
          </cell>
          <cell r="D45">
            <v>72666.92</v>
          </cell>
          <cell r="E45" t="str">
            <v>SICRO Jul/24</v>
          </cell>
        </row>
        <row r="46">
          <cell r="A46">
            <v>308288</v>
          </cell>
          <cell r="B46" t="str">
            <v>Aparelho de apoio metálico esférico multidirecional com capacidade de 1.000 kN - fornecimento e instalação</v>
          </cell>
          <cell r="C46" t="str">
            <v>un</v>
          </cell>
          <cell r="D46">
            <v>8351.1</v>
          </cell>
          <cell r="E46" t="str">
            <v>SICRO Jul/24</v>
          </cell>
        </row>
        <row r="47">
          <cell r="A47">
            <v>308289</v>
          </cell>
          <cell r="B47" t="str">
            <v>Aparelho de apoio metálico esférico multidirecional com capacidade de 1.500 kN - fornecimento e instalação</v>
          </cell>
          <cell r="C47" t="str">
            <v>un</v>
          </cell>
          <cell r="D47">
            <v>11929.5</v>
          </cell>
          <cell r="E47" t="str">
            <v>SICRO Jul/24</v>
          </cell>
        </row>
        <row r="48">
          <cell r="A48">
            <v>308306</v>
          </cell>
          <cell r="B48" t="str">
            <v>Aparelho de apoio metálico esférico multidirecional com capacidade de 10.000 kN - fornecimento e instalação</v>
          </cell>
          <cell r="C48" t="str">
            <v>un</v>
          </cell>
          <cell r="D48">
            <v>80561.77</v>
          </cell>
          <cell r="E48" t="str">
            <v>SICRO Jul/24</v>
          </cell>
        </row>
        <row r="49">
          <cell r="A49">
            <v>308290</v>
          </cell>
          <cell r="B49" t="str">
            <v>Aparelho de apoio metálico esférico multidirecional com capacidade de 2.000 kN - fornecimento e instalação</v>
          </cell>
          <cell r="C49" t="str">
            <v>un</v>
          </cell>
          <cell r="D49">
            <v>15335.29</v>
          </cell>
          <cell r="E49" t="str">
            <v>SICRO Jul/24</v>
          </cell>
        </row>
        <row r="50">
          <cell r="A50">
            <v>308291</v>
          </cell>
          <cell r="B50" t="str">
            <v>Aparelho de apoio metálico esférico multidirecional com capacidade de 2.500 kN - fornecimento e instalação</v>
          </cell>
          <cell r="C50" t="str">
            <v>un</v>
          </cell>
          <cell r="D50">
            <v>18753.150000000001</v>
          </cell>
          <cell r="E50" t="str">
            <v>SICRO Jul/24</v>
          </cell>
        </row>
        <row r="51">
          <cell r="A51">
            <v>308292</v>
          </cell>
          <cell r="B51" t="str">
            <v>Aparelho de apoio metálico esférico multidirecional com capacidade de 3.000 kN - fornecimento e instalação</v>
          </cell>
          <cell r="C51" t="str">
            <v>un</v>
          </cell>
          <cell r="D51">
            <v>21002.76</v>
          </cell>
          <cell r="E51" t="str">
            <v>SICRO Jul/24</v>
          </cell>
        </row>
        <row r="52">
          <cell r="A52">
            <v>308293</v>
          </cell>
          <cell r="B52" t="str">
            <v>Aparelho de apoio metálico esférico multidirecional com capacidade de 3.500 kN - fornecimento e instalação</v>
          </cell>
          <cell r="C52" t="str">
            <v>un</v>
          </cell>
          <cell r="D52">
            <v>24036.16</v>
          </cell>
          <cell r="E52" t="str">
            <v>SICRO Jul/24</v>
          </cell>
        </row>
        <row r="53">
          <cell r="A53">
            <v>308294</v>
          </cell>
          <cell r="B53" t="str">
            <v>Aparelho de apoio metálico esférico multidirecional com capacidade de 4.000 kN - fornecimento e instalação</v>
          </cell>
          <cell r="C53" t="str">
            <v>un</v>
          </cell>
          <cell r="D53">
            <v>26988.97</v>
          </cell>
          <cell r="E53" t="str">
            <v>SICRO Jul/24</v>
          </cell>
        </row>
        <row r="54">
          <cell r="A54">
            <v>308295</v>
          </cell>
          <cell r="B54" t="str">
            <v>Aparelho de apoio metálico esférico multidirecional com capacidade de 4.500 kN - fornecimento e instalação</v>
          </cell>
          <cell r="C54" t="str">
            <v>un</v>
          </cell>
          <cell r="D54">
            <v>32362.22</v>
          </cell>
          <cell r="E54" t="str">
            <v>SICRO Jul/24</v>
          </cell>
        </row>
        <row r="55">
          <cell r="A55">
            <v>308296</v>
          </cell>
          <cell r="B55" t="str">
            <v>Aparelho de apoio metálico esférico multidirecional com capacidade de 5.000 kN - fornecimento e instalação</v>
          </cell>
          <cell r="C55" t="str">
            <v>un</v>
          </cell>
          <cell r="D55">
            <v>35107.9</v>
          </cell>
          <cell r="E55" t="str">
            <v>SICRO Jul/24</v>
          </cell>
        </row>
        <row r="56">
          <cell r="A56">
            <v>308297</v>
          </cell>
          <cell r="B56" t="str">
            <v>Aparelho de apoio metálico esférico multidirecional com capacidade de 5.500 kN - fornecimento e instalação</v>
          </cell>
          <cell r="C56" t="str">
            <v>un</v>
          </cell>
          <cell r="D56">
            <v>38945.980000000003</v>
          </cell>
          <cell r="E56" t="str">
            <v>SICRO Jul/24</v>
          </cell>
        </row>
        <row r="57">
          <cell r="A57">
            <v>308298</v>
          </cell>
          <cell r="B57" t="str">
            <v>Aparelho de apoio metálico esférico multidirecional com capacidade de 6.000 kN - fornecimento e instalação</v>
          </cell>
          <cell r="C57" t="str">
            <v>un</v>
          </cell>
          <cell r="D57">
            <v>44245.47</v>
          </cell>
          <cell r="E57" t="str">
            <v>SICRO Jul/24</v>
          </cell>
        </row>
        <row r="58">
          <cell r="A58">
            <v>308299</v>
          </cell>
          <cell r="B58" t="str">
            <v>Aparelho de apoio metálico esférico multidirecional com capacidade de 6.500 kN - fornecimento e instalação</v>
          </cell>
          <cell r="C58" t="str">
            <v>un</v>
          </cell>
          <cell r="D58">
            <v>47814.07</v>
          </cell>
          <cell r="E58" t="str">
            <v>SICRO Jul/24</v>
          </cell>
        </row>
        <row r="59">
          <cell r="A59">
            <v>308300</v>
          </cell>
          <cell r="B59" t="str">
            <v>Aparelho de apoio metálico esférico multidirecional com capacidade de 7.000 kN - fornecimento e instalação</v>
          </cell>
          <cell r="C59" t="str">
            <v>un</v>
          </cell>
          <cell r="D59">
            <v>51478.27</v>
          </cell>
          <cell r="E59" t="str">
            <v>SICRO Jul/24</v>
          </cell>
        </row>
        <row r="60">
          <cell r="A60">
            <v>308301</v>
          </cell>
          <cell r="B60" t="str">
            <v>Aparelho de apoio metálico esférico multidirecional com capacidade de 7.500 kN - fornecimento e instalação</v>
          </cell>
          <cell r="C60" t="str">
            <v>un</v>
          </cell>
          <cell r="D60">
            <v>55518.2</v>
          </cell>
          <cell r="E60" t="str">
            <v>SICRO Jul/24</v>
          </cell>
        </row>
        <row r="61">
          <cell r="A61">
            <v>308302</v>
          </cell>
          <cell r="B61" t="str">
            <v>Aparelho de apoio metálico esférico multidirecional com capacidade de 8.000 kN - fornecimento e instalação</v>
          </cell>
          <cell r="C61" t="str">
            <v>un</v>
          </cell>
          <cell r="D61">
            <v>62597.97</v>
          </cell>
          <cell r="E61" t="str">
            <v>SICRO Jul/24</v>
          </cell>
        </row>
        <row r="62">
          <cell r="A62">
            <v>308303</v>
          </cell>
          <cell r="B62" t="str">
            <v>Aparelho de apoio metálico esférico multidirecional com capacidade de 8.500 kN - fornecimento e instalação</v>
          </cell>
          <cell r="C62" t="str">
            <v>un</v>
          </cell>
          <cell r="D62">
            <v>68506.179999999993</v>
          </cell>
          <cell r="E62" t="str">
            <v>SICRO Jul/24</v>
          </cell>
        </row>
        <row r="63">
          <cell r="A63">
            <v>308304</v>
          </cell>
          <cell r="B63" t="str">
            <v>Aparelho de apoio metálico esférico multidirecional com capacidade de 9.000 kN - fornecimento e instalação</v>
          </cell>
          <cell r="C63" t="str">
            <v>un</v>
          </cell>
          <cell r="D63">
            <v>72286.960000000006</v>
          </cell>
          <cell r="E63" t="str">
            <v>SICRO Jul/24</v>
          </cell>
        </row>
        <row r="64">
          <cell r="A64">
            <v>308305</v>
          </cell>
          <cell r="B64" t="str">
            <v>Aparelho de apoio metálico esférico multidirecional com capacidade de 9.500 kN - fornecimento e instalação</v>
          </cell>
          <cell r="C64" t="str">
            <v>un</v>
          </cell>
          <cell r="D64">
            <v>76731.490000000005</v>
          </cell>
          <cell r="E64" t="str">
            <v>SICRO Jul/24</v>
          </cell>
        </row>
        <row r="65">
          <cell r="A65">
            <v>308269</v>
          </cell>
          <cell r="B65" t="str">
            <v>Aparelho de apoio metálico esférico unidirecional com capacidade de 1.000 kN - fornecimento e instalação</v>
          </cell>
          <cell r="C65" t="str">
            <v>un</v>
          </cell>
          <cell r="D65">
            <v>9479.2199999999993</v>
          </cell>
          <cell r="E65" t="str">
            <v>SICRO Jul/24</v>
          </cell>
        </row>
        <row r="66">
          <cell r="A66">
            <v>308270</v>
          </cell>
          <cell r="B66" t="str">
            <v>Aparelho de apoio metálico esférico unidirecional com capacidade de 1.500 kN - fornecimento e instalação</v>
          </cell>
          <cell r="C66" t="str">
            <v>un</v>
          </cell>
          <cell r="D66">
            <v>13109.06</v>
          </cell>
          <cell r="E66" t="str">
            <v>SICRO Jul/24</v>
          </cell>
        </row>
        <row r="67">
          <cell r="A67">
            <v>308287</v>
          </cell>
          <cell r="B67" t="str">
            <v>Aparelho de apoio metálico esférico unidirecional com capacidade de 10.000 kN - fornecimento e instalação</v>
          </cell>
          <cell r="C67" t="str">
            <v>un</v>
          </cell>
          <cell r="D67">
            <v>83984.58</v>
          </cell>
          <cell r="E67" t="str">
            <v>SICRO Jul/24</v>
          </cell>
        </row>
        <row r="68">
          <cell r="A68">
            <v>308271</v>
          </cell>
          <cell r="B68" t="str">
            <v>Aparelho de apoio metálico esférico unidirecional com capacidade de 2.000 kN - fornecimento e instalação</v>
          </cell>
          <cell r="C68" t="str">
            <v>un</v>
          </cell>
          <cell r="D68">
            <v>16246.45</v>
          </cell>
          <cell r="E68" t="str">
            <v>SICRO Jul/24</v>
          </cell>
        </row>
        <row r="69">
          <cell r="A69">
            <v>308272</v>
          </cell>
          <cell r="B69" t="str">
            <v>Aparelho de apoio metálico esférico unidirecional com capacidade de 2.500 kN - fornecimento e instalação</v>
          </cell>
          <cell r="C69" t="str">
            <v>un</v>
          </cell>
          <cell r="D69">
            <v>18968.849999999999</v>
          </cell>
          <cell r="E69" t="str">
            <v>SICRO Jul/24</v>
          </cell>
        </row>
        <row r="70">
          <cell r="A70">
            <v>308273</v>
          </cell>
          <cell r="B70" t="str">
            <v>Aparelho de apoio metálico esférico unidirecional com capacidade de 3.000 kN - fornecimento e instalação</v>
          </cell>
          <cell r="C70" t="str">
            <v>un</v>
          </cell>
          <cell r="D70">
            <v>22520.92</v>
          </cell>
          <cell r="E70" t="str">
            <v>SICRO Jul/24</v>
          </cell>
        </row>
        <row r="71">
          <cell r="A71">
            <v>308274</v>
          </cell>
          <cell r="B71" t="str">
            <v>Aparelho de apoio metálico esférico unidirecional com capacidade de 3.500 kN - fornecimento e instalação</v>
          </cell>
          <cell r="C71" t="str">
            <v>un</v>
          </cell>
          <cell r="D71">
            <v>26014.84</v>
          </cell>
          <cell r="E71" t="str">
            <v>SICRO Jul/24</v>
          </cell>
        </row>
        <row r="72">
          <cell r="A72">
            <v>308275</v>
          </cell>
          <cell r="B72" t="str">
            <v>Aparelho de apoio metálico esférico unidirecional com capacidade de 4.000 kN - fornecimento e instalação</v>
          </cell>
          <cell r="C72" t="str">
            <v>un</v>
          </cell>
          <cell r="D72">
            <v>30082.26</v>
          </cell>
          <cell r="E72" t="str">
            <v>SICRO Jul/24</v>
          </cell>
        </row>
        <row r="73">
          <cell r="A73">
            <v>308276</v>
          </cell>
          <cell r="B73" t="str">
            <v>Aparelho de apoio metálico esférico unidirecional com capacidade de 4.500 kN - fornecimento e instalação</v>
          </cell>
          <cell r="C73" t="str">
            <v>un</v>
          </cell>
          <cell r="D73">
            <v>38329.4</v>
          </cell>
          <cell r="E73" t="str">
            <v>SICRO Jul/24</v>
          </cell>
        </row>
        <row r="74">
          <cell r="A74">
            <v>308277</v>
          </cell>
          <cell r="B74" t="str">
            <v>Aparelho de apoio metálico esférico unidirecional com capacidade de 5.000 kN - fornecimento e instalação</v>
          </cell>
          <cell r="C74" t="str">
            <v>un</v>
          </cell>
          <cell r="D74">
            <v>42437.82</v>
          </cell>
          <cell r="E74" t="str">
            <v>SICRO Jul/24</v>
          </cell>
        </row>
        <row r="75">
          <cell r="A75">
            <v>308278</v>
          </cell>
          <cell r="B75" t="str">
            <v>Aparelho de apoio metálico esférico unidirecional com capacidade de 5.500 kN - fornecimento e instalação</v>
          </cell>
          <cell r="C75" t="str">
            <v>un</v>
          </cell>
          <cell r="D75">
            <v>45986.05</v>
          </cell>
          <cell r="E75" t="str">
            <v>SICRO Jul/24</v>
          </cell>
        </row>
        <row r="76">
          <cell r="A76">
            <v>308279</v>
          </cell>
          <cell r="B76" t="str">
            <v>Aparelho de apoio metálico esférico unidirecional com capacidade de 6.000 kN - fornecimento e instalação</v>
          </cell>
          <cell r="C76" t="str">
            <v>un</v>
          </cell>
          <cell r="D76">
            <v>49661.72</v>
          </cell>
          <cell r="E76" t="str">
            <v>SICRO Jul/24</v>
          </cell>
        </row>
        <row r="77">
          <cell r="A77">
            <v>308280</v>
          </cell>
          <cell r="B77" t="str">
            <v>Aparelho de apoio metálico esférico unidirecional com capacidade de 6.500 kN - fornecimento e instalação</v>
          </cell>
          <cell r="C77" t="str">
            <v>un</v>
          </cell>
          <cell r="D77">
            <v>53907.82</v>
          </cell>
          <cell r="E77" t="str">
            <v>SICRO Jul/24</v>
          </cell>
        </row>
        <row r="78">
          <cell r="A78">
            <v>308281</v>
          </cell>
          <cell r="B78" t="str">
            <v>Aparelho de apoio metálico esférico unidirecional com capacidade de 7.000 kN - fornecimento e instalação</v>
          </cell>
          <cell r="C78" t="str">
            <v>un</v>
          </cell>
          <cell r="D78">
            <v>57880.17</v>
          </cell>
          <cell r="E78" t="str">
            <v>SICRO Jul/24</v>
          </cell>
        </row>
        <row r="79">
          <cell r="A79">
            <v>308282</v>
          </cell>
          <cell r="B79" t="str">
            <v>Aparelho de apoio metálico esférico unidirecional com capacidade de 7.500 kN - fornecimento e instalação</v>
          </cell>
          <cell r="C79" t="str">
            <v>un</v>
          </cell>
          <cell r="D79">
            <v>62143.23</v>
          </cell>
          <cell r="E79" t="str">
            <v>SICRO Jul/24</v>
          </cell>
        </row>
        <row r="80">
          <cell r="A80">
            <v>308283</v>
          </cell>
          <cell r="B80" t="str">
            <v>Aparelho de apoio metálico esférico unidirecional com capacidade de 8.000 kN - fornecimento e instalação</v>
          </cell>
          <cell r="C80" t="str">
            <v>un</v>
          </cell>
          <cell r="D80">
            <v>66023.199999999997</v>
          </cell>
          <cell r="E80" t="str">
            <v>SICRO Jul/24</v>
          </cell>
        </row>
        <row r="81">
          <cell r="A81">
            <v>308284</v>
          </cell>
          <cell r="B81" t="str">
            <v>Aparelho de apoio metálico esférico unidirecional com capacidade de 8.500 kN - fornecimento e instalação</v>
          </cell>
          <cell r="C81" t="str">
            <v>un</v>
          </cell>
          <cell r="D81">
            <v>71237.759999999995</v>
          </cell>
          <cell r="E81" t="str">
            <v>SICRO Jul/24</v>
          </cell>
        </row>
        <row r="82">
          <cell r="A82">
            <v>308285</v>
          </cell>
          <cell r="B82" t="str">
            <v>Aparelho de apoio metálico esférico unidirecional com capacidade de 9.000 kN - fornecimento e instalação</v>
          </cell>
          <cell r="C82" t="str">
            <v>un</v>
          </cell>
          <cell r="D82">
            <v>75474.7</v>
          </cell>
          <cell r="E82" t="str">
            <v>SICRO Jul/24</v>
          </cell>
        </row>
        <row r="83">
          <cell r="A83">
            <v>308286</v>
          </cell>
          <cell r="B83" t="str">
            <v>Aparelho de apoio metálico esférico unidirecional com capacidade de 9.500 kN - fornecimento e instalação</v>
          </cell>
          <cell r="C83" t="str">
            <v>un</v>
          </cell>
          <cell r="D83">
            <v>79826.490000000005</v>
          </cell>
          <cell r="E83" t="str">
            <v>SICRO Jul/24</v>
          </cell>
        </row>
        <row r="84">
          <cell r="A84">
            <v>307733</v>
          </cell>
          <cell r="B84" t="str">
            <v>Junta de dilatação em elastômero e perfil VV - L = 20 mm e H = 40 mm - fornecimento e instalação</v>
          </cell>
          <cell r="C84" t="str">
            <v>m</v>
          </cell>
          <cell r="D84">
            <v>264.20999999999998</v>
          </cell>
          <cell r="E84" t="str">
            <v>SICRO Jul/24</v>
          </cell>
        </row>
        <row r="85">
          <cell r="A85">
            <v>307734</v>
          </cell>
          <cell r="B85" t="str">
            <v>Junta de dilatação em elastômero e perfil VV - L = 25 mm e H = 50 mm - fornecimento e instalação</v>
          </cell>
          <cell r="C85" t="str">
            <v>m</v>
          </cell>
          <cell r="D85">
            <v>317.94</v>
          </cell>
          <cell r="E85" t="str">
            <v>SICRO Jul/24</v>
          </cell>
        </row>
        <row r="86">
          <cell r="A86">
            <v>307735</v>
          </cell>
          <cell r="B86" t="str">
            <v>Junta de dilatação em elastômero e perfil VV - L = 35 mm e H = 60 mm - fornecimento e instalação</v>
          </cell>
          <cell r="C86" t="str">
            <v>m</v>
          </cell>
          <cell r="D86">
            <v>416.38</v>
          </cell>
          <cell r="E86" t="str">
            <v>SICRO Jul/24</v>
          </cell>
        </row>
        <row r="87">
          <cell r="A87">
            <v>307736</v>
          </cell>
          <cell r="B87" t="str">
            <v>Junta de dilatação em elastômero e perfil VV - L = 40 mm e H = 70 mm - fornecimento e instalação</v>
          </cell>
          <cell r="C87" t="str">
            <v>m</v>
          </cell>
          <cell r="D87">
            <v>555.08000000000004</v>
          </cell>
          <cell r="E87" t="str">
            <v>SICRO Jul/24</v>
          </cell>
        </row>
        <row r="88">
          <cell r="A88">
            <v>307737</v>
          </cell>
          <cell r="B88" t="str">
            <v>Junta de dilatação em elastômero e perfil VV - L = 50 mm e H = 80 mm - fornecimento e instalação</v>
          </cell>
          <cell r="C88" t="str">
            <v>m</v>
          </cell>
          <cell r="D88">
            <v>586.07000000000005</v>
          </cell>
          <cell r="E88" t="str">
            <v>SICRO Jul/24</v>
          </cell>
        </row>
        <row r="89">
          <cell r="A89">
            <v>307730</v>
          </cell>
          <cell r="B89" t="str">
            <v>Junta de dilatação em perfil extrudado de borracha vulcanizada</v>
          </cell>
          <cell r="C89" t="str">
            <v>m</v>
          </cell>
          <cell r="D89">
            <v>0</v>
          </cell>
          <cell r="E89" t="str">
            <v>SICRO Jul/24</v>
          </cell>
        </row>
        <row r="90">
          <cell r="A90">
            <v>307084</v>
          </cell>
          <cell r="B90" t="str">
            <v>Lábios poliméricos em junta de pavimento de concreto - L = 20 mm e H = 30 mm - confecção e assentamento</v>
          </cell>
          <cell r="C90" t="str">
            <v>m</v>
          </cell>
          <cell r="D90">
            <v>35.159999999999997</v>
          </cell>
          <cell r="E90" t="str">
            <v>SICRO Jul/24</v>
          </cell>
        </row>
        <row r="91">
          <cell r="A91">
            <v>407818</v>
          </cell>
          <cell r="B91" t="str">
            <v>Armação em aço CA-25 - fornecimento, preparo e colocação</v>
          </cell>
          <cell r="C91" t="str">
            <v>kg</v>
          </cell>
          <cell r="D91">
            <v>11.54</v>
          </cell>
          <cell r="E91" t="str">
            <v>SICRO Jul/24</v>
          </cell>
        </row>
        <row r="92">
          <cell r="A92">
            <v>407819</v>
          </cell>
          <cell r="B92" t="str">
            <v>Armação em aço CA-50 - fornecimento, preparo e colocação</v>
          </cell>
          <cell r="C92" t="str">
            <v>kg</v>
          </cell>
          <cell r="D92">
            <v>12.15</v>
          </cell>
          <cell r="E92" t="str">
            <v>SICRO Jul/24</v>
          </cell>
        </row>
        <row r="93">
          <cell r="A93">
            <v>407820</v>
          </cell>
          <cell r="B93" t="str">
            <v>Armação em aço CA-60 - fornecimento, preparo e colocação</v>
          </cell>
          <cell r="C93" t="str">
            <v>kg</v>
          </cell>
          <cell r="D93">
            <v>13.02</v>
          </cell>
          <cell r="E93" t="str">
            <v>SICRO Jul/24</v>
          </cell>
        </row>
        <row r="94">
          <cell r="A94">
            <v>407740</v>
          </cell>
          <cell r="B94" t="str">
            <v>Chumbador tipo espera em aço CA-25 para fixação de estrutura metálica em concreto - fornecimento e instalação</v>
          </cell>
          <cell r="C94" t="str">
            <v>kg</v>
          </cell>
          <cell r="D94">
            <v>15.63</v>
          </cell>
          <cell r="E94" t="str">
            <v>SICRO Jul/24</v>
          </cell>
        </row>
        <row r="95">
          <cell r="A95">
            <v>408037</v>
          </cell>
          <cell r="B95" t="str">
            <v>Luva de emenda com rosca cônica para aço CA-50 - D = 12,5 mm - fornecimento e instalação</v>
          </cell>
          <cell r="C95" t="str">
            <v>un</v>
          </cell>
          <cell r="D95">
            <v>19.96</v>
          </cell>
          <cell r="E95" t="str">
            <v>SICRO Jul/24</v>
          </cell>
        </row>
        <row r="96">
          <cell r="A96">
            <v>408038</v>
          </cell>
          <cell r="B96" t="str">
            <v>Luva de emenda com rosca cônica para aço CA-50 - D = 16 mm - fornecimento e instalação</v>
          </cell>
          <cell r="C96" t="str">
            <v>un</v>
          </cell>
          <cell r="D96">
            <v>26.85</v>
          </cell>
          <cell r="E96" t="str">
            <v>SICRO Jul/24</v>
          </cell>
        </row>
        <row r="97">
          <cell r="A97">
            <v>408039</v>
          </cell>
          <cell r="B97" t="str">
            <v>Luva de emenda com rosca cônica para aço CA-50 - D = 20 mm - fornecimento e instalação</v>
          </cell>
          <cell r="C97" t="str">
            <v>un</v>
          </cell>
          <cell r="D97">
            <v>38.28</v>
          </cell>
          <cell r="E97" t="str">
            <v>SICRO Jul/24</v>
          </cell>
        </row>
        <row r="98">
          <cell r="A98">
            <v>408041</v>
          </cell>
          <cell r="B98" t="str">
            <v>Luva de emenda com rosca cônica para aço CA-50 - D = 25 mm - fornecimento e instalação</v>
          </cell>
          <cell r="C98" t="str">
            <v>un</v>
          </cell>
          <cell r="D98">
            <v>49.68</v>
          </cell>
          <cell r="E98" t="str">
            <v>SICRO Jul/24</v>
          </cell>
        </row>
        <row r="99">
          <cell r="A99">
            <v>408042</v>
          </cell>
          <cell r="B99" t="str">
            <v>Luva de emenda com rosca cônica para aço CA-50 - D = 32 mm - fornecimento e instalação</v>
          </cell>
          <cell r="C99" t="str">
            <v>un</v>
          </cell>
          <cell r="D99">
            <v>73.040000000000006</v>
          </cell>
          <cell r="E99" t="str">
            <v>SICRO Jul/24</v>
          </cell>
        </row>
        <row r="100">
          <cell r="A100">
            <v>408031</v>
          </cell>
          <cell r="B100" t="str">
            <v>Luva de emenda prensada para aço CA-50 - D = 12,5 mm - fornecimento e instalação</v>
          </cell>
          <cell r="C100" t="str">
            <v>un</v>
          </cell>
          <cell r="D100">
            <v>20.100000000000001</v>
          </cell>
          <cell r="E100" t="str">
            <v>SICRO Jul/24</v>
          </cell>
        </row>
        <row r="101">
          <cell r="A101">
            <v>408032</v>
          </cell>
          <cell r="B101" t="str">
            <v>Luva de emenda prensada para aço CA-50 - D = 16 mm - fornecimento e instalação</v>
          </cell>
          <cell r="C101" t="str">
            <v>un</v>
          </cell>
          <cell r="D101">
            <v>27.35</v>
          </cell>
          <cell r="E101" t="str">
            <v>SICRO Jul/24</v>
          </cell>
        </row>
        <row r="102">
          <cell r="A102">
            <v>408033</v>
          </cell>
          <cell r="B102" t="str">
            <v>Luva de emenda prensada para aço CA-50 - D = 20 mm - fornecimento e instalação</v>
          </cell>
          <cell r="C102" t="str">
            <v>un</v>
          </cell>
          <cell r="D102">
            <v>37.25</v>
          </cell>
          <cell r="E102" t="str">
            <v>SICRO Jul/24</v>
          </cell>
        </row>
        <row r="103">
          <cell r="A103">
            <v>408035</v>
          </cell>
          <cell r="B103" t="str">
            <v>Luva de emenda prensada para aço CA-50 - D = 25 mm - fornecimento e instalação</v>
          </cell>
          <cell r="C103" t="str">
            <v>un</v>
          </cell>
          <cell r="D103">
            <v>62.27</v>
          </cell>
          <cell r="E103" t="str">
            <v>SICRO Jul/24</v>
          </cell>
        </row>
        <row r="104">
          <cell r="A104">
            <v>408036</v>
          </cell>
          <cell r="B104" t="str">
            <v>Luva de emenda prensada para aço CA-50 - D = 32 mm - fornecimento e instalação</v>
          </cell>
          <cell r="C104" t="str">
            <v>un</v>
          </cell>
          <cell r="D104">
            <v>137.24</v>
          </cell>
          <cell r="E104" t="str">
            <v>SICRO Jul/24</v>
          </cell>
        </row>
        <row r="105">
          <cell r="A105">
            <v>408067</v>
          </cell>
          <cell r="B105" t="str">
            <v>Tela de aço eletrossoldada - fornecimento, preparo e colocação</v>
          </cell>
          <cell r="C105" t="str">
            <v>kg</v>
          </cell>
          <cell r="D105">
            <v>10.039999999999999</v>
          </cell>
          <cell r="E105" t="str">
            <v>SICRO Jul/24</v>
          </cell>
        </row>
        <row r="106">
          <cell r="A106">
            <v>407743</v>
          </cell>
          <cell r="B106" t="str">
            <v>Treliça nervurada três barras longitudinais interligadas por duas diagonais sinusoidal - fornecimento e instalação</v>
          </cell>
          <cell r="C106" t="str">
            <v>kg</v>
          </cell>
          <cell r="D106">
            <v>11.14</v>
          </cell>
          <cell r="E106" t="str">
            <v>SICRO Jul/24</v>
          </cell>
        </row>
        <row r="107">
          <cell r="A107">
            <v>607137</v>
          </cell>
          <cell r="B107" t="str">
            <v>Arco metálico galvanizado tipo MP 152S - arco alto - vão = 10,08 m e altura = 6,12 m - aterro rodoviário mínimo = 0,90 m e máximo = 5,00 m - areia e brita comerciais</v>
          </cell>
          <cell r="C107" t="str">
            <v>m</v>
          </cell>
          <cell r="D107">
            <v>59257.67</v>
          </cell>
          <cell r="E107" t="str">
            <v>SICRO Jul/24</v>
          </cell>
        </row>
        <row r="108">
          <cell r="A108">
            <v>606785</v>
          </cell>
          <cell r="B108" t="str">
            <v>Arco metálico galvanizado tipo MP 152S - arco alto - vão = 10,08 m e altura = 6,12 m - aterro rodoviário mínimo = 0,90 m e máximo = 5,00 m - areia extraída e brita produzida</v>
          </cell>
          <cell r="C108" t="str">
            <v>m</v>
          </cell>
          <cell r="D108">
            <v>58511.89</v>
          </cell>
          <cell r="E108" t="str">
            <v>SICRO Jul/24</v>
          </cell>
        </row>
        <row r="109">
          <cell r="A109">
            <v>607139</v>
          </cell>
          <cell r="B109" t="str">
            <v>Arco metálico galvanizado tipo MP 152S - arco alto - vão = 10,31 m e altura = 6,17 m - aterro rodoviário mínimo = 0,90 m e máximo = 4,90 m - areia e brita comerciais</v>
          </cell>
          <cell r="C109" t="str">
            <v>m</v>
          </cell>
          <cell r="D109">
            <v>60062.84</v>
          </cell>
          <cell r="E109" t="str">
            <v>SICRO Jul/24</v>
          </cell>
        </row>
        <row r="110">
          <cell r="A110">
            <v>606787</v>
          </cell>
          <cell r="B110" t="str">
            <v>Arco metálico galvanizado tipo MP 152S - arco alto - vão = 10,31 m e altura = 6,17 m - aterro rodoviário mínimo = 0,90 m e máximo = 4,90 m - areia extraída e brita produzida</v>
          </cell>
          <cell r="C110" t="str">
            <v>m</v>
          </cell>
          <cell r="D110">
            <v>58993.01</v>
          </cell>
          <cell r="E110" t="str">
            <v>SICRO Jul/24</v>
          </cell>
        </row>
        <row r="111">
          <cell r="A111">
            <v>607140</v>
          </cell>
          <cell r="B111" t="str">
            <v>Arco metálico galvanizado tipo MP 152S - arco alto - vão = 10,36 m e altura = 5,38 m - aterro rodoviário mínimo = 1,20 m e máximo = 3,60 m - areia e brita comerciais</v>
          </cell>
          <cell r="C111" t="str">
            <v>m</v>
          </cell>
          <cell r="D111">
            <v>54744.75</v>
          </cell>
          <cell r="E111" t="str">
            <v>SICRO Jul/24</v>
          </cell>
        </row>
        <row r="112">
          <cell r="A112">
            <v>606788</v>
          </cell>
          <cell r="B112" t="str">
            <v>Arco metálico galvanizado tipo MP 152S - arco alto - vão = 10,36 m e altura = 5,38 m - aterro rodoviário mínimo = 1,20 m e máximo = 3,60 m - areia extraída e brita produzida</v>
          </cell>
          <cell r="C112" t="str">
            <v>m</v>
          </cell>
          <cell r="D112">
            <v>54391.51</v>
          </cell>
          <cell r="E112" t="str">
            <v>SICRO Jul/24</v>
          </cell>
        </row>
        <row r="113">
          <cell r="A113">
            <v>607141</v>
          </cell>
          <cell r="B113" t="str">
            <v>Arco metálico galvanizado tipo MP 152S - arco alto - vão = 10,54 m e altura = 6,05 m - aterro rodoviário mínimo = 1,20 m e máximo = 4,20 m - areia e brita comerciais</v>
          </cell>
          <cell r="C113" t="str">
            <v>m</v>
          </cell>
          <cell r="D113">
            <v>61227.49</v>
          </cell>
          <cell r="E113" t="str">
            <v>SICRO Jul/24</v>
          </cell>
        </row>
        <row r="114">
          <cell r="A114">
            <v>606789</v>
          </cell>
          <cell r="B114" t="str">
            <v>Arco metálico galvanizado tipo MP 152S - arco alto - vão = 10,54 m e altura = 6,05 m - aterro rodoviário mínimo = 1,20 m e máximo = 4,20 m - areia extraída e brita produzida</v>
          </cell>
          <cell r="C114" t="str">
            <v>m</v>
          </cell>
          <cell r="D114">
            <v>60452.43</v>
          </cell>
          <cell r="E114" t="str">
            <v>SICRO Jul/24</v>
          </cell>
        </row>
        <row r="115">
          <cell r="A115">
            <v>607144</v>
          </cell>
          <cell r="B115" t="str">
            <v>Arco metálico galvanizado tipo MP 152S - arco alto - vão = 10,57 m e altura = 5,41 m - aterro rodoviário mínimo = 1,20 m e máximo = 4,10 m - areia e brita comerciais</v>
          </cell>
          <cell r="C115" t="str">
            <v>m</v>
          </cell>
          <cell r="D115">
            <v>71410.080000000002</v>
          </cell>
          <cell r="E115" t="str">
            <v>SICRO Jul/24</v>
          </cell>
        </row>
        <row r="116">
          <cell r="A116">
            <v>606792</v>
          </cell>
          <cell r="B116" t="str">
            <v>Arco metálico galvanizado tipo MP 152S - arco alto - vão = 10,57 m e altura = 5,41 m - aterro rodoviário mínimo = 1,20 m e máximo = 4,10 m - areia extraída e brita produzida</v>
          </cell>
          <cell r="C116" t="str">
            <v>m</v>
          </cell>
          <cell r="D116">
            <v>70702.149999999994</v>
          </cell>
          <cell r="E116" t="str">
            <v>SICRO Jul/24</v>
          </cell>
        </row>
        <row r="117">
          <cell r="A117">
            <v>607142</v>
          </cell>
          <cell r="B117" t="str">
            <v>Arco metálico galvanizado tipo MP 152S - arco alto - vão = 10,74 m e altura = 6,48 m - aterro rodoviário mínimo = 1,20 m e máximo = 4,70 m - areia e brita comerciais</v>
          </cell>
          <cell r="C117" t="str">
            <v>m</v>
          </cell>
          <cell r="D117">
            <v>64294.37</v>
          </cell>
          <cell r="E117" t="str">
            <v>SICRO Jul/24</v>
          </cell>
        </row>
        <row r="118">
          <cell r="A118">
            <v>606790</v>
          </cell>
          <cell r="B118" t="str">
            <v>Arco metálico galvanizado tipo MP 152S - arco alto - vão = 10,74 m e altura = 6,48 m - aterro rodoviário mínimo = 1,20 m e máximo = 4,70 m - areia extraída e brita produzida</v>
          </cell>
          <cell r="C118" t="str">
            <v>m</v>
          </cell>
          <cell r="D118">
            <v>63460.71</v>
          </cell>
          <cell r="E118" t="str">
            <v>SICRO Jul/24</v>
          </cell>
        </row>
        <row r="119">
          <cell r="A119">
            <v>607145</v>
          </cell>
          <cell r="B119" t="str">
            <v>Arco metálico galvanizado tipo MP 152S - arco alto - vão = 10,77 m e altura = 6,10 m - aterro rodoviário mínimo = 1,20 m e máximo = 4,70 m - areia e brita comerciais</v>
          </cell>
          <cell r="C119" t="str">
            <v>m</v>
          </cell>
          <cell r="D119">
            <v>79076.009999999995</v>
          </cell>
          <cell r="E119" t="str">
            <v>SICRO Jul/24</v>
          </cell>
        </row>
        <row r="120">
          <cell r="A120">
            <v>606793</v>
          </cell>
          <cell r="B120" t="str">
            <v>Arco metálico galvanizado tipo MP 152S - arco alto - vão = 10,77 m e altura = 6,10 m - aterro rodoviário mínimo = 1,20 m e máximo = 4,70 m - areia extraída e brita produzida</v>
          </cell>
          <cell r="C120" t="str">
            <v>m</v>
          </cell>
          <cell r="D120">
            <v>78284.25</v>
          </cell>
          <cell r="E120" t="str">
            <v>SICRO Jul/24</v>
          </cell>
        </row>
        <row r="121">
          <cell r="A121">
            <v>607146</v>
          </cell>
          <cell r="B121" t="str">
            <v>Arco metálico galvanizado tipo MP 152S - arco alto - vão = 10,97 m e altura = 6,53 m - aterro rodoviário mínimo = 1,20 m e máximo = 4,70 m - areia e brita comerciais</v>
          </cell>
          <cell r="C121" t="str">
            <v>m</v>
          </cell>
          <cell r="D121">
            <v>82441.25</v>
          </cell>
          <cell r="E121" t="str">
            <v>SICRO Jul/24</v>
          </cell>
        </row>
        <row r="122">
          <cell r="A122">
            <v>606794</v>
          </cell>
          <cell r="B122" t="str">
            <v>Arco metálico galvanizado tipo MP 152S - arco alto - vão = 10,97 m e altura = 6,53 m - aterro rodoviário mínimo = 1,20 m e máximo = 4,70 m - areia extraída e brita produzida</v>
          </cell>
          <cell r="C122" t="str">
            <v>m</v>
          </cell>
          <cell r="D122">
            <v>81581.899999999994</v>
          </cell>
          <cell r="E122" t="str">
            <v>SICRO Jul/24</v>
          </cell>
        </row>
        <row r="123">
          <cell r="A123">
            <v>607143</v>
          </cell>
          <cell r="B123" t="str">
            <v>Arco metálico galvanizado tipo MP 152S - arco alto - vão = 11,35 m e altura = 7,12 m - aterro rodoviário mínimo = 1,20 m e máximo = 4,70 m - areia e brita comerciais</v>
          </cell>
          <cell r="C123" t="str">
            <v>m</v>
          </cell>
          <cell r="D123">
            <v>69454.559999999998</v>
          </cell>
          <cell r="E123" t="str">
            <v>SICRO Jul/24</v>
          </cell>
        </row>
        <row r="124">
          <cell r="A124">
            <v>606791</v>
          </cell>
          <cell r="B124" t="str">
            <v>Arco metálico galvanizado tipo MP 152S - arco alto - vão = 11,35 m e altura = 7,12 m - aterro rodoviário mínimo = 1,20 m e máximo = 4,70 m - areia extraída e brita produzida</v>
          </cell>
          <cell r="C124" t="str">
            <v>m</v>
          </cell>
          <cell r="D124">
            <v>68494.789999999994</v>
          </cell>
          <cell r="E124" t="str">
            <v>SICRO Jul/24</v>
          </cell>
        </row>
        <row r="125">
          <cell r="A125">
            <v>607147</v>
          </cell>
          <cell r="B125" t="str">
            <v>Arco metálico galvanizado tipo MP 152S - arco alto - vão = 11,58 m e altura = 7,16 m - aterro rodoviário mínimo = 1,20 m e máximo = 6,40 m - areia e brita comerciais</v>
          </cell>
          <cell r="C125" t="str">
            <v>m</v>
          </cell>
          <cell r="D125">
            <v>88931.1</v>
          </cell>
          <cell r="E125" t="str">
            <v>SICRO Jul/24</v>
          </cell>
        </row>
        <row r="126">
          <cell r="A126">
            <v>606795</v>
          </cell>
          <cell r="B126" t="str">
            <v>Arco metálico galvanizado tipo MP 152S - arco alto - vão = 11,58 m e altura = 7,16 m - aterro rodoviário mínimo = 1,20 m e máximo = 6,40 m - areia extraída e brita produzida</v>
          </cell>
          <cell r="C126" t="str">
            <v>m</v>
          </cell>
          <cell r="D126">
            <v>87940.87</v>
          </cell>
          <cell r="E126" t="str">
            <v>SICRO Jul/24</v>
          </cell>
        </row>
        <row r="127">
          <cell r="A127">
            <v>607112</v>
          </cell>
          <cell r="B127" t="str">
            <v>Arco metálico galvanizado tipo MP 152S - arco alto - vão = 6,12 m e altura = 2,77 m - aterro rodoviário mínimo = 0,75 m e máximo = 5,40 m - areia e brita comerciais</v>
          </cell>
          <cell r="C127" t="str">
            <v>m</v>
          </cell>
          <cell r="D127">
            <v>28792.76</v>
          </cell>
          <cell r="E127" t="str">
            <v>SICRO Jul/24</v>
          </cell>
        </row>
        <row r="128">
          <cell r="A128">
            <v>606760</v>
          </cell>
          <cell r="B128" t="str">
            <v>Arco metálico galvanizado tipo MP 152S - arco alto - vão = 6,12 m e altura = 2,77 m - aterro rodoviário mínimo = 0,75 m e máximo = 5,40 m - areia extraída e brita produzida</v>
          </cell>
          <cell r="C128" t="str">
            <v>m</v>
          </cell>
          <cell r="D128">
            <v>28533.18</v>
          </cell>
          <cell r="E128" t="str">
            <v>SICRO Jul/24</v>
          </cell>
        </row>
        <row r="129">
          <cell r="A129">
            <v>607113</v>
          </cell>
          <cell r="B129" t="str">
            <v>Arco metálico galvanizado tipo MP 152S - arco alto - vão = 6,30 m e altura = 3,68 m - aterro rodoviário mínimo = 0,75 m e máximo = 7,50 m - areia e brita comerciais</v>
          </cell>
          <cell r="C129" t="str">
            <v>m</v>
          </cell>
          <cell r="D129">
            <v>35004.71</v>
          </cell>
          <cell r="E129" t="str">
            <v>SICRO Jul/24</v>
          </cell>
        </row>
        <row r="130">
          <cell r="A130">
            <v>606761</v>
          </cell>
          <cell r="B130" t="str">
            <v>Arco metálico galvanizado tipo MP 152S - arco alto - vão = 6,30 m e altura = 3,68 m - aterro rodoviário mínimo = 0,75 m e máximo = 7,50 m - areia extraída e brita produzida</v>
          </cell>
          <cell r="C130" t="str">
            <v>m</v>
          </cell>
          <cell r="D130">
            <v>34706.339999999997</v>
          </cell>
          <cell r="E130" t="str">
            <v>SICRO Jul/24</v>
          </cell>
        </row>
        <row r="131">
          <cell r="A131">
            <v>606762</v>
          </cell>
          <cell r="B131" t="str">
            <v>Arco metálico galvanizado tipo MP 152S - arco alto - vão = 6,55 m e altura = 3,56 m - aterro rodoviário mínimo = 0,75 m e máximo = 4,9 m - areia extraída e brita produzida</v>
          </cell>
          <cell r="C131" t="str">
            <v>m</v>
          </cell>
          <cell r="D131">
            <v>34727.78</v>
          </cell>
          <cell r="E131" t="str">
            <v>SICRO Jul/24</v>
          </cell>
        </row>
        <row r="132">
          <cell r="A132">
            <v>607114</v>
          </cell>
          <cell r="B132" t="str">
            <v>Arco metálico galvanizado tipo MP 152S - arco alto - vão = 6,55 m e altura = 3,56 m - aterro rodoviário mínimo = 0,75 m e máximo = 4,90 m - areia e brita comerciais</v>
          </cell>
          <cell r="C132" t="str">
            <v>m</v>
          </cell>
          <cell r="D132">
            <v>35031.800000000003</v>
          </cell>
          <cell r="E132" t="str">
            <v>SICRO Jul/24</v>
          </cell>
        </row>
        <row r="133">
          <cell r="A133">
            <v>607116</v>
          </cell>
          <cell r="B133" t="str">
            <v>Arco metálico galvanizado tipo MP 152S - arco alto - vão = 6,78 m e altura = 3,61 m - aterro rodoviário mínimo = 0,75 m e máximo = 4,80 m - areia e brita comerciais</v>
          </cell>
          <cell r="C133" t="str">
            <v>m</v>
          </cell>
          <cell r="D133">
            <v>35493.370000000003</v>
          </cell>
          <cell r="E133" t="str">
            <v>SICRO Jul/24</v>
          </cell>
        </row>
        <row r="134">
          <cell r="A134">
            <v>606764</v>
          </cell>
          <cell r="B134" t="str">
            <v>Arco metálico galvanizado tipo MP 152S - arco alto - vão = 6,78 m e altura = 3,61 m - aterro rodoviário mínimo = 0,75 m e máximo = 4,80 m - areia extraída e brita produzida</v>
          </cell>
          <cell r="C134" t="str">
            <v>m</v>
          </cell>
          <cell r="D134">
            <v>35176.559999999998</v>
          </cell>
          <cell r="E134" t="str">
            <v>SICRO Jul/24</v>
          </cell>
        </row>
        <row r="135">
          <cell r="A135">
            <v>607115</v>
          </cell>
          <cell r="B135" t="str">
            <v>Arco metálico galvanizado tipo MP 152S - arco alto - vão = 6,96 m e altura = 4,42 m - aterro rodoviário mínimo = 0,75 m e máximo = 8,10 m - areia e brita comerciais</v>
          </cell>
          <cell r="C135" t="str">
            <v>m</v>
          </cell>
          <cell r="D135">
            <v>40315.61</v>
          </cell>
          <cell r="E135" t="str">
            <v>SICRO Jul/24</v>
          </cell>
        </row>
        <row r="136">
          <cell r="A136">
            <v>606763</v>
          </cell>
          <cell r="B136" t="str">
            <v>Arco metálico galvanizado tipo MP 152S - arco alto - vão = 6,96 m e altura = 4,42 m - aterro rodoviário mínimo = 0,75 m e máximo = 8,10 m - areia extraída e brita produzida</v>
          </cell>
          <cell r="C136" t="str">
            <v>m</v>
          </cell>
          <cell r="D136">
            <v>39934.47</v>
          </cell>
          <cell r="E136" t="str">
            <v>SICRO Jul/24</v>
          </cell>
        </row>
        <row r="137">
          <cell r="A137">
            <v>607117</v>
          </cell>
          <cell r="B137" t="str">
            <v>Arco metálico galvanizado tipo MP 152S - arco alto - vão = 6,99 m e altura = 4,27 m - aterro rodoviário mínimo = 0,75 m e máximo = 5,70 m - areia e brita comerciais</v>
          </cell>
          <cell r="C137" t="str">
            <v>m</v>
          </cell>
          <cell r="D137">
            <v>40334.53</v>
          </cell>
          <cell r="E137" t="str">
            <v>SICRO Jul/24</v>
          </cell>
        </row>
        <row r="138">
          <cell r="A138">
            <v>606765</v>
          </cell>
          <cell r="B138" t="str">
            <v>Arco metálico galvanizado tipo MP 152S - arco alto - vão = 6,99 m e altura = 4,27 m - aterro rodoviário mínimo = 0,75 m e máximo = 5,70 m - areia extraída e brita produzida</v>
          </cell>
          <cell r="C138" t="str">
            <v>m</v>
          </cell>
          <cell r="D138">
            <v>39963.85</v>
          </cell>
          <cell r="E138" t="str">
            <v>SICRO Jul/24</v>
          </cell>
        </row>
        <row r="139">
          <cell r="A139">
            <v>607118</v>
          </cell>
          <cell r="B139" t="str">
            <v>Arco metálico galvanizado tipo MP 152S - arco alto - vão = 7,01 m e altura = 3,63 m - aterro rodoviário mínimo = 0,75 m e máximo = 4,60 m - areia e brita comerciais</v>
          </cell>
          <cell r="C139" t="str">
            <v>m</v>
          </cell>
          <cell r="D139">
            <v>36118.36</v>
          </cell>
          <cell r="E139" t="str">
            <v>SICRO Jul/24</v>
          </cell>
        </row>
        <row r="140">
          <cell r="A140">
            <v>606766</v>
          </cell>
          <cell r="B140" t="str">
            <v>Arco metálico galvanizado tipo MP 152S - arco alto - vão = 7,01 m e altura = 3,63 m - aterro rodoviário mínimo = 0,75 m e máximo = 4,60 m - areia extraída e brita produzida</v>
          </cell>
          <cell r="C140" t="str">
            <v>m</v>
          </cell>
          <cell r="D140">
            <v>35791.300000000003</v>
          </cell>
          <cell r="E140" t="str">
            <v>SICRO Jul/24</v>
          </cell>
        </row>
        <row r="141">
          <cell r="A141">
            <v>607120</v>
          </cell>
          <cell r="B141" t="str">
            <v>Arco metálico galvanizado tipo MP 152S - arco alto - vão = 7,24 m e altura = 3,68 m - aterro rodoviário mínimo = 0,90 m e máximo = 4,4 m - areia e brita comerciais</v>
          </cell>
          <cell r="C141" t="str">
            <v>m</v>
          </cell>
          <cell r="D141">
            <v>36782.400000000001</v>
          </cell>
          <cell r="E141" t="str">
            <v>SICRO Jul/24</v>
          </cell>
        </row>
        <row r="142">
          <cell r="A142">
            <v>606768</v>
          </cell>
          <cell r="B142" t="str">
            <v>Arco metálico galvanizado tipo MP 152S - arco alto - vão = 7,24 m e altura = 3,68 m - aterro rodoviário mínimo = 0,90 m e máximo = 4,40 m - areia extraída e brita produzida</v>
          </cell>
          <cell r="C142" t="str">
            <v>m</v>
          </cell>
          <cell r="D142">
            <v>36437.99</v>
          </cell>
          <cell r="E142" t="str">
            <v>SICRO Jul/24</v>
          </cell>
        </row>
        <row r="143">
          <cell r="A143">
            <v>607119</v>
          </cell>
          <cell r="B143" t="str">
            <v>Arco metálico galvanizado tipo MP 152S - arco alto - vão = 7,42 m e altura = 4,52 m - aterro rodoviário mínimo = 0,90 m e máximo = 6,40 m - areia e brita comerciais</v>
          </cell>
          <cell r="C143" t="str">
            <v>m</v>
          </cell>
          <cell r="D143">
            <v>42312.46</v>
          </cell>
          <cell r="E143" t="str">
            <v>SICRO Jul/24</v>
          </cell>
        </row>
        <row r="144">
          <cell r="A144">
            <v>606767</v>
          </cell>
          <cell r="B144" t="str">
            <v>Arco metálico galvanizado tipo MP 152S - arco alto - vão = 7,42 m e altura = 4,52 m - aterro rodoviário mínimo = 0,90 m e máximo = 6,40 m - areia extraída e brita produzida</v>
          </cell>
          <cell r="C144" t="str">
            <v>m</v>
          </cell>
          <cell r="D144">
            <v>41892.43</v>
          </cell>
          <cell r="E144" t="str">
            <v>SICRO Jul/24</v>
          </cell>
        </row>
        <row r="145">
          <cell r="A145">
            <v>607121</v>
          </cell>
          <cell r="B145" t="str">
            <v>Arco metálico galvanizado tipo MP 152S - arco alto - vão = 7,47 m e altura = 4,19 m - aterro rodoviário mínimo = 0,90 m e máximo = 4,30 m - areia e brita comerciais</v>
          </cell>
          <cell r="C145" t="str">
            <v>m</v>
          </cell>
          <cell r="D145">
            <v>39819.589999999997</v>
          </cell>
          <cell r="E145" t="str">
            <v>SICRO Jul/24</v>
          </cell>
        </row>
        <row r="146">
          <cell r="A146">
            <v>606769</v>
          </cell>
          <cell r="B146" t="str">
            <v>Arco metálico galvanizado tipo MP 152S - arco alto - vão = 7,47 m e altura = 4,19 m - aterro rodoviário mínimo = 0,90 m e máximo = 4,30 m - areia extraída e brita produzida</v>
          </cell>
          <cell r="C146" t="str">
            <v>m</v>
          </cell>
          <cell r="D146">
            <v>39426.92</v>
          </cell>
          <cell r="E146" t="str">
            <v>SICRO Jul/24</v>
          </cell>
        </row>
        <row r="147">
          <cell r="A147">
            <v>607123</v>
          </cell>
          <cell r="B147" t="str">
            <v>Arco metálico galvanizado tipo MP 152S - arco alto - vão = 7,67 m e altura = 3,99 m - aterro rodoviário mínimo = 0,90 m e máximo = 4,10 m - areia e brita comerciais</v>
          </cell>
          <cell r="C147" t="str">
            <v>m</v>
          </cell>
          <cell r="D147">
            <v>39296</v>
          </cell>
          <cell r="E147" t="str">
            <v>SICRO Jul/24</v>
          </cell>
        </row>
        <row r="148">
          <cell r="A148">
            <v>606771</v>
          </cell>
          <cell r="B148" t="str">
            <v>Arco metálico galvanizado tipo MP 152S - arco alto - vão = 7,67 m e altura = 3,99 m - aterro rodoviário mínimo = 0,90 m e máximo = 4,10 m - areia extraída e brita produzida</v>
          </cell>
          <cell r="C148" t="str">
            <v>m</v>
          </cell>
          <cell r="D148">
            <v>38904.79</v>
          </cell>
          <cell r="E148" t="str">
            <v>SICRO Jul/24</v>
          </cell>
        </row>
        <row r="149">
          <cell r="A149">
            <v>607122</v>
          </cell>
          <cell r="B149" t="str">
            <v>Arco metálico galvanizado tipo MP 152S - arco alto - vão = 7,85 m e altura = 4,60 m - aterro rodoviário mínimo = 0,90 m e máximo = 6,00 m - areia e brita comerciais</v>
          </cell>
          <cell r="C149" t="str">
            <v>m</v>
          </cell>
          <cell r="D149">
            <v>43639.69</v>
          </cell>
          <cell r="E149" t="str">
            <v>SICRO Jul/24</v>
          </cell>
        </row>
        <row r="150">
          <cell r="A150">
            <v>606770</v>
          </cell>
          <cell r="B150" t="str">
            <v>Arco metálico galvanizado tipo MP 152S - arco alto - vão = 7,85 m e altura = 4,60 m - aterro rodoviário mínimo = 0,90 m e máximo = 6,00 m - areia extraída e brita produzida</v>
          </cell>
          <cell r="C150" t="str">
            <v>m</v>
          </cell>
          <cell r="D150">
            <v>43188.52</v>
          </cell>
          <cell r="E150" t="str">
            <v>SICRO Jul/24</v>
          </cell>
        </row>
        <row r="151">
          <cell r="A151">
            <v>607125</v>
          </cell>
          <cell r="B151" t="str">
            <v>Arco metálico galvanizado tipo MP 152S - arco alto - vão = 7,90 m e altura = 4,04 m - aterro rodoviário mínimo = 0,90 m e máximo = 4,00 m - areia e brita comerciais</v>
          </cell>
          <cell r="C151" t="str">
            <v>m</v>
          </cell>
          <cell r="D151">
            <v>40675.24</v>
          </cell>
          <cell r="E151" t="str">
            <v>SICRO Jul/24</v>
          </cell>
        </row>
        <row r="152">
          <cell r="A152">
            <v>606773</v>
          </cell>
          <cell r="B152" t="str">
            <v>Arco metálico galvanizado tipo MP 152S - arco alto - vão = 7,90 m e altura = 4,04 m - aterro rodoviário mínimo = 0,90 m e máximo = 4,00 m - areia extraída e brita produzida</v>
          </cell>
          <cell r="C152" t="str">
            <v>m</v>
          </cell>
          <cell r="D152">
            <v>40263.629999999997</v>
          </cell>
          <cell r="E152" t="str">
            <v>SICRO Jul/24</v>
          </cell>
        </row>
        <row r="153">
          <cell r="A153">
            <v>607124</v>
          </cell>
          <cell r="B153" t="str">
            <v>Arco metálico galvanizado tipo MP 152S - arco alto - vão = 8,08 m e altura = 4,65 m - aterro rodoviário mínimo = 0,90 m e máximo = 5,80 m - areia e brita comerciais</v>
          </cell>
          <cell r="C153" t="str">
            <v>m</v>
          </cell>
          <cell r="D153">
            <v>44296.39</v>
          </cell>
          <cell r="E153" t="str">
            <v>SICRO Jul/24</v>
          </cell>
        </row>
        <row r="154">
          <cell r="A154">
            <v>606772</v>
          </cell>
          <cell r="B154" t="str">
            <v>Arco metálico galvanizado tipo MP 152S - arco alto - vão = 8,08 m e altura = 4,65 m - aterro rodoviário mínimo = 0,90 m e máximo = 5,80 m - areia extraída e brita produzida</v>
          </cell>
          <cell r="C154" t="str">
            <v>m</v>
          </cell>
          <cell r="D154">
            <v>43830.78</v>
          </cell>
          <cell r="E154" t="str">
            <v>SICRO Jul/24</v>
          </cell>
        </row>
        <row r="155">
          <cell r="A155">
            <v>607126</v>
          </cell>
          <cell r="B155" t="str">
            <v>Arco metálico galvanizado tipo MP 152S - arco alto - vão = 8,31 m e altura = 4,70 m - aterro rodoviário mínimo = 0,90 m e máximo = 5,60 m - areia e brita comerciais</v>
          </cell>
          <cell r="C155" t="str">
            <v>m</v>
          </cell>
          <cell r="D155">
            <v>45559.1</v>
          </cell>
          <cell r="E155" t="str">
            <v>SICRO Jul/24</v>
          </cell>
        </row>
        <row r="156">
          <cell r="A156">
            <v>606774</v>
          </cell>
          <cell r="B156" t="str">
            <v>Arco metálico galvanizado tipo MP 152S - arco alto - vão = 8,31 m e altura = 4,70 m - aterro rodoviário mínimo = 0,90 m e máximo = 5,60 m - areia extraída e brita produzida</v>
          </cell>
          <cell r="C156" t="str">
            <v>m</v>
          </cell>
          <cell r="D156">
            <v>45071.06</v>
          </cell>
          <cell r="E156" t="str">
            <v>SICRO Jul/24</v>
          </cell>
        </row>
        <row r="157">
          <cell r="A157">
            <v>607127</v>
          </cell>
          <cell r="B157" t="str">
            <v>Arco metálico galvanizado tipo MP 152S - arco alto - vão = 8,36 m e altura = 4,11 m - aterro rodoviário mínimo = 0,90 m e máximo = 3,70 m - areia e brita comerciais</v>
          </cell>
          <cell r="C157" t="str">
            <v>m</v>
          </cell>
          <cell r="D157">
            <v>41929.42</v>
          </cell>
          <cell r="E157" t="str">
            <v>SICRO Jul/24</v>
          </cell>
        </row>
        <row r="158">
          <cell r="A158">
            <v>606775</v>
          </cell>
          <cell r="B158" t="str">
            <v>Arco metálico galvanizado tipo MP 152S - arco alto - vão = 8,36 m e altura = 4,11 m - aterro rodoviário mínimo = 0,90 m e máximo = 3,70 m - areia extraída e brita produzida</v>
          </cell>
          <cell r="C158" t="str">
            <v>m</v>
          </cell>
          <cell r="D158">
            <v>41493.08</v>
          </cell>
          <cell r="E158" t="str">
            <v>SICRO Jul/24</v>
          </cell>
        </row>
        <row r="159">
          <cell r="A159">
            <v>607129</v>
          </cell>
          <cell r="B159" t="str">
            <v>Arco metálico galvanizado tipo MP 152S - arco alto - vão = 8,59 m e altura = 4,39 m - aterro rodoviário mínimo = 0,90 m e máximo = 3,60 m - areia e brita comerciais</v>
          </cell>
          <cell r="C159" t="str">
            <v>m</v>
          </cell>
          <cell r="D159">
            <v>43883.46</v>
          </cell>
          <cell r="E159" t="str">
            <v>SICRO Jul/24</v>
          </cell>
        </row>
        <row r="160">
          <cell r="A160">
            <v>606777</v>
          </cell>
          <cell r="B160" t="str">
            <v>Arco metálico galvanizado tipo MP 152S - arco alto - vão = 8,59 m e altura = 4,39 m - aterro rodoviário mínimo = 0,90 m e máximo = 3,60 m - areia extraída e brita produzida</v>
          </cell>
          <cell r="C160" t="str">
            <v>m</v>
          </cell>
          <cell r="D160">
            <v>43405.59</v>
          </cell>
          <cell r="E160" t="str">
            <v>SICRO Jul/24</v>
          </cell>
        </row>
        <row r="161">
          <cell r="A161">
            <v>607128</v>
          </cell>
          <cell r="B161" t="str">
            <v>Arco metálico galvanizado tipo MP 152S - arco alto - vão = 8,97 m e altura = 5,00 m - aterro rodoviário mínimo = 0,90 m e máximo = 5,80 m - areia e brita comerciais</v>
          </cell>
          <cell r="C161" t="str">
            <v>m</v>
          </cell>
          <cell r="D161">
            <v>48290.22</v>
          </cell>
          <cell r="E161" t="str">
            <v>SICRO Jul/24</v>
          </cell>
        </row>
        <row r="162">
          <cell r="A162">
            <v>606776</v>
          </cell>
          <cell r="B162" t="str">
            <v>Arco metálico galvanizado tipo MP 152S - arco alto - vão = 8,97 m e altura = 5,00 m - aterro rodoviário mínimo = 0,90 m e máximo = 5,80 m - areia extraída e brita produzida</v>
          </cell>
          <cell r="C162" t="str">
            <v>m</v>
          </cell>
          <cell r="D162">
            <v>47731.87</v>
          </cell>
          <cell r="E162" t="str">
            <v>SICRO Jul/24</v>
          </cell>
        </row>
        <row r="163">
          <cell r="A163">
            <v>607130</v>
          </cell>
          <cell r="B163" t="str">
            <v>Arco metálico galvanizado tipo MP 152S - arco alto - vão = 9,17 m e altura = 5,49 m - aterro rodoviário mínimo = 0,90 m e máximo = 5,60 m - areia e brita comerciais</v>
          </cell>
          <cell r="C163" t="str">
            <v>m</v>
          </cell>
          <cell r="D163">
            <v>51457.54</v>
          </cell>
          <cell r="E163" t="str">
            <v>SICRO Jul/24</v>
          </cell>
        </row>
        <row r="164">
          <cell r="A164">
            <v>606778</v>
          </cell>
          <cell r="B164" t="str">
            <v>Arco metálico galvanizado tipo MP 152S - arco alto - vão = 9,17 m e altura = 5,49 m - aterro rodoviário mínimo = 0,90 m e máximo = 5,60 m - areia extraída e brita produzida</v>
          </cell>
          <cell r="C164" t="str">
            <v>m</v>
          </cell>
          <cell r="D164">
            <v>50843.82</v>
          </cell>
          <cell r="E164" t="str">
            <v>SICRO Jul/24</v>
          </cell>
        </row>
        <row r="165">
          <cell r="A165">
            <v>607131</v>
          </cell>
          <cell r="B165" t="str">
            <v>Arco metálico galvanizado tipo MP 152S - arco alto - vão = 9,22 m e altura = 4,70 m - aterro rodoviário mínimo = 0,90 m e máximo = 4,10 m - areia e brita comerciais</v>
          </cell>
          <cell r="C165" t="str">
            <v>m</v>
          </cell>
          <cell r="D165">
            <v>48334.01</v>
          </cell>
          <cell r="E165" t="str">
            <v>SICRO Jul/24</v>
          </cell>
        </row>
        <row r="166">
          <cell r="A166">
            <v>606779</v>
          </cell>
          <cell r="B166" t="str">
            <v>Arco metálico galvanizado tipo MP 152S - arco alto - vão = 9,22 m e altura = 4,70 m - aterro rodoviário mínimo = 0,90 m e máximo = 4,10 m - areia extraída e brita produzida</v>
          </cell>
          <cell r="C166" t="str">
            <v>m</v>
          </cell>
          <cell r="D166">
            <v>47791.06</v>
          </cell>
          <cell r="E166" t="str">
            <v>SICRO Jul/24</v>
          </cell>
        </row>
        <row r="167">
          <cell r="A167">
            <v>607133</v>
          </cell>
          <cell r="B167" t="str">
            <v>Arco metálico galvanizado tipo MP 152S - arco alto - vão = 9,45 m e altura = 4,75 m - aterro rodoviário mínimo = 0,90 m e máximo = 4,00 m - areia e brita comerciais</v>
          </cell>
          <cell r="C167" t="str">
            <v>m</v>
          </cell>
          <cell r="D167">
            <v>49084.87</v>
          </cell>
          <cell r="E167" t="str">
            <v>SICRO Jul/24</v>
          </cell>
        </row>
        <row r="168">
          <cell r="A168">
            <v>606781</v>
          </cell>
          <cell r="B168" t="str">
            <v>Arco metálico galvanizado tipo MP 152S - arco alto - vão = 9,45 m e altura = 4,75 m - aterro rodoviário mínimo = 0,90 m e máximo = 4,00 m - areia extraída e brita produzida</v>
          </cell>
          <cell r="C168" t="str">
            <v>m</v>
          </cell>
          <cell r="D168">
            <v>48525.599999999999</v>
          </cell>
          <cell r="E168" t="str">
            <v>SICRO Jul/24</v>
          </cell>
        </row>
        <row r="169">
          <cell r="A169">
            <v>607132</v>
          </cell>
          <cell r="B169" t="str">
            <v>Arco metálico galvanizado tipo MP 152S - arco alto - vão = 9,63 m e altura = 5,59 m - aterro rodoviário mínimo = 0,90 m e máximo = 5,30 m - areia e brita comerciais</v>
          </cell>
          <cell r="C169" t="str">
            <v>m</v>
          </cell>
          <cell r="D169">
            <v>53486.5</v>
          </cell>
          <cell r="E169" t="str">
            <v>SICRO Jul/24</v>
          </cell>
        </row>
        <row r="170">
          <cell r="A170">
            <v>606780</v>
          </cell>
          <cell r="B170" t="str">
            <v>Arco metálico galvanizado tipo MP 152S - arco alto - vão = 9,63 m e altura = 5,59 m - aterro rodoviário mínimo = 0,90 m e máximo = 5,30 m - areia extraída e brita produzida</v>
          </cell>
          <cell r="C170" t="str">
            <v>m</v>
          </cell>
          <cell r="D170">
            <v>52829.75</v>
          </cell>
          <cell r="E170" t="str">
            <v>SICRO Jul/24</v>
          </cell>
        </row>
        <row r="171">
          <cell r="A171">
            <v>607134</v>
          </cell>
          <cell r="B171" t="str">
            <v>Arco metálico galvanizado tipo MP 152S - arco alto - vão = 9,65 m e altura = 5,41 m - aterro rodoviário mínimo = 0,90 m e máximo = 4,70 m - areia e brita comerciais</v>
          </cell>
          <cell r="C171" t="str">
            <v>m</v>
          </cell>
          <cell r="D171">
            <v>52975.25</v>
          </cell>
          <cell r="E171" t="str">
            <v>SICRO Jul/24</v>
          </cell>
        </row>
        <row r="172">
          <cell r="A172">
            <v>606782</v>
          </cell>
          <cell r="B172" t="str">
            <v>Arco metálico galvanizado tipo MP 152S - arco alto - vão = 9,65 m e altura = 5,41 m - aterro rodoviário mínimo = 0,90 m e máximo = 4,70 m - areia extraída e brita produzida</v>
          </cell>
          <cell r="C172" t="str">
            <v>m</v>
          </cell>
          <cell r="D172">
            <v>52333.52</v>
          </cell>
          <cell r="E172" t="str">
            <v>SICRO Jul/24</v>
          </cell>
        </row>
        <row r="173">
          <cell r="A173">
            <v>607136</v>
          </cell>
          <cell r="B173" t="str">
            <v>Arco metálico galvanizado tipo MP 152S - arco alto - vão = 9,68 m e altura = 5,23 m - aterro rodoviário mínimo = 0,90 m e máximo = 3,90 m - areia e brita comerciais</v>
          </cell>
          <cell r="C173" t="str">
            <v>m</v>
          </cell>
          <cell r="D173">
            <v>52274.7</v>
          </cell>
          <cell r="E173" t="str">
            <v>SICRO Jul/24</v>
          </cell>
        </row>
        <row r="174">
          <cell r="A174">
            <v>606784</v>
          </cell>
          <cell r="B174" t="str">
            <v>Arco metálico galvanizado tipo MP 152S - arco alto - vão = 9,68 m e altura = 5,23 m - aterro rodoviário mínimo = 0,90 m e máximo = 3,90 m - areia extraída e brita produzida</v>
          </cell>
          <cell r="C174" t="str">
            <v>m</v>
          </cell>
          <cell r="D174">
            <v>51653.47</v>
          </cell>
          <cell r="E174" t="str">
            <v>SICRO Jul/24</v>
          </cell>
        </row>
        <row r="175">
          <cell r="A175">
            <v>607135</v>
          </cell>
          <cell r="B175" t="str">
            <v>Arco metálico galvanizado tipo MP 152S - arco alto - vão = 9,86 m e altura = 6,07 m - aterro rodoviário mínimo = 0,90 m e máximo = 5,20 m - areia e brita comerciais</v>
          </cell>
          <cell r="C175" t="str">
            <v>m</v>
          </cell>
          <cell r="D175">
            <v>58390.83</v>
          </cell>
          <cell r="E175" t="str">
            <v>SICRO Jul/24</v>
          </cell>
        </row>
        <row r="176">
          <cell r="A176">
            <v>606783</v>
          </cell>
          <cell r="B176" t="str">
            <v>Arco metálico galvanizado tipo MP 152S - arco alto - vão = 9,86 m e altura = 6,07 m - aterro rodoviário mínimo = 0,90 m e máximo = 5,20 m - areia extraída e brita produzida</v>
          </cell>
          <cell r="C176" t="str">
            <v>m</v>
          </cell>
          <cell r="D176">
            <v>57670.66</v>
          </cell>
          <cell r="E176" t="str">
            <v>SICRO Jul/24</v>
          </cell>
        </row>
        <row r="177">
          <cell r="A177">
            <v>607138</v>
          </cell>
          <cell r="B177" t="str">
            <v>Arco metálico galvanizado tipo MP 152S - arco alto - vão = 9,91 m e altura = 5,28 m - aterro rodoviário mínimo = 0,90 m e máximo = 3,80 m - areia e brita comerciais</v>
          </cell>
          <cell r="C177" t="str">
            <v>m</v>
          </cell>
          <cell r="D177">
            <v>53177.99</v>
          </cell>
          <cell r="E177" t="str">
            <v>SICRO Jul/24</v>
          </cell>
        </row>
        <row r="178">
          <cell r="A178">
            <v>606786</v>
          </cell>
          <cell r="B178" t="str">
            <v>Arco metálico galvanizado tipo MP 152S - arco alto - vão = 9,91 m e altura = 5,28 m - aterro rodoviário mínimo = 0,90 m e máximo = 3,80 m - areia extraída e brita produzida</v>
          </cell>
          <cell r="C178" t="str">
            <v>m</v>
          </cell>
          <cell r="D178">
            <v>52516.2</v>
          </cell>
          <cell r="E178" t="str">
            <v>SICRO Jul/24</v>
          </cell>
        </row>
        <row r="179">
          <cell r="A179">
            <v>606842</v>
          </cell>
          <cell r="B179" t="str">
            <v>Arco metálico galvanizado tipo MP 152S - ovoide - vão = 7,21 m e altura = 7,82 m - aterro rodoviário mínimo = 0,75 m e máximo = 6,70 m - areia e brita comerciais</v>
          </cell>
          <cell r="C179" t="str">
            <v>m</v>
          </cell>
          <cell r="D179">
            <v>66122.53</v>
          </cell>
          <cell r="E179" t="str">
            <v>SICRO Jul/24</v>
          </cell>
        </row>
        <row r="180">
          <cell r="A180">
            <v>606832</v>
          </cell>
          <cell r="B180" t="str">
            <v>Arco metálico galvanizado tipo MP 152S - ovoide - vão = 7,21 m e altura = 7,82 m - aterro rodoviário mínimo = 0,75 m e máximo = 6,70 m - areia extraída e brita produzida</v>
          </cell>
          <cell r="C180" t="str">
            <v>m</v>
          </cell>
          <cell r="D180">
            <v>65741.84</v>
          </cell>
          <cell r="E180" t="str">
            <v>SICRO Jul/24</v>
          </cell>
        </row>
        <row r="181">
          <cell r="A181">
            <v>606843</v>
          </cell>
          <cell r="B181" t="str">
            <v>Arco metálico galvanizado tipo MP 152S - ovoide - vão = 7,31 m e altura = 7,87 m - aterro rodoviário mínimo = 0,90 m e máximo = 6,80 m - areia e brita comerciais</v>
          </cell>
          <cell r="C181" t="str">
            <v>m</v>
          </cell>
          <cell r="D181">
            <v>68722.81</v>
          </cell>
          <cell r="E181" t="str">
            <v>SICRO Jul/24</v>
          </cell>
        </row>
        <row r="182">
          <cell r="A182">
            <v>606833</v>
          </cell>
          <cell r="B182" t="str">
            <v>Arco metálico galvanizado tipo MP 152S - ovoide - vão = 7,31 m e altura = 7,87 m - aterro rodoviário mínimo = 0,90 m e máximo = 6,80 m - areia extraída e brita produzida</v>
          </cell>
          <cell r="C182" t="str">
            <v>m</v>
          </cell>
          <cell r="D182">
            <v>68323.039999999994</v>
          </cell>
          <cell r="E182" t="str">
            <v>SICRO Jul/24</v>
          </cell>
        </row>
        <row r="183">
          <cell r="A183">
            <v>606845</v>
          </cell>
          <cell r="B183" t="str">
            <v>Arco metálico galvanizado tipo MP 152S - ovoide - vão = 7,57 m e altura = 8,44 m - aterro rodoviário mínimo = 0,90 m e máximo = 5,60 m - areia e brita comerciais</v>
          </cell>
          <cell r="C183" t="str">
            <v>m</v>
          </cell>
          <cell r="D183">
            <v>71314.31</v>
          </cell>
          <cell r="E183" t="str">
            <v>SICRO Jul/24</v>
          </cell>
        </row>
        <row r="184">
          <cell r="A184">
            <v>606835</v>
          </cell>
          <cell r="B184" t="str">
            <v>Arco metálico galvanizado tipo MP 152S - ovoide - vão = 7,57 m e altura = 8,44 m - aterro rodoviário mínimo = 0,90 m e máximo = 5,60 m - areia extraída e brita produzida</v>
          </cell>
          <cell r="C184" t="str">
            <v>m</v>
          </cell>
          <cell r="D184">
            <v>70915.67</v>
          </cell>
          <cell r="E184" t="str">
            <v>SICRO Jul/24</v>
          </cell>
        </row>
        <row r="185">
          <cell r="A185">
            <v>606844</v>
          </cell>
          <cell r="B185" t="str">
            <v>Arco metálico galvanizado tipo MP 152S - ovoide - vão = 7,77 m e altura = 7,90 m - aterro rodoviário mínimo = 0,90 m e máximo = 6,80 m - areia e brita comerciais</v>
          </cell>
          <cell r="C185" t="str">
            <v>m</v>
          </cell>
          <cell r="D185">
            <v>69794.240000000005</v>
          </cell>
          <cell r="E185" t="str">
            <v>SICRO Jul/24</v>
          </cell>
        </row>
        <row r="186">
          <cell r="A186">
            <v>606834</v>
          </cell>
          <cell r="B186" t="str">
            <v>Arco metálico galvanizado tipo MP 152S - ovoide - vão = 7,77 m e altura = 7,90 m - aterro rodoviário mínimo = 0,90 m e máximo = 6,80 m - areia extraída e brita produzida</v>
          </cell>
          <cell r="C186" t="str">
            <v>m</v>
          </cell>
          <cell r="D186">
            <v>69383.94</v>
          </cell>
          <cell r="E186" t="str">
            <v>SICRO Jul/24</v>
          </cell>
        </row>
        <row r="187">
          <cell r="A187">
            <v>606847</v>
          </cell>
          <cell r="B187" t="str">
            <v>Arco metálico galvanizado tipo MP 152S - ovoide - vão = 8,13 m e altura = 8,01 m - aterro rodoviário mínimo = 0,90 m e máximo = 3,50 m - areia e brita comerciais</v>
          </cell>
          <cell r="C187" t="str">
            <v>m</v>
          </cell>
          <cell r="D187">
            <v>74565.09</v>
          </cell>
          <cell r="E187" t="str">
            <v>SICRO Jul/24</v>
          </cell>
        </row>
        <row r="188">
          <cell r="A188">
            <v>606837</v>
          </cell>
          <cell r="B188" t="str">
            <v>Arco metálico galvanizado tipo MP 152S - ovoide - vão = 8,13 m e altura = 8,01 m - aterro rodoviário mínimo = 0,90 m e máximo = 3,50 m - areia extraída e brita produzida</v>
          </cell>
          <cell r="C188" t="str">
            <v>m</v>
          </cell>
          <cell r="D188">
            <v>74116.960000000006</v>
          </cell>
          <cell r="E188" t="str">
            <v>SICRO Jul/24</v>
          </cell>
        </row>
        <row r="189">
          <cell r="A189">
            <v>606846</v>
          </cell>
          <cell r="B189" t="str">
            <v>Arco metálico galvanizado tipo MP 152S - ovoide - vão = 8,36 m e altura = 8,23 m - aterro rodoviário mínimo = 0,90 m e máximo = 4,30 m - areia e brita comerciais</v>
          </cell>
          <cell r="C189" t="str">
            <v>m</v>
          </cell>
          <cell r="D189">
            <v>76428.39</v>
          </cell>
          <cell r="E189" t="str">
            <v>SICRO Jul/24</v>
          </cell>
        </row>
        <row r="190">
          <cell r="A190">
            <v>606836</v>
          </cell>
          <cell r="B190" t="str">
            <v>Arco metálico galvanizado tipo MP 152S - ovoide - vão = 8,36 m e altura = 8,23 m - aterro rodoviário mínimo = 0,90 m e máximo = 4,30 m - areia extraída e brita produzida</v>
          </cell>
          <cell r="C190" t="str">
            <v>m</v>
          </cell>
          <cell r="D190">
            <v>75975.27</v>
          </cell>
          <cell r="E190" t="str">
            <v>SICRO Jul/24</v>
          </cell>
        </row>
        <row r="191">
          <cell r="A191">
            <v>606848</v>
          </cell>
          <cell r="B191" t="str">
            <v>Arco metálico galvanizado tipo MP 152S - ovoide - vão = 8,56 m e altura = 8,48 m - aterro rodoviário mínimo = 0,90 m e máximo = 5,30 m - areia e brita comerciais</v>
          </cell>
          <cell r="C191" t="str">
            <v>m</v>
          </cell>
          <cell r="D191">
            <v>76804.2</v>
          </cell>
          <cell r="E191" t="str">
            <v>SICRO Jul/24</v>
          </cell>
        </row>
        <row r="192">
          <cell r="A192">
            <v>606838</v>
          </cell>
          <cell r="B192" t="str">
            <v>Arco metálico galvanizado tipo MP 152S - ovoide - vão = 8,56 m e altura = 8,48 m - aterro rodoviário mínimo = 0,90 m e máximo = 5,30 m - areia extraída e brita produzida</v>
          </cell>
          <cell r="C192" t="str">
            <v>m</v>
          </cell>
          <cell r="D192">
            <v>76333.039999999994</v>
          </cell>
          <cell r="E192" t="str">
            <v>SICRO Jul/24</v>
          </cell>
        </row>
        <row r="193">
          <cell r="A193">
            <v>606849</v>
          </cell>
          <cell r="B193" t="str">
            <v>Arco metálico galvanizado tipo MP 152S - ovoide - vão = 8,71 m e altura = 9,32 m - aterro rodoviário mínimo = 0,90 m e máximo = 6,00 m - areia e brita comerciais</v>
          </cell>
          <cell r="C193" t="str">
            <v>m</v>
          </cell>
          <cell r="D193">
            <v>81548.98</v>
          </cell>
          <cell r="E193" t="str">
            <v>SICRO Jul/24</v>
          </cell>
        </row>
        <row r="194">
          <cell r="A194">
            <v>606839</v>
          </cell>
          <cell r="B194" t="str">
            <v>Arco metálico galvanizado tipo MP 152S - ovoide - vão = 8,71 m e altura = 9,32 m - aterro rodoviário mínimo = 0,90 m e máximo = 6,00 m - areia extraída e brita produzida</v>
          </cell>
          <cell r="C194" t="str">
            <v>m</v>
          </cell>
          <cell r="D194">
            <v>81089.13</v>
          </cell>
          <cell r="E194" t="str">
            <v>SICRO Jul/24</v>
          </cell>
        </row>
        <row r="195">
          <cell r="A195">
            <v>606850</v>
          </cell>
          <cell r="B195" t="str">
            <v>Arco metálico galvanizado tipo MP 152S - ovoide - vão = 9,15 m e altura = 9,04 m - aterro rodoviário mínimo = 0,90 m e máximo = 4,70 m - areia e brita comerciais</v>
          </cell>
          <cell r="C195" t="str">
            <v>m</v>
          </cell>
          <cell r="D195">
            <v>84123.21</v>
          </cell>
          <cell r="E195" t="str">
            <v>SICRO Jul/24</v>
          </cell>
        </row>
        <row r="196">
          <cell r="A196">
            <v>606840</v>
          </cell>
          <cell r="B196" t="str">
            <v>Arco metálico galvanizado tipo MP 152S - ovoide - vão = 9,15 m e altura = 9,04 m - aterro rodoviário mínimo = 0,90 m e máximo = 4,70 m - areia extraída e brita produzida</v>
          </cell>
          <cell r="C196" t="str">
            <v>m</v>
          </cell>
          <cell r="D196">
            <v>83620.710000000006</v>
          </cell>
          <cell r="E196" t="str">
            <v>SICRO Jul/24</v>
          </cell>
        </row>
        <row r="197">
          <cell r="A197">
            <v>606851</v>
          </cell>
          <cell r="B197" t="str">
            <v>Arco metálico galvanizado tipo MP 152S - ovoide - vão = 9,15 m e altura = 9,50 m - aterro rodoviário mínimo = 0,90 m e máximo = 5,70 m - areia e brita comerciais</v>
          </cell>
          <cell r="C197" t="str">
            <v>m</v>
          </cell>
          <cell r="D197">
            <v>84651.4</v>
          </cell>
          <cell r="E197" t="str">
            <v>SICRO Jul/24</v>
          </cell>
        </row>
        <row r="198">
          <cell r="A198">
            <v>606841</v>
          </cell>
          <cell r="B198" t="str">
            <v>Arco metálico galvanizado tipo MP 152S - ovoide - vão = 9,15 m e altura = 9,50 m - aterro rodoviário mínimo = 0,90 m e máximo = 5,70 m - areia extraída e brita produzida</v>
          </cell>
          <cell r="C198" t="str">
            <v>m</v>
          </cell>
          <cell r="D198">
            <v>84170.01</v>
          </cell>
          <cell r="E198" t="str">
            <v>SICRO Jul/24</v>
          </cell>
        </row>
        <row r="199">
          <cell r="A199">
            <v>605604</v>
          </cell>
          <cell r="B199" t="str">
            <v>Argamassa de solo-cimento com 10% de cimento e material de jazida - preparo e injeção em tunnel liner</v>
          </cell>
          <cell r="C199" t="str">
            <v>m³</v>
          </cell>
          <cell r="D199">
            <v>317.55</v>
          </cell>
          <cell r="E199" t="str">
            <v>SICRO Jul/24</v>
          </cell>
        </row>
        <row r="200">
          <cell r="A200">
            <v>605695</v>
          </cell>
          <cell r="B200" t="str">
            <v>Bueiro metálico com chapas múltiplas MP 100 com revestimento em epóxi - D = 0,60 m - brita comercial</v>
          </cell>
          <cell r="C200" t="str">
            <v>m</v>
          </cell>
          <cell r="D200">
            <v>1575.57</v>
          </cell>
          <cell r="E200" t="str">
            <v>SICRO Jul/24</v>
          </cell>
        </row>
        <row r="201">
          <cell r="A201">
            <v>605607</v>
          </cell>
          <cell r="B201" t="str">
            <v>Bueiro metálico com chapas múltiplas MP 100 com revestimento em epóxi - D = 0,60 m - brita produzida</v>
          </cell>
          <cell r="C201" t="str">
            <v>m</v>
          </cell>
          <cell r="D201">
            <v>1544.68</v>
          </cell>
          <cell r="E201" t="str">
            <v>SICRO Jul/24</v>
          </cell>
        </row>
        <row r="202">
          <cell r="A202">
            <v>605696</v>
          </cell>
          <cell r="B202" t="str">
            <v>Bueiro metálico com chapas múltiplas MP 100 com revestimento em epóxi - D = 0,70 m - brita comercial</v>
          </cell>
          <cell r="C202" t="str">
            <v>m</v>
          </cell>
          <cell r="D202">
            <v>1812.34</v>
          </cell>
          <cell r="E202" t="str">
            <v>SICRO Jul/24</v>
          </cell>
        </row>
        <row r="203">
          <cell r="A203">
            <v>605608</v>
          </cell>
          <cell r="B203" t="str">
            <v>Bueiro metálico com chapas múltiplas MP 100 com revestimento em epóxi - D = 0,70 m - brita produzida</v>
          </cell>
          <cell r="C203" t="str">
            <v>m</v>
          </cell>
          <cell r="D203">
            <v>1779.51</v>
          </cell>
          <cell r="E203" t="str">
            <v>SICRO Jul/24</v>
          </cell>
        </row>
        <row r="204">
          <cell r="A204">
            <v>605697</v>
          </cell>
          <cell r="B204" t="str">
            <v>Bueiro metálico com chapas múltiplas MP 100 com revestimento em epóxi - D = 0,80 m - brita comercial</v>
          </cell>
          <cell r="C204" t="str">
            <v>m</v>
          </cell>
          <cell r="D204">
            <v>2049.15</v>
          </cell>
          <cell r="E204" t="str">
            <v>SICRO Jul/24</v>
          </cell>
        </row>
        <row r="205">
          <cell r="A205">
            <v>605609</v>
          </cell>
          <cell r="B205" t="str">
            <v>Bueiro metálico com chapas múltiplas MP 100 com revestimento em epóxi - D = 0,80 m - brita produzida</v>
          </cell>
          <cell r="C205" t="str">
            <v>m</v>
          </cell>
          <cell r="D205">
            <v>2014.39</v>
          </cell>
          <cell r="E205" t="str">
            <v>SICRO Jul/24</v>
          </cell>
        </row>
        <row r="206">
          <cell r="A206">
            <v>605698</v>
          </cell>
          <cell r="B206" t="str">
            <v>Bueiro metálico com chapas múltiplas MP 100 com revestimento em epóxi - D = 0,90 m - brita comercial</v>
          </cell>
          <cell r="C206" t="str">
            <v>m</v>
          </cell>
          <cell r="D206">
            <v>2239.9699999999998</v>
          </cell>
          <cell r="E206" t="str">
            <v>SICRO Jul/24</v>
          </cell>
        </row>
        <row r="207">
          <cell r="A207">
            <v>605610</v>
          </cell>
          <cell r="B207" t="str">
            <v>Bueiro metálico com chapas múltiplas MP 100 com revestimento em epóxi - D = 0,90 m - brita produzida</v>
          </cell>
          <cell r="C207" t="str">
            <v>m</v>
          </cell>
          <cell r="D207">
            <v>2203.2800000000002</v>
          </cell>
          <cell r="E207" t="str">
            <v>SICRO Jul/24</v>
          </cell>
        </row>
        <row r="208">
          <cell r="A208">
            <v>605699</v>
          </cell>
          <cell r="B208" t="str">
            <v>Bueiro metálico com chapas múltiplas MP 100 com revestimento em epóxi - D = 1,00 m - brita comercial</v>
          </cell>
          <cell r="C208" t="str">
            <v>m</v>
          </cell>
          <cell r="D208">
            <v>2476.69</v>
          </cell>
          <cell r="E208" t="str">
            <v>SICRO Jul/24</v>
          </cell>
        </row>
        <row r="209">
          <cell r="A209">
            <v>605611</v>
          </cell>
          <cell r="B209" t="str">
            <v>Bueiro metálico com chapas múltiplas MP 100 com revestimento em epóxi - D = 1,00 m - brita produzida</v>
          </cell>
          <cell r="C209" t="str">
            <v>m</v>
          </cell>
          <cell r="D209">
            <v>2438.0700000000002</v>
          </cell>
          <cell r="E209" t="str">
            <v>SICRO Jul/24</v>
          </cell>
        </row>
        <row r="210">
          <cell r="A210">
            <v>605700</v>
          </cell>
          <cell r="B210" t="str">
            <v>Bueiro metálico com chapas múltiplas MP 100 com revestimento em epóxi - D = 1,10 m - brita comercial</v>
          </cell>
          <cell r="C210" t="str">
            <v>m</v>
          </cell>
          <cell r="D210">
            <v>2805.57</v>
          </cell>
          <cell r="E210" t="str">
            <v>SICRO Jul/24</v>
          </cell>
        </row>
        <row r="211">
          <cell r="A211">
            <v>605612</v>
          </cell>
          <cell r="B211" t="str">
            <v>Bueiro metálico com chapas múltiplas MP 100 com revestimento em epóxi - D = 1,10 m - brita produzida</v>
          </cell>
          <cell r="C211" t="str">
            <v>m</v>
          </cell>
          <cell r="D211">
            <v>2765.02</v>
          </cell>
          <cell r="E211" t="str">
            <v>SICRO Jul/24</v>
          </cell>
        </row>
        <row r="212">
          <cell r="A212">
            <v>605701</v>
          </cell>
          <cell r="B212" t="str">
            <v>Bueiro metálico com chapas múltiplas MP 100 com revestimento em epóxi - D = 1,20 m - brita comercial</v>
          </cell>
          <cell r="C212" t="str">
            <v>m</v>
          </cell>
          <cell r="D212">
            <v>2996.34</v>
          </cell>
          <cell r="E212" t="str">
            <v>SICRO Jul/24</v>
          </cell>
        </row>
        <row r="213">
          <cell r="A213">
            <v>605613</v>
          </cell>
          <cell r="B213" t="str">
            <v>Bueiro metálico com chapas múltiplas MP 100 com revestimento em epóxi - D = 1,20 m - brita produzida</v>
          </cell>
          <cell r="C213" t="str">
            <v>m</v>
          </cell>
          <cell r="D213">
            <v>2953.86</v>
          </cell>
          <cell r="E213" t="str">
            <v>SICRO Jul/24</v>
          </cell>
        </row>
        <row r="214">
          <cell r="A214">
            <v>605702</v>
          </cell>
          <cell r="B214" t="str">
            <v>Bueiro metálico com chapas múltiplas MP 100 com revestimento em epóxi - D = 1,30 m - brita comercial</v>
          </cell>
          <cell r="C214" t="str">
            <v>m</v>
          </cell>
          <cell r="D214">
            <v>3276.82</v>
          </cell>
          <cell r="E214" t="str">
            <v>SICRO Jul/24</v>
          </cell>
        </row>
        <row r="215">
          <cell r="A215">
            <v>605614</v>
          </cell>
          <cell r="B215" t="str">
            <v>Bueiro metálico com chapas múltiplas MP 100 com revestimento em epóxi - D = 1,30 m - brita produzida</v>
          </cell>
          <cell r="C215" t="str">
            <v>m</v>
          </cell>
          <cell r="D215">
            <v>3210.2</v>
          </cell>
          <cell r="E215" t="str">
            <v>SICRO Jul/24</v>
          </cell>
        </row>
        <row r="216">
          <cell r="A216">
            <v>605703</v>
          </cell>
          <cell r="B216" t="str">
            <v>Bueiro metálico com chapas múltiplas MP 100 com revestimento em epóxi - D = 1,40 m - brita comercial</v>
          </cell>
          <cell r="C216" t="str">
            <v>m</v>
          </cell>
          <cell r="D216">
            <v>3472.66</v>
          </cell>
          <cell r="E216" t="str">
            <v>SICRO Jul/24</v>
          </cell>
        </row>
        <row r="217">
          <cell r="A217">
            <v>605615</v>
          </cell>
          <cell r="B217" t="str">
            <v>Bueiro metálico com chapas múltiplas MP 100 com revestimento em epóxi - D = 1,40 m - brita produzida</v>
          </cell>
          <cell r="C217" t="str">
            <v>m</v>
          </cell>
          <cell r="D217">
            <v>3403.14</v>
          </cell>
          <cell r="E217" t="str">
            <v>SICRO Jul/24</v>
          </cell>
        </row>
        <row r="218">
          <cell r="A218">
            <v>605704</v>
          </cell>
          <cell r="B218" t="str">
            <v>Bueiro metálico com chapas múltiplas MP 100 com revestimento em epóxi - D = 1,50 m - brita comercial</v>
          </cell>
          <cell r="C218" t="str">
            <v>m</v>
          </cell>
          <cell r="D218">
            <v>3715.31</v>
          </cell>
          <cell r="E218" t="str">
            <v>SICRO Jul/24</v>
          </cell>
        </row>
        <row r="219">
          <cell r="A219">
            <v>605616</v>
          </cell>
          <cell r="B219" t="str">
            <v>Bueiro metálico com chapas múltiplas MP 100 com revestimento em epóxi - D = 1,50 m - brita produzida</v>
          </cell>
          <cell r="C219" t="str">
            <v>m</v>
          </cell>
          <cell r="D219">
            <v>3642.9</v>
          </cell>
          <cell r="E219" t="str">
            <v>SICRO Jul/24</v>
          </cell>
        </row>
        <row r="220">
          <cell r="A220">
            <v>605705</v>
          </cell>
          <cell r="B220" t="str">
            <v>Bueiro metálico com chapas múltiplas MP 100 com revestimento em epóxi - D = 1,60 m - brita comercial</v>
          </cell>
          <cell r="C220" t="str">
            <v>m</v>
          </cell>
          <cell r="D220">
            <v>3962.47</v>
          </cell>
          <cell r="E220" t="str">
            <v>SICRO Jul/24</v>
          </cell>
        </row>
        <row r="221">
          <cell r="A221">
            <v>605617</v>
          </cell>
          <cell r="B221" t="str">
            <v>Bueiro metálico com chapas múltiplas MP 100 com revestimento em epóxi - D = 1,60 m - brita produzida</v>
          </cell>
          <cell r="C221" t="str">
            <v>m</v>
          </cell>
          <cell r="D221">
            <v>3887.16</v>
          </cell>
          <cell r="E221" t="str">
            <v>SICRO Jul/24</v>
          </cell>
        </row>
        <row r="222">
          <cell r="A222">
            <v>605706</v>
          </cell>
          <cell r="B222" t="str">
            <v>Bueiro metálico com chapas múltiplas MP 100 com revestimento em epóxi - D = 1,70 m - brita comercial</v>
          </cell>
          <cell r="C222" t="str">
            <v>m</v>
          </cell>
          <cell r="D222">
            <v>4165.28</v>
          </cell>
          <cell r="E222" t="str">
            <v>SICRO Jul/24</v>
          </cell>
        </row>
        <row r="223">
          <cell r="A223">
            <v>605618</v>
          </cell>
          <cell r="B223" t="str">
            <v>Bueiro metálico com chapas múltiplas MP 100 com revestimento em epóxi - D = 1,70 m - brita produzida</v>
          </cell>
          <cell r="C223" t="str">
            <v>m</v>
          </cell>
          <cell r="D223">
            <v>4087.07</v>
          </cell>
          <cell r="E223" t="str">
            <v>SICRO Jul/24</v>
          </cell>
        </row>
        <row r="224">
          <cell r="A224">
            <v>605707</v>
          </cell>
          <cell r="B224" t="str">
            <v>Bueiro metálico com chapas múltiplas MP 100 com revestimento em epóxi - D = 1,80 m - brita comercial</v>
          </cell>
          <cell r="C224" t="str">
            <v>m</v>
          </cell>
          <cell r="D224">
            <v>4621.7700000000004</v>
          </cell>
          <cell r="E224" t="str">
            <v>SICRO Jul/24</v>
          </cell>
        </row>
        <row r="225">
          <cell r="A225">
            <v>605619</v>
          </cell>
          <cell r="B225" t="str">
            <v>Bueiro metálico com chapas múltiplas MP 100 com revestimento em epóxi - D = 1,80 m - brita produzida</v>
          </cell>
          <cell r="C225" t="str">
            <v>m</v>
          </cell>
          <cell r="D225">
            <v>4540.66</v>
          </cell>
          <cell r="E225" t="str">
            <v>SICRO Jul/24</v>
          </cell>
        </row>
        <row r="226">
          <cell r="A226">
            <v>605708</v>
          </cell>
          <cell r="B226" t="str">
            <v>Bueiro metálico com chapas múltiplas MP 100 com revestimento em epóxi - D = 1,90 m - brita comercial</v>
          </cell>
          <cell r="C226" t="str">
            <v>m</v>
          </cell>
          <cell r="D226">
            <v>5414.72</v>
          </cell>
          <cell r="E226" t="str">
            <v>SICRO Jul/24</v>
          </cell>
        </row>
        <row r="227">
          <cell r="A227">
            <v>605620</v>
          </cell>
          <cell r="B227" t="str">
            <v>Bueiro metálico com chapas múltiplas MP 100 com revestimento em epóxi - D = 1,90 m - brita produzida</v>
          </cell>
          <cell r="C227" t="str">
            <v>m</v>
          </cell>
          <cell r="D227">
            <v>5330.72</v>
          </cell>
          <cell r="E227" t="str">
            <v>SICRO Jul/24</v>
          </cell>
        </row>
        <row r="228">
          <cell r="A228">
            <v>605709</v>
          </cell>
          <cell r="B228" t="str">
            <v>Bueiro metálico com chapas múltiplas MP 100 com revestimento em epóxi - D = 2,00 m - brita comercial</v>
          </cell>
          <cell r="C228" t="str">
            <v>m</v>
          </cell>
          <cell r="D228">
            <v>5806.47</v>
          </cell>
          <cell r="E228" t="str">
            <v>SICRO Jul/24</v>
          </cell>
        </row>
        <row r="229">
          <cell r="A229">
            <v>605621</v>
          </cell>
          <cell r="B229" t="str">
            <v>Bueiro metálico com chapas múltiplas MP 100 com revestimento em epóxi - D = 2,00 m - brita produzida</v>
          </cell>
          <cell r="C229" t="str">
            <v>m</v>
          </cell>
          <cell r="D229">
            <v>5719.58</v>
          </cell>
          <cell r="E229" t="str">
            <v>SICRO Jul/24</v>
          </cell>
        </row>
        <row r="230">
          <cell r="A230">
            <v>605710</v>
          </cell>
          <cell r="B230" t="str">
            <v>Bueiro metálico com chapas múltiplas MP 100 com revestimento em epóxi - D = 2,10 m - brita comercial</v>
          </cell>
          <cell r="C230" t="str">
            <v>m</v>
          </cell>
          <cell r="D230">
            <v>6098.37</v>
          </cell>
          <cell r="E230" t="str">
            <v>SICRO Jul/24</v>
          </cell>
        </row>
        <row r="231">
          <cell r="A231">
            <v>605622</v>
          </cell>
          <cell r="B231" t="str">
            <v>Bueiro metálico com chapas múltiplas MP 100 com revestimento em epóxi - D = 2,10 m - brita produzida</v>
          </cell>
          <cell r="C231" t="str">
            <v>m</v>
          </cell>
          <cell r="D231">
            <v>6008.58</v>
          </cell>
          <cell r="E231" t="str">
            <v>SICRO Jul/24</v>
          </cell>
        </row>
        <row r="232">
          <cell r="A232">
            <v>605711</v>
          </cell>
          <cell r="B232" t="str">
            <v>Bueiro metálico com chapas múltiplas MP 100 com revestimento em epóxi - D = 2,20 m - brita comercial</v>
          </cell>
          <cell r="C232" t="str">
            <v>m</v>
          </cell>
          <cell r="D232">
            <v>6308.45</v>
          </cell>
          <cell r="E232" t="str">
            <v>SICRO Jul/24</v>
          </cell>
        </row>
        <row r="233">
          <cell r="A233">
            <v>605623</v>
          </cell>
          <cell r="B233" t="str">
            <v>Bueiro metálico com chapas múltiplas MP 100 com revestimento em epóxi - D = 2,20 m - brita produzida</v>
          </cell>
          <cell r="C233" t="str">
            <v>m</v>
          </cell>
          <cell r="D233">
            <v>6215.76</v>
          </cell>
          <cell r="E233" t="str">
            <v>SICRO Jul/24</v>
          </cell>
        </row>
        <row r="234">
          <cell r="A234">
            <v>605712</v>
          </cell>
          <cell r="B234" t="str">
            <v>Bueiro metálico com chapas múltiplas MP 100 com revestimento em epóxi - D = 2,30 m - brita comercial</v>
          </cell>
          <cell r="C234" t="str">
            <v>m</v>
          </cell>
          <cell r="D234">
            <v>6649.04</v>
          </cell>
          <cell r="E234" t="str">
            <v>SICRO Jul/24</v>
          </cell>
        </row>
        <row r="235">
          <cell r="A235">
            <v>605624</v>
          </cell>
          <cell r="B235" t="str">
            <v>Bueiro metálico com chapas múltiplas MP 100 com revestimento em epóxi - D = 2,30 m - brita produzida</v>
          </cell>
          <cell r="C235" t="str">
            <v>m</v>
          </cell>
          <cell r="D235">
            <v>6553.45</v>
          </cell>
          <cell r="E235" t="str">
            <v>SICRO Jul/24</v>
          </cell>
        </row>
        <row r="236">
          <cell r="A236">
            <v>605713</v>
          </cell>
          <cell r="B236" t="str">
            <v>Bueiro metálico com chapas múltiplas MP 100 com revestimento em epóxi - D = 2,40 m - brita comercial</v>
          </cell>
          <cell r="C236" t="str">
            <v>m</v>
          </cell>
          <cell r="D236">
            <v>8900.2800000000007</v>
          </cell>
          <cell r="E236" t="str">
            <v>SICRO Jul/24</v>
          </cell>
        </row>
        <row r="237">
          <cell r="A237">
            <v>605625</v>
          </cell>
          <cell r="B237" t="str">
            <v>Bueiro metálico com chapas múltiplas MP 100 com revestimento em epóxi - D = 2,40 m - brita produzida</v>
          </cell>
          <cell r="C237" t="str">
            <v>m</v>
          </cell>
          <cell r="D237">
            <v>8801.7900000000009</v>
          </cell>
          <cell r="E237" t="str">
            <v>SICRO Jul/24</v>
          </cell>
        </row>
        <row r="238">
          <cell r="A238">
            <v>605714</v>
          </cell>
          <cell r="B238" t="str">
            <v>Bueiro metálico com chapas múltiplas MP 100 com revestimento em epóxi - D = 2,50 m - brita comercial</v>
          </cell>
          <cell r="C238" t="str">
            <v>m</v>
          </cell>
          <cell r="D238">
            <v>11194.18</v>
          </cell>
          <cell r="E238" t="str">
            <v>SICRO Jul/24</v>
          </cell>
        </row>
        <row r="239">
          <cell r="A239">
            <v>605626</v>
          </cell>
          <cell r="B239" t="str">
            <v>Bueiro metálico com chapas múltiplas MP 100 com revestimento em epóxi - D = 2,50 m - brita produzida</v>
          </cell>
          <cell r="C239" t="str">
            <v>m</v>
          </cell>
          <cell r="D239">
            <v>11092.8</v>
          </cell>
          <cell r="E239" t="str">
            <v>SICRO Jul/24</v>
          </cell>
        </row>
        <row r="240">
          <cell r="A240">
            <v>605715</v>
          </cell>
          <cell r="B240" t="str">
            <v>Bueiro metálico com chapas múltiplas MP 100 com revestimento em epóxi - D = 2,60 m - brita comercial</v>
          </cell>
          <cell r="C240" t="str">
            <v>m</v>
          </cell>
          <cell r="D240">
            <v>11963.08</v>
          </cell>
          <cell r="E240" t="str">
            <v>SICRO Jul/24</v>
          </cell>
        </row>
        <row r="241">
          <cell r="A241">
            <v>605627</v>
          </cell>
          <cell r="B241" t="str">
            <v>Bueiro metálico com chapas múltiplas MP 100 com revestimento em epóxi - D = 2,60 m - brita produzida</v>
          </cell>
          <cell r="C241" t="str">
            <v>m</v>
          </cell>
          <cell r="D241">
            <v>11858.8</v>
          </cell>
          <cell r="E241" t="str">
            <v>SICRO Jul/24</v>
          </cell>
        </row>
        <row r="242">
          <cell r="A242">
            <v>605716</v>
          </cell>
          <cell r="B242" t="str">
            <v>Bueiro metálico com chapas múltiplas MP 100 com revestimento em epóxi - D = 2,70 m - brita comercial</v>
          </cell>
          <cell r="C242" t="str">
            <v>m</v>
          </cell>
          <cell r="D242">
            <v>12426.06</v>
          </cell>
          <cell r="E242" t="str">
            <v>SICRO Jul/24</v>
          </cell>
        </row>
        <row r="243">
          <cell r="A243">
            <v>605628</v>
          </cell>
          <cell r="B243" t="str">
            <v>Bueiro metálico com chapas múltiplas MP 100 com revestimento em epóxi - D = 2,70 m - brita produzida</v>
          </cell>
          <cell r="C243" t="str">
            <v>m</v>
          </cell>
          <cell r="D243">
            <v>12318.89</v>
          </cell>
          <cell r="E243" t="str">
            <v>SICRO Jul/24</v>
          </cell>
        </row>
        <row r="244">
          <cell r="A244">
            <v>605717</v>
          </cell>
          <cell r="B244" t="str">
            <v>Bueiro metálico com chapas múltiplas MP 100 com revestimento em epóxi - D = 2,80 m - brita comercial</v>
          </cell>
          <cell r="C244" t="str">
            <v>m</v>
          </cell>
          <cell r="D244">
            <v>13256.2</v>
          </cell>
          <cell r="E244" t="str">
            <v>SICRO Jul/24</v>
          </cell>
        </row>
        <row r="245">
          <cell r="A245">
            <v>605629</v>
          </cell>
          <cell r="B245" t="str">
            <v>Bueiro metálico com chapas múltiplas MP 100 com revestimento em epóxi - D = 2,80 m - brita produzida</v>
          </cell>
          <cell r="C245" t="str">
            <v>m</v>
          </cell>
          <cell r="D245">
            <v>13146.13</v>
          </cell>
          <cell r="E245" t="str">
            <v>SICRO Jul/24</v>
          </cell>
        </row>
        <row r="246">
          <cell r="A246">
            <v>605651</v>
          </cell>
          <cell r="B246" t="str">
            <v>Bueiro metálico com chapas múltiplas MP 100 galvanizadas - D = 0,60 m - brita comercial</v>
          </cell>
          <cell r="C246" t="str">
            <v>m</v>
          </cell>
          <cell r="D246">
            <v>1488.62</v>
          </cell>
          <cell r="E246" t="str">
            <v>SICRO Jul/24</v>
          </cell>
        </row>
        <row r="247">
          <cell r="A247">
            <v>605460</v>
          </cell>
          <cell r="B247" t="str">
            <v>Bueiro metálico com chapas múltiplas MP 100 galvanizadas - D = 0,60 m - brita produzida</v>
          </cell>
          <cell r="C247" t="str">
            <v>m</v>
          </cell>
          <cell r="D247">
            <v>1457.73</v>
          </cell>
          <cell r="E247" t="str">
            <v>SICRO Jul/24</v>
          </cell>
        </row>
        <row r="248">
          <cell r="A248">
            <v>605652</v>
          </cell>
          <cell r="B248" t="str">
            <v>Bueiro metálico com chapas múltiplas MP 100 galvanizadas - D = 0,70 m - brita comercial</v>
          </cell>
          <cell r="C248" t="str">
            <v>m</v>
          </cell>
          <cell r="D248">
            <v>1711.82</v>
          </cell>
          <cell r="E248" t="str">
            <v>SICRO Jul/24</v>
          </cell>
        </row>
        <row r="249">
          <cell r="A249">
            <v>605461</v>
          </cell>
          <cell r="B249" t="str">
            <v>Bueiro metálico com chapas múltiplas MP 100 galvanizadas - D = 0,70 m - brita produzida</v>
          </cell>
          <cell r="C249" t="str">
            <v>m</v>
          </cell>
          <cell r="D249">
            <v>1678.99</v>
          </cell>
          <cell r="E249" t="str">
            <v>SICRO Jul/24</v>
          </cell>
        </row>
        <row r="250">
          <cell r="A250">
            <v>605653</v>
          </cell>
          <cell r="B250" t="str">
            <v>Bueiro metálico com chapas múltiplas MP 100 galvanizadas - D = 0,80 m - brita comercial</v>
          </cell>
          <cell r="C250" t="str">
            <v>m</v>
          </cell>
          <cell r="D250">
            <v>1935.03</v>
          </cell>
          <cell r="E250" t="str">
            <v>SICRO Jul/24</v>
          </cell>
        </row>
        <row r="251">
          <cell r="A251">
            <v>605462</v>
          </cell>
          <cell r="B251" t="str">
            <v>Bueiro metálico com chapas múltiplas MP 100 galvanizadas - D = 0,80 m - brita produzida</v>
          </cell>
          <cell r="C251" t="str">
            <v>m</v>
          </cell>
          <cell r="D251">
            <v>1900.28</v>
          </cell>
          <cell r="E251" t="str">
            <v>SICRO Jul/24</v>
          </cell>
        </row>
        <row r="252">
          <cell r="A252">
            <v>605654</v>
          </cell>
          <cell r="B252" t="str">
            <v>Bueiro metálico com chapas múltiplas MP 100 galvanizadas - D = 0,90 m - brita comercial</v>
          </cell>
          <cell r="C252" t="str">
            <v>m</v>
          </cell>
          <cell r="D252">
            <v>2114.9899999999998</v>
          </cell>
          <cell r="E252" t="str">
            <v>SICRO Jul/24</v>
          </cell>
        </row>
        <row r="253">
          <cell r="A253">
            <v>605463</v>
          </cell>
          <cell r="B253" t="str">
            <v>Bueiro metálico com chapas múltiplas MP 100 galvanizadas - D = 0,90 m - brita produzida</v>
          </cell>
          <cell r="C253" t="str">
            <v>m</v>
          </cell>
          <cell r="D253">
            <v>2078.3000000000002</v>
          </cell>
          <cell r="E253" t="str">
            <v>SICRO Jul/24</v>
          </cell>
        </row>
        <row r="254">
          <cell r="A254">
            <v>605655</v>
          </cell>
          <cell r="B254" t="str">
            <v>Bueiro metálico com chapas múltiplas MP 100 galvanizadas - D = 1,00 m - brita comercial</v>
          </cell>
          <cell r="C254" t="str">
            <v>m</v>
          </cell>
          <cell r="D254">
            <v>2338.13</v>
          </cell>
          <cell r="E254" t="str">
            <v>SICRO Jul/24</v>
          </cell>
        </row>
        <row r="255">
          <cell r="A255">
            <v>605464</v>
          </cell>
          <cell r="B255" t="str">
            <v>Bueiro metálico com chapas múltiplas MP 100 galvanizadas - D = 1,00 m - brita produzida</v>
          </cell>
          <cell r="C255" t="str">
            <v>m</v>
          </cell>
          <cell r="D255">
            <v>2299.5100000000002</v>
          </cell>
          <cell r="E255" t="str">
            <v>SICRO Jul/24</v>
          </cell>
        </row>
        <row r="256">
          <cell r="A256">
            <v>605656</v>
          </cell>
          <cell r="B256" t="str">
            <v>Bueiro metálico com chapas múltiplas MP 100 galvanizadas - D = 1,10 m - brita comercial</v>
          </cell>
          <cell r="C256" t="str">
            <v>m</v>
          </cell>
          <cell r="D256">
            <v>2647.98</v>
          </cell>
          <cell r="E256" t="str">
            <v>SICRO Jul/24</v>
          </cell>
        </row>
        <row r="257">
          <cell r="A257">
            <v>605465</v>
          </cell>
          <cell r="B257" t="str">
            <v>Bueiro metálico com chapas múltiplas MP 100 galvanizadas - D = 1,10 m - brita produzida</v>
          </cell>
          <cell r="C257" t="str">
            <v>m</v>
          </cell>
          <cell r="D257">
            <v>2607.4299999999998</v>
          </cell>
          <cell r="E257" t="str">
            <v>SICRO Jul/24</v>
          </cell>
        </row>
        <row r="258">
          <cell r="A258">
            <v>605657</v>
          </cell>
          <cell r="B258" t="str">
            <v>Bueiro metálico com chapas múltiplas MP 100 galvanizadas - D = 1,20 m - brita comercial</v>
          </cell>
          <cell r="C258" t="str">
            <v>m</v>
          </cell>
          <cell r="D258">
            <v>2827.88</v>
          </cell>
          <cell r="E258" t="str">
            <v>SICRO Jul/24</v>
          </cell>
        </row>
        <row r="259">
          <cell r="A259">
            <v>605466</v>
          </cell>
          <cell r="B259" t="str">
            <v>Bueiro metálico com chapas múltiplas MP 100 galvanizadas - D = 1,20 m - brita produzida</v>
          </cell>
          <cell r="C259" t="str">
            <v>m</v>
          </cell>
          <cell r="D259">
            <v>2785.4</v>
          </cell>
          <cell r="E259" t="str">
            <v>SICRO Jul/24</v>
          </cell>
        </row>
        <row r="260">
          <cell r="A260">
            <v>605658</v>
          </cell>
          <cell r="B260" t="str">
            <v>Bueiro metálico com chapas múltiplas MP 100 galvanizadas - D = 1,30 m - brita comercial</v>
          </cell>
          <cell r="C260" t="str">
            <v>m</v>
          </cell>
          <cell r="D260">
            <v>3094.79</v>
          </cell>
          <cell r="E260" t="str">
            <v>SICRO Jul/24</v>
          </cell>
        </row>
        <row r="261">
          <cell r="A261">
            <v>605467</v>
          </cell>
          <cell r="B261" t="str">
            <v>Bueiro metálico com chapas múltiplas MP 100 galvanizadas - D = 1,30 m - brita produzida</v>
          </cell>
          <cell r="C261" t="str">
            <v>m</v>
          </cell>
          <cell r="D261">
            <v>3028.17</v>
          </cell>
          <cell r="E261" t="str">
            <v>SICRO Jul/24</v>
          </cell>
        </row>
        <row r="262">
          <cell r="A262">
            <v>605659</v>
          </cell>
          <cell r="B262" t="str">
            <v>Bueiro metálico com chapas múltiplas MP 100 galvanizadas - D = 1,40 m - brita comercial</v>
          </cell>
          <cell r="C262" t="str">
            <v>m</v>
          </cell>
          <cell r="D262">
            <v>3279.75</v>
          </cell>
          <cell r="E262" t="str">
            <v>SICRO Jul/24</v>
          </cell>
        </row>
        <row r="263">
          <cell r="A263">
            <v>605468</v>
          </cell>
          <cell r="B263" t="str">
            <v>Bueiro metálico com chapas múltiplas MP 100 galvanizadas - D = 1,40 m - brita produzida</v>
          </cell>
          <cell r="C263" t="str">
            <v>m</v>
          </cell>
          <cell r="D263">
            <v>3210.24</v>
          </cell>
          <cell r="E263" t="str">
            <v>SICRO Jul/24</v>
          </cell>
        </row>
        <row r="264">
          <cell r="A264">
            <v>605660</v>
          </cell>
          <cell r="B264" t="str">
            <v>Bueiro metálico com chapas múltiplas MP 100 galvanizadas - D = 1,50 m - brita comercial</v>
          </cell>
          <cell r="C264" t="str">
            <v>m</v>
          </cell>
          <cell r="D264">
            <v>3508.82</v>
          </cell>
          <cell r="E264" t="str">
            <v>SICRO Jul/24</v>
          </cell>
        </row>
        <row r="265">
          <cell r="A265">
            <v>605469</v>
          </cell>
          <cell r="B265" t="str">
            <v>Bueiro metálico com chapas múltiplas MP 100 galvanizadas - D = 1,50 m - brita produzida</v>
          </cell>
          <cell r="C265" t="str">
            <v>m</v>
          </cell>
          <cell r="D265">
            <v>3436.41</v>
          </cell>
          <cell r="E265" t="str">
            <v>SICRO Jul/24</v>
          </cell>
        </row>
        <row r="266">
          <cell r="A266">
            <v>605661</v>
          </cell>
          <cell r="B266" t="str">
            <v>Bueiro metálico com chapas múltiplas MP 100 galvanizadas - D = 1,60 m - brita comercial</v>
          </cell>
          <cell r="C266" t="str">
            <v>m</v>
          </cell>
          <cell r="D266">
            <v>3742.39</v>
          </cell>
          <cell r="E266" t="str">
            <v>SICRO Jul/24</v>
          </cell>
        </row>
        <row r="267">
          <cell r="A267">
            <v>605470</v>
          </cell>
          <cell r="B267" t="str">
            <v>Bueiro metálico com chapas múltiplas MP 100 galvanizadas - D = 1,60 m - brita produzida</v>
          </cell>
          <cell r="C267" t="str">
            <v>m</v>
          </cell>
          <cell r="D267">
            <v>3667.08</v>
          </cell>
          <cell r="E267" t="str">
            <v>SICRO Jul/24</v>
          </cell>
        </row>
        <row r="268">
          <cell r="A268">
            <v>605662</v>
          </cell>
          <cell r="B268" t="str">
            <v>Bueiro metálico com chapas múltiplas MP 100 galvanizadas - D = 1,70 m - brita comercial</v>
          </cell>
          <cell r="C268" t="str">
            <v>m</v>
          </cell>
          <cell r="D268">
            <v>3934.34</v>
          </cell>
          <cell r="E268" t="str">
            <v>SICRO Jul/24</v>
          </cell>
        </row>
        <row r="269">
          <cell r="A269">
            <v>605471</v>
          </cell>
          <cell r="B269" t="str">
            <v>Bueiro metálico com chapas múltiplas MP 100 galvanizadas - D = 1,70 m - brita produzida</v>
          </cell>
          <cell r="C269" t="str">
            <v>m</v>
          </cell>
          <cell r="D269">
            <v>3856.13</v>
          </cell>
          <cell r="E269" t="str">
            <v>SICRO Jul/24</v>
          </cell>
        </row>
        <row r="270">
          <cell r="A270">
            <v>605663</v>
          </cell>
          <cell r="B270" t="str">
            <v>Bueiro metálico com chapas múltiplas MP 100 galvanizadas - D = 1,80 m - brita comercial</v>
          </cell>
          <cell r="C270" t="str">
            <v>m</v>
          </cell>
          <cell r="D270">
            <v>4377.4799999999996</v>
          </cell>
          <cell r="E270" t="str">
            <v>SICRO Jul/24</v>
          </cell>
        </row>
        <row r="271">
          <cell r="A271">
            <v>605472</v>
          </cell>
          <cell r="B271" t="str">
            <v>Bueiro metálico com chapas múltiplas MP 100 galvanizadas - D = 1,80 m - brita produzida</v>
          </cell>
          <cell r="C271" t="str">
            <v>m</v>
          </cell>
          <cell r="D271">
            <v>4296.38</v>
          </cell>
          <cell r="E271" t="str">
            <v>SICRO Jul/24</v>
          </cell>
        </row>
        <row r="272">
          <cell r="A272">
            <v>605664</v>
          </cell>
          <cell r="B272" t="str">
            <v>Bueiro metálico com chapas múltiplas MP 100 galvanizadas - D = 1,90 m - brita comercial</v>
          </cell>
          <cell r="C272" t="str">
            <v>m</v>
          </cell>
          <cell r="D272">
            <v>5121.99</v>
          </cell>
          <cell r="E272" t="str">
            <v>SICRO Jul/24</v>
          </cell>
        </row>
        <row r="273">
          <cell r="A273">
            <v>605473</v>
          </cell>
          <cell r="B273" t="str">
            <v>Bueiro metálico com chapas múltiplas MP 100 galvanizadas - D = 1,90 m - brita produzida</v>
          </cell>
          <cell r="C273" t="str">
            <v>m</v>
          </cell>
          <cell r="D273">
            <v>5037.99</v>
          </cell>
          <cell r="E273" t="str">
            <v>SICRO Jul/24</v>
          </cell>
        </row>
        <row r="274">
          <cell r="A274">
            <v>605665</v>
          </cell>
          <cell r="B274" t="str">
            <v>Bueiro metálico com chapas múltiplas MP 100 galvanizadas - D = 2,00 m - brita comercial</v>
          </cell>
          <cell r="C274" t="str">
            <v>m</v>
          </cell>
          <cell r="D274">
            <v>5367.31</v>
          </cell>
          <cell r="E274" t="str">
            <v>SICRO Jul/24</v>
          </cell>
        </row>
        <row r="275">
          <cell r="A275">
            <v>605474</v>
          </cell>
          <cell r="B275" t="str">
            <v>Bueiro metálico com chapas múltiplas MP 100 galvanizadas - D = 2,00 m - brita produzida</v>
          </cell>
          <cell r="C275" t="str">
            <v>m</v>
          </cell>
          <cell r="D275">
            <v>5280.42</v>
          </cell>
          <cell r="E275" t="str">
            <v>SICRO Jul/24</v>
          </cell>
        </row>
        <row r="276">
          <cell r="A276">
            <v>605666</v>
          </cell>
          <cell r="B276" t="str">
            <v>Bueiro metálico com chapas múltiplas MP 100 galvanizadas - D = 2,10 m - brita comercial</v>
          </cell>
          <cell r="C276" t="str">
            <v>m</v>
          </cell>
          <cell r="D276">
            <v>5768.71</v>
          </cell>
          <cell r="E276" t="str">
            <v>SICRO Jul/24</v>
          </cell>
        </row>
        <row r="277">
          <cell r="A277">
            <v>605475</v>
          </cell>
          <cell r="B277" t="str">
            <v>Bueiro metálico com chapas múltiplas MP 100 galvanizadas - D = 2,10 m - brita produzida</v>
          </cell>
          <cell r="C277" t="str">
            <v>m</v>
          </cell>
          <cell r="D277">
            <v>5678.92</v>
          </cell>
          <cell r="E277" t="str">
            <v>SICRO Jul/24</v>
          </cell>
        </row>
        <row r="278">
          <cell r="A278">
            <v>605667</v>
          </cell>
          <cell r="B278" t="str">
            <v>Bueiro metálico com chapas múltiplas MP 100 galvanizadas - D = 2,20 m - brita comercial</v>
          </cell>
          <cell r="C278" t="str">
            <v>m</v>
          </cell>
          <cell r="D278">
            <v>5970.89</v>
          </cell>
          <cell r="E278" t="str">
            <v>SICRO Jul/24</v>
          </cell>
        </row>
        <row r="279">
          <cell r="A279">
            <v>605476</v>
          </cell>
          <cell r="B279" t="str">
            <v>Bueiro metálico com chapas múltiplas MP 100 galvanizadas - D = 2,20 m - brita produzida</v>
          </cell>
          <cell r="C279" t="str">
            <v>m</v>
          </cell>
          <cell r="D279">
            <v>5878.21</v>
          </cell>
          <cell r="E279" t="str">
            <v>SICRO Jul/24</v>
          </cell>
        </row>
        <row r="280">
          <cell r="A280">
            <v>605668</v>
          </cell>
          <cell r="B280" t="str">
            <v>Bueiro metálico com chapas múltiplas MP 100 galvanizadas - D = 2,30 m - brita comercial</v>
          </cell>
          <cell r="C280" t="str">
            <v>m</v>
          </cell>
          <cell r="D280">
            <v>6298.29</v>
          </cell>
          <cell r="E280" t="str">
            <v>SICRO Jul/24</v>
          </cell>
        </row>
        <row r="281">
          <cell r="A281">
            <v>605477</v>
          </cell>
          <cell r="B281" t="str">
            <v>Bueiro metálico com chapas múltiplas MP 100 galvanizadas - D = 2,30 m - brita produzida</v>
          </cell>
          <cell r="C281" t="str">
            <v>m</v>
          </cell>
          <cell r="D281">
            <v>6202.71</v>
          </cell>
          <cell r="E281" t="str">
            <v>SICRO Jul/24</v>
          </cell>
        </row>
        <row r="282">
          <cell r="A282">
            <v>605669</v>
          </cell>
          <cell r="B282" t="str">
            <v>Bueiro metálico com chapas múltiplas MP 100 galvanizadas - D = 2,40 m - brita comercial</v>
          </cell>
          <cell r="C282" t="str">
            <v>m</v>
          </cell>
          <cell r="D282">
            <v>8249.44</v>
          </cell>
          <cell r="E282" t="str">
            <v>SICRO Jul/24</v>
          </cell>
        </row>
        <row r="283">
          <cell r="A283">
            <v>605478</v>
          </cell>
          <cell r="B283" t="str">
            <v>Bueiro metálico com chapas múltiplas MP 100 galvanizadas - D = 2,40 m - brita produzida</v>
          </cell>
          <cell r="C283" t="str">
            <v>m</v>
          </cell>
          <cell r="D283">
            <v>8150.96</v>
          </cell>
          <cell r="E283" t="str">
            <v>SICRO Jul/24</v>
          </cell>
        </row>
        <row r="284">
          <cell r="A284">
            <v>605670</v>
          </cell>
          <cell r="B284" t="str">
            <v>Bueiro metálico com chapas múltiplas MP 100 galvanizadas - D = 2,50 m - brita comercial</v>
          </cell>
          <cell r="C284" t="str">
            <v>m</v>
          </cell>
          <cell r="D284">
            <v>10374.040000000001</v>
          </cell>
          <cell r="E284" t="str">
            <v>SICRO Jul/24</v>
          </cell>
        </row>
        <row r="285">
          <cell r="A285">
            <v>605479</v>
          </cell>
          <cell r="B285" t="str">
            <v>Bueiro metálico com chapas múltiplas MP 100 galvanizadas - D = 2,50 m - brita produzida</v>
          </cell>
          <cell r="C285" t="str">
            <v>m</v>
          </cell>
          <cell r="D285">
            <v>10272.66</v>
          </cell>
          <cell r="E285" t="str">
            <v>SICRO Jul/24</v>
          </cell>
        </row>
        <row r="286">
          <cell r="A286">
            <v>605671</v>
          </cell>
          <cell r="B286" t="str">
            <v>Bueiro metálico com chapas múltiplas MP 100 galvanizadas - D = 2,60 m - brita comercial</v>
          </cell>
          <cell r="C286" t="str">
            <v>m</v>
          </cell>
          <cell r="D286">
            <v>11096.25</v>
          </cell>
          <cell r="E286" t="str">
            <v>SICRO Jul/24</v>
          </cell>
        </row>
        <row r="287">
          <cell r="A287">
            <v>605480</v>
          </cell>
          <cell r="B287" t="str">
            <v>Bueiro metálico com chapas múltiplas MP 100 galvanizadas - D = 2,60 m - brita produzida</v>
          </cell>
          <cell r="C287" t="str">
            <v>m</v>
          </cell>
          <cell r="D287">
            <v>10991.98</v>
          </cell>
          <cell r="E287" t="str">
            <v>SICRO Jul/24</v>
          </cell>
        </row>
        <row r="288">
          <cell r="A288">
            <v>605672</v>
          </cell>
          <cell r="B288" t="str">
            <v>Bueiro metálico com chapas múltiplas MP 100 galvanizadas - D = 2,70 m - brita comercial</v>
          </cell>
          <cell r="C288" t="str">
            <v>m</v>
          </cell>
          <cell r="D288">
            <v>11542.58</v>
          </cell>
          <cell r="E288" t="str">
            <v>SICRO Jul/24</v>
          </cell>
        </row>
        <row r="289">
          <cell r="A289">
            <v>605481</v>
          </cell>
          <cell r="B289" t="str">
            <v>Bueiro metálico com chapas múltiplas MP 100 galvanizadas - D = 2,70 m - brita produzida</v>
          </cell>
          <cell r="C289" t="str">
            <v>m</v>
          </cell>
          <cell r="D289">
            <v>11435.41</v>
          </cell>
          <cell r="E289" t="str">
            <v>SICRO Jul/24</v>
          </cell>
        </row>
        <row r="290">
          <cell r="A290">
            <v>605673</v>
          </cell>
          <cell r="B290" t="str">
            <v>Bueiro metálico com chapas múltiplas MP 100 galvanizadas - D = 2,80 m - brita comercial</v>
          </cell>
          <cell r="C290" t="str">
            <v>m</v>
          </cell>
          <cell r="D290">
            <v>12329.37</v>
          </cell>
          <cell r="E290" t="str">
            <v>SICRO Jul/24</v>
          </cell>
        </row>
        <row r="291">
          <cell r="A291">
            <v>605482</v>
          </cell>
          <cell r="B291" t="str">
            <v>Bueiro metálico com chapas múltiplas MP 100 galvanizadas - D = 2,80 m - brita produzida</v>
          </cell>
          <cell r="C291" t="str">
            <v>m</v>
          </cell>
          <cell r="D291">
            <v>12219.31</v>
          </cell>
          <cell r="E291" t="str">
            <v>SICRO Jul/24</v>
          </cell>
        </row>
        <row r="292">
          <cell r="A292">
            <v>605718</v>
          </cell>
          <cell r="B292" t="str">
            <v>Bueiro metálico com chapas múltiplas MP 152 com revestimento em epóxi - D = 1,50 m - brita comercial</v>
          </cell>
          <cell r="C292" t="str">
            <v>m</v>
          </cell>
          <cell r="D292">
            <v>7365.47</v>
          </cell>
          <cell r="E292" t="str">
            <v>SICRO Jul/24</v>
          </cell>
        </row>
        <row r="293">
          <cell r="A293">
            <v>605630</v>
          </cell>
          <cell r="B293" t="str">
            <v>Bueiro metálico com chapas múltiplas MP 152 com revestimento em epóxi - D = 1,50 m - brita produzida</v>
          </cell>
          <cell r="C293" t="str">
            <v>m</v>
          </cell>
          <cell r="D293">
            <v>7293.06</v>
          </cell>
          <cell r="E293" t="str">
            <v>SICRO Jul/24</v>
          </cell>
        </row>
        <row r="294">
          <cell r="A294">
            <v>605719</v>
          </cell>
          <cell r="B294" t="str">
            <v>Bueiro metálico com chapas múltiplas MP 152 com revestimento em epóxi - D = 1,80 m - brita comercial</v>
          </cell>
          <cell r="C294" t="str">
            <v>m</v>
          </cell>
          <cell r="D294">
            <v>9125.1299999999992</v>
          </cell>
          <cell r="E294" t="str">
            <v>SICRO Jul/24</v>
          </cell>
        </row>
        <row r="295">
          <cell r="A295">
            <v>605631</v>
          </cell>
          <cell r="B295" t="str">
            <v>Bueiro metálico com chapas múltiplas MP 152 com revestimento em epóxi - D = 1,80 m - brita produzida</v>
          </cell>
          <cell r="C295" t="str">
            <v>m</v>
          </cell>
          <cell r="D295">
            <v>9044.0300000000007</v>
          </cell>
          <cell r="E295" t="str">
            <v>SICRO Jul/24</v>
          </cell>
        </row>
        <row r="296">
          <cell r="A296">
            <v>605720</v>
          </cell>
          <cell r="B296" t="str">
            <v>Bueiro metálico com chapas múltiplas MP 152 com revestimento em epóxi - D = 1,90 m - brita comercial</v>
          </cell>
          <cell r="C296" t="str">
            <v>m</v>
          </cell>
          <cell r="D296">
            <v>9421.09</v>
          </cell>
          <cell r="E296" t="str">
            <v>SICRO Jul/24</v>
          </cell>
        </row>
        <row r="297">
          <cell r="A297">
            <v>605632</v>
          </cell>
          <cell r="B297" t="str">
            <v>Bueiro metálico com chapas múltiplas MP 152 com revestimento em epóxi - D = 1,90 m - brita produzida</v>
          </cell>
          <cell r="C297" t="str">
            <v>m</v>
          </cell>
          <cell r="D297">
            <v>9337.09</v>
          </cell>
          <cell r="E297" t="str">
            <v>SICRO Jul/24</v>
          </cell>
        </row>
        <row r="298">
          <cell r="A298">
            <v>605721</v>
          </cell>
          <cell r="B298" t="str">
            <v>Bueiro metálico com chapas múltiplas MP 152 com revestimento em epóxi - D = 2,15 m - brita comercial</v>
          </cell>
          <cell r="C298" t="str">
            <v>m</v>
          </cell>
          <cell r="D298">
            <v>10671.7</v>
          </cell>
          <cell r="E298" t="str">
            <v>SICRO Jul/24</v>
          </cell>
        </row>
        <row r="299">
          <cell r="A299">
            <v>605633</v>
          </cell>
          <cell r="B299" t="str">
            <v>Bueiro metálico com chapas múltiplas MP 152 com revestimento em epóxi - D = 2,15 m - brita produzida</v>
          </cell>
          <cell r="C299" t="str">
            <v>m</v>
          </cell>
          <cell r="D299">
            <v>10580.46</v>
          </cell>
          <cell r="E299" t="str">
            <v>SICRO Jul/24</v>
          </cell>
        </row>
        <row r="300">
          <cell r="A300">
            <v>605722</v>
          </cell>
          <cell r="B300" t="str">
            <v>Bueiro metálico com chapas múltiplas MP 152 com revestimento em epóxi - D = 2,30 m - brita comercial</v>
          </cell>
          <cell r="C300" t="str">
            <v>m</v>
          </cell>
          <cell r="D300">
            <v>11310.24</v>
          </cell>
          <cell r="E300" t="str">
            <v>SICRO Jul/24</v>
          </cell>
        </row>
        <row r="301">
          <cell r="A301">
            <v>605634</v>
          </cell>
          <cell r="B301" t="str">
            <v>Bueiro metálico com chapas múltiplas MP 152 com revestimento em epóxi - D = 2,30 m - brita produzida</v>
          </cell>
          <cell r="C301" t="str">
            <v>m</v>
          </cell>
          <cell r="D301">
            <v>11214.65</v>
          </cell>
          <cell r="E301" t="str">
            <v>SICRO Jul/24</v>
          </cell>
        </row>
        <row r="302">
          <cell r="A302">
            <v>605723</v>
          </cell>
          <cell r="B302" t="str">
            <v>Bueiro metálico com chapas múltiplas MP 152 com revestimento em epóxi - D = 2,65 m - brita comercial</v>
          </cell>
          <cell r="C302" t="str">
            <v>m</v>
          </cell>
          <cell r="D302">
            <v>13232.11</v>
          </cell>
          <cell r="E302" t="str">
            <v>SICRO Jul/24</v>
          </cell>
        </row>
        <row r="303">
          <cell r="A303">
            <v>605635</v>
          </cell>
          <cell r="B303" t="str">
            <v>Bueiro metálico com chapas múltiplas MP 152 com revestimento em epóxi - D = 2,65 m - brita produzida</v>
          </cell>
          <cell r="C303" t="str">
            <v>m</v>
          </cell>
          <cell r="D303">
            <v>13126.39</v>
          </cell>
          <cell r="E303" t="str">
            <v>SICRO Jul/24</v>
          </cell>
        </row>
        <row r="304">
          <cell r="A304">
            <v>605724</v>
          </cell>
          <cell r="B304" t="str">
            <v>Bueiro metálico com chapas múltiplas MP 152 com revestimento em epóxi - D = 3,05 m - brita comercial</v>
          </cell>
          <cell r="C304" t="str">
            <v>m</v>
          </cell>
          <cell r="D304">
            <v>15113.47</v>
          </cell>
          <cell r="E304" t="str">
            <v>SICRO Jul/24</v>
          </cell>
        </row>
        <row r="305">
          <cell r="A305">
            <v>605636</v>
          </cell>
          <cell r="B305" t="str">
            <v>Bueiro metálico com chapas múltiplas MP 152 com revestimento em epóxi - D = 3,05 m - brita produzida</v>
          </cell>
          <cell r="C305" t="str">
            <v>m</v>
          </cell>
          <cell r="D305">
            <v>14967.2</v>
          </cell>
          <cell r="E305" t="str">
            <v>SICRO Jul/24</v>
          </cell>
        </row>
        <row r="306">
          <cell r="A306">
            <v>605725</v>
          </cell>
          <cell r="B306" t="str">
            <v>Bueiro metálico com chapas múltiplas MP 152 com revestimento em epóxi - D = 3,20 m - brita comercial</v>
          </cell>
          <cell r="C306" t="str">
            <v>m</v>
          </cell>
          <cell r="D306">
            <v>16042.9</v>
          </cell>
          <cell r="E306" t="str">
            <v>SICRO Jul/24</v>
          </cell>
        </row>
        <row r="307">
          <cell r="A307">
            <v>605637</v>
          </cell>
          <cell r="B307" t="str">
            <v>Bueiro metálico com chapas múltiplas MP 152 com revestimento em epóxi - D = 3,20 m - brita produzida</v>
          </cell>
          <cell r="C307" t="str">
            <v>m</v>
          </cell>
          <cell r="D307">
            <v>15892.28</v>
          </cell>
          <cell r="E307" t="str">
            <v>SICRO Jul/24</v>
          </cell>
        </row>
        <row r="308">
          <cell r="A308">
            <v>605726</v>
          </cell>
          <cell r="B308" t="str">
            <v>Bueiro metálico com chapas múltiplas MP 152 com revestimento em epóxi - D = 3,40 m - brita comercial</v>
          </cell>
          <cell r="C308" t="str">
            <v>m</v>
          </cell>
          <cell r="D308">
            <v>16979.43</v>
          </cell>
          <cell r="E308" t="str">
            <v>SICRO Jul/24</v>
          </cell>
        </row>
        <row r="309">
          <cell r="A309">
            <v>605638</v>
          </cell>
          <cell r="B309" t="str">
            <v>Bueiro metálico com chapas múltiplas MP 152 com revestimento em epóxi - D = 3,40 m - brita produzida</v>
          </cell>
          <cell r="C309" t="str">
            <v>m</v>
          </cell>
          <cell r="D309">
            <v>16823.02</v>
          </cell>
          <cell r="E309" t="str">
            <v>SICRO Jul/24</v>
          </cell>
        </row>
        <row r="310">
          <cell r="A310">
            <v>605727</v>
          </cell>
          <cell r="B310" t="str">
            <v>Bueiro metálico com chapas múltiplas MP 152 com revestimento em epóxi - D = 3,65 m - brita comercial</v>
          </cell>
          <cell r="C310" t="str">
            <v>m</v>
          </cell>
          <cell r="D310">
            <v>18196.669999999998</v>
          </cell>
          <cell r="E310" t="str">
            <v>SICRO Jul/24</v>
          </cell>
        </row>
        <row r="311">
          <cell r="A311">
            <v>605639</v>
          </cell>
          <cell r="B311" t="str">
            <v>Bueiro metálico com chapas múltiplas MP 152 com revestimento em epóxi - D = 3,65 m - brita produzida</v>
          </cell>
          <cell r="C311" t="str">
            <v>m</v>
          </cell>
          <cell r="D311">
            <v>18033.02</v>
          </cell>
          <cell r="E311" t="str">
            <v>SICRO Jul/24</v>
          </cell>
        </row>
        <row r="312">
          <cell r="A312">
            <v>605728</v>
          </cell>
          <cell r="B312" t="str">
            <v>Bueiro metálico com chapas múltiplas MP 152 com revestimento em epóxi - D = 3,80 m - brita comercial</v>
          </cell>
          <cell r="C312" t="str">
            <v>m</v>
          </cell>
          <cell r="D312">
            <v>18880.330000000002</v>
          </cell>
          <cell r="E312" t="str">
            <v>SICRO Jul/24</v>
          </cell>
        </row>
        <row r="313">
          <cell r="A313">
            <v>605640</v>
          </cell>
          <cell r="B313" t="str">
            <v>Bueiro metálico com chapas múltiplas MP 152 com revestimento em epóxi - D = 3,80 m - brita produzida</v>
          </cell>
          <cell r="C313" t="str">
            <v>m</v>
          </cell>
          <cell r="D313">
            <v>18712.34</v>
          </cell>
          <cell r="E313" t="str">
            <v>SICRO Jul/24</v>
          </cell>
        </row>
        <row r="314">
          <cell r="A314">
            <v>605729</v>
          </cell>
          <cell r="B314" t="str">
            <v>Bueiro metálico com chapas múltiplas MP 152 com revestimento em epóxi - D = 4,20 m - brita comercial</v>
          </cell>
          <cell r="C314" t="str">
            <v>m</v>
          </cell>
          <cell r="D314">
            <v>20739.599999999999</v>
          </cell>
          <cell r="E314" t="str">
            <v>SICRO Jul/24</v>
          </cell>
        </row>
        <row r="315">
          <cell r="A315">
            <v>605641</v>
          </cell>
          <cell r="B315" t="str">
            <v>Bueiro metálico com chapas múltiplas MP 152 com revestimento em epóxi - D = 4,20 m - brita produzida</v>
          </cell>
          <cell r="C315" t="str">
            <v>m</v>
          </cell>
          <cell r="D315">
            <v>20560.02</v>
          </cell>
          <cell r="E315" t="str">
            <v>SICRO Jul/24</v>
          </cell>
        </row>
        <row r="316">
          <cell r="A316">
            <v>605730</v>
          </cell>
          <cell r="B316" t="str">
            <v>Bueiro metálico com chapas múltiplas MP 152 com revestimento em epóxi - D = 4,60 m - brita comercial</v>
          </cell>
          <cell r="C316" t="str">
            <v>m</v>
          </cell>
          <cell r="D316">
            <v>22663.26</v>
          </cell>
          <cell r="E316" t="str">
            <v>SICRO Jul/24</v>
          </cell>
        </row>
        <row r="317">
          <cell r="A317">
            <v>605642</v>
          </cell>
          <cell r="B317" t="str">
            <v>Bueiro metálico com chapas múltiplas MP 152 com revestimento em epóxi - D = 4,60 m - brita produzida</v>
          </cell>
          <cell r="C317" t="str">
            <v>m</v>
          </cell>
          <cell r="D317">
            <v>22472.09</v>
          </cell>
          <cell r="E317" t="str">
            <v>SICRO Jul/24</v>
          </cell>
        </row>
        <row r="318">
          <cell r="A318">
            <v>605731</v>
          </cell>
          <cell r="B318" t="str">
            <v>Bueiro metálico com chapas múltiplas MP 152 com revestimento em epóxi - D = 4,80 m - brita comercial</v>
          </cell>
          <cell r="C318" t="str">
            <v>m</v>
          </cell>
          <cell r="D318">
            <v>28695.040000000001</v>
          </cell>
          <cell r="E318" t="str">
            <v>SICRO Jul/24</v>
          </cell>
        </row>
        <row r="319">
          <cell r="A319">
            <v>605643</v>
          </cell>
          <cell r="B319" t="str">
            <v>Bueiro metálico com chapas múltiplas MP 152 com revestimento em epóxi - D = 4,80 m - brita produzida</v>
          </cell>
          <cell r="C319" t="str">
            <v>m</v>
          </cell>
          <cell r="D319">
            <v>28498.080000000002</v>
          </cell>
          <cell r="E319" t="str">
            <v>SICRO Jul/24</v>
          </cell>
        </row>
        <row r="320">
          <cell r="A320">
            <v>605732</v>
          </cell>
          <cell r="B320" t="str">
            <v>Bueiro metálico com chapas múltiplas MP 152 com revestimento em epóxi - D = 5,00 m - brita comercial</v>
          </cell>
          <cell r="C320" t="str">
            <v>m</v>
          </cell>
          <cell r="D320">
            <v>29693.66</v>
          </cell>
          <cell r="E320" t="str">
            <v>SICRO Jul/24</v>
          </cell>
        </row>
        <row r="321">
          <cell r="A321">
            <v>605644</v>
          </cell>
          <cell r="B321" t="str">
            <v>Bueiro metálico com chapas múltiplas MP 152 com revestimento em epóxi - D = 5,00 m - brita produzida</v>
          </cell>
          <cell r="C321" t="str">
            <v>m</v>
          </cell>
          <cell r="D321">
            <v>29457.11</v>
          </cell>
          <cell r="E321" t="str">
            <v>SICRO Jul/24</v>
          </cell>
        </row>
        <row r="322">
          <cell r="A322">
            <v>605733</v>
          </cell>
          <cell r="B322" t="str">
            <v>Bueiro metálico com chapas múltiplas MP 152 com revestimento em epóxi - D = 5,35 m - brita comercial</v>
          </cell>
          <cell r="C322" t="str">
            <v>m</v>
          </cell>
          <cell r="D322">
            <v>36140.57</v>
          </cell>
          <cell r="E322" t="str">
            <v>SICRO Jul/24</v>
          </cell>
        </row>
        <row r="323">
          <cell r="A323">
            <v>605645</v>
          </cell>
          <cell r="B323" t="str">
            <v>Bueiro metálico com chapas múltiplas MP 152 com revestimento em epóxi - D = 5,35 m - brita produzida</v>
          </cell>
          <cell r="C323" t="str">
            <v>m</v>
          </cell>
          <cell r="D323">
            <v>35892.199999999997</v>
          </cell>
          <cell r="E323" t="str">
            <v>SICRO Jul/24</v>
          </cell>
        </row>
        <row r="324">
          <cell r="A324">
            <v>605734</v>
          </cell>
          <cell r="B324" t="str">
            <v>Bueiro metálico com chapas múltiplas MP 152 com revestimento em epóxi - D = 5,70 m - brita comercial</v>
          </cell>
          <cell r="C324" t="str">
            <v>m</v>
          </cell>
          <cell r="D324">
            <v>38837.75</v>
          </cell>
          <cell r="E324" t="str">
            <v>SICRO Jul/24</v>
          </cell>
        </row>
        <row r="325">
          <cell r="A325">
            <v>605646</v>
          </cell>
          <cell r="B325" t="str">
            <v>Bueiro metálico com chapas múltiplas MP 152 com revestimento em epóxi - D = 5,70 m - brita produzida</v>
          </cell>
          <cell r="C325" t="str">
            <v>m</v>
          </cell>
          <cell r="D325">
            <v>38577.550000000003</v>
          </cell>
          <cell r="E325" t="str">
            <v>SICRO Jul/24</v>
          </cell>
        </row>
        <row r="326">
          <cell r="A326">
            <v>605735</v>
          </cell>
          <cell r="B326" t="str">
            <v>Bueiro metálico com chapas múltiplas MP 152 com revestimento em epóxi - D = 6,10 m - brita comercial</v>
          </cell>
          <cell r="C326" t="str">
            <v>m</v>
          </cell>
          <cell r="D326">
            <v>47860.69</v>
          </cell>
          <cell r="E326" t="str">
            <v>SICRO Jul/24</v>
          </cell>
        </row>
        <row r="327">
          <cell r="A327">
            <v>605647</v>
          </cell>
          <cell r="B327" t="str">
            <v>Bueiro metálico com chapas múltiplas MP 152 com revestimento em epóxi - D = 6,10 m - brita produzida</v>
          </cell>
          <cell r="C327" t="str">
            <v>m</v>
          </cell>
          <cell r="D327">
            <v>47586.97</v>
          </cell>
          <cell r="E327" t="str">
            <v>SICRO Jul/24</v>
          </cell>
        </row>
        <row r="328">
          <cell r="A328">
            <v>605736</v>
          </cell>
          <cell r="B328" t="str">
            <v>Bueiro metálico com chapas múltiplas MP 152 com revestimento em epóxi - D = 6,50 m - brita comercial</v>
          </cell>
          <cell r="C328" t="str">
            <v>m</v>
          </cell>
          <cell r="D328">
            <v>62518.28</v>
          </cell>
          <cell r="E328" t="str">
            <v>SICRO Jul/24</v>
          </cell>
        </row>
        <row r="329">
          <cell r="A329">
            <v>605648</v>
          </cell>
          <cell r="B329" t="str">
            <v>Bueiro metálico com chapas múltiplas MP 152 com revestimento em epóxi - D = 6,50 m - brita produzida</v>
          </cell>
          <cell r="C329" t="str">
            <v>m</v>
          </cell>
          <cell r="D329">
            <v>62231.05</v>
          </cell>
          <cell r="E329" t="str">
            <v>SICRO Jul/24</v>
          </cell>
        </row>
        <row r="330">
          <cell r="A330">
            <v>605737</v>
          </cell>
          <cell r="B330" t="str">
            <v>Bueiro metálico com chapas múltiplas MP 152 com revestimento em epóxi - D = 6,85 m - brita comercial</v>
          </cell>
          <cell r="C330" t="str">
            <v>m</v>
          </cell>
          <cell r="D330">
            <v>64914.73</v>
          </cell>
          <cell r="E330" t="str">
            <v>SICRO Jul/24</v>
          </cell>
        </row>
        <row r="331">
          <cell r="A331">
            <v>605649</v>
          </cell>
          <cell r="B331" t="str">
            <v>Bueiro metálico com chapas múltiplas MP 152 com revestimento em epóxi - D = 6,85 m - brita produzida</v>
          </cell>
          <cell r="C331" t="str">
            <v>m</v>
          </cell>
          <cell r="D331">
            <v>64615.66</v>
          </cell>
          <cell r="E331" t="str">
            <v>SICRO Jul/24</v>
          </cell>
        </row>
        <row r="332">
          <cell r="A332">
            <v>605738</v>
          </cell>
          <cell r="B332" t="str">
            <v>Bueiro metálico com chapas múltiplas MP 152 com revestimento em epóxi - D = 7,25 m - brita comercial</v>
          </cell>
          <cell r="C332" t="str">
            <v>m</v>
          </cell>
          <cell r="D332">
            <v>68878.990000000005</v>
          </cell>
          <cell r="E332" t="str">
            <v>SICRO Jul/24</v>
          </cell>
        </row>
        <row r="333">
          <cell r="A333">
            <v>605650</v>
          </cell>
          <cell r="B333" t="str">
            <v>Bueiro metálico com chapas múltiplas MP 152 com revestimento em epóxi - D = 7,25 m - brita produzida</v>
          </cell>
          <cell r="C333" t="str">
            <v>m</v>
          </cell>
          <cell r="D333">
            <v>68566.41</v>
          </cell>
          <cell r="E333" t="str">
            <v>SICRO Jul/24</v>
          </cell>
        </row>
        <row r="334">
          <cell r="A334">
            <v>605674</v>
          </cell>
          <cell r="B334" t="str">
            <v>Bueiro metálico com chapas múltiplas MP 152 galvanizadas - D = 1,50 m - brita comercial</v>
          </cell>
          <cell r="C334" t="str">
            <v>m</v>
          </cell>
          <cell r="D334">
            <v>7116.93</v>
          </cell>
          <cell r="E334" t="str">
            <v>SICRO Jul/24</v>
          </cell>
        </row>
        <row r="335">
          <cell r="A335">
            <v>605483</v>
          </cell>
          <cell r="B335" t="str">
            <v>Bueiro metálico com chapas múltiplas MP 152 galvanizadas - D = 1,50 m - brita produzida</v>
          </cell>
          <cell r="C335" t="str">
            <v>m</v>
          </cell>
          <cell r="D335">
            <v>7044.51</v>
          </cell>
          <cell r="E335" t="str">
            <v>SICRO Jul/24</v>
          </cell>
        </row>
        <row r="336">
          <cell r="A336">
            <v>605675</v>
          </cell>
          <cell r="B336" t="str">
            <v>Bueiro metálico com chapas múltiplas MP 152 galvanizadas - D = 1,80 m - brita comercial</v>
          </cell>
          <cell r="C336" t="str">
            <v>m</v>
          </cell>
          <cell r="D336">
            <v>8824.6</v>
          </cell>
          <cell r="E336" t="str">
            <v>SICRO Jul/24</v>
          </cell>
        </row>
        <row r="337">
          <cell r="A337">
            <v>605484</v>
          </cell>
          <cell r="B337" t="str">
            <v>Bueiro metálico com chapas múltiplas MP 152 galvanizadas - D = 1,80 m - brita produzida</v>
          </cell>
          <cell r="C337" t="str">
            <v>m</v>
          </cell>
          <cell r="D337">
            <v>8743.5</v>
          </cell>
          <cell r="E337" t="str">
            <v>SICRO Jul/24</v>
          </cell>
        </row>
        <row r="338">
          <cell r="A338">
            <v>605676</v>
          </cell>
          <cell r="B338" t="str">
            <v>Bueiro metálico com chapas múltiplas MP 152 galvanizadas - D = 1,90 m - brita comercial</v>
          </cell>
          <cell r="C338" t="str">
            <v>m</v>
          </cell>
          <cell r="D338">
            <v>9110.82</v>
          </cell>
          <cell r="E338" t="str">
            <v>SICRO Jul/24</v>
          </cell>
        </row>
        <row r="339">
          <cell r="A339">
            <v>605485</v>
          </cell>
          <cell r="B339" t="str">
            <v>Bueiro metálico com chapas múltiplas MP 152 galvanizadas - D = 1,90 m - brita produzida</v>
          </cell>
          <cell r="C339" t="str">
            <v>m</v>
          </cell>
          <cell r="D339">
            <v>9026.82</v>
          </cell>
          <cell r="E339" t="str">
            <v>SICRO Jul/24</v>
          </cell>
        </row>
        <row r="340">
          <cell r="A340">
            <v>605677</v>
          </cell>
          <cell r="B340" t="str">
            <v>Bueiro metálico com chapas múltiplas MP 152 galvanizadas - D = 2,15 m - brita comercial</v>
          </cell>
          <cell r="C340" t="str">
            <v>m</v>
          </cell>
          <cell r="D340">
            <v>10568.05</v>
          </cell>
          <cell r="E340" t="str">
            <v>SICRO Jul/24</v>
          </cell>
        </row>
        <row r="341">
          <cell r="A341">
            <v>605486</v>
          </cell>
          <cell r="B341" t="str">
            <v>Bueiro metálico com chapas múltiplas MP 152 galvanizadas - D = 2,15 m - brita produzida</v>
          </cell>
          <cell r="C341" t="str">
            <v>m</v>
          </cell>
          <cell r="D341">
            <v>10476.81</v>
          </cell>
          <cell r="E341" t="str">
            <v>SICRO Jul/24</v>
          </cell>
        </row>
        <row r="342">
          <cell r="A342">
            <v>605678</v>
          </cell>
          <cell r="B342" t="str">
            <v>Bueiro metálico com chapas múltiplas MP 152 galvanizadas - D = 2,30 m - brita comercial</v>
          </cell>
          <cell r="C342" t="str">
            <v>m</v>
          </cell>
          <cell r="D342">
            <v>10938.23</v>
          </cell>
          <cell r="E342" t="str">
            <v>SICRO Jul/24</v>
          </cell>
        </row>
        <row r="343">
          <cell r="A343">
            <v>605487</v>
          </cell>
          <cell r="B343" t="str">
            <v>Bueiro metálico com chapas múltiplas MP 152 galvanizadas - D = 2,30 m - brita produzida</v>
          </cell>
          <cell r="C343" t="str">
            <v>m</v>
          </cell>
          <cell r="D343">
            <v>10842.65</v>
          </cell>
          <cell r="E343" t="str">
            <v>SICRO Jul/24</v>
          </cell>
        </row>
        <row r="344">
          <cell r="A344">
            <v>605679</v>
          </cell>
          <cell r="B344" t="str">
            <v>Bueiro metálico com chapas múltiplas MP 152 galvanizadas - D = 2,65 m - brita comercial</v>
          </cell>
          <cell r="C344" t="str">
            <v>m</v>
          </cell>
          <cell r="D344">
            <v>12796.76</v>
          </cell>
          <cell r="E344" t="str">
            <v>SICRO Jul/24</v>
          </cell>
        </row>
        <row r="345">
          <cell r="A345">
            <v>605488</v>
          </cell>
          <cell r="B345" t="str">
            <v>Bueiro metálico com chapas múltiplas MP 152 galvanizadas - D = 2,65 m - brita produzida</v>
          </cell>
          <cell r="C345" t="str">
            <v>m</v>
          </cell>
          <cell r="D345">
            <v>12691.04</v>
          </cell>
          <cell r="E345" t="str">
            <v>SICRO Jul/24</v>
          </cell>
        </row>
        <row r="346">
          <cell r="A346">
            <v>605680</v>
          </cell>
          <cell r="B346" t="str">
            <v>Bueiro metálico com chapas múltiplas MP 152 galvanizadas - D = 3,05 m - brita comercial</v>
          </cell>
          <cell r="C346" t="str">
            <v>m</v>
          </cell>
          <cell r="D346">
            <v>14616.39</v>
          </cell>
          <cell r="E346" t="str">
            <v>SICRO Jul/24</v>
          </cell>
        </row>
        <row r="347">
          <cell r="A347">
            <v>605489</v>
          </cell>
          <cell r="B347" t="str">
            <v>Bueiro metálico com chapas múltiplas MP 152 galvanizadas - D = 3,05 m - brita produzida</v>
          </cell>
          <cell r="C347" t="str">
            <v>m</v>
          </cell>
          <cell r="D347">
            <v>14470.11</v>
          </cell>
          <cell r="E347" t="str">
            <v>SICRO Jul/24</v>
          </cell>
        </row>
        <row r="348">
          <cell r="A348">
            <v>605681</v>
          </cell>
          <cell r="B348" t="str">
            <v>Bueiro metálico com chapas múltiplas MP 152 galvanizadas - D = 3,20 m - brita comercial</v>
          </cell>
          <cell r="C348" t="str">
            <v>m</v>
          </cell>
          <cell r="D348">
            <v>15514.96</v>
          </cell>
          <cell r="E348" t="str">
            <v>SICRO Jul/24</v>
          </cell>
        </row>
        <row r="349">
          <cell r="A349">
            <v>605490</v>
          </cell>
          <cell r="B349" t="str">
            <v>Bueiro metálico com chapas múltiplas MP 152 galvanizadas - D = 3,20 m - brita produzida</v>
          </cell>
          <cell r="C349" t="str">
            <v>m</v>
          </cell>
          <cell r="D349">
            <v>15364.34</v>
          </cell>
          <cell r="E349" t="str">
            <v>SICRO Jul/24</v>
          </cell>
        </row>
        <row r="350">
          <cell r="A350">
            <v>605682</v>
          </cell>
          <cell r="B350" t="str">
            <v>Bueiro metálico com chapas múltiplas MP 152 galvanizadas - D = 3,40 m - brita comercial</v>
          </cell>
          <cell r="C350" t="str">
            <v>m</v>
          </cell>
          <cell r="D350">
            <v>16420.62</v>
          </cell>
          <cell r="E350" t="str">
            <v>SICRO Jul/24</v>
          </cell>
        </row>
        <row r="351">
          <cell r="A351">
            <v>605491</v>
          </cell>
          <cell r="B351" t="str">
            <v>Bueiro metálico com chapas múltiplas MP 152 galvanizadas - D = 3,40 m - brita produzida</v>
          </cell>
          <cell r="C351" t="str">
            <v>m</v>
          </cell>
          <cell r="D351">
            <v>16264.21</v>
          </cell>
          <cell r="E351" t="str">
            <v>SICRO Jul/24</v>
          </cell>
        </row>
        <row r="352">
          <cell r="A352">
            <v>605683</v>
          </cell>
          <cell r="B352" t="str">
            <v>Bueiro metálico com chapas múltiplas MP 152 galvanizadas - D = 3,65 m - brita comercial</v>
          </cell>
          <cell r="C352" t="str">
            <v>m</v>
          </cell>
          <cell r="D352">
            <v>17597.25</v>
          </cell>
          <cell r="E352" t="str">
            <v>SICRO Jul/24</v>
          </cell>
        </row>
        <row r="353">
          <cell r="A353">
            <v>605492</v>
          </cell>
          <cell r="B353" t="str">
            <v>Bueiro metálico com chapas múltiplas MP 152 galvanizadas - D = 3,65 m - brita produzida</v>
          </cell>
          <cell r="C353" t="str">
            <v>m</v>
          </cell>
          <cell r="D353">
            <v>17433.59</v>
          </cell>
          <cell r="E353" t="str">
            <v>SICRO Jul/24</v>
          </cell>
        </row>
        <row r="354">
          <cell r="A354">
            <v>605684</v>
          </cell>
          <cell r="B354" t="str">
            <v>Bueiro metálico com chapas múltiplas MP 152 galvanizadas - D = 3,80 m - brita comercial</v>
          </cell>
          <cell r="C354" t="str">
            <v>m</v>
          </cell>
          <cell r="D354">
            <v>18259.79</v>
          </cell>
          <cell r="E354" t="str">
            <v>SICRO Jul/24</v>
          </cell>
        </row>
        <row r="355">
          <cell r="A355">
            <v>605493</v>
          </cell>
          <cell r="B355" t="str">
            <v>Bueiro metálico com chapas múltiplas MP 152 galvanizadas - D = 3,80 m - brita produzida</v>
          </cell>
          <cell r="C355" t="str">
            <v>m</v>
          </cell>
          <cell r="D355">
            <v>18091.79</v>
          </cell>
          <cell r="E355" t="str">
            <v>SICRO Jul/24</v>
          </cell>
        </row>
        <row r="356">
          <cell r="A356">
            <v>605685</v>
          </cell>
          <cell r="B356" t="str">
            <v>Bueiro metálico com chapas múltiplas MP 152 galvanizadas - D = 4,20 m - brita comercial</v>
          </cell>
          <cell r="C356" t="str">
            <v>m</v>
          </cell>
          <cell r="D356">
            <v>20055.71</v>
          </cell>
          <cell r="E356" t="str">
            <v>SICRO Jul/24</v>
          </cell>
        </row>
        <row r="357">
          <cell r="A357">
            <v>605494</v>
          </cell>
          <cell r="B357" t="str">
            <v>Bueiro metálico com chapas múltiplas MP 152 galvanizadas - D = 4,20 m - brita produzida</v>
          </cell>
          <cell r="C357" t="str">
            <v>m</v>
          </cell>
          <cell r="D357">
            <v>19876.12</v>
          </cell>
          <cell r="E357" t="str">
            <v>SICRO Jul/24</v>
          </cell>
        </row>
        <row r="358">
          <cell r="A358">
            <v>605686</v>
          </cell>
          <cell r="B358" t="str">
            <v>Bueiro metálico com chapas múltiplas MP 152 galvanizadas - D = 4,60 m - brita comercial</v>
          </cell>
          <cell r="C358" t="str">
            <v>m</v>
          </cell>
          <cell r="D358">
            <v>21917.63</v>
          </cell>
          <cell r="E358" t="str">
            <v>SICRO Jul/24</v>
          </cell>
        </row>
        <row r="359">
          <cell r="A359">
            <v>605495</v>
          </cell>
          <cell r="B359" t="str">
            <v>Bueiro metálico com chapas múltiplas MP 152 galvanizadas - D = 4,60 m - brita produzida</v>
          </cell>
          <cell r="C359" t="str">
            <v>m</v>
          </cell>
          <cell r="D359">
            <v>21726.46</v>
          </cell>
          <cell r="E359" t="str">
            <v>SICRO Jul/24</v>
          </cell>
        </row>
        <row r="360">
          <cell r="A360">
            <v>605687</v>
          </cell>
          <cell r="B360" t="str">
            <v>Bueiro metálico com chapas múltiplas MP 152 galvanizadas - D = 4,80 m - brita comercial</v>
          </cell>
          <cell r="C360" t="str">
            <v>m</v>
          </cell>
          <cell r="D360">
            <v>25010.78</v>
          </cell>
          <cell r="E360" t="str">
            <v>SICRO Jul/24</v>
          </cell>
        </row>
        <row r="361">
          <cell r="A361">
            <v>605496</v>
          </cell>
          <cell r="B361" t="str">
            <v>Bueiro metálico com chapas múltiplas MP 152 galvanizadas - D = 4,80 m - brita produzida</v>
          </cell>
          <cell r="C361" t="str">
            <v>m</v>
          </cell>
          <cell r="D361">
            <v>24813.82</v>
          </cell>
          <cell r="E361" t="str">
            <v>SICRO Jul/24</v>
          </cell>
        </row>
        <row r="362">
          <cell r="A362">
            <v>605688</v>
          </cell>
          <cell r="B362" t="str">
            <v>Bueiro metálico com chapas múltiplas MP 152 galvanizadas - D = 5,00 m - brita comercial</v>
          </cell>
          <cell r="C362" t="str">
            <v>m</v>
          </cell>
          <cell r="D362">
            <v>25905.34</v>
          </cell>
          <cell r="E362" t="str">
            <v>SICRO Jul/24</v>
          </cell>
        </row>
        <row r="363">
          <cell r="A363">
            <v>605497</v>
          </cell>
          <cell r="B363" t="str">
            <v>Bueiro metálico com chapas múltiplas MP 152 galvanizadas - D = 5,00 m - brita produzida</v>
          </cell>
          <cell r="C363" t="str">
            <v>m</v>
          </cell>
          <cell r="D363">
            <v>25668.799999999999</v>
          </cell>
          <cell r="E363" t="str">
            <v>SICRO Jul/24</v>
          </cell>
        </row>
        <row r="364">
          <cell r="A364">
            <v>605689</v>
          </cell>
          <cell r="B364" t="str">
            <v>Bueiro metálico com chapas múltiplas MP 152 galvanizadas - D = 5,35 m - brita comercial</v>
          </cell>
          <cell r="C364" t="str">
            <v>m</v>
          </cell>
          <cell r="D364">
            <v>32466.880000000001</v>
          </cell>
          <cell r="E364" t="str">
            <v>SICRO Jul/24</v>
          </cell>
        </row>
        <row r="365">
          <cell r="A365">
            <v>605498</v>
          </cell>
          <cell r="B365" t="str">
            <v>Bueiro metálico com chapas múltiplas MP 152 galvanizadas - D = 5,35 m - brita produzida</v>
          </cell>
          <cell r="C365" t="str">
            <v>m</v>
          </cell>
          <cell r="D365">
            <v>32218.5</v>
          </cell>
          <cell r="E365" t="str">
            <v>SICRO Jul/24</v>
          </cell>
        </row>
        <row r="366">
          <cell r="A366">
            <v>605690</v>
          </cell>
          <cell r="B366" t="str">
            <v>Bueiro metálico com chapas múltiplas MP 152 galvanizadas - D = 5,70 m - brita comercial</v>
          </cell>
          <cell r="C366" t="str">
            <v>m</v>
          </cell>
          <cell r="D366">
            <v>34901.31</v>
          </cell>
          <cell r="E366" t="str">
            <v>SICRO Jul/24</v>
          </cell>
        </row>
        <row r="367">
          <cell r="A367">
            <v>605499</v>
          </cell>
          <cell r="B367" t="str">
            <v>Bueiro metálico com chapas múltiplas MP 152 galvanizadas - D = 5,70 m - brita produzida</v>
          </cell>
          <cell r="C367" t="str">
            <v>m</v>
          </cell>
          <cell r="D367">
            <v>34641.11</v>
          </cell>
          <cell r="E367" t="str">
            <v>SICRO Jul/24</v>
          </cell>
        </row>
        <row r="368">
          <cell r="A368">
            <v>605691</v>
          </cell>
          <cell r="B368" t="str">
            <v>Bueiro metálico com chapas múltiplas MP 152 galvanizadas - D = 6,10 m - brita comercial</v>
          </cell>
          <cell r="C368" t="str">
            <v>m</v>
          </cell>
          <cell r="D368">
            <v>42851.07</v>
          </cell>
          <cell r="E368" t="str">
            <v>SICRO Jul/24</v>
          </cell>
        </row>
        <row r="369">
          <cell r="A369">
            <v>605500</v>
          </cell>
          <cell r="B369" t="str">
            <v>Bueiro metálico com chapas múltiplas MP 152 galvanizadas - D = 6,10 m - brita produzida</v>
          </cell>
          <cell r="C369" t="str">
            <v>m</v>
          </cell>
          <cell r="D369">
            <v>42577.35</v>
          </cell>
          <cell r="E369" t="str">
            <v>SICRO Jul/24</v>
          </cell>
        </row>
        <row r="370">
          <cell r="A370">
            <v>605692</v>
          </cell>
          <cell r="B370" t="str">
            <v>Bueiro metálico com chapas múltiplas MP 152 galvanizadas - D = 6,50 m - brita comercial</v>
          </cell>
          <cell r="C370" t="str">
            <v>m</v>
          </cell>
          <cell r="D370">
            <v>51198.98</v>
          </cell>
          <cell r="E370" t="str">
            <v>SICRO Jul/24</v>
          </cell>
        </row>
        <row r="371">
          <cell r="A371">
            <v>605501</v>
          </cell>
          <cell r="B371" t="str">
            <v>Bueiro metálico com chapas múltiplas MP 152 galvanizadas - D = 6,50 m - brita produzida</v>
          </cell>
          <cell r="C371" t="str">
            <v>m</v>
          </cell>
          <cell r="D371">
            <v>50911.74</v>
          </cell>
          <cell r="E371" t="str">
            <v>SICRO Jul/24</v>
          </cell>
        </row>
        <row r="372">
          <cell r="A372">
            <v>605693</v>
          </cell>
          <cell r="B372" t="str">
            <v>Bueiro metálico com chapas múltiplas MP 152 galvanizadas - D = 6,85 m - brita comercial</v>
          </cell>
          <cell r="C372" t="str">
            <v>m</v>
          </cell>
          <cell r="D372">
            <v>54509.57</v>
          </cell>
          <cell r="E372" t="str">
            <v>SICRO Jul/24</v>
          </cell>
        </row>
        <row r="373">
          <cell r="A373">
            <v>605502</v>
          </cell>
          <cell r="B373" t="str">
            <v>Bueiro metálico com chapas múltiplas MP 152 galvanizadas - D = 6,85 m - brita produzida</v>
          </cell>
          <cell r="C373" t="str">
            <v>m</v>
          </cell>
          <cell r="D373">
            <v>54210.51</v>
          </cell>
          <cell r="E373" t="str">
            <v>SICRO Jul/24</v>
          </cell>
        </row>
        <row r="374">
          <cell r="A374">
            <v>605694</v>
          </cell>
          <cell r="B374" t="str">
            <v>Bueiro metálico com chapas múltiplas MP 152 galvanizadas - D = 7,25 m - brita comercial</v>
          </cell>
          <cell r="C374" t="str">
            <v>m</v>
          </cell>
          <cell r="D374">
            <v>57897.93</v>
          </cell>
          <cell r="E374" t="str">
            <v>SICRO Jul/24</v>
          </cell>
        </row>
        <row r="375">
          <cell r="A375">
            <v>605503</v>
          </cell>
          <cell r="B375" t="str">
            <v>Bueiro metálico com chapas múltiplas MP 152 galvanizadas - D = 7,25 m - brita produzida</v>
          </cell>
          <cell r="C375" t="str">
            <v>m</v>
          </cell>
          <cell r="D375">
            <v>57585.35</v>
          </cell>
          <cell r="E375" t="str">
            <v>SICRO Jul/24</v>
          </cell>
        </row>
        <row r="376">
          <cell r="A376">
            <v>606433</v>
          </cell>
          <cell r="B376" t="str">
            <v>Bueiro metálico com chapas múltiplas MP 152 galvanizadas - lenticular - vão = 1,95 m e altura = 1,40 m - aterro rodoviário mínimo = 0,60 m e máximo = 8,40 m - brita comercial</v>
          </cell>
          <cell r="C376" t="str">
            <v>m</v>
          </cell>
          <cell r="D376">
            <v>8588.0400000000009</v>
          </cell>
          <cell r="E376" t="str">
            <v>SICRO Jul/24</v>
          </cell>
        </row>
        <row r="377">
          <cell r="A377">
            <v>606343</v>
          </cell>
          <cell r="B377" t="str">
            <v>Bueiro metálico com chapas múltiplas MP 152 galvanizadas - lenticular - vão = 1,95 m e altura = 1,40 m - aterro rodoviário mínimo = 0,60 m e máximo = 8,40 m - brita produzida</v>
          </cell>
          <cell r="C377" t="str">
            <v>m</v>
          </cell>
          <cell r="D377">
            <v>8502.6</v>
          </cell>
          <cell r="E377" t="str">
            <v>SICRO Jul/24</v>
          </cell>
        </row>
        <row r="378">
          <cell r="A378">
            <v>606434</v>
          </cell>
          <cell r="B378" t="str">
            <v>Bueiro metálico com chapas múltiplas MP 152 galvanizadas - lenticular - vão = 2,15 m e altura = 1,50 m - aterro rodoviário mínimo = 0,60 m e máximo = 7,50 m - brita comercial</v>
          </cell>
          <cell r="C378" t="str">
            <v>m</v>
          </cell>
          <cell r="D378">
            <v>9497.75</v>
          </cell>
          <cell r="E378" t="str">
            <v>SICRO Jul/24</v>
          </cell>
        </row>
        <row r="379">
          <cell r="A379">
            <v>606344</v>
          </cell>
          <cell r="B379" t="str">
            <v>Bueiro metálico com chapas múltiplas MP 152 galvanizadas - lenticular - vão = 2,15 m e altura = 1,50 m - aterro rodoviário mínimo = 0,60 m e máximo = 7,50 m - brita produzida</v>
          </cell>
          <cell r="C379" t="str">
            <v>m</v>
          </cell>
          <cell r="D379">
            <v>9406.51</v>
          </cell>
          <cell r="E379" t="str">
            <v>SICRO Jul/24</v>
          </cell>
        </row>
        <row r="380">
          <cell r="A380">
            <v>606435</v>
          </cell>
          <cell r="B380" t="str">
            <v>Bueiro metálico com chapas múltiplas MP 152 galvanizadas - lenticular - vão = 2,30 m e altura = 1,60 m - aterro rodoviário mínimo = 0,60 m e máximo = 7,20 m - brita comercial</v>
          </cell>
          <cell r="C380" t="str">
            <v>m</v>
          </cell>
          <cell r="D380">
            <v>10381.19</v>
          </cell>
          <cell r="E380" t="str">
            <v>SICRO Jul/24</v>
          </cell>
        </row>
        <row r="381">
          <cell r="A381">
            <v>606345</v>
          </cell>
          <cell r="B381" t="str">
            <v>Bueiro metálico com chapas múltiplas MP 152 galvanizadas - lenticular - vão = 2,30 m e altura = 1,60 m - aterro rodoviário mínimo = 0,60 m e máximo = 7,20 m - brita produzida</v>
          </cell>
          <cell r="C381" t="str">
            <v>m</v>
          </cell>
          <cell r="D381">
            <v>10285.6</v>
          </cell>
          <cell r="E381" t="str">
            <v>SICRO Jul/24</v>
          </cell>
        </row>
        <row r="382">
          <cell r="A382">
            <v>606436</v>
          </cell>
          <cell r="B382" t="str">
            <v>Bueiro metálico com chapas múltiplas MP 152 galvanizadas - lenticular - vão = 2,55 m e altura = 1,65 m - aterro rodoviário mínimo = 0,60 m e máximo = 6,50 m - brita comercial</v>
          </cell>
          <cell r="C382" t="str">
            <v>m</v>
          </cell>
          <cell r="D382">
            <v>11039.38</v>
          </cell>
          <cell r="E382" t="str">
            <v>SICRO Jul/24</v>
          </cell>
        </row>
        <row r="383">
          <cell r="A383">
            <v>606346</v>
          </cell>
          <cell r="B383" t="str">
            <v>Bueiro metálico com chapas múltiplas MP 152 galvanizadas - lenticular - vão = 2,55 m e altura = 1,65 m - aterro rodoviário mínimo = 0,60 m e máximo = 6,50 m - brita produzida</v>
          </cell>
          <cell r="C383" t="str">
            <v>m</v>
          </cell>
          <cell r="D383">
            <v>10936.55</v>
          </cell>
          <cell r="E383" t="str">
            <v>SICRO Jul/24</v>
          </cell>
        </row>
        <row r="384">
          <cell r="A384">
            <v>606437</v>
          </cell>
          <cell r="B384" t="str">
            <v>Bueiro metálico com chapas múltiplas MP 152 galvanizadas - lenticular - vão = 2,70 m e altura = 1,85 m - aterro rodoviário mínimo = 0,60 m e máximo = 6,60 m - brita comercial</v>
          </cell>
          <cell r="C384" t="str">
            <v>m</v>
          </cell>
          <cell r="D384">
            <v>11946.1</v>
          </cell>
          <cell r="E384" t="str">
            <v>SICRO Jul/24</v>
          </cell>
        </row>
        <row r="385">
          <cell r="A385">
            <v>606347</v>
          </cell>
          <cell r="B385" t="str">
            <v>Bueiro metálico com chapas múltiplas MP 152 galvanizadas - lenticular - vão = 2,70 m e altura = 1,85 m - aterro rodoviário mínimo = 0,60 m e máximo = 6,60 m - brita produzida</v>
          </cell>
          <cell r="C385" t="str">
            <v>m</v>
          </cell>
          <cell r="D385">
            <v>11838.93</v>
          </cell>
          <cell r="E385" t="str">
            <v>SICRO Jul/24</v>
          </cell>
        </row>
        <row r="386">
          <cell r="A386">
            <v>606438</v>
          </cell>
          <cell r="B386" t="str">
            <v>Bueiro metálico com chapas múltiplas MP 152 galvanizadas - lenticular - vão = 2,75 m e altura = 1,90 m - aterro rodoviário mínimo = 0,60 m e máximo = 6,50 m - brita comercial</v>
          </cell>
          <cell r="C386" t="str">
            <v>m</v>
          </cell>
          <cell r="D386">
            <v>12264.22</v>
          </cell>
          <cell r="E386" t="str">
            <v>SICRO Jul/24</v>
          </cell>
        </row>
        <row r="387">
          <cell r="A387">
            <v>606348</v>
          </cell>
          <cell r="B387" t="str">
            <v>Bueiro metálico com chapas múltiplas MP 152 galvanizadas - lenticular - vão = 2,75 m e altura = 1,90 m - aterro rodoviário mínimo = 0,60 m e máximo = 6,50 m - brita produzida</v>
          </cell>
          <cell r="C387" t="str">
            <v>m</v>
          </cell>
          <cell r="D387">
            <v>12155.6</v>
          </cell>
          <cell r="E387" t="str">
            <v>SICRO Jul/24</v>
          </cell>
        </row>
        <row r="388">
          <cell r="A388">
            <v>606439</v>
          </cell>
          <cell r="B388" t="str">
            <v>Bueiro metálico com chapas múltiplas MP 152 galvanizadas - lenticular - vão = 3,00 m e altura = 2,00 m - aterro rodoviário mínimo = 0,60 m e máximo = 6,00 m - brita comercial</v>
          </cell>
          <cell r="C388" t="str">
            <v>m</v>
          </cell>
          <cell r="D388">
            <v>12934.41</v>
          </cell>
          <cell r="E388" t="str">
            <v>SICRO Jul/24</v>
          </cell>
        </row>
        <row r="389">
          <cell r="A389">
            <v>606349</v>
          </cell>
          <cell r="B389" t="str">
            <v>Bueiro metálico com chapas múltiplas MP 152 galvanizadas - lenticular - vão = 3,00 m e altura = 2,00 m - aterro rodoviário mínimo = 0,60 m e máximo = 6,00 m - brita produzida</v>
          </cell>
          <cell r="C389" t="str">
            <v>m</v>
          </cell>
          <cell r="D389">
            <v>12789.58</v>
          </cell>
          <cell r="E389" t="str">
            <v>SICRO Jul/24</v>
          </cell>
        </row>
        <row r="390">
          <cell r="A390">
            <v>606440</v>
          </cell>
          <cell r="B390" t="str">
            <v>Bueiro metálico com chapas múltiplas MP 152 galvanizadas - lenticular - vão = 3,20 m e altura = 2,10 m - aterro rodoviário mínimo = 0,60 m e máximo = 5,60 m - brita comercial</v>
          </cell>
          <cell r="C390" t="str">
            <v>m</v>
          </cell>
          <cell r="D390">
            <v>13529.28</v>
          </cell>
          <cell r="E390" t="str">
            <v>SICRO Jul/24</v>
          </cell>
        </row>
        <row r="391">
          <cell r="A391">
            <v>606350</v>
          </cell>
          <cell r="B391" t="str">
            <v>Bueiro metálico com chapas múltiplas MP 152 galvanizadas - lenticular - vão = 3,20 m e altura = 2,10 m - aterro rodoviário mínimo = 0,60 m e máximo = 5,60 m - brita produzida</v>
          </cell>
          <cell r="C391" t="str">
            <v>m</v>
          </cell>
          <cell r="D391">
            <v>13378.66</v>
          </cell>
          <cell r="E391" t="str">
            <v>SICRO Jul/24</v>
          </cell>
        </row>
        <row r="392">
          <cell r="A392">
            <v>606441</v>
          </cell>
          <cell r="B392" t="str">
            <v>Bueiro metálico com chapas múltiplas MP 152 galvanizadas - lenticular - vão = 3,35 m e altura = 2,15 m - aterro rodoviário mínimo = 0,60 m e máximo = 5,30 m - brita comercial</v>
          </cell>
          <cell r="C392" t="str">
            <v>m</v>
          </cell>
          <cell r="D392">
            <v>14174.54</v>
          </cell>
          <cell r="E392" t="str">
            <v>SICRO Jul/24</v>
          </cell>
        </row>
        <row r="393">
          <cell r="A393">
            <v>606351</v>
          </cell>
          <cell r="B393" t="str">
            <v>Bueiro metálico com chapas múltiplas MP 152 galvanizadas - lenticular - vão = 3,35 m e altura = 2,15 m - aterro rodoviário mínimo = 0,60 m e máximo = 5,30 m - brita produzida</v>
          </cell>
          <cell r="C393" t="str">
            <v>m</v>
          </cell>
          <cell r="D393">
            <v>14019.58</v>
          </cell>
          <cell r="E393" t="str">
            <v>SICRO Jul/24</v>
          </cell>
        </row>
        <row r="394">
          <cell r="A394">
            <v>606442</v>
          </cell>
          <cell r="B394" t="str">
            <v>Bueiro metálico com chapas múltiplas MP 152 galvanizadas - lenticular - vão = 3,55 m e altura = 2,25 m - aterro rodoviário mínimo = 0,60 m e máximo = 5,00 m - brita comercial</v>
          </cell>
          <cell r="C394" t="str">
            <v>m</v>
          </cell>
          <cell r="D394">
            <v>14791.01</v>
          </cell>
          <cell r="E394" t="str">
            <v>SICRO Jul/24</v>
          </cell>
        </row>
        <row r="395">
          <cell r="A395">
            <v>606352</v>
          </cell>
          <cell r="B395" t="str">
            <v>Bueiro metálico com chapas múltiplas MP 152 galvanizadas - lenticular - vão = 3,55 m e altura = 2,25 m - aterro rodoviário mínimo = 0,60 m e máximo = 5,00 m - brita produzida</v>
          </cell>
          <cell r="C395" t="str">
            <v>m</v>
          </cell>
          <cell r="D395">
            <v>14630.26</v>
          </cell>
          <cell r="E395" t="str">
            <v>SICRO Jul/24</v>
          </cell>
        </row>
        <row r="396">
          <cell r="A396">
            <v>606443</v>
          </cell>
          <cell r="B396" t="str">
            <v>Bueiro metálico com chapas múltiplas MP 152 galvanizadas - lenticular - vão = 3,70 m e altura = 2,35 m - aterro rodoviário mínimo = 0,60 m e máximo = 4,90 m - brita comercial</v>
          </cell>
          <cell r="C396" t="str">
            <v>m</v>
          </cell>
          <cell r="D396">
            <v>15679.63</v>
          </cell>
          <cell r="E396" t="str">
            <v>SICRO Jul/24</v>
          </cell>
        </row>
        <row r="397">
          <cell r="A397">
            <v>606353</v>
          </cell>
          <cell r="B397" t="str">
            <v>Bueiro metálico com chapas múltiplas MP 152 galvanizadas - lenticular - vão = 3,70 m e altura = 2,35 m - aterro rodoviário mínimo = 0,60 m e máximo = 4,90 m - brita produzida</v>
          </cell>
          <cell r="C397" t="str">
            <v>m</v>
          </cell>
          <cell r="D397">
            <v>15514.53</v>
          </cell>
          <cell r="E397" t="str">
            <v>SICRO Jul/24</v>
          </cell>
        </row>
        <row r="398">
          <cell r="A398">
            <v>606444</v>
          </cell>
          <cell r="B398" t="str">
            <v>Bueiro metálico com chapas múltiplas MP 152 galvanizadas - lenticular - vão = 3,90 m e altura = 2,45 m - aterro rodoviário mínimo = 0,60 m e máximo = 4,60 m - brita comercial</v>
          </cell>
          <cell r="C398" t="str">
            <v>m</v>
          </cell>
          <cell r="D398">
            <v>16362.86</v>
          </cell>
          <cell r="E398" t="str">
            <v>SICRO Jul/24</v>
          </cell>
        </row>
        <row r="399">
          <cell r="A399">
            <v>606354</v>
          </cell>
          <cell r="B399" t="str">
            <v>Bueiro metálico com chapas múltiplas MP 152 galvanizadas - lenticular - vão = 3,90 m e altura = 2,45 m - aterro rodoviário mínimo = 0,60 m e máximo = 4,60 m - brita produzida</v>
          </cell>
          <cell r="C399" t="str">
            <v>m</v>
          </cell>
          <cell r="D399">
            <v>16191.96</v>
          </cell>
          <cell r="E399" t="str">
            <v>SICRO Jul/24</v>
          </cell>
        </row>
        <row r="400">
          <cell r="A400">
            <v>606445</v>
          </cell>
          <cell r="B400" t="str">
            <v>Bueiro metálico com chapas múltiplas MP 152 galvanizadas - lenticular - vão = 4,00 m e altura = 2,55 m - aterro rodoviário mínimo = 0,60 m e máximo = 4,50 m - brita comercial</v>
          </cell>
          <cell r="C400" t="str">
            <v>m</v>
          </cell>
          <cell r="D400">
            <v>17001.95</v>
          </cell>
          <cell r="E400" t="str">
            <v>SICRO Jul/24</v>
          </cell>
        </row>
        <row r="401">
          <cell r="A401">
            <v>606355</v>
          </cell>
          <cell r="B401" t="str">
            <v>Bueiro metálico com chapas múltiplas MP 152 galvanizadas - lenticular - vão = 4,00 m e altura = 2,55 m - aterro rodoviário mínimo = 0,60 m e máximo = 4,50 m - brita produzida</v>
          </cell>
          <cell r="C401" t="str">
            <v>m</v>
          </cell>
          <cell r="D401">
            <v>16828.16</v>
          </cell>
          <cell r="E401" t="str">
            <v>SICRO Jul/24</v>
          </cell>
        </row>
        <row r="402">
          <cell r="A402">
            <v>606446</v>
          </cell>
          <cell r="B402" t="str">
            <v>Bueiro metálico com chapas múltiplas MP 152 galvanizadas - lenticular - vão = 4,15 m e altura = 2,80 m - aterro rodoviário mínimo = 0,60 m e máximo = 6,80 m - brita comercial</v>
          </cell>
          <cell r="C402" t="str">
            <v>m</v>
          </cell>
          <cell r="D402">
            <v>17621.14</v>
          </cell>
          <cell r="E402" t="str">
            <v>SICRO Jul/24</v>
          </cell>
        </row>
        <row r="403">
          <cell r="A403">
            <v>606356</v>
          </cell>
          <cell r="B403" t="str">
            <v>Bueiro metálico com chapas múltiplas MP 152 galvanizadas - lenticular - vão = 4,15 m e altura = 2,80 m - aterro rodoviário mínimo = 0,60 m e máximo = 6,80 m - brita produzida</v>
          </cell>
          <cell r="C403" t="str">
            <v>m</v>
          </cell>
          <cell r="D403">
            <v>17443</v>
          </cell>
          <cell r="E403" t="str">
            <v>SICRO Jul/24</v>
          </cell>
        </row>
        <row r="404">
          <cell r="A404">
            <v>606447</v>
          </cell>
          <cell r="B404" t="str">
            <v>Bueiro metálico com chapas múltiplas MP 152 galvanizadas - lenticular - vão = 4,40 m e altura = 2,90 m - aterro rodoviário mínimo = 0,60 m e máximo = 6,40 m - brita comercial</v>
          </cell>
          <cell r="C404" t="str">
            <v>m</v>
          </cell>
          <cell r="D404">
            <v>18310.95</v>
          </cell>
          <cell r="E404" t="str">
            <v>SICRO Jul/24</v>
          </cell>
        </row>
        <row r="405">
          <cell r="A405">
            <v>606357</v>
          </cell>
          <cell r="B405" t="str">
            <v>Bueiro metálico com chapas múltiplas MP 152 galvanizadas - lenticular - vão = 4,40 m e altura = 2,90 m - aterro rodoviário mínimo = 0,60 m e máximo = 6,40 m - brita produzida</v>
          </cell>
          <cell r="C405" t="str">
            <v>m</v>
          </cell>
          <cell r="D405">
            <v>18094.68</v>
          </cell>
          <cell r="E405" t="str">
            <v>SICRO Jul/24</v>
          </cell>
        </row>
        <row r="406">
          <cell r="A406">
            <v>606448</v>
          </cell>
          <cell r="B406" t="str">
            <v>Bueiro metálico com chapas múltiplas MP 152 galvanizadas - lenticular - vão = 4,60 m e altura = 3,00 m - aterro rodoviário mínimo = 0,60 m e máximo = 6,10 m - brita comercial</v>
          </cell>
          <cell r="C406" t="str">
            <v>m</v>
          </cell>
          <cell r="D406">
            <v>19265.68</v>
          </cell>
          <cell r="E406" t="str">
            <v>SICRO Jul/24</v>
          </cell>
        </row>
        <row r="407">
          <cell r="A407">
            <v>606358</v>
          </cell>
          <cell r="B407" t="str">
            <v>Bueiro metálico com chapas múltiplas MP 152 galvanizadas - lenticular - vão = 4,60 m e altura = 3,00 m - aterro rodoviário mínimo = 0,60 m e máximo = 6,10 m - brita produzida</v>
          </cell>
          <cell r="C407" t="str">
            <v>m</v>
          </cell>
          <cell r="D407">
            <v>19042.650000000001</v>
          </cell>
          <cell r="E407" t="str">
            <v>SICRO Jul/24</v>
          </cell>
        </row>
        <row r="408">
          <cell r="A408">
            <v>606449</v>
          </cell>
          <cell r="B408" t="str">
            <v>Bueiro metálico com chapas múltiplas MP 152 galvanizadas - lenticular - vão = 4,80 m e altura = 3,05 m - aterro rodoviário mínimo = 0,60 m e máximo = 5,80 m - brita comercial</v>
          </cell>
          <cell r="C408" t="str">
            <v>m</v>
          </cell>
          <cell r="D408">
            <v>23720.9</v>
          </cell>
          <cell r="E408" t="str">
            <v>SICRO Jul/24</v>
          </cell>
        </row>
        <row r="409">
          <cell r="A409">
            <v>606359</v>
          </cell>
          <cell r="B409" t="str">
            <v>Bueiro metálico com chapas múltiplas MP 152 galvanizadas - lenticular - vão = 4,80 m e altura = 3,05 m - aterro rodoviário mínimo = 0,60 m e máximo = 5,80 m - brita produzida</v>
          </cell>
          <cell r="C409" t="str">
            <v>m</v>
          </cell>
          <cell r="D409">
            <v>23491.119999999999</v>
          </cell>
          <cell r="E409" t="str">
            <v>SICRO Jul/24</v>
          </cell>
        </row>
        <row r="410">
          <cell r="A410">
            <v>606450</v>
          </cell>
          <cell r="B410" t="str">
            <v>Bueiro metálico com chapas múltiplas MP 152 galvanizadas - lenticular - vão = 5,05 m e altura = 3,15 m - aterro rodoviário mínimo = 0,90 m e máximo = 5,50 m - brita comercial</v>
          </cell>
          <cell r="C410" t="str">
            <v>m</v>
          </cell>
          <cell r="D410">
            <v>24650.36</v>
          </cell>
          <cell r="E410" t="str">
            <v>SICRO Jul/24</v>
          </cell>
        </row>
        <row r="411">
          <cell r="A411">
            <v>606360</v>
          </cell>
          <cell r="B411" t="str">
            <v>Bueiro metálico com chapas múltiplas MP 152 galvanizadas - lenticular - vão = 5,05 m e altura = 3,15 m - aterro rodoviário mínimo = 0,90 m e máximo = 5,50 m - brita produzida</v>
          </cell>
          <cell r="C411" t="str">
            <v>m</v>
          </cell>
          <cell r="D411">
            <v>24412.13</v>
          </cell>
          <cell r="E411" t="str">
            <v>SICRO Jul/24</v>
          </cell>
        </row>
        <row r="412">
          <cell r="A412">
            <v>606451</v>
          </cell>
          <cell r="B412" t="str">
            <v>Bueiro metálico com chapas múltiplas MP 152 galvanizadas - lenticular - vão = 5,25 m e altura = 3,25 m - aterro rodoviário mínimo = 0,90 m e máximo = 5,30 m - brita comercial</v>
          </cell>
          <cell r="C412" t="str">
            <v>m</v>
          </cell>
          <cell r="D412">
            <v>25444.69</v>
          </cell>
          <cell r="E412" t="str">
            <v>SICRO Jul/24</v>
          </cell>
        </row>
        <row r="413">
          <cell r="A413">
            <v>606361</v>
          </cell>
          <cell r="B413" t="str">
            <v>Bueiro metálico com chapas múltiplas MP 152 galvanizadas - lenticular - vão = 5,25 m e altura = 3,25 m - aterro rodoviário mínimo = 0,90 m e máximo = 5,30 m - brita produzida</v>
          </cell>
          <cell r="C413" t="str">
            <v>m</v>
          </cell>
          <cell r="D413">
            <v>25199.69</v>
          </cell>
          <cell r="E413" t="str">
            <v>SICRO Jul/24</v>
          </cell>
        </row>
        <row r="414">
          <cell r="A414">
            <v>606452</v>
          </cell>
          <cell r="B414" t="str">
            <v>Bueiro metálico com chapas múltiplas MP 152 galvanizadas - lenticular - vão = 5,45 m e altura = 3,35 m - aterro rodoviário mínimo = 0,90 m e máximo = 5,10 m - brita comercial</v>
          </cell>
          <cell r="C414" t="str">
            <v>m</v>
          </cell>
          <cell r="D414">
            <v>28971.48</v>
          </cell>
          <cell r="E414" t="str">
            <v>SICRO Jul/24</v>
          </cell>
        </row>
        <row r="415">
          <cell r="A415">
            <v>606362</v>
          </cell>
          <cell r="B415" t="str">
            <v>Bueiro metálico com chapas múltiplas MP 152 galvanizadas - lenticular - vão = 5,45 m e altura = 3,35 m - aterro rodoviário mínimo = 0,90 m e máximo = 5,10 m - brita produzida</v>
          </cell>
          <cell r="C415" t="str">
            <v>m</v>
          </cell>
          <cell r="D415">
            <v>28719.73</v>
          </cell>
          <cell r="E415" t="str">
            <v>SICRO Jul/24</v>
          </cell>
        </row>
        <row r="416">
          <cell r="A416">
            <v>606453</v>
          </cell>
          <cell r="B416" t="str">
            <v>Bueiro metálico com chapas múltiplas MP 152 galvanizadas - lenticular - vão = 5,60 m e altura = 3,40 m - aterro rodoviário mínimo = 0,90 m e máximo = 4,90 m - brita comercial</v>
          </cell>
          <cell r="C416" t="str">
            <v>m</v>
          </cell>
          <cell r="D416">
            <v>29422.06</v>
          </cell>
          <cell r="E416" t="str">
            <v>SICRO Jul/24</v>
          </cell>
        </row>
        <row r="417">
          <cell r="A417">
            <v>606363</v>
          </cell>
          <cell r="B417" t="str">
            <v>Bueiro metálico com chapas múltiplas MP 152 galvanizadas - lenticular - vão = 5,60 m e altura = 3,40 m - aterro rodoviário mínimo = 0,90 m e máximo = 4,90 m - brita produzida</v>
          </cell>
          <cell r="C417" t="str">
            <v>m</v>
          </cell>
          <cell r="D417">
            <v>29165.24</v>
          </cell>
          <cell r="E417" t="str">
            <v>SICRO Jul/24</v>
          </cell>
        </row>
        <row r="418">
          <cell r="A418">
            <v>606454</v>
          </cell>
          <cell r="B418" t="str">
            <v>Bueiro metálico com chapas múltiplas MP 152 galvanizadas - lenticular - vão = 5,80 m e altura = 3,50 m - aterro rodoviário mínimo = 0,90 m e máximo = 4,70 m - brita comercial</v>
          </cell>
          <cell r="C418" t="str">
            <v>m</v>
          </cell>
          <cell r="D418">
            <v>35091.54</v>
          </cell>
          <cell r="E418" t="str">
            <v>SICRO Jul/24</v>
          </cell>
        </row>
        <row r="419">
          <cell r="A419">
            <v>606364</v>
          </cell>
          <cell r="B419" t="str">
            <v>Bueiro metálico com chapas múltiplas MP 152 galvanizadas - lenticular - vão = 5,80 m e altura = 3,50 m - aterro rodoviário mínimo = 0,90 m e máximo = 4,70 m - brita produzida</v>
          </cell>
          <cell r="C419" t="str">
            <v>m</v>
          </cell>
          <cell r="D419">
            <v>34827.949999999997</v>
          </cell>
          <cell r="E419" t="str">
            <v>SICRO Jul/24</v>
          </cell>
        </row>
        <row r="420">
          <cell r="A420">
            <v>606455</v>
          </cell>
          <cell r="B420" t="str">
            <v>Bueiro metálico com chapas múltiplas MP 152 galvanizadas - lenticular - vão = 5,90 m e altura = 3,55 m - aterro rodoviário mínimo = 0,90 m e máximo = 4,70 m - brita comercial</v>
          </cell>
          <cell r="C420" t="str">
            <v>m</v>
          </cell>
          <cell r="D420">
            <v>35665.65</v>
          </cell>
          <cell r="E420" t="str">
            <v>SICRO Jul/24</v>
          </cell>
        </row>
        <row r="421">
          <cell r="A421">
            <v>606365</v>
          </cell>
          <cell r="B421" t="str">
            <v>Bueiro metálico com chapas múltiplas MP 152 galvanizadas - lenticular - vão = 5,90 m e altura = 3,55 m - aterro rodoviário mínimo = 0,90 m e máximo = 4,70 m - brita produzida</v>
          </cell>
          <cell r="C421" t="str">
            <v>m</v>
          </cell>
          <cell r="D421">
            <v>35398.69</v>
          </cell>
          <cell r="E421" t="str">
            <v>SICRO Jul/24</v>
          </cell>
        </row>
        <row r="422">
          <cell r="A422">
            <v>606456</v>
          </cell>
          <cell r="B422" t="str">
            <v>Bueiro metálico com chapas múltiplas MP 152 galvanizadas - lenticular - vão = 6,10 m e altura = 3,65 m - aterro rodoviário mínimo = 0,90 m e máximo = 4,50 m - brita comercial</v>
          </cell>
          <cell r="C422" t="str">
            <v>m</v>
          </cell>
          <cell r="D422">
            <v>37032.03</v>
          </cell>
          <cell r="E422" t="str">
            <v>SICRO Jul/24</v>
          </cell>
        </row>
        <row r="423">
          <cell r="A423">
            <v>606366</v>
          </cell>
          <cell r="B423" t="str">
            <v>Bueiro metálico com chapas múltiplas MP 152 galvanizadas - lenticular - vão = 6,10 m e altura = 3,65 m - aterro rodoviário mínimo = 0,90 m e máximo = 4,50 m - brita produzida</v>
          </cell>
          <cell r="C423" t="str">
            <v>m</v>
          </cell>
          <cell r="D423">
            <v>36758.31</v>
          </cell>
          <cell r="E423" t="str">
            <v>SICRO Jul/24</v>
          </cell>
        </row>
        <row r="424">
          <cell r="A424">
            <v>606457</v>
          </cell>
          <cell r="B424" t="str">
            <v>Bueiro metálico com chapas múltiplas MP 152 galvanizadas - lenticular - vão = 6,25 m e altura = 3,65 m - aterro rodoviário mínimo = 0,90 m e máximo = 4,30 m - brita comercial</v>
          </cell>
          <cell r="C424" t="str">
            <v>m</v>
          </cell>
          <cell r="D424">
            <v>37642.06</v>
          </cell>
          <cell r="E424" t="str">
            <v>SICRO Jul/24</v>
          </cell>
        </row>
        <row r="425">
          <cell r="A425">
            <v>606367</v>
          </cell>
          <cell r="B425" t="str">
            <v>Bueiro metálico com chapas múltiplas MP 152 galvanizadas - lenticular - vão = 6,25 m e altura = 3,65 m - aterro rodoviário mínimo = 0,90 m e máximo = 4,30 m - brita produzida</v>
          </cell>
          <cell r="C425" t="str">
            <v>m</v>
          </cell>
          <cell r="D425">
            <v>37363.269999999997</v>
          </cell>
          <cell r="E425" t="str">
            <v>SICRO Jul/24</v>
          </cell>
        </row>
        <row r="426">
          <cell r="A426">
            <v>606458</v>
          </cell>
          <cell r="B426" t="str">
            <v>Bueiro metálico com chapas múltiplas MP 152 galvanizadas - lenticular - vão = 6,40 m e altura = 3,75 m - aterro rodoviário mínimo = 0,90 m e máximo = 4,30 m - brita comercial</v>
          </cell>
          <cell r="C426" t="str">
            <v>m</v>
          </cell>
          <cell r="D426">
            <v>51093.95</v>
          </cell>
          <cell r="E426" t="str">
            <v>SICRO Jul/24</v>
          </cell>
        </row>
        <row r="427">
          <cell r="A427">
            <v>606368</v>
          </cell>
          <cell r="B427" t="str">
            <v>Bueiro metálico com chapas múltiplas MP 152 galvanizadas - lenticular - vão = 6,40 m e altura = 3,75 m - aterro rodoviário mínimo = 0,90 m e máximo = 4,30 m - brita produzida</v>
          </cell>
          <cell r="C427" t="str">
            <v>m</v>
          </cell>
          <cell r="D427">
            <v>50810.09</v>
          </cell>
          <cell r="E427" t="str">
            <v>SICRO Jul/24</v>
          </cell>
        </row>
        <row r="428">
          <cell r="A428">
            <v>606459</v>
          </cell>
          <cell r="B428" t="str">
            <v>Bueiro metálico com chapas múltiplas MP 152 galvanizadas - lenticular - vão = 6,60 m e altura = 3,85 m - aterro rodoviário mínimo = 0,90 m e máximo = 4,10 m - brita comercial</v>
          </cell>
          <cell r="C428" t="str">
            <v>m</v>
          </cell>
          <cell r="D428">
            <v>53215</v>
          </cell>
          <cell r="E428" t="str">
            <v>SICRO Jul/24</v>
          </cell>
        </row>
        <row r="429">
          <cell r="A429">
            <v>606369</v>
          </cell>
          <cell r="B429" t="str">
            <v>Bueiro metálico com chapas múltiplas MP 152 galvanizadas - lenticular - vão = 6,60 m e altura = 3,85 m - aterro rodoviário mínimo = 0,90 m e máximo = 4,10 m - brita produzida</v>
          </cell>
          <cell r="C429" t="str">
            <v>m</v>
          </cell>
          <cell r="D429">
            <v>52924.38</v>
          </cell>
          <cell r="E429" t="str">
            <v>SICRO Jul/24</v>
          </cell>
        </row>
        <row r="430">
          <cell r="A430">
            <v>606479</v>
          </cell>
          <cell r="B430" t="str">
            <v>Bueiro metálico com chapas múltiplas MP 152 galvanizadas - passagem de gado - vão = 2,20 m e altura = 2,25 m -aterro rodoviário mínimo = 0,30 m e máximo = 8,90 m - brita comercial</v>
          </cell>
          <cell r="C430" t="str">
            <v>m</v>
          </cell>
          <cell r="D430">
            <v>12363.24</v>
          </cell>
          <cell r="E430" t="str">
            <v>SICRO Jul/24</v>
          </cell>
        </row>
        <row r="431">
          <cell r="A431">
            <v>606460</v>
          </cell>
          <cell r="B431" t="str">
            <v>Bueiro metálico com chapas múltiplas MP 152 galvanizadas - passagem de gado - vão = 2,20 m e altura = 2,25 m -aterro rodoviário mínimo = 0,30 m e máximo = 8,90 m - brita produzida</v>
          </cell>
          <cell r="C431" t="str">
            <v>m</v>
          </cell>
          <cell r="D431">
            <v>12255.1</v>
          </cell>
          <cell r="E431" t="str">
            <v>SICRO Jul/24</v>
          </cell>
        </row>
        <row r="432">
          <cell r="A432">
            <v>606480</v>
          </cell>
          <cell r="B432" t="str">
            <v>Bueiro metálico com chapas múltiplas MP 152 galvanizadas - passagem de gado - vão = 2,90 m e altura = 3,10 m - aterro rodoviário mínimo = 0,60 m e máximo = 11,40 m - brita comercial</v>
          </cell>
          <cell r="C432" t="str">
            <v>m</v>
          </cell>
          <cell r="D432">
            <v>15725.79</v>
          </cell>
          <cell r="E432" t="str">
            <v>SICRO Jul/24</v>
          </cell>
        </row>
        <row r="433">
          <cell r="A433">
            <v>606461</v>
          </cell>
          <cell r="B433" t="str">
            <v>Bueiro metálico com chapas múltiplas MP 152 galvanizadas - passagem de gado - vão = 2,90 m e altura = 3,10 m - aterro rodoviário mínimo = 0,60 m e máximo = 11,40 m - brita produzida</v>
          </cell>
          <cell r="C433" t="str">
            <v>m</v>
          </cell>
          <cell r="D433">
            <v>15594</v>
          </cell>
          <cell r="E433" t="str">
            <v>SICRO Jul/24</v>
          </cell>
        </row>
        <row r="434">
          <cell r="A434">
            <v>606481</v>
          </cell>
          <cell r="B434" t="str">
            <v>Bueiro metálico com chapas múltiplas MP 152 galvanizadas - passagem inferior - vão = 3,70 m e altura = 3,50 m - aterro rodoviário mínimo = 0,60 m e máximo = 10,30 m - brita comercial</v>
          </cell>
          <cell r="C434" t="str">
            <v>m</v>
          </cell>
          <cell r="D434">
            <v>18306.62</v>
          </cell>
          <cell r="E434" t="str">
            <v>SICRO Jul/24</v>
          </cell>
        </row>
        <row r="435">
          <cell r="A435">
            <v>606462</v>
          </cell>
          <cell r="B435" t="str">
            <v>Bueiro metálico com chapas múltiplas MP 152 galvanizadas - passagem inferior - vão = 3,70 m e altura = 3,50 m - aterro rodoviário mínimo = 0,60 m e máximo = 10,30 m - brita produzida</v>
          </cell>
          <cell r="C435" t="str">
            <v>m</v>
          </cell>
          <cell r="D435">
            <v>18114</v>
          </cell>
          <cell r="E435" t="str">
            <v>SICRO Jul/24</v>
          </cell>
        </row>
        <row r="436">
          <cell r="A436">
            <v>606482</v>
          </cell>
          <cell r="B436" t="str">
            <v>Bueiro metálico com chapas múltiplas MP 152 galvanizadas - passagem inferior - vão = 3,90 m e altura = 3,60 m - aterro rodoviário mínimo = 0,60 m e máximo = 9,80 m - brita comercial</v>
          </cell>
          <cell r="C436" t="str">
            <v>m</v>
          </cell>
          <cell r="D436">
            <v>19260.23</v>
          </cell>
          <cell r="E436" t="str">
            <v>SICRO Jul/24</v>
          </cell>
        </row>
        <row r="437">
          <cell r="A437">
            <v>606463</v>
          </cell>
          <cell r="B437" t="str">
            <v>Bueiro metálico com chapas múltiplas MP 152 galvanizadas - passagem inferior - vão = 3,90 m e altura = 3,60 m - aterro rodoviário mínimo = 0,60 m e máximo = 9,80 m - brita produzida</v>
          </cell>
          <cell r="C437" t="str">
            <v>m</v>
          </cell>
          <cell r="D437">
            <v>19060.849999999999</v>
          </cell>
          <cell r="E437" t="str">
            <v>SICRO Jul/24</v>
          </cell>
        </row>
        <row r="438">
          <cell r="A438">
            <v>606483</v>
          </cell>
          <cell r="B438" t="str">
            <v>Bueiro metálico com chapas múltiplas MP 152 galvanizadas - passagem inferior - vão = 4,00 m e altura = 3,75 m - aterro rodoviário mínimo = 0,60 m e máximo = 9,50 m - brita comercial</v>
          </cell>
          <cell r="C438" t="str">
            <v>m</v>
          </cell>
          <cell r="D438">
            <v>19725.57</v>
          </cell>
          <cell r="E438" t="str">
            <v>SICRO Jul/24</v>
          </cell>
        </row>
        <row r="439">
          <cell r="A439">
            <v>606464</v>
          </cell>
          <cell r="B439" t="str">
            <v>Bueiro metálico com chapas múltiplas MP 152 galvanizadas - passagem inferior - vão = 4,00 m e altura = 3,75 m - aterro rodoviário mínimo = 0,60 m e máximo = 9,50 m - brita produzida</v>
          </cell>
          <cell r="C439" t="str">
            <v>m</v>
          </cell>
          <cell r="D439">
            <v>19522.82</v>
          </cell>
          <cell r="E439" t="str">
            <v>SICRO Jul/24</v>
          </cell>
        </row>
        <row r="440">
          <cell r="A440">
            <v>606484</v>
          </cell>
          <cell r="B440" t="str">
            <v>Bueiro metálico com chapas múltiplas MP 152 galvanizadas - passagem inferior - vão = 4,20 m e altura = 3,90 m - aterro rodoviário mínimo = 0,60 m e máximo = 9,10 m - brita comercial</v>
          </cell>
          <cell r="C440" t="str">
            <v>m</v>
          </cell>
          <cell r="D440">
            <v>20409.919999999998</v>
          </cell>
          <cell r="E440" t="str">
            <v>SICRO Jul/24</v>
          </cell>
        </row>
        <row r="441">
          <cell r="A441">
            <v>606465</v>
          </cell>
          <cell r="B441" t="str">
            <v>Bueiro metálico com chapas múltiplas MP 152 galvanizadas - passagem inferior - vão = 4,20 m e altura = 3,90 m - aterro rodoviário mínimo = 0,60 m e máximo = 9,10 m - brita produzida</v>
          </cell>
          <cell r="C441" t="str">
            <v>m</v>
          </cell>
          <cell r="D441">
            <v>20200.41</v>
          </cell>
          <cell r="E441" t="str">
            <v>SICRO Jul/24</v>
          </cell>
        </row>
        <row r="442">
          <cell r="A442">
            <v>606485</v>
          </cell>
          <cell r="B442" t="str">
            <v>Bueiro metálico com chapas múltiplas MP 152 galvanizadas - passagem inferior - vão = 4,25 m e altura = 4,10 m - aterro rodoviário mínimo = 0,60 m e máximo = 8,90 m - brita comercial</v>
          </cell>
          <cell r="C442" t="str">
            <v>m</v>
          </cell>
          <cell r="D442">
            <v>21065</v>
          </cell>
          <cell r="E442" t="str">
            <v>SICRO Jul/24</v>
          </cell>
        </row>
        <row r="443">
          <cell r="A443">
            <v>606466</v>
          </cell>
          <cell r="B443" t="str">
            <v>Bueiro metálico com chapas múltiplas MP 152 galvanizadas - passagem inferior - vão = 4,25 m e altura = 4,10 m - aterro rodoviário mínimo = 0,60 m e máximo = 8,90 m - brita produzida</v>
          </cell>
          <cell r="C443" t="str">
            <v>m</v>
          </cell>
          <cell r="D443">
            <v>20853.8</v>
          </cell>
          <cell r="E443" t="str">
            <v>SICRO Jul/24</v>
          </cell>
        </row>
        <row r="444">
          <cell r="A444">
            <v>606486</v>
          </cell>
          <cell r="B444" t="str">
            <v>Bueiro metálico com chapas múltiplas MP 152 galvanizadas - passagem inferior - vão = 4,40 m e altura = 4,25 m - aterro rodoviário mínimo = 0,60 m e máximo = 8,60 m - brita comercial</v>
          </cell>
          <cell r="C444" t="str">
            <v>m</v>
          </cell>
          <cell r="D444">
            <v>21983.27</v>
          </cell>
          <cell r="E444" t="str">
            <v>SICRO Jul/24</v>
          </cell>
        </row>
        <row r="445">
          <cell r="A445">
            <v>606467</v>
          </cell>
          <cell r="B445" t="str">
            <v>Bueiro metálico com chapas múltiplas MP 152 galvanizadas - passagem inferior - vão = 4,40 m e altura = 4,25 m - aterro rodoviário mínimo = 0,60 m e máximo = 8,60 m - brita produzida</v>
          </cell>
          <cell r="C445" t="str">
            <v>m</v>
          </cell>
          <cell r="D445">
            <v>21767</v>
          </cell>
          <cell r="E445" t="str">
            <v>SICRO Jul/24</v>
          </cell>
        </row>
        <row r="446">
          <cell r="A446">
            <v>606487</v>
          </cell>
          <cell r="B446" t="str">
            <v>Bueiro metálico com chapas múltiplas MP 152 galvanizadas - passagem inferior - vão = 4,50 m e altura = 4,40 m - aterro rodoviário mínimo = 0,60 m e máximo = 8,40 m - brita comercial</v>
          </cell>
          <cell r="C446" t="str">
            <v>m</v>
          </cell>
          <cell r="D446">
            <v>22624.73</v>
          </cell>
          <cell r="E446" t="str">
            <v>SICRO Jul/24</v>
          </cell>
        </row>
        <row r="447">
          <cell r="A447">
            <v>606468</v>
          </cell>
          <cell r="B447" t="str">
            <v>Bueiro metálico com chapas múltiplas MP 152 galvanizadas - passagem inferior - vão = 4,50 m e altura = 4,40 m - aterro rodoviário mínimo = 0,60 m e máximo = 8,40 m - brita produzida</v>
          </cell>
          <cell r="C447" t="str">
            <v>m</v>
          </cell>
          <cell r="D447">
            <v>22405.08</v>
          </cell>
          <cell r="E447" t="str">
            <v>SICRO Jul/24</v>
          </cell>
        </row>
        <row r="448">
          <cell r="A448">
            <v>606488</v>
          </cell>
          <cell r="B448" t="str">
            <v>Bueiro metálico com chapas múltiplas MP 152 galvanizadas - passagem inferior - vão = 4,70 m e altura = 4,50 m - aterro rodoviário mínimo = 0,60 m e máximo = 8,90 m - brita comercial</v>
          </cell>
          <cell r="C448" t="str">
            <v>m</v>
          </cell>
          <cell r="D448">
            <v>27954.14</v>
          </cell>
          <cell r="E448" t="str">
            <v>SICRO Jul/24</v>
          </cell>
        </row>
        <row r="449">
          <cell r="A449">
            <v>606469</v>
          </cell>
          <cell r="B449" t="str">
            <v>Bueiro metálico com chapas múltiplas MP 152 galvanizadas - passagem inferior - vão = 4,70 m e altura = 4,50 m - aterro rodoviário mínimo = 0,60 m e máximo = 8,90 m - brita produzida</v>
          </cell>
          <cell r="C449" t="str">
            <v>m</v>
          </cell>
          <cell r="D449">
            <v>27727.73</v>
          </cell>
          <cell r="E449" t="str">
            <v>SICRO Jul/24</v>
          </cell>
        </row>
        <row r="450">
          <cell r="A450">
            <v>606489</v>
          </cell>
          <cell r="B450" t="str">
            <v>Bueiro metálico com chapas múltiplas MP 152 galvanizadas - passagem inferior - vão = 4,80 m e altura = 4,75 m - aterro rodoviário mínimo = 0,90 m e máximo = 9,00 m - brita comercial</v>
          </cell>
          <cell r="C450" t="str">
            <v>m</v>
          </cell>
          <cell r="D450">
            <v>29514.38</v>
          </cell>
          <cell r="E450" t="str">
            <v>SICRO Jul/24</v>
          </cell>
        </row>
        <row r="451">
          <cell r="A451">
            <v>606470</v>
          </cell>
          <cell r="B451" t="str">
            <v>Bueiro metálico com chapas múltiplas MP 152 galvanizadas - passagem inferior - vão = 4,80 m e altura = 4,75 m - aterro rodoviário mínimo = 0,90 m e máximo = 9,00 m - brita produzida</v>
          </cell>
          <cell r="C451" t="str">
            <v>m</v>
          </cell>
          <cell r="D451">
            <v>29284.59</v>
          </cell>
          <cell r="E451" t="str">
            <v>SICRO Jul/24</v>
          </cell>
        </row>
        <row r="452">
          <cell r="A452">
            <v>606490</v>
          </cell>
          <cell r="B452" t="str">
            <v>Bueiro metálico com chapas múltiplas MP 152 galvanizadas - passagem inferior - vão = 5,00 m e altura = 4,85 m - aterro rodoviário mínimo = 0,90 m e máximo = 8,60 m - brita comercial</v>
          </cell>
          <cell r="C452" t="str">
            <v>m</v>
          </cell>
          <cell r="D452">
            <v>31112.240000000002</v>
          </cell>
          <cell r="E452" t="str">
            <v>SICRO Jul/24</v>
          </cell>
        </row>
        <row r="453">
          <cell r="A453">
            <v>606471</v>
          </cell>
          <cell r="B453" t="str">
            <v>Bueiro metálico com chapas múltiplas MP 152 galvanizadas - passagem inferior - vão = 5,00 m e altura = 4,85 m - aterro rodoviário mínimo = 0,90 m e máximo = 8,60 m - brita produzida</v>
          </cell>
          <cell r="C453" t="str">
            <v>m</v>
          </cell>
          <cell r="D453">
            <v>30875.7</v>
          </cell>
          <cell r="E453" t="str">
            <v>SICRO Jul/24</v>
          </cell>
        </row>
        <row r="454">
          <cell r="A454">
            <v>606491</v>
          </cell>
          <cell r="B454" t="str">
            <v>Bueiro metálico com chapas múltiplas MP 152 galvanizadas - passagem inferior - vão = 5,15 m e altura = 4,90 m - aterro rodoviário mínimo = 0,90 m e máximo = 8,50 m - brita comercial</v>
          </cell>
          <cell r="C454" t="str">
            <v>m</v>
          </cell>
          <cell r="D454">
            <v>31245.17</v>
          </cell>
          <cell r="E454" t="str">
            <v>SICRO Jul/24</v>
          </cell>
        </row>
        <row r="455">
          <cell r="A455">
            <v>606472</v>
          </cell>
          <cell r="B455" t="str">
            <v>Bueiro metálico com chapas múltiplas MP 152 galvanizadas - passagem inferior - vão = 5,15 m e altura = 4,90 m - aterro rodoviário mínimo = 0,90 m e máximo = 8,50 m - brita produzida</v>
          </cell>
          <cell r="C455" t="str">
            <v>m</v>
          </cell>
          <cell r="D455">
            <v>31003.55</v>
          </cell>
          <cell r="E455" t="str">
            <v>SICRO Jul/24</v>
          </cell>
        </row>
        <row r="456">
          <cell r="A456">
            <v>606492</v>
          </cell>
          <cell r="B456" t="str">
            <v>Bueiro metálico com chapas múltiplas MP 152 galvanizadas - passagem inferior - vão = 5,25 m e altura = 5,00 m - aterro rodoviário mínimo = 0,90 m e máximo = 8,40 m - brita comercial</v>
          </cell>
          <cell r="C456" t="str">
            <v>m</v>
          </cell>
          <cell r="D456">
            <v>31923.98</v>
          </cell>
          <cell r="E456" t="str">
            <v>SICRO Jul/24</v>
          </cell>
        </row>
        <row r="457">
          <cell r="A457">
            <v>606473</v>
          </cell>
          <cell r="B457" t="str">
            <v>Bueiro metálico com chapas múltiplas MP 152 galvanizadas - passagem inferior - vão = 5,25 m e altura = 5,00 m - aterro rodoviário mínimo = 0,90 m e máximo = 8,40 m - brita produzida</v>
          </cell>
          <cell r="C457" t="str">
            <v>m</v>
          </cell>
          <cell r="D457">
            <v>31678.99</v>
          </cell>
          <cell r="E457" t="str">
            <v>SICRO Jul/24</v>
          </cell>
        </row>
        <row r="458">
          <cell r="A458">
            <v>606493</v>
          </cell>
          <cell r="B458" t="str">
            <v>Bueiro metálico com chapas múltiplas MP 152 galvanizadas - passagem inferior - vão = 5,30 m e altura = 5,30 m - aterro rodoviário mínimo = 0,90 m e máximo = 9,60 m - brita comercial</v>
          </cell>
          <cell r="C458" t="str">
            <v>m</v>
          </cell>
          <cell r="D458">
            <v>33676.94</v>
          </cell>
          <cell r="E458" t="str">
            <v>SICRO Jul/24</v>
          </cell>
        </row>
        <row r="459">
          <cell r="A459">
            <v>606474</v>
          </cell>
          <cell r="B459" t="str">
            <v>Bueiro metálico com chapas múltiplas MP 152 galvanizadas - passagem inferior - vão = 5,30 m e altura = 5,30 m - aterro rodoviário mínimo = 0,90 m e máximo = 9,60 m - brita produzida</v>
          </cell>
          <cell r="C459" t="str">
            <v>m</v>
          </cell>
          <cell r="D459">
            <v>33430.25</v>
          </cell>
          <cell r="E459" t="str">
            <v>SICRO Jul/24</v>
          </cell>
        </row>
        <row r="460">
          <cell r="A460">
            <v>606494</v>
          </cell>
          <cell r="B460" t="str">
            <v>Bueiro metálico com chapas múltiplas MP 152 galvanizadas - passagem inferior - vão = 5,65 m e altura = 5,25 m - aterro rodoviário mínimo = 0,90 m e máximo = 9,00 m - brita comercial</v>
          </cell>
          <cell r="C460" t="str">
            <v>m</v>
          </cell>
          <cell r="D460">
            <v>38958.9</v>
          </cell>
          <cell r="E460" t="str">
            <v>SICRO Jul/24</v>
          </cell>
        </row>
        <row r="461">
          <cell r="A461">
            <v>606475</v>
          </cell>
          <cell r="B461" t="str">
            <v>Bueiro metálico com chapas múltiplas MP 152 galvanizadas - passagem inferior - vão = 5,65 m e altura = 5,25 m - aterro rodoviário mínimo = 0,90 m e máximo = 9,00 m - brita produzida</v>
          </cell>
          <cell r="C461" t="str">
            <v>m</v>
          </cell>
          <cell r="D461">
            <v>38700.39</v>
          </cell>
          <cell r="E461" t="str">
            <v>SICRO Jul/24</v>
          </cell>
        </row>
        <row r="462">
          <cell r="A462">
            <v>606495</v>
          </cell>
          <cell r="B462" t="str">
            <v>Bueiro metálico com chapas múltiplas MP 152 galvanizadas - passagem inferior - vão = 5,85 m e altura = 5,30 m - aterro rodoviário mínimo = 0,90 m e máximo = 8,40 m - brita comercial</v>
          </cell>
          <cell r="C462" t="str">
            <v>m</v>
          </cell>
          <cell r="D462">
            <v>45800.46</v>
          </cell>
          <cell r="E462" t="str">
            <v>SICRO Jul/24</v>
          </cell>
        </row>
        <row r="463">
          <cell r="A463">
            <v>606476</v>
          </cell>
          <cell r="B463" t="str">
            <v>Bueiro metálico com chapas múltiplas MP 152 galvanizadas - passagem inferior - vão = 5,85 m e altura = 5,30 m - aterro rodoviário mínimo = 0,90 m e máximo = 8,40 m - brita produzida</v>
          </cell>
          <cell r="C463" t="str">
            <v>m</v>
          </cell>
          <cell r="D463">
            <v>45535.19</v>
          </cell>
          <cell r="E463" t="str">
            <v>SICRO Jul/24</v>
          </cell>
        </row>
        <row r="464">
          <cell r="A464">
            <v>606496</v>
          </cell>
          <cell r="B464" t="str">
            <v>Bueiro metálico com chapas múltiplas MP 152 galvanizadas - passagem inferior - vão = 6,00 m e altura = 5,45 m - aterro rodoviário mínimo = 0,90 m e máximo = 8,30 m - brita comercial</v>
          </cell>
          <cell r="C464" t="str">
            <v>m</v>
          </cell>
          <cell r="D464">
            <v>46898.51</v>
          </cell>
          <cell r="E464" t="str">
            <v>SICRO Jul/24</v>
          </cell>
        </row>
        <row r="465">
          <cell r="A465">
            <v>606477</v>
          </cell>
          <cell r="B465" t="str">
            <v>Bueiro metálico com chapas múltiplas MP 152 galvanizadas - passagem inferior - vão = 6,00 m e altura = 5,45 m - aterro rodoviário mínimo = 0,90 m e máximo = 8,30 m - brita produzida</v>
          </cell>
          <cell r="C465" t="str">
            <v>m</v>
          </cell>
          <cell r="D465">
            <v>46628.17</v>
          </cell>
          <cell r="E465" t="str">
            <v>SICRO Jul/24</v>
          </cell>
        </row>
        <row r="466">
          <cell r="A466">
            <v>606497</v>
          </cell>
          <cell r="B466" t="str">
            <v>Bueiro metálico com chapas múltiplas MP 152 galvanizadas - passagem inferior - vão = 6,25 m e altura = 5,50 m - aterro rodoviário mínimo = 0,90 m e máximo = 7,90 m - brita comercial</v>
          </cell>
          <cell r="C466" t="str">
            <v>m</v>
          </cell>
          <cell r="D466">
            <v>48205.05</v>
          </cell>
          <cell r="E466" t="str">
            <v>SICRO Jul/24</v>
          </cell>
        </row>
        <row r="467">
          <cell r="A467">
            <v>606478</v>
          </cell>
          <cell r="B467" t="str">
            <v>Bueiro metálico com chapas múltiplas MP 152 galvanizadas - passagem inferior - vão = 6,25 m e altura = 5,50 m - aterro rodoviário mínimo = 0,90 m e máximo = 7,90 m - brita produzida</v>
          </cell>
          <cell r="C467" t="str">
            <v>m</v>
          </cell>
          <cell r="D467">
            <v>47926.26</v>
          </cell>
          <cell r="E467" t="str">
            <v>SICRO Jul/24</v>
          </cell>
        </row>
        <row r="468">
          <cell r="A468">
            <v>605835</v>
          </cell>
          <cell r="B468" t="str">
            <v>Bueiro metálico sem interrupção de tráfego - D = 1,20 m - chapa com epóxi - escavado em material de 1ª categoria - aterro ferroviário máximo = 12,90 m</v>
          </cell>
          <cell r="C468" t="str">
            <v>m</v>
          </cell>
          <cell r="D468">
            <v>7502.31</v>
          </cell>
          <cell r="E468" t="str">
            <v>SICRO Jul/24</v>
          </cell>
        </row>
        <row r="469">
          <cell r="A469">
            <v>605571</v>
          </cell>
          <cell r="B469" t="str">
            <v>Bueiro metálico sem interrupção de tráfego - D = 1,20 m - chapa com epóxi - escavado em material de 1ª categoria - aterro rodoviário máximo = 9,00 m</v>
          </cell>
          <cell r="C469" t="str">
            <v>m</v>
          </cell>
          <cell r="D469">
            <v>6692.74</v>
          </cell>
          <cell r="E469" t="str">
            <v>SICRO Jul/24</v>
          </cell>
        </row>
        <row r="470">
          <cell r="A470">
            <v>605850</v>
          </cell>
          <cell r="B470" t="str">
            <v>Bueiro metálico sem interrupção de tráfego - D = 1,20 m - chapa com epóxi - escavado em material de 2ª categoria - aterro ferroviário máximo = 12,90 m</v>
          </cell>
          <cell r="C470" t="str">
            <v>m</v>
          </cell>
          <cell r="D470">
            <v>8006.93</v>
          </cell>
          <cell r="E470" t="str">
            <v>SICRO Jul/24</v>
          </cell>
        </row>
        <row r="471">
          <cell r="A471">
            <v>605582</v>
          </cell>
          <cell r="B471" t="str">
            <v>Bueiro metálico sem interrupção de tráfego - D = 1,20 m - chapa com epóxi - escavado em material de 2ª categoria - aterro rodoviário máximo = 9,00 m</v>
          </cell>
          <cell r="C471" t="str">
            <v>m</v>
          </cell>
          <cell r="D471">
            <v>7197.36</v>
          </cell>
          <cell r="E471" t="str">
            <v>SICRO Jul/24</v>
          </cell>
        </row>
        <row r="472">
          <cell r="A472">
            <v>605889</v>
          </cell>
          <cell r="B472" t="str">
            <v>Bueiro metálico sem interrupção de tráfego - D = 1,20 m - chapa com epóxi - escavado em material de 3ª categoria - aterro ferroviário máximo = 12,90 m</v>
          </cell>
          <cell r="C472" t="str">
            <v>m</v>
          </cell>
          <cell r="D472">
            <v>8826.99</v>
          </cell>
          <cell r="E472" t="str">
            <v>SICRO Jul/24</v>
          </cell>
        </row>
        <row r="473">
          <cell r="A473">
            <v>605593</v>
          </cell>
          <cell r="B473" t="str">
            <v>Bueiro metálico sem interrupção de tráfego - D = 1,20 m - chapa com epóxi - escavado em material de 3ª categoria - aterro rodoviário máximo = 9,00 m</v>
          </cell>
          <cell r="C473" t="str">
            <v>m</v>
          </cell>
          <cell r="D473">
            <v>8017.42</v>
          </cell>
          <cell r="E473" t="str">
            <v>SICRO Jul/24</v>
          </cell>
        </row>
        <row r="474">
          <cell r="A474">
            <v>605739</v>
          </cell>
          <cell r="B474" t="str">
            <v>Bueiro metálico sem interrupção de tráfego - D = 1,20 m - chapa galvanizada - escavado em material de 1ª categoria - aterro ferroviário máximo = 12,90 m</v>
          </cell>
          <cell r="C474" t="str">
            <v>m</v>
          </cell>
          <cell r="D474">
            <v>7248.99</v>
          </cell>
          <cell r="E474" t="str">
            <v>SICRO Jul/24</v>
          </cell>
        </row>
        <row r="475">
          <cell r="A475">
            <v>605504</v>
          </cell>
          <cell r="B475" t="str">
            <v>Bueiro metálico sem interrupção de tráfego - D = 1,20 m - chapa galvanizada - escavado em material de 1ª categoria - aterro rodoviário máximo = 9,00 m</v>
          </cell>
          <cell r="C475" t="str">
            <v>m</v>
          </cell>
          <cell r="D475">
            <v>6390.17</v>
          </cell>
          <cell r="E475" t="str">
            <v>SICRO Jul/24</v>
          </cell>
        </row>
        <row r="476">
          <cell r="A476">
            <v>605781</v>
          </cell>
          <cell r="B476" t="str">
            <v>Bueiro metálico sem interrupção de tráfego - D = 1,20 m - chapa galvanizada - escavado em material de 2ª categoria - aterro ferroviário máximo = 12,90 m</v>
          </cell>
          <cell r="C476" t="str">
            <v>m</v>
          </cell>
          <cell r="D476">
            <v>7753.61</v>
          </cell>
          <cell r="E476" t="str">
            <v>SICRO Jul/24</v>
          </cell>
        </row>
        <row r="477">
          <cell r="A477">
            <v>605524</v>
          </cell>
          <cell r="B477" t="str">
            <v>Bueiro metálico sem interrupção de tráfego - D = 1,20 m - chapa galvanizada - escavado em material de 2ª categoria - aterro rodoviário máximo = 9,00 m</v>
          </cell>
          <cell r="C477" t="str">
            <v>m</v>
          </cell>
          <cell r="D477">
            <v>6894.79</v>
          </cell>
          <cell r="E477" t="str">
            <v>SICRO Jul/24</v>
          </cell>
        </row>
        <row r="478">
          <cell r="A478">
            <v>605815</v>
          </cell>
          <cell r="B478" t="str">
            <v>Bueiro metálico sem interrupção de tráfego - D = 1,20 m - chapa galvanizada - escavado em material de 3ª categoria - aterro ferroviário máximo = 12,90 m</v>
          </cell>
          <cell r="C478" t="str">
            <v>m</v>
          </cell>
          <cell r="D478">
            <v>8573.68</v>
          </cell>
          <cell r="E478" t="str">
            <v>SICRO Jul/24</v>
          </cell>
        </row>
        <row r="479">
          <cell r="A479">
            <v>605544</v>
          </cell>
          <cell r="B479" t="str">
            <v>Bueiro metálico sem interrupção de tráfego - D = 1,20 m - chapa galvanizada - escavado em material de 3ª categoria - aterro rodoviário máximo = 9,00 m</v>
          </cell>
          <cell r="C479" t="str">
            <v>m</v>
          </cell>
          <cell r="D479">
            <v>7714.86</v>
          </cell>
          <cell r="E479" t="str">
            <v>SICRO Jul/24</v>
          </cell>
        </row>
        <row r="480">
          <cell r="A480">
            <v>605836</v>
          </cell>
          <cell r="B480" t="str">
            <v>Bueiro metálico sem interrupção de tráfego - D = 1,40 m - chapa com epóxi - escavado em material de 1ª categoria - aterro ferroviário máximo = 11,00 m</v>
          </cell>
          <cell r="C480" t="str">
            <v>m</v>
          </cell>
          <cell r="D480">
            <v>8522.0300000000007</v>
          </cell>
          <cell r="E480" t="str">
            <v>SICRO Jul/24</v>
          </cell>
        </row>
        <row r="481">
          <cell r="A481">
            <v>605572</v>
          </cell>
          <cell r="B481" t="str">
            <v>Bueiro metálico sem interrupção de tráfego - D = 1,40 m - chapa com epóxi - escavado em material de 1ª categoria - aterro rodoviário máximo = 7,70 m</v>
          </cell>
          <cell r="C481" t="str">
            <v>m</v>
          </cell>
          <cell r="D481">
            <v>7647.16</v>
          </cell>
          <cell r="E481" t="str">
            <v>SICRO Jul/24</v>
          </cell>
        </row>
        <row r="482">
          <cell r="A482">
            <v>605851</v>
          </cell>
          <cell r="B482" t="str">
            <v>Bueiro metálico sem interrupção de tráfego - D = 1,40 m - chapa com epóxi - escavado em material de 2ª categoria - aterro ferroviário máximo = 11,00 m</v>
          </cell>
          <cell r="C482" t="str">
            <v>m</v>
          </cell>
          <cell r="D482">
            <v>9181.1299999999992</v>
          </cell>
          <cell r="E482" t="str">
            <v>SICRO Jul/24</v>
          </cell>
        </row>
        <row r="483">
          <cell r="A483">
            <v>605583</v>
          </cell>
          <cell r="B483" t="str">
            <v>Bueiro metálico sem interrupção de tráfego - D = 1,40 m - chapa com epóxi - escavado em material de 2ª categoria - aterro rodoviário máximo = 7,70 m</v>
          </cell>
          <cell r="C483" t="str">
            <v>m</v>
          </cell>
          <cell r="D483">
            <v>8306.25</v>
          </cell>
          <cell r="E483" t="str">
            <v>SICRO Jul/24</v>
          </cell>
        </row>
        <row r="484">
          <cell r="A484">
            <v>605890</v>
          </cell>
          <cell r="B484" t="str">
            <v>Bueiro metálico sem interrupção de tráfego - D = 1,40 m - chapa com epóxi - escavado em material de 3ª categoria - aterro ferroviário máximo = 11,00 m</v>
          </cell>
          <cell r="C484" t="str">
            <v>m</v>
          </cell>
          <cell r="D484">
            <v>10252.24</v>
          </cell>
          <cell r="E484" t="str">
            <v>SICRO Jul/24</v>
          </cell>
        </row>
        <row r="485">
          <cell r="A485">
            <v>605594</v>
          </cell>
          <cell r="B485" t="str">
            <v>Bueiro metálico sem interrupção de tráfego - D = 1,40 m - chapa com epóxi - escavado em material de 3ª categoria - aterro rodoviário máximo = 7,70 m</v>
          </cell>
          <cell r="C485" t="str">
            <v>m</v>
          </cell>
          <cell r="D485">
            <v>9377.36</v>
          </cell>
          <cell r="E485" t="str">
            <v>SICRO Jul/24</v>
          </cell>
        </row>
        <row r="486">
          <cell r="A486">
            <v>605740</v>
          </cell>
          <cell r="B486" t="str">
            <v>Bueiro metálico sem interrupção de tráfego - D = 1,40 m - chapa galvanizada - escavado em material de 1ª categoria - aterro ferroviário máximo = 11,00 m</v>
          </cell>
          <cell r="C486" t="str">
            <v>m</v>
          </cell>
          <cell r="D486">
            <v>8236.51</v>
          </cell>
          <cell r="E486" t="str">
            <v>SICRO Jul/24</v>
          </cell>
        </row>
        <row r="487">
          <cell r="A487">
            <v>605505</v>
          </cell>
          <cell r="B487" t="str">
            <v>Bueiro metálico sem interrupção de tráfego - D = 1,40 m - chapa galvanizada - escavado em material de 1ª categoria - aterro rodoviário máximo = 7,70 m</v>
          </cell>
          <cell r="C487" t="str">
            <v>m</v>
          </cell>
          <cell r="D487">
            <v>7303.62</v>
          </cell>
          <cell r="E487" t="str">
            <v>SICRO Jul/24</v>
          </cell>
        </row>
        <row r="488">
          <cell r="A488">
            <v>605782</v>
          </cell>
          <cell r="B488" t="str">
            <v>Bueiro metálico sem interrupção de tráfego - D = 1,40 m - chapa galvanizada - escavado em material de 2ª categoria - aterro ferroviário máximo = 11,00 m</v>
          </cell>
          <cell r="C488" t="str">
            <v>m</v>
          </cell>
          <cell r="D488">
            <v>8895.6</v>
          </cell>
          <cell r="E488" t="str">
            <v>SICRO Jul/24</v>
          </cell>
        </row>
        <row r="489">
          <cell r="A489">
            <v>605525</v>
          </cell>
          <cell r="B489" t="str">
            <v>Bueiro metálico sem interrupção de tráfego - D = 1,40 m - chapa galvanizada - escavado em material de 2ª categoria - aterro rodoviário máximo = 7,70 m</v>
          </cell>
          <cell r="C489" t="str">
            <v>m</v>
          </cell>
          <cell r="D489">
            <v>7962.72</v>
          </cell>
          <cell r="E489" t="str">
            <v>SICRO Jul/24</v>
          </cell>
        </row>
        <row r="490">
          <cell r="A490">
            <v>605816</v>
          </cell>
          <cell r="B490" t="str">
            <v>Bueiro metálico sem interrupção de tráfego - D = 1,40 m - chapa galvanizada - escavado em material de 3ª categoria - aterro ferroviário máximo = 11,00 m</v>
          </cell>
          <cell r="C490" t="str">
            <v>m</v>
          </cell>
          <cell r="D490">
            <v>9966.7099999999991</v>
          </cell>
          <cell r="E490" t="str">
            <v>SICRO Jul/24</v>
          </cell>
        </row>
        <row r="491">
          <cell r="A491">
            <v>605545</v>
          </cell>
          <cell r="B491" t="str">
            <v>Bueiro metálico sem interrupção de tráfego - D = 1,40 m - chapa galvanizada - escavado em material de 3ª categoria - aterro rodoviário máximo = 7,70 m</v>
          </cell>
          <cell r="C491" t="str">
            <v>m</v>
          </cell>
          <cell r="D491">
            <v>9033.82</v>
          </cell>
          <cell r="E491" t="str">
            <v>SICRO Jul/24</v>
          </cell>
        </row>
        <row r="492">
          <cell r="A492">
            <v>605837</v>
          </cell>
          <cell r="B492" t="str">
            <v>Bueiro metálico sem interrupção de tráfego - D = 1,60 m - chapa com epóxi - escavado em material de 1ª categoria - aterro ferroviário máximo = 9,60 m</v>
          </cell>
          <cell r="C492" t="str">
            <v>m</v>
          </cell>
          <cell r="D492">
            <v>10190.34</v>
          </cell>
          <cell r="E492" t="str">
            <v>SICRO Jul/24</v>
          </cell>
        </row>
        <row r="493">
          <cell r="A493">
            <v>605573</v>
          </cell>
          <cell r="B493" t="str">
            <v>Bueiro metálico sem interrupção de tráfego - D = 1,60 m - chapa com epóxi - escavado em material de 1ª categoria - aterro rodoviário máximo = 6,70 m</v>
          </cell>
          <cell r="C493" t="str">
            <v>m</v>
          </cell>
          <cell r="D493">
            <v>9263.7199999999993</v>
          </cell>
          <cell r="E493" t="str">
            <v>SICRO Jul/24</v>
          </cell>
        </row>
        <row r="494">
          <cell r="A494">
            <v>605852</v>
          </cell>
          <cell r="B494" t="str">
            <v>Bueiro metálico sem interrupção de tráfego - D = 1,60 m - chapa com epóxi - escavado em material de 2ª categoria - aterro ferroviário máximo = 9,60 m</v>
          </cell>
          <cell r="C494" t="str">
            <v>m</v>
          </cell>
          <cell r="D494">
            <v>11024.5</v>
          </cell>
          <cell r="E494" t="str">
            <v>SICRO Jul/24</v>
          </cell>
        </row>
        <row r="495">
          <cell r="A495">
            <v>605584</v>
          </cell>
          <cell r="B495" t="str">
            <v>Bueiro metálico sem interrupção de tráfego - D = 1,60 m - chapa com epóxi - escavado em material de 2ª categoria - aterro rodoviário máximo = 6,70 m</v>
          </cell>
          <cell r="C495" t="str">
            <v>m</v>
          </cell>
          <cell r="D495">
            <v>10097.89</v>
          </cell>
          <cell r="E495" t="str">
            <v>SICRO Jul/24</v>
          </cell>
        </row>
        <row r="496">
          <cell r="A496">
            <v>605891</v>
          </cell>
          <cell r="B496" t="str">
            <v>Bueiro metálico sem interrupção de tráfego - D = 1,60 m - chapa com epóxi - escavado em material de 3ª categoria - aterro ferroviário máximo = 9,60 m</v>
          </cell>
          <cell r="C496" t="str">
            <v>m</v>
          </cell>
          <cell r="D496">
            <v>12380.13</v>
          </cell>
          <cell r="E496" t="str">
            <v>SICRO Jul/24</v>
          </cell>
        </row>
        <row r="497">
          <cell r="A497">
            <v>605595</v>
          </cell>
          <cell r="B497" t="str">
            <v>Bueiro metálico sem interrupção de tráfego - D = 1,60 m - chapa com epóxi - escavado em material de 3ª categoria - aterro rodoviário máximo = 6,70 m</v>
          </cell>
          <cell r="C497" t="str">
            <v>m</v>
          </cell>
          <cell r="D497">
            <v>11453.51</v>
          </cell>
          <cell r="E497" t="str">
            <v>SICRO Jul/24</v>
          </cell>
        </row>
        <row r="498">
          <cell r="A498">
            <v>605741</v>
          </cell>
          <cell r="B498" t="str">
            <v>Bueiro metálico sem interrupção de tráfego - D = 1,60 m - chapa galvanizada - escavado em material de 1ª categoria - aterro ferroviário máximo = 9,60 m</v>
          </cell>
          <cell r="C498" t="str">
            <v>m</v>
          </cell>
          <cell r="D498">
            <v>9857.58</v>
          </cell>
          <cell r="E498" t="str">
            <v>SICRO Jul/24</v>
          </cell>
        </row>
        <row r="499">
          <cell r="A499">
            <v>605506</v>
          </cell>
          <cell r="B499" t="str">
            <v>Bueiro metálico sem interrupção de tráfego - D = 1,60 m - chapa galvanizada - escavado em material de 1ª categoria - aterro rodoviário máximo = 6,70 m</v>
          </cell>
          <cell r="C499" t="str">
            <v>m</v>
          </cell>
          <cell r="D499">
            <v>8857.15</v>
          </cell>
          <cell r="E499" t="str">
            <v>SICRO Jul/24</v>
          </cell>
        </row>
        <row r="500">
          <cell r="A500">
            <v>605783</v>
          </cell>
          <cell r="B500" t="str">
            <v>Bueiro metálico sem interrupção de tráfego - D = 1,60 m - chapa galvanizada - escavado em material de 2ª categoria - aterro ferroviário máximo = 9,60 m</v>
          </cell>
          <cell r="C500" t="str">
            <v>m</v>
          </cell>
          <cell r="D500">
            <v>10691.75</v>
          </cell>
          <cell r="E500" t="str">
            <v>SICRO Jul/24</v>
          </cell>
        </row>
        <row r="501">
          <cell r="A501">
            <v>605526</v>
          </cell>
          <cell r="B501" t="str">
            <v>Bueiro metálico sem interrupção de tráfego - D = 1,60 m - chapa galvanizada - escavado em material de 2ª categoria - aterro rodoviário máximo = 6,70 m</v>
          </cell>
          <cell r="C501" t="str">
            <v>m</v>
          </cell>
          <cell r="D501">
            <v>9691.32</v>
          </cell>
          <cell r="E501" t="str">
            <v>SICRO Jul/24</v>
          </cell>
        </row>
        <row r="502">
          <cell r="A502">
            <v>605817</v>
          </cell>
          <cell r="B502" t="str">
            <v>Bueiro metálico sem interrupção de tráfego - D = 1,60 m - chapa galvanizada - escavado em material de 3ª categoria - aterro ferroviário máximo = 9,60 m</v>
          </cell>
          <cell r="C502" t="str">
            <v>m</v>
          </cell>
          <cell r="D502">
            <v>12047.37</v>
          </cell>
          <cell r="E502" t="str">
            <v>SICRO Jul/24</v>
          </cell>
        </row>
        <row r="503">
          <cell r="A503">
            <v>605546</v>
          </cell>
          <cell r="B503" t="str">
            <v>Bueiro metálico sem interrupção de tráfego - D = 1,60 m - chapa galvanizada - escavado em material de 3ª categoria - aterro rodoviário máximo = 6,70 m</v>
          </cell>
          <cell r="C503" t="str">
            <v>m</v>
          </cell>
          <cell r="D503">
            <v>11046.94</v>
          </cell>
          <cell r="E503" t="str">
            <v>SICRO Jul/24</v>
          </cell>
        </row>
        <row r="504">
          <cell r="A504">
            <v>605838</v>
          </cell>
          <cell r="B504" t="str">
            <v>Bueiro metálico sem interrupção de tráfego - D = 1,80 m - chapa com epóxi - escavado em material de 1ª categoria - aterro ferroviário máximo = 8,00 m</v>
          </cell>
          <cell r="C504" t="str">
            <v>m</v>
          </cell>
          <cell r="D504">
            <v>11610.26</v>
          </cell>
          <cell r="E504" t="str">
            <v>SICRO Jul/24</v>
          </cell>
        </row>
        <row r="505">
          <cell r="A505">
            <v>605574</v>
          </cell>
          <cell r="B505" t="str">
            <v>Bueiro metálico sem interrupção de tráfego - D = 1,80 m - chapa com epóxi - escavado em material de 1ª categoria - aterro rodoviário máximo = 6,00 m</v>
          </cell>
          <cell r="C505" t="str">
            <v>m</v>
          </cell>
          <cell r="D505">
            <v>10540.55</v>
          </cell>
          <cell r="E505" t="str">
            <v>SICRO Jul/24</v>
          </cell>
        </row>
        <row r="506">
          <cell r="A506">
            <v>605853</v>
          </cell>
          <cell r="B506" t="str">
            <v>Bueiro metálico sem interrupção de tráfego - D = 1,80 m - chapa com epóxi - escavado em material de 2ª categoria - aterro ferroviário máximo = 8,00 m</v>
          </cell>
          <cell r="C506" t="str">
            <v>m</v>
          </cell>
          <cell r="D506">
            <v>12640.1</v>
          </cell>
          <cell r="E506" t="str">
            <v>SICRO Jul/24</v>
          </cell>
        </row>
        <row r="507">
          <cell r="A507">
            <v>605585</v>
          </cell>
          <cell r="B507" t="str">
            <v>Bueiro metálico sem interrupção de tráfego - D = 1,80 m - chapa com epóxi - escavado em material de 2ª categoria - aterro rodoviário máximo = 6,00 m</v>
          </cell>
          <cell r="C507" t="str">
            <v>m</v>
          </cell>
          <cell r="D507">
            <v>11570.39</v>
          </cell>
          <cell r="E507" t="str">
            <v>SICRO Jul/24</v>
          </cell>
        </row>
        <row r="508">
          <cell r="A508">
            <v>605892</v>
          </cell>
          <cell r="B508" t="str">
            <v>Bueiro metálico sem interrupção de tráfego - D = 1,80 m - chapa com epóxi - escavado em material de 3ª categoria - aterro ferroviário máximo = 8,00 m</v>
          </cell>
          <cell r="C508" t="str">
            <v>m</v>
          </cell>
          <cell r="D508">
            <v>14313.7</v>
          </cell>
          <cell r="E508" t="str">
            <v>SICRO Jul/24</v>
          </cell>
        </row>
        <row r="509">
          <cell r="A509">
            <v>605596</v>
          </cell>
          <cell r="B509" t="str">
            <v>Bueiro metálico sem interrupção de tráfego - D = 1,80 m - chapa com epóxi - escavado em material de 3ª categoria - aterro rodoviário máximo = 6,00 m</v>
          </cell>
          <cell r="C509" t="str">
            <v>m</v>
          </cell>
          <cell r="D509">
            <v>13243.99</v>
          </cell>
          <cell r="E509" t="str">
            <v>SICRO Jul/24</v>
          </cell>
        </row>
        <row r="510">
          <cell r="A510">
            <v>605742</v>
          </cell>
          <cell r="B510" t="str">
            <v>Bueiro metálico sem interrupção de tráfego - D = 1,80 m - chapa galvanizada - escavado em material de 1ª categoria - aterro ferroviário máximo = 8,00 m</v>
          </cell>
          <cell r="C510" t="str">
            <v>m</v>
          </cell>
          <cell r="D510">
            <v>11230.27</v>
          </cell>
          <cell r="E510" t="str">
            <v>SICRO Jul/24</v>
          </cell>
        </row>
        <row r="511">
          <cell r="A511">
            <v>605507</v>
          </cell>
          <cell r="B511" t="str">
            <v>Bueiro metálico sem interrupção de tráfego - D = 1,80 m - chapa galvanizada - escavado em material de 1ª categoria - aterro rodoviário máximo = 6,00 m</v>
          </cell>
          <cell r="C511" t="str">
            <v>m</v>
          </cell>
          <cell r="D511">
            <v>10077.25</v>
          </cell>
          <cell r="E511" t="str">
            <v>SICRO Jul/24</v>
          </cell>
        </row>
        <row r="512">
          <cell r="A512">
            <v>605784</v>
          </cell>
          <cell r="B512" t="str">
            <v>Bueiro metálico sem interrupção de tráfego - D = 1,80 m - chapa galvanizada - escavado em material de 2ª categoria - aterro ferroviário máximo = 8,00 m</v>
          </cell>
          <cell r="C512" t="str">
            <v>m</v>
          </cell>
          <cell r="D512">
            <v>12260.11</v>
          </cell>
          <cell r="E512" t="str">
            <v>SICRO Jul/24</v>
          </cell>
        </row>
        <row r="513">
          <cell r="A513">
            <v>605527</v>
          </cell>
          <cell r="B513" t="str">
            <v>Bueiro metálico sem interrupção de tráfego - D = 1,80 m - chapa galvanizada - escavado em material de 2ª categoria - aterro rodoviário máximo = 6,00 m</v>
          </cell>
          <cell r="C513" t="str">
            <v>m</v>
          </cell>
          <cell r="D513">
            <v>11107.09</v>
          </cell>
          <cell r="E513" t="str">
            <v>SICRO Jul/24</v>
          </cell>
        </row>
        <row r="514">
          <cell r="A514">
            <v>605818</v>
          </cell>
          <cell r="B514" t="str">
            <v>Bueiro metálico sem interrupção de tráfego - D = 1,80 m - chapa galvanizada - escavado em material de 3ª categoria - aterro ferroviário máximo = 8,00 m</v>
          </cell>
          <cell r="C514" t="str">
            <v>m</v>
          </cell>
          <cell r="D514">
            <v>13933.71</v>
          </cell>
          <cell r="E514" t="str">
            <v>SICRO Jul/24</v>
          </cell>
        </row>
        <row r="515">
          <cell r="A515">
            <v>605547</v>
          </cell>
          <cell r="B515" t="str">
            <v>Bueiro metálico sem interrupção de tráfego - D = 1,80 m - chapa galvanizada - escavado em material de 3ª categoria - aterro rodoviário máximo = 6,00 m</v>
          </cell>
          <cell r="C515" t="str">
            <v>m</v>
          </cell>
          <cell r="D515">
            <v>12780.69</v>
          </cell>
          <cell r="E515" t="str">
            <v>SICRO Jul/24</v>
          </cell>
        </row>
        <row r="516">
          <cell r="A516">
            <v>605839</v>
          </cell>
          <cell r="B516" t="str">
            <v>Bueiro metálico sem interrupção de tráfego - D = 2,00 m - chapa com epóxi - escavado em material de 1ª categoria - aterro ferroviário máximo = 6,90 m</v>
          </cell>
          <cell r="C516" t="str">
            <v>m</v>
          </cell>
          <cell r="D516">
            <v>13145.14</v>
          </cell>
          <cell r="E516" t="str">
            <v>SICRO Jul/24</v>
          </cell>
        </row>
        <row r="517">
          <cell r="A517">
            <v>605575</v>
          </cell>
          <cell r="B517" t="str">
            <v>Bueiro metálico sem interrupção de tráfego - D = 2,00 m - chapa com epóxi - escavado em material de 1ª categoria - aterro rodoviário máximo = 5,40 m</v>
          </cell>
          <cell r="C517" t="str">
            <v>m</v>
          </cell>
          <cell r="D517">
            <v>11969.04</v>
          </cell>
          <cell r="E517" t="str">
            <v>SICRO Jul/24</v>
          </cell>
        </row>
        <row r="518">
          <cell r="A518">
            <v>605854</v>
          </cell>
          <cell r="B518" t="str">
            <v>Bueiro metálico sem interrupção de tráfego - D = 2,00 m - chapa com epóxi - escavado em material de 2ª categoria - aterro ferroviário máximo = 6,90 m</v>
          </cell>
          <cell r="C518" t="str">
            <v>m</v>
          </cell>
          <cell r="D518">
            <v>14391.24</v>
          </cell>
          <cell r="E518" t="str">
            <v>SICRO Jul/24</v>
          </cell>
        </row>
        <row r="519">
          <cell r="A519">
            <v>605586</v>
          </cell>
          <cell r="B519" t="str">
            <v>Bueiro metálico sem interrupção de tráfego - D = 2,00 m - chapa com epóxi - escavado em material de 2ª categoria - aterro rodoviário máximo = 5,40 m</v>
          </cell>
          <cell r="C519" t="str">
            <v>m</v>
          </cell>
          <cell r="D519">
            <v>13215.14</v>
          </cell>
          <cell r="E519" t="str">
            <v>SICRO Jul/24</v>
          </cell>
        </row>
        <row r="520">
          <cell r="A520">
            <v>605893</v>
          </cell>
          <cell r="B520" t="str">
            <v>Bueiro metálico sem interrupção de tráfego - D = 2,00 m - chapa com epóxi - escavado em material de 3ª categoria - aterro ferroviário máximo = 6,90 m</v>
          </cell>
          <cell r="C520" t="str">
            <v>m</v>
          </cell>
          <cell r="D520">
            <v>16416.3</v>
          </cell>
          <cell r="E520" t="str">
            <v>SICRO Jul/24</v>
          </cell>
        </row>
        <row r="521">
          <cell r="A521">
            <v>605597</v>
          </cell>
          <cell r="B521" t="str">
            <v>Bueiro metálico sem interrupção de tráfego - D = 2,00 m - chapa com epóxi - escavado em material de 3ª categoria - aterro rodoviário máximo = 5,40 m</v>
          </cell>
          <cell r="C521" t="str">
            <v>m</v>
          </cell>
          <cell r="D521">
            <v>15240.21</v>
          </cell>
          <cell r="E521" t="str">
            <v>SICRO Jul/24</v>
          </cell>
        </row>
        <row r="522">
          <cell r="A522">
            <v>605743</v>
          </cell>
          <cell r="B522" t="str">
            <v>Bueiro metálico sem interrupção de tráfego - D = 2,00 m - chapa galvanizada - escavado em material de 1ª categoria - aterro ferroviário máximo = 6,90 m</v>
          </cell>
          <cell r="C522" t="str">
            <v>m</v>
          </cell>
          <cell r="D522">
            <v>12726.51</v>
          </cell>
          <cell r="E522" t="str">
            <v>SICRO Jul/24</v>
          </cell>
        </row>
        <row r="523">
          <cell r="A523">
            <v>605508</v>
          </cell>
          <cell r="B523" t="str">
            <v>Bueiro metálico sem interrupção de tráfego - D = 2,00 m - chapa galvanizada - escavado em material de 1ª categoria - aterro rodoviário máximo = 5,40 m</v>
          </cell>
          <cell r="C523" t="str">
            <v>m</v>
          </cell>
          <cell r="D523">
            <v>11458.46</v>
          </cell>
          <cell r="E523" t="str">
            <v>SICRO Jul/24</v>
          </cell>
        </row>
        <row r="524">
          <cell r="A524">
            <v>605785</v>
          </cell>
          <cell r="B524" t="str">
            <v>Bueiro metálico sem interrupção de tráfego - D = 2,00 m - chapa galvanizada - escavado em material de 2ª categoria - aterro ferroviário máximo = 6,90 m</v>
          </cell>
          <cell r="C524" t="str">
            <v>m</v>
          </cell>
          <cell r="D524">
            <v>13972.62</v>
          </cell>
          <cell r="E524" t="str">
            <v>SICRO Jul/24</v>
          </cell>
        </row>
        <row r="525">
          <cell r="A525">
            <v>605528</v>
          </cell>
          <cell r="B525" t="str">
            <v>Bueiro metálico sem interrupção de tráfego - D = 2,00 m - chapa galvanizada - escavado em material de 2ª categoria - aterro rodoviário máximo = 5,40 m</v>
          </cell>
          <cell r="C525" t="str">
            <v>m</v>
          </cell>
          <cell r="D525">
            <v>12704.57</v>
          </cell>
          <cell r="E525" t="str">
            <v>SICRO Jul/24</v>
          </cell>
        </row>
        <row r="526">
          <cell r="A526">
            <v>605819</v>
          </cell>
          <cell r="B526" t="str">
            <v>Bueiro metálico sem interrupção de tráfego - D = 2,00 m - chapa galvanizada - escavado em material de 3ª categoria - aterro ferroviário máximo = 6,90 m</v>
          </cell>
          <cell r="C526" t="str">
            <v>m</v>
          </cell>
          <cell r="D526">
            <v>15997.68</v>
          </cell>
          <cell r="E526" t="str">
            <v>SICRO Jul/24</v>
          </cell>
        </row>
        <row r="527">
          <cell r="A527">
            <v>605548</v>
          </cell>
          <cell r="B527" t="str">
            <v>Bueiro metálico sem interrupção de tráfego - D = 2,00 m - chapa galvanizada - escavado em material de 3ª categoria - aterro rodoviário máximo = 5,40 m</v>
          </cell>
          <cell r="C527" t="str">
            <v>m</v>
          </cell>
          <cell r="D527">
            <v>14729.63</v>
          </cell>
          <cell r="E527" t="str">
            <v>SICRO Jul/24</v>
          </cell>
        </row>
        <row r="528">
          <cell r="A528">
            <v>605840</v>
          </cell>
          <cell r="B528" t="str">
            <v>Bueiro metálico sem interrupção de tráfego - D = 2,20 m - chapa com epóxi - escavado em material de 1ª categoria - aterro ferroviário máximo = 7,90 m</v>
          </cell>
          <cell r="C528" t="str">
            <v>m</v>
          </cell>
          <cell r="D528">
            <v>16949.47</v>
          </cell>
          <cell r="E528" t="str">
            <v>SICRO Jul/24</v>
          </cell>
        </row>
        <row r="529">
          <cell r="A529">
            <v>605576</v>
          </cell>
          <cell r="B529" t="str">
            <v>Bueiro metálico sem interrupção de tráfego - D = 2,20 m - chapa com epóxi - escavado em material de 1ª categoria - aterro rodoviário máximo = 4,90 m</v>
          </cell>
          <cell r="C529" t="str">
            <v>m</v>
          </cell>
          <cell r="D529">
            <v>13564.76</v>
          </cell>
          <cell r="E529" t="str">
            <v>SICRO Jul/24</v>
          </cell>
        </row>
        <row r="530">
          <cell r="A530">
            <v>605855</v>
          </cell>
          <cell r="B530" t="str">
            <v>Bueiro metálico sem interrupção de tráfego - D = 2,20 m - chapa com epóxi - escavado em material de 2ª categoria - aterro ferroviário máximo = 7,90 m</v>
          </cell>
          <cell r="C530" t="str">
            <v>m</v>
          </cell>
          <cell r="D530">
            <v>18432.43</v>
          </cell>
          <cell r="E530" t="str">
            <v>SICRO Jul/24</v>
          </cell>
        </row>
        <row r="531">
          <cell r="A531">
            <v>605587</v>
          </cell>
          <cell r="B531" t="str">
            <v>Bueiro metálico sem interrupção de tráfego - D = 2,20 m - chapa com epóxi - escavado em material de 2ª categoria - aterro rodoviário máximo = 4,90 m</v>
          </cell>
          <cell r="C531" t="str">
            <v>m</v>
          </cell>
          <cell r="D531">
            <v>15047.73</v>
          </cell>
          <cell r="E531" t="str">
            <v>SICRO Jul/24</v>
          </cell>
        </row>
        <row r="532">
          <cell r="A532">
            <v>605898</v>
          </cell>
          <cell r="B532" t="str">
            <v>Bueiro metálico sem interrupção de tráfego - D = 2,20 m - chapa com epóxi - escavado em material de 3ª categoria - aterro ferroviário máximo = 7,90 m</v>
          </cell>
          <cell r="C532" t="str">
            <v>m</v>
          </cell>
          <cell r="D532">
            <v>20842.419999999998</v>
          </cell>
          <cell r="E532" t="str">
            <v>SICRO Jul/24</v>
          </cell>
        </row>
        <row r="533">
          <cell r="A533">
            <v>605598</v>
          </cell>
          <cell r="B533" t="str">
            <v>Bueiro metálico sem interrupção de tráfego - D = 2,20 m - chapa com epóxi - escavado em material de 3ª categoria - aterro rodoviário máximo = 4,90 m</v>
          </cell>
          <cell r="C533" t="str">
            <v>m</v>
          </cell>
          <cell r="D533">
            <v>17457.72</v>
          </cell>
          <cell r="E533" t="str">
            <v>SICRO Jul/24</v>
          </cell>
        </row>
        <row r="534">
          <cell r="A534">
            <v>605744</v>
          </cell>
          <cell r="B534" t="str">
            <v>Bueiro metálico sem interrupção de tráfego - D = 2,20 m - chapa galvanizada - escavado em material de 1ª categoria - aterro ferroviário máximo = 7,90 m</v>
          </cell>
          <cell r="C534" t="str">
            <v>m</v>
          </cell>
          <cell r="D534">
            <v>16067.34</v>
          </cell>
          <cell r="E534" t="str">
            <v>SICRO Jul/24</v>
          </cell>
        </row>
        <row r="535">
          <cell r="A535">
            <v>605509</v>
          </cell>
          <cell r="B535" t="str">
            <v>Bueiro metálico sem interrupção de tráfego - D = 2,20 m - chapa galvanizada - escavado em material de 1ª categoria - aterro rodoviário máximo = 4,90 m</v>
          </cell>
          <cell r="C535" t="str">
            <v>m</v>
          </cell>
          <cell r="D535">
            <v>13000.61</v>
          </cell>
          <cell r="E535" t="str">
            <v>SICRO Jul/24</v>
          </cell>
        </row>
        <row r="536">
          <cell r="A536">
            <v>605787</v>
          </cell>
          <cell r="B536" t="str">
            <v>Bueiro metálico sem interrupção de tráfego - D = 2,20 m - chapa galvanizada - escavado em material de 2ª categoria - aterro ferroviário máximo = 7,90 m</v>
          </cell>
          <cell r="C536" t="str">
            <v>m</v>
          </cell>
          <cell r="D536">
            <v>17550.3</v>
          </cell>
          <cell r="E536" t="str">
            <v>SICRO Jul/24</v>
          </cell>
        </row>
        <row r="537">
          <cell r="A537">
            <v>605529</v>
          </cell>
          <cell r="B537" t="str">
            <v>Bueiro metálico sem interrupção de tráfego - D = 2,20 m - chapa galvanizada - escavado em material de 2ª categoria - aterro rodoviário máximo = 4,90 m</v>
          </cell>
          <cell r="C537" t="str">
            <v>m</v>
          </cell>
          <cell r="D537">
            <v>14483.58</v>
          </cell>
          <cell r="E537" t="str">
            <v>SICRO Jul/24</v>
          </cell>
        </row>
        <row r="538">
          <cell r="A538">
            <v>605820</v>
          </cell>
          <cell r="B538" t="str">
            <v>Bueiro metálico sem interrupção de tráfego - D = 2,20 m - chapa galvanizada - escavado em material de 3ª categoria - aterro ferroviário máximo = 7,90 m</v>
          </cell>
          <cell r="C538" t="str">
            <v>m</v>
          </cell>
          <cell r="D538">
            <v>19960.29</v>
          </cell>
          <cell r="E538" t="str">
            <v>SICRO Jul/24</v>
          </cell>
        </row>
        <row r="539">
          <cell r="A539">
            <v>605549</v>
          </cell>
          <cell r="B539" t="str">
            <v>Bueiro metálico sem interrupção de tráfego - D = 2,20 m - chapa galvanizada - escavado em material de 3ª categoria - aterro rodoviário máximo = 4,90 m</v>
          </cell>
          <cell r="C539" t="str">
            <v>m</v>
          </cell>
          <cell r="D539">
            <v>16893.57</v>
          </cell>
          <cell r="E539" t="str">
            <v>SICRO Jul/24</v>
          </cell>
        </row>
        <row r="540">
          <cell r="A540">
            <v>605841</v>
          </cell>
          <cell r="B540" t="str">
            <v>Bueiro metálico sem interrupção de tráfego - D = 2,40 m - chapa com epóxi - escavado em material de 1ª categoria - aterro ferroviário máximo = 7,00 m</v>
          </cell>
          <cell r="C540" t="str">
            <v>m</v>
          </cell>
          <cell r="D540">
            <v>18566.28</v>
          </cell>
          <cell r="E540" t="str">
            <v>SICRO Jul/24</v>
          </cell>
        </row>
        <row r="541">
          <cell r="A541">
            <v>605577</v>
          </cell>
          <cell r="B541" t="str">
            <v>Bueiro metálico sem interrupção de tráfego - D = 2,40 m - chapa com epóxi - escavado em material de 1ª categoria - aterro rodoviário máximo = 4,50 m</v>
          </cell>
          <cell r="C541" t="str">
            <v>m</v>
          </cell>
          <cell r="D541">
            <v>14867.28</v>
          </cell>
          <cell r="E541" t="str">
            <v>SICRO Jul/24</v>
          </cell>
        </row>
        <row r="542">
          <cell r="A542">
            <v>605856</v>
          </cell>
          <cell r="B542" t="str">
            <v>Bueiro metálico sem interrupção de tráfego - D = 2,40 m - chapa com epóxi - escavado em material de 2ª categoria - aterro ferroviário máximo = 7,00 m</v>
          </cell>
          <cell r="C542" t="str">
            <v>m</v>
          </cell>
          <cell r="D542">
            <v>20306.7</v>
          </cell>
          <cell r="E542" t="str">
            <v>SICRO Jul/24</v>
          </cell>
        </row>
        <row r="543">
          <cell r="A543">
            <v>605588</v>
          </cell>
          <cell r="B543" t="str">
            <v>Bueiro metálico sem interrupção de tráfego - D = 2,40 m - chapa com epóxi - escavado em material de 2ª categoria - aterro rodoviário máximo = 4,50 m</v>
          </cell>
          <cell r="C543" t="str">
            <v>m</v>
          </cell>
          <cell r="D543">
            <v>16607.7</v>
          </cell>
          <cell r="E543" t="str">
            <v>SICRO Jul/24</v>
          </cell>
        </row>
        <row r="544">
          <cell r="A544">
            <v>605899</v>
          </cell>
          <cell r="B544" t="str">
            <v>Bueiro metálico sem interrupção de tráfego - D = 2,40 m - chapa com epóxi - escavado em material de 3ª categoria - aterro ferroviário máximo = 7,00 m</v>
          </cell>
          <cell r="C544" t="str">
            <v>m</v>
          </cell>
          <cell r="D544">
            <v>23135.09</v>
          </cell>
          <cell r="E544" t="str">
            <v>SICRO Jul/24</v>
          </cell>
        </row>
        <row r="545">
          <cell r="A545">
            <v>605599</v>
          </cell>
          <cell r="B545" t="str">
            <v>Bueiro metálico sem interrupção de tráfego - D = 2,40 m - chapa com epóxi - escavado em material de 3ª categoria - aterro rodoviário máximo = 4,50 m</v>
          </cell>
          <cell r="C545" t="str">
            <v>m</v>
          </cell>
          <cell r="D545">
            <v>19436.09</v>
          </cell>
          <cell r="E545" t="str">
            <v>SICRO Jul/24</v>
          </cell>
        </row>
        <row r="546">
          <cell r="A546">
            <v>605745</v>
          </cell>
          <cell r="B546" t="str">
            <v>Bueiro metálico sem interrupção de tráfego - D = 2,40 m - chapa galvanizada - escavado em material de 1ª categoria - aterro ferroviário máximo = 7,00 m</v>
          </cell>
          <cell r="C546" t="str">
            <v>m</v>
          </cell>
          <cell r="D546">
            <v>17611.46</v>
          </cell>
          <cell r="E546" t="str">
            <v>SICRO Jul/24</v>
          </cell>
        </row>
        <row r="547">
          <cell r="A547">
            <v>605510</v>
          </cell>
          <cell r="B547" t="str">
            <v>Bueiro metálico sem interrupção de tráfego - D = 2,40 m - chapa galvanizada - escavado em material de 1ª categoria - aterro rodoviário máximo = 4,50 m</v>
          </cell>
          <cell r="C547" t="str">
            <v>m</v>
          </cell>
          <cell r="D547">
            <v>14259</v>
          </cell>
          <cell r="E547" t="str">
            <v>SICRO Jul/24</v>
          </cell>
        </row>
        <row r="548">
          <cell r="A548">
            <v>605788</v>
          </cell>
          <cell r="B548" t="str">
            <v>Bueiro metálico sem interrupção de tráfego - D = 2,40 m - chapa galvanizada - escavado em material de 2ª categoria - aterro ferroviário máximo = 7,00 m</v>
          </cell>
          <cell r="C548" t="str">
            <v>m</v>
          </cell>
          <cell r="D548">
            <v>19351.89</v>
          </cell>
          <cell r="E548" t="str">
            <v>SICRO Jul/24</v>
          </cell>
        </row>
        <row r="549">
          <cell r="A549">
            <v>605530</v>
          </cell>
          <cell r="B549" t="str">
            <v>Bueiro metálico sem interrupção de tráfego - D = 2,40 m - chapa galvanizada - escavado em material de 2ª categoria - aterro rodoviário máximo = 4,50 m</v>
          </cell>
          <cell r="C549" t="str">
            <v>m</v>
          </cell>
          <cell r="D549">
            <v>15999.42</v>
          </cell>
          <cell r="E549" t="str">
            <v>SICRO Jul/24</v>
          </cell>
        </row>
        <row r="550">
          <cell r="A550">
            <v>605821</v>
          </cell>
          <cell r="B550" t="str">
            <v>Bueiro metálico sem interrupção de tráfego - D = 2,40 m - chapa galvanizada - escavado em material de 3ª categoria - aterro ferroviário máximo = 7,00 m</v>
          </cell>
          <cell r="C550" t="str">
            <v>m</v>
          </cell>
          <cell r="D550">
            <v>22180.28</v>
          </cell>
          <cell r="E550" t="str">
            <v>SICRO Jul/24</v>
          </cell>
        </row>
        <row r="551">
          <cell r="A551">
            <v>605550</v>
          </cell>
          <cell r="B551" t="str">
            <v>Bueiro metálico sem interrupção de tráfego - D = 2,40 m - chapa galvanizada - escavado em material de 3ª categoria - aterro rodoviário máximo = 4,50 m</v>
          </cell>
          <cell r="C551" t="str">
            <v>m</v>
          </cell>
          <cell r="D551">
            <v>18827.810000000001</v>
          </cell>
          <cell r="E551" t="str">
            <v>SICRO Jul/24</v>
          </cell>
        </row>
        <row r="552">
          <cell r="A552">
            <v>605842</v>
          </cell>
          <cell r="B552" t="str">
            <v>Bueiro metálico sem interrupção de tráfego - D = 2,60 m - chapa com epóxi - escavado em material de 1ª categoria - aterro ferroviário máximo = 6,40 m</v>
          </cell>
          <cell r="C552" t="str">
            <v>m</v>
          </cell>
          <cell r="D552">
            <v>20578.91</v>
          </cell>
          <cell r="E552" t="str">
            <v>SICRO Jul/24</v>
          </cell>
        </row>
        <row r="553">
          <cell r="A553">
            <v>605578</v>
          </cell>
          <cell r="B553" t="str">
            <v>Bueiro metálico sem interrupção de tráfego - D = 2,60 m - chapa com epóxi - escavado em material de 1ª categoria - aterro rodoviário máximo = 4,10 m</v>
          </cell>
          <cell r="C553" t="str">
            <v>m</v>
          </cell>
          <cell r="D553">
            <v>16529.84</v>
          </cell>
          <cell r="E553" t="str">
            <v>SICRO Jul/24</v>
          </cell>
        </row>
        <row r="554">
          <cell r="A554">
            <v>605857</v>
          </cell>
          <cell r="B554" t="str">
            <v>Bueiro metálico sem interrupção de tráfego - D = 2,60 m - chapa com epóxi - escavado em material de 2ª categoria - aterro ferroviário máximo = 6,40 m</v>
          </cell>
          <cell r="C554" t="str">
            <v>m</v>
          </cell>
          <cell r="D554">
            <v>22597.39</v>
          </cell>
          <cell r="E554" t="str">
            <v>SICRO Jul/24</v>
          </cell>
        </row>
        <row r="555">
          <cell r="A555">
            <v>605589</v>
          </cell>
          <cell r="B555" t="str">
            <v>Bueiro metálico sem interrupção de tráfego - D = 2,60 m - chapa com epóxi - escavado em material de 2ª categoria - aterro rodoviário máximo = 4,10 m</v>
          </cell>
          <cell r="C555" t="str">
            <v>m</v>
          </cell>
          <cell r="D555">
            <v>18548.32</v>
          </cell>
          <cell r="E555" t="str">
            <v>SICRO Jul/24</v>
          </cell>
        </row>
        <row r="556">
          <cell r="A556">
            <v>605900</v>
          </cell>
          <cell r="B556" t="str">
            <v>Bueiro metálico sem interrupção de tráfego - D = 2,60 m - chapa com epóxi - escavado em material de 3ª categoria - aterro ferroviário máximo = 6,40 m</v>
          </cell>
          <cell r="C556" t="str">
            <v>m</v>
          </cell>
          <cell r="D556">
            <v>25877.66</v>
          </cell>
          <cell r="E556" t="str">
            <v>SICRO Jul/24</v>
          </cell>
        </row>
        <row r="557">
          <cell r="A557">
            <v>605600</v>
          </cell>
          <cell r="B557" t="str">
            <v>Bueiro metálico sem interrupção de tráfego - D = 2,60 m - chapa com epóxi - escavado em material de 3ª categoria - aterro rodoviário máximo = 4,10 m</v>
          </cell>
          <cell r="C557" t="str">
            <v>m</v>
          </cell>
          <cell r="D557">
            <v>21828.59</v>
          </cell>
          <cell r="E557" t="str">
            <v>SICRO Jul/24</v>
          </cell>
        </row>
        <row r="558">
          <cell r="A558">
            <v>605746</v>
          </cell>
          <cell r="B558" t="str">
            <v>Bueiro metálico sem interrupção de tráfego - D = 2,60 m - chapa galvanizada - escavado em material de 1ª categoria - aterro ferroviário máximo = 6,40 m</v>
          </cell>
          <cell r="C558" t="str">
            <v>m</v>
          </cell>
          <cell r="D558">
            <v>19538.189999999999</v>
          </cell>
          <cell r="E558" t="str">
            <v>SICRO Jul/24</v>
          </cell>
        </row>
        <row r="559">
          <cell r="A559">
            <v>605511</v>
          </cell>
          <cell r="B559" t="str">
            <v>Bueiro metálico sem interrupção de tráfego - D = 2,60 m - chapa galvanizada - escavado em material de 1ª categoria - aterro rodoviário máximo = 4,10 m</v>
          </cell>
          <cell r="C559" t="str">
            <v>m</v>
          </cell>
          <cell r="D559">
            <v>15867.98</v>
          </cell>
          <cell r="E559" t="str">
            <v>SICRO Jul/24</v>
          </cell>
        </row>
        <row r="560">
          <cell r="A560">
            <v>605789</v>
          </cell>
          <cell r="B560" t="str">
            <v>Bueiro metálico sem interrupção de tráfego - D = 2,60 m - chapa galvanizada - escavado em material de 2ª categoria - aterro ferroviário máximo = 6,40 m</v>
          </cell>
          <cell r="C560" t="str">
            <v>m</v>
          </cell>
          <cell r="D560">
            <v>21556.67</v>
          </cell>
          <cell r="E560" t="str">
            <v>SICRO Jul/24</v>
          </cell>
        </row>
        <row r="561">
          <cell r="A561">
            <v>605531</v>
          </cell>
          <cell r="B561" t="str">
            <v>Bueiro metálico sem interrupção de tráfego - D = 2,60 m - chapa galvanizada - escavado em material de 2ª categoria - aterro rodoviário máximo = 4,10 m</v>
          </cell>
          <cell r="C561" t="str">
            <v>m</v>
          </cell>
          <cell r="D561">
            <v>17886.46</v>
          </cell>
          <cell r="E561" t="str">
            <v>SICRO Jul/24</v>
          </cell>
        </row>
        <row r="562">
          <cell r="A562">
            <v>605822</v>
          </cell>
          <cell r="B562" t="str">
            <v>Bueiro metálico sem interrupção de tráfego - D = 2,60 m - chapa galvanizada - escavado em material de 3ª categoria - aterro ferroviário máximo = 6,40 m</v>
          </cell>
          <cell r="C562" t="str">
            <v>m</v>
          </cell>
          <cell r="D562">
            <v>24836.94</v>
          </cell>
          <cell r="E562" t="str">
            <v>SICRO Jul/24</v>
          </cell>
        </row>
        <row r="563">
          <cell r="A563">
            <v>605551</v>
          </cell>
          <cell r="B563" t="str">
            <v>Bueiro metálico sem interrupção de tráfego - D = 2,60 m - chapa galvanizada - escavado em material de 3ª categoria - aterro rodoviário máximo = 4,10 m</v>
          </cell>
          <cell r="C563" t="str">
            <v>m</v>
          </cell>
          <cell r="D563">
            <v>21166.73</v>
          </cell>
          <cell r="E563" t="str">
            <v>SICRO Jul/24</v>
          </cell>
        </row>
        <row r="564">
          <cell r="A564">
            <v>605843</v>
          </cell>
          <cell r="B564" t="str">
            <v>Bueiro metálico sem interrupção de tráfego - D = 2,80 m - chapa com epóxi - escavado em material de 1ª categoria - aterro ferroviário máximo = 5,50 m</v>
          </cell>
          <cell r="C564" t="str">
            <v>m</v>
          </cell>
          <cell r="D564">
            <v>22192.53</v>
          </cell>
          <cell r="E564" t="str">
            <v>SICRO Jul/24</v>
          </cell>
        </row>
        <row r="565">
          <cell r="A565">
            <v>605579</v>
          </cell>
          <cell r="B565" t="str">
            <v>Bueiro metálico sem interrupção de tráfego - D = 2,80 m - chapa com epóxi - escavado em material de 1ª categoria - aterro rodoviário máximo = 3,80 m</v>
          </cell>
          <cell r="C565" t="str">
            <v>m</v>
          </cell>
          <cell r="D565">
            <v>17876.349999999999</v>
          </cell>
          <cell r="E565" t="str">
            <v>SICRO Jul/24</v>
          </cell>
        </row>
        <row r="566">
          <cell r="A566">
            <v>605858</v>
          </cell>
          <cell r="B566" t="str">
            <v>Bueiro metálico sem interrupção de tráfego - D = 2,80 m - chapa com epóxi - escavado em material de 2ª categoria - aterro ferroviário máximo = 5,50 m</v>
          </cell>
          <cell r="C566" t="str">
            <v>m</v>
          </cell>
          <cell r="D566">
            <v>24509.66</v>
          </cell>
          <cell r="E566" t="str">
            <v>SICRO Jul/24</v>
          </cell>
        </row>
        <row r="567">
          <cell r="A567">
            <v>605590</v>
          </cell>
          <cell r="B567" t="str">
            <v>Bueiro metálico sem interrupção de tráfego - D = 2,80 m - chapa com epóxi - escavado em material de 2ª categoria - aterro rodoviário máximo = 3,80 m</v>
          </cell>
          <cell r="C567" t="str">
            <v>m</v>
          </cell>
          <cell r="D567">
            <v>20193.48</v>
          </cell>
          <cell r="E567" t="str">
            <v>SICRO Jul/24</v>
          </cell>
        </row>
        <row r="568">
          <cell r="A568">
            <v>605901</v>
          </cell>
          <cell r="B568" t="str">
            <v>Bueiro metálico sem interrupção de tráfego - D = 2,80 m - chapa com epóxi - escavado em material de 3ª categoria - aterro ferroviário máximo = 5,50 m</v>
          </cell>
          <cell r="C568" t="str">
            <v>m</v>
          </cell>
          <cell r="D568">
            <v>28275.27</v>
          </cell>
          <cell r="E568" t="str">
            <v>SICRO Jul/24</v>
          </cell>
        </row>
        <row r="569">
          <cell r="A569">
            <v>605601</v>
          </cell>
          <cell r="B569" t="str">
            <v>Bueiro metálico sem interrupção de tráfego - D = 2,80 m - chapa com epóxi - escavado em material de 3ª categoria - aterro rodoviário máximo = 3,80 m</v>
          </cell>
          <cell r="C569" t="str">
            <v>m</v>
          </cell>
          <cell r="D569">
            <v>23959.09</v>
          </cell>
          <cell r="E569" t="str">
            <v>SICRO Jul/24</v>
          </cell>
        </row>
        <row r="570">
          <cell r="A570">
            <v>605747</v>
          </cell>
          <cell r="B570" t="str">
            <v>Bueiro metálico sem interrupção de tráfego - D = 2,80 m - chapa galvanizada - escavado em material de 1ª categoria - aterro ferroviário máximo = 5,50 m</v>
          </cell>
          <cell r="C570" t="str">
            <v>m</v>
          </cell>
          <cell r="D570">
            <v>21079.13</v>
          </cell>
          <cell r="E570" t="str">
            <v>SICRO Jul/24</v>
          </cell>
        </row>
        <row r="571">
          <cell r="A571">
            <v>605512</v>
          </cell>
          <cell r="B571" t="str">
            <v>Bueiro metálico sem interrupção de tráfego - D = 2,80 m - chapa galvanizada - escavado em material de 1ª categoria - aterro rodoviário máximo = 3,80 m</v>
          </cell>
          <cell r="C571" t="str">
            <v>m</v>
          </cell>
          <cell r="D571">
            <v>17167.22</v>
          </cell>
          <cell r="E571" t="str">
            <v>SICRO Jul/24</v>
          </cell>
        </row>
        <row r="572">
          <cell r="A572">
            <v>605790</v>
          </cell>
          <cell r="B572" t="str">
            <v>Bueiro metálico sem interrupção de tráfego - D = 2,80 m - chapa galvanizada - escavado em material de 2ª categoria - aterro ferroviário máximo = 5,50 m</v>
          </cell>
          <cell r="C572" t="str">
            <v>m</v>
          </cell>
          <cell r="D572">
            <v>23396.26</v>
          </cell>
          <cell r="E572" t="str">
            <v>SICRO Jul/24</v>
          </cell>
        </row>
        <row r="573">
          <cell r="A573">
            <v>605532</v>
          </cell>
          <cell r="B573" t="str">
            <v>Bueiro metálico sem interrupção de tráfego - D = 2,80 m - chapa galvanizada - escavado em material de 2ª categoria - aterro rodoviário máximo = 3,80 m</v>
          </cell>
          <cell r="C573" t="str">
            <v>m</v>
          </cell>
          <cell r="D573">
            <v>19484.349999999999</v>
          </cell>
          <cell r="E573" t="str">
            <v>SICRO Jul/24</v>
          </cell>
        </row>
        <row r="574">
          <cell r="A574">
            <v>605823</v>
          </cell>
          <cell r="B574" t="str">
            <v>Bueiro metálico sem interrupção de tráfego - D = 2,80 m - chapa galvanizada - escavado em material de 3ª categoria - aterro ferroviário máximo = 5,50 m</v>
          </cell>
          <cell r="C574" t="str">
            <v>m</v>
          </cell>
          <cell r="D574">
            <v>27161.87</v>
          </cell>
          <cell r="E574" t="str">
            <v>SICRO Jul/24</v>
          </cell>
        </row>
        <row r="575">
          <cell r="A575">
            <v>605552</v>
          </cell>
          <cell r="B575" t="str">
            <v>Bueiro metálico sem interrupção de tráfego - D = 2,80 m - chapa galvanizada - escavado em material de 3ª categoria - aterro rodoviário máximo = 3,80 m</v>
          </cell>
          <cell r="C575" t="str">
            <v>m</v>
          </cell>
          <cell r="D575">
            <v>23249.96</v>
          </cell>
          <cell r="E575" t="str">
            <v>SICRO Jul/24</v>
          </cell>
        </row>
        <row r="576">
          <cell r="A576">
            <v>605844</v>
          </cell>
          <cell r="B576" t="str">
            <v>Bueiro metálico sem interrupção de tráfego - D = 3,00 m - chapa com epóxi - escavado em material de 1ª categoria - aterro ferroviário máximo = 4,70 m</v>
          </cell>
          <cell r="C576" t="str">
            <v>m</v>
          </cell>
          <cell r="D576">
            <v>24290.61</v>
          </cell>
          <cell r="E576" t="str">
            <v>SICRO Jul/24</v>
          </cell>
        </row>
        <row r="577">
          <cell r="A577">
            <v>605580</v>
          </cell>
          <cell r="B577" t="str">
            <v>Bueiro metálico sem interrupção de tráfego - D = 3,00 m - chapa com epóxi - escavado em material de 1ª categoria - aterro rodoviário máximo = 3,60 m</v>
          </cell>
          <cell r="C577" t="str">
            <v>m</v>
          </cell>
          <cell r="D577">
            <v>19671.7</v>
          </cell>
          <cell r="E577" t="str">
            <v>SICRO Jul/24</v>
          </cell>
        </row>
        <row r="578">
          <cell r="A578">
            <v>605887</v>
          </cell>
          <cell r="B578" t="str">
            <v>Bueiro metálico sem interrupção de tráfego - D = 3,00 m - chapa com epóxi - escavado em material de 2ª categoria - aterro ferroviário máximo = 4,70 m</v>
          </cell>
          <cell r="C578" t="str">
            <v>m</v>
          </cell>
          <cell r="D578">
            <v>26927</v>
          </cell>
          <cell r="E578" t="str">
            <v>SICRO Jul/24</v>
          </cell>
        </row>
        <row r="579">
          <cell r="A579">
            <v>605591</v>
          </cell>
          <cell r="B579" t="str">
            <v>Bueiro metálico sem interrupção de tráfego - D = 3,00 m - chapa com epóxi - escavado em material de 2ª categoria - aterro rodoviário máximo = 3,60 m</v>
          </cell>
          <cell r="C579" t="str">
            <v>m</v>
          </cell>
          <cell r="D579">
            <v>22308.080000000002</v>
          </cell>
          <cell r="E579" t="str">
            <v>SICRO Jul/24</v>
          </cell>
        </row>
        <row r="580">
          <cell r="A580">
            <v>605902</v>
          </cell>
          <cell r="B580" t="str">
            <v>Bueiro metálico sem interrupção de tráfego - D = 3,00 m - chapa com epóxi - escavado em material de 3ª categoria - aterro ferroviário máximo = 4,70 m</v>
          </cell>
          <cell r="C580" t="str">
            <v>m</v>
          </cell>
          <cell r="D580">
            <v>31211.43</v>
          </cell>
          <cell r="E580" t="str">
            <v>SICRO Jul/24</v>
          </cell>
        </row>
        <row r="581">
          <cell r="A581">
            <v>605602</v>
          </cell>
          <cell r="B581" t="str">
            <v>Bueiro metálico sem interrupção de tráfego - D = 3,00 m - chapa com epóxi - escavado em material de 3ª categoria - aterro rodoviário máximo = 3,60 m</v>
          </cell>
          <cell r="C581" t="str">
            <v>m</v>
          </cell>
          <cell r="D581">
            <v>26592.51</v>
          </cell>
          <cell r="E581" t="str">
            <v>SICRO Jul/24</v>
          </cell>
        </row>
        <row r="582">
          <cell r="A582">
            <v>605748</v>
          </cell>
          <cell r="B582" t="str">
            <v>Bueiro metálico sem interrupção de tráfego - D = 3,00 m - chapa galvanizada - escavado em material de 1ª categoria - aterro ferroviário máximo = 4,70 m</v>
          </cell>
          <cell r="C582" t="str">
            <v>m</v>
          </cell>
          <cell r="D582">
            <v>23091.32</v>
          </cell>
          <cell r="E582" t="str">
            <v>SICRO Jul/24</v>
          </cell>
        </row>
        <row r="583">
          <cell r="A583">
            <v>605513</v>
          </cell>
          <cell r="B583" t="str">
            <v>Bueiro metálico sem interrupção de tráfego - D = 3,00 m - chapa galvanizada - escavado em material de 1ª categoria - aterro rodoviário máximo = 3,60 m</v>
          </cell>
          <cell r="C583" t="str">
            <v>m</v>
          </cell>
          <cell r="D583">
            <v>18905.830000000002</v>
          </cell>
          <cell r="E583" t="str">
            <v>SICRO Jul/24</v>
          </cell>
        </row>
        <row r="584">
          <cell r="A584">
            <v>605804</v>
          </cell>
          <cell r="B584" t="str">
            <v>Bueiro metálico sem interrupção de tráfego - D = 3,00 m - chapa galvanizada - escavado em material de 2ª categoria - aterro ferroviário máximo = 4,70 m</v>
          </cell>
          <cell r="C584" t="str">
            <v>m</v>
          </cell>
          <cell r="D584">
            <v>25727.7</v>
          </cell>
          <cell r="E584" t="str">
            <v>SICRO Jul/24</v>
          </cell>
        </row>
        <row r="585">
          <cell r="A585">
            <v>605533</v>
          </cell>
          <cell r="B585" t="str">
            <v>Bueiro metálico sem interrupção de tráfego - D = 3,00 m - chapa galvanizada - escavado em material de 2ª categoria - aterro rodoviário máximo = 3,60 m</v>
          </cell>
          <cell r="C585" t="str">
            <v>m</v>
          </cell>
          <cell r="D585">
            <v>21542.22</v>
          </cell>
          <cell r="E585" t="str">
            <v>SICRO Jul/24</v>
          </cell>
        </row>
        <row r="586">
          <cell r="A586">
            <v>605824</v>
          </cell>
          <cell r="B586" t="str">
            <v>Bueiro metálico sem interrupção de tráfego - D = 3,00 m - chapa galvanizada - escavado em material de 3ª categoria - aterro ferroviário máximo = 4,70 m</v>
          </cell>
          <cell r="C586" t="str">
            <v>m</v>
          </cell>
          <cell r="D586">
            <v>30012.13</v>
          </cell>
          <cell r="E586" t="str">
            <v>SICRO Jul/24</v>
          </cell>
        </row>
        <row r="587">
          <cell r="A587">
            <v>605553</v>
          </cell>
          <cell r="B587" t="str">
            <v>Bueiro metálico sem interrupção de tráfego - D = 3,00 m - chapa galvanizada - escavado em material de 3ª categoria - aterro rodoviário máximo = 3,60 m</v>
          </cell>
          <cell r="C587" t="str">
            <v>m</v>
          </cell>
          <cell r="D587">
            <v>25826.65</v>
          </cell>
          <cell r="E587" t="str">
            <v>SICRO Jul/24</v>
          </cell>
        </row>
        <row r="588">
          <cell r="A588">
            <v>605845</v>
          </cell>
          <cell r="B588" t="str">
            <v>Bueiro metálico sem interrupção de tráfego - D = 3,20 m - chapa com epóxi - escavado em material de 1ª categoria - aterro ferroviário máximo = 4,00 m</v>
          </cell>
          <cell r="C588" t="str">
            <v>m</v>
          </cell>
          <cell r="D588">
            <v>26445.279999999999</v>
          </cell>
          <cell r="E588" t="str">
            <v>SICRO Jul/24</v>
          </cell>
        </row>
        <row r="589">
          <cell r="A589">
            <v>605581</v>
          </cell>
          <cell r="B589" t="str">
            <v>Bueiro metálico sem interrupção de tráfego - D = 3,20 m - chapa com epóxi - escavado em material de 1ª categoria - aterro rodoviário máximo = 4,80 m</v>
          </cell>
          <cell r="C589" t="str">
            <v>m</v>
          </cell>
          <cell r="D589">
            <v>23452.45</v>
          </cell>
          <cell r="E589" t="str">
            <v>SICRO Jul/24</v>
          </cell>
        </row>
        <row r="590">
          <cell r="A590">
            <v>605888</v>
          </cell>
          <cell r="B590" t="str">
            <v>Bueiro metálico sem interrupção de tráfego - D = 3,20 m - chapa com epóxi - escavado em material de 2ª categoria - aterro ferroviário máximo = 4,00 m</v>
          </cell>
          <cell r="C590" t="str">
            <v>m</v>
          </cell>
          <cell r="D590">
            <v>29421.5</v>
          </cell>
          <cell r="E590" t="str">
            <v>SICRO Jul/24</v>
          </cell>
        </row>
        <row r="591">
          <cell r="A591">
            <v>605592</v>
          </cell>
          <cell r="B591" t="str">
            <v>Bueiro metálico sem interrupção de tráfego - D = 3,20 m - chapa com epóxi - escavado em material de 2ª categoria - aterro rodoviário máximo = 4,80 m</v>
          </cell>
          <cell r="C591" t="str">
            <v>m</v>
          </cell>
          <cell r="D591">
            <v>26428.67</v>
          </cell>
          <cell r="E591" t="str">
            <v>SICRO Jul/24</v>
          </cell>
        </row>
        <row r="592">
          <cell r="A592">
            <v>605903</v>
          </cell>
          <cell r="B592" t="str">
            <v>Bueiro metálico sem interrupção de tráfego - D = 3,20 m - chapa com epóxi - escavado em material de 3ª categoria - aterro ferroviário máximo = 4,00 m</v>
          </cell>
          <cell r="C592" t="str">
            <v>m</v>
          </cell>
          <cell r="D592">
            <v>34258.22</v>
          </cell>
          <cell r="E592" t="str">
            <v>SICRO Jul/24</v>
          </cell>
        </row>
        <row r="593">
          <cell r="A593">
            <v>605603</v>
          </cell>
          <cell r="B593" t="str">
            <v>Bueiro metálico sem interrupção de tráfego - D = 3,20 m - chapa com epóxi - escavado em material de 3ª categoria - aterro rodoviário máximo = 4,80 m</v>
          </cell>
          <cell r="C593" t="str">
            <v>m</v>
          </cell>
          <cell r="D593">
            <v>31265.39</v>
          </cell>
          <cell r="E593" t="str">
            <v>SICRO Jul/24</v>
          </cell>
        </row>
        <row r="594">
          <cell r="A594">
            <v>605771</v>
          </cell>
          <cell r="B594" t="str">
            <v>Bueiro metálico sem interrupção de tráfego - D = 3,20 m - chapa galvanizada - escavado em material de 1ª categoria - aterro ferroviário máximo = 4,00 m</v>
          </cell>
          <cell r="C594" t="str">
            <v>m</v>
          </cell>
          <cell r="D594">
            <v>25173.29</v>
          </cell>
          <cell r="E594" t="str">
            <v>SICRO Jul/24</v>
          </cell>
        </row>
        <row r="595">
          <cell r="A595">
            <v>605514</v>
          </cell>
          <cell r="B595" t="str">
            <v>Bueiro metálico sem interrupção de tráfego - D = 3,20 m - chapa galvanizada - escavado em material de 1ª categoria - aterro rodoviário máximo = 4,80 m</v>
          </cell>
          <cell r="C595" t="str">
            <v>m</v>
          </cell>
          <cell r="D595">
            <v>22784.799999999999</v>
          </cell>
          <cell r="E595" t="str">
            <v>SICRO Jul/24</v>
          </cell>
        </row>
        <row r="596">
          <cell r="A596">
            <v>605805</v>
          </cell>
          <cell r="B596" t="str">
            <v>Bueiro metálico sem interrupção de tráfego - D = 3,20 m - chapa galvanizada - escavado em material de 2ª categoria - aterro ferroviário máximo = 4,00 m</v>
          </cell>
          <cell r="C596" t="str">
            <v>m</v>
          </cell>
          <cell r="D596">
            <v>28149.52</v>
          </cell>
          <cell r="E596" t="str">
            <v>SICRO Jul/24</v>
          </cell>
        </row>
        <row r="597">
          <cell r="A597">
            <v>605534</v>
          </cell>
          <cell r="B597" t="str">
            <v>Bueiro metálico sem interrupção de tráfego - D = 3,20 m - chapa galvanizada - escavado em material de 2ª categoria - aterro rodoviário máximo = 4,80 m</v>
          </cell>
          <cell r="C597" t="str">
            <v>m</v>
          </cell>
          <cell r="D597">
            <v>25761.03</v>
          </cell>
          <cell r="E597" t="str">
            <v>SICRO Jul/24</v>
          </cell>
        </row>
        <row r="598">
          <cell r="A598">
            <v>605825</v>
          </cell>
          <cell r="B598" t="str">
            <v>Bueiro metálico sem interrupção de tráfego - D = 3,20 m - chapa galvanizada - escavado em material de 3ª categoria - aterro ferroviário máximo = 4,00 m</v>
          </cell>
          <cell r="C598" t="str">
            <v>m</v>
          </cell>
          <cell r="D598">
            <v>32986.239999999998</v>
          </cell>
          <cell r="E598" t="str">
            <v>SICRO Jul/24</v>
          </cell>
        </row>
        <row r="599">
          <cell r="A599">
            <v>605554</v>
          </cell>
          <cell r="B599" t="str">
            <v>Bueiro metálico sem interrupção de tráfego - D = 3,20 m - chapa galvanizada - escavado em material de 3ª categoria - aterro rodoviário máximo = 4,80 m</v>
          </cell>
          <cell r="C599" t="str">
            <v>m</v>
          </cell>
          <cell r="D599">
            <v>30597.74</v>
          </cell>
          <cell r="E599" t="str">
            <v>SICRO Jul/24</v>
          </cell>
        </row>
        <row r="600">
          <cell r="A600">
            <v>605772</v>
          </cell>
          <cell r="B600" t="str">
            <v>Bueiro metálico sem interrupção de tráfego - D = 3,40 m - chapa galvanizada - escavado em material de 1ª categoria - aterro ferroviário máximo = 7,00 m</v>
          </cell>
          <cell r="C600" t="str">
            <v>m</v>
          </cell>
          <cell r="D600">
            <v>29320.03</v>
          </cell>
          <cell r="E600" t="str">
            <v>SICRO Jul/24</v>
          </cell>
        </row>
        <row r="601">
          <cell r="A601">
            <v>605515</v>
          </cell>
          <cell r="B601" t="str">
            <v>Bueiro metálico sem interrupção de tráfego - D = 3,40 m - chapa galvanizada - escavado em material de 1ª categoria - aterro rodoviário máximo = 4,50 m</v>
          </cell>
          <cell r="C601" t="str">
            <v>m</v>
          </cell>
          <cell r="D601">
            <v>24843.74</v>
          </cell>
          <cell r="E601" t="str">
            <v>SICRO Jul/24</v>
          </cell>
        </row>
        <row r="602">
          <cell r="A602">
            <v>605806</v>
          </cell>
          <cell r="B602" t="str">
            <v>Bueiro metálico sem interrupção de tráfego - D = 3,40 m - chapa galvanizada - escavado em material de 2ª categoria - aterro ferroviário máximo = 7,00 m</v>
          </cell>
          <cell r="C602" t="str">
            <v>m</v>
          </cell>
          <cell r="D602">
            <v>32656.7</v>
          </cell>
          <cell r="E602" t="str">
            <v>SICRO Jul/24</v>
          </cell>
        </row>
        <row r="603">
          <cell r="A603">
            <v>605535</v>
          </cell>
          <cell r="B603" t="str">
            <v>Bueiro metálico sem interrupção de tráfego - D = 3,40 m - chapa galvanizada - escavado em material de 2ª categoria - aterro rodoviário máximo = 4,50 m</v>
          </cell>
          <cell r="C603" t="str">
            <v>m</v>
          </cell>
          <cell r="D603">
            <v>28180.41</v>
          </cell>
          <cell r="E603" t="str">
            <v>SICRO Jul/24</v>
          </cell>
        </row>
        <row r="604">
          <cell r="A604">
            <v>605826</v>
          </cell>
          <cell r="B604" t="str">
            <v>Bueiro metálico sem interrupção de tráfego - D = 3,40 m - chapa galvanizada - escavado em material de 3ª categoria - aterro ferroviário máximo = 7,00 m</v>
          </cell>
          <cell r="C604" t="str">
            <v>m</v>
          </cell>
          <cell r="D604">
            <v>38079.19</v>
          </cell>
          <cell r="E604" t="str">
            <v>SICRO Jul/24</v>
          </cell>
        </row>
        <row r="605">
          <cell r="A605">
            <v>605555</v>
          </cell>
          <cell r="B605" t="str">
            <v>Bueiro metálico sem interrupção de tráfego - D = 3,40 m - chapa galvanizada - escavado em material de 3ª categoria - aterro rodoviário máximo = 4,50 m</v>
          </cell>
          <cell r="C605" t="str">
            <v>m</v>
          </cell>
          <cell r="D605">
            <v>33602.89</v>
          </cell>
          <cell r="E605" t="str">
            <v>SICRO Jul/24</v>
          </cell>
        </row>
        <row r="606">
          <cell r="A606">
            <v>605773</v>
          </cell>
          <cell r="B606" t="str">
            <v>Bueiro metálico sem interrupção de tráfego - D = 3,60 m - chapa galvanizada - escavado em material de 1ª categoria - aterro ferroviário máximo = 6,60 m</v>
          </cell>
          <cell r="C606" t="str">
            <v>m</v>
          </cell>
          <cell r="D606">
            <v>31164.94</v>
          </cell>
          <cell r="E606" t="str">
            <v>SICRO Jul/24</v>
          </cell>
        </row>
        <row r="607">
          <cell r="A607">
            <v>605516</v>
          </cell>
          <cell r="B607" t="str">
            <v>Bueiro metálico sem interrupção de tráfego - D = 3,60 m - chapa galvanizada - escavado em material de 1ª categoria - aterro rodoviário máximo = 4,30 m</v>
          </cell>
          <cell r="C607" t="str">
            <v>m</v>
          </cell>
          <cell r="D607">
            <v>26390.76</v>
          </cell>
          <cell r="E607" t="str">
            <v>SICRO Jul/24</v>
          </cell>
        </row>
        <row r="608">
          <cell r="A608">
            <v>605807</v>
          </cell>
          <cell r="B608" t="str">
            <v>Bueiro metálico sem interrupção de tráfego - D = 3,60 m - chapa galvanizada - escavado em material de 2ª categoria - aterro ferroviário máximo = 6,60 m</v>
          </cell>
          <cell r="C608" t="str">
            <v>m</v>
          </cell>
          <cell r="D608">
            <v>34882.65</v>
          </cell>
          <cell r="E608" t="str">
            <v>SICRO Jul/24</v>
          </cell>
        </row>
        <row r="609">
          <cell r="A609">
            <v>605536</v>
          </cell>
          <cell r="B609" t="str">
            <v>Bueiro metálico sem interrupção de tráfego - D = 3,60 m - chapa galvanizada - escavado em material de 2ª categoria - aterro rodoviário máximo = 4,30 m</v>
          </cell>
          <cell r="C609" t="str">
            <v>m</v>
          </cell>
          <cell r="D609">
            <v>30108.47</v>
          </cell>
          <cell r="E609" t="str">
            <v>SICRO Jul/24</v>
          </cell>
        </row>
        <row r="610">
          <cell r="A610">
            <v>605827</v>
          </cell>
          <cell r="B610" t="str">
            <v>Bueiro metálico sem interrupção de tráfego - D = 3,60 m - chapa galvanizada - escavado em material de 3ª categoria - aterro ferroviário máximo = 6,60 m</v>
          </cell>
          <cell r="C610" t="str">
            <v>m</v>
          </cell>
          <cell r="D610">
            <v>40924.370000000003</v>
          </cell>
          <cell r="E610" t="str">
            <v>SICRO Jul/24</v>
          </cell>
        </row>
        <row r="611">
          <cell r="A611">
            <v>605556</v>
          </cell>
          <cell r="B611" t="str">
            <v>Bueiro metálico sem interrupção de tráfego - D = 3,60 m - chapa galvanizada - escavado em material de 3ª categoria - aterro rodoviário máximo = 4,30 m</v>
          </cell>
          <cell r="C611" t="str">
            <v>m</v>
          </cell>
          <cell r="D611">
            <v>36150.18</v>
          </cell>
          <cell r="E611" t="str">
            <v>SICRO Jul/24</v>
          </cell>
        </row>
        <row r="612">
          <cell r="A612">
            <v>605774</v>
          </cell>
          <cell r="B612" t="str">
            <v>Bueiro metálico sem interrupção de tráfego - D = 3,80 m - chapa galvanizada - escavado em material de 1ª categoria - aterro ferroviário máximo = 6,20 m</v>
          </cell>
          <cell r="C612" t="str">
            <v>m</v>
          </cell>
          <cell r="D612">
            <v>33594.01</v>
          </cell>
          <cell r="E612" t="str">
            <v>SICRO Jul/24</v>
          </cell>
        </row>
        <row r="613">
          <cell r="A613">
            <v>605517</v>
          </cell>
          <cell r="B613" t="str">
            <v>Bueiro metálico sem interrupção de tráfego - D = 3,80 m - chapa galvanizada - escavado em material de 1ª categoria - aterro rodoviário máximo = 4,00 m</v>
          </cell>
          <cell r="C613" t="str">
            <v>m</v>
          </cell>
          <cell r="D613">
            <v>28453.14</v>
          </cell>
          <cell r="E613" t="str">
            <v>SICRO Jul/24</v>
          </cell>
        </row>
        <row r="614">
          <cell r="A614">
            <v>605808</v>
          </cell>
          <cell r="B614" t="str">
            <v>Bueiro metálico sem interrupção de tráfego - D = 3,80 m - chapa galvanizada - escavado em material de 2ª categoria - aterro ferroviário máximo = 6,20 m</v>
          </cell>
          <cell r="C614" t="str">
            <v>m</v>
          </cell>
          <cell r="D614">
            <v>37713.35</v>
          </cell>
          <cell r="E614" t="str">
            <v>SICRO Jul/24</v>
          </cell>
        </row>
        <row r="615">
          <cell r="A615">
            <v>605537</v>
          </cell>
          <cell r="B615" t="str">
            <v>Bueiro metálico sem interrupção de tráfego - D = 3,80 m - chapa galvanizada - escavado em material de 2ª categoria - aterro rodoviário máximo = 4,00 m</v>
          </cell>
          <cell r="C615" t="str">
            <v>m</v>
          </cell>
          <cell r="D615">
            <v>32572.49</v>
          </cell>
          <cell r="E615" t="str">
            <v>SICRO Jul/24</v>
          </cell>
        </row>
        <row r="616">
          <cell r="A616">
            <v>605828</v>
          </cell>
          <cell r="B616" t="str">
            <v>Bueiro metálico sem interrupção de tráfego - D = 3,80 m - chapa galvanizada - escavado em material de 3ª categoria - aterro ferroviário máximo = 6,20 m</v>
          </cell>
          <cell r="C616" t="str">
            <v>m</v>
          </cell>
          <cell r="D616">
            <v>44407.78</v>
          </cell>
          <cell r="E616" t="str">
            <v>SICRO Jul/24</v>
          </cell>
        </row>
        <row r="617">
          <cell r="A617">
            <v>605557</v>
          </cell>
          <cell r="B617" t="str">
            <v>Bueiro metálico sem interrupção de tráfego - D = 3,80 m - chapa galvanizada - escavado em material de 3ª categoria - aterro rodoviário máximo = 4,00 m</v>
          </cell>
          <cell r="C617" t="str">
            <v>m</v>
          </cell>
          <cell r="D617">
            <v>39266.910000000003</v>
          </cell>
          <cell r="E617" t="str">
            <v>SICRO Jul/24</v>
          </cell>
        </row>
        <row r="618">
          <cell r="A618">
            <v>605775</v>
          </cell>
          <cell r="B618" t="str">
            <v>Bueiro metálico sem interrupção de tráfego - D = 4,00 m - chapa galvanizada - escavado em material de 1ª categoria - aterro ferroviário máximo = 5,10 m</v>
          </cell>
          <cell r="C618" t="str">
            <v>m</v>
          </cell>
          <cell r="D618">
            <v>35438.03</v>
          </cell>
          <cell r="E618" t="str">
            <v>SICRO Jul/24</v>
          </cell>
        </row>
        <row r="619">
          <cell r="A619">
            <v>605518</v>
          </cell>
          <cell r="B619" t="str">
            <v>Bueiro metálico sem interrupção de tráfego - D = 4,00 m - chapa galvanizada - escavado em material de 1ª categoria - aterro rodoviário máximo = 3,10 m</v>
          </cell>
          <cell r="C619" t="str">
            <v>m</v>
          </cell>
          <cell r="D619">
            <v>30087.94</v>
          </cell>
          <cell r="E619" t="str">
            <v>SICRO Jul/24</v>
          </cell>
        </row>
        <row r="620">
          <cell r="A620">
            <v>605809</v>
          </cell>
          <cell r="B620" t="str">
            <v>Bueiro metálico sem interrupção de tráfego - D = 4,00 m - chapa galvanizada - escavado em material de 2ª categoria - aterro ferroviário máximo = 5,10 m</v>
          </cell>
          <cell r="C620" t="str">
            <v>m</v>
          </cell>
          <cell r="D620">
            <v>39979.599999999999</v>
          </cell>
          <cell r="E620" t="str">
            <v>SICRO Jul/24</v>
          </cell>
        </row>
        <row r="621">
          <cell r="A621">
            <v>605538</v>
          </cell>
          <cell r="B621" t="str">
            <v>Bueiro metálico sem interrupção de tráfego - D = 4,00 m - chapa galvanizada - escavado em material de 2ª categoria - aterro rodoviário máximo = 3,10 m</v>
          </cell>
          <cell r="C621" t="str">
            <v>m</v>
          </cell>
          <cell r="D621">
            <v>34629.519999999997</v>
          </cell>
          <cell r="E621" t="str">
            <v>SICRO Jul/24</v>
          </cell>
        </row>
        <row r="622">
          <cell r="A622">
            <v>605829</v>
          </cell>
          <cell r="B622" t="str">
            <v>Bueiro metálico sem interrupção de tráfego - D = 4,00 m - chapa galvanizada - escavado em material de 3ª categoria - aterro ferroviário máximo = 5,10 m</v>
          </cell>
          <cell r="C622" t="str">
            <v>m</v>
          </cell>
          <cell r="D622">
            <v>47360.2</v>
          </cell>
          <cell r="E622" t="str">
            <v>SICRO Jul/24</v>
          </cell>
        </row>
        <row r="623">
          <cell r="A623">
            <v>605558</v>
          </cell>
          <cell r="B623" t="str">
            <v>Bueiro metálico sem interrupção de tráfego - D = 4,00 m - chapa galvanizada - escavado em material de 3ª categoria - aterro rodoviário máximo = 3,10 m</v>
          </cell>
          <cell r="C623" t="str">
            <v>m</v>
          </cell>
          <cell r="D623">
            <v>42010.12</v>
          </cell>
          <cell r="E623" t="str">
            <v>SICRO Jul/24</v>
          </cell>
        </row>
        <row r="624">
          <cell r="A624">
            <v>605776</v>
          </cell>
          <cell r="B624" t="str">
            <v>Bueiro metálico sem interrupção de tráfego - D = 4,20 m - chapa galvanizada - escavado em material de 1ª categoria - aterro ferroviário máximo = 4,80 m</v>
          </cell>
          <cell r="C624" t="str">
            <v>m</v>
          </cell>
          <cell r="D624">
            <v>37878.26</v>
          </cell>
          <cell r="E624" t="str">
            <v>SICRO Jul/24</v>
          </cell>
        </row>
        <row r="625">
          <cell r="A625">
            <v>605519</v>
          </cell>
          <cell r="B625" t="str">
            <v>Bueiro metálico sem interrupção de tráfego - D = 4,20 m - chapa galvanizada - escavado em material de 1ª categoria - aterro rodoviário máximo = 4,40 m</v>
          </cell>
          <cell r="C625" t="str">
            <v>m</v>
          </cell>
          <cell r="D625">
            <v>35487.699999999997</v>
          </cell>
          <cell r="E625" t="str">
            <v>SICRO Jul/24</v>
          </cell>
        </row>
        <row r="626">
          <cell r="A626">
            <v>605810</v>
          </cell>
          <cell r="B626" t="str">
            <v>Bueiro metálico sem interrupção de tráfego - D = 4,20 m - chapa galvanizada - escavado em material de 2ª categoria - aterro ferroviário máximo = 4,80 m</v>
          </cell>
          <cell r="C626" t="str">
            <v>m</v>
          </cell>
          <cell r="D626">
            <v>42862.67</v>
          </cell>
          <cell r="E626" t="str">
            <v>SICRO Jul/24</v>
          </cell>
        </row>
        <row r="627">
          <cell r="A627">
            <v>605539</v>
          </cell>
          <cell r="B627" t="str">
            <v>Bueiro metálico sem interrupção de tráfego - D = 4,20 m - chapa galvanizada - escavado em material de 2ª categoria - aterro rodoviário máximo = 4,40 m</v>
          </cell>
          <cell r="C627" t="str">
            <v>m</v>
          </cell>
          <cell r="D627">
            <v>40472.11</v>
          </cell>
          <cell r="E627" t="str">
            <v>SICRO Jul/24</v>
          </cell>
        </row>
        <row r="628">
          <cell r="A628">
            <v>605830</v>
          </cell>
          <cell r="B628" t="str">
            <v>Bueiro metálico sem interrupção de tráfego - D = 4,20 m - chapa galvanizada - escavado em material de 3ª categoria - aterro ferroviário máximo = 4,80 m</v>
          </cell>
          <cell r="C628" t="str">
            <v>m</v>
          </cell>
          <cell r="D628">
            <v>50962.92</v>
          </cell>
          <cell r="E628" t="str">
            <v>SICRO Jul/24</v>
          </cell>
        </row>
        <row r="629">
          <cell r="A629">
            <v>605559</v>
          </cell>
          <cell r="B629" t="str">
            <v>Bueiro metálico sem interrupção de tráfego - D = 4,20 m - chapa galvanizada - escavado em material de 3ª categoria - aterro rodoviário máximo = 4,40 m</v>
          </cell>
          <cell r="C629" t="str">
            <v>m</v>
          </cell>
          <cell r="D629">
            <v>48572.36</v>
          </cell>
          <cell r="E629" t="str">
            <v>SICRO Jul/24</v>
          </cell>
        </row>
        <row r="630">
          <cell r="A630">
            <v>605777</v>
          </cell>
          <cell r="B630" t="str">
            <v>Bueiro metálico sem interrupção de tráfego - D = 4,40 m - chapa galvanizada - escavado em material de 1ª categoria - aterro ferroviário máximo = 4,20 m</v>
          </cell>
          <cell r="C630" t="str">
            <v>m</v>
          </cell>
          <cell r="D630">
            <v>40549.11</v>
          </cell>
          <cell r="E630" t="str">
            <v>SICRO Jul/24</v>
          </cell>
        </row>
        <row r="631">
          <cell r="A631">
            <v>605520</v>
          </cell>
          <cell r="B631" t="str">
            <v>Bueiro metálico sem interrupção de tráfego - D = 4,40 m - chapa galvanizada - escavado em material de 1ª categoria - aterro rodoviário máximo = 4,20 m</v>
          </cell>
          <cell r="C631" t="str">
            <v>m</v>
          </cell>
          <cell r="D631">
            <v>37991.24</v>
          </cell>
          <cell r="E631" t="str">
            <v>SICRO Jul/24</v>
          </cell>
        </row>
        <row r="632">
          <cell r="A632">
            <v>605811</v>
          </cell>
          <cell r="B632" t="str">
            <v>Bueiro metálico sem interrupção de tráfego - D = 4,40 m - chapa galvanizada - escavado em material de 2ª categoria - aterro ferroviário máximo = 4,20 m</v>
          </cell>
          <cell r="C632" t="str">
            <v>m</v>
          </cell>
          <cell r="D632">
            <v>45996.95</v>
          </cell>
          <cell r="E632" t="str">
            <v>SICRO Jul/24</v>
          </cell>
        </row>
        <row r="633">
          <cell r="A633">
            <v>605540</v>
          </cell>
          <cell r="B633" t="str">
            <v>Bueiro metálico sem interrupção de tráfego - D = 4,40 m - chapa galvanizada - escavado em material de 2ª categoria - aterro rodoviário máximo = 4,20 m</v>
          </cell>
          <cell r="C633" t="str">
            <v>m</v>
          </cell>
          <cell r="D633">
            <v>43439.08</v>
          </cell>
          <cell r="E633" t="str">
            <v>SICRO Jul/24</v>
          </cell>
        </row>
        <row r="634">
          <cell r="A634">
            <v>605831</v>
          </cell>
          <cell r="B634" t="str">
            <v>Bueiro metálico sem interrupção de tráfego - D = 4,40 m - chapa galvanizada - escavado em material de 3ª categoria - aterro ferroviário máximo = 4,20 m</v>
          </cell>
          <cell r="C634" t="str">
            <v>m</v>
          </cell>
          <cell r="D634">
            <v>54850.33</v>
          </cell>
          <cell r="E634" t="str">
            <v>SICRO Jul/24</v>
          </cell>
        </row>
        <row r="635">
          <cell r="A635">
            <v>605560</v>
          </cell>
          <cell r="B635" t="str">
            <v>Bueiro metálico sem interrupção de tráfego - D = 4,40 m - chapa galvanizada - escavado em material de 3ª categoria - aterro rodoviário máximo = 4,20 m</v>
          </cell>
          <cell r="C635" t="str">
            <v>m</v>
          </cell>
          <cell r="D635">
            <v>52292.46</v>
          </cell>
          <cell r="E635" t="str">
            <v>SICRO Jul/24</v>
          </cell>
        </row>
        <row r="636">
          <cell r="A636">
            <v>605778</v>
          </cell>
          <cell r="B636" t="str">
            <v>Bueiro metálico sem interrupção de tráfego - D = 4,60 m - chapa galvanizada - escavado em material de 1ª categoria - aterro ferroviário máximo = 4,00 m</v>
          </cell>
          <cell r="C636" t="str">
            <v>m</v>
          </cell>
          <cell r="D636">
            <v>43078.5</v>
          </cell>
          <cell r="E636" t="str">
            <v>SICRO Jul/24</v>
          </cell>
        </row>
        <row r="637">
          <cell r="A637">
            <v>605521</v>
          </cell>
          <cell r="B637" t="str">
            <v>Bueiro metálico sem interrupção de tráfego - D = 4,60 m - chapa galvanizada - escavado em material de 1ª categoria - aterro rodoviário máximo = 4,00 m</v>
          </cell>
          <cell r="C637" t="str">
            <v>m</v>
          </cell>
          <cell r="D637">
            <v>40477.51</v>
          </cell>
          <cell r="E637" t="str">
            <v>SICRO Jul/24</v>
          </cell>
        </row>
        <row r="638">
          <cell r="A638">
            <v>605812</v>
          </cell>
          <cell r="B638" t="str">
            <v>Bueiro metálico sem interrupção de tráfego - D = 4,60 m - chapa galvanizada - escavado em material de 2ª categoria - aterro ferroviário máximo = 4,00 m</v>
          </cell>
          <cell r="C638" t="str">
            <v>m</v>
          </cell>
          <cell r="D638">
            <v>49010.36</v>
          </cell>
          <cell r="E638" t="str">
            <v>SICRO Jul/24</v>
          </cell>
        </row>
        <row r="639">
          <cell r="A639">
            <v>605541</v>
          </cell>
          <cell r="B639" t="str">
            <v>Bueiro metálico sem interrupção de tráfego - D = 4,60 m - chapa galvanizada - escavado em material de 2ª categoria - aterro rodoviário máximo = 4,00 m</v>
          </cell>
          <cell r="C639" t="str">
            <v>m</v>
          </cell>
          <cell r="D639">
            <v>46409.37</v>
          </cell>
          <cell r="E639" t="str">
            <v>SICRO Jul/24</v>
          </cell>
        </row>
        <row r="640">
          <cell r="A640">
            <v>605832</v>
          </cell>
          <cell r="B640" t="str">
            <v>Bueiro metálico sem interrupção de tráfego - D = 4,60 m - chapa galvanizada - escavado em material de 3ª categoria - aterro ferroviário máximo = 4,00 m</v>
          </cell>
          <cell r="C640" t="str">
            <v>m</v>
          </cell>
          <cell r="D640">
            <v>58650.33</v>
          </cell>
          <cell r="E640" t="str">
            <v>SICRO Jul/24</v>
          </cell>
        </row>
        <row r="641">
          <cell r="A641">
            <v>605561</v>
          </cell>
          <cell r="B641" t="str">
            <v>Bueiro metálico sem interrupção de tráfego - D = 4,60 m - chapa galvanizada - escavado em material de 3ª categoria - aterro rodoviário máximo = 4,00 m</v>
          </cell>
          <cell r="C641" t="str">
            <v>m</v>
          </cell>
          <cell r="D641">
            <v>56049.34</v>
          </cell>
          <cell r="E641" t="str">
            <v>SICRO Jul/24</v>
          </cell>
        </row>
        <row r="642">
          <cell r="A642">
            <v>605779</v>
          </cell>
          <cell r="B642" t="str">
            <v>Bueiro metálico sem interrupção de tráfego - D = 4,80 m - chapa galvanizada - escavado em material de 1ª categoria - aterro ferroviário máximo = 5,10 m</v>
          </cell>
          <cell r="C642" t="str">
            <v>m</v>
          </cell>
          <cell r="D642">
            <v>49512.800000000003</v>
          </cell>
          <cell r="E642" t="str">
            <v>SICRO Jul/24</v>
          </cell>
        </row>
        <row r="643">
          <cell r="A643">
            <v>605522</v>
          </cell>
          <cell r="B643" t="str">
            <v>Bueiro metálico sem interrupção de tráfego - D = 4,80 m - chapa galvanizada - escavado em material de 1ª categoria - aterro rodoviário máximo = 5,50 m</v>
          </cell>
          <cell r="C643" t="str">
            <v>m</v>
          </cell>
          <cell r="D643">
            <v>45186.85</v>
          </cell>
          <cell r="E643" t="str">
            <v>SICRO Jul/24</v>
          </cell>
        </row>
        <row r="644">
          <cell r="A644">
            <v>605813</v>
          </cell>
          <cell r="B644" t="str">
            <v>Bueiro metálico sem interrupção de tráfego - D = 4,80 m - chapa galvanizada - escavado em material de 2ª categoria - aterro ferroviário máximo = 5,10 m</v>
          </cell>
          <cell r="C644" t="str">
            <v>m</v>
          </cell>
          <cell r="D644">
            <v>55949.27</v>
          </cell>
          <cell r="E644" t="str">
            <v>SICRO Jul/24</v>
          </cell>
        </row>
        <row r="645">
          <cell r="A645">
            <v>605542</v>
          </cell>
          <cell r="B645" t="str">
            <v>Bueiro metálico sem interrupção de tráfego - D = 4,80 m - chapa galvanizada - escavado em material de 2ª categoria - aterro rodoviário máximo = 5,50 m</v>
          </cell>
          <cell r="C645" t="str">
            <v>m</v>
          </cell>
          <cell r="D645">
            <v>51623.33</v>
          </cell>
          <cell r="E645" t="str">
            <v>SICRO Jul/24</v>
          </cell>
        </row>
        <row r="646">
          <cell r="A646">
            <v>605833</v>
          </cell>
          <cell r="B646" t="str">
            <v>Bueiro metálico sem interrupção de tráfego - D = 4,80 m - chapa galvanizada - escavado em material de 3ª categoria - aterro ferroviário máximo = 5,10 m</v>
          </cell>
          <cell r="C646" t="str">
            <v>m</v>
          </cell>
          <cell r="D646">
            <v>66409.31</v>
          </cell>
          <cell r="E646" t="str">
            <v>SICRO Jul/24</v>
          </cell>
        </row>
        <row r="647">
          <cell r="A647">
            <v>605562</v>
          </cell>
          <cell r="B647" t="str">
            <v>Bueiro metálico sem interrupção de tráfego - D = 4,80 m - chapa galvanizada - escavado em material de 3ª categoria - aterro rodoviário máximo = 5,50 m</v>
          </cell>
          <cell r="C647" t="str">
            <v>m</v>
          </cell>
          <cell r="D647">
            <v>62083.360000000001</v>
          </cell>
          <cell r="E647" t="str">
            <v>SICRO Jul/24</v>
          </cell>
        </row>
        <row r="648">
          <cell r="A648">
            <v>605780</v>
          </cell>
          <cell r="B648" t="str">
            <v>Bueiro metálico sem interrupção de tráfego - D = 5,00 m - chapa galvanizada - escavado em material de 1ª categoria - aterro ferroviário máximo = 4,80 m</v>
          </cell>
          <cell r="C648" t="str">
            <v>m</v>
          </cell>
          <cell r="D648">
            <v>52466.52</v>
          </cell>
          <cell r="E648" t="str">
            <v>SICRO Jul/24</v>
          </cell>
        </row>
        <row r="649">
          <cell r="A649">
            <v>605523</v>
          </cell>
          <cell r="B649" t="str">
            <v>Bueiro metálico sem interrupção de tráfego - D = 5,00 m - chapa galvanizada - escavado em material de 1ª categoria - aterro rodoviário máximo = 5,30 m</v>
          </cell>
          <cell r="C649" t="str">
            <v>m</v>
          </cell>
          <cell r="D649">
            <v>47923.11</v>
          </cell>
          <cell r="E649" t="str">
            <v>SICRO Jul/24</v>
          </cell>
        </row>
        <row r="650">
          <cell r="A650">
            <v>605814</v>
          </cell>
          <cell r="B650" t="str">
            <v>Bueiro metálico sem interrupção de tráfego - D = 5,00 m - chapa galvanizada - escavado em material de 2ª categoria - aterro ferroviário máximo = 4,80 m</v>
          </cell>
          <cell r="C650" t="str">
            <v>m</v>
          </cell>
          <cell r="D650">
            <v>59428.22</v>
          </cell>
          <cell r="E650" t="str">
            <v>SICRO Jul/24</v>
          </cell>
        </row>
        <row r="651">
          <cell r="A651">
            <v>605543</v>
          </cell>
          <cell r="B651" t="str">
            <v>Bueiro metálico sem interrupção de tráfego - D = 5,00 m - chapa galvanizada - escavado em material de 2ª categoria - aterro rodoviário máximo = 5,30 m</v>
          </cell>
          <cell r="C651" t="str">
            <v>m</v>
          </cell>
          <cell r="D651">
            <v>54884.81</v>
          </cell>
          <cell r="E651" t="str">
            <v>SICRO Jul/24</v>
          </cell>
        </row>
        <row r="652">
          <cell r="A652">
            <v>605834</v>
          </cell>
          <cell r="B652" t="str">
            <v>Bueiro metálico sem interrupção de tráfego - D = 5,00 m - chapa galvanizada - escavado em material de 3ª categoria - aterro ferroviário máximo = 4,80 m</v>
          </cell>
          <cell r="C652" t="str">
            <v>m</v>
          </cell>
          <cell r="D652">
            <v>70741.789999999994</v>
          </cell>
          <cell r="E652" t="str">
            <v>SICRO Jul/24</v>
          </cell>
        </row>
        <row r="653">
          <cell r="A653">
            <v>605563</v>
          </cell>
          <cell r="B653" t="str">
            <v>Bueiro metálico sem interrupção de tráfego - D = 5,00 m - chapa galvanizada - escavado em material de 3ª categoria - aterro rodoviário máximo = 5,30 m</v>
          </cell>
          <cell r="C653" t="str">
            <v>m</v>
          </cell>
          <cell r="D653">
            <v>66198.39</v>
          </cell>
          <cell r="E653" t="str">
            <v>SICRO Jul/24</v>
          </cell>
        </row>
        <row r="654">
          <cell r="A654">
            <v>605606</v>
          </cell>
          <cell r="B654" t="str">
            <v>Sistema de escoramento telescópico regulável para tunnel liner</v>
          </cell>
          <cell r="C654" t="str">
            <v>m³</v>
          </cell>
          <cell r="D654">
            <v>15.2</v>
          </cell>
          <cell r="E654" t="str">
            <v>SICRO Jul/24</v>
          </cell>
        </row>
        <row r="655">
          <cell r="A655">
            <v>705314</v>
          </cell>
          <cell r="B655" t="str">
            <v>Boca de BDCC 1,50 x 1,50 m - esconsidade 0° - areia e brita comerciais</v>
          </cell>
          <cell r="C655" t="str">
            <v>un</v>
          </cell>
          <cell r="D655">
            <v>13537.98</v>
          </cell>
          <cell r="E655" t="str">
            <v>SICRO Jul/24</v>
          </cell>
        </row>
        <row r="656">
          <cell r="A656">
            <v>705312</v>
          </cell>
          <cell r="B656" t="str">
            <v>Boca de BDCC 1,50 x 1,50 m - esconsidade 0° - areia extraída e brita produzida</v>
          </cell>
          <cell r="C656" t="str">
            <v>un</v>
          </cell>
          <cell r="D656">
            <v>12202.48</v>
          </cell>
          <cell r="E656" t="str">
            <v>SICRO Jul/24</v>
          </cell>
        </row>
        <row r="657">
          <cell r="A657">
            <v>705316</v>
          </cell>
          <cell r="B657" t="str">
            <v>Boca de BDCC 1,50 x 1,50 m - esconsidade 15° - areia e brita comerciais</v>
          </cell>
          <cell r="C657" t="str">
            <v>un</v>
          </cell>
          <cell r="D657">
            <v>14835.93</v>
          </cell>
          <cell r="E657" t="str">
            <v>SICRO Jul/24</v>
          </cell>
        </row>
        <row r="658">
          <cell r="A658">
            <v>705315</v>
          </cell>
          <cell r="B658" t="str">
            <v>Boca de BDCC 1,50 x 1,50 m - esconsidade 15° - areia extraída e brita produzida</v>
          </cell>
          <cell r="C658" t="str">
            <v>un</v>
          </cell>
          <cell r="D658">
            <v>13396.4</v>
          </cell>
          <cell r="E658" t="str">
            <v>SICRO Jul/24</v>
          </cell>
        </row>
        <row r="659">
          <cell r="A659">
            <v>705318</v>
          </cell>
          <cell r="B659" t="str">
            <v>Boca de BDCC 1,50 x 1,50 m - esconsidade 30° - areia e brita comerciais</v>
          </cell>
          <cell r="C659" t="str">
            <v>un</v>
          </cell>
          <cell r="D659">
            <v>15853.04</v>
          </cell>
          <cell r="E659" t="str">
            <v>SICRO Jul/24</v>
          </cell>
        </row>
        <row r="660">
          <cell r="A660">
            <v>705317</v>
          </cell>
          <cell r="B660" t="str">
            <v>Boca de BDCC 1,50 x 1,50 m - esconsidade 30° - areia extraída e brita produzida</v>
          </cell>
          <cell r="C660" t="str">
            <v>un</v>
          </cell>
          <cell r="D660">
            <v>14230.66</v>
          </cell>
          <cell r="E660" t="str">
            <v>SICRO Jul/24</v>
          </cell>
        </row>
        <row r="661">
          <cell r="A661">
            <v>705320</v>
          </cell>
          <cell r="B661" t="str">
            <v>Boca de BDCC 1,50 x 1,50 m - esconsidade 45° - areia e brita comerciais</v>
          </cell>
          <cell r="C661" t="str">
            <v>un</v>
          </cell>
          <cell r="D661">
            <v>19877.47</v>
          </cell>
          <cell r="E661" t="str">
            <v>SICRO Jul/24</v>
          </cell>
        </row>
        <row r="662">
          <cell r="A662">
            <v>705319</v>
          </cell>
          <cell r="B662" t="str">
            <v>Boca de BDCC 1,50 x 1,50 m - esconsidade 45° - areia extraída e brita produzida</v>
          </cell>
          <cell r="C662" t="str">
            <v>un</v>
          </cell>
          <cell r="D662">
            <v>17891.900000000001</v>
          </cell>
          <cell r="E662" t="str">
            <v>SICRO Jul/24</v>
          </cell>
        </row>
        <row r="663">
          <cell r="A663">
            <v>705322</v>
          </cell>
          <cell r="B663" t="str">
            <v>Boca de BDCC 2,00 x 2,00 m - esconsidade 0° - areia e brita comerciais</v>
          </cell>
          <cell r="C663" t="str">
            <v>un</v>
          </cell>
          <cell r="D663">
            <v>20955.39</v>
          </cell>
          <cell r="E663" t="str">
            <v>SICRO Jul/24</v>
          </cell>
        </row>
        <row r="664">
          <cell r="A664">
            <v>705321</v>
          </cell>
          <cell r="B664" t="str">
            <v>Boca de BDCC 2,00 x 2,00 m - esconsidade 0° - areia extraída e brita produzida</v>
          </cell>
          <cell r="C664" t="str">
            <v>un</v>
          </cell>
          <cell r="D664">
            <v>18710.77</v>
          </cell>
          <cell r="E664" t="str">
            <v>SICRO Jul/24</v>
          </cell>
        </row>
        <row r="665">
          <cell r="A665">
            <v>705324</v>
          </cell>
          <cell r="B665" t="str">
            <v>Boca de BDCC 2,00 x 2,00 m - esconsidade 15° - areia e brita comerciais</v>
          </cell>
          <cell r="C665" t="str">
            <v>un</v>
          </cell>
          <cell r="D665">
            <v>22991.07</v>
          </cell>
          <cell r="E665" t="str">
            <v>SICRO Jul/24</v>
          </cell>
        </row>
        <row r="666">
          <cell r="A666">
            <v>705323</v>
          </cell>
          <cell r="B666" t="str">
            <v>Boca de BDCC 2,00 x 2,00 m - esconsidade 15° - areia extraída e brita produzida</v>
          </cell>
          <cell r="C666" t="str">
            <v>un</v>
          </cell>
          <cell r="D666">
            <v>20587.77</v>
          </cell>
          <cell r="E666" t="str">
            <v>SICRO Jul/24</v>
          </cell>
        </row>
        <row r="667">
          <cell r="A667">
            <v>705326</v>
          </cell>
          <cell r="B667" t="str">
            <v>Boca de BDCC 2,00 x 2,00 m - esconsidade 30° - areia e brita comerciais</v>
          </cell>
          <cell r="C667" t="str">
            <v>un</v>
          </cell>
          <cell r="D667">
            <v>24708.080000000002</v>
          </cell>
          <cell r="E667" t="str">
            <v>SICRO Jul/24</v>
          </cell>
        </row>
        <row r="668">
          <cell r="A668">
            <v>705325</v>
          </cell>
          <cell r="B668" t="str">
            <v>Boca de BDCC 2,00 x 2,00 m - esconsidade 30° - areia extraída e brita produzida</v>
          </cell>
          <cell r="C668" t="str">
            <v>un</v>
          </cell>
          <cell r="D668">
            <v>22077.25</v>
          </cell>
          <cell r="E668" t="str">
            <v>SICRO Jul/24</v>
          </cell>
        </row>
        <row r="669">
          <cell r="A669">
            <v>705328</v>
          </cell>
          <cell r="B669" t="str">
            <v>Boca de BDCC 2,00 x 2,00 m - esconsidade 45° - areia e brita comerciais</v>
          </cell>
          <cell r="C669" t="str">
            <v>un</v>
          </cell>
          <cell r="D669">
            <v>31353.64</v>
          </cell>
          <cell r="E669" t="str">
            <v>SICRO Jul/24</v>
          </cell>
        </row>
        <row r="670">
          <cell r="A670">
            <v>705327</v>
          </cell>
          <cell r="B670" t="str">
            <v>Boca de BDCC 2,00 x 2,00 m - esconsidade 45° - areia extraída e brita produzida</v>
          </cell>
          <cell r="C670" t="str">
            <v>un</v>
          </cell>
          <cell r="D670">
            <v>28089.78</v>
          </cell>
          <cell r="E670" t="str">
            <v>SICRO Jul/24</v>
          </cell>
        </row>
        <row r="671">
          <cell r="A671">
            <v>705330</v>
          </cell>
          <cell r="B671" t="str">
            <v>Boca de BDCC 2,50 x 2,50 m - esconsidade 0° - areia e brita comerciais</v>
          </cell>
          <cell r="C671" t="str">
            <v>un</v>
          </cell>
          <cell r="D671">
            <v>29302.48</v>
          </cell>
          <cell r="E671" t="str">
            <v>SICRO Jul/24</v>
          </cell>
        </row>
        <row r="672">
          <cell r="A672">
            <v>705329</v>
          </cell>
          <cell r="B672" t="str">
            <v>Boca de BDCC 2,50 x 2,50 m - esconsidade 0° - areia extraída e brita produzida</v>
          </cell>
          <cell r="C672" t="str">
            <v>un</v>
          </cell>
          <cell r="D672">
            <v>26036.61</v>
          </cell>
          <cell r="E672" t="str">
            <v>SICRO Jul/24</v>
          </cell>
        </row>
        <row r="673">
          <cell r="A673">
            <v>705332</v>
          </cell>
          <cell r="B673" t="str">
            <v>Boca de BDCC 2,50 x 2,50 m - esconsidade 15° - areia e brita comerciais</v>
          </cell>
          <cell r="C673" t="str">
            <v>un</v>
          </cell>
          <cell r="D673">
            <v>31661.64</v>
          </cell>
          <cell r="E673" t="str">
            <v>SICRO Jul/24</v>
          </cell>
        </row>
        <row r="674">
          <cell r="A674">
            <v>705331</v>
          </cell>
          <cell r="B674" t="str">
            <v>Boca de BDCC 2,50 x 2,50 m - esconsidade 15° - areia extraída e brita produzida</v>
          </cell>
          <cell r="C674" t="str">
            <v>un</v>
          </cell>
          <cell r="D674">
            <v>28333.35</v>
          </cell>
          <cell r="E674" t="str">
            <v>SICRO Jul/24</v>
          </cell>
        </row>
        <row r="675">
          <cell r="A675">
            <v>705334</v>
          </cell>
          <cell r="B675" t="str">
            <v>Boca de BDCC 2,50 x 2,50 m - esconsidade 30° - areia e brita comerciais</v>
          </cell>
          <cell r="C675" t="str">
            <v>un</v>
          </cell>
          <cell r="D675">
            <v>33617.4</v>
          </cell>
          <cell r="E675" t="str">
            <v>SICRO Jul/24</v>
          </cell>
        </row>
        <row r="676">
          <cell r="A676">
            <v>705333</v>
          </cell>
          <cell r="B676" t="str">
            <v>Boca de BDCC 2,50 x 2,50 m - esconsidade 30° - areia extraída e brita produzida</v>
          </cell>
          <cell r="C676" t="str">
            <v>un</v>
          </cell>
          <cell r="D676">
            <v>30319.87</v>
          </cell>
          <cell r="E676" t="str">
            <v>SICRO Jul/24</v>
          </cell>
        </row>
        <row r="677">
          <cell r="A677">
            <v>705336</v>
          </cell>
          <cell r="B677" t="str">
            <v>Boca de BDCC 2,50 x 2,50 m - esconsidade 45° - areia e brita comerciais</v>
          </cell>
          <cell r="C677" t="str">
            <v>un</v>
          </cell>
          <cell r="D677">
            <v>45303.32</v>
          </cell>
          <cell r="E677" t="str">
            <v>SICRO Jul/24</v>
          </cell>
        </row>
        <row r="678">
          <cell r="A678">
            <v>705335</v>
          </cell>
          <cell r="B678" t="str">
            <v>Boca de BDCC 2,50 x 2,50 m - esconsidade 45° - areia extraída e brita produzida</v>
          </cell>
          <cell r="C678" t="str">
            <v>un</v>
          </cell>
          <cell r="D678">
            <v>40706.769999999997</v>
          </cell>
          <cell r="E678" t="str">
            <v>SICRO Jul/24</v>
          </cell>
        </row>
        <row r="679">
          <cell r="A679">
            <v>705338</v>
          </cell>
          <cell r="B679" t="str">
            <v>Boca de BDCC 3,00 x 3,00 m - esconsidade 0° - areia e brita comerciais</v>
          </cell>
          <cell r="C679" t="str">
            <v>un</v>
          </cell>
          <cell r="D679">
            <v>42311.13</v>
          </cell>
          <cell r="E679" t="str">
            <v>SICRO Jul/24</v>
          </cell>
        </row>
        <row r="680">
          <cell r="A680">
            <v>705337</v>
          </cell>
          <cell r="B680" t="str">
            <v>Boca de BDCC 3,00 x 3,00 m - esconsidade 0° - areia extraída e brita produzida</v>
          </cell>
          <cell r="C680" t="str">
            <v>un</v>
          </cell>
          <cell r="D680">
            <v>37552.68</v>
          </cell>
          <cell r="E680" t="str">
            <v>SICRO Jul/24</v>
          </cell>
        </row>
        <row r="681">
          <cell r="A681">
            <v>705340</v>
          </cell>
          <cell r="B681" t="str">
            <v>Boca de BDCC 3,00 x 3,00 m - esconsidade 15° - areia e brita comerciais</v>
          </cell>
          <cell r="C681" t="str">
            <v>un</v>
          </cell>
          <cell r="D681">
            <v>45564.63</v>
          </cell>
          <cell r="E681" t="str">
            <v>SICRO Jul/24</v>
          </cell>
        </row>
        <row r="682">
          <cell r="A682">
            <v>705339</v>
          </cell>
          <cell r="B682" t="str">
            <v>Boca de BDCC 3,00 x 3,00 m - esconsidade 15° - areia extraída e brita produzida</v>
          </cell>
          <cell r="C682" t="str">
            <v>un</v>
          </cell>
          <cell r="D682">
            <v>40759.61</v>
          </cell>
          <cell r="E682" t="str">
            <v>SICRO Jul/24</v>
          </cell>
        </row>
        <row r="683">
          <cell r="A683">
            <v>705342</v>
          </cell>
          <cell r="B683" t="str">
            <v>Boca de BDCC 3,00 x 3,00 m - esconsidade 30° - areia e brita comerciais</v>
          </cell>
          <cell r="C683" t="str">
            <v>un</v>
          </cell>
          <cell r="D683">
            <v>51689.38</v>
          </cell>
          <cell r="E683" t="str">
            <v>SICRO Jul/24</v>
          </cell>
        </row>
        <row r="684">
          <cell r="A684">
            <v>705341</v>
          </cell>
          <cell r="B684" t="str">
            <v>Boca de BDCC 3,00 x 3,00 m - esconsidade 30° - areia extraída e brita produzida</v>
          </cell>
          <cell r="C684" t="str">
            <v>un</v>
          </cell>
          <cell r="D684">
            <v>46345.14</v>
          </cell>
          <cell r="E684" t="str">
            <v>SICRO Jul/24</v>
          </cell>
        </row>
        <row r="685">
          <cell r="A685">
            <v>705344</v>
          </cell>
          <cell r="B685" t="str">
            <v>Boca de BDCC 3,00 x 3,00 m - esconsidade 45° - areia e brita comerciais</v>
          </cell>
          <cell r="C685" t="str">
            <v>un</v>
          </cell>
          <cell r="D685">
            <v>65465.3</v>
          </cell>
          <cell r="E685" t="str">
            <v>SICRO Jul/24</v>
          </cell>
        </row>
        <row r="686">
          <cell r="A686">
            <v>705343</v>
          </cell>
          <cell r="B686" t="str">
            <v>Boca de BDCC 3,00 x 3,00 m - esconsidade 45° - areia extraída e brita produzida</v>
          </cell>
          <cell r="C686" t="str">
            <v>un</v>
          </cell>
          <cell r="D686">
            <v>58918.58</v>
          </cell>
          <cell r="E686" t="str">
            <v>SICRO Jul/24</v>
          </cell>
        </row>
        <row r="687">
          <cell r="A687">
            <v>705225</v>
          </cell>
          <cell r="B687" t="str">
            <v>Boca de BSCC 1,50 x 1,50 m - esconsidade 0° - areia e brita comerciais</v>
          </cell>
          <cell r="C687" t="str">
            <v>un</v>
          </cell>
          <cell r="D687">
            <v>11615.3</v>
          </cell>
          <cell r="E687" t="str">
            <v>SICRO Jul/24</v>
          </cell>
        </row>
        <row r="688">
          <cell r="A688">
            <v>705224</v>
          </cell>
          <cell r="B688" t="str">
            <v>Boca de BSCC 1,50 x 1,50 m - esconsidade 0° - areia extraída e brita produzida</v>
          </cell>
          <cell r="C688" t="str">
            <v>un</v>
          </cell>
          <cell r="D688">
            <v>10383.67</v>
          </cell>
          <cell r="E688" t="str">
            <v>SICRO Jul/24</v>
          </cell>
        </row>
        <row r="689">
          <cell r="A689">
            <v>705227</v>
          </cell>
          <cell r="B689" t="str">
            <v>Boca de BSCC 1,50 x 1,50 m - esconsidade 15° - areia e brita comerciais</v>
          </cell>
          <cell r="C689" t="str">
            <v>un</v>
          </cell>
          <cell r="D689">
            <v>11986.3</v>
          </cell>
          <cell r="E689" t="str">
            <v>SICRO Jul/24</v>
          </cell>
        </row>
        <row r="690">
          <cell r="A690">
            <v>705226</v>
          </cell>
          <cell r="B690" t="str">
            <v>Boca de BSCC 1,50 x 1,50 m - esconsidade 15° - areia extraída e brita produzida</v>
          </cell>
          <cell r="C690" t="str">
            <v>un</v>
          </cell>
          <cell r="D690">
            <v>10859.79</v>
          </cell>
          <cell r="E690" t="str">
            <v>SICRO Jul/24</v>
          </cell>
        </row>
        <row r="691">
          <cell r="A691">
            <v>705229</v>
          </cell>
          <cell r="B691" t="str">
            <v>Boca de BSCC 1,50 x 1,50 m - esconsidade 30° - areia e brita comerciais</v>
          </cell>
          <cell r="C691" t="str">
            <v>un</v>
          </cell>
          <cell r="D691">
            <v>12926.06</v>
          </cell>
          <cell r="E691" t="str">
            <v>SICRO Jul/24</v>
          </cell>
        </row>
        <row r="692">
          <cell r="A692">
            <v>705228</v>
          </cell>
          <cell r="B692" t="str">
            <v>Boca de BSCC 1,50 x 1,50 m - esconsidade 30° - areia extraída e brita produzida</v>
          </cell>
          <cell r="C692" t="str">
            <v>un</v>
          </cell>
          <cell r="D692">
            <v>11625.67</v>
          </cell>
          <cell r="E692" t="str">
            <v>SICRO Jul/24</v>
          </cell>
        </row>
        <row r="693">
          <cell r="A693">
            <v>705231</v>
          </cell>
          <cell r="B693" t="str">
            <v>Boca de BSCC 1,50 x 1,50 m - esconsidade 45° - areia e brita comerciais</v>
          </cell>
          <cell r="C693" t="str">
            <v>un</v>
          </cell>
          <cell r="D693">
            <v>16087.26</v>
          </cell>
          <cell r="E693" t="str">
            <v>SICRO Jul/24</v>
          </cell>
        </row>
        <row r="694">
          <cell r="A694">
            <v>705230</v>
          </cell>
          <cell r="B694" t="str">
            <v>Boca de BSCC 1,50 x 1,50 m - esconsidade 45° - areia extraída e brita produzida</v>
          </cell>
          <cell r="C694" t="str">
            <v>un</v>
          </cell>
          <cell r="D694">
            <v>14564.8</v>
          </cell>
          <cell r="E694" t="str">
            <v>SICRO Jul/24</v>
          </cell>
        </row>
        <row r="695">
          <cell r="A695">
            <v>705233</v>
          </cell>
          <cell r="B695" t="str">
            <v>Boca de BSCC 2,00 x 2,00 m - esconsidade 0° - areia e brita comerciais</v>
          </cell>
          <cell r="C695" t="str">
            <v>un</v>
          </cell>
          <cell r="D695">
            <v>18076.939999999999</v>
          </cell>
          <cell r="E695" t="str">
            <v>SICRO Jul/24</v>
          </cell>
        </row>
        <row r="696">
          <cell r="A696">
            <v>705232</v>
          </cell>
          <cell r="B696" t="str">
            <v>Boca de BSCC 2,00 x 2,00 m - esconsidade 0° - areia extraída e brita produzida</v>
          </cell>
          <cell r="C696" t="str">
            <v>un</v>
          </cell>
          <cell r="D696">
            <v>16117.92</v>
          </cell>
          <cell r="E696" t="str">
            <v>SICRO Jul/24</v>
          </cell>
        </row>
        <row r="697">
          <cell r="A697">
            <v>705235</v>
          </cell>
          <cell r="B697" t="str">
            <v>Boca de BSCC 2,00 x 2,00 m - esconsidade 15° - areia e brita comerciais</v>
          </cell>
          <cell r="C697" t="str">
            <v>un</v>
          </cell>
          <cell r="D697">
            <v>18528.84</v>
          </cell>
          <cell r="E697" t="str">
            <v>SICRO Jul/24</v>
          </cell>
        </row>
        <row r="698">
          <cell r="A698">
            <v>705234</v>
          </cell>
          <cell r="B698" t="str">
            <v>Boca de BSCC 2,00 x 2,00 m - esconsidade 15° - areia extraída e brita produzida</v>
          </cell>
          <cell r="C698" t="str">
            <v>un</v>
          </cell>
          <cell r="D698">
            <v>16704.77</v>
          </cell>
          <cell r="E698" t="str">
            <v>SICRO Jul/24</v>
          </cell>
        </row>
        <row r="699">
          <cell r="A699">
            <v>705237</v>
          </cell>
          <cell r="B699" t="str">
            <v>Boca de BSCC 2,00 x 2,00 m - esconsidade 30° - areia e brita comerciais</v>
          </cell>
          <cell r="C699" t="str">
            <v>un</v>
          </cell>
          <cell r="D699">
            <v>20072.96</v>
          </cell>
          <cell r="E699" t="str">
            <v>SICRO Jul/24</v>
          </cell>
        </row>
        <row r="700">
          <cell r="A700">
            <v>705236</v>
          </cell>
          <cell r="B700" t="str">
            <v>Boca de BSCC 2,00 x 2,00 m - esconsidade 30° - areia extraída e brita produzida</v>
          </cell>
          <cell r="C700" t="str">
            <v>un</v>
          </cell>
          <cell r="D700">
            <v>18025.830000000002</v>
          </cell>
          <cell r="E700" t="str">
            <v>SICRO Jul/24</v>
          </cell>
        </row>
        <row r="701">
          <cell r="A701">
            <v>705239</v>
          </cell>
          <cell r="B701" t="str">
            <v>Boca de BSCC 2,00 x 2,00 m - esconsidade 45° - areia e brita comerciais</v>
          </cell>
          <cell r="C701" t="str">
            <v>un</v>
          </cell>
          <cell r="D701">
            <v>25621.21</v>
          </cell>
          <cell r="E701" t="str">
            <v>SICRO Jul/24</v>
          </cell>
        </row>
        <row r="702">
          <cell r="A702">
            <v>705238</v>
          </cell>
          <cell r="B702" t="str">
            <v>Boca de BSCC 2,00 x 2,00 m - esconsidade 45° - areia extraída e brita produzida</v>
          </cell>
          <cell r="C702" t="str">
            <v>un</v>
          </cell>
          <cell r="D702">
            <v>23061.759999999998</v>
          </cell>
          <cell r="E702" t="str">
            <v>SICRO Jul/24</v>
          </cell>
        </row>
        <row r="703">
          <cell r="A703">
            <v>705241</v>
          </cell>
          <cell r="B703" t="str">
            <v>Boca de BSCC 2,50 x 2,50 m - esconsidade 0° - areia e brita comerciais</v>
          </cell>
          <cell r="C703" t="str">
            <v>un</v>
          </cell>
          <cell r="D703">
            <v>24428.74</v>
          </cell>
          <cell r="E703" t="str">
            <v>SICRO Jul/24</v>
          </cell>
        </row>
        <row r="704">
          <cell r="A704">
            <v>705240</v>
          </cell>
          <cell r="B704" t="str">
            <v>Boca de BSCC 2,50 x 2,50 m - esconsidade 0° - areia extraída e brita produzida</v>
          </cell>
          <cell r="C704" t="str">
            <v>un</v>
          </cell>
          <cell r="D704">
            <v>21737.66</v>
          </cell>
          <cell r="E704" t="str">
            <v>SICRO Jul/24</v>
          </cell>
        </row>
        <row r="705">
          <cell r="A705">
            <v>705243</v>
          </cell>
          <cell r="B705" t="str">
            <v>Boca de BSCC 2,50 x 2,50 m - esconsidade 15° - areia e brita comerciais</v>
          </cell>
          <cell r="C705" t="str">
            <v>un</v>
          </cell>
          <cell r="D705">
            <v>25848.560000000001</v>
          </cell>
          <cell r="E705" t="str">
            <v>SICRO Jul/24</v>
          </cell>
        </row>
        <row r="706">
          <cell r="A706">
            <v>705242</v>
          </cell>
          <cell r="B706" t="str">
            <v>Boca de BSCC 2,50 x 2,50 m - esconsidade 15° - areia extraída e brita produzida</v>
          </cell>
          <cell r="C706" t="str">
            <v>un</v>
          </cell>
          <cell r="D706">
            <v>23156.37</v>
          </cell>
          <cell r="E706" t="str">
            <v>SICRO Jul/24</v>
          </cell>
        </row>
        <row r="707">
          <cell r="A707">
            <v>705245</v>
          </cell>
          <cell r="B707" t="str">
            <v>Boca de BSCC 2,50 x 2,50 m - esconsidade 30° - areia e brita comerciais</v>
          </cell>
          <cell r="C707" t="str">
            <v>un</v>
          </cell>
          <cell r="D707">
            <v>28642.240000000002</v>
          </cell>
          <cell r="E707" t="str">
            <v>SICRO Jul/24</v>
          </cell>
        </row>
        <row r="708">
          <cell r="A708">
            <v>705244</v>
          </cell>
          <cell r="B708" t="str">
            <v>Boca de BSCC 2,50 x 2,50 m - esconsidade 30° - areia extraída e brita produzida</v>
          </cell>
          <cell r="C708" t="str">
            <v>un</v>
          </cell>
          <cell r="D708">
            <v>25769.93</v>
          </cell>
          <cell r="E708" t="str">
            <v>SICRO Jul/24</v>
          </cell>
        </row>
        <row r="709">
          <cell r="A709">
            <v>705247</v>
          </cell>
          <cell r="B709" t="str">
            <v>Boca de BSCC 2,50 x 2,50 m - esconsidade 45° - areia e brita comerciais</v>
          </cell>
          <cell r="C709" t="str">
            <v>un</v>
          </cell>
          <cell r="D709">
            <v>36246.300000000003</v>
          </cell>
          <cell r="E709" t="str">
            <v>SICRO Jul/24</v>
          </cell>
        </row>
        <row r="710">
          <cell r="A710">
            <v>705246</v>
          </cell>
          <cell r="B710" t="str">
            <v>Boca de BSCC 2,50 x 2,50 m - esconsidade 45° - areia extraída e brita produzida</v>
          </cell>
          <cell r="C710" t="str">
            <v>un</v>
          </cell>
          <cell r="D710">
            <v>32727.11</v>
          </cell>
          <cell r="E710" t="str">
            <v>SICRO Jul/24</v>
          </cell>
        </row>
        <row r="711">
          <cell r="A711">
            <v>705249</v>
          </cell>
          <cell r="B711" t="str">
            <v>Boca de BSCC 3,00 x 3,00 m - esconsidade 0° - areia e brita comerciais</v>
          </cell>
          <cell r="C711" t="str">
            <v>un</v>
          </cell>
          <cell r="D711">
            <v>34684.86</v>
          </cell>
          <cell r="E711" t="str">
            <v>SICRO Jul/24</v>
          </cell>
        </row>
        <row r="712">
          <cell r="A712">
            <v>705248</v>
          </cell>
          <cell r="B712" t="str">
            <v>Boca de BSCC 3,00 x 3,00 m - esconsidade 0° - areia extraída e brita produzida</v>
          </cell>
          <cell r="C712" t="str">
            <v>un</v>
          </cell>
          <cell r="D712">
            <v>30782.28</v>
          </cell>
          <cell r="E712" t="str">
            <v>SICRO Jul/24</v>
          </cell>
        </row>
        <row r="713">
          <cell r="A713">
            <v>705251</v>
          </cell>
          <cell r="B713" t="str">
            <v>Boca de BSCC 3,00 x 3,00 m - esconsidade 15° - areia e brita comerciais</v>
          </cell>
          <cell r="C713" t="str">
            <v>un</v>
          </cell>
          <cell r="D713">
            <v>36651.96</v>
          </cell>
          <cell r="E713" t="str">
            <v>SICRO Jul/24</v>
          </cell>
        </row>
        <row r="714">
          <cell r="A714">
            <v>705250</v>
          </cell>
          <cell r="B714" t="str">
            <v>Boca de BSCC 3,00 x 3,00 m - esconsidade 15° - areia extraída e brita produzida</v>
          </cell>
          <cell r="C714" t="str">
            <v>un</v>
          </cell>
          <cell r="D714">
            <v>32746.55</v>
          </cell>
          <cell r="E714" t="str">
            <v>SICRO Jul/24</v>
          </cell>
        </row>
        <row r="715">
          <cell r="A715">
            <v>705253</v>
          </cell>
          <cell r="B715" t="str">
            <v>Boca de BSCC 3,00 x 3,00 m - esconsidade 30° - areia e brita comerciais</v>
          </cell>
          <cell r="C715" t="str">
            <v>un</v>
          </cell>
          <cell r="D715">
            <v>40098.17</v>
          </cell>
          <cell r="E715" t="str">
            <v>SICRO Jul/24</v>
          </cell>
        </row>
        <row r="716">
          <cell r="A716">
            <v>705252</v>
          </cell>
          <cell r="B716" t="str">
            <v>Boca de BSCC 3,00 x 3,00 m - esconsidade 30° - areia extraída e brita produzida</v>
          </cell>
          <cell r="C716" t="str">
            <v>un</v>
          </cell>
          <cell r="D716">
            <v>35850.480000000003</v>
          </cell>
          <cell r="E716" t="str">
            <v>SICRO Jul/24</v>
          </cell>
        </row>
        <row r="717">
          <cell r="A717">
            <v>705255</v>
          </cell>
          <cell r="B717" t="str">
            <v>Boca de BSCC 3,00 x 3,00 m - esconsidade 45° - areia e brita comerciais</v>
          </cell>
          <cell r="C717" t="str">
            <v>un</v>
          </cell>
          <cell r="D717">
            <v>50668.24</v>
          </cell>
          <cell r="E717" t="str">
            <v>SICRO Jul/24</v>
          </cell>
        </row>
        <row r="718">
          <cell r="A718">
            <v>705254</v>
          </cell>
          <cell r="B718" t="str">
            <v>Boca de BSCC 3,00 x 3,00 m - esconsidade 45° - areia extraída e brita produzida</v>
          </cell>
          <cell r="C718" t="str">
            <v>un</v>
          </cell>
          <cell r="D718">
            <v>45531.839999999997</v>
          </cell>
          <cell r="E718" t="str">
            <v>SICRO Jul/24</v>
          </cell>
        </row>
        <row r="719">
          <cell r="A719">
            <v>705403</v>
          </cell>
          <cell r="B719" t="str">
            <v>Boca de BTCC 1,50 x 1,50 m - esconsidade 0° - areia e brita comerciais</v>
          </cell>
          <cell r="C719" t="str">
            <v>un</v>
          </cell>
          <cell r="D719">
            <v>16942.36</v>
          </cell>
          <cell r="E719" t="str">
            <v>SICRO Jul/24</v>
          </cell>
        </row>
        <row r="720">
          <cell r="A720">
            <v>705402</v>
          </cell>
          <cell r="B720" t="str">
            <v>Boca de BTCC 1,50 x 1,50 m - esconsidade 0° - areia extraída e brita produzida</v>
          </cell>
          <cell r="C720" t="str">
            <v>un</v>
          </cell>
          <cell r="D720">
            <v>15153.54</v>
          </cell>
          <cell r="E720" t="str">
            <v>SICRO Jul/24</v>
          </cell>
        </row>
        <row r="721">
          <cell r="A721">
            <v>705405</v>
          </cell>
          <cell r="B721" t="str">
            <v>Boca de BTCC 1,50 x 1,50 m - esconsidade 15° - areia e brita comerciais</v>
          </cell>
          <cell r="C721" t="str">
            <v>un</v>
          </cell>
          <cell r="D721">
            <v>18300.560000000001</v>
          </cell>
          <cell r="E721" t="str">
            <v>SICRO Jul/24</v>
          </cell>
        </row>
        <row r="722">
          <cell r="A722">
            <v>705404</v>
          </cell>
          <cell r="B722" t="str">
            <v>Boca de BTCC 1,50 x 1,50 m - esconsidade 15° - areia extraída e brita produzida</v>
          </cell>
          <cell r="C722" t="str">
            <v>un</v>
          </cell>
          <cell r="D722">
            <v>16491.54</v>
          </cell>
          <cell r="E722" t="str">
            <v>SICRO Jul/24</v>
          </cell>
        </row>
        <row r="723">
          <cell r="A723">
            <v>705407</v>
          </cell>
          <cell r="B723" t="str">
            <v>Boca de BTCC 1,50 x 1,50 m - esconsidade 30° - areia e brita comerciais</v>
          </cell>
          <cell r="C723" t="str">
            <v>un</v>
          </cell>
          <cell r="D723">
            <v>19198.830000000002</v>
          </cell>
          <cell r="E723" t="str">
            <v>SICRO Jul/24</v>
          </cell>
        </row>
        <row r="724">
          <cell r="A724">
            <v>705406</v>
          </cell>
          <cell r="B724" t="str">
            <v>Boca de BTCC 1,50 x 1,50 m - esconsidade 30° - areia extraída e brita produzida</v>
          </cell>
          <cell r="C724" t="str">
            <v>un</v>
          </cell>
          <cell r="D724">
            <v>17183.87</v>
          </cell>
          <cell r="E724" t="str">
            <v>SICRO Jul/24</v>
          </cell>
        </row>
        <row r="725">
          <cell r="A725">
            <v>705409</v>
          </cell>
          <cell r="B725" t="str">
            <v>Boca de BTCC 1,50 x 1,50 m - esconsidade 45° - areia e brita comerciais</v>
          </cell>
          <cell r="C725" t="str">
            <v>un</v>
          </cell>
          <cell r="D725">
            <v>24169.3</v>
          </cell>
          <cell r="E725" t="str">
            <v>SICRO Jul/24</v>
          </cell>
        </row>
        <row r="726">
          <cell r="A726">
            <v>705408</v>
          </cell>
          <cell r="B726" t="str">
            <v>Boca de BTCC 1,50 x 1,50 m - esconsidade 45° - areia extraída e brita produzida</v>
          </cell>
          <cell r="C726" t="str">
            <v>un</v>
          </cell>
          <cell r="D726">
            <v>21687.09</v>
          </cell>
          <cell r="E726" t="str">
            <v>SICRO Jul/24</v>
          </cell>
        </row>
        <row r="727">
          <cell r="A727">
            <v>705411</v>
          </cell>
          <cell r="B727" t="str">
            <v>Boca de BTCC 2,00 x 2,00 m - esconsidade 0° - areia e brita comerciais</v>
          </cell>
          <cell r="C727" t="str">
            <v>un</v>
          </cell>
          <cell r="D727">
            <v>25704.65</v>
          </cell>
          <cell r="E727" t="str">
            <v>SICRO Jul/24</v>
          </cell>
        </row>
        <row r="728">
          <cell r="A728">
            <v>705410</v>
          </cell>
          <cell r="B728" t="str">
            <v>Boca de BTCC 2,00 x 2,00 m - esconsidade 0° - areia extraída e brita produzida</v>
          </cell>
          <cell r="C728" t="str">
            <v>un</v>
          </cell>
          <cell r="D728">
            <v>22820.74</v>
          </cell>
          <cell r="E728" t="str">
            <v>SICRO Jul/24</v>
          </cell>
        </row>
        <row r="729">
          <cell r="A729">
            <v>705413</v>
          </cell>
          <cell r="B729" t="str">
            <v>Boca de BTCC 2,00 x 2,00 m - esconsidade 15° - areia e brita comerciais</v>
          </cell>
          <cell r="C729" t="str">
            <v>un</v>
          </cell>
          <cell r="D729">
            <v>27633.33</v>
          </cell>
          <cell r="E729" t="str">
            <v>SICRO Jul/24</v>
          </cell>
        </row>
        <row r="730">
          <cell r="A730">
            <v>705412</v>
          </cell>
          <cell r="B730" t="str">
            <v>Boca de BTCC 2,00 x 2,00 m - esconsidade 15° - areia extraída e brita produzida</v>
          </cell>
          <cell r="C730" t="str">
            <v>un</v>
          </cell>
          <cell r="D730">
            <v>24746.62</v>
          </cell>
          <cell r="E730" t="str">
            <v>SICRO Jul/24</v>
          </cell>
        </row>
        <row r="731">
          <cell r="A731">
            <v>705415</v>
          </cell>
          <cell r="B731" t="str">
            <v>Boca de BTCC 2,00 x 2,00 m - esconsidade 30° - areia e brita comerciais</v>
          </cell>
          <cell r="C731" t="str">
            <v>un</v>
          </cell>
          <cell r="D731">
            <v>30447.919999999998</v>
          </cell>
          <cell r="E731" t="str">
            <v>SICRO Jul/24</v>
          </cell>
        </row>
        <row r="732">
          <cell r="A732">
            <v>705414</v>
          </cell>
          <cell r="B732" t="str">
            <v>Boca de BTCC 2,00 x 2,00 m - esconsidade 30° - areia extraída e brita produzida</v>
          </cell>
          <cell r="C732" t="str">
            <v>un</v>
          </cell>
          <cell r="D732">
            <v>27195.26</v>
          </cell>
          <cell r="E732" t="str">
            <v>SICRO Jul/24</v>
          </cell>
        </row>
        <row r="733">
          <cell r="A733">
            <v>705417</v>
          </cell>
          <cell r="B733" t="str">
            <v>Boca de BTCC 2,00 x 2,00 m - esconsidade 45° - areia e brita comerciais</v>
          </cell>
          <cell r="C733" t="str">
            <v>un</v>
          </cell>
          <cell r="D733">
            <v>38545.06</v>
          </cell>
          <cell r="E733" t="str">
            <v>SICRO Jul/24</v>
          </cell>
        </row>
        <row r="734">
          <cell r="A734">
            <v>705416</v>
          </cell>
          <cell r="B734" t="str">
            <v>Boca de BTCC 2,00 x 2,00 m - esconsidade 45° - areia extraída e brita produzida</v>
          </cell>
          <cell r="C734" t="str">
            <v>un</v>
          </cell>
          <cell r="D734">
            <v>34541.440000000002</v>
          </cell>
          <cell r="E734" t="str">
            <v>SICRO Jul/24</v>
          </cell>
        </row>
        <row r="735">
          <cell r="A735">
            <v>705419</v>
          </cell>
          <cell r="B735" t="str">
            <v>Boca de BTCC 2,50 x 2,50 m - esconsidade 0° - areia e brita comerciais</v>
          </cell>
          <cell r="C735" t="str">
            <v>un</v>
          </cell>
          <cell r="D735">
            <v>36363.019999999997</v>
          </cell>
          <cell r="E735" t="str">
            <v>SICRO Jul/24</v>
          </cell>
        </row>
        <row r="736">
          <cell r="A736">
            <v>705418</v>
          </cell>
          <cell r="B736" t="str">
            <v>Boca de BTCC 2,50 x 2,50 m - esconsidade 0° - areia extraída e brita produzida</v>
          </cell>
          <cell r="C736" t="str">
            <v>un</v>
          </cell>
          <cell r="D736">
            <v>32332.31</v>
          </cell>
          <cell r="E736" t="str">
            <v>SICRO Jul/24</v>
          </cell>
        </row>
        <row r="737">
          <cell r="A737">
            <v>705421</v>
          </cell>
          <cell r="B737" t="str">
            <v>Boca de BTCC 2,50 x 2,50 m - esconsidade 15° - areia e brita comerciais</v>
          </cell>
          <cell r="C737" t="str">
            <v>un</v>
          </cell>
          <cell r="D737">
            <v>39094.32</v>
          </cell>
          <cell r="E737" t="str">
            <v>SICRO Jul/24</v>
          </cell>
        </row>
        <row r="738">
          <cell r="A738">
            <v>705420</v>
          </cell>
          <cell r="B738" t="str">
            <v>Boca de BTCC 2,50 x 2,50 m - esconsidade 15° - areia extraída e brita produzida</v>
          </cell>
          <cell r="C738" t="str">
            <v>un</v>
          </cell>
          <cell r="D738">
            <v>35045.050000000003</v>
          </cell>
          <cell r="E738" t="str">
            <v>SICRO Jul/24</v>
          </cell>
        </row>
        <row r="739">
          <cell r="A739">
            <v>705423</v>
          </cell>
          <cell r="B739" t="str">
            <v>Boca de BTCC 2,50 x 2,50 m - esconsidade 30° - areia e brita comerciais</v>
          </cell>
          <cell r="C739" t="str">
            <v>un</v>
          </cell>
          <cell r="D739">
            <v>44478.41</v>
          </cell>
          <cell r="E739" t="str">
            <v>SICRO Jul/24</v>
          </cell>
        </row>
        <row r="740">
          <cell r="A740">
            <v>705422</v>
          </cell>
          <cell r="B740" t="str">
            <v>Boca de BTCC 2,50 x 2,50 m - esconsidade 30° - areia extraída e brita produzida</v>
          </cell>
          <cell r="C740" t="str">
            <v>un</v>
          </cell>
          <cell r="D740">
            <v>39947.730000000003</v>
          </cell>
          <cell r="E740" t="str">
            <v>SICRO Jul/24</v>
          </cell>
        </row>
        <row r="741">
          <cell r="A741">
            <v>705425</v>
          </cell>
          <cell r="B741" t="str">
            <v>Boca de BTCC 2,50 x 2,50 m - esconsidade 45° - areia e brita comerciais</v>
          </cell>
          <cell r="C741" t="str">
            <v>un</v>
          </cell>
          <cell r="D741">
            <v>56281.21</v>
          </cell>
          <cell r="E741" t="str">
            <v>SICRO Jul/24</v>
          </cell>
        </row>
        <row r="742">
          <cell r="A742">
            <v>705424</v>
          </cell>
          <cell r="B742" t="str">
            <v>Boca de BTCC 2,50 x 2,50 m - esconsidade 45° - areia extraída e brita produzida</v>
          </cell>
          <cell r="C742" t="str">
            <v>un</v>
          </cell>
          <cell r="D742">
            <v>50721.67</v>
          </cell>
          <cell r="E742" t="str">
            <v>SICRO Jul/24</v>
          </cell>
        </row>
        <row r="743">
          <cell r="A743">
            <v>705427</v>
          </cell>
          <cell r="B743" t="str">
            <v>Boca de BTCC 3,00 x 3,00 m - esconsidade 0° - areia e brita comerciais</v>
          </cell>
          <cell r="C743" t="str">
            <v>un</v>
          </cell>
          <cell r="D743">
            <v>51374.41</v>
          </cell>
          <cell r="E743" t="str">
            <v>SICRO Jul/24</v>
          </cell>
        </row>
        <row r="744">
          <cell r="A744">
            <v>705426</v>
          </cell>
          <cell r="B744" t="str">
            <v>Boca de BTCC 3,00 x 3,00 m - esconsidade 0° - areia extraída e brita produzida</v>
          </cell>
          <cell r="C744" t="str">
            <v>un</v>
          </cell>
          <cell r="D744">
            <v>45544.9</v>
          </cell>
          <cell r="E744" t="str">
            <v>SICRO Jul/24</v>
          </cell>
        </row>
        <row r="745">
          <cell r="A745">
            <v>705429</v>
          </cell>
          <cell r="B745" t="str">
            <v>Boca de BTCC 3,00 x 3,00 m - esconsidade 15° - areia e brita comerciais</v>
          </cell>
          <cell r="C745" t="str">
            <v>un</v>
          </cell>
          <cell r="D745">
            <v>53140.11</v>
          </cell>
          <cell r="E745" t="str">
            <v>SICRO Jul/24</v>
          </cell>
        </row>
        <row r="746">
          <cell r="A746">
            <v>705428</v>
          </cell>
          <cell r="B746" t="str">
            <v>Boca de BTCC 3,00 x 3,00 m - esconsidade 15° - areia extraída e brita produzida</v>
          </cell>
          <cell r="C746" t="str">
            <v>un</v>
          </cell>
          <cell r="D746">
            <v>47405.54</v>
          </cell>
          <cell r="E746" t="str">
            <v>SICRO Jul/24</v>
          </cell>
        </row>
        <row r="747">
          <cell r="A747">
            <v>705431</v>
          </cell>
          <cell r="B747" t="str">
            <v>Boca de BTCC 3,00 x 3,00 m - esconsidade 30° - areia e brita comerciais</v>
          </cell>
          <cell r="C747" t="str">
            <v>un</v>
          </cell>
          <cell r="D747">
            <v>63861.35</v>
          </cell>
          <cell r="E747" t="str">
            <v>SICRO Jul/24</v>
          </cell>
        </row>
        <row r="748">
          <cell r="A748">
            <v>705430</v>
          </cell>
          <cell r="B748" t="str">
            <v>Boca de BTCC 3,00 x 3,00 m - esconsidade 30° - areia extraída e brita produzida</v>
          </cell>
          <cell r="C748" t="str">
            <v>un</v>
          </cell>
          <cell r="D748">
            <v>57461.7</v>
          </cell>
          <cell r="E748" t="str">
            <v>SICRO Jul/24</v>
          </cell>
        </row>
        <row r="749">
          <cell r="A749">
            <v>705433</v>
          </cell>
          <cell r="B749" t="str">
            <v>Boca de BTCC 3,00 x 3,00 m - esconsidade 45° - areia e brita comerciais</v>
          </cell>
          <cell r="C749" t="str">
            <v>un</v>
          </cell>
          <cell r="D749">
            <v>80943.63</v>
          </cell>
          <cell r="E749" t="str">
            <v>SICRO Jul/24</v>
          </cell>
        </row>
        <row r="750">
          <cell r="A750">
            <v>705432</v>
          </cell>
          <cell r="B750" t="str">
            <v>Boca de BTCC 3,00 x 3,00 m - esconsidade 45° - areia extraída e brita produzida</v>
          </cell>
          <cell r="C750" t="str">
            <v>un</v>
          </cell>
          <cell r="D750">
            <v>73017.100000000006</v>
          </cell>
          <cell r="E750" t="str">
            <v>SICRO Jul/24</v>
          </cell>
        </row>
        <row r="751">
          <cell r="A751">
            <v>705257</v>
          </cell>
          <cell r="B751" t="str">
            <v>Corpo de BDCC 1,50 x 1,50 m - moldado no local - altura do aterro 0,00 a 1,00 m - areia e brita comerciais</v>
          </cell>
          <cell r="C751" t="str">
            <v>m</v>
          </cell>
          <cell r="D751">
            <v>3956.31</v>
          </cell>
          <cell r="E751" t="str">
            <v>SICRO Jul/24</v>
          </cell>
        </row>
        <row r="752">
          <cell r="A752">
            <v>705256</v>
          </cell>
          <cell r="B752" t="str">
            <v>Corpo de BDCC 1,50 x 1,50 m - moldado no local - altura do aterro 0,00 a 1,00 m - areia extraída e brita produzida</v>
          </cell>
          <cell r="C752" t="str">
            <v>m</v>
          </cell>
          <cell r="D752">
            <v>3593.11</v>
          </cell>
          <cell r="E752" t="str">
            <v>SICRO Jul/24</v>
          </cell>
        </row>
        <row r="753">
          <cell r="A753">
            <v>705259</v>
          </cell>
          <cell r="B753" t="str">
            <v>Corpo de BDCC 1,50 x 1,50 m - moldado no local - altura do aterro 1,00 a 2,50 m - areia e brita comerciais</v>
          </cell>
          <cell r="C753" t="str">
            <v>m</v>
          </cell>
          <cell r="D753">
            <v>3455.79</v>
          </cell>
          <cell r="E753" t="str">
            <v>SICRO Jul/24</v>
          </cell>
        </row>
        <row r="754">
          <cell r="A754">
            <v>705258</v>
          </cell>
          <cell r="B754" t="str">
            <v>Corpo de BDCC 1,50 x 1,50 m - moldado no local - altura do aterro 1,00 a 2,50 m - areia extraída e brita produzida</v>
          </cell>
          <cell r="C754" t="str">
            <v>m</v>
          </cell>
          <cell r="D754">
            <v>3092.59</v>
          </cell>
          <cell r="E754" t="str">
            <v>SICRO Jul/24</v>
          </cell>
        </row>
        <row r="755">
          <cell r="A755">
            <v>705267</v>
          </cell>
          <cell r="B755" t="str">
            <v>Corpo de BDCC 1,50 x 1,50 m - moldado no local - altura do aterro 10,00 a 12,50 m - areia e brita comerciais</v>
          </cell>
          <cell r="C755" t="str">
            <v>m</v>
          </cell>
          <cell r="D755">
            <v>4974.6000000000004</v>
          </cell>
          <cell r="E755" t="str">
            <v>SICRO Jul/24</v>
          </cell>
        </row>
        <row r="756">
          <cell r="A756">
            <v>705266</v>
          </cell>
          <cell r="B756" t="str">
            <v>Corpo de BDCC 1,50 x 1,50 m - moldado no local - altura do aterro 10,00 a 12,50 m - areia extraída e brita produzida</v>
          </cell>
          <cell r="C756" t="str">
            <v>m</v>
          </cell>
          <cell r="D756">
            <v>4494.22</v>
          </cell>
          <cell r="E756" t="str">
            <v>SICRO Jul/24</v>
          </cell>
        </row>
        <row r="757">
          <cell r="A757">
            <v>705269</v>
          </cell>
          <cell r="B757" t="str">
            <v>Corpo de BDCC 1,50 x 1,50 m - moldado no local - altura do aterro 12,50 a 15,00 m - areia e brita comerciais</v>
          </cell>
          <cell r="C757" t="str">
            <v>m</v>
          </cell>
          <cell r="D757">
            <v>5219.2299999999996</v>
          </cell>
          <cell r="E757" t="str">
            <v>SICRO Jul/24</v>
          </cell>
        </row>
        <row r="758">
          <cell r="A758">
            <v>705268</v>
          </cell>
          <cell r="B758" t="str">
            <v>Corpo de BDCC 1,50 x 1,50 m - moldado no local - altura do aterro 12,50 a 15,00 m - areia extraída e brita produzida</v>
          </cell>
          <cell r="C758" t="str">
            <v>m</v>
          </cell>
          <cell r="D758">
            <v>4738.8500000000004</v>
          </cell>
          <cell r="E758" t="str">
            <v>SICRO Jul/24</v>
          </cell>
        </row>
        <row r="759">
          <cell r="A759">
            <v>705261</v>
          </cell>
          <cell r="B759" t="str">
            <v>Corpo de BDCC 1,50 x 1,50 m - moldado no local - altura do aterro 2,50 a 5,00 m - areia e brita comerciais</v>
          </cell>
          <cell r="C759" t="str">
            <v>m</v>
          </cell>
          <cell r="D759">
            <v>3688.56</v>
          </cell>
          <cell r="E759" t="str">
            <v>SICRO Jul/24</v>
          </cell>
        </row>
        <row r="760">
          <cell r="A760">
            <v>705260</v>
          </cell>
          <cell r="B760" t="str">
            <v>Corpo de BDCC 1,50 x 1,50 m - moldado no local - altura do aterro 2,50 a 5,00 m - areia extraída e brita produzida</v>
          </cell>
          <cell r="C760" t="str">
            <v>m</v>
          </cell>
          <cell r="D760">
            <v>3325.36</v>
          </cell>
          <cell r="E760" t="str">
            <v>SICRO Jul/24</v>
          </cell>
        </row>
        <row r="761">
          <cell r="A761">
            <v>705263</v>
          </cell>
          <cell r="B761" t="str">
            <v>Corpo de BDCC 1,50 x 1,50 m - moldado no local - altura do aterro 5,00 a 7,50 m - areia e brita comerciais</v>
          </cell>
          <cell r="C761" t="str">
            <v>m</v>
          </cell>
          <cell r="D761">
            <v>4148.62</v>
          </cell>
          <cell r="E761" t="str">
            <v>SICRO Jul/24</v>
          </cell>
        </row>
        <row r="762">
          <cell r="A762">
            <v>705262</v>
          </cell>
          <cell r="B762" t="str">
            <v>Corpo de BDCC 1,50 x 1,50 m - moldado no local - altura do aterro 5,00 a 7,50 m - areia extraída e brita produzida</v>
          </cell>
          <cell r="C762" t="str">
            <v>m</v>
          </cell>
          <cell r="D762">
            <v>3785.42</v>
          </cell>
          <cell r="E762" t="str">
            <v>SICRO Jul/24</v>
          </cell>
        </row>
        <row r="763">
          <cell r="A763">
            <v>705265</v>
          </cell>
          <cell r="B763" t="str">
            <v>Corpo de BDCC 1,50 x 1,50 m - moldado no local - altura do aterro 7,50 a 10,00 m - areia e brita comerciais</v>
          </cell>
          <cell r="C763" t="str">
            <v>m</v>
          </cell>
          <cell r="D763">
            <v>4544.05</v>
          </cell>
          <cell r="E763" t="str">
            <v>SICRO Jul/24</v>
          </cell>
        </row>
        <row r="764">
          <cell r="A764">
            <v>705264</v>
          </cell>
          <cell r="B764" t="str">
            <v>Corpo de BDCC 1,50 x 1,50 m - moldado no local - altura do aterro 7,50 a 10,00 m - areia extraída e brita produzida</v>
          </cell>
          <cell r="C764" t="str">
            <v>m</v>
          </cell>
          <cell r="D764">
            <v>4180.8500000000004</v>
          </cell>
          <cell r="E764" t="str">
            <v>SICRO Jul/24</v>
          </cell>
        </row>
        <row r="765">
          <cell r="A765">
            <v>705271</v>
          </cell>
          <cell r="B765" t="str">
            <v>Corpo de BDCC 2,00 x 2,00 m - moldado no local - altura do aterro 0,00 a 1,00 m - areia e brita comerciais</v>
          </cell>
          <cell r="C765" t="str">
            <v>m</v>
          </cell>
          <cell r="D765">
            <v>5667.65</v>
          </cell>
          <cell r="E765" t="str">
            <v>SICRO Jul/24</v>
          </cell>
        </row>
        <row r="766">
          <cell r="A766">
            <v>705270</v>
          </cell>
          <cell r="B766" t="str">
            <v>Corpo de BDCC 2,00 x 2,00 m - moldado no local - altura do aterro 0,00 a 1,00 m - areia extraída e brita produzida</v>
          </cell>
          <cell r="C766" t="str">
            <v>m</v>
          </cell>
          <cell r="D766">
            <v>5198.03</v>
          </cell>
          <cell r="E766" t="str">
            <v>SICRO Jul/24</v>
          </cell>
        </row>
        <row r="767">
          <cell r="A767">
            <v>705273</v>
          </cell>
          <cell r="B767" t="str">
            <v>Corpo de BDCC 2,00 x 2,00 m - moldado no local - altura do aterro 1,00 a 2,50 m - areia e brita comerciais</v>
          </cell>
          <cell r="C767" t="str">
            <v>m</v>
          </cell>
          <cell r="D767">
            <v>5054.92</v>
          </cell>
          <cell r="E767" t="str">
            <v>SICRO Jul/24</v>
          </cell>
        </row>
        <row r="768">
          <cell r="A768">
            <v>705272</v>
          </cell>
          <cell r="B768" t="str">
            <v>Corpo de BDCC 2,00 x 2,00 m - moldado no local - altura do aterro 1,00 a 2,50 m - areia extraída e brita produzida</v>
          </cell>
          <cell r="C768" t="str">
            <v>m</v>
          </cell>
          <cell r="D768">
            <v>4585.29</v>
          </cell>
          <cell r="E768" t="str">
            <v>SICRO Jul/24</v>
          </cell>
        </row>
        <row r="769">
          <cell r="A769">
            <v>705281</v>
          </cell>
          <cell r="B769" t="str">
            <v>Corpo de BDCC 2,00 x 2,00 m - moldado no local - altura do aterro 10,00 a 12,50 m - areia e brita comerciais</v>
          </cell>
          <cell r="C769" t="str">
            <v>m</v>
          </cell>
          <cell r="D769">
            <v>7800.61</v>
          </cell>
          <cell r="E769" t="str">
            <v>SICRO Jul/24</v>
          </cell>
        </row>
        <row r="770">
          <cell r="A770">
            <v>705280</v>
          </cell>
          <cell r="B770" t="str">
            <v>Corpo de BDCC 2,00 x 2,00 m - moldado no local - altura do aterro 10,00 a 12,50 m - areia extraída e brita produzida</v>
          </cell>
          <cell r="C770" t="str">
            <v>m</v>
          </cell>
          <cell r="D770">
            <v>7044.39</v>
          </cell>
          <cell r="E770" t="str">
            <v>SICRO Jul/24</v>
          </cell>
        </row>
        <row r="771">
          <cell r="A771">
            <v>705283</v>
          </cell>
          <cell r="B771" t="str">
            <v>Corpo de BDCC 2,00 x 2,00 m - moldado no local - altura do aterro 12,50 a 15,00 m - areia e brita comerciais</v>
          </cell>
          <cell r="C771" t="str">
            <v>m</v>
          </cell>
          <cell r="D771">
            <v>7992.33</v>
          </cell>
          <cell r="E771" t="str">
            <v>SICRO Jul/24</v>
          </cell>
        </row>
        <row r="772">
          <cell r="A772">
            <v>705282</v>
          </cell>
          <cell r="B772" t="str">
            <v>Corpo de BDCC 2,00 x 2,00 m - moldado no local - altura do aterro 12,50 a 15,00 m - areia extraída e brita produzida</v>
          </cell>
          <cell r="C772" t="str">
            <v>m</v>
          </cell>
          <cell r="D772">
            <v>7236.11</v>
          </cell>
          <cell r="E772" t="str">
            <v>SICRO Jul/24</v>
          </cell>
        </row>
        <row r="773">
          <cell r="A773">
            <v>705275</v>
          </cell>
          <cell r="B773" t="str">
            <v>Corpo de BDCC 2,00 x 2,00 m - moldado no local - altura do aterro 2,50 a 5,00 m - areia e brita comerciais</v>
          </cell>
          <cell r="C773" t="str">
            <v>m</v>
          </cell>
          <cell r="D773">
            <v>5657.39</v>
          </cell>
          <cell r="E773" t="str">
            <v>SICRO Jul/24</v>
          </cell>
        </row>
        <row r="774">
          <cell r="A774">
            <v>705274</v>
          </cell>
          <cell r="B774" t="str">
            <v>Corpo de BDCC 2,00 x 2,00 m - moldado no local - altura do aterro 2,50 a 5,00 m - areia extraída e brita produzida</v>
          </cell>
          <cell r="C774" t="str">
            <v>m</v>
          </cell>
          <cell r="D774">
            <v>5187.76</v>
          </cell>
          <cell r="E774" t="str">
            <v>SICRO Jul/24</v>
          </cell>
        </row>
        <row r="775">
          <cell r="A775">
            <v>705277</v>
          </cell>
          <cell r="B775" t="str">
            <v>Corpo de BDCC 2,00 x 2,00 m - moldado no local - altura do aterro 5,00 a 7,50 m - areia e brita comerciais</v>
          </cell>
          <cell r="C775" t="str">
            <v>m</v>
          </cell>
          <cell r="D775">
            <v>6377.16</v>
          </cell>
          <cell r="E775" t="str">
            <v>SICRO Jul/24</v>
          </cell>
        </row>
        <row r="776">
          <cell r="A776">
            <v>705276</v>
          </cell>
          <cell r="B776" t="str">
            <v>Corpo de BDCC 2,00 x 2,00 m - moldado no local - altura do aterro 5,00 a 7,50 m - areia extraída e brita produzida</v>
          </cell>
          <cell r="C776" t="str">
            <v>m</v>
          </cell>
          <cell r="D776">
            <v>5763.42</v>
          </cell>
          <cell r="E776" t="str">
            <v>SICRO Jul/24</v>
          </cell>
        </row>
        <row r="777">
          <cell r="A777">
            <v>705279</v>
          </cell>
          <cell r="B777" t="str">
            <v>Corpo de BDCC 2,00 x 2,00 m - moldado no local - altura do aterro 7,50 a 10,00 m - areia e brita comerciais</v>
          </cell>
          <cell r="C777" t="str">
            <v>m</v>
          </cell>
          <cell r="D777">
            <v>7220.56</v>
          </cell>
          <cell r="E777" t="str">
            <v>SICRO Jul/24</v>
          </cell>
        </row>
        <row r="778">
          <cell r="A778">
            <v>705278</v>
          </cell>
          <cell r="B778" t="str">
            <v>Corpo de BDCC 2,00 x 2,00 m - moldado no local - altura do aterro 7,50 a 10,00 m - areia extraída e brita produzida</v>
          </cell>
          <cell r="C778" t="str">
            <v>m</v>
          </cell>
          <cell r="D778">
            <v>6606.82</v>
          </cell>
          <cell r="E778" t="str">
            <v>SICRO Jul/24</v>
          </cell>
        </row>
        <row r="779">
          <cell r="A779">
            <v>705285</v>
          </cell>
          <cell r="B779" t="str">
            <v>Corpo de BDCC 2,50 x 2,50 m - moldado no local - altura do aterro 0,00 a 1,00 m - areia e brita comerciais</v>
          </cell>
          <cell r="C779" t="str">
            <v>m</v>
          </cell>
          <cell r="D779">
            <v>7280.62</v>
          </cell>
          <cell r="E779" t="str">
            <v>SICRO Jul/24</v>
          </cell>
        </row>
        <row r="780">
          <cell r="A780">
            <v>705284</v>
          </cell>
          <cell r="B780" t="str">
            <v>Corpo de BDCC 2,50 x 2,50 m - moldado no local - altura do aterro 0,00 a 1,00 m - areia extraída e brita produzida</v>
          </cell>
          <cell r="C780" t="str">
            <v>m</v>
          </cell>
          <cell r="D780">
            <v>6690.31</v>
          </cell>
          <cell r="E780" t="str">
            <v>SICRO Jul/24</v>
          </cell>
        </row>
        <row r="781">
          <cell r="A781">
            <v>705287</v>
          </cell>
          <cell r="B781" t="str">
            <v>Corpo de BDCC 2,50 x 2,50 m - moldado no local - altura do aterro 1,00 a 2,50 m - areia e brita comerciais</v>
          </cell>
          <cell r="C781" t="str">
            <v>m</v>
          </cell>
          <cell r="D781">
            <v>6674.87</v>
          </cell>
          <cell r="E781" t="str">
            <v>SICRO Jul/24</v>
          </cell>
        </row>
        <row r="782">
          <cell r="A782">
            <v>705286</v>
          </cell>
          <cell r="B782" t="str">
            <v>Corpo de BDCC 2,50 x 2,50 m - moldado no local - altura do aterro 1,00 a 2,50 m - areia extraída e brita produzida</v>
          </cell>
          <cell r="C782" t="str">
            <v>m</v>
          </cell>
          <cell r="D782">
            <v>6084.56</v>
          </cell>
          <cell r="E782" t="str">
            <v>SICRO Jul/24</v>
          </cell>
        </row>
        <row r="783">
          <cell r="A783">
            <v>705295</v>
          </cell>
          <cell r="B783" t="str">
            <v>Corpo de BDCC 2,50 x 2,50 m - moldado no local - altura do aterro 10,00 a 12,50 m - areia e brita comerciais</v>
          </cell>
          <cell r="C783" t="str">
            <v>m</v>
          </cell>
          <cell r="D783">
            <v>10197.450000000001</v>
          </cell>
          <cell r="E783" t="str">
            <v>SICRO Jul/24</v>
          </cell>
        </row>
        <row r="784">
          <cell r="A784">
            <v>705294</v>
          </cell>
          <cell r="B784" t="str">
            <v>Corpo de BDCC 2,50 x 2,50 m - moldado no local - altura do aterro 10,00 a 12,50 m - areia extraída e brita produzida</v>
          </cell>
          <cell r="C784" t="str">
            <v>m</v>
          </cell>
          <cell r="D784">
            <v>9287.27</v>
          </cell>
          <cell r="E784" t="str">
            <v>SICRO Jul/24</v>
          </cell>
        </row>
        <row r="785">
          <cell r="A785">
            <v>705297</v>
          </cell>
          <cell r="B785" t="str">
            <v>Corpo de BDCC 2,50 x 2,50 m - moldado no local - altura do aterro 12,50 a 15,00 m - areia e brita comerciais</v>
          </cell>
          <cell r="C785" t="str">
            <v>m</v>
          </cell>
          <cell r="D785">
            <v>10990.82</v>
          </cell>
          <cell r="E785" t="str">
            <v>SICRO Jul/24</v>
          </cell>
        </row>
        <row r="786">
          <cell r="A786">
            <v>705296</v>
          </cell>
          <cell r="B786" t="str">
            <v>Corpo de BDCC 2,50 x 2,50 m - moldado no local - altura do aterro 12,50 a 15,00 m - areia extraída e brita produzida</v>
          </cell>
          <cell r="C786" t="str">
            <v>m</v>
          </cell>
          <cell r="D786">
            <v>10080.64</v>
          </cell>
          <cell r="E786" t="str">
            <v>SICRO Jul/24</v>
          </cell>
        </row>
        <row r="787">
          <cell r="A787">
            <v>705289</v>
          </cell>
          <cell r="B787" t="str">
            <v>Corpo de BDCC 2,50 x 2,50 m - moldado no local - altura do aterro 2,50 a 5,00 m - areia e brita comerciais</v>
          </cell>
          <cell r="C787" t="str">
            <v>m</v>
          </cell>
          <cell r="D787">
            <v>7552.02</v>
          </cell>
          <cell r="E787" t="str">
            <v>SICRO Jul/24</v>
          </cell>
        </row>
        <row r="788">
          <cell r="A788">
            <v>705288</v>
          </cell>
          <cell r="B788" t="str">
            <v>Corpo de BDCC 2,50 x 2,50 m - moldado no local - altura do aterro 2,50 a 5,00 m - areia extraída e brita produzida</v>
          </cell>
          <cell r="C788" t="str">
            <v>m</v>
          </cell>
          <cell r="D788">
            <v>6804.92</v>
          </cell>
          <cell r="E788" t="str">
            <v>SICRO Jul/24</v>
          </cell>
        </row>
        <row r="789">
          <cell r="A789">
            <v>705291</v>
          </cell>
          <cell r="B789" t="str">
            <v>Corpo de BDCC 2,50 x 2,50 m - moldado no local - altura do aterro 5,00 a 7,50 m - areia e brita comerciais</v>
          </cell>
          <cell r="C789" t="str">
            <v>m</v>
          </cell>
          <cell r="D789">
            <v>8567.24</v>
          </cell>
          <cell r="E789" t="str">
            <v>SICRO Jul/24</v>
          </cell>
        </row>
        <row r="790">
          <cell r="A790">
            <v>705290</v>
          </cell>
          <cell r="B790" t="str">
            <v>Corpo de BDCC 2,50 x 2,50 m - moldado no local - altura do aterro 5,00 a 7,50 m - areia extraída e brita produzida</v>
          </cell>
          <cell r="C790" t="str">
            <v>m</v>
          </cell>
          <cell r="D790">
            <v>7820.14</v>
          </cell>
          <cell r="E790" t="str">
            <v>SICRO Jul/24</v>
          </cell>
        </row>
        <row r="791">
          <cell r="A791">
            <v>705293</v>
          </cell>
          <cell r="B791" t="str">
            <v>Corpo de BDCC 2,50 x 2,50 m - moldado no local - altura do aterro 7,50 a 10,00 m - areia e brita comerciais</v>
          </cell>
          <cell r="C791" t="str">
            <v>m</v>
          </cell>
          <cell r="D791">
            <v>9264.42</v>
          </cell>
          <cell r="E791" t="str">
            <v>SICRO Jul/24</v>
          </cell>
        </row>
        <row r="792">
          <cell r="A792">
            <v>705292</v>
          </cell>
          <cell r="B792" t="str">
            <v>Corpo de BDCC 2,50 x 2,50 m - moldado no local - altura do aterro 7,50 a 10,00 m - areia extraída e brita produzida</v>
          </cell>
          <cell r="C792" t="str">
            <v>m</v>
          </cell>
          <cell r="D792">
            <v>8354.25</v>
          </cell>
          <cell r="E792" t="str">
            <v>SICRO Jul/24</v>
          </cell>
        </row>
        <row r="793">
          <cell r="A793">
            <v>705299</v>
          </cell>
          <cell r="B793" t="str">
            <v>Corpo de BDCC 3,00 x 3,00 m - moldado no local - altura do aterro 0,00 a 1,00 m - areia e brita comerciais</v>
          </cell>
          <cell r="C793" t="str">
            <v>m</v>
          </cell>
          <cell r="D793">
            <v>9382.1</v>
          </cell>
          <cell r="E793" t="str">
            <v>SICRO Jul/24</v>
          </cell>
        </row>
        <row r="794">
          <cell r="A794">
            <v>705298</v>
          </cell>
          <cell r="B794" t="str">
            <v>Corpo de BDCC 3,00 x 3,00 m - moldado no local - altura do aterro 0,00 a 1,00 m - areia extraída e brita produzida</v>
          </cell>
          <cell r="C794" t="str">
            <v>m</v>
          </cell>
          <cell r="D794">
            <v>8501.64</v>
          </cell>
          <cell r="E794" t="str">
            <v>SICRO Jul/24</v>
          </cell>
        </row>
        <row r="795">
          <cell r="A795">
            <v>705301</v>
          </cell>
          <cell r="B795" t="str">
            <v>Corpo de BDCC 3,00 x 3,00 m - moldado no local - altura do aterro 1,00 a 2,50 m - areia e brita comerciais</v>
          </cell>
          <cell r="C795" t="str">
            <v>m</v>
          </cell>
          <cell r="D795">
            <v>8805.0499999999993</v>
          </cell>
          <cell r="E795" t="str">
            <v>SICRO Jul/24</v>
          </cell>
        </row>
        <row r="796">
          <cell r="A796">
            <v>705300</v>
          </cell>
          <cell r="B796" t="str">
            <v>Corpo de BDCC 3,00 x 3,00 m - moldado no local - altura do aterro 1,00 a 2,50 m - areia extraída e brita produzida</v>
          </cell>
          <cell r="C796" t="str">
            <v>m</v>
          </cell>
          <cell r="D796">
            <v>7924.59</v>
          </cell>
          <cell r="E796" t="str">
            <v>SICRO Jul/24</v>
          </cell>
        </row>
        <row r="797">
          <cell r="A797">
            <v>705309</v>
          </cell>
          <cell r="B797" t="str">
            <v>Corpo de BDCC 3,00 x 3,00 m - moldado no local - altura do aterro 10,00 a 12,50 m - areia e brita comerciais</v>
          </cell>
          <cell r="C797" t="str">
            <v>m</v>
          </cell>
          <cell r="D797">
            <v>14153.2</v>
          </cell>
          <cell r="E797" t="str">
            <v>SICRO Jul/24</v>
          </cell>
        </row>
        <row r="798">
          <cell r="A798">
            <v>705308</v>
          </cell>
          <cell r="B798" t="str">
            <v>Corpo de BDCC 3,00 x 3,00 m - moldado no local - altura do aterro 10,00 a 12,50 m - areia extraída e brita produzida</v>
          </cell>
          <cell r="C798" t="str">
            <v>m</v>
          </cell>
          <cell r="D798">
            <v>12837.23</v>
          </cell>
          <cell r="E798" t="str">
            <v>SICRO Jul/24</v>
          </cell>
        </row>
        <row r="799">
          <cell r="A799">
            <v>705311</v>
          </cell>
          <cell r="B799" t="str">
            <v>Corpo de BDCC 3,00 x 3,00 m - moldado no local - altura do aterro 12,50 a 15,00 m - areia e brita comerciais</v>
          </cell>
          <cell r="C799" t="str">
            <v>m</v>
          </cell>
          <cell r="D799">
            <v>14062.54</v>
          </cell>
          <cell r="E799" t="str">
            <v>SICRO Jul/24</v>
          </cell>
        </row>
        <row r="800">
          <cell r="A800">
            <v>705310</v>
          </cell>
          <cell r="B800" t="str">
            <v>Corpo de BDCC 3,00 x 3,00 m - moldado no local - altura do aterro 12,50 a 15,00 m - areia extraída e brita produzida</v>
          </cell>
          <cell r="C800" t="str">
            <v>m</v>
          </cell>
          <cell r="D800">
            <v>12746.56</v>
          </cell>
          <cell r="E800" t="str">
            <v>SICRO Jul/24</v>
          </cell>
        </row>
        <row r="801">
          <cell r="A801">
            <v>705303</v>
          </cell>
          <cell r="B801" t="str">
            <v>Corpo de BDCC 3,00 x 3,00 m - moldado no local - altura do aterro 2,50 a 5,00 m - areia e brita comerciais</v>
          </cell>
          <cell r="C801" t="str">
            <v>m</v>
          </cell>
          <cell r="D801">
            <v>9498.7000000000007</v>
          </cell>
          <cell r="E801" t="str">
            <v>SICRO Jul/24</v>
          </cell>
        </row>
        <row r="802">
          <cell r="A802">
            <v>705302</v>
          </cell>
          <cell r="B802" t="str">
            <v>Corpo de BDCC 3,00 x 3,00 m - moldado no local - altura do aterro 2,50 a 5,00 m - areia extraída e brita produzida</v>
          </cell>
          <cell r="C802" t="str">
            <v>m</v>
          </cell>
          <cell r="D802">
            <v>8426.65</v>
          </cell>
          <cell r="E802" t="str">
            <v>SICRO Jul/24</v>
          </cell>
        </row>
        <row r="803">
          <cell r="A803">
            <v>705305</v>
          </cell>
          <cell r="B803" t="str">
            <v>Corpo de BDCC 3,00 x 3,00 m - moldado no local - altura do aterro 5,00 a 7,50 m - areia e brita comerciais</v>
          </cell>
          <cell r="C803" t="str">
            <v>m</v>
          </cell>
          <cell r="D803">
            <v>11499.76</v>
          </cell>
          <cell r="E803" t="str">
            <v>SICRO Jul/24</v>
          </cell>
        </row>
        <row r="804">
          <cell r="A804">
            <v>705304</v>
          </cell>
          <cell r="B804" t="str">
            <v>Corpo de BDCC 3,00 x 3,00 m - moldado no local - altura do aterro 5,00 a 7,50 m - areia extraída e brita produzida</v>
          </cell>
          <cell r="C804" t="str">
            <v>m</v>
          </cell>
          <cell r="D804">
            <v>10427.719999999999</v>
          </cell>
          <cell r="E804" t="str">
            <v>SICRO Jul/24</v>
          </cell>
        </row>
        <row r="805">
          <cell r="A805">
            <v>705307</v>
          </cell>
          <cell r="B805" t="str">
            <v>Corpo de BDCC 3,00 x 3,00 m - moldado no local - altura do aterro 7,50 a 10,00 m - areia e brita comerciais</v>
          </cell>
          <cell r="C805" t="str">
            <v>m</v>
          </cell>
          <cell r="D805">
            <v>12711.8</v>
          </cell>
          <cell r="E805" t="str">
            <v>SICRO Jul/24</v>
          </cell>
        </row>
        <row r="806">
          <cell r="A806">
            <v>705306</v>
          </cell>
          <cell r="B806" t="str">
            <v>Corpo de BDCC 3,00 x 3,00 m - moldado no local - altura do aterro 7,50 a 10,00 m - areia extraída e brita produzida</v>
          </cell>
          <cell r="C806" t="str">
            <v>m</v>
          </cell>
          <cell r="D806">
            <v>11395.82</v>
          </cell>
          <cell r="E806" t="str">
            <v>SICRO Jul/24</v>
          </cell>
        </row>
        <row r="807">
          <cell r="A807">
            <v>705169</v>
          </cell>
          <cell r="B807" t="str">
            <v>Corpo de BSCC 1,50 x 1,50 m - moldado no local - altura do aterro 0,00 a 1,00 m - areia e brita comerciais</v>
          </cell>
          <cell r="C807" t="str">
            <v>m</v>
          </cell>
          <cell r="D807">
            <v>2371.09</v>
          </cell>
          <cell r="E807" t="str">
            <v>SICRO Jul/24</v>
          </cell>
        </row>
        <row r="808">
          <cell r="A808">
            <v>705168</v>
          </cell>
          <cell r="B808" t="str">
            <v>Corpo de BSCC 1,50 x 1,50 m - moldado no local - altura do aterro 0,00 a 1,00 m - areia extraída e brita produzida</v>
          </cell>
          <cell r="C808" t="str">
            <v>m</v>
          </cell>
          <cell r="D808">
            <v>2167.5</v>
          </cell>
          <cell r="E808" t="str">
            <v>SICRO Jul/24</v>
          </cell>
        </row>
        <row r="809">
          <cell r="A809">
            <v>705171</v>
          </cell>
          <cell r="B809" t="str">
            <v>Corpo de BSCC 1,50 x 1,50 m - moldado no local - altura do aterro 1,00 a 2,50 m - areia e brita comerciais</v>
          </cell>
          <cell r="C809" t="str">
            <v>m</v>
          </cell>
          <cell r="D809">
            <v>2105.14</v>
          </cell>
          <cell r="E809" t="str">
            <v>SICRO Jul/24</v>
          </cell>
        </row>
        <row r="810">
          <cell r="A810">
            <v>705170</v>
          </cell>
          <cell r="B810" t="str">
            <v>Corpo de BSCC 1,50 x 1,50 m - moldado no local - altura do aterro 1,00 a 2,50 m - areia extraída e brita produzida</v>
          </cell>
          <cell r="C810" t="str">
            <v>m</v>
          </cell>
          <cell r="D810">
            <v>1901.55</v>
          </cell>
          <cell r="E810" t="str">
            <v>SICRO Jul/24</v>
          </cell>
        </row>
        <row r="811">
          <cell r="A811">
            <v>705179</v>
          </cell>
          <cell r="B811" t="str">
            <v>Corpo de BSCC 1,50 x 1,50 m - moldado no local - altura do aterro 10,00 a 12,50 m - areia e brita comerciais</v>
          </cell>
          <cell r="C811" t="str">
            <v>m</v>
          </cell>
          <cell r="D811">
            <v>2981.01</v>
          </cell>
          <cell r="E811" t="str">
            <v>SICRO Jul/24</v>
          </cell>
        </row>
        <row r="812">
          <cell r="A812">
            <v>705178</v>
          </cell>
          <cell r="B812" t="str">
            <v>Corpo de BSCC 1,50 x 1,50 m - moldado no local - altura do aterro 10,00 a 12,50 m - areia extraída e brita produzida</v>
          </cell>
          <cell r="C812" t="str">
            <v>m</v>
          </cell>
          <cell r="D812">
            <v>2712.51</v>
          </cell>
          <cell r="E812" t="str">
            <v>SICRO Jul/24</v>
          </cell>
        </row>
        <row r="813">
          <cell r="A813">
            <v>705181</v>
          </cell>
          <cell r="B813" t="str">
            <v>Corpo de BSCC 1,50 x 1,50 m - moldado no local - altura do aterro 12,50 a 15,00 m - areia e brita comerciais</v>
          </cell>
          <cell r="C813" t="str">
            <v>m</v>
          </cell>
          <cell r="D813">
            <v>3111.55</v>
          </cell>
          <cell r="E813" t="str">
            <v>SICRO Jul/24</v>
          </cell>
        </row>
        <row r="814">
          <cell r="A814">
            <v>705180</v>
          </cell>
          <cell r="B814" t="str">
            <v>Corpo de BSCC 1,50 x 1,50 m - moldado no local - altura do aterro 12,50 a 15,00 m - areia extraída e brita produzida</v>
          </cell>
          <cell r="C814" t="str">
            <v>m</v>
          </cell>
          <cell r="D814">
            <v>2843.05</v>
          </cell>
          <cell r="E814" t="str">
            <v>SICRO Jul/24</v>
          </cell>
        </row>
        <row r="815">
          <cell r="A815">
            <v>705173</v>
          </cell>
          <cell r="B815" t="str">
            <v>Corpo de BSCC 1,50 x 1,50 m - moldado no local - altura do aterro 2,50 a 5,00 m - areia e brita comerciais</v>
          </cell>
          <cell r="C815" t="str">
            <v>m</v>
          </cell>
          <cell r="D815">
            <v>2290.62</v>
          </cell>
          <cell r="E815" t="str">
            <v>SICRO Jul/24</v>
          </cell>
        </row>
        <row r="816">
          <cell r="A816">
            <v>705172</v>
          </cell>
          <cell r="B816" t="str">
            <v>Corpo de BSCC 1,50 x 1,50 m - moldado no local - altura do aterro 2,50 a 5,00 m - areia extraída e brita produzida</v>
          </cell>
          <cell r="C816" t="str">
            <v>m</v>
          </cell>
          <cell r="D816">
            <v>2087.0300000000002</v>
          </cell>
          <cell r="E816" t="str">
            <v>SICRO Jul/24</v>
          </cell>
        </row>
        <row r="817">
          <cell r="A817">
            <v>705175</v>
          </cell>
          <cell r="B817" t="str">
            <v>Corpo de BSCC 1,50 x 1,50 m - moldado no local - altura do aterro 5,00 a 7,50 m - areia e brita comerciais</v>
          </cell>
          <cell r="C817" t="str">
            <v>m</v>
          </cell>
          <cell r="D817">
            <v>2546.13</v>
          </cell>
          <cell r="E817" t="str">
            <v>SICRO Jul/24</v>
          </cell>
        </row>
        <row r="818">
          <cell r="A818">
            <v>705174</v>
          </cell>
          <cell r="B818" t="str">
            <v>Corpo de BSCC 1,50 x 1,50 m - moldado no local - altura do aterro 5,00 a 7,50 m - areia extraída e brita produzida</v>
          </cell>
          <cell r="C818" t="str">
            <v>m</v>
          </cell>
          <cell r="D818">
            <v>2342.5300000000002</v>
          </cell>
          <cell r="E818" t="str">
            <v>SICRO Jul/24</v>
          </cell>
        </row>
        <row r="819">
          <cell r="A819">
            <v>705177</v>
          </cell>
          <cell r="B819" t="str">
            <v>Corpo de BSCC 1,50 x 1,50 m - moldado no local - altura do aterro 7,50 a 10,00 m - areia e brita comerciais</v>
          </cell>
          <cell r="C819" t="str">
            <v>m</v>
          </cell>
          <cell r="D819">
            <v>2872.78</v>
          </cell>
          <cell r="E819" t="str">
            <v>SICRO Jul/24</v>
          </cell>
        </row>
        <row r="820">
          <cell r="A820">
            <v>705176</v>
          </cell>
          <cell r="B820" t="str">
            <v>Corpo de BSCC 1,50 x 1,50 m - moldado no local - altura do aterro 7,50 a 10,00 m - areia extraída e brita produzida</v>
          </cell>
          <cell r="C820" t="str">
            <v>m</v>
          </cell>
          <cell r="D820">
            <v>2604.2800000000002</v>
          </cell>
          <cell r="E820" t="str">
            <v>SICRO Jul/24</v>
          </cell>
        </row>
        <row r="821">
          <cell r="A821">
            <v>705183</v>
          </cell>
          <cell r="B821" t="str">
            <v>Corpo de BSCC 2,00 x 2,00 m - moldado no local - altura do aterro 0,00 a 1,00 m - areia e brita comerciais</v>
          </cell>
          <cell r="C821" t="str">
            <v>m</v>
          </cell>
          <cell r="D821">
            <v>3303.78</v>
          </cell>
          <cell r="E821" t="str">
            <v>SICRO Jul/24</v>
          </cell>
        </row>
        <row r="822">
          <cell r="A822">
            <v>705182</v>
          </cell>
          <cell r="B822" t="str">
            <v>Corpo de BSCC 2,00 x 2,00 m - moldado no local - altura do aterro 0,00 a 1,00 m - areia extraída e brita produzida</v>
          </cell>
          <cell r="C822" t="str">
            <v>m</v>
          </cell>
          <cell r="D822">
            <v>3042.14</v>
          </cell>
          <cell r="E822" t="str">
            <v>SICRO Jul/24</v>
          </cell>
        </row>
        <row r="823">
          <cell r="A823">
            <v>705185</v>
          </cell>
          <cell r="B823" t="str">
            <v>Corpo de BSCC 2,00 x 2,00 m - moldado no local - altura do aterro 1,00 a 2,50 m - areia e brita comerciais</v>
          </cell>
          <cell r="C823" t="str">
            <v>m</v>
          </cell>
          <cell r="D823">
            <v>2995.52</v>
          </cell>
          <cell r="E823" t="str">
            <v>SICRO Jul/24</v>
          </cell>
        </row>
        <row r="824">
          <cell r="A824">
            <v>705184</v>
          </cell>
          <cell r="B824" t="str">
            <v>Corpo de BSCC 2,00 x 2,00 m - moldado no local - altura do aterro 1,00 a 2,50 m - areia extraída e brita produzida</v>
          </cell>
          <cell r="C824" t="str">
            <v>m</v>
          </cell>
          <cell r="D824">
            <v>2733.88</v>
          </cell>
          <cell r="E824" t="str">
            <v>SICRO Jul/24</v>
          </cell>
        </row>
        <row r="825">
          <cell r="A825">
            <v>705193</v>
          </cell>
          <cell r="B825" t="str">
            <v>Corpo de BSCC 2,00 x 2,00 m - moldado no local - altura do aterro 10,00 a 12,50 m - areia e brita comerciais</v>
          </cell>
          <cell r="C825" t="str">
            <v>m</v>
          </cell>
          <cell r="D825">
            <v>4541.38</v>
          </cell>
          <cell r="E825" t="str">
            <v>SICRO Jul/24</v>
          </cell>
        </row>
        <row r="826">
          <cell r="A826">
            <v>705192</v>
          </cell>
          <cell r="B826" t="str">
            <v>Corpo de BSCC 2,00 x 2,00 m - moldado no local - altura do aterro 10,00 a 12,50 m - areia extraída e brita produzida</v>
          </cell>
          <cell r="C826" t="str">
            <v>m</v>
          </cell>
          <cell r="D826">
            <v>4119.84</v>
          </cell>
          <cell r="E826" t="str">
            <v>SICRO Jul/24</v>
          </cell>
        </row>
        <row r="827">
          <cell r="A827">
            <v>705195</v>
          </cell>
          <cell r="B827" t="str">
            <v>Corpo de BSCC 2,00 x 2,00 m - moldado no local - altura do aterro 12,50 a 15,00 m - areia e brita comerciais</v>
          </cell>
          <cell r="C827" t="str">
            <v>m</v>
          </cell>
          <cell r="D827">
            <v>4854.29</v>
          </cell>
          <cell r="E827" t="str">
            <v>SICRO Jul/24</v>
          </cell>
        </row>
        <row r="828">
          <cell r="A828">
            <v>705194</v>
          </cell>
          <cell r="B828" t="str">
            <v>Corpo de BSCC 2,00 x 2,00 m - moldado no local - altura do aterro 12,50 a 15,00 m - areia extraída e brita produzida</v>
          </cell>
          <cell r="C828" t="str">
            <v>m</v>
          </cell>
          <cell r="D828">
            <v>4432.75</v>
          </cell>
          <cell r="E828" t="str">
            <v>SICRO Jul/24</v>
          </cell>
        </row>
        <row r="829">
          <cell r="A829">
            <v>705187</v>
          </cell>
          <cell r="B829" t="str">
            <v>Corpo de BSCC 2,00 x 2,00 m - moldado no local - altura do aterro 2,50 a 5,00 m - areia e brita comerciais</v>
          </cell>
          <cell r="C829" t="str">
            <v>m</v>
          </cell>
          <cell r="D829">
            <v>3407.18</v>
          </cell>
          <cell r="E829" t="str">
            <v>SICRO Jul/24</v>
          </cell>
        </row>
        <row r="830">
          <cell r="A830">
            <v>705186</v>
          </cell>
          <cell r="B830" t="str">
            <v>Corpo de BSCC 2,00 x 2,00 m - moldado no local - altura do aterro 2,50 a 5,00 m - areia extraída e brita produzida</v>
          </cell>
          <cell r="C830" t="str">
            <v>m</v>
          </cell>
          <cell r="D830">
            <v>3064.8</v>
          </cell>
          <cell r="E830" t="str">
            <v>SICRO Jul/24</v>
          </cell>
        </row>
        <row r="831">
          <cell r="A831">
            <v>705189</v>
          </cell>
          <cell r="B831" t="str">
            <v>Corpo de BSCC 2,00 x 2,00 m - moldado no local - altura do aterro 5,00 a 7,50 m - areia e brita comerciais</v>
          </cell>
          <cell r="C831" t="str">
            <v>m</v>
          </cell>
          <cell r="D831">
            <v>3813.73</v>
          </cell>
          <cell r="E831" t="str">
            <v>SICRO Jul/24</v>
          </cell>
        </row>
        <row r="832">
          <cell r="A832">
            <v>705188</v>
          </cell>
          <cell r="B832" t="str">
            <v>Corpo de BSCC 2,00 x 2,00 m - moldado no local - altura do aterro 5,00 a 7,50 m - areia extraída e brita produzida</v>
          </cell>
          <cell r="C832" t="str">
            <v>m</v>
          </cell>
          <cell r="D832">
            <v>3471.35</v>
          </cell>
          <cell r="E832" t="str">
            <v>SICRO Jul/24</v>
          </cell>
        </row>
        <row r="833">
          <cell r="A833">
            <v>705191</v>
          </cell>
          <cell r="B833" t="str">
            <v>Corpo de BSCC 2,00 x 2,00 m - moldado no local - altura do aterro 7,50 a 10,00 m - areia e brita comerciais</v>
          </cell>
          <cell r="C833" t="str">
            <v>m</v>
          </cell>
          <cell r="D833">
            <v>4186.62</v>
          </cell>
          <cell r="E833" t="str">
            <v>SICRO Jul/24</v>
          </cell>
        </row>
        <row r="834">
          <cell r="A834">
            <v>705190</v>
          </cell>
          <cell r="B834" t="str">
            <v>Corpo de BSCC 2,00 x 2,00 m - moldado no local - altura do aterro 7,50 a 10,00 m - areia extraída e brita produzida</v>
          </cell>
          <cell r="C834" t="str">
            <v>m</v>
          </cell>
          <cell r="D834">
            <v>3765.08</v>
          </cell>
          <cell r="E834" t="str">
            <v>SICRO Jul/24</v>
          </cell>
        </row>
        <row r="835">
          <cell r="A835">
            <v>705197</v>
          </cell>
          <cell r="B835" t="str">
            <v>Corpo de BSCC 2,50 x 2,50 m - moldado no local - altura do aterro 0,00 a 1,00 m - areia e brita comerciais</v>
          </cell>
          <cell r="C835" t="str">
            <v>m</v>
          </cell>
          <cell r="D835">
            <v>4515.3900000000003</v>
          </cell>
          <cell r="E835" t="str">
            <v>SICRO Jul/24</v>
          </cell>
        </row>
        <row r="836">
          <cell r="A836">
            <v>705196</v>
          </cell>
          <cell r="B836" t="str">
            <v>Corpo de BSCC 2,50 x 2,50 m - moldado no local - altura do aterro 0,00 a 1,00 m - areia extraída e brita produzida</v>
          </cell>
          <cell r="C836" t="str">
            <v>m</v>
          </cell>
          <cell r="D836">
            <v>4097.7</v>
          </cell>
          <cell r="E836" t="str">
            <v>SICRO Jul/24</v>
          </cell>
        </row>
        <row r="837">
          <cell r="A837">
            <v>705199</v>
          </cell>
          <cell r="B837" t="str">
            <v>Corpo de BSCC 2,50 x 2,50 m - moldado no local - altura do aterro 1,00 a 2,50 m - areia e brita comerciais</v>
          </cell>
          <cell r="C837" t="str">
            <v>m</v>
          </cell>
          <cell r="D837">
            <v>4282.2</v>
          </cell>
          <cell r="E837" t="str">
            <v>SICRO Jul/24</v>
          </cell>
        </row>
        <row r="838">
          <cell r="A838">
            <v>705198</v>
          </cell>
          <cell r="B838" t="str">
            <v>Corpo de BSCC 2,50 x 2,50 m - moldado no local - altura do aterro 1,00 a 2,50 m - areia extraída e brita produzida</v>
          </cell>
          <cell r="C838" t="str">
            <v>m</v>
          </cell>
          <cell r="D838">
            <v>3864.5</v>
          </cell>
          <cell r="E838" t="str">
            <v>SICRO Jul/24</v>
          </cell>
        </row>
        <row r="839">
          <cell r="A839">
            <v>705207</v>
          </cell>
          <cell r="B839" t="str">
            <v>Corpo de BSCC 2,50 x 2,50 m - moldado no local - altura do aterro 10,00 a 12,50 m - areia e brita comerciais</v>
          </cell>
          <cell r="C839" t="str">
            <v>m</v>
          </cell>
          <cell r="D839">
            <v>6425.33</v>
          </cell>
          <cell r="E839" t="str">
            <v>SICRO Jul/24</v>
          </cell>
        </row>
        <row r="840">
          <cell r="A840">
            <v>705206</v>
          </cell>
          <cell r="B840" t="str">
            <v>Corpo de BSCC 2,50 x 2,50 m - moldado no local - altura do aterro 10,00 a 12,50 m - areia extraída e brita produzida</v>
          </cell>
          <cell r="C840" t="str">
            <v>m</v>
          </cell>
          <cell r="D840">
            <v>5803.36</v>
          </cell>
          <cell r="E840" t="str">
            <v>SICRO Jul/24</v>
          </cell>
        </row>
        <row r="841">
          <cell r="A841">
            <v>705209</v>
          </cell>
          <cell r="B841" t="str">
            <v>Corpo de BSCC 2,50 x 2,50 m - moldado no local - altura do aterro 12,50 a 15,00 m - areia e brita comerciais</v>
          </cell>
          <cell r="C841" t="str">
            <v>m</v>
          </cell>
          <cell r="D841">
            <v>7290.07</v>
          </cell>
          <cell r="E841" t="str">
            <v>SICRO Jul/24</v>
          </cell>
        </row>
        <row r="842">
          <cell r="A842">
            <v>705208</v>
          </cell>
          <cell r="B842" t="str">
            <v>Corpo de BSCC 2,50 x 2,50 m - moldado no local - altura do aterro 12,50 a 15,00 m - areia extraída e brita produzida</v>
          </cell>
          <cell r="C842" t="str">
            <v>m</v>
          </cell>
          <cell r="D842">
            <v>6565.18</v>
          </cell>
          <cell r="E842" t="str">
            <v>SICRO Jul/24</v>
          </cell>
        </row>
        <row r="843">
          <cell r="A843">
            <v>705201</v>
          </cell>
          <cell r="B843" t="str">
            <v>Corpo de BSCC 2,50 x 2,50 m - moldado no local - altura do aterro 2,50 a 5,00 m - areia e brita comerciais</v>
          </cell>
          <cell r="C843" t="str">
            <v>m</v>
          </cell>
          <cell r="D843">
            <v>4895.1099999999997</v>
          </cell>
          <cell r="E843" t="str">
            <v>SICRO Jul/24</v>
          </cell>
        </row>
        <row r="844">
          <cell r="A844">
            <v>705200</v>
          </cell>
          <cell r="B844" t="str">
            <v>Corpo de BSCC 2,50 x 2,50 m - moldado no local - altura do aterro 2,50 a 5,00 m - areia extraída e brita produzida</v>
          </cell>
          <cell r="C844" t="str">
            <v>m</v>
          </cell>
          <cell r="D844">
            <v>4477.41</v>
          </cell>
          <cell r="E844" t="str">
            <v>SICRO Jul/24</v>
          </cell>
        </row>
        <row r="845">
          <cell r="A845">
            <v>705203</v>
          </cell>
          <cell r="B845" t="str">
            <v>Corpo de BSCC 2,50 x 2,50 m - moldado no local - altura do aterro 5,00 a 7,50 m - areia e brita comerciais</v>
          </cell>
          <cell r="C845" t="str">
            <v>m</v>
          </cell>
          <cell r="D845">
            <v>5388.72</v>
          </cell>
          <cell r="E845" t="str">
            <v>SICRO Jul/24</v>
          </cell>
        </row>
        <row r="846">
          <cell r="A846">
            <v>705202</v>
          </cell>
          <cell r="B846" t="str">
            <v>Corpo de BSCC 2,50 x 2,50 m - moldado no local - altura do aterro 5,00 a 7,50 m - areia extraída e brita produzida</v>
          </cell>
          <cell r="C846" t="str">
            <v>m</v>
          </cell>
          <cell r="D846">
            <v>4876.0200000000004</v>
          </cell>
          <cell r="E846" t="str">
            <v>SICRO Jul/24</v>
          </cell>
        </row>
        <row r="847">
          <cell r="A847">
            <v>705205</v>
          </cell>
          <cell r="B847" t="str">
            <v>Corpo de BSCC 2,50 x 2,50 m - moldado no local - altura do aterro 7,50 a 10,00 m - areia e brita comerciais</v>
          </cell>
          <cell r="C847" t="str">
            <v>m</v>
          </cell>
          <cell r="D847">
            <v>5879.92</v>
          </cell>
          <cell r="E847" t="str">
            <v>SICRO Jul/24</v>
          </cell>
        </row>
        <row r="848">
          <cell r="A848">
            <v>705204</v>
          </cell>
          <cell r="B848" t="str">
            <v>Corpo de BSCC 2,50 x 2,50 m - moldado no local - altura do aterro 7,50 a 10,00 m - areia extraída e brita produzida</v>
          </cell>
          <cell r="C848" t="str">
            <v>m</v>
          </cell>
          <cell r="D848">
            <v>5367.22</v>
          </cell>
          <cell r="E848" t="str">
            <v>SICRO Jul/24</v>
          </cell>
        </row>
        <row r="849">
          <cell r="A849">
            <v>705211</v>
          </cell>
          <cell r="B849" t="str">
            <v>Corpo de BSCC 3,00 x 3,00 m - moldado no local - altura do aterro 0,00 a 1,00 m - areia e brita comerciais</v>
          </cell>
          <cell r="C849" t="str">
            <v>m</v>
          </cell>
          <cell r="D849">
            <v>5777.99</v>
          </cell>
          <cell r="E849" t="str">
            <v>SICRO Jul/24</v>
          </cell>
        </row>
        <row r="850">
          <cell r="A850">
            <v>705210</v>
          </cell>
          <cell r="B850" t="str">
            <v>Corpo de BSCC 3,00 x 3,00 m - moldado no local - altura do aterro 0,00 a 1,00 m - areia extraída e brita produzida</v>
          </cell>
          <cell r="C850" t="str">
            <v>m</v>
          </cell>
          <cell r="D850">
            <v>5175.5600000000004</v>
          </cell>
          <cell r="E850" t="str">
            <v>SICRO Jul/24</v>
          </cell>
        </row>
        <row r="851">
          <cell r="A851">
            <v>705213</v>
          </cell>
          <cell r="B851" t="str">
            <v>Corpo de BSCC 3,00 x 3,00 m - moldado no local - altura do aterro 1,00 a 2,50 m - areia e brita comerciais</v>
          </cell>
          <cell r="C851" t="str">
            <v>m</v>
          </cell>
          <cell r="D851">
            <v>5707.84</v>
          </cell>
          <cell r="E851" t="str">
            <v>SICRO Jul/24</v>
          </cell>
        </row>
        <row r="852">
          <cell r="A852">
            <v>705212</v>
          </cell>
          <cell r="B852" t="str">
            <v>Corpo de BSCC 3,00 x 3,00 m - moldado no local - altura do aterro 1,00 a 2,50 m - areia extraída e brita produzida</v>
          </cell>
          <cell r="C852" t="str">
            <v>m</v>
          </cell>
          <cell r="D852">
            <v>5105.41</v>
          </cell>
          <cell r="E852" t="str">
            <v>SICRO Jul/24</v>
          </cell>
        </row>
        <row r="853">
          <cell r="A853">
            <v>705221</v>
          </cell>
          <cell r="B853" t="str">
            <v>Corpo de BSCC 3,00 x 3,00 m - moldado no local - altura do aterro 10,00 a 12,50 m - areia e brita comerciais</v>
          </cell>
          <cell r="C853" t="str">
            <v>m</v>
          </cell>
          <cell r="D853">
            <v>8825.6</v>
          </cell>
          <cell r="E853" t="str">
            <v>SICRO Jul/24</v>
          </cell>
        </row>
        <row r="854">
          <cell r="A854">
            <v>705220</v>
          </cell>
          <cell r="B854" t="str">
            <v>Corpo de BSCC 3,00 x 3,00 m - moldado no local - altura do aterro 10,00 a 12,50 m - areia extraída e brita produzida</v>
          </cell>
          <cell r="C854" t="str">
            <v>m</v>
          </cell>
          <cell r="D854">
            <v>7979.29</v>
          </cell>
          <cell r="E854" t="str">
            <v>SICRO Jul/24</v>
          </cell>
        </row>
        <row r="855">
          <cell r="A855">
            <v>705223</v>
          </cell>
          <cell r="B855" t="str">
            <v>Corpo de BSCC 3,00 x 3,00 m - moldado no local - altura do aterro 12,50 a 15,00 m - areia e brita comerciais</v>
          </cell>
          <cell r="C855" t="str">
            <v>m</v>
          </cell>
          <cell r="D855">
            <v>9547.65</v>
          </cell>
          <cell r="E855" t="str">
            <v>SICRO Jul/24</v>
          </cell>
        </row>
        <row r="856">
          <cell r="A856">
            <v>705222</v>
          </cell>
          <cell r="B856" t="str">
            <v>Corpo de BSCC 3,00 x 3,00 m - moldado no local - altura do aterro 12,50 a 15,00 m - areia extraída e brita produzida</v>
          </cell>
          <cell r="C856" t="str">
            <v>m</v>
          </cell>
          <cell r="D856">
            <v>8573.07</v>
          </cell>
          <cell r="E856" t="str">
            <v>SICRO Jul/24</v>
          </cell>
        </row>
        <row r="857">
          <cell r="A857">
            <v>705215</v>
          </cell>
          <cell r="B857" t="str">
            <v>Corpo de BSCC 3,00 x 3,00 m - moldado no local - altura do aterro 2,50 a 5,00 m - areia e brita comerciais</v>
          </cell>
          <cell r="C857" t="str">
            <v>m</v>
          </cell>
          <cell r="D857">
            <v>6756.68</v>
          </cell>
          <cell r="E857" t="str">
            <v>SICRO Jul/24</v>
          </cell>
        </row>
        <row r="858">
          <cell r="A858">
            <v>705214</v>
          </cell>
          <cell r="B858" t="str">
            <v>Corpo de BSCC 3,00 x 3,00 m - moldado no local - altura do aterro 2,50 a 5,00 m - areia extraída e brita produzida</v>
          </cell>
          <cell r="C858" t="str">
            <v>m</v>
          </cell>
          <cell r="D858">
            <v>6027.56</v>
          </cell>
          <cell r="E858" t="str">
            <v>SICRO Jul/24</v>
          </cell>
        </row>
        <row r="859">
          <cell r="A859">
            <v>705217</v>
          </cell>
          <cell r="B859" t="str">
            <v>Corpo de BSCC 3,00 x 3,00 m - moldado no local - altura do aterro 5,00 a 7,50 m - areia e brita comerciais</v>
          </cell>
          <cell r="C859" t="str">
            <v>m</v>
          </cell>
          <cell r="D859">
            <v>7481.86</v>
          </cell>
          <cell r="E859" t="str">
            <v>SICRO Jul/24</v>
          </cell>
        </row>
        <row r="860">
          <cell r="A860">
            <v>705216</v>
          </cell>
          <cell r="B860" t="str">
            <v>Corpo de BSCC 3,00 x 3,00 m - moldado no local - altura do aterro 5,00 a 7,50 m - areia extraída e brita produzida</v>
          </cell>
          <cell r="C860" t="str">
            <v>m</v>
          </cell>
          <cell r="D860">
            <v>6752.74</v>
          </cell>
          <cell r="E860" t="str">
            <v>SICRO Jul/24</v>
          </cell>
        </row>
        <row r="861">
          <cell r="A861">
            <v>705219</v>
          </cell>
          <cell r="B861" t="str">
            <v>Corpo de BSCC 3,00 x 3,00 m - moldado no local - altura do aterro 7,50 a 10,00 m - areia e brita comerciais</v>
          </cell>
          <cell r="C861" t="str">
            <v>m</v>
          </cell>
          <cell r="D861">
            <v>8155.34</v>
          </cell>
          <cell r="E861" t="str">
            <v>SICRO Jul/24</v>
          </cell>
        </row>
        <row r="862">
          <cell r="A862">
            <v>705218</v>
          </cell>
          <cell r="B862" t="str">
            <v>Corpo de BSCC 3,00 x 3,00 m - moldado no local - altura do aterro 7,50 a 10,00 m - areia extraída e brita produzida</v>
          </cell>
          <cell r="C862" t="str">
            <v>m</v>
          </cell>
          <cell r="D862">
            <v>7309.04</v>
          </cell>
          <cell r="E862" t="str">
            <v>SICRO Jul/24</v>
          </cell>
        </row>
        <row r="863">
          <cell r="A863">
            <v>705346</v>
          </cell>
          <cell r="B863" t="str">
            <v>Corpo de BTCC 1,50 x 1,50 m - moldado no local - altura do aterro 0,00 a 1,00 m - areia e brita comerciais</v>
          </cell>
          <cell r="C863" t="str">
            <v>m</v>
          </cell>
          <cell r="D863">
            <v>5443.32</v>
          </cell>
          <cell r="E863" t="str">
            <v>SICRO Jul/24</v>
          </cell>
        </row>
        <row r="864">
          <cell r="A864">
            <v>705345</v>
          </cell>
          <cell r="B864" t="str">
            <v>Corpo de BTCC 1,50 x 1,50 m - moldado no local - altura do aterro 0,00 a 1,00 m - areia extraída e brita produzida</v>
          </cell>
          <cell r="C864" t="str">
            <v>m</v>
          </cell>
          <cell r="D864">
            <v>4920.6099999999997</v>
          </cell>
          <cell r="E864" t="str">
            <v>SICRO Jul/24</v>
          </cell>
        </row>
        <row r="865">
          <cell r="A865">
            <v>705348</v>
          </cell>
          <cell r="B865" t="str">
            <v>Corpo de BTCC 1,50 x 1,50 m - moldado no local - altura do aterro 1,00 a 2,50 m - areia e brita comerciais</v>
          </cell>
          <cell r="C865" t="str">
            <v>m</v>
          </cell>
          <cell r="D865">
            <v>4904.24</v>
          </cell>
          <cell r="E865" t="str">
            <v>SICRO Jul/24</v>
          </cell>
        </row>
        <row r="866">
          <cell r="A866">
            <v>705347</v>
          </cell>
          <cell r="B866" t="str">
            <v>Corpo de BTCC 1,50 x 1,50 m - moldado no local - altura do aterro 1,00 a 2,50 m - areia extraída e brita produzida</v>
          </cell>
          <cell r="C866" t="str">
            <v>m</v>
          </cell>
          <cell r="D866">
            <v>4381.53</v>
          </cell>
          <cell r="E866" t="str">
            <v>SICRO Jul/24</v>
          </cell>
        </row>
        <row r="867">
          <cell r="A867">
            <v>705356</v>
          </cell>
          <cell r="B867" t="str">
            <v>Corpo de BTCC 1,50 x 1,50 m - moldado no local - altura do aterro 10,00 a 12,50 m - areia e brita comerciais</v>
          </cell>
          <cell r="C867" t="str">
            <v>m</v>
          </cell>
          <cell r="D867">
            <v>7239.91</v>
          </cell>
          <cell r="E867" t="str">
            <v>SICRO Jul/24</v>
          </cell>
        </row>
        <row r="868">
          <cell r="A868">
            <v>705355</v>
          </cell>
          <cell r="B868" t="str">
            <v>Corpo de BTCC 1,50 x 1,50 m - moldado no local - altura do aterro 10,00 a 12,50 m - areia extraída e brita produzida</v>
          </cell>
          <cell r="C868" t="str">
            <v>m</v>
          </cell>
          <cell r="D868">
            <v>6544.62</v>
          </cell>
          <cell r="E868" t="str">
            <v>SICRO Jul/24</v>
          </cell>
        </row>
        <row r="869">
          <cell r="A869">
            <v>705358</v>
          </cell>
          <cell r="B869" t="str">
            <v>Corpo de BTCC 1,50 x 1,50 m - moldado no local - altura do aterro 12,50 a 15,00 m - areia e brita comerciais</v>
          </cell>
          <cell r="C869" t="str">
            <v>m</v>
          </cell>
          <cell r="D869">
            <v>7349.2</v>
          </cell>
          <cell r="E869" t="str">
            <v>SICRO Jul/24</v>
          </cell>
        </row>
        <row r="870">
          <cell r="A870">
            <v>705357</v>
          </cell>
          <cell r="B870" t="str">
            <v>Corpo de BTCC 1,50 x 1,50 m - moldado no local - altura do aterro 12,50 a 15,00 m - areia extraída e brita produzida</v>
          </cell>
          <cell r="C870" t="str">
            <v>m</v>
          </cell>
          <cell r="D870">
            <v>6653.91</v>
          </cell>
          <cell r="E870" t="str">
            <v>SICRO Jul/24</v>
          </cell>
        </row>
        <row r="871">
          <cell r="A871">
            <v>705350</v>
          </cell>
          <cell r="B871" t="str">
            <v>Corpo de BTCC 1,50 x 1,50 m - moldado no local - altura do aterro 2,50 a 5,00 m - areia e brita comerciais</v>
          </cell>
          <cell r="C871" t="str">
            <v>m</v>
          </cell>
          <cell r="D871">
            <v>5344.85</v>
          </cell>
          <cell r="E871" t="str">
            <v>SICRO Jul/24</v>
          </cell>
        </row>
        <row r="872">
          <cell r="A872">
            <v>705349</v>
          </cell>
          <cell r="B872" t="str">
            <v>Corpo de BTCC 1,50 x 1,50 m - moldado no local - altura do aterro 2,50 a 5,00 m - areia extraída e brita produzida</v>
          </cell>
          <cell r="C872" t="str">
            <v>m</v>
          </cell>
          <cell r="D872">
            <v>4822.1400000000003</v>
          </cell>
          <cell r="E872" t="str">
            <v>SICRO Jul/24</v>
          </cell>
        </row>
        <row r="873">
          <cell r="A873">
            <v>705352</v>
          </cell>
          <cell r="B873" t="str">
            <v>Corpo de BTCC 1,50 x 1,50 m - moldado no local - altura do aterro 5,00 a 7,50 m - areia e brita comerciais</v>
          </cell>
          <cell r="C873" t="str">
            <v>m</v>
          </cell>
          <cell r="D873">
            <v>5721.17</v>
          </cell>
          <cell r="E873" t="str">
            <v>SICRO Jul/24</v>
          </cell>
        </row>
        <row r="874">
          <cell r="A874">
            <v>705351</v>
          </cell>
          <cell r="B874" t="str">
            <v>Corpo de BTCC 1,50 x 1,50 m - moldado no local - altura do aterro 5,00 a 7,50 m - areia extraída e brita produzida</v>
          </cell>
          <cell r="C874" t="str">
            <v>m</v>
          </cell>
          <cell r="D874">
            <v>5198.46</v>
          </cell>
          <cell r="E874" t="str">
            <v>SICRO Jul/24</v>
          </cell>
        </row>
        <row r="875">
          <cell r="A875">
            <v>705354</v>
          </cell>
          <cell r="B875" t="str">
            <v>Corpo de BTCC 1,50 x 1,50 m - moldado no local - altura do aterro 7,50 a 10,00 m - areia e brita comerciais</v>
          </cell>
          <cell r="C875" t="str">
            <v>m</v>
          </cell>
          <cell r="D875">
            <v>6290.03</v>
          </cell>
          <cell r="E875" t="str">
            <v>SICRO Jul/24</v>
          </cell>
        </row>
        <row r="876">
          <cell r="A876">
            <v>705353</v>
          </cell>
          <cell r="B876" t="str">
            <v>Corpo de BTCC 1,50 x 1,50 m - moldado no local - altura do aterro 7,50 a 10,00 m - areia extraída e brita produzida</v>
          </cell>
          <cell r="C876" t="str">
            <v>m</v>
          </cell>
          <cell r="D876">
            <v>5767.32</v>
          </cell>
          <cell r="E876" t="str">
            <v>SICRO Jul/24</v>
          </cell>
        </row>
        <row r="877">
          <cell r="A877">
            <v>705360</v>
          </cell>
          <cell r="B877" t="str">
            <v>Corpo de BTCC 2,00 x 2,00 m - moldado no local - altura do aterro 0,00 a 1,00 m - areia e brita comerciais</v>
          </cell>
          <cell r="C877" t="str">
            <v>m</v>
          </cell>
          <cell r="D877">
            <v>7801.59</v>
          </cell>
          <cell r="E877" t="str">
            <v>SICRO Jul/24</v>
          </cell>
        </row>
        <row r="878">
          <cell r="A878">
            <v>705359</v>
          </cell>
          <cell r="B878" t="str">
            <v>Corpo de BTCC 2,00 x 2,00 m - moldado no local - altura do aterro 0,00 a 1,00 m - areia extraída e brita produzida</v>
          </cell>
          <cell r="C878" t="str">
            <v>m</v>
          </cell>
          <cell r="D878">
            <v>7127.09</v>
          </cell>
          <cell r="E878" t="str">
            <v>SICRO Jul/24</v>
          </cell>
        </row>
        <row r="879">
          <cell r="A879">
            <v>705362</v>
          </cell>
          <cell r="B879" t="str">
            <v>Corpo de BTCC 2,00 x 2,00 m - moldado no local - altura do aterro 1,00 a 2,50 m - areia e brita comerciais</v>
          </cell>
          <cell r="C879" t="str">
            <v>m</v>
          </cell>
          <cell r="D879">
            <v>7105.95</v>
          </cell>
          <cell r="E879" t="str">
            <v>SICRO Jul/24</v>
          </cell>
        </row>
        <row r="880">
          <cell r="A880">
            <v>705361</v>
          </cell>
          <cell r="B880" t="str">
            <v>Corpo de BTCC 2,00 x 2,00 m - moldado no local - altura do aterro 1,00 a 2,50 m - areia extraída e brita produzida</v>
          </cell>
          <cell r="C880" t="str">
            <v>m</v>
          </cell>
          <cell r="D880">
            <v>6431.45</v>
          </cell>
          <cell r="E880" t="str">
            <v>SICRO Jul/24</v>
          </cell>
        </row>
        <row r="881">
          <cell r="A881">
            <v>705370</v>
          </cell>
          <cell r="B881" t="str">
            <v>Corpo de BTCC 2,00 x 2,00 m - moldado no local - altura do aterro 10,00 a 12,50 m - areia e brita comerciais</v>
          </cell>
          <cell r="C881" t="str">
            <v>m</v>
          </cell>
          <cell r="D881">
            <v>10628.92</v>
          </cell>
          <cell r="E881" t="str">
            <v>SICRO Jul/24</v>
          </cell>
        </row>
        <row r="882">
          <cell r="A882">
            <v>705369</v>
          </cell>
          <cell r="B882" t="str">
            <v>Corpo de BTCC 2,00 x 2,00 m - moldado no local - altura do aterro 10,00 a 12,50 m - areia extraída e brita produzida</v>
          </cell>
          <cell r="C882" t="str">
            <v>m</v>
          </cell>
          <cell r="D882">
            <v>9552.23</v>
          </cell>
          <cell r="E882" t="str">
            <v>SICRO Jul/24</v>
          </cell>
        </row>
        <row r="883">
          <cell r="A883">
            <v>705372</v>
          </cell>
          <cell r="B883" t="str">
            <v>Corpo de BTCC 2,00 x 2,00 m - moldado no local - altura do aterro 12,50 a 15,00 m - areia e brita comerciais</v>
          </cell>
          <cell r="C883" t="str">
            <v>m</v>
          </cell>
          <cell r="D883">
            <v>11310.14</v>
          </cell>
          <cell r="E883" t="str">
            <v>SICRO Jul/24</v>
          </cell>
        </row>
        <row r="884">
          <cell r="A884">
            <v>705371</v>
          </cell>
          <cell r="B884" t="str">
            <v>Corpo de BTCC 2,00 x 2,00 m - moldado no local - altura do aterro 12,50 a 15,00 m - areia extraída e brita produzida</v>
          </cell>
          <cell r="C884" t="str">
            <v>m</v>
          </cell>
          <cell r="D884">
            <v>10233.450000000001</v>
          </cell>
          <cell r="E884" t="str">
            <v>SICRO Jul/24</v>
          </cell>
        </row>
        <row r="885">
          <cell r="A885">
            <v>705364</v>
          </cell>
          <cell r="B885" t="str">
            <v>Corpo de BTCC 2,00 x 2,00 m - moldado no local - altura do aterro 2,50 a 5,00 m - areia e brita comerciais</v>
          </cell>
          <cell r="C885" t="str">
            <v>m</v>
          </cell>
          <cell r="D885">
            <v>8036.4</v>
          </cell>
          <cell r="E885" t="str">
            <v>SICRO Jul/24</v>
          </cell>
        </row>
        <row r="886">
          <cell r="A886">
            <v>705363</v>
          </cell>
          <cell r="B886" t="str">
            <v>Corpo de BTCC 2,00 x 2,00 m - moldado no local - altura do aterro 2,50 a 5,00 m - areia extraída e brita produzida</v>
          </cell>
          <cell r="C886" t="str">
            <v>m</v>
          </cell>
          <cell r="D886">
            <v>7361.9</v>
          </cell>
          <cell r="E886" t="str">
            <v>SICRO Jul/24</v>
          </cell>
        </row>
        <row r="887">
          <cell r="A887">
            <v>705366</v>
          </cell>
          <cell r="B887" t="str">
            <v>Corpo de BTCC 2,00 x 2,00 m - moldado no local - altura do aterro 5,00 a 7,50 m - areia e brita comerciais</v>
          </cell>
          <cell r="C887" t="str">
            <v>m</v>
          </cell>
          <cell r="D887">
            <v>8807.19</v>
          </cell>
          <cell r="E887" t="str">
            <v>SICRO Jul/24</v>
          </cell>
        </row>
        <row r="888">
          <cell r="A888">
            <v>705365</v>
          </cell>
          <cell r="B888" t="str">
            <v>Corpo de BTCC 2,00 x 2,00 m - moldado no local - altura do aterro 5,00 a 7,50 m - areia extraída e brita produzida</v>
          </cell>
          <cell r="C888" t="str">
            <v>m</v>
          </cell>
          <cell r="D888">
            <v>7920.5</v>
          </cell>
          <cell r="E888" t="str">
            <v>SICRO Jul/24</v>
          </cell>
        </row>
        <row r="889">
          <cell r="A889">
            <v>705368</v>
          </cell>
          <cell r="B889" t="str">
            <v>Corpo de BTCC 2,00 x 2,00 m - moldado no local - altura do aterro 7,50 a 10,00 m - areia e brita comerciais</v>
          </cell>
          <cell r="C889" t="str">
            <v>m</v>
          </cell>
          <cell r="D889">
            <v>9859.5499999999993</v>
          </cell>
          <cell r="E889" t="str">
            <v>SICRO Jul/24</v>
          </cell>
        </row>
        <row r="890">
          <cell r="A890">
            <v>705367</v>
          </cell>
          <cell r="B890" t="str">
            <v>Corpo de BTCC 2,00 x 2,00 m - moldado no local - altura do aterro 7,50 a 10,00 m - areia extraída e brita produzida</v>
          </cell>
          <cell r="C890" t="str">
            <v>m</v>
          </cell>
          <cell r="D890">
            <v>8972.86</v>
          </cell>
          <cell r="E890" t="str">
            <v>SICRO Jul/24</v>
          </cell>
        </row>
        <row r="891">
          <cell r="A891">
            <v>705374</v>
          </cell>
          <cell r="B891" t="str">
            <v>Corpo de BTCC 2,50 x 2,50 m - moldado no local - altura do aterro 0,00 a 1,00 m - areia e brita comerciais</v>
          </cell>
          <cell r="C891" t="str">
            <v>m</v>
          </cell>
          <cell r="D891">
            <v>10292.34</v>
          </cell>
          <cell r="E891" t="str">
            <v>SICRO Jul/24</v>
          </cell>
        </row>
        <row r="892">
          <cell r="A892">
            <v>705373</v>
          </cell>
          <cell r="B892" t="str">
            <v>Corpo de BTCC 2,50 x 2,50 m - moldado no local - altura do aterro 0,00 a 1,00 m - areia extraída e brita produzida</v>
          </cell>
          <cell r="C892" t="str">
            <v>m</v>
          </cell>
          <cell r="D892">
            <v>9436.11</v>
          </cell>
          <cell r="E892" t="str">
            <v>SICRO Jul/24</v>
          </cell>
        </row>
        <row r="893">
          <cell r="A893">
            <v>705376</v>
          </cell>
          <cell r="B893" t="str">
            <v>Corpo de BTCC 2,50 x 2,50 m - moldado no local - altura do aterro 1,00 a 2,50 m - areia e brita comerciais</v>
          </cell>
          <cell r="C893" t="str">
            <v>m</v>
          </cell>
          <cell r="D893">
            <v>9235.73</v>
          </cell>
          <cell r="E893" t="str">
            <v>SICRO Jul/24</v>
          </cell>
        </row>
        <row r="894">
          <cell r="A894">
            <v>705375</v>
          </cell>
          <cell r="B894" t="str">
            <v>Corpo de BTCC 2,50 x 2,50 m - moldado no local - altura do aterro 1,00 a 2,50 m - areia extraída e brita produzida</v>
          </cell>
          <cell r="C894" t="str">
            <v>m</v>
          </cell>
          <cell r="D894">
            <v>8379.49</v>
          </cell>
          <cell r="E894" t="str">
            <v>SICRO Jul/24</v>
          </cell>
        </row>
        <row r="895">
          <cell r="A895">
            <v>705384</v>
          </cell>
          <cell r="B895" t="str">
            <v>Corpo de BTCC 2,50 x 2,50 m - moldado no local - altura do aterro 10,00 a 12,50 m - areia e brita comerciais</v>
          </cell>
          <cell r="C895" t="str">
            <v>m</v>
          </cell>
          <cell r="D895">
            <v>14041.92</v>
          </cell>
          <cell r="E895" t="str">
            <v>SICRO Jul/24</v>
          </cell>
        </row>
        <row r="896">
          <cell r="A896">
            <v>705383</v>
          </cell>
          <cell r="B896" t="str">
            <v>Corpo de BTCC 2,50 x 2,50 m - moldado no local - altura do aterro 10,00 a 12,50 m - areia extraída e brita produzida</v>
          </cell>
          <cell r="C896" t="str">
            <v>m</v>
          </cell>
          <cell r="D896">
            <v>12732.79</v>
          </cell>
          <cell r="E896" t="str">
            <v>SICRO Jul/24</v>
          </cell>
        </row>
        <row r="897">
          <cell r="A897">
            <v>705386</v>
          </cell>
          <cell r="B897" t="str">
            <v>Corpo de BTCC 2,50 x 2,50 m - moldado no local - altura do aterro 12,50 a 15,00 m - areia e brita comerciais</v>
          </cell>
          <cell r="C897" t="str">
            <v>m</v>
          </cell>
          <cell r="D897">
            <v>15123.52</v>
          </cell>
          <cell r="E897" t="str">
            <v>SICRO Jul/24</v>
          </cell>
        </row>
        <row r="898">
          <cell r="A898">
            <v>705385</v>
          </cell>
          <cell r="B898" t="str">
            <v>Corpo de BTCC 2,50 x 2,50 m - moldado no local - altura do aterro 12,50 a 15,00 m - areia extraída e brita produzida</v>
          </cell>
          <cell r="C898" t="str">
            <v>m</v>
          </cell>
          <cell r="D898">
            <v>13814.39</v>
          </cell>
          <cell r="E898" t="str">
            <v>SICRO Jul/24</v>
          </cell>
        </row>
        <row r="899">
          <cell r="A899">
            <v>705378</v>
          </cell>
          <cell r="B899" t="str">
            <v>Corpo de BTCC 2,50 x 2,50 m - moldado no local - altura do aterro 2,50 a 5,00 m - areia e brita comerciais</v>
          </cell>
          <cell r="C899" t="str">
            <v>m</v>
          </cell>
          <cell r="D899">
            <v>10516.66</v>
          </cell>
          <cell r="E899" t="str">
            <v>SICRO Jul/24</v>
          </cell>
        </row>
        <row r="900">
          <cell r="A900">
            <v>705377</v>
          </cell>
          <cell r="B900" t="str">
            <v>Corpo de BTCC 2,50 x 2,50 m - moldado no local - altura do aterro 2,50 a 5,00 m - areia extraída e brita produzida</v>
          </cell>
          <cell r="C900" t="str">
            <v>m</v>
          </cell>
          <cell r="D900">
            <v>9437.14</v>
          </cell>
          <cell r="E900" t="str">
            <v>SICRO Jul/24</v>
          </cell>
        </row>
        <row r="901">
          <cell r="A901">
            <v>705380</v>
          </cell>
          <cell r="B901" t="str">
            <v>Corpo de BTCC 2,50 x 2,50 m - moldado no local - altura do aterro 5,00 a 7,50 m - areia e brita comerciais</v>
          </cell>
          <cell r="C901" t="str">
            <v>m</v>
          </cell>
          <cell r="D901">
            <v>11911.81</v>
          </cell>
          <cell r="E901" t="str">
            <v>SICRO Jul/24</v>
          </cell>
        </row>
        <row r="902">
          <cell r="A902">
            <v>705379</v>
          </cell>
          <cell r="B902" t="str">
            <v>Corpo de BTCC 2,50 x 2,50 m - moldado no local - altura do aterro 5,00 a 7,50 m - areia extraída e brita produzida</v>
          </cell>
          <cell r="C902" t="str">
            <v>m</v>
          </cell>
          <cell r="D902">
            <v>10832.29</v>
          </cell>
          <cell r="E902" t="str">
            <v>SICRO Jul/24</v>
          </cell>
        </row>
        <row r="903">
          <cell r="A903">
            <v>705382</v>
          </cell>
          <cell r="B903" t="str">
            <v>Corpo de BTCC 2,50 x 2,50 m - moldado no local - altura do aterro 7,50 a 10,00 m - areia e brita comerciais</v>
          </cell>
          <cell r="C903" t="str">
            <v>m</v>
          </cell>
          <cell r="D903">
            <v>13144.12</v>
          </cell>
          <cell r="E903" t="str">
            <v>SICRO Jul/24</v>
          </cell>
        </row>
        <row r="904">
          <cell r="A904">
            <v>705381</v>
          </cell>
          <cell r="B904" t="str">
            <v>Corpo de BTCC 2,50 x 2,50 m - moldado no local - altura do aterro 7,50 a 10,00 m - areia extraída e brita produzida</v>
          </cell>
          <cell r="C904" t="str">
            <v>m</v>
          </cell>
          <cell r="D904">
            <v>11834.99</v>
          </cell>
          <cell r="E904" t="str">
            <v>SICRO Jul/24</v>
          </cell>
        </row>
        <row r="905">
          <cell r="A905">
            <v>705388</v>
          </cell>
          <cell r="B905" t="str">
            <v>Corpo de BTCC 3,00 x 3,00 m - moldado no local - altura do aterro 0,00 a 1,00 m - areia e brita comerciais</v>
          </cell>
          <cell r="C905" t="str">
            <v>m</v>
          </cell>
          <cell r="D905">
            <v>12959.8</v>
          </cell>
          <cell r="E905" t="str">
            <v>SICRO Jul/24</v>
          </cell>
        </row>
        <row r="906">
          <cell r="A906">
            <v>705387</v>
          </cell>
          <cell r="B906" t="str">
            <v>Corpo de BTCC 3,00 x 3,00 m - moldado no local - altura do aterro 0,00 a 1,00 m - areia extraída e brita produzida</v>
          </cell>
          <cell r="C906" t="str">
            <v>m</v>
          </cell>
          <cell r="D906">
            <v>11688.89</v>
          </cell>
          <cell r="E906" t="str">
            <v>SICRO Jul/24</v>
          </cell>
        </row>
        <row r="907">
          <cell r="A907">
            <v>705390</v>
          </cell>
          <cell r="B907" t="str">
            <v>Corpo de BTCC 3,00 x 3,00 m - moldado no local - altura do aterro 1,00 a 2,50 m - areia e brita comerciais</v>
          </cell>
          <cell r="C907" t="str">
            <v>m</v>
          </cell>
          <cell r="D907">
            <v>12212.34</v>
          </cell>
          <cell r="E907" t="str">
            <v>SICRO Jul/24</v>
          </cell>
        </row>
        <row r="908">
          <cell r="A908">
            <v>705389</v>
          </cell>
          <cell r="B908" t="str">
            <v>Corpo de BTCC 3,00 x 3,00 m - moldado no local - altura do aterro 1,00 a 2,50 m - areia extraída e brita produzida</v>
          </cell>
          <cell r="C908" t="str">
            <v>m</v>
          </cell>
          <cell r="D908">
            <v>10941.42</v>
          </cell>
          <cell r="E908" t="str">
            <v>SICRO Jul/24</v>
          </cell>
        </row>
        <row r="909">
          <cell r="A909">
            <v>705399</v>
          </cell>
          <cell r="B909" t="str">
            <v>Corpo de BTCC 3,00 x 3,00 m - moldado no local - altura do aterro 10,00 a 12,50 m - areia e brita comerciais</v>
          </cell>
          <cell r="C909" t="str">
            <v>m</v>
          </cell>
          <cell r="D909">
            <v>18850.919999999998</v>
          </cell>
          <cell r="E909" t="str">
            <v>SICRO Jul/24</v>
          </cell>
        </row>
        <row r="910">
          <cell r="A910">
            <v>705398</v>
          </cell>
          <cell r="B910" t="str">
            <v>Corpo de BTCC 3,00 x 3,00 m - moldado no local - altura do aterro 10,00 a 12,50 m - areia extraída e brita produzida</v>
          </cell>
          <cell r="C910" t="str">
            <v>m</v>
          </cell>
          <cell r="D910">
            <v>16946.5</v>
          </cell>
          <cell r="E910" t="str">
            <v>SICRO Jul/24</v>
          </cell>
        </row>
        <row r="911">
          <cell r="A911">
            <v>705401</v>
          </cell>
          <cell r="B911" t="str">
            <v>Corpo de BTCC 3,00 x 3,00 m - moldado no local - altura do aterro 12,50 a 15,00 m - areia e brita comerciais</v>
          </cell>
          <cell r="C911" t="str">
            <v>m</v>
          </cell>
          <cell r="D911">
            <v>20315.7</v>
          </cell>
          <cell r="E911" t="str">
            <v>SICRO Jul/24</v>
          </cell>
        </row>
        <row r="912">
          <cell r="A912">
            <v>705400</v>
          </cell>
          <cell r="B912" t="str">
            <v>Corpo de BTCC 3,00 x 3,00 m - moldado no local - altura do aterro 12,50 a 15,00 m - areia extraída e brita produzida</v>
          </cell>
          <cell r="C912" t="str">
            <v>m</v>
          </cell>
          <cell r="D912">
            <v>18411.28</v>
          </cell>
          <cell r="E912" t="str">
            <v>SICRO Jul/24</v>
          </cell>
        </row>
        <row r="913">
          <cell r="A913">
            <v>705392</v>
          </cell>
          <cell r="B913" t="str">
            <v>Corpo de BTCC 3,00 x 3,00 m - moldado no local - altura do aterro 2,50 a 5,00 m - areia e brita comerciais</v>
          </cell>
          <cell r="C913" t="str">
            <v>m</v>
          </cell>
          <cell r="D913">
            <v>13949.17</v>
          </cell>
          <cell r="E913" t="str">
            <v>SICRO Jul/24</v>
          </cell>
        </row>
        <row r="914">
          <cell r="A914">
            <v>705391</v>
          </cell>
          <cell r="B914" t="str">
            <v>Corpo de BTCC 3,00 x 3,00 m - moldado no local - altura do aterro 2,50 a 5,00 m - areia extraída e brita produzida</v>
          </cell>
          <cell r="C914" t="str">
            <v>m</v>
          </cell>
          <cell r="D914">
            <v>12409.04</v>
          </cell>
          <cell r="E914" t="str">
            <v>SICRO Jul/24</v>
          </cell>
        </row>
        <row r="915">
          <cell r="A915">
            <v>705395</v>
          </cell>
          <cell r="B915" t="str">
            <v>Corpo de BTCC 3,00 x 3,00 m - moldado no local - altura do aterro 5,00 a 7,50 m - areia e brita comerciais</v>
          </cell>
          <cell r="C915" t="str">
            <v>m</v>
          </cell>
          <cell r="D915">
            <v>15892.35</v>
          </cell>
          <cell r="E915" t="str">
            <v>SICRO Jul/24</v>
          </cell>
        </row>
        <row r="916">
          <cell r="A916">
            <v>705394</v>
          </cell>
          <cell r="B916" t="str">
            <v>Corpo de BTCC 3,00 x 3,00 m - moldado no local - altura do aterro 5,00 a 7,50 m - areia extraída e brita produzida</v>
          </cell>
          <cell r="C916" t="str">
            <v>m</v>
          </cell>
          <cell r="D916">
            <v>14352.21</v>
          </cell>
          <cell r="E916" t="str">
            <v>SICRO Jul/24</v>
          </cell>
        </row>
        <row r="917">
          <cell r="A917">
            <v>705397</v>
          </cell>
          <cell r="B917" t="str">
            <v>Corpo de BTCC 3,00 x 3,00 m - moldado no local - altura do aterro 7,50 a 10,00 m - areia e brita comerciais</v>
          </cell>
          <cell r="C917" t="str">
            <v>m</v>
          </cell>
          <cell r="D917">
            <v>17452.52</v>
          </cell>
          <cell r="E917" t="str">
            <v>SICRO Jul/24</v>
          </cell>
        </row>
        <row r="918">
          <cell r="A918">
            <v>705396</v>
          </cell>
          <cell r="B918" t="str">
            <v>Corpo de BTCC 3,00 x 3,00 m - moldado no local - altura do aterro 7,50 a 10,00 m - areia extraída e brita produzida</v>
          </cell>
          <cell r="C918" t="str">
            <v>m</v>
          </cell>
          <cell r="D918">
            <v>15548.11</v>
          </cell>
          <cell r="E918" t="str">
            <v>SICRO Jul/24</v>
          </cell>
        </row>
        <row r="919">
          <cell r="A919">
            <v>804213</v>
          </cell>
          <cell r="B919" t="str">
            <v>Boca de BDTC D = 0,80 m - esconsidade 0° - areia e brita comerciais - alas retas</v>
          </cell>
          <cell r="C919" t="str">
            <v>un</v>
          </cell>
          <cell r="D919">
            <v>1568.31</v>
          </cell>
          <cell r="E919" t="str">
            <v>SICRO Jul/24</v>
          </cell>
        </row>
        <row r="920">
          <cell r="A920">
            <v>804212</v>
          </cell>
          <cell r="B920" t="str">
            <v>Boca de BDTC D = 0,80 m - esconsidade 0° - areia extraída e brita produzida - alas retas</v>
          </cell>
          <cell r="C920" t="str">
            <v>un</v>
          </cell>
          <cell r="D920">
            <v>1258.26</v>
          </cell>
          <cell r="E920" t="str">
            <v>SICRO Jul/24</v>
          </cell>
        </row>
        <row r="921">
          <cell r="A921">
            <v>804217</v>
          </cell>
          <cell r="B921" t="str">
            <v>Boca de BDTC D = 0,80 m - esconsidade 10° - areia e brita comerciais - alas retas</v>
          </cell>
          <cell r="C921" t="str">
            <v>un</v>
          </cell>
          <cell r="D921">
            <v>1577.2</v>
          </cell>
          <cell r="E921" t="str">
            <v>SICRO Jul/24</v>
          </cell>
        </row>
        <row r="922">
          <cell r="A922">
            <v>804216</v>
          </cell>
          <cell r="B922" t="str">
            <v>Boca de BDTC D = 0,80 m - esconsidade 10° - areia extraída e brita produzida - alas retas</v>
          </cell>
          <cell r="C922" t="str">
            <v>un</v>
          </cell>
          <cell r="D922">
            <v>1266.52</v>
          </cell>
          <cell r="E922" t="str">
            <v>SICRO Jul/24</v>
          </cell>
        </row>
        <row r="923">
          <cell r="A923">
            <v>804219</v>
          </cell>
          <cell r="B923" t="str">
            <v>Boca de BDTC D = 0,80 m - esconsidade 15° - areia e brita comerciais - alas retas</v>
          </cell>
          <cell r="C923" t="str">
            <v>un</v>
          </cell>
          <cell r="D923">
            <v>1588.44</v>
          </cell>
          <cell r="E923" t="str">
            <v>SICRO Jul/24</v>
          </cell>
        </row>
        <row r="924">
          <cell r="A924">
            <v>804218</v>
          </cell>
          <cell r="B924" t="str">
            <v>Boca de BDTC D = 0,80 m - esconsidade 15° - areia extraída e brita produzida - alas retas</v>
          </cell>
          <cell r="C924" t="str">
            <v>un</v>
          </cell>
          <cell r="D924">
            <v>1277.1199999999999</v>
          </cell>
          <cell r="E924" t="str">
            <v>SICRO Jul/24</v>
          </cell>
        </row>
        <row r="925">
          <cell r="A925">
            <v>804221</v>
          </cell>
          <cell r="B925" t="str">
            <v>Boca de BDTC D = 0,80 m - esconsidade 20° - areia e brita comerciais - alas retas</v>
          </cell>
          <cell r="C925" t="str">
            <v>un</v>
          </cell>
          <cell r="D925">
            <v>1606.54</v>
          </cell>
          <cell r="E925" t="str">
            <v>SICRO Jul/24</v>
          </cell>
        </row>
        <row r="926">
          <cell r="A926">
            <v>804220</v>
          </cell>
          <cell r="B926" t="str">
            <v>Boca de BDTC D = 0,80 m - esconsidade 20° - areia extraída e brita produzida - alas retas</v>
          </cell>
          <cell r="C926" t="str">
            <v>un</v>
          </cell>
          <cell r="D926">
            <v>1294.1099999999999</v>
          </cell>
          <cell r="E926" t="str">
            <v>SICRO Jul/24</v>
          </cell>
        </row>
        <row r="927">
          <cell r="A927">
            <v>804223</v>
          </cell>
          <cell r="B927" t="str">
            <v>Boca de BDTC D = 0,80 m - esconsidade 25° - areia e brita comerciais - alas retas</v>
          </cell>
          <cell r="C927" t="str">
            <v>un</v>
          </cell>
          <cell r="D927">
            <v>1630.25</v>
          </cell>
          <cell r="E927" t="str">
            <v>SICRO Jul/24</v>
          </cell>
        </row>
        <row r="928">
          <cell r="A928">
            <v>804222</v>
          </cell>
          <cell r="B928" t="str">
            <v>Boca de BDTC D = 0,80 m - esconsidade 25° - areia extraída e brita produzida - alas retas</v>
          </cell>
          <cell r="C928" t="str">
            <v>un</v>
          </cell>
          <cell r="D928">
            <v>1316.4</v>
          </cell>
          <cell r="E928" t="str">
            <v>SICRO Jul/24</v>
          </cell>
        </row>
        <row r="929">
          <cell r="A929">
            <v>804225</v>
          </cell>
          <cell r="B929" t="str">
            <v>Boca de BDTC D = 0,80 m - esconsidade 30° - areia e brita comerciais - alas retas</v>
          </cell>
          <cell r="C929" t="str">
            <v>un</v>
          </cell>
          <cell r="D929">
            <v>1661.45</v>
          </cell>
          <cell r="E929" t="str">
            <v>SICRO Jul/24</v>
          </cell>
        </row>
        <row r="930">
          <cell r="A930">
            <v>804224</v>
          </cell>
          <cell r="B930" t="str">
            <v>Boca de BDTC D = 0,80 m - esconsidade 30° - areia extraída e brita produzida - alas retas</v>
          </cell>
          <cell r="C930" t="str">
            <v>un</v>
          </cell>
          <cell r="D930">
            <v>1346.02</v>
          </cell>
          <cell r="E930" t="str">
            <v>SICRO Jul/24</v>
          </cell>
        </row>
        <row r="931">
          <cell r="A931">
            <v>804227</v>
          </cell>
          <cell r="B931" t="str">
            <v>Boca de BDTC D = 0,80 m - esconsidade 35° - areia e brita comerciais - alas retas</v>
          </cell>
          <cell r="C931" t="str">
            <v>un</v>
          </cell>
          <cell r="D931">
            <v>1703.71</v>
          </cell>
          <cell r="E931" t="str">
            <v>SICRO Jul/24</v>
          </cell>
        </row>
        <row r="932">
          <cell r="A932">
            <v>804226</v>
          </cell>
          <cell r="B932" t="str">
            <v>Boca de BDTC D = 0,80 m - esconsidade 35° - areia extraída e brita produzida - alas retas</v>
          </cell>
          <cell r="C932" t="str">
            <v>un</v>
          </cell>
          <cell r="D932">
            <v>1386.37</v>
          </cell>
          <cell r="E932" t="str">
            <v>SICRO Jul/24</v>
          </cell>
        </row>
        <row r="933">
          <cell r="A933">
            <v>804229</v>
          </cell>
          <cell r="B933" t="str">
            <v>Boca de BDTC D = 0,80 m - esconsidade 40° - areia e brita comerciais - alas retas</v>
          </cell>
          <cell r="C933" t="str">
            <v>un</v>
          </cell>
          <cell r="D933">
            <v>1758.89</v>
          </cell>
          <cell r="E933" t="str">
            <v>SICRO Jul/24</v>
          </cell>
        </row>
        <row r="934">
          <cell r="A934">
            <v>804228</v>
          </cell>
          <cell r="B934" t="str">
            <v>Boca de BDTC D = 0,80 m - esconsidade 40° - areia extraída e brita produzida - alas retas</v>
          </cell>
          <cell r="C934" t="str">
            <v>un</v>
          </cell>
          <cell r="D934">
            <v>1439.5</v>
          </cell>
          <cell r="E934" t="str">
            <v>SICRO Jul/24</v>
          </cell>
        </row>
        <row r="935">
          <cell r="A935">
            <v>804231</v>
          </cell>
          <cell r="B935" t="str">
            <v>Boca de BDTC D = 0,80 m - esconsidade 45° - areia e brita comerciais - alas retas</v>
          </cell>
          <cell r="C935" t="str">
            <v>un</v>
          </cell>
          <cell r="D935">
            <v>1834.48</v>
          </cell>
          <cell r="E935" t="str">
            <v>SICRO Jul/24</v>
          </cell>
        </row>
        <row r="936">
          <cell r="A936">
            <v>804230</v>
          </cell>
          <cell r="B936" t="str">
            <v>Boca de BDTC D = 0,80 m - esconsidade 45° - areia extraída e brita produzida - alas retas</v>
          </cell>
          <cell r="C936" t="str">
            <v>un</v>
          </cell>
          <cell r="D936">
            <v>1512.71</v>
          </cell>
          <cell r="E936" t="str">
            <v>SICRO Jul/24</v>
          </cell>
        </row>
        <row r="937">
          <cell r="A937">
            <v>804215</v>
          </cell>
          <cell r="B937" t="str">
            <v>Boca de BDTC D = 0,80 m - esconsidade 5° - areia e brita comerciais - alas retas</v>
          </cell>
          <cell r="C937" t="str">
            <v>un</v>
          </cell>
          <cell r="D937">
            <v>1570.34</v>
          </cell>
          <cell r="E937" t="str">
            <v>SICRO Jul/24</v>
          </cell>
        </row>
        <row r="938">
          <cell r="A938">
            <v>804214</v>
          </cell>
          <cell r="B938" t="str">
            <v>Boca de BDTC D = 0,80 m - esconsidade 5° - areia extraída e brita produzida - alas retas</v>
          </cell>
          <cell r="C938" t="str">
            <v>un</v>
          </cell>
          <cell r="D938">
            <v>1260.1300000000001</v>
          </cell>
          <cell r="E938" t="str">
            <v>SICRO Jul/24</v>
          </cell>
        </row>
        <row r="939">
          <cell r="A939">
            <v>804417</v>
          </cell>
          <cell r="B939" t="str">
            <v>Boca de BDTC D = 1,00 m - esconsidade 0° - areia e brita comerciais - alas esconsas</v>
          </cell>
          <cell r="C939" t="str">
            <v>un</v>
          </cell>
          <cell r="D939">
            <v>4057.22</v>
          </cell>
          <cell r="E939" t="str">
            <v>SICRO Jul/24</v>
          </cell>
        </row>
        <row r="940">
          <cell r="A940">
            <v>804233</v>
          </cell>
          <cell r="B940" t="str">
            <v>Boca de BDTC D = 1,00 m - esconsidade 0° - areia e brita comerciais - alas retas</v>
          </cell>
          <cell r="C940" t="str">
            <v>un</v>
          </cell>
          <cell r="D940">
            <v>2333.17</v>
          </cell>
          <cell r="E940" t="str">
            <v>SICRO Jul/24</v>
          </cell>
        </row>
        <row r="941">
          <cell r="A941">
            <v>804416</v>
          </cell>
          <cell r="B941" t="str">
            <v>Boca de BDTC D = 1,00 m - esconsidade 0° - areia extraída e brita produzida - alas esconsas</v>
          </cell>
          <cell r="C941" t="str">
            <v>un</v>
          </cell>
          <cell r="D941">
            <v>3248.28</v>
          </cell>
          <cell r="E941" t="str">
            <v>SICRO Jul/24</v>
          </cell>
        </row>
        <row r="942">
          <cell r="A942">
            <v>804232</v>
          </cell>
          <cell r="B942" t="str">
            <v>Boca de BDTC D = 1,00 m - esconsidade 0° - areia extraída e brita produzida - alas retas</v>
          </cell>
          <cell r="C942" t="str">
            <v>un</v>
          </cell>
          <cell r="D942">
            <v>1852.02</v>
          </cell>
          <cell r="E942" t="str">
            <v>SICRO Jul/24</v>
          </cell>
        </row>
        <row r="943">
          <cell r="A943">
            <v>804237</v>
          </cell>
          <cell r="B943" t="str">
            <v>Boca de BDTC D = 1,00 m - esconsidade 10° - areia e brita comerciais - alas retas</v>
          </cell>
          <cell r="C943" t="str">
            <v>un</v>
          </cell>
          <cell r="D943">
            <v>2346.61</v>
          </cell>
          <cell r="E943" t="str">
            <v>SICRO Jul/24</v>
          </cell>
        </row>
        <row r="944">
          <cell r="A944">
            <v>804236</v>
          </cell>
          <cell r="B944" t="str">
            <v>Boca de BDTC D = 1,00 m - esconsidade 10° - areia extraída e brita produzida - alas retas</v>
          </cell>
          <cell r="C944" t="str">
            <v>un</v>
          </cell>
          <cell r="D944">
            <v>1864.34</v>
          </cell>
          <cell r="E944" t="str">
            <v>SICRO Jul/24</v>
          </cell>
        </row>
        <row r="945">
          <cell r="A945">
            <v>804419</v>
          </cell>
          <cell r="B945" t="str">
            <v>Boca de BDTC D = 1,00 m - esconsidade 15° - areia e brita comerciais - alas esconsas</v>
          </cell>
          <cell r="C945" t="str">
            <v>un</v>
          </cell>
          <cell r="D945">
            <v>4244.3100000000004</v>
          </cell>
          <cell r="E945" t="str">
            <v>SICRO Jul/24</v>
          </cell>
        </row>
        <row r="946">
          <cell r="A946">
            <v>804239</v>
          </cell>
          <cell r="B946" t="str">
            <v>Boca de BDTC D = 1,00 m - esconsidade 15° - areia e brita comerciais - alas retas</v>
          </cell>
          <cell r="C946" t="str">
            <v>un</v>
          </cell>
          <cell r="D946">
            <v>2364.1</v>
          </cell>
          <cell r="E946" t="str">
            <v>SICRO Jul/24</v>
          </cell>
        </row>
        <row r="947">
          <cell r="A947">
            <v>804418</v>
          </cell>
          <cell r="B947" t="str">
            <v>Boca de BDTC D = 1,00 m - esconsidade 15° - areia extraída e brita produzida - alas esconsas</v>
          </cell>
          <cell r="C947" t="str">
            <v>un</v>
          </cell>
          <cell r="D947">
            <v>3396.71</v>
          </cell>
          <cell r="E947" t="str">
            <v>SICRO Jul/24</v>
          </cell>
        </row>
        <row r="948">
          <cell r="A948">
            <v>804238</v>
          </cell>
          <cell r="B948" t="str">
            <v>Boca de BDTC D = 1,00 m - esconsidade 15° - areia extraída e brita produzida - alas retas</v>
          </cell>
          <cell r="C948" t="str">
            <v>un</v>
          </cell>
          <cell r="D948">
            <v>1880.41</v>
          </cell>
          <cell r="E948" t="str">
            <v>SICRO Jul/24</v>
          </cell>
        </row>
        <row r="949">
          <cell r="A949">
            <v>804241</v>
          </cell>
          <cell r="B949" t="str">
            <v>Boca de BDTC D = 1,00 m - esconsidade 20° - areia e brita comerciais - alas retas</v>
          </cell>
          <cell r="C949" t="str">
            <v>un</v>
          </cell>
          <cell r="D949">
            <v>2389.23</v>
          </cell>
          <cell r="E949" t="str">
            <v>SICRO Jul/24</v>
          </cell>
        </row>
        <row r="950">
          <cell r="A950">
            <v>804240</v>
          </cell>
          <cell r="B950" t="str">
            <v>Boca de BDTC D = 1,00 m - esconsidade 20° - areia extraída e brita produzida - alas retas</v>
          </cell>
          <cell r="C950" t="str">
            <v>un</v>
          </cell>
          <cell r="D950">
            <v>1903.65</v>
          </cell>
          <cell r="E950" t="str">
            <v>SICRO Jul/24</v>
          </cell>
        </row>
        <row r="951">
          <cell r="A951">
            <v>804243</v>
          </cell>
          <cell r="B951" t="str">
            <v>Boca de BDTC D = 1,00 m - esconsidade 25° - areia e brita comerciais - alas retas</v>
          </cell>
          <cell r="C951" t="str">
            <v>un</v>
          </cell>
          <cell r="D951">
            <v>2423.5700000000002</v>
          </cell>
          <cell r="E951" t="str">
            <v>SICRO Jul/24</v>
          </cell>
        </row>
        <row r="952">
          <cell r="A952">
            <v>804242</v>
          </cell>
          <cell r="B952" t="str">
            <v>Boca de BDTC D = 1,00 m - esconsidade 25° - areia extraída e brita produzida - alas retas</v>
          </cell>
          <cell r="C952" t="str">
            <v>un</v>
          </cell>
          <cell r="D952">
            <v>1935.61</v>
          </cell>
          <cell r="E952" t="str">
            <v>SICRO Jul/24</v>
          </cell>
        </row>
        <row r="953">
          <cell r="A953">
            <v>804421</v>
          </cell>
          <cell r="B953" t="str">
            <v>Boca de BDTC D = 1,00 m - esconsidade 30° - areia e brita comerciais - alas esconsas</v>
          </cell>
          <cell r="C953" t="str">
            <v>un</v>
          </cell>
          <cell r="D953">
            <v>4736.47</v>
          </cell>
          <cell r="E953" t="str">
            <v>SICRO Jul/24</v>
          </cell>
        </row>
        <row r="954">
          <cell r="A954">
            <v>804245</v>
          </cell>
          <cell r="B954" t="str">
            <v>Boca de BDTC D = 1,00 m - esconsidade 30° - areia e brita comerciais - alas retas</v>
          </cell>
          <cell r="C954" t="str">
            <v>un</v>
          </cell>
          <cell r="D954">
            <v>2469.92</v>
          </cell>
          <cell r="E954" t="str">
            <v>SICRO Jul/24</v>
          </cell>
        </row>
        <row r="955">
          <cell r="A955">
            <v>804420</v>
          </cell>
          <cell r="B955" t="str">
            <v>Boca de BDTC D = 1,00 m - esconsidade 30° - areia extraída e brita produzida - alas esconsas</v>
          </cell>
          <cell r="C955" t="str">
            <v>un</v>
          </cell>
          <cell r="D955">
            <v>3787.95</v>
          </cell>
          <cell r="E955" t="str">
            <v>SICRO Jul/24</v>
          </cell>
        </row>
        <row r="956">
          <cell r="A956">
            <v>804244</v>
          </cell>
          <cell r="B956" t="str">
            <v>Boca de BDTC D = 1,00 m - esconsidade 30° - areia extraída e brita produzida - alas retas</v>
          </cell>
          <cell r="C956" t="str">
            <v>un</v>
          </cell>
          <cell r="D956">
            <v>1978.95</v>
          </cell>
          <cell r="E956" t="str">
            <v>SICRO Jul/24</v>
          </cell>
        </row>
        <row r="957">
          <cell r="A957">
            <v>804247</v>
          </cell>
          <cell r="B957" t="str">
            <v>Boca de BDTC D = 1,00 m - esconsidade 35° - areia e brita comerciais - alas retas</v>
          </cell>
          <cell r="C957" t="str">
            <v>un</v>
          </cell>
          <cell r="D957">
            <v>2530.4499999999998</v>
          </cell>
          <cell r="E957" t="str">
            <v>SICRO Jul/24</v>
          </cell>
        </row>
        <row r="958">
          <cell r="A958">
            <v>804246</v>
          </cell>
          <cell r="B958" t="str">
            <v>Boca de BDTC D = 1,00 m - esconsidade 35° - areia extraída e brita produzida - alas retas</v>
          </cell>
          <cell r="C958" t="str">
            <v>un</v>
          </cell>
          <cell r="D958">
            <v>2036.15</v>
          </cell>
          <cell r="E958" t="str">
            <v>SICRO Jul/24</v>
          </cell>
        </row>
        <row r="959">
          <cell r="A959">
            <v>804249</v>
          </cell>
          <cell r="B959" t="str">
            <v>Boca de BDTC D = 1,00 m - esconsidade 40° - areia e brita comerciais - alas retas</v>
          </cell>
          <cell r="C959" t="str">
            <v>un</v>
          </cell>
          <cell r="D959">
            <v>2611.5500000000002</v>
          </cell>
          <cell r="E959" t="str">
            <v>SICRO Jul/24</v>
          </cell>
        </row>
        <row r="960">
          <cell r="A960">
            <v>804248</v>
          </cell>
          <cell r="B960" t="str">
            <v>Boca de BDTC D = 1,00 m - esconsidade 40° - areia extraída e brita produzida - alas retas</v>
          </cell>
          <cell r="C960" t="str">
            <v>un</v>
          </cell>
          <cell r="D960">
            <v>2113.29</v>
          </cell>
          <cell r="E960" t="str">
            <v>SICRO Jul/24</v>
          </cell>
        </row>
        <row r="961">
          <cell r="A961">
            <v>804423</v>
          </cell>
          <cell r="B961" t="str">
            <v>Boca de BDTC D = 1,00 m - esconsidade 45° - areia e brita comerciais - alas esconsas</v>
          </cell>
          <cell r="C961" t="str">
            <v>un</v>
          </cell>
          <cell r="D961">
            <v>5865.63</v>
          </cell>
          <cell r="E961" t="str">
            <v>SICRO Jul/24</v>
          </cell>
        </row>
        <row r="962">
          <cell r="A962">
            <v>804251</v>
          </cell>
          <cell r="B962" t="str">
            <v>Boca de BDTC D = 1,00 m - esconsidade 45° - areia e brita comerciais - alas retas</v>
          </cell>
          <cell r="C962" t="str">
            <v>un</v>
          </cell>
          <cell r="D962">
            <v>2719.59</v>
          </cell>
          <cell r="E962" t="str">
            <v>SICRO Jul/24</v>
          </cell>
        </row>
        <row r="963">
          <cell r="A963">
            <v>804422</v>
          </cell>
          <cell r="B963" t="str">
            <v>Boca de BDTC D = 1,00 m - esconsidade 45° - areia extraída e brita produzida - alas esconsas</v>
          </cell>
          <cell r="C963" t="str">
            <v>un</v>
          </cell>
          <cell r="D963">
            <v>4682.16</v>
          </cell>
          <cell r="E963" t="str">
            <v>SICRO Jul/24</v>
          </cell>
        </row>
        <row r="964">
          <cell r="A964">
            <v>804250</v>
          </cell>
          <cell r="B964" t="str">
            <v>Boca de BDTC D = 1,00 m - esconsidade 45° - areia extraída e brita produzida - alas retas</v>
          </cell>
          <cell r="C964" t="str">
            <v>un</v>
          </cell>
          <cell r="D964">
            <v>2217.21</v>
          </cell>
          <cell r="E964" t="str">
            <v>SICRO Jul/24</v>
          </cell>
        </row>
        <row r="965">
          <cell r="A965">
            <v>804235</v>
          </cell>
          <cell r="B965" t="str">
            <v>Boca de BDTC D = 1,00 m - esconsidade 5° - areia e brita comerciais - alas retas</v>
          </cell>
          <cell r="C965" t="str">
            <v>un</v>
          </cell>
          <cell r="D965">
            <v>2336.46</v>
          </cell>
          <cell r="E965" t="str">
            <v>SICRO Jul/24</v>
          </cell>
        </row>
        <row r="966">
          <cell r="A966">
            <v>804234</v>
          </cell>
          <cell r="B966" t="str">
            <v>Boca de BDTC D = 1,00 m - esconsidade 5° - areia extraída e brita produzida - alas retas</v>
          </cell>
          <cell r="C966" t="str">
            <v>un</v>
          </cell>
          <cell r="D966">
            <v>1854.99</v>
          </cell>
          <cell r="E966" t="str">
            <v>SICRO Jul/24</v>
          </cell>
        </row>
        <row r="967">
          <cell r="A967">
            <v>804425</v>
          </cell>
          <cell r="B967" t="str">
            <v>Boca de BDTC D = 1,20 m - esconsidade 0° - areia e brita comerciais - alas esconsas</v>
          </cell>
          <cell r="C967" t="str">
            <v>un</v>
          </cell>
          <cell r="D967">
            <v>5893.49</v>
          </cell>
          <cell r="E967" t="str">
            <v>SICRO Jul/24</v>
          </cell>
        </row>
        <row r="968">
          <cell r="A968">
            <v>804253</v>
          </cell>
          <cell r="B968" t="str">
            <v>Boca de BDTC D = 1,20 m - esconsidade 0° - areia e brita comerciais - alas retas</v>
          </cell>
          <cell r="C968" t="str">
            <v>un</v>
          </cell>
          <cell r="D968">
            <v>3247.44</v>
          </cell>
          <cell r="E968" t="str">
            <v>SICRO Jul/24</v>
          </cell>
        </row>
        <row r="969">
          <cell r="A969">
            <v>804424</v>
          </cell>
          <cell r="B969" t="str">
            <v>Boca de BDTC D = 1,20 m - esconsidade 0° - areia extraída e brita produzida - alas esconsas</v>
          </cell>
          <cell r="C969" t="str">
            <v>un</v>
          </cell>
          <cell r="D969">
            <v>4643.63</v>
          </cell>
          <cell r="E969" t="str">
            <v>SICRO Jul/24</v>
          </cell>
        </row>
        <row r="970">
          <cell r="A970">
            <v>804252</v>
          </cell>
          <cell r="B970" t="str">
            <v>Boca de BDTC D = 1,20 m - esconsidade 0° - areia extraída e brita produzida - alas retas</v>
          </cell>
          <cell r="C970" t="str">
            <v>un</v>
          </cell>
          <cell r="D970">
            <v>2549.08</v>
          </cell>
          <cell r="E970" t="str">
            <v>SICRO Jul/24</v>
          </cell>
        </row>
        <row r="971">
          <cell r="A971">
            <v>804257</v>
          </cell>
          <cell r="B971" t="str">
            <v>Boca de BDTC D = 1,20 m - esconsidade 10° - areia e brita comerciais - alas retas</v>
          </cell>
          <cell r="C971" t="str">
            <v>un</v>
          </cell>
          <cell r="D971">
            <v>3267.3</v>
          </cell>
          <cell r="E971" t="str">
            <v>SICRO Jul/24</v>
          </cell>
        </row>
        <row r="972">
          <cell r="A972">
            <v>804256</v>
          </cell>
          <cell r="B972" t="str">
            <v>Boca de BDTC D = 1,20 m - esconsidade 10° - areia extraída e brita produzida - alas retas</v>
          </cell>
          <cell r="C972" t="str">
            <v>un</v>
          </cell>
          <cell r="D972">
            <v>2566.7199999999998</v>
          </cell>
          <cell r="E972" t="str">
            <v>SICRO Jul/24</v>
          </cell>
        </row>
        <row r="973">
          <cell r="A973">
            <v>804427</v>
          </cell>
          <cell r="B973" t="str">
            <v>Boca de BDTC D = 1,20 m - esconsidade 15° - areia e brita comerciais - alas esconsas</v>
          </cell>
          <cell r="C973" t="str">
            <v>un</v>
          </cell>
          <cell r="D973">
            <v>6179.31</v>
          </cell>
          <cell r="E973" t="str">
            <v>SICRO Jul/24</v>
          </cell>
        </row>
        <row r="974">
          <cell r="A974">
            <v>804259</v>
          </cell>
          <cell r="B974" t="str">
            <v>Boca de BDTC D = 1,20 m - esconsidade 15° - areia e brita comerciais - alas retas</v>
          </cell>
          <cell r="C974" t="str">
            <v>un</v>
          </cell>
          <cell r="D974">
            <v>3292.47</v>
          </cell>
          <cell r="E974" t="str">
            <v>SICRO Jul/24</v>
          </cell>
        </row>
        <row r="975">
          <cell r="A975">
            <v>804426</v>
          </cell>
          <cell r="B975" t="str">
            <v>Boca de BDTC D = 1,20 m - esconsidade 15° - areia extraída e brita produzida - alas esconsas</v>
          </cell>
          <cell r="C975" t="str">
            <v>un</v>
          </cell>
          <cell r="D975">
            <v>4866.08</v>
          </cell>
          <cell r="E975" t="str">
            <v>SICRO Jul/24</v>
          </cell>
        </row>
        <row r="976">
          <cell r="A976">
            <v>804258</v>
          </cell>
          <cell r="B976" t="str">
            <v>Boca de BDTC D = 1,20 m - esconsidade 15° - areia extraída e brita produzida - alas retas</v>
          </cell>
          <cell r="C976" t="str">
            <v>un</v>
          </cell>
          <cell r="D976">
            <v>2589.1999999999998</v>
          </cell>
          <cell r="E976" t="str">
            <v>SICRO Jul/24</v>
          </cell>
        </row>
        <row r="977">
          <cell r="A977">
            <v>804261</v>
          </cell>
          <cell r="B977" t="str">
            <v>Boca de BDTC D = 1,20 m - esconsidade 20° - areia e brita comerciais - alas retas</v>
          </cell>
          <cell r="C977" t="str">
            <v>un</v>
          </cell>
          <cell r="D977">
            <v>3329.51</v>
          </cell>
          <cell r="E977" t="str">
            <v>SICRO Jul/24</v>
          </cell>
        </row>
        <row r="978">
          <cell r="A978">
            <v>804260</v>
          </cell>
          <cell r="B978" t="str">
            <v>Boca de BDTC D = 1,20 m - esconsidade 20° - areia extraída e brita produzida - alas retas</v>
          </cell>
          <cell r="C978" t="str">
            <v>un</v>
          </cell>
          <cell r="D978">
            <v>2622.44</v>
          </cell>
          <cell r="E978" t="str">
            <v>SICRO Jul/24</v>
          </cell>
        </row>
        <row r="979">
          <cell r="A979">
            <v>804263</v>
          </cell>
          <cell r="B979" t="str">
            <v>Boca de BDTC D = 1,20 m - esconsidade 25° - areia e brita comerciais - alas retas</v>
          </cell>
          <cell r="C979" t="str">
            <v>un</v>
          </cell>
          <cell r="D979">
            <v>3379.98</v>
          </cell>
          <cell r="E979" t="str">
            <v>SICRO Jul/24</v>
          </cell>
        </row>
        <row r="980">
          <cell r="A980">
            <v>804262</v>
          </cell>
          <cell r="B980" t="str">
            <v>Boca de BDTC D = 1,20 m - esconsidade 25° - areia extraída e brita produzida - alas retas</v>
          </cell>
          <cell r="C980" t="str">
            <v>un</v>
          </cell>
          <cell r="D980">
            <v>2668</v>
          </cell>
          <cell r="E980" t="str">
            <v>SICRO Jul/24</v>
          </cell>
        </row>
        <row r="981">
          <cell r="A981">
            <v>804429</v>
          </cell>
          <cell r="B981" t="str">
            <v>Boca de BDTC D = 1,20 m - esconsidade 30° - areia e brita comerciais - alas esconsas</v>
          </cell>
          <cell r="C981" t="str">
            <v>un</v>
          </cell>
          <cell r="D981">
            <v>6898.2</v>
          </cell>
          <cell r="E981" t="str">
            <v>SICRO Jul/24</v>
          </cell>
        </row>
        <row r="982">
          <cell r="A982">
            <v>804265</v>
          </cell>
          <cell r="B982" t="str">
            <v>Boca de BDTC D = 1,20 m - esconsidade 30° - areia e brita comerciais - alas retas</v>
          </cell>
          <cell r="C982" t="str">
            <v>un</v>
          </cell>
          <cell r="D982">
            <v>3447.31</v>
          </cell>
          <cell r="E982" t="str">
            <v>SICRO Jul/24</v>
          </cell>
        </row>
        <row r="983">
          <cell r="A983">
            <v>804428</v>
          </cell>
          <cell r="B983" t="str">
            <v>Boca de BDTC D = 1,20 m - esconsidade 30° - areia extraída e brita produzida - alas esconsas</v>
          </cell>
          <cell r="C983" t="str">
            <v>un</v>
          </cell>
          <cell r="D983">
            <v>5427.17</v>
          </cell>
          <cell r="E983" t="str">
            <v>SICRO Jul/24</v>
          </cell>
        </row>
        <row r="984">
          <cell r="A984">
            <v>804264</v>
          </cell>
          <cell r="B984" t="str">
            <v>Boca de BDTC D = 1,20 m - esconsidade 30° - areia extraída e brita produzida - alas retas</v>
          </cell>
          <cell r="C984" t="str">
            <v>un</v>
          </cell>
          <cell r="D984">
            <v>2729.46</v>
          </cell>
          <cell r="E984" t="str">
            <v>SICRO Jul/24</v>
          </cell>
        </row>
        <row r="985">
          <cell r="A985">
            <v>804267</v>
          </cell>
          <cell r="B985" t="str">
            <v>Boca de BDTC D = 1,20 m - esconsidade 35° - areia e brita comerciais - alas retas</v>
          </cell>
          <cell r="C985" t="str">
            <v>un</v>
          </cell>
          <cell r="D985">
            <v>3533.34</v>
          </cell>
          <cell r="E985" t="str">
            <v>SICRO Jul/24</v>
          </cell>
        </row>
        <row r="986">
          <cell r="A986">
            <v>804266</v>
          </cell>
          <cell r="B986" t="str">
            <v>Boca de BDTC D = 1,20 m - esconsidade 35° - areia extraída e brita produzida - alas retas</v>
          </cell>
          <cell r="C986" t="str">
            <v>un</v>
          </cell>
          <cell r="D986">
            <v>2808.84</v>
          </cell>
          <cell r="E986" t="str">
            <v>SICRO Jul/24</v>
          </cell>
        </row>
        <row r="987">
          <cell r="A987">
            <v>804269</v>
          </cell>
          <cell r="B987" t="str">
            <v>Boca de BDTC D = 1,20 m - esconsidade 40° - areia e brita comerciais - alas retas</v>
          </cell>
          <cell r="C987" t="str">
            <v>un</v>
          </cell>
          <cell r="D987">
            <v>3647.59</v>
          </cell>
          <cell r="E987" t="str">
            <v>SICRO Jul/24</v>
          </cell>
        </row>
        <row r="988">
          <cell r="A988">
            <v>804268</v>
          </cell>
          <cell r="B988" t="str">
            <v>Boca de BDTC D = 1,20 m - esconsidade 40° - areia extraída e brita produzida - alas retas</v>
          </cell>
          <cell r="C988" t="str">
            <v>un</v>
          </cell>
          <cell r="D988">
            <v>2915.33</v>
          </cell>
          <cell r="E988" t="str">
            <v>SICRO Jul/24</v>
          </cell>
        </row>
        <row r="989">
          <cell r="A989">
            <v>804431</v>
          </cell>
          <cell r="B989" t="str">
            <v>Boca de BDTC D = 1,20 m - esconsidade 45° - areia e brita comerciais - alas esconsas</v>
          </cell>
          <cell r="C989" t="str">
            <v>un</v>
          </cell>
          <cell r="D989">
            <v>8555.9699999999993</v>
          </cell>
          <cell r="E989" t="str">
            <v>SICRO Jul/24</v>
          </cell>
        </row>
        <row r="990">
          <cell r="A990">
            <v>804271</v>
          </cell>
          <cell r="B990" t="str">
            <v>Boca de BDTC D = 1,20 m - esconsidade 45° - areia e brita comerciais - alas retas</v>
          </cell>
          <cell r="C990" t="str">
            <v>un</v>
          </cell>
          <cell r="D990">
            <v>3800.01</v>
          </cell>
          <cell r="E990" t="str">
            <v>SICRO Jul/24</v>
          </cell>
        </row>
        <row r="991">
          <cell r="A991">
            <v>804430</v>
          </cell>
          <cell r="B991" t="str">
            <v>Boca de BDTC D = 1,20 m - esconsidade 45° - areia extraída e brita produzida - alas esconsas</v>
          </cell>
          <cell r="C991" t="str">
            <v>un</v>
          </cell>
          <cell r="D991">
            <v>6717.07</v>
          </cell>
          <cell r="E991" t="str">
            <v>SICRO Jul/24</v>
          </cell>
        </row>
        <row r="992">
          <cell r="A992">
            <v>804270</v>
          </cell>
          <cell r="B992" t="str">
            <v>Boca de BDTC D = 1,20 m - esconsidade 45° - areia extraída e brita produzida - alas retas</v>
          </cell>
          <cell r="C992" t="str">
            <v>un</v>
          </cell>
          <cell r="D992">
            <v>3059.19</v>
          </cell>
          <cell r="E992" t="str">
            <v>SICRO Jul/24</v>
          </cell>
        </row>
        <row r="993">
          <cell r="A993">
            <v>804255</v>
          </cell>
          <cell r="B993" t="str">
            <v>Boca de BDTC D = 1,20 m - esconsidade 5° - areia e brita comerciais - alas retas</v>
          </cell>
          <cell r="C993" t="str">
            <v>un</v>
          </cell>
          <cell r="D993">
            <v>3252.45</v>
          </cell>
          <cell r="E993" t="str">
            <v>SICRO Jul/24</v>
          </cell>
        </row>
        <row r="994">
          <cell r="A994">
            <v>804254</v>
          </cell>
          <cell r="B994" t="str">
            <v>Boca de BDTC D = 1,20 m - esconsidade 5° - areia extraída e brita produzida - alas retas</v>
          </cell>
          <cell r="C994" t="str">
            <v>un</v>
          </cell>
          <cell r="D994">
            <v>2553.46</v>
          </cell>
          <cell r="E994" t="str">
            <v>SICRO Jul/24</v>
          </cell>
        </row>
        <row r="995">
          <cell r="A995">
            <v>804433</v>
          </cell>
          <cell r="B995" t="str">
            <v>Boca de BDTC D = 1,50 m - esconsidade 0° - areia e brita comerciais - alas esconsas</v>
          </cell>
          <cell r="C995" t="str">
            <v>un</v>
          </cell>
          <cell r="D995">
            <v>10444.27</v>
          </cell>
          <cell r="E995" t="str">
            <v>SICRO Jul/24</v>
          </cell>
        </row>
        <row r="996">
          <cell r="A996">
            <v>804273</v>
          </cell>
          <cell r="B996" t="str">
            <v>Boca de BDTC D = 1,50 m - esconsidade 0° - areia e brita comerciais - alas retas</v>
          </cell>
          <cell r="C996" t="str">
            <v>un</v>
          </cell>
          <cell r="D996">
            <v>5581.05</v>
          </cell>
          <cell r="E996" t="str">
            <v>SICRO Jul/24</v>
          </cell>
        </row>
        <row r="997">
          <cell r="A997">
            <v>804432</v>
          </cell>
          <cell r="B997" t="str">
            <v>Boca de BDTC D = 1,50 m - esconsidade 0° - areia extraída e brita produzida - alas esconsas</v>
          </cell>
          <cell r="C997" t="str">
            <v>un</v>
          </cell>
          <cell r="D997">
            <v>8045.96</v>
          </cell>
          <cell r="E997" t="str">
            <v>SICRO Jul/24</v>
          </cell>
        </row>
        <row r="998">
          <cell r="A998">
            <v>804272</v>
          </cell>
          <cell r="B998" t="str">
            <v>Boca de BDTC D = 1,50 m - esconsidade 0° - areia extraída e brita produzida - alas retas</v>
          </cell>
          <cell r="C998" t="str">
            <v>un</v>
          </cell>
          <cell r="D998">
            <v>4331.83</v>
          </cell>
          <cell r="E998" t="str">
            <v>SICRO Jul/24</v>
          </cell>
        </row>
        <row r="999">
          <cell r="A999">
            <v>804277</v>
          </cell>
          <cell r="B999" t="str">
            <v>Boca de BDTC D = 1,50 m - esconsidade 10° - areia e brita comerciais - alas retas</v>
          </cell>
          <cell r="C999" t="str">
            <v>un</v>
          </cell>
          <cell r="D999">
            <v>5611.09</v>
          </cell>
          <cell r="E999" t="str">
            <v>SICRO Jul/24</v>
          </cell>
        </row>
        <row r="1000">
          <cell r="A1000">
            <v>804276</v>
          </cell>
          <cell r="B1000" t="str">
            <v>Boca de BDTC D = 1,50 m - esconsidade 10° - areia extraída e brita produzida - alas retas</v>
          </cell>
          <cell r="C1000" t="str">
            <v>un</v>
          </cell>
          <cell r="D1000">
            <v>4358.07</v>
          </cell>
          <cell r="E1000" t="str">
            <v>SICRO Jul/24</v>
          </cell>
        </row>
        <row r="1001">
          <cell r="A1001">
            <v>804435</v>
          </cell>
          <cell r="B1001" t="str">
            <v>Boca de BDTC D = 1,50 m - esconsidade 15° - areia e brita comerciais - alas esconsas</v>
          </cell>
          <cell r="C1001" t="str">
            <v>un</v>
          </cell>
          <cell r="D1001">
            <v>10962.36</v>
          </cell>
          <cell r="E1001" t="str">
            <v>SICRO Jul/24</v>
          </cell>
        </row>
        <row r="1002">
          <cell r="A1002">
            <v>804279</v>
          </cell>
          <cell r="B1002" t="str">
            <v>Boca de BDTC D = 1,50 m - esconsidade 15° - areia e brita comerciais - alas retas</v>
          </cell>
          <cell r="C1002" t="str">
            <v>un</v>
          </cell>
          <cell r="D1002">
            <v>5648.64</v>
          </cell>
          <cell r="E1002" t="str">
            <v>SICRO Jul/24</v>
          </cell>
        </row>
        <row r="1003">
          <cell r="A1003">
            <v>804434</v>
          </cell>
          <cell r="B1003" t="str">
            <v>Boca de BDTC D = 1,50 m - esconsidade 15° - areia extraída e brita produzida - alas esconsas</v>
          </cell>
          <cell r="C1003" t="str">
            <v>un</v>
          </cell>
          <cell r="D1003">
            <v>8441.42</v>
          </cell>
          <cell r="E1003" t="str">
            <v>SICRO Jul/24</v>
          </cell>
        </row>
        <row r="1004">
          <cell r="A1004">
            <v>804278</v>
          </cell>
          <cell r="B1004" t="str">
            <v>Boca de BDTC D = 1,50 m - esconsidade 15° - areia extraída e brita produzida - alas retas</v>
          </cell>
          <cell r="C1004" t="str">
            <v>un</v>
          </cell>
          <cell r="D1004">
            <v>4390.8599999999997</v>
          </cell>
          <cell r="E1004" t="str">
            <v>SICRO Jul/24</v>
          </cell>
        </row>
        <row r="1005">
          <cell r="A1005">
            <v>804281</v>
          </cell>
          <cell r="B1005" t="str">
            <v>Boca de BDTC D = 1,50 m - esconsidade 20° - areia e brita comerciais - alas retas</v>
          </cell>
          <cell r="C1005" t="str">
            <v>un</v>
          </cell>
          <cell r="D1005">
            <v>5703.85</v>
          </cell>
          <cell r="E1005" t="str">
            <v>SICRO Jul/24</v>
          </cell>
        </row>
        <row r="1006">
          <cell r="A1006">
            <v>804280</v>
          </cell>
          <cell r="B1006" t="str">
            <v>Boca de BDTC D = 1,50 m - esconsidade 20° - areia extraída e brita produzida - alas retas</v>
          </cell>
          <cell r="C1006" t="str">
            <v>un</v>
          </cell>
          <cell r="D1006">
            <v>4439.57</v>
          </cell>
          <cell r="E1006" t="str">
            <v>SICRO Jul/24</v>
          </cell>
        </row>
        <row r="1007">
          <cell r="A1007">
            <v>804283</v>
          </cell>
          <cell r="B1007" t="str">
            <v>Boca de BDTC D = 1,50 m - esconsidade 25° - areia e brita comerciais - alas retas</v>
          </cell>
          <cell r="C1007" t="str">
            <v>un</v>
          </cell>
          <cell r="D1007">
            <v>5779.05</v>
          </cell>
          <cell r="E1007" t="str">
            <v>SICRO Jul/24</v>
          </cell>
        </row>
        <row r="1008">
          <cell r="A1008">
            <v>804282</v>
          </cell>
          <cell r="B1008" t="str">
            <v>Boca de BDTC D = 1,50 m - esconsidade 25° - areia extraída e brita produzida - alas retas</v>
          </cell>
          <cell r="C1008" t="str">
            <v>un</v>
          </cell>
          <cell r="D1008">
            <v>4506.54</v>
          </cell>
          <cell r="E1008" t="str">
            <v>SICRO Jul/24</v>
          </cell>
        </row>
        <row r="1009">
          <cell r="A1009">
            <v>804437</v>
          </cell>
          <cell r="B1009" t="str">
            <v>Boca de BDTC D = 1,50 m - esconsidade 30° - areia e brita comerciais - alas esconsas</v>
          </cell>
          <cell r="C1009" t="str">
            <v>un</v>
          </cell>
          <cell r="D1009">
            <v>12278.69</v>
          </cell>
          <cell r="E1009" t="str">
            <v>SICRO Jul/24</v>
          </cell>
        </row>
        <row r="1010">
          <cell r="A1010">
            <v>804285</v>
          </cell>
          <cell r="B1010" t="str">
            <v>Boca de BDTC D = 1,50 m - esconsidade 30° - areia e brita comerciais - alas retas</v>
          </cell>
          <cell r="C1010" t="str">
            <v>un</v>
          </cell>
          <cell r="D1010">
            <v>5877.83</v>
          </cell>
          <cell r="E1010" t="str">
            <v>SICRO Jul/24</v>
          </cell>
        </row>
        <row r="1011">
          <cell r="A1011">
            <v>804436</v>
          </cell>
          <cell r="B1011" t="str">
            <v>Boca de BDTC D = 1,50 m - esconsidade 30° - areia extraída e brita produzida - alas esconsas</v>
          </cell>
          <cell r="C1011" t="str">
            <v>un</v>
          </cell>
          <cell r="D1011">
            <v>9446.6</v>
          </cell>
          <cell r="E1011" t="str">
            <v>SICRO Jul/24</v>
          </cell>
        </row>
        <row r="1012">
          <cell r="A1012">
            <v>804284</v>
          </cell>
          <cell r="B1012" t="str">
            <v>Boca de BDTC D = 1,50 m - esconsidade 30° - areia extraída e brita produzida - alas retas</v>
          </cell>
          <cell r="C1012" t="str">
            <v>un</v>
          </cell>
          <cell r="D1012">
            <v>4595.18</v>
          </cell>
          <cell r="E1012" t="str">
            <v>SICRO Jul/24</v>
          </cell>
        </row>
        <row r="1013">
          <cell r="A1013">
            <v>804287</v>
          </cell>
          <cell r="B1013" t="str">
            <v>Boca de BDTC D = 1,50 m - esconsidade 35° - areia e brita comerciais - alas retas</v>
          </cell>
          <cell r="C1013" t="str">
            <v>un</v>
          </cell>
          <cell r="D1013">
            <v>6005.77</v>
          </cell>
          <cell r="E1013" t="str">
            <v>SICRO Jul/24</v>
          </cell>
        </row>
        <row r="1014">
          <cell r="A1014">
            <v>804286</v>
          </cell>
          <cell r="B1014" t="str">
            <v>Boca de BDTC D = 1,50 m - esconsidade 35° - areia extraída e brita produzida - alas retas</v>
          </cell>
          <cell r="C1014" t="str">
            <v>un</v>
          </cell>
          <cell r="D1014">
            <v>4711.5600000000004</v>
          </cell>
          <cell r="E1014" t="str">
            <v>SICRO Jul/24</v>
          </cell>
        </row>
        <row r="1015">
          <cell r="A1015">
            <v>804289</v>
          </cell>
          <cell r="B1015" t="str">
            <v>Boca de BDTC D = 1,50 m - esconsidade 40° - areia e brita comerciais - alas retas</v>
          </cell>
          <cell r="C1015" t="str">
            <v>un</v>
          </cell>
          <cell r="D1015">
            <v>6173.17</v>
          </cell>
          <cell r="E1015" t="str">
            <v>SICRO Jul/24</v>
          </cell>
        </row>
        <row r="1016">
          <cell r="A1016">
            <v>804288</v>
          </cell>
          <cell r="B1016" t="str">
            <v>Boca de BDTC D = 1,50 m - esconsidade 40° - areia extraída e brita produzida - alas retas</v>
          </cell>
          <cell r="C1016" t="str">
            <v>un</v>
          </cell>
          <cell r="D1016">
            <v>4865.6499999999996</v>
          </cell>
          <cell r="E1016" t="str">
            <v>SICRO Jul/24</v>
          </cell>
        </row>
        <row r="1017">
          <cell r="A1017">
            <v>804439</v>
          </cell>
          <cell r="B1017" t="str">
            <v>Boca de BDTC D = 1,50 m - esconsidade 45° - areia e brita comerciais - alas esconsas</v>
          </cell>
          <cell r="C1017" t="str">
            <v>un</v>
          </cell>
          <cell r="D1017">
            <v>15295.69</v>
          </cell>
          <cell r="E1017" t="str">
            <v>SICRO Jul/24</v>
          </cell>
        </row>
        <row r="1018">
          <cell r="A1018">
            <v>804291</v>
          </cell>
          <cell r="B1018" t="str">
            <v>Boca de BDTC D = 1,50 m - esconsidade 45° - areia e brita comerciais - alas retas</v>
          </cell>
          <cell r="C1018" t="str">
            <v>un</v>
          </cell>
          <cell r="D1018">
            <v>6394.16</v>
          </cell>
          <cell r="E1018" t="str">
            <v>SICRO Jul/24</v>
          </cell>
        </row>
        <row r="1019">
          <cell r="A1019">
            <v>804438</v>
          </cell>
          <cell r="B1019" t="str">
            <v>Boca de BDTC D = 1,50 m - esconsidade 45° - areia extraída e brita produzida - alas esconsas</v>
          </cell>
          <cell r="C1019" t="str">
            <v>un</v>
          </cell>
          <cell r="D1019">
            <v>11743.38</v>
          </cell>
          <cell r="E1019" t="str">
            <v>SICRO Jul/24</v>
          </cell>
        </row>
        <row r="1020">
          <cell r="A1020">
            <v>804290</v>
          </cell>
          <cell r="B1020" t="str">
            <v>Boca de BDTC D = 1,50 m - esconsidade 45° - areia extraída e brita produzida - alas retas</v>
          </cell>
          <cell r="C1020" t="str">
            <v>un</v>
          </cell>
          <cell r="D1020">
            <v>5072.0600000000004</v>
          </cell>
          <cell r="E1020" t="str">
            <v>SICRO Jul/24</v>
          </cell>
        </row>
        <row r="1021">
          <cell r="A1021">
            <v>804275</v>
          </cell>
          <cell r="B1021" t="str">
            <v>Boca de BDTC D = 1,50 m - esconsidade 5° - areia e brita comerciais - alas retas</v>
          </cell>
          <cell r="C1021" t="str">
            <v>un</v>
          </cell>
          <cell r="D1021">
            <v>5588.56</v>
          </cell>
          <cell r="E1021" t="str">
            <v>SICRO Jul/24</v>
          </cell>
        </row>
        <row r="1022">
          <cell r="A1022">
            <v>804274</v>
          </cell>
          <cell r="B1022" t="str">
            <v>Boca de BDTC D = 1,50 m - esconsidade 5° - areia extraída e brita produzida - alas retas</v>
          </cell>
          <cell r="C1022" t="str">
            <v>un</v>
          </cell>
          <cell r="D1022">
            <v>4338.3900000000003</v>
          </cell>
          <cell r="E1022" t="str">
            <v>SICRO Jul/24</v>
          </cell>
        </row>
        <row r="1023">
          <cell r="A1023">
            <v>804061</v>
          </cell>
          <cell r="B1023" t="str">
            <v>Boca de BSTC D = 0,40 m - esconsidade 0° - areia e brita comerciais - alas retas</v>
          </cell>
          <cell r="C1023" t="str">
            <v>un</v>
          </cell>
          <cell r="D1023">
            <v>378.43</v>
          </cell>
          <cell r="E1023" t="str">
            <v>SICRO Jul/24</v>
          </cell>
        </row>
        <row r="1024">
          <cell r="A1024">
            <v>804060</v>
          </cell>
          <cell r="B1024" t="str">
            <v>Boca de BSTC D = 0,40 m - esconsidade 0° - areia extraída e brita produzida - alas retas</v>
          </cell>
          <cell r="C1024" t="str">
            <v>un</v>
          </cell>
          <cell r="D1024">
            <v>311.41000000000003</v>
          </cell>
          <cell r="E1024" t="str">
            <v>SICRO Jul/24</v>
          </cell>
        </row>
        <row r="1025">
          <cell r="A1025">
            <v>804065</v>
          </cell>
          <cell r="B1025" t="str">
            <v>Boca de BSTC D = 0,40 m - esconsidade 10° - areia e brita comerciais - alas retas</v>
          </cell>
          <cell r="C1025" t="str">
            <v>un</v>
          </cell>
          <cell r="D1025">
            <v>379.98</v>
          </cell>
          <cell r="E1025" t="str">
            <v>SICRO Jul/24</v>
          </cell>
        </row>
        <row r="1026">
          <cell r="A1026">
            <v>804064</v>
          </cell>
          <cell r="B1026" t="str">
            <v>Boca de BSTC D = 0,40 m - esconsidade 10° - areia extraída e brita produzida - alas retas</v>
          </cell>
          <cell r="C1026" t="str">
            <v>un</v>
          </cell>
          <cell r="D1026">
            <v>312.97000000000003</v>
          </cell>
          <cell r="E1026" t="str">
            <v>SICRO Jul/24</v>
          </cell>
        </row>
        <row r="1027">
          <cell r="A1027">
            <v>804067</v>
          </cell>
          <cell r="B1027" t="str">
            <v>Boca de BSTC D = 0,40 m - esconsidade 15° - areia e brita comerciais - alas retas</v>
          </cell>
          <cell r="C1027" t="str">
            <v>un</v>
          </cell>
          <cell r="D1027">
            <v>381.54</v>
          </cell>
          <cell r="E1027" t="str">
            <v>SICRO Jul/24</v>
          </cell>
        </row>
        <row r="1028">
          <cell r="A1028">
            <v>804066</v>
          </cell>
          <cell r="B1028" t="str">
            <v>Boca de BSTC D = 0,40 m - esconsidade 15° - areia extraída e brita produzida - alas retas</v>
          </cell>
          <cell r="C1028" t="str">
            <v>un</v>
          </cell>
          <cell r="D1028">
            <v>314.52999999999997</v>
          </cell>
          <cell r="E1028" t="str">
            <v>SICRO Jul/24</v>
          </cell>
        </row>
        <row r="1029">
          <cell r="A1029">
            <v>804069</v>
          </cell>
          <cell r="B1029" t="str">
            <v>Boca de BSTC D = 0,40 m - esconsidade 20° - areia e brita comerciais - alas retas</v>
          </cell>
          <cell r="C1029" t="str">
            <v>un</v>
          </cell>
          <cell r="D1029">
            <v>384.35</v>
          </cell>
          <cell r="E1029" t="str">
            <v>SICRO Jul/24</v>
          </cell>
        </row>
        <row r="1030">
          <cell r="A1030">
            <v>804068</v>
          </cell>
          <cell r="B1030" t="str">
            <v>Boca de BSTC D = 0,40 m - esconsidade 20° - areia extraída e brita produzida - alas retas</v>
          </cell>
          <cell r="C1030" t="str">
            <v>un</v>
          </cell>
          <cell r="D1030">
            <v>317.18</v>
          </cell>
          <cell r="E1030" t="str">
            <v>SICRO Jul/24</v>
          </cell>
        </row>
        <row r="1031">
          <cell r="A1031">
            <v>804071</v>
          </cell>
          <cell r="B1031" t="str">
            <v>Boca de BSTC D = 0,40 m - esconsidade 25° - areia e brita comerciais - alas retas</v>
          </cell>
          <cell r="C1031" t="str">
            <v>un</v>
          </cell>
          <cell r="D1031">
            <v>388.24</v>
          </cell>
          <cell r="E1031" t="str">
            <v>SICRO Jul/24</v>
          </cell>
        </row>
        <row r="1032">
          <cell r="A1032">
            <v>804070</v>
          </cell>
          <cell r="B1032" t="str">
            <v>Boca de BSTC D = 0,40 m - esconsidade 25° - areia extraída e brita produzida - alas retas</v>
          </cell>
          <cell r="C1032" t="str">
            <v>un</v>
          </cell>
          <cell r="D1032">
            <v>321.07</v>
          </cell>
          <cell r="E1032" t="str">
            <v>SICRO Jul/24</v>
          </cell>
        </row>
        <row r="1033">
          <cell r="A1033">
            <v>804073</v>
          </cell>
          <cell r="B1033" t="str">
            <v>Boca de BSTC D = 0,40 m - esconsidade 30° - areia e brita comerciais - alas retas</v>
          </cell>
          <cell r="C1033" t="str">
            <v>un</v>
          </cell>
          <cell r="D1033">
            <v>393.38</v>
          </cell>
          <cell r="E1033" t="str">
            <v>SICRO Jul/24</v>
          </cell>
        </row>
        <row r="1034">
          <cell r="A1034">
            <v>804072</v>
          </cell>
          <cell r="B1034" t="str">
            <v>Boca de BSTC D = 0,40 m - esconsidade 30° - areia extraída e brita produzida - alas retas</v>
          </cell>
          <cell r="C1034" t="str">
            <v>un</v>
          </cell>
          <cell r="D1034">
            <v>326.05</v>
          </cell>
          <cell r="E1034" t="str">
            <v>SICRO Jul/24</v>
          </cell>
        </row>
        <row r="1035">
          <cell r="A1035">
            <v>804075</v>
          </cell>
          <cell r="B1035" t="str">
            <v>Boca de BSTC D = 0,40 m - esconsidade 35° - areia e brita comerciais - alas retas</v>
          </cell>
          <cell r="C1035" t="str">
            <v>un</v>
          </cell>
          <cell r="D1035">
            <v>400.39</v>
          </cell>
          <cell r="E1035" t="str">
            <v>SICRO Jul/24</v>
          </cell>
        </row>
        <row r="1036">
          <cell r="A1036">
            <v>804074</v>
          </cell>
          <cell r="B1036" t="str">
            <v>Boca de BSTC D = 0,40 m - esconsidade 35° - areia extraída e brita produzida - alas retas</v>
          </cell>
          <cell r="C1036" t="str">
            <v>un</v>
          </cell>
          <cell r="D1036">
            <v>333.06</v>
          </cell>
          <cell r="E1036" t="str">
            <v>SICRO Jul/24</v>
          </cell>
        </row>
        <row r="1037">
          <cell r="A1037">
            <v>804077</v>
          </cell>
          <cell r="B1037" t="str">
            <v>Boca de BSTC D = 0,40 m - esconsidade 40° - areia e brita comerciais - alas retas</v>
          </cell>
          <cell r="C1037" t="str">
            <v>un</v>
          </cell>
          <cell r="D1037">
            <v>409.42</v>
          </cell>
          <cell r="E1037" t="str">
            <v>SICRO Jul/24</v>
          </cell>
        </row>
        <row r="1038">
          <cell r="A1038">
            <v>804076</v>
          </cell>
          <cell r="B1038" t="str">
            <v>Boca de BSTC D = 0,40 m - esconsidade 40° - areia extraída e brita produzida - alas retas</v>
          </cell>
          <cell r="C1038" t="str">
            <v>un</v>
          </cell>
          <cell r="D1038">
            <v>341.93</v>
          </cell>
          <cell r="E1038" t="str">
            <v>SICRO Jul/24</v>
          </cell>
        </row>
        <row r="1039">
          <cell r="A1039">
            <v>804079</v>
          </cell>
          <cell r="B1039" t="str">
            <v>Boca de BSTC D = 0,40 m - esconsidade 45° - areia e brita comerciais - alas retas</v>
          </cell>
          <cell r="C1039" t="str">
            <v>un</v>
          </cell>
          <cell r="D1039">
            <v>423.13</v>
          </cell>
          <cell r="E1039" t="str">
            <v>SICRO Jul/24</v>
          </cell>
        </row>
        <row r="1040">
          <cell r="A1040">
            <v>804078</v>
          </cell>
          <cell r="B1040" t="str">
            <v>Boca de BSTC D = 0,40 m - esconsidade 45° - areia extraída e brita produzida - alas retas</v>
          </cell>
          <cell r="C1040" t="str">
            <v>un</v>
          </cell>
          <cell r="D1040">
            <v>355.48</v>
          </cell>
          <cell r="E1040" t="str">
            <v>SICRO Jul/24</v>
          </cell>
        </row>
        <row r="1041">
          <cell r="A1041">
            <v>804063</v>
          </cell>
          <cell r="B1041" t="str">
            <v>Boca de BSTC D = 0,40 m - esconsidade 5° - areia e brita comerciais - alas retas</v>
          </cell>
          <cell r="C1041" t="str">
            <v>un</v>
          </cell>
          <cell r="D1041">
            <v>379.21</v>
          </cell>
          <cell r="E1041" t="str">
            <v>SICRO Jul/24</v>
          </cell>
        </row>
        <row r="1042">
          <cell r="A1042">
            <v>804062</v>
          </cell>
          <cell r="B1042" t="str">
            <v>Boca de BSTC D = 0,40 m - esconsidade 5° - areia extraída e brita produzida - alas retas</v>
          </cell>
          <cell r="C1042" t="str">
            <v>un</v>
          </cell>
          <cell r="D1042">
            <v>312.19</v>
          </cell>
          <cell r="E1042" t="str">
            <v>SICRO Jul/24</v>
          </cell>
        </row>
        <row r="1043">
          <cell r="A1043">
            <v>804377</v>
          </cell>
          <cell r="B1043" t="str">
            <v>Boca de BSTC D = 0,60 m - esconsidade 0° - areia e brita comerciais - alas esconsas</v>
          </cell>
          <cell r="C1043" t="str">
            <v>un</v>
          </cell>
          <cell r="D1043">
            <v>1125.53</v>
          </cell>
          <cell r="E1043" t="str">
            <v>SICRO Jul/24</v>
          </cell>
        </row>
        <row r="1044">
          <cell r="A1044">
            <v>804081</v>
          </cell>
          <cell r="B1044" t="str">
            <v>Boca de BSTC D = 0,60 m - esconsidade 0° - areia e brita comerciais - alas retas</v>
          </cell>
          <cell r="C1044" t="str">
            <v>un</v>
          </cell>
          <cell r="D1044">
            <v>765.65</v>
          </cell>
          <cell r="E1044" t="str">
            <v>SICRO Jul/24</v>
          </cell>
        </row>
        <row r="1045">
          <cell r="A1045">
            <v>804376</v>
          </cell>
          <cell r="B1045" t="str">
            <v>Boca de BSTC D = 0,60 m - esconsidade 0° - areia extraída e brita produzida - alas esconsas</v>
          </cell>
          <cell r="C1045" t="str">
            <v>un</v>
          </cell>
          <cell r="D1045">
            <v>942.86</v>
          </cell>
          <cell r="E1045" t="str">
            <v>SICRO Jul/24</v>
          </cell>
        </row>
        <row r="1046">
          <cell r="A1046">
            <v>804080</v>
          </cell>
          <cell r="B1046" t="str">
            <v>Boca de BSTC D = 0,60 m - esconsidade 0° - areia extraída e brita produzida - alas retas</v>
          </cell>
          <cell r="C1046" t="str">
            <v>un</v>
          </cell>
          <cell r="D1046">
            <v>617.99</v>
          </cell>
          <cell r="E1046" t="str">
            <v>SICRO Jul/24</v>
          </cell>
        </row>
        <row r="1047">
          <cell r="A1047">
            <v>804085</v>
          </cell>
          <cell r="B1047" t="str">
            <v>Boca de BSTC D = 0,60 m - esconsidade 10° - areia e brita comerciais - alas retas</v>
          </cell>
          <cell r="C1047" t="str">
            <v>un</v>
          </cell>
          <cell r="D1047">
            <v>768.46</v>
          </cell>
          <cell r="E1047" t="str">
            <v>SICRO Jul/24</v>
          </cell>
        </row>
        <row r="1048">
          <cell r="A1048">
            <v>804084</v>
          </cell>
          <cell r="B1048" t="str">
            <v>Boca de BSTC D = 0,60 m - esconsidade 10° - areia extraída e brita produzida - alas retas</v>
          </cell>
          <cell r="C1048" t="str">
            <v>un</v>
          </cell>
          <cell r="D1048">
            <v>620.64</v>
          </cell>
          <cell r="E1048" t="str">
            <v>SICRO Jul/24</v>
          </cell>
        </row>
        <row r="1049">
          <cell r="A1049">
            <v>804379</v>
          </cell>
          <cell r="B1049" t="str">
            <v>Boca de BSTC D = 0,60 m - esconsidade 15° - areia e brita comerciais - alas esconsas</v>
          </cell>
          <cell r="C1049" t="str">
            <v>un</v>
          </cell>
          <cell r="D1049">
            <v>951.6</v>
          </cell>
          <cell r="E1049" t="str">
            <v>SICRO Jul/24</v>
          </cell>
        </row>
        <row r="1050">
          <cell r="A1050">
            <v>804087</v>
          </cell>
          <cell r="B1050" t="str">
            <v>Boca de BSTC D = 0,60 m - esconsidade 15° - areia e brita comerciais - alas retas</v>
          </cell>
          <cell r="C1050" t="str">
            <v>un</v>
          </cell>
          <cell r="D1050">
            <v>771.57</v>
          </cell>
          <cell r="E1050" t="str">
            <v>SICRO Jul/24</v>
          </cell>
        </row>
        <row r="1051">
          <cell r="A1051">
            <v>804378</v>
          </cell>
          <cell r="B1051" t="str">
            <v>Boca de BSTC D = 0,60 m - esconsidade 15° - areia extraída e brita produzida - alas esconsas</v>
          </cell>
          <cell r="C1051" t="str">
            <v>un</v>
          </cell>
          <cell r="D1051">
            <v>758.63</v>
          </cell>
          <cell r="E1051" t="str">
            <v>SICRO Jul/24</v>
          </cell>
        </row>
        <row r="1052">
          <cell r="A1052">
            <v>804086</v>
          </cell>
          <cell r="B1052" t="str">
            <v>Boca de BSTC D = 0,60 m - esconsidade 15° - areia extraída e brita produzida - alas retas</v>
          </cell>
          <cell r="C1052" t="str">
            <v>un</v>
          </cell>
          <cell r="D1052">
            <v>623.75</v>
          </cell>
          <cell r="E1052" t="str">
            <v>SICRO Jul/24</v>
          </cell>
        </row>
        <row r="1053">
          <cell r="A1053">
            <v>804089</v>
          </cell>
          <cell r="B1053" t="str">
            <v>Boca de BSTC D = 0,60 m - esconsidade 20° - areia e brita comerciais - alas retas</v>
          </cell>
          <cell r="C1053" t="str">
            <v>un</v>
          </cell>
          <cell r="D1053">
            <v>776.71</v>
          </cell>
          <cell r="E1053" t="str">
            <v>SICRO Jul/24</v>
          </cell>
        </row>
        <row r="1054">
          <cell r="A1054">
            <v>804088</v>
          </cell>
          <cell r="B1054" t="str">
            <v>Boca de BSTC D = 0,60 m - esconsidade 20° - areia extraída e brita produzida - alas retas</v>
          </cell>
          <cell r="C1054" t="str">
            <v>un</v>
          </cell>
          <cell r="D1054">
            <v>628.74</v>
          </cell>
          <cell r="E1054" t="str">
            <v>SICRO Jul/24</v>
          </cell>
        </row>
        <row r="1055">
          <cell r="A1055">
            <v>804091</v>
          </cell>
          <cell r="B1055" t="str">
            <v>Boca de BSTC D = 0,60 m - esconsidade 25° - areia e brita comerciais - alas retas</v>
          </cell>
          <cell r="C1055" t="str">
            <v>un</v>
          </cell>
          <cell r="D1055">
            <v>783.41</v>
          </cell>
          <cell r="E1055" t="str">
            <v>SICRO Jul/24</v>
          </cell>
        </row>
        <row r="1056">
          <cell r="A1056">
            <v>804090</v>
          </cell>
          <cell r="B1056" t="str">
            <v>Boca de BSTC D = 0,60 m - esconsidade 25° - areia extraída e brita produzida - alas retas</v>
          </cell>
          <cell r="C1056" t="str">
            <v>un</v>
          </cell>
          <cell r="D1056">
            <v>635.28</v>
          </cell>
          <cell r="E1056" t="str">
            <v>SICRO Jul/24</v>
          </cell>
        </row>
        <row r="1057">
          <cell r="A1057">
            <v>804381</v>
          </cell>
          <cell r="B1057" t="str">
            <v>Boca de BSTC D = 0,60 m - esconsidade 30° - areia e brita comerciais - alas esconsas</v>
          </cell>
          <cell r="C1057" t="str">
            <v>un</v>
          </cell>
          <cell r="D1057">
            <v>1331.03</v>
          </cell>
          <cell r="E1057" t="str">
            <v>SICRO Jul/24</v>
          </cell>
        </row>
        <row r="1058">
          <cell r="A1058">
            <v>804093</v>
          </cell>
          <cell r="B1058" t="str">
            <v>Boca de BSTC D = 0,60 m - esconsidade 30° - areia e brita comerciais - alas retas</v>
          </cell>
          <cell r="C1058" t="str">
            <v>un</v>
          </cell>
          <cell r="D1058">
            <v>792.92</v>
          </cell>
          <cell r="E1058" t="str">
            <v>SICRO Jul/24</v>
          </cell>
        </row>
        <row r="1059">
          <cell r="A1059">
            <v>804380</v>
          </cell>
          <cell r="B1059" t="str">
            <v>Boca de BSTC D = 0,60 m - esconsidade 30° - areia extraída e brita produzida - alas esconsas</v>
          </cell>
          <cell r="C1059" t="str">
            <v>un</v>
          </cell>
          <cell r="D1059">
            <v>1112.3900000000001</v>
          </cell>
          <cell r="E1059" t="str">
            <v>SICRO Jul/24</v>
          </cell>
        </row>
        <row r="1060">
          <cell r="A1060">
            <v>804092</v>
          </cell>
          <cell r="B1060" t="str">
            <v>Boca de BSTC D = 0,60 m - esconsidade 30° - areia extraída e brita produzida - alas retas</v>
          </cell>
          <cell r="C1060" t="str">
            <v>un</v>
          </cell>
          <cell r="D1060">
            <v>644.47</v>
          </cell>
          <cell r="E1060" t="str">
            <v>SICRO Jul/24</v>
          </cell>
        </row>
        <row r="1061">
          <cell r="A1061">
            <v>804095</v>
          </cell>
          <cell r="B1061" t="str">
            <v>Boca de BSTC D = 0,60 m - esconsidade 35° - areia e brita comerciais - alas retas</v>
          </cell>
          <cell r="C1061" t="str">
            <v>un</v>
          </cell>
          <cell r="D1061">
            <v>805.85</v>
          </cell>
          <cell r="E1061" t="str">
            <v>SICRO Jul/24</v>
          </cell>
        </row>
        <row r="1062">
          <cell r="A1062">
            <v>804094</v>
          </cell>
          <cell r="B1062" t="str">
            <v>Boca de BSTC D = 0,60 m - esconsidade 35° - areia extraída e brita produzida - alas retas</v>
          </cell>
          <cell r="C1062" t="str">
            <v>un</v>
          </cell>
          <cell r="D1062">
            <v>657.24</v>
          </cell>
          <cell r="E1062" t="str">
            <v>SICRO Jul/24</v>
          </cell>
        </row>
        <row r="1063">
          <cell r="A1063">
            <v>804097</v>
          </cell>
          <cell r="B1063" t="str">
            <v>Boca de BSTC D = 0,60 m - esconsidade 40° - areia e brita comerciais - alas retas</v>
          </cell>
          <cell r="C1063" t="str">
            <v>un</v>
          </cell>
          <cell r="D1063">
            <v>822.36</v>
          </cell>
          <cell r="E1063" t="str">
            <v>SICRO Jul/24</v>
          </cell>
        </row>
        <row r="1064">
          <cell r="A1064">
            <v>804096</v>
          </cell>
          <cell r="B1064" t="str">
            <v>Boca de BSTC D = 0,60 m - esconsidade 40° - areia extraída e brita produzida - alas retas</v>
          </cell>
          <cell r="C1064" t="str">
            <v>un</v>
          </cell>
          <cell r="D1064">
            <v>673.43</v>
          </cell>
          <cell r="E1064" t="str">
            <v>SICRO Jul/24</v>
          </cell>
        </row>
        <row r="1065">
          <cell r="A1065">
            <v>804383</v>
          </cell>
          <cell r="B1065" t="str">
            <v>Boca de BSTC D = 0,60 m - esconsidade 45° - areia e brita comerciais - alas esconsas</v>
          </cell>
          <cell r="C1065" t="str">
            <v>un</v>
          </cell>
          <cell r="D1065">
            <v>1646.21</v>
          </cell>
          <cell r="E1065" t="str">
            <v>SICRO Jul/24</v>
          </cell>
        </row>
        <row r="1066">
          <cell r="A1066">
            <v>804099</v>
          </cell>
          <cell r="B1066" t="str">
            <v>Boca de BSTC D = 0,60 m - esconsidade 45° - areia e brita comerciais - alas retas</v>
          </cell>
          <cell r="C1066" t="str">
            <v>un</v>
          </cell>
          <cell r="D1066">
            <v>845.88</v>
          </cell>
          <cell r="E1066" t="str">
            <v>SICRO Jul/24</v>
          </cell>
        </row>
        <row r="1067">
          <cell r="A1067">
            <v>804382</v>
          </cell>
          <cell r="B1067" t="str">
            <v>Boca de BSTC D = 0,60 m - esconsidade 45° - areia extraída e brita produzida - alas esconsas</v>
          </cell>
          <cell r="C1067" t="str">
            <v>un</v>
          </cell>
          <cell r="D1067">
            <v>1373.4</v>
          </cell>
          <cell r="E1067" t="str">
            <v>SICRO Jul/24</v>
          </cell>
        </row>
        <row r="1068">
          <cell r="A1068">
            <v>804098</v>
          </cell>
          <cell r="B1068" t="str">
            <v>Boca de BSTC D = 0,60 m - esconsidade 45° - areia extraída e brita produzida - alas retas</v>
          </cell>
          <cell r="C1068" t="str">
            <v>un</v>
          </cell>
          <cell r="D1068">
            <v>696.63</v>
          </cell>
          <cell r="E1068" t="str">
            <v>SICRO Jul/24</v>
          </cell>
        </row>
        <row r="1069">
          <cell r="A1069">
            <v>804083</v>
          </cell>
          <cell r="B1069" t="str">
            <v>Boca de BSTC D = 0,60 m - esconsidade 5° - areia e brita comerciais - alas retas</v>
          </cell>
          <cell r="C1069" t="str">
            <v>un</v>
          </cell>
          <cell r="D1069">
            <v>766.43</v>
          </cell>
          <cell r="E1069" t="str">
            <v>SICRO Jul/24</v>
          </cell>
        </row>
        <row r="1070">
          <cell r="A1070">
            <v>804082</v>
          </cell>
          <cell r="B1070" t="str">
            <v>Boca de BSTC D = 0,60 m - esconsidade 5° - areia extraída e brita produzida - alas retas</v>
          </cell>
          <cell r="C1070" t="str">
            <v>un</v>
          </cell>
          <cell r="D1070">
            <v>618.77</v>
          </cell>
          <cell r="E1070" t="str">
            <v>SICRO Jul/24</v>
          </cell>
        </row>
        <row r="1071">
          <cell r="A1071">
            <v>804385</v>
          </cell>
          <cell r="B1071" t="str">
            <v>Boca de BSTC D = 0,80 m - esconsidade 0° - areia e brita comerciais - alas esconsas</v>
          </cell>
          <cell r="C1071" t="str">
            <v>un</v>
          </cell>
          <cell r="D1071">
            <v>1882.18</v>
          </cell>
          <cell r="E1071" t="str">
            <v>SICRO Jul/24</v>
          </cell>
        </row>
        <row r="1072">
          <cell r="A1072">
            <v>804101</v>
          </cell>
          <cell r="B1072" t="str">
            <v>Boca de BSTC D = 0,80 m - esconsidade 0° - areia e brita comerciais - alas retas</v>
          </cell>
          <cell r="C1072" t="str">
            <v>un</v>
          </cell>
          <cell r="D1072">
            <v>1297.82</v>
          </cell>
          <cell r="E1072" t="str">
            <v>SICRO Jul/24</v>
          </cell>
        </row>
        <row r="1073">
          <cell r="A1073">
            <v>804384</v>
          </cell>
          <cell r="B1073" t="str">
            <v>Boca de BSTC D = 0,80 m - esconsidade 0° - areia extraída e brita produzida - alas esconsas</v>
          </cell>
          <cell r="C1073" t="str">
            <v>un</v>
          </cell>
          <cell r="D1073">
            <v>1543.14</v>
          </cell>
          <cell r="E1073" t="str">
            <v>SICRO Jul/24</v>
          </cell>
        </row>
        <row r="1074">
          <cell r="A1074">
            <v>804100</v>
          </cell>
          <cell r="B1074" t="str">
            <v>Boca de BSTC D = 0,80 m - esconsidade 0° - areia extraída e brita produzida - alas retas</v>
          </cell>
          <cell r="C1074" t="str">
            <v>un</v>
          </cell>
          <cell r="D1074">
            <v>1041.32</v>
          </cell>
          <cell r="E1074" t="str">
            <v>SICRO Jul/24</v>
          </cell>
        </row>
        <row r="1075">
          <cell r="A1075">
            <v>804105</v>
          </cell>
          <cell r="B1075" t="str">
            <v>Boca de BSTC D = 0,80 m - esconsidade 10° - areia e brita comerciais - alas retas</v>
          </cell>
          <cell r="C1075" t="str">
            <v>un</v>
          </cell>
          <cell r="D1075">
            <v>1302.18</v>
          </cell>
          <cell r="E1075" t="str">
            <v>SICRO Jul/24</v>
          </cell>
        </row>
        <row r="1076">
          <cell r="A1076">
            <v>804104</v>
          </cell>
          <cell r="B1076" t="str">
            <v>Boca de BSTC D = 0,80 m - esconsidade 10° - areia extraída e brita produzida - alas retas</v>
          </cell>
          <cell r="C1076" t="str">
            <v>un</v>
          </cell>
          <cell r="D1076">
            <v>1045.53</v>
          </cell>
          <cell r="E1076" t="str">
            <v>SICRO Jul/24</v>
          </cell>
        </row>
        <row r="1077">
          <cell r="A1077">
            <v>804387</v>
          </cell>
          <cell r="B1077" t="str">
            <v>Boca de BSTC D = 0,80 m - esconsidade 15° - areia e brita comerciais - alas esconsas</v>
          </cell>
          <cell r="C1077" t="str">
            <v>un</v>
          </cell>
          <cell r="D1077">
            <v>1983.51</v>
          </cell>
          <cell r="E1077" t="str">
            <v>SICRO Jul/24</v>
          </cell>
        </row>
        <row r="1078">
          <cell r="A1078">
            <v>804107</v>
          </cell>
          <cell r="B1078" t="str">
            <v>Boca de BSTC D = 0,80 m - esconsidade 15° - areia e brita comerciais - alas retas</v>
          </cell>
          <cell r="C1078" t="str">
            <v>un</v>
          </cell>
          <cell r="D1078">
            <v>1308.1099999999999</v>
          </cell>
          <cell r="E1078" t="str">
            <v>SICRO Jul/24</v>
          </cell>
        </row>
        <row r="1079">
          <cell r="A1079">
            <v>804386</v>
          </cell>
          <cell r="B1079" t="str">
            <v>Boca de BSTC D = 0,80 m - esconsidade 15° - areia extraída e brita produzida - alas esconsas</v>
          </cell>
          <cell r="C1079" t="str">
            <v>un</v>
          </cell>
          <cell r="D1079">
            <v>1625.14</v>
          </cell>
          <cell r="E1079" t="str">
            <v>SICRO Jul/24</v>
          </cell>
        </row>
        <row r="1080">
          <cell r="A1080">
            <v>804106</v>
          </cell>
          <cell r="B1080" t="str">
            <v>Boca de BSTC D = 0,80 m - esconsidade 15° - areia extraída e brita produzida - alas retas</v>
          </cell>
          <cell r="C1080" t="str">
            <v>un</v>
          </cell>
          <cell r="D1080">
            <v>1051.29</v>
          </cell>
          <cell r="E1080" t="str">
            <v>SICRO Jul/24</v>
          </cell>
        </row>
        <row r="1081">
          <cell r="A1081">
            <v>804109</v>
          </cell>
          <cell r="B1081" t="str">
            <v>Boca de BSTC D = 0,80 m - esconsidade 20° - areia e brita comerciais - alas retas</v>
          </cell>
          <cell r="C1081" t="str">
            <v>un</v>
          </cell>
          <cell r="D1081">
            <v>1317.14</v>
          </cell>
          <cell r="E1081" t="str">
            <v>SICRO Jul/24</v>
          </cell>
        </row>
        <row r="1082">
          <cell r="A1082">
            <v>804108</v>
          </cell>
          <cell r="B1082" t="str">
            <v>Boca de BSTC D = 0,80 m - esconsidade 20° - areia extraída e brita produzida - alas retas</v>
          </cell>
          <cell r="C1082" t="str">
            <v>un</v>
          </cell>
          <cell r="D1082">
            <v>1060.17</v>
          </cell>
          <cell r="E1082" t="str">
            <v>SICRO Jul/24</v>
          </cell>
        </row>
        <row r="1083">
          <cell r="A1083">
            <v>804111</v>
          </cell>
          <cell r="B1083" t="str">
            <v>Boca de BSTC D = 0,80 m - esconsidade 25° - areia e brita comerciais - alas retas</v>
          </cell>
          <cell r="C1083" t="str">
            <v>un</v>
          </cell>
          <cell r="D1083">
            <v>1328.98</v>
          </cell>
          <cell r="E1083" t="str">
            <v>SICRO Jul/24</v>
          </cell>
        </row>
        <row r="1084">
          <cell r="A1084">
            <v>804110</v>
          </cell>
          <cell r="B1084" t="str">
            <v>Boca de BSTC D = 0,80 m - esconsidade 25° - areia extraída e brita produzida - alas retas</v>
          </cell>
          <cell r="C1084" t="str">
            <v>un</v>
          </cell>
          <cell r="D1084">
            <v>1071.69</v>
          </cell>
          <cell r="E1084" t="str">
            <v>SICRO Jul/24</v>
          </cell>
        </row>
        <row r="1085">
          <cell r="A1085">
            <v>804389</v>
          </cell>
          <cell r="B1085" t="str">
            <v>Boca de BSTC D = 0,80 m - esconsidade 30° - areia e brita comerciais - alas esconsas</v>
          </cell>
          <cell r="C1085" t="str">
            <v>un</v>
          </cell>
          <cell r="D1085">
            <v>2215.7800000000002</v>
          </cell>
          <cell r="E1085" t="str">
            <v>SICRO Jul/24</v>
          </cell>
        </row>
        <row r="1086">
          <cell r="A1086">
            <v>804113</v>
          </cell>
          <cell r="B1086" t="str">
            <v>Boca de BSTC D = 0,80 m - esconsidade 30° - areia e brita comerciais - alas retas</v>
          </cell>
          <cell r="C1086" t="str">
            <v>un</v>
          </cell>
          <cell r="D1086">
            <v>1345.19</v>
          </cell>
          <cell r="E1086" t="str">
            <v>SICRO Jul/24</v>
          </cell>
        </row>
        <row r="1087">
          <cell r="A1087">
            <v>804388</v>
          </cell>
          <cell r="B1087" t="str">
            <v>Boca de BSTC D = 0,80 m - esconsidade 30° - areia extraída e brita produzida - alas esconsas</v>
          </cell>
          <cell r="C1087" t="str">
            <v>un</v>
          </cell>
          <cell r="D1087">
            <v>1813.53</v>
          </cell>
          <cell r="E1087" t="str">
            <v>SICRO Jul/24</v>
          </cell>
        </row>
        <row r="1088">
          <cell r="A1088">
            <v>804112</v>
          </cell>
          <cell r="B1088" t="str">
            <v>Boca de BSTC D = 0,80 m - esconsidade 30° - areia extraída e brita produzida - alas retas</v>
          </cell>
          <cell r="C1088" t="str">
            <v>un</v>
          </cell>
          <cell r="D1088">
            <v>1087.42</v>
          </cell>
          <cell r="E1088" t="str">
            <v>SICRO Jul/24</v>
          </cell>
        </row>
        <row r="1089">
          <cell r="A1089">
            <v>804115</v>
          </cell>
          <cell r="B1089" t="str">
            <v>Boca de BSTC D = 0,80 m - esconsidade 35° - areia e brita comerciais - alas retas</v>
          </cell>
          <cell r="C1089" t="str">
            <v>un</v>
          </cell>
          <cell r="D1089">
            <v>1367.62</v>
          </cell>
          <cell r="E1089" t="str">
            <v>SICRO Jul/24</v>
          </cell>
        </row>
        <row r="1090">
          <cell r="A1090">
            <v>804114</v>
          </cell>
          <cell r="B1090" t="str">
            <v>Boca de BSTC D = 0,80 m - esconsidade 35° - areia extraída e brita produzida - alas retas</v>
          </cell>
          <cell r="C1090" t="str">
            <v>un</v>
          </cell>
          <cell r="D1090">
            <v>1109.3800000000001</v>
          </cell>
          <cell r="E1090" t="str">
            <v>SICRO Jul/24</v>
          </cell>
        </row>
        <row r="1091">
          <cell r="A1091">
            <v>804117</v>
          </cell>
          <cell r="B1091" t="str">
            <v>Boca de BSTC D = 0,80 m - esconsidade 40° - areia e brita comerciais - alas retas</v>
          </cell>
          <cell r="C1091" t="str">
            <v>un</v>
          </cell>
          <cell r="D1091">
            <v>1397.06</v>
          </cell>
          <cell r="E1091" t="str">
            <v>SICRO Jul/24</v>
          </cell>
        </row>
        <row r="1092">
          <cell r="A1092">
            <v>804116</v>
          </cell>
          <cell r="B1092" t="str">
            <v>Boca de BSTC D = 0,80 m - esconsidade 40° - areia extraída e brita produzida - alas retas</v>
          </cell>
          <cell r="C1092" t="str">
            <v>un</v>
          </cell>
          <cell r="D1092">
            <v>1138.3499999999999</v>
          </cell>
          <cell r="E1092" t="str">
            <v>SICRO Jul/24</v>
          </cell>
        </row>
        <row r="1093">
          <cell r="A1093">
            <v>804391</v>
          </cell>
          <cell r="B1093" t="str">
            <v>Boca de BSTC D = 0,80 m - esconsidade 45° - areia e brita comerciais - alas esconsas</v>
          </cell>
          <cell r="C1093" t="str">
            <v>un</v>
          </cell>
          <cell r="D1093">
            <v>2751.76</v>
          </cell>
          <cell r="E1093" t="str">
            <v>SICRO Jul/24</v>
          </cell>
        </row>
        <row r="1094">
          <cell r="A1094">
            <v>804119</v>
          </cell>
          <cell r="B1094" t="str">
            <v>Boca de BSTC D = 0,80 m - esconsidade 45° - areia e brita comerciais - alas retas</v>
          </cell>
          <cell r="C1094" t="str">
            <v>un</v>
          </cell>
          <cell r="D1094">
            <v>1437.4</v>
          </cell>
          <cell r="E1094" t="str">
            <v>SICRO Jul/24</v>
          </cell>
        </row>
        <row r="1095">
          <cell r="A1095">
            <v>804390</v>
          </cell>
          <cell r="B1095" t="str">
            <v>Boca de BSTC D = 0,80 m - esconsidade 45° - areia extraída e brita produzida - alas esconsas</v>
          </cell>
          <cell r="C1095" t="str">
            <v>un</v>
          </cell>
          <cell r="D1095">
            <v>2246.69</v>
          </cell>
          <cell r="E1095" t="str">
            <v>SICRO Jul/24</v>
          </cell>
        </row>
        <row r="1096">
          <cell r="A1096">
            <v>804118</v>
          </cell>
          <cell r="B1096" t="str">
            <v>Boca de BSTC D = 0,80 m - esconsidade 45° - areia extraída e brita produzida - alas retas</v>
          </cell>
          <cell r="C1096" t="str">
            <v>un</v>
          </cell>
          <cell r="D1096">
            <v>1178.21</v>
          </cell>
          <cell r="E1096" t="str">
            <v>SICRO Jul/24</v>
          </cell>
        </row>
        <row r="1097">
          <cell r="A1097">
            <v>804103</v>
          </cell>
          <cell r="B1097" t="str">
            <v>Boca de BSTC D = 0,80 m - esconsidade 5° - areia e brita comerciais - alas retas</v>
          </cell>
          <cell r="C1097" t="str">
            <v>un</v>
          </cell>
          <cell r="D1097">
            <v>1299.3800000000001</v>
          </cell>
          <cell r="E1097" t="str">
            <v>SICRO Jul/24</v>
          </cell>
        </row>
        <row r="1098">
          <cell r="A1098">
            <v>804102</v>
          </cell>
          <cell r="B1098" t="str">
            <v>Boca de BSTC D = 0,80 m - esconsidade 5° - areia extraída e brita produzida - alas retas</v>
          </cell>
          <cell r="C1098" t="str">
            <v>un</v>
          </cell>
          <cell r="D1098">
            <v>1042.8800000000001</v>
          </cell>
          <cell r="E1098" t="str">
            <v>SICRO Jul/24</v>
          </cell>
        </row>
        <row r="1099">
          <cell r="A1099">
            <v>804393</v>
          </cell>
          <cell r="B1099" t="str">
            <v>Boca de BSTC D = 1,00 m - esconsidade 0° - areia e brita comerciais - alas esconsas</v>
          </cell>
          <cell r="C1099" t="str">
            <v>un</v>
          </cell>
          <cell r="D1099">
            <v>2908.56</v>
          </cell>
          <cell r="E1099" t="str">
            <v>SICRO Jul/24</v>
          </cell>
        </row>
        <row r="1100">
          <cell r="A1100">
            <v>804121</v>
          </cell>
          <cell r="B1100" t="str">
            <v>Boca de BSTC D = 1,00 m - esconsidade 0° - areia e brita comerciais - alas retas</v>
          </cell>
          <cell r="C1100" t="str">
            <v>un</v>
          </cell>
          <cell r="D1100">
            <v>1943.22</v>
          </cell>
          <cell r="E1100" t="str">
            <v>SICRO Jul/24</v>
          </cell>
        </row>
        <row r="1101">
          <cell r="A1101">
            <v>804392</v>
          </cell>
          <cell r="B1101" t="str">
            <v>Boca de BSTC D = 1,00 m - esconsidade 0° - areia extraída e brita produzida - alas esconsas</v>
          </cell>
          <cell r="C1101" t="str">
            <v>un</v>
          </cell>
          <cell r="D1101">
            <v>2343.44</v>
          </cell>
          <cell r="E1101" t="str">
            <v>SICRO Jul/24</v>
          </cell>
        </row>
        <row r="1102">
          <cell r="A1102">
            <v>804120</v>
          </cell>
          <cell r="B1102" t="str">
            <v>Boca de BSTC D = 1,00 m - esconsidade 0° - areia extraída e brita produzida - alas retas</v>
          </cell>
          <cell r="C1102" t="str">
            <v>un</v>
          </cell>
          <cell r="D1102">
            <v>1544.93</v>
          </cell>
          <cell r="E1102" t="str">
            <v>SICRO Jul/24</v>
          </cell>
        </row>
        <row r="1103">
          <cell r="A1103">
            <v>804125</v>
          </cell>
          <cell r="B1103" t="str">
            <v>Boca de BSTC D = 1,00 m - esconsidade 10° - areia e brita comerciais - alas retas</v>
          </cell>
          <cell r="C1103" t="str">
            <v>un</v>
          </cell>
          <cell r="D1103">
            <v>1949.14</v>
          </cell>
          <cell r="E1103" t="str">
            <v>SICRO Jul/24</v>
          </cell>
        </row>
        <row r="1104">
          <cell r="A1104">
            <v>804124</v>
          </cell>
          <cell r="B1104" t="str">
            <v>Boca de BSTC D = 1,00 m - esconsidade 10° - areia extraída e brita produzida - alas retas</v>
          </cell>
          <cell r="C1104" t="str">
            <v>un</v>
          </cell>
          <cell r="D1104">
            <v>1550.69</v>
          </cell>
          <cell r="E1104" t="str">
            <v>SICRO Jul/24</v>
          </cell>
        </row>
        <row r="1105">
          <cell r="A1105">
            <v>804395</v>
          </cell>
          <cell r="B1105" t="str">
            <v>Boca de BSTC D = 1,00 m - esconsidade 15° - areia e brita comerciais - alas esconsas</v>
          </cell>
          <cell r="C1105" t="str">
            <v>un</v>
          </cell>
          <cell r="D1105">
            <v>3055.3</v>
          </cell>
          <cell r="E1105" t="str">
            <v>SICRO Jul/24</v>
          </cell>
        </row>
        <row r="1106">
          <cell r="A1106">
            <v>804127</v>
          </cell>
          <cell r="B1106" t="str">
            <v>Boca de BSTC D = 1,00 m - esconsidade 15° - areia e brita comerciais - alas retas</v>
          </cell>
          <cell r="C1106" t="str">
            <v>un</v>
          </cell>
          <cell r="D1106">
            <v>1957.87</v>
          </cell>
          <cell r="E1106" t="str">
            <v>SICRO Jul/24</v>
          </cell>
        </row>
        <row r="1107">
          <cell r="A1107">
            <v>804394</v>
          </cell>
          <cell r="B1107" t="str">
            <v>Boca de BSTC D = 1,00 m - esconsidade 15° - areia extraída e brita produzida - alas esconsas</v>
          </cell>
          <cell r="C1107" t="str">
            <v>un</v>
          </cell>
          <cell r="D1107">
            <v>2460.08</v>
          </cell>
          <cell r="E1107" t="str">
            <v>SICRO Jul/24</v>
          </cell>
        </row>
        <row r="1108">
          <cell r="A1108">
            <v>804126</v>
          </cell>
          <cell r="B1108" t="str">
            <v>Boca de BSTC D = 1,00 m - esconsidade 15° - areia extraída e brita produzida - alas retas</v>
          </cell>
          <cell r="C1108" t="str">
            <v>un</v>
          </cell>
          <cell r="D1108">
            <v>1559.1</v>
          </cell>
          <cell r="E1108" t="str">
            <v>SICRO Jul/24</v>
          </cell>
        </row>
        <row r="1109">
          <cell r="A1109">
            <v>804129</v>
          </cell>
          <cell r="B1109" t="str">
            <v>Boca de BSTC D = 1,00 m - esconsidade 20° - areia e brita comerciais - alas retas</v>
          </cell>
          <cell r="C1109" t="str">
            <v>un</v>
          </cell>
          <cell r="D1109">
            <v>1970.19</v>
          </cell>
          <cell r="E1109" t="str">
            <v>SICRO Jul/24</v>
          </cell>
        </row>
        <row r="1110">
          <cell r="A1110">
            <v>804128</v>
          </cell>
          <cell r="B1110" t="str">
            <v>Boca de BSTC D = 1,00 m - esconsidade 20° - areia extraída e brita produzida - alas retas</v>
          </cell>
          <cell r="C1110" t="str">
            <v>un</v>
          </cell>
          <cell r="D1110">
            <v>1570.94</v>
          </cell>
          <cell r="E1110" t="str">
            <v>SICRO Jul/24</v>
          </cell>
        </row>
        <row r="1111">
          <cell r="A1111">
            <v>804131</v>
          </cell>
          <cell r="B1111" t="str">
            <v>Boca de BSTC D = 1,00 m - esconsidade 25° - areia e brita comerciais - alas retas</v>
          </cell>
          <cell r="C1111" t="str">
            <v>un</v>
          </cell>
          <cell r="D1111">
            <v>1987.17</v>
          </cell>
          <cell r="E1111" t="str">
            <v>SICRO Jul/24</v>
          </cell>
        </row>
        <row r="1112">
          <cell r="A1112">
            <v>804130</v>
          </cell>
          <cell r="B1112" t="str">
            <v>Boca de BSTC D = 1,00 m - esconsidade 25° - areia extraída e brita produzida - alas retas</v>
          </cell>
          <cell r="C1112" t="str">
            <v>un</v>
          </cell>
          <cell r="D1112">
            <v>1587.45</v>
          </cell>
          <cell r="E1112" t="str">
            <v>SICRO Jul/24</v>
          </cell>
        </row>
        <row r="1113">
          <cell r="A1113">
            <v>804397</v>
          </cell>
          <cell r="B1113" t="str">
            <v>Boca de BSTC D = 1,00 m - esconsidade 30° - areia e brita comerciais - alas esconsas</v>
          </cell>
          <cell r="C1113" t="str">
            <v>un</v>
          </cell>
          <cell r="D1113">
            <v>3405.87</v>
          </cell>
          <cell r="E1113" t="str">
            <v>SICRO Jul/24</v>
          </cell>
        </row>
        <row r="1114">
          <cell r="A1114">
            <v>804133</v>
          </cell>
          <cell r="B1114" t="str">
            <v>Boca de BSTC D = 1,00 m - esconsidade 30° - areia e brita comerciais - alas retas</v>
          </cell>
          <cell r="C1114" t="str">
            <v>un</v>
          </cell>
          <cell r="D1114">
            <v>2010.86</v>
          </cell>
          <cell r="E1114" t="str">
            <v>SICRO Jul/24</v>
          </cell>
        </row>
        <row r="1115">
          <cell r="A1115">
            <v>804396</v>
          </cell>
          <cell r="B1115" t="str">
            <v>Boca de BSTC D = 1,00 m - esconsidade 30° - areia extraída e brita produzida - alas esconsas</v>
          </cell>
          <cell r="C1115" t="str">
            <v>un</v>
          </cell>
          <cell r="D1115">
            <v>2739.67</v>
          </cell>
          <cell r="E1115" t="str">
            <v>SICRO Jul/24</v>
          </cell>
        </row>
        <row r="1116">
          <cell r="A1116">
            <v>804132</v>
          </cell>
          <cell r="B1116" t="str">
            <v>Boca de BSTC D = 1,00 m - esconsidade 30° - areia extraída e brita produzida - alas retas</v>
          </cell>
          <cell r="C1116" t="str">
            <v>un</v>
          </cell>
          <cell r="D1116">
            <v>1610.51</v>
          </cell>
          <cell r="E1116" t="str">
            <v>SICRO Jul/24</v>
          </cell>
        </row>
        <row r="1117">
          <cell r="A1117">
            <v>804135</v>
          </cell>
          <cell r="B1117" t="str">
            <v>Boca de BSTC D = 1,00 m - esconsidade 35° - areia e brita comerciais - alas retas</v>
          </cell>
          <cell r="C1117" t="str">
            <v>un</v>
          </cell>
          <cell r="D1117">
            <v>2041.55</v>
          </cell>
          <cell r="E1117" t="str">
            <v>SICRO Jul/24</v>
          </cell>
        </row>
        <row r="1118">
          <cell r="A1118">
            <v>804134</v>
          </cell>
          <cell r="B1118" t="str">
            <v>Boca de BSTC D = 1,00 m - esconsidade 35° - areia extraída e brita produzida - alas retas</v>
          </cell>
          <cell r="C1118" t="str">
            <v>un</v>
          </cell>
          <cell r="D1118">
            <v>1640.56</v>
          </cell>
          <cell r="E1118" t="str">
            <v>SICRO Jul/24</v>
          </cell>
        </row>
        <row r="1119">
          <cell r="A1119">
            <v>804137</v>
          </cell>
          <cell r="B1119" t="str">
            <v>Boca de BSTC D = 1,00 m - esconsidade 40° - areia e brita comerciais - alas retas</v>
          </cell>
          <cell r="C1119" t="str">
            <v>un</v>
          </cell>
          <cell r="D1119">
            <v>2006.56</v>
          </cell>
          <cell r="E1119" t="str">
            <v>SICRO Jul/24</v>
          </cell>
        </row>
        <row r="1120">
          <cell r="A1120">
            <v>804136</v>
          </cell>
          <cell r="B1120" t="str">
            <v>Boca de BSTC D = 1,00 m - esconsidade 40° - areia extraída e brita produzida - alas retas</v>
          </cell>
          <cell r="C1120" t="str">
            <v>un</v>
          </cell>
          <cell r="D1120">
            <v>1604.78</v>
          </cell>
          <cell r="E1120" t="str">
            <v>SICRO Jul/24</v>
          </cell>
        </row>
        <row r="1121">
          <cell r="A1121">
            <v>804399</v>
          </cell>
          <cell r="B1121" t="str">
            <v>Boca de BSTC D = 1,00 m - esconsidade 45° - areia e brita comerciais - alas esconsas</v>
          </cell>
          <cell r="C1121" t="str">
            <v>un</v>
          </cell>
          <cell r="D1121">
            <v>4240.68</v>
          </cell>
          <cell r="E1121" t="str">
            <v>SICRO Jul/24</v>
          </cell>
        </row>
        <row r="1122">
          <cell r="A1122">
            <v>804139</v>
          </cell>
          <cell r="B1122" t="str">
            <v>Boca de BSTC D = 1,00 m - esconsidade 45° - areia e brita comerciais - alas retas</v>
          </cell>
          <cell r="C1122" t="str">
            <v>un</v>
          </cell>
          <cell r="D1122">
            <v>2142.4899999999998</v>
          </cell>
          <cell r="E1122" t="str">
            <v>SICRO Jul/24</v>
          </cell>
        </row>
        <row r="1123">
          <cell r="A1123">
            <v>804398</v>
          </cell>
          <cell r="B1123" t="str">
            <v>Boca de BSTC D = 1,00 m - esconsidade 45° - areia extraída e brita produzida - alas esconsas</v>
          </cell>
          <cell r="C1123" t="str">
            <v>un</v>
          </cell>
          <cell r="D1123">
            <v>3402.11</v>
          </cell>
          <cell r="E1123" t="str">
            <v>SICRO Jul/24</v>
          </cell>
        </row>
        <row r="1124">
          <cell r="A1124">
            <v>804138</v>
          </cell>
          <cell r="B1124" t="str">
            <v>Boca de BSTC D = 1,00 m - esconsidade 45° - areia extraída e brita produzida - alas retas</v>
          </cell>
          <cell r="C1124" t="str">
            <v>un</v>
          </cell>
          <cell r="D1124">
            <v>1739.76</v>
          </cell>
          <cell r="E1124" t="str">
            <v>SICRO Jul/24</v>
          </cell>
        </row>
        <row r="1125">
          <cell r="A1125">
            <v>804123</v>
          </cell>
          <cell r="B1125" t="str">
            <v>Boca de BSTC D = 1,00 m - esconsidade 5° - areia e brita comerciais - alas retas</v>
          </cell>
          <cell r="C1125" t="str">
            <v>un</v>
          </cell>
          <cell r="D1125">
            <v>1944</v>
          </cell>
          <cell r="E1125" t="str">
            <v>SICRO Jul/24</v>
          </cell>
        </row>
        <row r="1126">
          <cell r="A1126">
            <v>804122</v>
          </cell>
          <cell r="B1126" t="str">
            <v>Boca de BSTC D = 1,00 m - esconsidade 5° - areia extraída e brita produzida - alas retas</v>
          </cell>
          <cell r="C1126" t="str">
            <v>un</v>
          </cell>
          <cell r="D1126">
            <v>1545.71</v>
          </cell>
          <cell r="E1126" t="str">
            <v>SICRO Jul/24</v>
          </cell>
        </row>
        <row r="1127">
          <cell r="A1127">
            <v>804401</v>
          </cell>
          <cell r="B1127" t="str">
            <v>Boca de BSTC D = 1,20 m - esconsidade 0° - areia e brita comerciais - alas esconsas</v>
          </cell>
          <cell r="C1127" t="str">
            <v>un</v>
          </cell>
          <cell r="D1127">
            <v>4213.07</v>
          </cell>
          <cell r="E1127" t="str">
            <v>SICRO Jul/24</v>
          </cell>
        </row>
        <row r="1128">
          <cell r="A1128">
            <v>804141</v>
          </cell>
          <cell r="B1128" t="str">
            <v>Boca de BSTC D = 1,20 m - esconsidade 0° - areia e brita comerciais - alas retas</v>
          </cell>
          <cell r="C1128" t="str">
            <v>un</v>
          </cell>
          <cell r="D1128">
            <v>2703.23</v>
          </cell>
          <cell r="E1128" t="str">
            <v>SICRO Jul/24</v>
          </cell>
        </row>
        <row r="1129">
          <cell r="A1129">
            <v>804400</v>
          </cell>
          <cell r="B1129" t="str">
            <v>Boca de BSTC D = 1,20 m - esconsidade 0° - areia extraída e brita produzida - alas esconsas</v>
          </cell>
          <cell r="C1129" t="str">
            <v>un</v>
          </cell>
          <cell r="D1129">
            <v>3340.75</v>
          </cell>
          <cell r="E1129" t="str">
            <v>SICRO Jul/24</v>
          </cell>
        </row>
        <row r="1130">
          <cell r="A1130">
            <v>804140</v>
          </cell>
          <cell r="B1130" t="str">
            <v>Boca de BSTC D = 1,20 m - esconsidade 0° - areia extraída e brita produzida - alas retas</v>
          </cell>
          <cell r="C1130" t="str">
            <v>un</v>
          </cell>
          <cell r="D1130">
            <v>2126.86</v>
          </cell>
          <cell r="E1130" t="str">
            <v>SICRO Jul/24</v>
          </cell>
        </row>
        <row r="1131">
          <cell r="A1131">
            <v>804145</v>
          </cell>
          <cell r="B1131" t="str">
            <v>Boca de BSTC D = 1,20 m - esconsidade 10° - areia e brita comerciais - alas retas</v>
          </cell>
          <cell r="C1131" t="str">
            <v>un</v>
          </cell>
          <cell r="D1131">
            <v>2712.91</v>
          </cell>
          <cell r="E1131" t="str">
            <v>SICRO Jul/24</v>
          </cell>
        </row>
        <row r="1132">
          <cell r="A1132">
            <v>804144</v>
          </cell>
          <cell r="B1132" t="str">
            <v>Boca de BSTC D = 1,20 m - esconsidade 10° - areia extraída e brita produzida - alas retas</v>
          </cell>
          <cell r="C1132" t="str">
            <v>un</v>
          </cell>
          <cell r="D1132">
            <v>2135.9</v>
          </cell>
          <cell r="E1132" t="str">
            <v>SICRO Jul/24</v>
          </cell>
        </row>
        <row r="1133">
          <cell r="A1133">
            <v>804403</v>
          </cell>
          <cell r="B1133" t="str">
            <v>Boca de BSTC D = 1,20 m - esconsidade 15° - areia e brita comerciais - alas esconsas</v>
          </cell>
          <cell r="C1133" t="str">
            <v>un</v>
          </cell>
          <cell r="D1133">
            <v>4437.4799999999996</v>
          </cell>
          <cell r="E1133" t="str">
            <v>SICRO Jul/24</v>
          </cell>
        </row>
        <row r="1134">
          <cell r="A1134">
            <v>804147</v>
          </cell>
          <cell r="B1134" t="str">
            <v>Boca de BSTC D = 1,20 m - esconsidade 15° - areia e brita comerciais - alas retas</v>
          </cell>
          <cell r="C1134" t="str">
            <v>un</v>
          </cell>
          <cell r="D1134">
            <v>2724.92</v>
          </cell>
          <cell r="E1134" t="str">
            <v>SICRO Jul/24</v>
          </cell>
        </row>
        <row r="1135">
          <cell r="A1135">
            <v>804402</v>
          </cell>
          <cell r="B1135" t="str">
            <v>Boca de BSTC D = 1,20 m - esconsidade 15° - areia extraída e brita produzida - alas esconsas</v>
          </cell>
          <cell r="C1135" t="str">
            <v>un</v>
          </cell>
          <cell r="D1135">
            <v>3515.58</v>
          </cell>
          <cell r="E1135" t="str">
            <v>SICRO Jul/24</v>
          </cell>
        </row>
        <row r="1136">
          <cell r="A1136">
            <v>804146</v>
          </cell>
          <cell r="B1136" t="str">
            <v>Boca de BSTC D = 1,20 m - esconsidade 15° - areia extraída e brita produzida - alas retas</v>
          </cell>
          <cell r="C1136" t="str">
            <v>un</v>
          </cell>
          <cell r="D1136">
            <v>2147.2800000000002</v>
          </cell>
          <cell r="E1136" t="str">
            <v>SICRO Jul/24</v>
          </cell>
        </row>
        <row r="1137">
          <cell r="A1137">
            <v>804149</v>
          </cell>
          <cell r="B1137" t="str">
            <v>Boca de BSTC D = 1,20 m - esconsidade 20° - areia e brita comerciais - alas retas</v>
          </cell>
          <cell r="C1137" t="str">
            <v>un</v>
          </cell>
          <cell r="D1137">
            <v>2743.02</v>
          </cell>
          <cell r="E1137" t="str">
            <v>SICRO Jul/24</v>
          </cell>
        </row>
        <row r="1138">
          <cell r="A1138">
            <v>804148</v>
          </cell>
          <cell r="B1138" t="str">
            <v>Boca de BSTC D = 1,20 m - esconsidade 20° - areia extraída e brita produzida - alas retas</v>
          </cell>
          <cell r="C1138" t="str">
            <v>un</v>
          </cell>
          <cell r="D1138">
            <v>2164.27</v>
          </cell>
          <cell r="E1138" t="str">
            <v>SICRO Jul/24</v>
          </cell>
        </row>
        <row r="1139">
          <cell r="A1139">
            <v>804151</v>
          </cell>
          <cell r="B1139" t="str">
            <v>Boca de BSTC D = 1,20 m - esconsidade 25° - areia e brita comerciais - alas retas</v>
          </cell>
          <cell r="C1139" t="str">
            <v>un</v>
          </cell>
          <cell r="D1139">
            <v>2767.82</v>
          </cell>
          <cell r="E1139" t="str">
            <v>SICRO Jul/24</v>
          </cell>
        </row>
        <row r="1140">
          <cell r="A1140">
            <v>804150</v>
          </cell>
          <cell r="B1140" t="str">
            <v>Boca de BSTC D = 1,20 m - esconsidade 25° - areia extraída e brita produzida - alas retas</v>
          </cell>
          <cell r="C1140" t="str">
            <v>un</v>
          </cell>
          <cell r="D1140">
            <v>2187.8000000000002</v>
          </cell>
          <cell r="E1140" t="str">
            <v>SICRO Jul/24</v>
          </cell>
        </row>
        <row r="1141">
          <cell r="A1141">
            <v>804405</v>
          </cell>
          <cell r="B1141" t="str">
            <v>Boca de BSTC D = 1,20 m - esconsidade 30° - areia e brita comerciais - alas esconsas</v>
          </cell>
          <cell r="C1141" t="str">
            <v>un</v>
          </cell>
          <cell r="D1141">
            <v>4961.28</v>
          </cell>
          <cell r="E1141" t="str">
            <v>SICRO Jul/24</v>
          </cell>
        </row>
        <row r="1142">
          <cell r="A1142">
            <v>804153</v>
          </cell>
          <cell r="B1142" t="str">
            <v>Boca de BSTC D = 1,20 m - esconsidade 30° - areia e brita comerciais - alas retas</v>
          </cell>
          <cell r="C1142" t="str">
            <v>un</v>
          </cell>
          <cell r="D1142">
            <v>2801.35</v>
          </cell>
          <cell r="E1142" t="str">
            <v>SICRO Jul/24</v>
          </cell>
        </row>
        <row r="1143">
          <cell r="A1143">
            <v>804404</v>
          </cell>
          <cell r="B1143" t="str">
            <v>Boca de BSTC D = 1,20 m - esconsidade 30° - areia extraída e brita produzida - alas esconsas</v>
          </cell>
          <cell r="C1143" t="str">
            <v>un</v>
          </cell>
          <cell r="D1143">
            <v>3925.78</v>
          </cell>
          <cell r="E1143" t="str">
            <v>SICRO Jul/24</v>
          </cell>
        </row>
        <row r="1144">
          <cell r="A1144">
            <v>804152</v>
          </cell>
          <cell r="B1144" t="str">
            <v>Boca de BSTC D = 1,20 m - esconsidade 30° - areia extraída e brita produzida - alas retas</v>
          </cell>
          <cell r="C1144" t="str">
            <v>un</v>
          </cell>
          <cell r="D1144">
            <v>2219.75</v>
          </cell>
          <cell r="E1144" t="str">
            <v>SICRO Jul/24</v>
          </cell>
        </row>
        <row r="1145">
          <cell r="A1145">
            <v>804155</v>
          </cell>
          <cell r="B1145" t="str">
            <v>Boca de BSTC D = 1,20 m - esconsidade 35° - areia e brita comerciais - alas retas</v>
          </cell>
          <cell r="C1145" t="str">
            <v>un</v>
          </cell>
          <cell r="D1145">
            <v>2844.69</v>
          </cell>
          <cell r="E1145" t="str">
            <v>SICRO Jul/24</v>
          </cell>
        </row>
        <row r="1146">
          <cell r="A1146">
            <v>804154</v>
          </cell>
          <cell r="B1146" t="str">
            <v>Boca de BSTC D = 1,20 m - esconsidade 35° - areia extraída e brita produzida - alas retas</v>
          </cell>
          <cell r="C1146" t="str">
            <v>un</v>
          </cell>
          <cell r="D1146">
            <v>2261.35</v>
          </cell>
          <cell r="E1146" t="str">
            <v>SICRO Jul/24</v>
          </cell>
        </row>
        <row r="1147">
          <cell r="A1147">
            <v>804157</v>
          </cell>
          <cell r="B1147" t="str">
            <v>Boca de BSTC D = 1,20 m - esconsidade 40° - areia e brita comerciais - alas retas</v>
          </cell>
          <cell r="C1147" t="str">
            <v>un</v>
          </cell>
          <cell r="D1147">
            <v>2904.55</v>
          </cell>
          <cell r="E1147" t="str">
            <v>SICRO Jul/24</v>
          </cell>
        </row>
        <row r="1148">
          <cell r="A1148">
            <v>804156</v>
          </cell>
          <cell r="B1148" t="str">
            <v>Boca de BSTC D = 1,20 m - esconsidade 40° - areia extraída e brita produzida - alas retas</v>
          </cell>
          <cell r="C1148" t="str">
            <v>un</v>
          </cell>
          <cell r="D1148">
            <v>2319.15</v>
          </cell>
          <cell r="E1148" t="str">
            <v>SICRO Jul/24</v>
          </cell>
        </row>
        <row r="1149">
          <cell r="A1149">
            <v>804407</v>
          </cell>
          <cell r="B1149" t="str">
            <v>Boca de BSTC D = 1,20 m - esconsidade 45° - areia e brita comerciais - alas esconsas</v>
          </cell>
          <cell r="C1149" t="str">
            <v>un</v>
          </cell>
          <cell r="D1149">
            <v>6184.78</v>
          </cell>
          <cell r="E1149" t="str">
            <v>SICRO Jul/24</v>
          </cell>
        </row>
        <row r="1150">
          <cell r="A1150">
            <v>804159</v>
          </cell>
          <cell r="B1150" t="str">
            <v>Boca de BSTC D = 1,20 m - esconsidade 45° - areia e brita comerciais - alas retas</v>
          </cell>
          <cell r="C1150" t="str">
            <v>un</v>
          </cell>
          <cell r="D1150">
            <v>2984.33</v>
          </cell>
          <cell r="E1150" t="str">
            <v>SICRO Jul/24</v>
          </cell>
        </row>
        <row r="1151">
          <cell r="A1151">
            <v>804406</v>
          </cell>
          <cell r="B1151" t="str">
            <v>Boca de BSTC D = 1,20 m - esconsidade 45° - areia extraída e brita produzida - alas esconsas</v>
          </cell>
          <cell r="C1151" t="str">
            <v>un</v>
          </cell>
          <cell r="D1151">
            <v>4878.84</v>
          </cell>
          <cell r="E1151" t="str">
            <v>SICRO Jul/24</v>
          </cell>
        </row>
        <row r="1152">
          <cell r="A1152">
            <v>804158</v>
          </cell>
          <cell r="B1152" t="str">
            <v>Boca de BSTC D = 1,20 m - esconsidade 45° - areia extraída e brita produzida - alas retas</v>
          </cell>
          <cell r="C1152" t="str">
            <v>un</v>
          </cell>
          <cell r="D1152">
            <v>2396.71</v>
          </cell>
          <cell r="E1152" t="str">
            <v>SICRO Jul/24</v>
          </cell>
        </row>
        <row r="1153">
          <cell r="A1153">
            <v>804143</v>
          </cell>
          <cell r="B1153" t="str">
            <v>Boca de BSTC D = 1,20 m - esconsidade 5° - areia e brita comerciais - alas retas</v>
          </cell>
          <cell r="C1153" t="str">
            <v>un</v>
          </cell>
          <cell r="D1153">
            <v>2706.04</v>
          </cell>
          <cell r="E1153" t="str">
            <v>SICRO Jul/24</v>
          </cell>
        </row>
        <row r="1154">
          <cell r="A1154">
            <v>804142</v>
          </cell>
          <cell r="B1154" t="str">
            <v>Boca de BSTC D = 1,20 m - esconsidade 5° - areia extraída e brita produzida - alas retas</v>
          </cell>
          <cell r="C1154" t="str">
            <v>un</v>
          </cell>
          <cell r="D1154">
            <v>2129.5100000000002</v>
          </cell>
          <cell r="E1154" t="str">
            <v>SICRO Jul/24</v>
          </cell>
        </row>
        <row r="1155">
          <cell r="A1155">
            <v>804409</v>
          </cell>
          <cell r="B1155" t="str">
            <v>Boca de BSTC D = 1,50 m - esconsidade 0° - areia e brita comerciais - alas esconsas</v>
          </cell>
          <cell r="C1155" t="str">
            <v>un</v>
          </cell>
          <cell r="D1155">
            <v>7648.75</v>
          </cell>
          <cell r="E1155" t="str">
            <v>SICRO Jul/24</v>
          </cell>
        </row>
        <row r="1156">
          <cell r="A1156">
            <v>804161</v>
          </cell>
          <cell r="B1156" t="str">
            <v>Boca de BSTC D = 1,50 m - esconsidade 0° - areia e brita comerciais - alas retas</v>
          </cell>
          <cell r="C1156" t="str">
            <v>un</v>
          </cell>
          <cell r="D1156">
            <v>4657.12</v>
          </cell>
          <cell r="E1156" t="str">
            <v>SICRO Jul/24</v>
          </cell>
        </row>
        <row r="1157">
          <cell r="A1157">
            <v>804408</v>
          </cell>
          <cell r="B1157" t="str">
            <v>Boca de BSTC D = 1,50 m - esconsidade 0° - areia extraída e brita produzida - alas esconsas</v>
          </cell>
          <cell r="C1157" t="str">
            <v>un</v>
          </cell>
          <cell r="D1157">
            <v>5936.12</v>
          </cell>
          <cell r="E1157" t="str">
            <v>SICRO Jul/24</v>
          </cell>
        </row>
        <row r="1158">
          <cell r="A1158">
            <v>804160</v>
          </cell>
          <cell r="B1158" t="str">
            <v>Boca de BSTC D = 1,50 m - esconsidade 0° - areia extraída e brita produzida - alas retas</v>
          </cell>
          <cell r="C1158" t="str">
            <v>un</v>
          </cell>
          <cell r="D1158">
            <v>3629.39</v>
          </cell>
          <cell r="E1158" t="str">
            <v>SICRO Jul/24</v>
          </cell>
        </row>
        <row r="1159">
          <cell r="A1159">
            <v>804165</v>
          </cell>
          <cell r="B1159" t="str">
            <v>Boca de BSTC D = 1,50 m - esconsidade 10° - areia e brita comerciais - alas retas</v>
          </cell>
          <cell r="C1159" t="str">
            <v>un</v>
          </cell>
          <cell r="D1159">
            <v>4670.38</v>
          </cell>
          <cell r="E1159" t="str">
            <v>SICRO Jul/24</v>
          </cell>
        </row>
        <row r="1160">
          <cell r="A1160">
            <v>804164</v>
          </cell>
          <cell r="B1160" t="str">
            <v>Boca de BSTC D = 1,50 m - esconsidade 10° - areia extraída e brita produzida - alas retas</v>
          </cell>
          <cell r="C1160" t="str">
            <v>un</v>
          </cell>
          <cell r="D1160">
            <v>3641.86</v>
          </cell>
          <cell r="E1160" t="str">
            <v>SICRO Jul/24</v>
          </cell>
        </row>
        <row r="1161">
          <cell r="A1161">
            <v>804411</v>
          </cell>
          <cell r="B1161" t="str">
            <v>Boca de BSTC D = 1,50 m - esconsidade 15° - areia e brita comerciais - alas esconsas</v>
          </cell>
          <cell r="C1161" t="str">
            <v>un</v>
          </cell>
          <cell r="D1161">
            <v>8067.96</v>
          </cell>
          <cell r="E1161" t="str">
            <v>SICRO Jul/24</v>
          </cell>
        </row>
        <row r="1162">
          <cell r="A1162">
            <v>804167</v>
          </cell>
          <cell r="B1162" t="str">
            <v>Boca de BSTC D = 1,50 m - esconsidade 15° - areia e brita comerciais - alas retas</v>
          </cell>
          <cell r="C1162" t="str">
            <v>un</v>
          </cell>
          <cell r="D1162">
            <v>4687.71</v>
          </cell>
          <cell r="E1162" t="str">
            <v>SICRO Jul/24</v>
          </cell>
        </row>
        <row r="1163">
          <cell r="A1163">
            <v>804410</v>
          </cell>
          <cell r="B1163" t="str">
            <v>Boca de BSTC D = 1,50 m - esconsidade 15° - areia extraída e brita produzida - alas esconsas</v>
          </cell>
          <cell r="C1163" t="str">
            <v>un</v>
          </cell>
          <cell r="D1163">
            <v>6256.94</v>
          </cell>
          <cell r="E1163" t="str">
            <v>SICRO Jul/24</v>
          </cell>
        </row>
        <row r="1164">
          <cell r="A1164">
            <v>804166</v>
          </cell>
          <cell r="B1164" t="str">
            <v>Boca de BSTC D = 1,50 m - esconsidade 15° - areia extraída e brita produzida - alas retas</v>
          </cell>
          <cell r="C1164" t="str">
            <v>un</v>
          </cell>
          <cell r="D1164">
            <v>3658.07</v>
          </cell>
          <cell r="E1164" t="str">
            <v>SICRO Jul/24</v>
          </cell>
        </row>
        <row r="1165">
          <cell r="A1165">
            <v>804169</v>
          </cell>
          <cell r="B1165" t="str">
            <v>Boca de BSTC D = 1,50 m - esconsidade 20° - areia e brita comerciais - alas retas</v>
          </cell>
          <cell r="C1165" t="str">
            <v>un</v>
          </cell>
          <cell r="D1165">
            <v>4712.9799999999996</v>
          </cell>
          <cell r="E1165" t="str">
            <v>SICRO Jul/24</v>
          </cell>
        </row>
        <row r="1166">
          <cell r="A1166">
            <v>804168</v>
          </cell>
          <cell r="B1166" t="str">
            <v>Boca de BSTC D = 1,50 m - esconsidade 20° - areia extraída e brita produzida - alas retas</v>
          </cell>
          <cell r="C1166" t="str">
            <v>un</v>
          </cell>
          <cell r="D1166">
            <v>3681.92</v>
          </cell>
          <cell r="E1166" t="str">
            <v>SICRO Jul/24</v>
          </cell>
        </row>
        <row r="1167">
          <cell r="A1167">
            <v>804171</v>
          </cell>
          <cell r="B1167" t="str">
            <v>Boca de BSTC D = 1,50 m - esconsidade 25° - areia e brita comerciais - alas retas</v>
          </cell>
          <cell r="C1167" t="str">
            <v>un</v>
          </cell>
          <cell r="D1167">
            <v>4747.46</v>
          </cell>
          <cell r="E1167" t="str">
            <v>SICRO Jul/24</v>
          </cell>
        </row>
        <row r="1168">
          <cell r="A1168">
            <v>804170</v>
          </cell>
          <cell r="B1168" t="str">
            <v>Boca de BSTC D = 1,50 m - esconsidade 25° - areia extraída e brita produzida - alas retas</v>
          </cell>
          <cell r="C1168" t="str">
            <v>un</v>
          </cell>
          <cell r="D1168">
            <v>3714.49</v>
          </cell>
          <cell r="E1168" t="str">
            <v>SICRO Jul/24</v>
          </cell>
        </row>
        <row r="1169">
          <cell r="A1169">
            <v>804413</v>
          </cell>
          <cell r="B1169" t="str">
            <v>Boca de BSTC D = 1,50 m - esconsidade 30° - areia e brita comerciais - alas esconsas</v>
          </cell>
          <cell r="C1169" t="str">
            <v>un</v>
          </cell>
          <cell r="D1169">
            <v>9043.82</v>
          </cell>
          <cell r="E1169" t="str">
            <v>SICRO Jul/24</v>
          </cell>
        </row>
        <row r="1170">
          <cell r="A1170">
            <v>804173</v>
          </cell>
          <cell r="B1170" t="str">
            <v>Boca de BSTC D = 1,50 m - esconsidade 30° - areia e brita comerciais - alas retas</v>
          </cell>
          <cell r="C1170" t="str">
            <v>un</v>
          </cell>
          <cell r="D1170">
            <v>4793.78</v>
          </cell>
          <cell r="E1170" t="str">
            <v>SICRO Jul/24</v>
          </cell>
        </row>
        <row r="1171">
          <cell r="A1171">
            <v>804412</v>
          </cell>
          <cell r="B1171" t="str">
            <v>Boca de BSTC D = 1,50 m - esconsidade 30° - areia extraída e brita produzida - alas esconsas</v>
          </cell>
          <cell r="C1171" t="str">
            <v>un</v>
          </cell>
          <cell r="D1171">
            <v>7005.14</v>
          </cell>
          <cell r="E1171" t="str">
            <v>SICRO Jul/24</v>
          </cell>
        </row>
        <row r="1172">
          <cell r="A1172">
            <v>804172</v>
          </cell>
          <cell r="B1172" t="str">
            <v>Boca de BSTC D = 1,50 m - esconsidade 30° - areia extraída e brita produzida - alas retas</v>
          </cell>
          <cell r="C1172" t="str">
            <v>un</v>
          </cell>
          <cell r="D1172">
            <v>3758.59</v>
          </cell>
          <cell r="E1172" t="str">
            <v>SICRO Jul/24</v>
          </cell>
        </row>
        <row r="1173">
          <cell r="A1173">
            <v>804175</v>
          </cell>
          <cell r="B1173" t="str">
            <v>Boca de BSTC D = 1,50 m - esconsidade 35° - areia e brita comerciais - alas retas</v>
          </cell>
          <cell r="C1173" t="str">
            <v>un</v>
          </cell>
          <cell r="D1173">
            <v>4855.83</v>
          </cell>
          <cell r="E1173" t="str">
            <v>SICRO Jul/24</v>
          </cell>
        </row>
        <row r="1174">
          <cell r="A1174">
            <v>804174</v>
          </cell>
          <cell r="B1174" t="str">
            <v>Boca de BSTC D = 1,50 m - esconsidade 35° - areia extraída e brita produzida - alas retas</v>
          </cell>
          <cell r="C1174" t="str">
            <v>un</v>
          </cell>
          <cell r="D1174">
            <v>3818.11</v>
          </cell>
          <cell r="E1174" t="str">
            <v>SICRO Jul/24</v>
          </cell>
        </row>
        <row r="1175">
          <cell r="A1175">
            <v>804177</v>
          </cell>
          <cell r="B1175" t="str">
            <v>Boca de BSTC D = 1,50 m - esconsidade 40° - areia e brita comerciais - alas retas</v>
          </cell>
          <cell r="C1175" t="str">
            <v>un</v>
          </cell>
          <cell r="D1175">
            <v>4938.76</v>
          </cell>
          <cell r="E1175" t="str">
            <v>SICRO Jul/24</v>
          </cell>
        </row>
        <row r="1176">
          <cell r="A1176">
            <v>804176</v>
          </cell>
          <cell r="B1176" t="str">
            <v>Boca de BSTC D = 1,50 m - esconsidade 40° - areia extraída e brita produzida - alas retas</v>
          </cell>
          <cell r="C1176" t="str">
            <v>un</v>
          </cell>
          <cell r="D1176">
            <v>3898.03</v>
          </cell>
          <cell r="E1176" t="str">
            <v>SICRO Jul/24</v>
          </cell>
        </row>
        <row r="1177">
          <cell r="A1177">
            <v>804415</v>
          </cell>
          <cell r="B1177" t="str">
            <v>Boca de BSTC D = 1,50 m - esconsidade 45° - areia e brita comerciais - alas esconsas</v>
          </cell>
          <cell r="C1177" t="str">
            <v>un</v>
          </cell>
          <cell r="D1177">
            <v>11342.76</v>
          </cell>
          <cell r="E1177" t="str">
            <v>SICRO Jul/24</v>
          </cell>
        </row>
        <row r="1178">
          <cell r="A1178">
            <v>804179</v>
          </cell>
          <cell r="B1178" t="str">
            <v>Boca de BSTC D = 1,50 m - esconsidade 45° - areia e brita comerciais - alas retas</v>
          </cell>
          <cell r="C1178" t="str">
            <v>un</v>
          </cell>
          <cell r="D1178">
            <v>5052.21</v>
          </cell>
          <cell r="E1178" t="str">
            <v>SICRO Jul/24</v>
          </cell>
        </row>
        <row r="1179">
          <cell r="A1179">
            <v>804414</v>
          </cell>
          <cell r="B1179" t="str">
            <v>Boca de BSTC D = 1,50 m - esconsidade 45° - areia extraída e brita produzida - alas esconsas</v>
          </cell>
          <cell r="C1179" t="str">
            <v>un</v>
          </cell>
          <cell r="D1179">
            <v>8759.8799999999992</v>
          </cell>
          <cell r="E1179" t="str">
            <v>SICRO Jul/24</v>
          </cell>
        </row>
        <row r="1180">
          <cell r="A1180">
            <v>804178</v>
          </cell>
          <cell r="B1180" t="str">
            <v>Boca de BSTC D = 1,50 m - esconsidade 45° - areia extraída e brita produzida - alas retas</v>
          </cell>
          <cell r="C1180" t="str">
            <v>un</v>
          </cell>
          <cell r="D1180">
            <v>4008.16</v>
          </cell>
          <cell r="E1180" t="str">
            <v>SICRO Jul/24</v>
          </cell>
        </row>
        <row r="1181">
          <cell r="A1181">
            <v>804163</v>
          </cell>
          <cell r="B1181" t="str">
            <v>Boca de BSTC D = 1,50 m - esconsidade 5° - areia e brita comerciais - alas retas</v>
          </cell>
          <cell r="C1181" t="str">
            <v>un</v>
          </cell>
          <cell r="D1181">
            <v>4660.71</v>
          </cell>
          <cell r="E1181" t="str">
            <v>SICRO Jul/24</v>
          </cell>
        </row>
        <row r="1182">
          <cell r="A1182">
            <v>804162</v>
          </cell>
          <cell r="B1182" t="str">
            <v>Boca de BSTC D = 1,50 m - esconsidade 5° - areia extraída e brita produzida - alas retas</v>
          </cell>
          <cell r="C1182" t="str">
            <v>un</v>
          </cell>
          <cell r="D1182">
            <v>3632.81</v>
          </cell>
          <cell r="E1182" t="str">
            <v>SICRO Jul/24</v>
          </cell>
        </row>
        <row r="1183">
          <cell r="A1183">
            <v>804441</v>
          </cell>
          <cell r="B1183" t="str">
            <v>Boca de BTTC D = 1,00 m - esconsidade 0° - areia e brita comerciais - alas esconsas</v>
          </cell>
          <cell r="C1183" t="str">
            <v>un</v>
          </cell>
          <cell r="D1183">
            <v>5205.88</v>
          </cell>
          <cell r="E1183" t="str">
            <v>SICRO Jul/24</v>
          </cell>
        </row>
        <row r="1184">
          <cell r="A1184">
            <v>804317</v>
          </cell>
          <cell r="B1184" t="str">
            <v>Boca de BTTC D = 1,00 m - esconsidade 0° - areia e brita comerciais - alas retas</v>
          </cell>
          <cell r="C1184" t="str">
            <v>un</v>
          </cell>
          <cell r="D1184">
            <v>2841.92</v>
          </cell>
          <cell r="E1184" t="str">
            <v>SICRO Jul/24</v>
          </cell>
        </row>
        <row r="1185">
          <cell r="A1185">
            <v>804440</v>
          </cell>
          <cell r="B1185" t="str">
            <v>Boca de BTTC D = 1,00 m - esconsidade 0° - areia extraída e brita produzida - alas esconsas</v>
          </cell>
          <cell r="C1185" t="str">
            <v>un</v>
          </cell>
          <cell r="D1185">
            <v>4153.12</v>
          </cell>
          <cell r="E1185" t="str">
            <v>SICRO Jul/24</v>
          </cell>
        </row>
        <row r="1186">
          <cell r="A1186">
            <v>804316</v>
          </cell>
          <cell r="B1186" t="str">
            <v>Boca de BTTC D = 1,00 m - esconsidade 0° - areia extraída e brita produzida - alas retas</v>
          </cell>
          <cell r="C1186" t="str">
            <v>un</v>
          </cell>
          <cell r="D1186">
            <v>2238.15</v>
          </cell>
          <cell r="E1186" t="str">
            <v>SICRO Jul/24</v>
          </cell>
        </row>
        <row r="1187">
          <cell r="A1187">
            <v>804321</v>
          </cell>
          <cell r="B1187" t="str">
            <v>Boca de BTTC D = 1,00 m - esconsidade 10° - areia e brita comerciais - alas retas</v>
          </cell>
          <cell r="C1187" t="str">
            <v>un</v>
          </cell>
          <cell r="D1187">
            <v>2861.61</v>
          </cell>
          <cell r="E1187" t="str">
            <v>SICRO Jul/24</v>
          </cell>
        </row>
        <row r="1188">
          <cell r="A1188">
            <v>804320</v>
          </cell>
          <cell r="B1188" t="str">
            <v>Boca de BTTC D = 1,00 m - esconsidade 10° - areia extraída e brita produzida - alas retas</v>
          </cell>
          <cell r="C1188" t="str">
            <v>un</v>
          </cell>
          <cell r="D1188">
            <v>2255.9299999999998</v>
          </cell>
          <cell r="E1188" t="str">
            <v>SICRO Jul/24</v>
          </cell>
        </row>
        <row r="1189">
          <cell r="A1189">
            <v>804443</v>
          </cell>
          <cell r="B1189" t="str">
            <v>Boca de BTTC D = 1,00 m - esconsidade 15° - areia e brita comerciais - alas esconsas</v>
          </cell>
          <cell r="C1189" t="str">
            <v>un</v>
          </cell>
          <cell r="D1189">
            <v>5432.84</v>
          </cell>
          <cell r="E1189" t="str">
            <v>SICRO Jul/24</v>
          </cell>
        </row>
        <row r="1190">
          <cell r="A1190">
            <v>804323</v>
          </cell>
          <cell r="B1190" t="str">
            <v>Boca de BTTC D = 1,00 m - esconsidade 15° - areia e brita comerciais - alas retas</v>
          </cell>
          <cell r="C1190" t="str">
            <v>un</v>
          </cell>
          <cell r="D1190">
            <v>2887.86</v>
          </cell>
          <cell r="E1190" t="str">
            <v>SICRO Jul/24</v>
          </cell>
        </row>
        <row r="1191">
          <cell r="A1191">
            <v>804442</v>
          </cell>
          <cell r="B1191" t="str">
            <v>Boca de BTTC D = 1,00 m - esconsidade 15° - areia extraída e brita produzida - alas esconsas</v>
          </cell>
          <cell r="C1191" t="str">
            <v>un</v>
          </cell>
          <cell r="D1191">
            <v>4333.0200000000004</v>
          </cell>
          <cell r="E1191" t="str">
            <v>SICRO Jul/24</v>
          </cell>
        </row>
        <row r="1192">
          <cell r="A1192">
            <v>804322</v>
          </cell>
          <cell r="B1192" t="str">
            <v>Boca de BTTC D = 1,00 m - esconsidade 15° - areia extraída e brita produzida - alas retas</v>
          </cell>
          <cell r="C1192" t="str">
            <v>un</v>
          </cell>
          <cell r="D1192">
            <v>2279.65</v>
          </cell>
          <cell r="E1192" t="str">
            <v>SICRO Jul/24</v>
          </cell>
        </row>
        <row r="1193">
          <cell r="A1193">
            <v>804325</v>
          </cell>
          <cell r="B1193" t="str">
            <v>Boca de BTTC D = 1,00 m - esconsidade 20° - areia e brita comerciais - alas retas</v>
          </cell>
          <cell r="C1193" t="str">
            <v>un</v>
          </cell>
          <cell r="D1193">
            <v>2925.82</v>
          </cell>
          <cell r="E1193" t="str">
            <v>SICRO Jul/24</v>
          </cell>
        </row>
        <row r="1194">
          <cell r="A1194">
            <v>804324</v>
          </cell>
          <cell r="B1194" t="str">
            <v>Boca de BTTC D = 1,00 m - esconsidade 20° - areia extraída e brita produzida - alas retas</v>
          </cell>
          <cell r="C1194" t="str">
            <v>un</v>
          </cell>
          <cell r="D1194">
            <v>2314.2800000000002</v>
          </cell>
          <cell r="E1194" t="str">
            <v>SICRO Jul/24</v>
          </cell>
        </row>
        <row r="1195">
          <cell r="A1195">
            <v>804327</v>
          </cell>
          <cell r="B1195" t="str">
            <v>Boca de BTTC D = 1,00 m - esconsidade 25° - areia e brita comerciais - alas retas</v>
          </cell>
          <cell r="C1195" t="str">
            <v>un</v>
          </cell>
          <cell r="D1195">
            <v>2977.99</v>
          </cell>
          <cell r="E1195" t="str">
            <v>SICRO Jul/24</v>
          </cell>
        </row>
        <row r="1196">
          <cell r="A1196">
            <v>804326</v>
          </cell>
          <cell r="B1196" t="str">
            <v>Boca de BTTC D = 1,00 m - esconsidade 25° - areia extraída e brita produzida - alas retas</v>
          </cell>
          <cell r="C1196" t="str">
            <v>un</v>
          </cell>
          <cell r="D1196">
            <v>2362.0100000000002</v>
          </cell>
          <cell r="E1196" t="str">
            <v>SICRO Jul/24</v>
          </cell>
        </row>
        <row r="1197">
          <cell r="A1197">
            <v>804445</v>
          </cell>
          <cell r="B1197" t="str">
            <v>Boca de BTTC D = 1,00 m - esconsidade 30° - areia e brita comerciais - alas esconsas</v>
          </cell>
          <cell r="C1197" t="str">
            <v>un</v>
          </cell>
          <cell r="D1197">
            <v>6063.32</v>
          </cell>
          <cell r="E1197" t="str">
            <v>SICRO Jul/24</v>
          </cell>
        </row>
        <row r="1198">
          <cell r="A1198">
            <v>804329</v>
          </cell>
          <cell r="B1198" t="str">
            <v>Boca de BTTC D = 1,00 m - esconsidade 30° - areia e brita comerciais - alas retas</v>
          </cell>
          <cell r="C1198" t="str">
            <v>un</v>
          </cell>
          <cell r="D1198">
            <v>3047.31</v>
          </cell>
          <cell r="E1198" t="str">
            <v>SICRO Jul/24</v>
          </cell>
        </row>
        <row r="1199">
          <cell r="A1199">
            <v>804444</v>
          </cell>
          <cell r="B1199" t="str">
            <v>Boca de BTTC D = 1,00 m - esconsidade 30° - areia extraída e brita produzida - alas esconsas</v>
          </cell>
          <cell r="C1199" t="str">
            <v>un</v>
          </cell>
          <cell r="D1199">
            <v>4832.95</v>
          </cell>
          <cell r="E1199" t="str">
            <v>SICRO Jul/24</v>
          </cell>
        </row>
        <row r="1200">
          <cell r="A1200">
            <v>804328</v>
          </cell>
          <cell r="B1200" t="str">
            <v>Boca de BTTC D = 1,00 m - esconsidade 30° - areia extraída e brita produzida - alas retas</v>
          </cell>
          <cell r="C1200" t="str">
            <v>un</v>
          </cell>
          <cell r="D1200">
            <v>2426.1</v>
          </cell>
          <cell r="E1200" t="str">
            <v>SICRO Jul/24</v>
          </cell>
        </row>
        <row r="1201">
          <cell r="A1201">
            <v>804331</v>
          </cell>
          <cell r="B1201" t="str">
            <v>Boca de BTTC D = 1,00 m - esconsidade 35° - areia e brita comerciais - alas retas</v>
          </cell>
          <cell r="C1201" t="str">
            <v>un</v>
          </cell>
          <cell r="D1201">
            <v>3136.9</v>
          </cell>
          <cell r="E1201" t="str">
            <v>SICRO Jul/24</v>
          </cell>
        </row>
        <row r="1202">
          <cell r="A1202">
            <v>804330</v>
          </cell>
          <cell r="B1202" t="str">
            <v>Boca de BTTC D = 1,00 m - esconsidade 35° - areia extraída e brita produzida - alas retas</v>
          </cell>
          <cell r="C1202" t="str">
            <v>un</v>
          </cell>
          <cell r="D1202">
            <v>2509.67</v>
          </cell>
          <cell r="E1202" t="str">
            <v>SICRO Jul/24</v>
          </cell>
        </row>
        <row r="1203">
          <cell r="A1203">
            <v>804333</v>
          </cell>
          <cell r="B1203" t="str">
            <v>Boca de BTTC D = 1,00 m - esconsidade 40° - areia e brita comerciais - alas retas</v>
          </cell>
          <cell r="C1203" t="str">
            <v>un</v>
          </cell>
          <cell r="D1203">
            <v>3256.56</v>
          </cell>
          <cell r="E1203" t="str">
            <v>SICRO Jul/24</v>
          </cell>
        </row>
        <row r="1204">
          <cell r="A1204">
            <v>804332</v>
          </cell>
          <cell r="B1204" t="str">
            <v>Boca de BTTC D = 1,00 m - esconsidade 40° - areia extraída e brita produzida - alas retas</v>
          </cell>
          <cell r="C1204" t="str">
            <v>un</v>
          </cell>
          <cell r="D1204">
            <v>2622.37</v>
          </cell>
          <cell r="E1204" t="str">
            <v>SICRO Jul/24</v>
          </cell>
        </row>
        <row r="1205">
          <cell r="A1205">
            <v>804447</v>
          </cell>
          <cell r="B1205" t="str">
            <v>Boca de BTTC D = 1,00 m - esconsidade 45° - areia e brita comerciais - alas esconsas</v>
          </cell>
          <cell r="C1205" t="str">
            <v>un</v>
          </cell>
          <cell r="D1205">
            <v>7501.98</v>
          </cell>
          <cell r="E1205" t="str">
            <v>SICRO Jul/24</v>
          </cell>
        </row>
        <row r="1206">
          <cell r="A1206">
            <v>804335</v>
          </cell>
          <cell r="B1206" t="str">
            <v>Boca de BTTC D = 1,00 m - esconsidade 45° - areia e brita comerciais - alas retas</v>
          </cell>
          <cell r="C1206" t="str">
            <v>un</v>
          </cell>
          <cell r="D1206">
            <v>3414.71</v>
          </cell>
          <cell r="E1206" t="str">
            <v>SICRO Jul/24</v>
          </cell>
        </row>
        <row r="1207">
          <cell r="A1207">
            <v>804446</v>
          </cell>
          <cell r="B1207" t="str">
            <v>Boca de BTTC D = 1,00 m - esconsidade 45° - areia extraída e brita produzida - alas esconsas</v>
          </cell>
          <cell r="C1207" t="str">
            <v>un</v>
          </cell>
          <cell r="D1207">
            <v>5972.66</v>
          </cell>
          <cell r="E1207" t="str">
            <v>SICRO Jul/24</v>
          </cell>
        </row>
        <row r="1208">
          <cell r="A1208">
            <v>804334</v>
          </cell>
          <cell r="B1208" t="str">
            <v>Boca de BTTC D = 1,00 m - esconsidade 45° - areia extraída e brita produzida - alas retas</v>
          </cell>
          <cell r="C1208" t="str">
            <v>un</v>
          </cell>
          <cell r="D1208">
            <v>2772.91</v>
          </cell>
          <cell r="E1208" t="str">
            <v>SICRO Jul/24</v>
          </cell>
        </row>
        <row r="1209">
          <cell r="A1209">
            <v>804319</v>
          </cell>
          <cell r="B1209" t="str">
            <v>Boca de BTTC D = 1,00 m - esconsidade 5° - areia e brita comerciais - alas retas</v>
          </cell>
          <cell r="C1209" t="str">
            <v>un</v>
          </cell>
          <cell r="D1209">
            <v>2846.46</v>
          </cell>
          <cell r="E1209" t="str">
            <v>SICRO Jul/24</v>
          </cell>
        </row>
        <row r="1210">
          <cell r="A1210">
            <v>804318</v>
          </cell>
          <cell r="B1210" t="str">
            <v>Boca de BTTC D = 1,00 m - esconsidade 5° - areia extraída e brita produzida - alas retas</v>
          </cell>
          <cell r="C1210" t="str">
            <v>un</v>
          </cell>
          <cell r="D1210">
            <v>2242.1999999999998</v>
          </cell>
          <cell r="E1210" t="str">
            <v>SICRO Jul/24</v>
          </cell>
        </row>
        <row r="1211">
          <cell r="A1211">
            <v>804449</v>
          </cell>
          <cell r="B1211" t="str">
            <v>Boca de BTTC D = 1,20 m - esconsidade 0° - areia e brita comerciais - alas esconsas</v>
          </cell>
          <cell r="C1211" t="str">
            <v>un</v>
          </cell>
          <cell r="D1211">
            <v>7573.13</v>
          </cell>
          <cell r="E1211" t="str">
            <v>SICRO Jul/24</v>
          </cell>
        </row>
        <row r="1212">
          <cell r="A1212">
            <v>804337</v>
          </cell>
          <cell r="B1212" t="str">
            <v>Boca de BTTC D = 1,20 m - esconsidade 0° - areia e brita comerciais - alas retas</v>
          </cell>
          <cell r="C1212" t="str">
            <v>un</v>
          </cell>
          <cell r="D1212">
            <v>3898.27</v>
          </cell>
          <cell r="E1212" t="str">
            <v>SICRO Jul/24</v>
          </cell>
        </row>
        <row r="1213">
          <cell r="A1213">
            <v>804448</v>
          </cell>
          <cell r="B1213" t="str">
            <v>Boca de BTTC D = 1,20 m - esconsidade 0° - areia extraída e brita produzida - alas esconsas</v>
          </cell>
          <cell r="C1213" t="str">
            <v>un</v>
          </cell>
          <cell r="D1213">
            <v>5945.74</v>
          </cell>
          <cell r="E1213" t="str">
            <v>SICRO Jul/24</v>
          </cell>
        </row>
        <row r="1214">
          <cell r="A1214">
            <v>804336</v>
          </cell>
          <cell r="B1214" t="str">
            <v>Boca de BTTC D = 1,20 m - esconsidade 0° - areia extraída e brita produzida - alas retas</v>
          </cell>
          <cell r="C1214" t="str">
            <v>un</v>
          </cell>
          <cell r="D1214">
            <v>3027.38</v>
          </cell>
          <cell r="E1214" t="str">
            <v>SICRO Jul/24</v>
          </cell>
        </row>
        <row r="1215">
          <cell r="A1215">
            <v>804341</v>
          </cell>
          <cell r="B1215" t="str">
            <v>Boca de BTTC D = 1,20 m - esconsidade 10° - areia e brita comerciais - alas retas</v>
          </cell>
          <cell r="C1215" t="str">
            <v>un</v>
          </cell>
          <cell r="D1215">
            <v>3928.31</v>
          </cell>
          <cell r="E1215" t="str">
            <v>SICRO Jul/24</v>
          </cell>
        </row>
        <row r="1216">
          <cell r="A1216">
            <v>804340</v>
          </cell>
          <cell r="B1216" t="str">
            <v>Boca de BTTC D = 1,20 m - esconsidade 10° - areia extraída e brita produzida - alas retas</v>
          </cell>
          <cell r="C1216" t="str">
            <v>un</v>
          </cell>
          <cell r="D1216">
            <v>3053.61</v>
          </cell>
          <cell r="E1216" t="str">
            <v>SICRO Jul/24</v>
          </cell>
        </row>
        <row r="1217">
          <cell r="A1217">
            <v>804451</v>
          </cell>
          <cell r="B1217" t="str">
            <v>Boca de BTTC D = 1,20 m - esconsidade 15° - areia e brita comerciais - alas esconsas</v>
          </cell>
          <cell r="C1217" t="str">
            <v>un</v>
          </cell>
          <cell r="D1217">
            <v>7921.14</v>
          </cell>
          <cell r="E1217" t="str">
            <v>SICRO Jul/24</v>
          </cell>
        </row>
        <row r="1218">
          <cell r="A1218">
            <v>804343</v>
          </cell>
          <cell r="B1218" t="str">
            <v>Boca de BTTC D = 1,20 m - esconsidade 15° - areia e brita comerciais - alas retas</v>
          </cell>
          <cell r="C1218" t="str">
            <v>un</v>
          </cell>
          <cell r="D1218">
            <v>3966.63</v>
          </cell>
          <cell r="E1218" t="str">
            <v>SICRO Jul/24</v>
          </cell>
        </row>
        <row r="1219">
          <cell r="A1219">
            <v>804450</v>
          </cell>
          <cell r="B1219" t="str">
            <v>Boca de BTTC D = 1,20 m - esconsidade 15° - areia extraída e brita produzida - alas esconsas</v>
          </cell>
          <cell r="C1219" t="str">
            <v>un</v>
          </cell>
          <cell r="D1219">
            <v>6216.59</v>
          </cell>
          <cell r="E1219" t="str">
            <v>SICRO Jul/24</v>
          </cell>
        </row>
        <row r="1220">
          <cell r="A1220">
            <v>804342</v>
          </cell>
          <cell r="B1220" t="str">
            <v>Boca de BTTC D = 1,20 m - esconsidade 15° - areia extraída e brita produzida - alas retas</v>
          </cell>
          <cell r="C1220" t="str">
            <v>un</v>
          </cell>
          <cell r="D1220">
            <v>3087.19</v>
          </cell>
          <cell r="E1220" t="str">
            <v>SICRO Jul/24</v>
          </cell>
        </row>
        <row r="1221">
          <cell r="A1221">
            <v>804345</v>
          </cell>
          <cell r="B1221" t="str">
            <v>Boca de BTTC D = 1,20 m - esconsidade 20° - areia e brita comerciais - alas retas</v>
          </cell>
          <cell r="C1221" t="str">
            <v>un</v>
          </cell>
          <cell r="D1221">
            <v>4022.62</v>
          </cell>
          <cell r="E1221" t="str">
            <v>SICRO Jul/24</v>
          </cell>
        </row>
        <row r="1222">
          <cell r="A1222">
            <v>804344</v>
          </cell>
          <cell r="B1222" t="str">
            <v>Boca de BTTC D = 1,20 m - esconsidade 20° - areia extraída e brita produzida - alas retas</v>
          </cell>
          <cell r="C1222" t="str">
            <v>un</v>
          </cell>
          <cell r="D1222">
            <v>3136.68</v>
          </cell>
          <cell r="E1222" t="str">
            <v>SICRO Jul/24</v>
          </cell>
        </row>
        <row r="1223">
          <cell r="A1223">
            <v>804347</v>
          </cell>
          <cell r="B1223" t="str">
            <v>Boca de BTTC D = 1,20 m - esconsidade 25° - areia e brita comerciais - alas retas</v>
          </cell>
          <cell r="C1223" t="str">
            <v>un</v>
          </cell>
          <cell r="D1223">
            <v>4099.07</v>
          </cell>
          <cell r="E1223" t="str">
            <v>SICRO Jul/24</v>
          </cell>
        </row>
        <row r="1224">
          <cell r="A1224">
            <v>804346</v>
          </cell>
          <cell r="B1224" t="str">
            <v>Boca de BTTC D = 1,20 m - esconsidade 25° - areia extraída e brita produzida - alas retas</v>
          </cell>
          <cell r="C1224" t="str">
            <v>un</v>
          </cell>
          <cell r="D1224">
            <v>3204.73</v>
          </cell>
          <cell r="E1224" t="str">
            <v>SICRO Jul/24</v>
          </cell>
        </row>
        <row r="1225">
          <cell r="A1225">
            <v>804453</v>
          </cell>
          <cell r="B1225" t="str">
            <v>Boca de BTTC D = 1,20 m - esconsidade 30° - areia e brita comerciais - alas esconsas</v>
          </cell>
          <cell r="C1225" t="str">
            <v>un</v>
          </cell>
          <cell r="D1225">
            <v>8832.0300000000007</v>
          </cell>
          <cell r="E1225" t="str">
            <v>SICRO Jul/24</v>
          </cell>
        </row>
        <row r="1226">
          <cell r="A1226">
            <v>804349</v>
          </cell>
          <cell r="B1226" t="str">
            <v>Boca de BTTC D = 1,20 m - esconsidade 30° - areia e brita comerciais - alas retas</v>
          </cell>
          <cell r="C1226" t="str">
            <v>un</v>
          </cell>
          <cell r="D1226">
            <v>4199.3999999999996</v>
          </cell>
          <cell r="E1226" t="str">
            <v>SICRO Jul/24</v>
          </cell>
        </row>
        <row r="1227">
          <cell r="A1227">
            <v>804452</v>
          </cell>
          <cell r="B1227" t="str">
            <v>Boca de BTTC D = 1,20 m - esconsidade 30° - areia extraída e brita produzida - alas esconsas</v>
          </cell>
          <cell r="C1227" t="str">
            <v>un</v>
          </cell>
          <cell r="D1227">
            <v>6924.69</v>
          </cell>
          <cell r="E1227" t="str">
            <v>SICRO Jul/24</v>
          </cell>
        </row>
        <row r="1228">
          <cell r="A1228">
            <v>804348</v>
          </cell>
          <cell r="B1228" t="str">
            <v>Boca de BTTC D = 1,20 m - esconsidade 30° - areia extraída e brita produzida - alas retas</v>
          </cell>
          <cell r="C1228" t="str">
            <v>un</v>
          </cell>
          <cell r="D1228">
            <v>3294.93</v>
          </cell>
          <cell r="E1228" t="str">
            <v>SICRO Jul/24</v>
          </cell>
        </row>
        <row r="1229">
          <cell r="A1229">
            <v>804351</v>
          </cell>
          <cell r="B1229" t="str">
            <v>Boca de BTTC D = 1,20 m - esconsidade 35° - areia e brita comerciais - alas retas</v>
          </cell>
          <cell r="C1229" t="str">
            <v>un</v>
          </cell>
          <cell r="D1229">
            <v>4328.6000000000004</v>
          </cell>
          <cell r="E1229" t="str">
            <v>SICRO Jul/24</v>
          </cell>
        </row>
        <row r="1230">
          <cell r="A1230">
            <v>804350</v>
          </cell>
          <cell r="B1230" t="str">
            <v>Boca de BTTC D = 1,20 m - esconsidade 35° - areia extraída e brita produzida - alas retas</v>
          </cell>
          <cell r="C1230" t="str">
            <v>un</v>
          </cell>
          <cell r="D1230">
            <v>3412.4</v>
          </cell>
          <cell r="E1230" t="str">
            <v>SICRO Jul/24</v>
          </cell>
        </row>
        <row r="1231">
          <cell r="A1231">
            <v>804353</v>
          </cell>
          <cell r="B1231" t="str">
            <v>Boca de BTTC D = 1,20 m - esconsidade 40° - areia e brita comerciais - alas retas</v>
          </cell>
          <cell r="C1231" t="str">
            <v>un</v>
          </cell>
          <cell r="D1231">
            <v>4498.33</v>
          </cell>
          <cell r="E1231" t="str">
            <v>SICRO Jul/24</v>
          </cell>
        </row>
        <row r="1232">
          <cell r="A1232">
            <v>804352</v>
          </cell>
          <cell r="B1232" t="str">
            <v>Boca de BTTC D = 1,20 m - esconsidade 40° - areia extraída e brita produzida - alas retas</v>
          </cell>
          <cell r="C1232" t="str">
            <v>un</v>
          </cell>
          <cell r="D1232">
            <v>3568.82</v>
          </cell>
          <cell r="E1232" t="str">
            <v>SICRO Jul/24</v>
          </cell>
        </row>
        <row r="1233">
          <cell r="A1233">
            <v>804455</v>
          </cell>
          <cell r="B1233" t="str">
            <v>Boca de BTTC D = 1,20 m - esconsidade 45° - areia e brita comerciais - alas esconsas</v>
          </cell>
          <cell r="C1233" t="str">
            <v>un</v>
          </cell>
          <cell r="D1233">
            <v>10935.18</v>
          </cell>
          <cell r="E1233" t="str">
            <v>SICRO Jul/24</v>
          </cell>
        </row>
        <row r="1234">
          <cell r="A1234">
            <v>804355</v>
          </cell>
          <cell r="B1234" t="str">
            <v>Boca de BTTC D = 1,20 m - esconsidade 45° - areia e brita comerciais - alas retas</v>
          </cell>
          <cell r="C1234" t="str">
            <v>un</v>
          </cell>
          <cell r="D1234">
            <v>4721.83</v>
          </cell>
          <cell r="E1234" t="str">
            <v>SICRO Jul/24</v>
          </cell>
        </row>
        <row r="1235">
          <cell r="A1235">
            <v>804454</v>
          </cell>
          <cell r="B1235" t="str">
            <v>Boca de BTTC D = 1,20 m - esconsidade 45° - areia extraída e brita produzida - alas esconsas</v>
          </cell>
          <cell r="C1235" t="str">
            <v>un</v>
          </cell>
          <cell r="D1235">
            <v>8561.42</v>
          </cell>
          <cell r="E1235" t="str">
            <v>SICRO Jul/24</v>
          </cell>
        </row>
        <row r="1236">
          <cell r="A1236">
            <v>804354</v>
          </cell>
          <cell r="B1236" t="str">
            <v>Boca de BTTC D = 1,20 m - esconsidade 45° - areia extraída e brita produzida - alas retas</v>
          </cell>
          <cell r="C1236" t="str">
            <v>un</v>
          </cell>
          <cell r="D1236">
            <v>3777.43</v>
          </cell>
          <cell r="E1236" t="str">
            <v>SICRO Jul/24</v>
          </cell>
        </row>
        <row r="1237">
          <cell r="A1237">
            <v>804339</v>
          </cell>
          <cell r="B1237" t="str">
            <v>Boca de BTTC D = 1,20 m - esconsidade 5° - areia e brita comerciais - alas retas</v>
          </cell>
          <cell r="C1237" t="str">
            <v>un</v>
          </cell>
          <cell r="D1237">
            <v>3905.78</v>
          </cell>
          <cell r="E1237" t="str">
            <v>SICRO Jul/24</v>
          </cell>
        </row>
        <row r="1238">
          <cell r="A1238">
            <v>804338</v>
          </cell>
          <cell r="B1238" t="str">
            <v>Boca de BTTC D = 1,20 m - esconsidade 5° - areia extraída e brita produzida - alas retas</v>
          </cell>
          <cell r="C1238" t="str">
            <v>un</v>
          </cell>
          <cell r="D1238">
            <v>3033.94</v>
          </cell>
          <cell r="E1238" t="str">
            <v>SICRO Jul/24</v>
          </cell>
        </row>
        <row r="1239">
          <cell r="A1239">
            <v>804457</v>
          </cell>
          <cell r="B1239" t="str">
            <v>Boca de BTTC D = 1,50 m - esconsidade 0° - areia e brita comerciais - alas esconsas</v>
          </cell>
          <cell r="C1239" t="str">
            <v>un</v>
          </cell>
          <cell r="D1239">
            <v>13289.14</v>
          </cell>
          <cell r="E1239" t="str">
            <v>SICRO Jul/24</v>
          </cell>
        </row>
        <row r="1240">
          <cell r="A1240">
            <v>804357</v>
          </cell>
          <cell r="B1240" t="str">
            <v>Boca de BTTC D = 1,50 m - esconsidade 0° - areia e brita comerciais - alas retas</v>
          </cell>
          <cell r="C1240" t="str">
            <v>un</v>
          </cell>
          <cell r="D1240">
            <v>6586.43</v>
          </cell>
          <cell r="E1240" t="str">
            <v>SICRO Jul/24</v>
          </cell>
        </row>
        <row r="1241">
          <cell r="A1241">
            <v>804456</v>
          </cell>
          <cell r="B1241" t="str">
            <v>Boca de BTTC D = 1,50 m - esconsidade 0° - areia extraída e brita produzida - alas esconsas</v>
          </cell>
          <cell r="C1241" t="str">
            <v>un</v>
          </cell>
          <cell r="D1241">
            <v>10197.219999999999</v>
          </cell>
          <cell r="E1241" t="str">
            <v>SICRO Jul/24</v>
          </cell>
        </row>
        <row r="1242">
          <cell r="A1242">
            <v>804356</v>
          </cell>
          <cell r="B1242" t="str">
            <v>Boca de BTTC D = 1,50 m - esconsidade 0° - areia extraída e brita produzida - alas retas</v>
          </cell>
          <cell r="C1242" t="str">
            <v>un</v>
          </cell>
          <cell r="D1242">
            <v>5044.43</v>
          </cell>
          <cell r="E1242" t="str">
            <v>SICRO Jul/24</v>
          </cell>
        </row>
        <row r="1243">
          <cell r="A1243">
            <v>804361</v>
          </cell>
          <cell r="B1243" t="str">
            <v>Boca de BTTC D = 1,50 m - esconsidade 10° - areia e brita comerciais - alas retas</v>
          </cell>
          <cell r="C1243" t="str">
            <v>un</v>
          </cell>
          <cell r="D1243">
            <v>6632.77</v>
          </cell>
          <cell r="E1243" t="str">
            <v>SICRO Jul/24</v>
          </cell>
        </row>
        <row r="1244">
          <cell r="A1244">
            <v>804360</v>
          </cell>
          <cell r="B1244" t="str">
            <v>Boca de BTTC D = 1,50 m - esconsidade 10° - areia extraída e brita produzida - alas retas</v>
          </cell>
          <cell r="C1244" t="str">
            <v>un</v>
          </cell>
          <cell r="D1244">
            <v>5084.12</v>
          </cell>
          <cell r="E1244" t="str">
            <v>SICRO Jul/24</v>
          </cell>
        </row>
        <row r="1245">
          <cell r="A1245">
            <v>804459</v>
          </cell>
          <cell r="B1245" t="str">
            <v>Boca de BTTC D = 1,50 m - esconsidade 15° - areia e brita comerciais - alas esconsas</v>
          </cell>
          <cell r="C1245" t="str">
            <v>un</v>
          </cell>
          <cell r="D1245">
            <v>13908.3</v>
          </cell>
          <cell r="E1245" t="str">
            <v>SICRO Jul/24</v>
          </cell>
        </row>
        <row r="1246">
          <cell r="A1246">
            <v>804363</v>
          </cell>
          <cell r="B1246" t="str">
            <v>Boca de BTTC D = 1,50 m - esconsidade 15° - areia e brita comerciais - alas retas</v>
          </cell>
          <cell r="C1246" t="str">
            <v>un</v>
          </cell>
          <cell r="D1246">
            <v>6692.1</v>
          </cell>
          <cell r="E1246" t="str">
            <v>SICRO Jul/24</v>
          </cell>
        </row>
        <row r="1247">
          <cell r="A1247">
            <v>804458</v>
          </cell>
          <cell r="B1247" t="str">
            <v>Boca de BTTC D = 1,50 m - esconsidade 15° - areia extraída e brita produzida - alas esconsas</v>
          </cell>
          <cell r="C1247" t="str">
            <v>un</v>
          </cell>
          <cell r="D1247">
            <v>10669.04</v>
          </cell>
          <cell r="E1247" t="str">
            <v>SICRO Jul/24</v>
          </cell>
        </row>
        <row r="1248">
          <cell r="A1248">
            <v>804362</v>
          </cell>
          <cell r="B1248" t="str">
            <v>Boca de BTTC D = 1,50 m - esconsidade 15° - areia extraída e brita produzida - alas retas</v>
          </cell>
          <cell r="C1248" t="str">
            <v>un</v>
          </cell>
          <cell r="D1248">
            <v>5135.05</v>
          </cell>
          <cell r="E1248" t="str">
            <v>SICRO Jul/24</v>
          </cell>
        </row>
        <row r="1249">
          <cell r="A1249">
            <v>804365</v>
          </cell>
          <cell r="B1249" t="str">
            <v>Boca de BTTC D = 1,50 m - esconsidade 20° - areia e brita comerciais - alas retas</v>
          </cell>
          <cell r="C1249" t="str">
            <v>un</v>
          </cell>
          <cell r="D1249">
            <v>6777.71</v>
          </cell>
          <cell r="E1249" t="str">
            <v>SICRO Jul/24</v>
          </cell>
        </row>
        <row r="1250">
          <cell r="A1250">
            <v>804364</v>
          </cell>
          <cell r="B1250" t="str">
            <v>Boca de BTTC D = 1,50 m - esconsidade 20° - areia extraída e brita produzida - alas retas</v>
          </cell>
          <cell r="C1250" t="str">
            <v>un</v>
          </cell>
          <cell r="D1250">
            <v>5208.9399999999996</v>
          </cell>
          <cell r="E1250" t="str">
            <v>SICRO Jul/24</v>
          </cell>
        </row>
        <row r="1251">
          <cell r="A1251">
            <v>804367</v>
          </cell>
          <cell r="B1251" t="str">
            <v>Boca de BTTC D = 1,50 m - esconsidade 25° - areia e brita comerciais - alas retas</v>
          </cell>
          <cell r="C1251" t="str">
            <v>un</v>
          </cell>
          <cell r="D1251">
            <v>6893.8</v>
          </cell>
          <cell r="E1251" t="str">
            <v>SICRO Jul/24</v>
          </cell>
        </row>
        <row r="1252">
          <cell r="A1252">
            <v>804366</v>
          </cell>
          <cell r="B1252" t="str">
            <v>Boca de BTTC D = 1,50 m - esconsidade 25° - areia extraída e brita produzida - alas retas</v>
          </cell>
          <cell r="C1252" t="str">
            <v>un</v>
          </cell>
          <cell r="D1252">
            <v>5310.14</v>
          </cell>
          <cell r="E1252" t="str">
            <v>SICRO Jul/24</v>
          </cell>
        </row>
        <row r="1253">
          <cell r="A1253">
            <v>804461</v>
          </cell>
          <cell r="B1253" t="str">
            <v>Boca de BTTC D = 1,50 m - esconsidade 30° - areia e brita comerciais - alas esconsas</v>
          </cell>
          <cell r="C1253" t="str">
            <v>un</v>
          </cell>
          <cell r="D1253">
            <v>15552.37</v>
          </cell>
          <cell r="E1253" t="str">
            <v>SICRO Jul/24</v>
          </cell>
        </row>
        <row r="1254">
          <cell r="A1254">
            <v>804369</v>
          </cell>
          <cell r="B1254" t="str">
            <v>Boca de BTTC D = 1,50 m - esconsidade 30° - areia e brita comerciais - alas retas</v>
          </cell>
          <cell r="C1254" t="str">
            <v>un</v>
          </cell>
          <cell r="D1254">
            <v>7045.04</v>
          </cell>
          <cell r="E1254" t="str">
            <v>SICRO Jul/24</v>
          </cell>
        </row>
        <row r="1255">
          <cell r="A1255">
            <v>804460</v>
          </cell>
          <cell r="B1255" t="str">
            <v>Boca de BTTC D = 1,50 m - esconsidade 30° - areia extraída e brita produzida - alas esconsas</v>
          </cell>
          <cell r="C1255" t="str">
            <v>un</v>
          </cell>
          <cell r="D1255">
            <v>11921.95</v>
          </cell>
          <cell r="E1255" t="str">
            <v>SICRO Jul/24</v>
          </cell>
        </row>
        <row r="1256">
          <cell r="A1256">
            <v>804371</v>
          </cell>
          <cell r="B1256" t="str">
            <v>Boca de BTTC D = 1,50 m - esconsidade 35° - areia e brita comerciais - alas retas</v>
          </cell>
          <cell r="C1256" t="str">
            <v>un</v>
          </cell>
          <cell r="D1256">
            <v>7239.83</v>
          </cell>
          <cell r="E1256" t="str">
            <v>SICRO Jul/24</v>
          </cell>
        </row>
        <row r="1257">
          <cell r="A1257">
            <v>804370</v>
          </cell>
          <cell r="B1257" t="str">
            <v>Boca de BTTC D = 1,50 m - esconsidade 35° - areia extraída e brita produzida - alas retas</v>
          </cell>
          <cell r="C1257" t="str">
            <v>un</v>
          </cell>
          <cell r="D1257">
            <v>5617.19</v>
          </cell>
          <cell r="E1257" t="str">
            <v>SICRO Jul/24</v>
          </cell>
        </row>
        <row r="1258">
          <cell r="A1258">
            <v>804373</v>
          </cell>
          <cell r="B1258" t="str">
            <v>Boca de BTTC D = 1,50 m - esconsidade 40° - areia e brita comerciais - alas retas</v>
          </cell>
          <cell r="C1258" t="str">
            <v>un</v>
          </cell>
          <cell r="D1258">
            <v>7490.91</v>
          </cell>
          <cell r="E1258" t="str">
            <v>SICRO Jul/24</v>
          </cell>
        </row>
        <row r="1259">
          <cell r="A1259">
            <v>804372</v>
          </cell>
          <cell r="B1259" t="str">
            <v>Boca de BTTC D = 1,50 m - esconsidade 40° - areia extraída e brita produzida - alas retas</v>
          </cell>
          <cell r="C1259" t="str">
            <v>un</v>
          </cell>
          <cell r="D1259">
            <v>5844.67</v>
          </cell>
          <cell r="E1259" t="str">
            <v>SICRO Jul/24</v>
          </cell>
        </row>
        <row r="1260">
          <cell r="A1260">
            <v>804463</v>
          </cell>
          <cell r="B1260" t="str">
            <v>Boca de BTTC D = 1,50 m - esconsidade 45° - areia e brita comerciais - alas esconsas</v>
          </cell>
          <cell r="C1260" t="str">
            <v>un</v>
          </cell>
          <cell r="D1260">
            <v>19319.919999999998</v>
          </cell>
          <cell r="E1260" t="str">
            <v>SICRO Jul/24</v>
          </cell>
        </row>
        <row r="1261">
          <cell r="A1261">
            <v>804375</v>
          </cell>
          <cell r="B1261" t="str">
            <v>Boca de BTTC D = 1,50 m - esconsidade 45° - areia e brita comerciais - alas retas</v>
          </cell>
          <cell r="C1261" t="str">
            <v>un</v>
          </cell>
          <cell r="D1261">
            <v>7820.87</v>
          </cell>
          <cell r="E1261" t="str">
            <v>SICRO Jul/24</v>
          </cell>
        </row>
        <row r="1262">
          <cell r="A1262">
            <v>804462</v>
          </cell>
          <cell r="B1262" t="str">
            <v>Boca de BTTC D = 1,50 m - esconsidade 45° - areia extraída e brita produzida - alas esconsas</v>
          </cell>
          <cell r="C1262" t="str">
            <v>un</v>
          </cell>
          <cell r="D1262">
            <v>14786.29</v>
          </cell>
          <cell r="E1262" t="str">
            <v>SICRO Jul/24</v>
          </cell>
        </row>
        <row r="1263">
          <cell r="A1263">
            <v>804374</v>
          </cell>
          <cell r="B1263" t="str">
            <v>Boca de BTTC D = 1,50 m - esconsidade 45° - areia extraída e brita produzida - alas retas</v>
          </cell>
          <cell r="C1263" t="str">
            <v>un</v>
          </cell>
          <cell r="D1263">
            <v>6148.32</v>
          </cell>
          <cell r="E1263" t="str">
            <v>SICRO Jul/24</v>
          </cell>
        </row>
        <row r="1264">
          <cell r="A1264">
            <v>804359</v>
          </cell>
          <cell r="B1264" t="str">
            <v>Boca de BTTC D = 1,50 m - esconsidade 5° - areia e brita comerciais - alas retas</v>
          </cell>
          <cell r="C1264" t="str">
            <v>un</v>
          </cell>
          <cell r="D1264">
            <v>6598.17</v>
          </cell>
          <cell r="E1264" t="str">
            <v>SICRO Jul/24</v>
          </cell>
        </row>
        <row r="1265">
          <cell r="A1265">
            <v>804358</v>
          </cell>
          <cell r="B1265" t="str">
            <v>Boca de BTTC D = 1,50 m - esconsidade 5° - areia extraída e brita produzida - alas retas</v>
          </cell>
          <cell r="C1265" t="str">
            <v>un</v>
          </cell>
          <cell r="D1265">
            <v>5054.58</v>
          </cell>
          <cell r="E1265" t="str">
            <v>SICRO Jul/24</v>
          </cell>
        </row>
        <row r="1266">
          <cell r="A1266">
            <v>804368</v>
          </cell>
          <cell r="B1266" t="str">
            <v>Boca de BTTC D = 1,50 m esconsidade 30° - areia extraída e brita produzida - alas retas</v>
          </cell>
          <cell r="C1266" t="str">
            <v>un</v>
          </cell>
          <cell r="D1266">
            <v>5443.32</v>
          </cell>
          <cell r="E1266" t="str">
            <v>SICRO Jul/24</v>
          </cell>
        </row>
        <row r="1267">
          <cell r="A1267">
            <v>804465</v>
          </cell>
          <cell r="B1267" t="str">
            <v>Confecção de tubos de concreto armado D = 0,60 m PA1 - areia e brita comerciais</v>
          </cell>
          <cell r="C1267" t="str">
            <v>m</v>
          </cell>
          <cell r="D1267">
            <v>131.07</v>
          </cell>
          <cell r="E1267" t="str">
            <v>SICRO Jul/24</v>
          </cell>
        </row>
        <row r="1268">
          <cell r="A1268">
            <v>804464</v>
          </cell>
          <cell r="B1268" t="str">
            <v>Confecção de tubos de concreto armado D = 0,60 m PA1 - areia extraída e brita produzida</v>
          </cell>
          <cell r="C1268" t="str">
            <v>m</v>
          </cell>
          <cell r="D1268">
            <v>109.69</v>
          </cell>
          <cell r="E1268" t="str">
            <v>SICRO Jul/24</v>
          </cell>
        </row>
        <row r="1269">
          <cell r="A1269">
            <v>804475</v>
          </cell>
          <cell r="B1269" t="str">
            <v>Confecção de tubos de concreto armado D = 0,60 m PA2 - areia e brita comerciais</v>
          </cell>
          <cell r="C1269" t="str">
            <v>m</v>
          </cell>
          <cell r="D1269">
            <v>144.03</v>
          </cell>
          <cell r="E1269" t="str">
            <v>SICRO Jul/24</v>
          </cell>
        </row>
        <row r="1270">
          <cell r="A1270">
            <v>804474</v>
          </cell>
          <cell r="B1270" t="str">
            <v>Confecção de tubos de concreto armado D = 0,60 m PA2 - areia extraída e brita produzida</v>
          </cell>
          <cell r="C1270" t="str">
            <v>m</v>
          </cell>
          <cell r="D1270">
            <v>122.67</v>
          </cell>
          <cell r="E1270" t="str">
            <v>SICRO Jul/24</v>
          </cell>
        </row>
        <row r="1271">
          <cell r="A1271">
            <v>804485</v>
          </cell>
          <cell r="B1271" t="str">
            <v>Confecção de tubos de concreto armado D = 0,60 m PA3 - areia e brita comerciais</v>
          </cell>
          <cell r="C1271" t="str">
            <v>m</v>
          </cell>
          <cell r="D1271">
            <v>208.83</v>
          </cell>
          <cell r="E1271" t="str">
            <v>SICRO Jul/24</v>
          </cell>
        </row>
        <row r="1272">
          <cell r="A1272">
            <v>804484</v>
          </cell>
          <cell r="B1272" t="str">
            <v>Confecção de tubos de concreto armado D = 0,60 m PA3 - areia extraída e brita produzida</v>
          </cell>
          <cell r="C1272" t="str">
            <v>m</v>
          </cell>
          <cell r="D1272">
            <v>187.57</v>
          </cell>
          <cell r="E1272" t="str">
            <v>SICRO Jul/24</v>
          </cell>
        </row>
        <row r="1273">
          <cell r="A1273">
            <v>804495</v>
          </cell>
          <cell r="B1273" t="str">
            <v>Confecção de tubos de concreto armado D = 0,60 m PA4 - areia e brita comerciais</v>
          </cell>
          <cell r="C1273" t="str">
            <v>m</v>
          </cell>
          <cell r="D1273">
            <v>259.66000000000003</v>
          </cell>
          <cell r="E1273" t="str">
            <v>SICRO Jul/24</v>
          </cell>
        </row>
        <row r="1274">
          <cell r="A1274">
            <v>804494</v>
          </cell>
          <cell r="B1274" t="str">
            <v>Confecção de tubos de concreto armado D = 0,60 m PA4 - areia extraída e brita produzida</v>
          </cell>
          <cell r="C1274" t="str">
            <v>m</v>
          </cell>
          <cell r="D1274">
            <v>234.47</v>
          </cell>
          <cell r="E1274" t="str">
            <v>SICRO Jul/24</v>
          </cell>
        </row>
        <row r="1275">
          <cell r="A1275">
            <v>804467</v>
          </cell>
          <cell r="B1275" t="str">
            <v>Confecção de tubos de concreto armado D = 0,80 m PA1 - areia e brita comerciais</v>
          </cell>
          <cell r="C1275" t="str">
            <v>m</v>
          </cell>
          <cell r="D1275">
            <v>198.93</v>
          </cell>
          <cell r="E1275" t="str">
            <v>SICRO Jul/24</v>
          </cell>
        </row>
        <row r="1276">
          <cell r="A1276">
            <v>804466</v>
          </cell>
          <cell r="B1276" t="str">
            <v>Confecção de tubos de concreto armado D = 0,80 m PA1 - areia extraída e brita produzida</v>
          </cell>
          <cell r="C1276" t="str">
            <v>m</v>
          </cell>
          <cell r="D1276">
            <v>164.89</v>
          </cell>
          <cell r="E1276" t="str">
            <v>SICRO Jul/24</v>
          </cell>
        </row>
        <row r="1277">
          <cell r="A1277">
            <v>804477</v>
          </cell>
          <cell r="B1277" t="str">
            <v>Confecção de tubos de concreto armado D = 0,80 m PA2 - areia e brita comerciais</v>
          </cell>
          <cell r="C1277" t="str">
            <v>m</v>
          </cell>
          <cell r="D1277">
            <v>250.76</v>
          </cell>
          <cell r="E1277" t="str">
            <v>SICRO Jul/24</v>
          </cell>
        </row>
        <row r="1278">
          <cell r="A1278">
            <v>804476</v>
          </cell>
          <cell r="B1278" t="str">
            <v>Confecção de tubos de concreto armado D = 0,80 m PA2 - areia extraída e brita produzida</v>
          </cell>
          <cell r="C1278" t="str">
            <v>m</v>
          </cell>
          <cell r="D1278">
            <v>216.81</v>
          </cell>
          <cell r="E1278" t="str">
            <v>SICRO Jul/24</v>
          </cell>
        </row>
        <row r="1279">
          <cell r="A1279">
            <v>804487</v>
          </cell>
          <cell r="B1279" t="str">
            <v>Confecção de tubos de concreto armado D = 0,80 m PA3 - areia e brita comerciais</v>
          </cell>
          <cell r="C1279" t="str">
            <v>m</v>
          </cell>
          <cell r="D1279">
            <v>354</v>
          </cell>
          <cell r="E1279" t="str">
            <v>SICRO Jul/24</v>
          </cell>
        </row>
        <row r="1280">
          <cell r="A1280">
            <v>804486</v>
          </cell>
          <cell r="B1280" t="str">
            <v>Confecção de tubos de concreto armado D = 0,80 m PA3 - areia extraída e brita produzida</v>
          </cell>
          <cell r="C1280" t="str">
            <v>m</v>
          </cell>
          <cell r="D1280">
            <v>315.99</v>
          </cell>
          <cell r="E1280" t="str">
            <v>SICRO Jul/24</v>
          </cell>
        </row>
        <row r="1281">
          <cell r="A1281">
            <v>804497</v>
          </cell>
          <cell r="B1281" t="str">
            <v>Confecção de tubos de concreto armado D = 0,80 m PA4 - areia e brita comerciais</v>
          </cell>
          <cell r="C1281" t="str">
            <v>m</v>
          </cell>
          <cell r="D1281">
            <v>416.99</v>
          </cell>
          <cell r="E1281" t="str">
            <v>SICRO Jul/24</v>
          </cell>
        </row>
        <row r="1282">
          <cell r="A1282">
            <v>804496</v>
          </cell>
          <cell r="B1282" t="str">
            <v>Confecção de tubos de concreto armado D = 0,80 m PA4 - areia extraída e brita produzida</v>
          </cell>
          <cell r="C1282" t="str">
            <v>m</v>
          </cell>
          <cell r="D1282">
            <v>370.97</v>
          </cell>
          <cell r="E1282" t="str">
            <v>SICRO Jul/24</v>
          </cell>
        </row>
        <row r="1283">
          <cell r="A1283">
            <v>804469</v>
          </cell>
          <cell r="B1283" t="str">
            <v>Confecção de tubos de concreto armado D = 1,00 m PA1 - areia e brita comerciais</v>
          </cell>
          <cell r="C1283" t="str">
            <v>m</v>
          </cell>
          <cell r="D1283">
            <v>346.5</v>
          </cell>
          <cell r="E1283" t="str">
            <v>SICRO Jul/24</v>
          </cell>
        </row>
        <row r="1284">
          <cell r="A1284">
            <v>804468</v>
          </cell>
          <cell r="B1284" t="str">
            <v>Confecção de tubos de concreto armado D = 1,00 m PA1 - areia extraída e brita produzida</v>
          </cell>
          <cell r="C1284" t="str">
            <v>m</v>
          </cell>
          <cell r="D1284">
            <v>299.83</v>
          </cell>
          <cell r="E1284" t="str">
            <v>SICRO Jul/24</v>
          </cell>
        </row>
        <row r="1285">
          <cell r="A1285">
            <v>804479</v>
          </cell>
          <cell r="B1285" t="str">
            <v>Confecção de tubos de concreto armado D = 1,00 m PA2 - areia e brita comerciais</v>
          </cell>
          <cell r="C1285" t="str">
            <v>m</v>
          </cell>
          <cell r="D1285">
            <v>398.33</v>
          </cell>
          <cell r="E1285" t="str">
            <v>SICRO Jul/24</v>
          </cell>
        </row>
        <row r="1286">
          <cell r="A1286">
            <v>804478</v>
          </cell>
          <cell r="B1286" t="str">
            <v>Confecção de tubos de concreto armado D = 1,00 m PA2 - areia extraída e brita produzida</v>
          </cell>
          <cell r="C1286" t="str">
            <v>m</v>
          </cell>
          <cell r="D1286">
            <v>351.74</v>
          </cell>
          <cell r="E1286" t="str">
            <v>SICRO Jul/24</v>
          </cell>
        </row>
        <row r="1287">
          <cell r="A1287">
            <v>804489</v>
          </cell>
          <cell r="B1287" t="str">
            <v>Confecção de tubos de concreto armado D = 1,00 m PA3 - areia e brita comerciais</v>
          </cell>
          <cell r="C1287" t="str">
            <v>m</v>
          </cell>
          <cell r="D1287">
            <v>501.89</v>
          </cell>
          <cell r="E1287" t="str">
            <v>SICRO Jul/24</v>
          </cell>
        </row>
        <row r="1288">
          <cell r="A1288">
            <v>804488</v>
          </cell>
          <cell r="B1288" t="str">
            <v>Confecção de tubos de concreto armado D = 1,00 m PA3 - areia extraída e brita produzida</v>
          </cell>
          <cell r="C1288" t="str">
            <v>m</v>
          </cell>
          <cell r="D1288">
            <v>442.43</v>
          </cell>
          <cell r="E1288" t="str">
            <v>SICRO Jul/24</v>
          </cell>
        </row>
        <row r="1289">
          <cell r="A1289">
            <v>804499</v>
          </cell>
          <cell r="B1289" t="str">
            <v>Confecção de tubos de concreto armado D = 1,00 m PA4 - areia e brita comerciais</v>
          </cell>
          <cell r="C1289" t="str">
            <v>m</v>
          </cell>
          <cell r="D1289">
            <v>635.6</v>
          </cell>
          <cell r="E1289" t="str">
            <v>SICRO Jul/24</v>
          </cell>
        </row>
        <row r="1290">
          <cell r="A1290">
            <v>804498</v>
          </cell>
          <cell r="B1290" t="str">
            <v>Confecção de tubos de concreto armado D = 1,00 m PA4 - areia extraída e brita produzida</v>
          </cell>
          <cell r="C1290" t="str">
            <v>m</v>
          </cell>
          <cell r="D1290">
            <v>566.25</v>
          </cell>
          <cell r="E1290" t="str">
            <v>SICRO Jul/24</v>
          </cell>
        </row>
        <row r="1291">
          <cell r="A1291">
            <v>804471</v>
          </cell>
          <cell r="B1291" t="str">
            <v>Confecção de tubos de concreto armado D = 1,20 m PA1 - areia e brita comerciais</v>
          </cell>
          <cell r="C1291" t="str">
            <v>m</v>
          </cell>
          <cell r="D1291">
            <v>470.87</v>
          </cell>
          <cell r="E1291" t="str">
            <v>SICRO Jul/24</v>
          </cell>
        </row>
        <row r="1292">
          <cell r="A1292">
            <v>804470</v>
          </cell>
          <cell r="B1292" t="str">
            <v>Confecção de tubos de concreto armado D = 1,20 m PA1 - areia extraída e brita produzida</v>
          </cell>
          <cell r="C1292" t="str">
            <v>m</v>
          </cell>
          <cell r="D1292">
            <v>402.91</v>
          </cell>
          <cell r="E1292" t="str">
            <v>SICRO Jul/24</v>
          </cell>
        </row>
        <row r="1293">
          <cell r="A1293">
            <v>804481</v>
          </cell>
          <cell r="B1293" t="str">
            <v>Confecção de tubos de concreto armado D = 1,20 m PA2 - areia e brita comerciais</v>
          </cell>
          <cell r="C1293" t="str">
            <v>m</v>
          </cell>
          <cell r="D1293">
            <v>587.5</v>
          </cell>
          <cell r="E1293" t="str">
            <v>SICRO Jul/24</v>
          </cell>
        </row>
        <row r="1294">
          <cell r="A1294">
            <v>804480</v>
          </cell>
          <cell r="B1294" t="str">
            <v>Confecção de tubos de concreto armado D = 1,20 m PA2 - areia extraída e brita produzida</v>
          </cell>
          <cell r="C1294" t="str">
            <v>m</v>
          </cell>
          <cell r="D1294">
            <v>519.72</v>
          </cell>
          <cell r="E1294" t="str">
            <v>SICRO Jul/24</v>
          </cell>
        </row>
        <row r="1295">
          <cell r="A1295">
            <v>804491</v>
          </cell>
          <cell r="B1295" t="str">
            <v>Confecção de tubos de concreto armado D = 1,20 m PA3 - areia e brita comerciais</v>
          </cell>
          <cell r="C1295" t="str">
            <v>m</v>
          </cell>
          <cell r="D1295">
            <v>772.65</v>
          </cell>
          <cell r="E1295" t="str">
            <v>SICRO Jul/24</v>
          </cell>
        </row>
        <row r="1296">
          <cell r="A1296">
            <v>804490</v>
          </cell>
          <cell r="B1296" t="str">
            <v>Confecção de tubos de concreto armado D = 1,20 m PA3 - areia extraída e brita produzida</v>
          </cell>
          <cell r="C1296" t="str">
            <v>m</v>
          </cell>
          <cell r="D1296">
            <v>682.12</v>
          </cell>
          <cell r="E1296" t="str">
            <v>SICRO Jul/24</v>
          </cell>
        </row>
        <row r="1297">
          <cell r="A1297">
            <v>804501</v>
          </cell>
          <cell r="B1297" t="str">
            <v>Confecção de tubos de concreto armado D = 1,20 m PA4 - areia e brita comerciais</v>
          </cell>
          <cell r="C1297" t="str">
            <v>m</v>
          </cell>
          <cell r="D1297">
            <v>925.96</v>
          </cell>
          <cell r="E1297" t="str">
            <v>SICRO Jul/24</v>
          </cell>
        </row>
        <row r="1298">
          <cell r="A1298">
            <v>804500</v>
          </cell>
          <cell r="B1298" t="str">
            <v>Confecção de tubos de concreto armado D = 1,20 m PA4 - areia extraída e brita produzida</v>
          </cell>
          <cell r="C1298" t="str">
            <v>m</v>
          </cell>
          <cell r="D1298">
            <v>823.34</v>
          </cell>
          <cell r="E1298" t="str">
            <v>SICRO Jul/24</v>
          </cell>
        </row>
        <row r="1299">
          <cell r="A1299">
            <v>804473</v>
          </cell>
          <cell r="B1299" t="str">
            <v>Confecção de tubos de concreto armado D = 1,50 m PA1 - areia e brita comerciais</v>
          </cell>
          <cell r="C1299" t="str">
            <v>m</v>
          </cell>
          <cell r="D1299">
            <v>760.11</v>
          </cell>
          <cell r="E1299" t="str">
            <v>SICRO Jul/24</v>
          </cell>
        </row>
        <row r="1300">
          <cell r="A1300">
            <v>804472</v>
          </cell>
          <cell r="B1300" t="str">
            <v>Confecção de tubos de concreto armado D = 1,50 m PA1 - areia extraída e brita produzida</v>
          </cell>
          <cell r="C1300" t="str">
            <v>m</v>
          </cell>
          <cell r="D1300">
            <v>653.96</v>
          </cell>
          <cell r="E1300" t="str">
            <v>SICRO Jul/24</v>
          </cell>
        </row>
        <row r="1301">
          <cell r="A1301">
            <v>804483</v>
          </cell>
          <cell r="B1301" t="str">
            <v>Confecção de tubos de concreto armado D = 1,50 m PA2 - areia e brita comerciais</v>
          </cell>
          <cell r="C1301" t="str">
            <v>m</v>
          </cell>
          <cell r="D1301">
            <v>941.55</v>
          </cell>
          <cell r="E1301" t="str">
            <v>SICRO Jul/24</v>
          </cell>
        </row>
        <row r="1302">
          <cell r="A1302">
            <v>804482</v>
          </cell>
          <cell r="B1302" t="str">
            <v>Confecção de tubos de concreto armado D = 1,50 m PA2 - areia extraída e brita produzida</v>
          </cell>
          <cell r="C1302" t="str">
            <v>m</v>
          </cell>
          <cell r="D1302">
            <v>835.68</v>
          </cell>
          <cell r="E1302" t="str">
            <v>SICRO Jul/24</v>
          </cell>
        </row>
        <row r="1303">
          <cell r="A1303">
            <v>804493</v>
          </cell>
          <cell r="B1303" t="str">
            <v>Confecção de tubos de concreto armado D = 1,50 m PA3 - areia e brita comerciais</v>
          </cell>
          <cell r="C1303" t="str">
            <v>m</v>
          </cell>
          <cell r="D1303">
            <v>1239.2</v>
          </cell>
          <cell r="E1303" t="str">
            <v>SICRO Jul/24</v>
          </cell>
        </row>
        <row r="1304">
          <cell r="A1304">
            <v>804492</v>
          </cell>
          <cell r="B1304" t="str">
            <v>Confecção de tubos de concreto armado D = 1,50 m PA3 - areia extraída e brita produzida</v>
          </cell>
          <cell r="C1304" t="str">
            <v>m</v>
          </cell>
          <cell r="D1304">
            <v>1099.07</v>
          </cell>
          <cell r="E1304" t="str">
            <v>SICRO Jul/24</v>
          </cell>
        </row>
        <row r="1305">
          <cell r="A1305">
            <v>804503</v>
          </cell>
          <cell r="B1305" t="str">
            <v>Confecção de tubos de concreto armado D = 1,50 m PA4 - areia e brita comerciais</v>
          </cell>
          <cell r="C1305" t="str">
            <v>m</v>
          </cell>
          <cell r="D1305">
            <v>1474.65</v>
          </cell>
          <cell r="E1305" t="str">
            <v>SICRO Jul/24</v>
          </cell>
        </row>
        <row r="1306">
          <cell r="A1306">
            <v>804502</v>
          </cell>
          <cell r="B1306" t="str">
            <v>Confecção de tubos de concreto armado D = 1,50 m PA4 - areia extraída e brita produzida</v>
          </cell>
          <cell r="C1306" t="str">
            <v>m</v>
          </cell>
          <cell r="D1306">
            <v>1329.8</v>
          </cell>
          <cell r="E1306" t="str">
            <v>SICRO Jul/24</v>
          </cell>
        </row>
        <row r="1307">
          <cell r="A1307">
            <v>804180</v>
          </cell>
          <cell r="B1307" t="str">
            <v>Corpo de BDTC D = 0,80 m PA1 - areia extraída e brita e pedra de mão produzidas</v>
          </cell>
          <cell r="C1307" t="str">
            <v>m</v>
          </cell>
          <cell r="D1307">
            <v>1056.54</v>
          </cell>
          <cell r="E1307" t="str">
            <v>SICRO Jul/24</v>
          </cell>
        </row>
        <row r="1308">
          <cell r="A1308">
            <v>804181</v>
          </cell>
          <cell r="B1308" t="str">
            <v>Corpo de BDTC D = 0,80 m PA1 - areia, brita e pedra de mão comerciais</v>
          </cell>
          <cell r="C1308" t="str">
            <v>m</v>
          </cell>
          <cell r="D1308">
            <v>1158.53</v>
          </cell>
          <cell r="E1308" t="str">
            <v>SICRO Jul/24</v>
          </cell>
        </row>
        <row r="1309">
          <cell r="A1309">
            <v>804182</v>
          </cell>
          <cell r="B1309" t="str">
            <v>Corpo de BDTC D = 0,80 m PA2 - areia extraída e brita e pedra de mão produzidas</v>
          </cell>
          <cell r="C1309" t="str">
            <v>m</v>
          </cell>
          <cell r="D1309">
            <v>1139.9100000000001</v>
          </cell>
          <cell r="E1309" t="str">
            <v>SICRO Jul/24</v>
          </cell>
        </row>
        <row r="1310">
          <cell r="A1310">
            <v>804183</v>
          </cell>
          <cell r="B1310" t="str">
            <v>Corpo de BDTC D = 0,80 m PA2 - areia, brita e pedra de mão comerciais</v>
          </cell>
          <cell r="C1310" t="str">
            <v>m</v>
          </cell>
          <cell r="D1310">
            <v>1241.9100000000001</v>
          </cell>
          <cell r="E1310" t="str">
            <v>SICRO Jul/24</v>
          </cell>
        </row>
        <row r="1311">
          <cell r="A1311">
            <v>804184</v>
          </cell>
          <cell r="B1311" t="str">
            <v>Corpo de BDTC D = 0,80 m PA3 - areia extraída e brita e pedra de mão produzidas</v>
          </cell>
          <cell r="C1311" t="str">
            <v>m</v>
          </cell>
          <cell r="D1311">
            <v>1279.25</v>
          </cell>
          <cell r="E1311" t="str">
            <v>SICRO Jul/24</v>
          </cell>
        </row>
        <row r="1312">
          <cell r="A1312">
            <v>804185</v>
          </cell>
          <cell r="B1312" t="str">
            <v>Corpo de BDTC D = 0,80 m PA3 - areia, brita e pedra de mão comerciais</v>
          </cell>
          <cell r="C1312" t="str">
            <v>m</v>
          </cell>
          <cell r="D1312">
            <v>1381.24</v>
          </cell>
          <cell r="E1312" t="str">
            <v>SICRO Jul/24</v>
          </cell>
        </row>
        <row r="1313">
          <cell r="A1313">
            <v>804186</v>
          </cell>
          <cell r="B1313" t="str">
            <v>Corpo de BDTC D = 0,80 m PA4 - areia extraída e brita e pedra de mão produzidas</v>
          </cell>
          <cell r="C1313" t="str">
            <v>m</v>
          </cell>
          <cell r="D1313">
            <v>1453.81</v>
          </cell>
          <cell r="E1313" t="str">
            <v>SICRO Jul/24</v>
          </cell>
        </row>
        <row r="1314">
          <cell r="A1314">
            <v>804187</v>
          </cell>
          <cell r="B1314" t="str">
            <v>Corpo de BDTC D = 0,80 m PA4 - areia, brita e pedra de mão comerciais</v>
          </cell>
          <cell r="C1314" t="str">
            <v>m</v>
          </cell>
          <cell r="D1314">
            <v>1555.8</v>
          </cell>
          <cell r="E1314" t="str">
            <v>SICRO Jul/24</v>
          </cell>
        </row>
        <row r="1315">
          <cell r="A1315">
            <v>804188</v>
          </cell>
          <cell r="B1315" t="str">
            <v>Corpo de BDTC D = 1,00 m PA1 - areia extraída e brita e pedra de mão produzidas</v>
          </cell>
          <cell r="C1315" t="str">
            <v>m</v>
          </cell>
          <cell r="D1315">
            <v>1431.98</v>
          </cell>
          <cell r="E1315" t="str">
            <v>SICRO Jul/24</v>
          </cell>
        </row>
        <row r="1316">
          <cell r="A1316">
            <v>804189</v>
          </cell>
          <cell r="B1316" t="str">
            <v>Corpo de BDTC D = 1,00 m PA1 - areia, brita e pedra de mão comerciais</v>
          </cell>
          <cell r="C1316" t="str">
            <v>m</v>
          </cell>
          <cell r="D1316">
            <v>1568.41</v>
          </cell>
          <cell r="E1316" t="str">
            <v>SICRO Jul/24</v>
          </cell>
        </row>
        <row r="1317">
          <cell r="A1317">
            <v>804190</v>
          </cell>
          <cell r="B1317" t="str">
            <v>Corpo de BDTC D = 1,00 m PA2 - areia extraída e brita e pedra de mão produzidas</v>
          </cell>
          <cell r="C1317" t="str">
            <v>m</v>
          </cell>
          <cell r="D1317">
            <v>1517.98</v>
          </cell>
          <cell r="E1317" t="str">
            <v>SICRO Jul/24</v>
          </cell>
        </row>
        <row r="1318">
          <cell r="A1318">
            <v>804191</v>
          </cell>
          <cell r="B1318" t="str">
            <v>Corpo de BDTC D = 1,00 m PA2 - areia, brita e pedra de mão comerciais</v>
          </cell>
          <cell r="C1318" t="str">
            <v>m</v>
          </cell>
          <cell r="D1318">
            <v>1654.41</v>
          </cell>
          <cell r="E1318" t="str">
            <v>SICRO Jul/24</v>
          </cell>
        </row>
        <row r="1319">
          <cell r="A1319">
            <v>804192</v>
          </cell>
          <cell r="B1319" t="str">
            <v>Corpo de BDTC D = 1,00 m PA3 - areia extraída e brita e pedra de mão produzidas</v>
          </cell>
          <cell r="C1319" t="str">
            <v>m</v>
          </cell>
          <cell r="D1319">
            <v>1708.8</v>
          </cell>
          <cell r="E1319" t="str">
            <v>SICRO Jul/24</v>
          </cell>
        </row>
        <row r="1320">
          <cell r="A1320">
            <v>804193</v>
          </cell>
          <cell r="B1320" t="str">
            <v>Corpo de BDTC D = 1,00 m PA3 - areia, brita e pedra de mão comerciais</v>
          </cell>
          <cell r="C1320" t="str">
            <v>m</v>
          </cell>
          <cell r="D1320">
            <v>1845.22</v>
          </cell>
          <cell r="E1320" t="str">
            <v>SICRO Jul/24</v>
          </cell>
        </row>
        <row r="1321">
          <cell r="A1321">
            <v>804194</v>
          </cell>
          <cell r="B1321" t="str">
            <v>Corpo de BDTC D = 1,00 m PA4 - areia extraída e brita e pedra de mão produzidas</v>
          </cell>
          <cell r="C1321" t="str">
            <v>m</v>
          </cell>
          <cell r="D1321">
            <v>1804.34</v>
          </cell>
          <cell r="E1321" t="str">
            <v>SICRO Jul/24</v>
          </cell>
        </row>
        <row r="1322">
          <cell r="A1322">
            <v>804195</v>
          </cell>
          <cell r="B1322" t="str">
            <v>Corpo de BDTC D = 1,00 m PA4 - areia, brita e pedra de mão comerciais</v>
          </cell>
          <cell r="C1322" t="str">
            <v>m</v>
          </cell>
          <cell r="D1322">
            <v>1940.77</v>
          </cell>
          <cell r="E1322" t="str">
            <v>SICRO Jul/24</v>
          </cell>
        </row>
        <row r="1323">
          <cell r="A1323">
            <v>804196</v>
          </cell>
          <cell r="B1323" t="str">
            <v>Corpo de BDTC D = 1,20 m PA1 - areia extraída e brita e pedra de mão produzidas</v>
          </cell>
          <cell r="C1323" t="str">
            <v>m</v>
          </cell>
          <cell r="D1323">
            <v>2131.27</v>
          </cell>
          <cell r="E1323" t="str">
            <v>SICRO Jul/24</v>
          </cell>
        </row>
        <row r="1324">
          <cell r="A1324">
            <v>804197</v>
          </cell>
          <cell r="B1324" t="str">
            <v>Corpo de BDTC D = 1,20 m PA1 - areia, brita e pedra de mão comerciais</v>
          </cell>
          <cell r="C1324" t="str">
            <v>m</v>
          </cell>
          <cell r="D1324">
            <v>2305.13</v>
          </cell>
          <cell r="E1324" t="str">
            <v>SICRO Jul/24</v>
          </cell>
        </row>
        <row r="1325">
          <cell r="A1325">
            <v>804198</v>
          </cell>
          <cell r="B1325" t="str">
            <v>Corpo de BDTC D = 1,20 m PA2 - areia extraída e brita e pedra de mão produzidas</v>
          </cell>
          <cell r="C1325" t="str">
            <v>m</v>
          </cell>
          <cell r="D1325">
            <v>2131.58</v>
          </cell>
          <cell r="E1325" t="str">
            <v>SICRO Jul/24</v>
          </cell>
        </row>
        <row r="1326">
          <cell r="A1326">
            <v>804199</v>
          </cell>
          <cell r="B1326" t="str">
            <v>Corpo de BDTC D = 1,20 m PA2 - areia, brita e pedra de mão comerciais</v>
          </cell>
          <cell r="C1326" t="str">
            <v>m</v>
          </cell>
          <cell r="D1326">
            <v>2305.44</v>
          </cell>
          <cell r="E1326" t="str">
            <v>SICRO Jul/24</v>
          </cell>
        </row>
        <row r="1327">
          <cell r="A1327">
            <v>804200</v>
          </cell>
          <cell r="B1327" t="str">
            <v>Corpo de BDTC D = 1,20 m PA3 - areia extraída e brita e pedra de mão produzidas</v>
          </cell>
          <cell r="C1327" t="str">
            <v>m</v>
          </cell>
          <cell r="D1327">
            <v>2591.83</v>
          </cell>
          <cell r="E1327" t="str">
            <v>SICRO Jul/24</v>
          </cell>
        </row>
        <row r="1328">
          <cell r="A1328">
            <v>804201</v>
          </cell>
          <cell r="B1328" t="str">
            <v>Corpo de BDTC D = 1,20 m PA3 - areia, brita e pedra de mão comerciais</v>
          </cell>
          <cell r="C1328" t="str">
            <v>m</v>
          </cell>
          <cell r="D1328">
            <v>2765.69</v>
          </cell>
          <cell r="E1328" t="str">
            <v>SICRO Jul/24</v>
          </cell>
        </row>
        <row r="1329">
          <cell r="A1329">
            <v>804202</v>
          </cell>
          <cell r="B1329" t="str">
            <v>Corpo de BDTC D = 1,20 m PA4 - areia extraída e brita e pedra de mão produzidas</v>
          </cell>
          <cell r="C1329" t="str">
            <v>m</v>
          </cell>
          <cell r="D1329">
            <v>2951.92</v>
          </cell>
          <cell r="E1329" t="str">
            <v>SICRO Jul/24</v>
          </cell>
        </row>
        <row r="1330">
          <cell r="A1330">
            <v>804203</v>
          </cell>
          <cell r="B1330" t="str">
            <v>Corpo de BDTC D = 1,20 m PA4 - areia, brita e pedra de mão comerciais</v>
          </cell>
          <cell r="C1330" t="str">
            <v>m</v>
          </cell>
          <cell r="D1330">
            <v>3125.78</v>
          </cell>
          <cell r="E1330" t="str">
            <v>SICRO Jul/24</v>
          </cell>
        </row>
        <row r="1331">
          <cell r="A1331">
            <v>804204</v>
          </cell>
          <cell r="B1331" t="str">
            <v>Corpo de BDTC D = 1,50 m PA1 - areia extraída e brita e pedra de mão produzidas</v>
          </cell>
          <cell r="C1331" t="str">
            <v>m</v>
          </cell>
          <cell r="D1331">
            <v>3012.19</v>
          </cell>
          <cell r="E1331" t="str">
            <v>SICRO Jul/24</v>
          </cell>
        </row>
        <row r="1332">
          <cell r="A1332">
            <v>804205</v>
          </cell>
          <cell r="B1332" t="str">
            <v>Corpo de BDTC D = 1,50 m PA1 - areia, brita e pedra de mão comerciais</v>
          </cell>
          <cell r="C1332" t="str">
            <v>m</v>
          </cell>
          <cell r="D1332">
            <v>3236.62</v>
          </cell>
          <cell r="E1332" t="str">
            <v>SICRO Jul/24</v>
          </cell>
        </row>
        <row r="1333">
          <cell r="A1333">
            <v>804206</v>
          </cell>
          <cell r="B1333" t="str">
            <v>Corpo de BDTC D = 1,50 m PA2 - areia extraída e brita e pedra de mão produzidas</v>
          </cell>
          <cell r="C1333" t="str">
            <v>m</v>
          </cell>
          <cell r="D1333">
            <v>3128.03</v>
          </cell>
          <cell r="E1333" t="str">
            <v>SICRO Jul/24</v>
          </cell>
        </row>
        <row r="1334">
          <cell r="A1334">
            <v>804207</v>
          </cell>
          <cell r="B1334" t="str">
            <v>Corpo de BDTC D = 1,50 m PA2 - areia, brita e pedra de mão comerciais</v>
          </cell>
          <cell r="C1334" t="str">
            <v>m</v>
          </cell>
          <cell r="D1334">
            <v>3352.46</v>
          </cell>
          <cell r="E1334" t="str">
            <v>SICRO Jul/24</v>
          </cell>
        </row>
        <row r="1335">
          <cell r="A1335">
            <v>804208</v>
          </cell>
          <cell r="B1335" t="str">
            <v>Corpo de BDTC D = 1,50 m PA3 - areia extraída e brita e pedra de mão produzidas</v>
          </cell>
          <cell r="C1335" t="str">
            <v>m</v>
          </cell>
          <cell r="D1335">
            <v>3479.03</v>
          </cell>
          <cell r="E1335" t="str">
            <v>SICRO Jul/24</v>
          </cell>
        </row>
        <row r="1336">
          <cell r="A1336">
            <v>804209</v>
          </cell>
          <cell r="B1336" t="str">
            <v>Corpo de BDTC D = 1,50 m PA3 - areia, brita e pedra de mão comerciais</v>
          </cell>
          <cell r="C1336" t="str">
            <v>m</v>
          </cell>
          <cell r="D1336">
            <v>3703.46</v>
          </cell>
          <cell r="E1336" t="str">
            <v>SICRO Jul/24</v>
          </cell>
        </row>
        <row r="1337">
          <cell r="A1337">
            <v>804210</v>
          </cell>
          <cell r="B1337" t="str">
            <v>Corpo de BDTC D = 1,50 m PA4 - areia extraída e brita e pedra de mão produzidas</v>
          </cell>
          <cell r="C1337" t="str">
            <v>m</v>
          </cell>
          <cell r="D1337">
            <v>3746.7</v>
          </cell>
          <cell r="E1337" t="str">
            <v>SICRO Jul/24</v>
          </cell>
        </row>
        <row r="1338">
          <cell r="A1338">
            <v>804211</v>
          </cell>
          <cell r="B1338" t="str">
            <v>Corpo de BDTC D = 1,50 m PA4 - areia, brita e pedra de mão comerciais</v>
          </cell>
          <cell r="C1338" t="str">
            <v>m</v>
          </cell>
          <cell r="D1338">
            <v>3971.13</v>
          </cell>
          <cell r="E1338" t="str">
            <v>SICRO Jul/24</v>
          </cell>
        </row>
        <row r="1339">
          <cell r="A1339">
            <v>804012</v>
          </cell>
          <cell r="B1339" t="str">
            <v>Corpo de BSTC D = 0,40 m PA1 - areia extraída e brita e pedra de mão produzidas</v>
          </cell>
          <cell r="C1339" t="str">
            <v>m</v>
          </cell>
          <cell r="D1339">
            <v>234.36</v>
          </cell>
          <cell r="E1339" t="str">
            <v>SICRO Jul/24</v>
          </cell>
        </row>
        <row r="1340">
          <cell r="A1340">
            <v>804013</v>
          </cell>
          <cell r="B1340" t="str">
            <v>Corpo de BSTC D = 0,40 m PA1 - areia, brita e pedra de mão comerciais</v>
          </cell>
          <cell r="C1340" t="str">
            <v>m</v>
          </cell>
          <cell r="D1340">
            <v>259.2</v>
          </cell>
          <cell r="E1340" t="str">
            <v>SICRO Jul/24</v>
          </cell>
        </row>
        <row r="1341">
          <cell r="A1341">
            <v>804014</v>
          </cell>
          <cell r="B1341" t="str">
            <v>Corpo de BSTC D = 0,40 m PA2 - areia extraída e brita e pedra de mão produzidas</v>
          </cell>
          <cell r="C1341" t="str">
            <v>m</v>
          </cell>
          <cell r="D1341">
            <v>255.73</v>
          </cell>
          <cell r="E1341" t="str">
            <v>SICRO Jul/24</v>
          </cell>
        </row>
        <row r="1342">
          <cell r="A1342">
            <v>804015</v>
          </cell>
          <cell r="B1342" t="str">
            <v>Corpo de BSTC D = 0,40 m PA2 - areia, brita e pedra de mão comerciais</v>
          </cell>
          <cell r="C1342" t="str">
            <v>m</v>
          </cell>
          <cell r="D1342">
            <v>280.57</v>
          </cell>
          <cell r="E1342" t="str">
            <v>SICRO Jul/24</v>
          </cell>
        </row>
        <row r="1343">
          <cell r="A1343">
            <v>804016</v>
          </cell>
          <cell r="B1343" t="str">
            <v>Corpo de BSTC D = 0,40 m PA3 - areia extraída e brita e pedra de mão produzidas</v>
          </cell>
          <cell r="C1343" t="str">
            <v>m</v>
          </cell>
          <cell r="D1343">
            <v>256.42</v>
          </cell>
          <cell r="E1343" t="str">
            <v>SICRO Jul/24</v>
          </cell>
        </row>
        <row r="1344">
          <cell r="A1344">
            <v>804017</v>
          </cell>
          <cell r="B1344" t="str">
            <v>Corpo de BSTC D = 0,40 m PA3 - areia, brita e pedra de mão comerciais</v>
          </cell>
          <cell r="C1344" t="str">
            <v>m</v>
          </cell>
          <cell r="D1344">
            <v>281.26</v>
          </cell>
          <cell r="E1344" t="str">
            <v>SICRO Jul/24</v>
          </cell>
        </row>
        <row r="1345">
          <cell r="A1345">
            <v>804018</v>
          </cell>
          <cell r="B1345" t="str">
            <v>Corpo de BSTC D = 0,40 m PA4 - areia extraída e brita e pedra de mão produzidas</v>
          </cell>
          <cell r="C1345" t="str">
            <v>m</v>
          </cell>
          <cell r="D1345">
            <v>336.48</v>
          </cell>
          <cell r="E1345" t="str">
            <v>SICRO Jul/24</v>
          </cell>
        </row>
        <row r="1346">
          <cell r="A1346">
            <v>804019</v>
          </cell>
          <cell r="B1346" t="str">
            <v>Corpo de BSTC D = 0,40 m PA4 - areia, brita e pedra de mão comerciais</v>
          </cell>
          <cell r="C1346" t="str">
            <v>m</v>
          </cell>
          <cell r="D1346">
            <v>361.32</v>
          </cell>
          <cell r="E1346" t="str">
            <v>SICRO Jul/24</v>
          </cell>
        </row>
        <row r="1347">
          <cell r="A1347">
            <v>804020</v>
          </cell>
          <cell r="B1347" t="str">
            <v>Corpo de BSTC D = 0,60 m PA1 - areia extraída e brita e pedra de mão produzidas</v>
          </cell>
          <cell r="C1347" t="str">
            <v>m</v>
          </cell>
          <cell r="D1347">
            <v>355.99</v>
          </cell>
          <cell r="E1347" t="str">
            <v>SICRO Jul/24</v>
          </cell>
        </row>
        <row r="1348">
          <cell r="A1348">
            <v>804021</v>
          </cell>
          <cell r="B1348" t="str">
            <v>Corpo de BSTC D = 0,60 m PA1 - areia, brita e pedra de mão comerciais</v>
          </cell>
          <cell r="C1348" t="str">
            <v>m</v>
          </cell>
          <cell r="D1348">
            <v>393.28</v>
          </cell>
          <cell r="E1348" t="str">
            <v>SICRO Jul/24</v>
          </cell>
        </row>
        <row r="1349">
          <cell r="A1349">
            <v>804022</v>
          </cell>
          <cell r="B1349" t="str">
            <v>Corpo de BSTC D = 0,60 m PA2 - areia extraída e brita e pedra de mão produzidas</v>
          </cell>
          <cell r="C1349" t="str">
            <v>m</v>
          </cell>
          <cell r="D1349">
            <v>393.26</v>
          </cell>
          <cell r="E1349" t="str">
            <v>SICRO Jul/24</v>
          </cell>
        </row>
        <row r="1350">
          <cell r="A1350">
            <v>804023</v>
          </cell>
          <cell r="B1350" t="str">
            <v>Corpo de BSTC D = 0,60 m PA2 - areia, brita e pedra de mão comerciais</v>
          </cell>
          <cell r="C1350" t="str">
            <v>m</v>
          </cell>
          <cell r="D1350">
            <v>430.56</v>
          </cell>
          <cell r="E1350" t="str">
            <v>SICRO Jul/24</v>
          </cell>
        </row>
        <row r="1351">
          <cell r="A1351">
            <v>804024</v>
          </cell>
          <cell r="B1351" t="str">
            <v>Corpo de BSTC D = 0,60 m PA3 - areia extraída e brita e pedra de mão produzidas</v>
          </cell>
          <cell r="C1351" t="str">
            <v>m</v>
          </cell>
          <cell r="D1351">
            <v>414.74</v>
          </cell>
          <cell r="E1351" t="str">
            <v>SICRO Jul/24</v>
          </cell>
        </row>
        <row r="1352">
          <cell r="A1352">
            <v>804025</v>
          </cell>
          <cell r="B1352" t="str">
            <v>Corpo de BSTC D = 0,60 m PA3 - areia, brita e pedra de mão comerciais</v>
          </cell>
          <cell r="C1352" t="str">
            <v>m</v>
          </cell>
          <cell r="D1352">
            <v>452.03</v>
          </cell>
          <cell r="E1352" t="str">
            <v>SICRO Jul/24</v>
          </cell>
        </row>
        <row r="1353">
          <cell r="A1353">
            <v>804026</v>
          </cell>
          <cell r="B1353" t="str">
            <v>Corpo de BSTC D = 0,60 m PA4 - areia extraída e brita e pedra de mão produzidas</v>
          </cell>
          <cell r="C1353" t="str">
            <v>m</v>
          </cell>
          <cell r="D1353">
            <v>457.14</v>
          </cell>
          <cell r="E1353" t="str">
            <v>SICRO Jul/24</v>
          </cell>
        </row>
        <row r="1354">
          <cell r="A1354">
            <v>804027</v>
          </cell>
          <cell r="B1354" t="str">
            <v>Corpo de BSTC D = 0,60 m PA4 - areia, brita e pedra de mão comerciais</v>
          </cell>
          <cell r="C1354" t="str">
            <v>m</v>
          </cell>
          <cell r="D1354">
            <v>494.43</v>
          </cell>
          <cell r="E1354" t="str">
            <v>SICRO Jul/24</v>
          </cell>
        </row>
        <row r="1355">
          <cell r="A1355">
            <v>804028</v>
          </cell>
          <cell r="B1355" t="str">
            <v>Corpo de BSTC D = 0,80 m PA1 - areia extraída e brita e pedra de mão produzidas</v>
          </cell>
          <cell r="C1355" t="str">
            <v>m</v>
          </cell>
          <cell r="D1355">
            <v>555.51</v>
          </cell>
          <cell r="E1355" t="str">
            <v>SICRO Jul/24</v>
          </cell>
        </row>
        <row r="1356">
          <cell r="A1356">
            <v>804029</v>
          </cell>
          <cell r="B1356" t="str">
            <v>Corpo de BSTC D = 0,80 m PA1 - areia, brita e pedra de mão comerciais</v>
          </cell>
          <cell r="C1356" t="str">
            <v>m</v>
          </cell>
          <cell r="D1356">
            <v>606.51</v>
          </cell>
          <cell r="E1356" t="str">
            <v>SICRO Jul/24</v>
          </cell>
        </row>
        <row r="1357">
          <cell r="A1357">
            <v>804030</v>
          </cell>
          <cell r="B1357" t="str">
            <v>Corpo de BSTC D = 0,80 m PA2 - areia extraída e brita e pedra de mão produzidas</v>
          </cell>
          <cell r="C1357" t="str">
            <v>m</v>
          </cell>
          <cell r="D1357">
            <v>597.20000000000005</v>
          </cell>
          <cell r="E1357" t="str">
            <v>SICRO Jul/24</v>
          </cell>
        </row>
        <row r="1358">
          <cell r="A1358">
            <v>804031</v>
          </cell>
          <cell r="B1358" t="str">
            <v>Corpo de BSTC D = 0,80 m PA2 - areia, brita e pedra de mão comerciais</v>
          </cell>
          <cell r="C1358" t="str">
            <v>m</v>
          </cell>
          <cell r="D1358">
            <v>648.19000000000005</v>
          </cell>
          <cell r="E1358" t="str">
            <v>SICRO Jul/24</v>
          </cell>
        </row>
        <row r="1359">
          <cell r="A1359">
            <v>804032</v>
          </cell>
          <cell r="B1359" t="str">
            <v>Corpo de BSTC D = 0,80 m PA3 - areia extraída e brita e pedra de mão produzidas</v>
          </cell>
          <cell r="C1359" t="str">
            <v>m</v>
          </cell>
          <cell r="D1359">
            <v>666.86</v>
          </cell>
          <cell r="E1359" t="str">
            <v>SICRO Jul/24</v>
          </cell>
        </row>
        <row r="1360">
          <cell r="A1360">
            <v>804033</v>
          </cell>
          <cell r="B1360" t="str">
            <v>Corpo de BSTC D = 0,80 m PA3 - areia, brita e pedra de mão comerciais</v>
          </cell>
          <cell r="C1360" t="str">
            <v>m</v>
          </cell>
          <cell r="D1360">
            <v>717.86</v>
          </cell>
          <cell r="E1360" t="str">
            <v>SICRO Jul/24</v>
          </cell>
        </row>
        <row r="1361">
          <cell r="A1361">
            <v>804034</v>
          </cell>
          <cell r="B1361" t="str">
            <v>Corpo de BSTC D = 0,80 m PA4 - areia extraída e brita e pedra de mão produzidas</v>
          </cell>
          <cell r="C1361" t="str">
            <v>m</v>
          </cell>
          <cell r="D1361">
            <v>754.14</v>
          </cell>
          <cell r="E1361" t="str">
            <v>SICRO Jul/24</v>
          </cell>
        </row>
        <row r="1362">
          <cell r="A1362">
            <v>804035</v>
          </cell>
          <cell r="B1362" t="str">
            <v>Corpo de BSTC D = 0,80 m PA4 - areia, brita e pedra de mão comerciais</v>
          </cell>
          <cell r="C1362" t="str">
            <v>m</v>
          </cell>
          <cell r="D1362">
            <v>805.14</v>
          </cell>
          <cell r="E1362" t="str">
            <v>SICRO Jul/24</v>
          </cell>
        </row>
        <row r="1363">
          <cell r="A1363">
            <v>804036</v>
          </cell>
          <cell r="B1363" t="str">
            <v>Corpo de BSTC D = 1,00 m PA1 - areia extraída e brita e pedra de mão produzidas</v>
          </cell>
          <cell r="C1363" t="str">
            <v>m</v>
          </cell>
          <cell r="D1363">
            <v>744.54</v>
          </cell>
          <cell r="E1363" t="str">
            <v>SICRO Jul/24</v>
          </cell>
        </row>
        <row r="1364">
          <cell r="A1364">
            <v>804037</v>
          </cell>
          <cell r="B1364" t="str">
            <v>Corpo de BSTC D = 1,00 m PA1 - areia, brita e pedra de mão comerciais</v>
          </cell>
          <cell r="C1364" t="str">
            <v>m</v>
          </cell>
          <cell r="D1364">
            <v>811.12</v>
          </cell>
          <cell r="E1364" t="str">
            <v>SICRO Jul/24</v>
          </cell>
        </row>
        <row r="1365">
          <cell r="A1365">
            <v>804038</v>
          </cell>
          <cell r="B1365" t="str">
            <v>Corpo de BSTC D = 1,00 m PA2 - areia extraída e brita e pedra de mão produzidas</v>
          </cell>
          <cell r="C1365" t="str">
            <v>m</v>
          </cell>
          <cell r="D1365">
            <v>787.54</v>
          </cell>
          <cell r="E1365" t="str">
            <v>SICRO Jul/24</v>
          </cell>
        </row>
        <row r="1366">
          <cell r="A1366">
            <v>804039</v>
          </cell>
          <cell r="B1366" t="str">
            <v>Corpo de BSTC D = 1,00 m PA2 - areia, brita e pedra de mão comerciais</v>
          </cell>
          <cell r="C1366" t="str">
            <v>m</v>
          </cell>
          <cell r="D1366">
            <v>854.12</v>
          </cell>
          <cell r="E1366" t="str">
            <v>SICRO Jul/24</v>
          </cell>
        </row>
        <row r="1367">
          <cell r="A1367">
            <v>804040</v>
          </cell>
          <cell r="B1367" t="str">
            <v>Corpo de BSTC D = 1,00 m PA3 - areia extraída e brita e pedra de mão produzidas</v>
          </cell>
          <cell r="C1367" t="str">
            <v>m</v>
          </cell>
          <cell r="D1367">
            <v>882.95</v>
          </cell>
          <cell r="E1367" t="str">
            <v>SICRO Jul/24</v>
          </cell>
        </row>
        <row r="1368">
          <cell r="A1368">
            <v>804041</v>
          </cell>
          <cell r="B1368" t="str">
            <v>Corpo de BSTC D = 1,00 m PA3 - areia, brita e pedra de mão comerciais</v>
          </cell>
          <cell r="C1368" t="str">
            <v>m</v>
          </cell>
          <cell r="D1368">
            <v>949.53</v>
          </cell>
          <cell r="E1368" t="str">
            <v>SICRO Jul/24</v>
          </cell>
        </row>
        <row r="1369">
          <cell r="A1369">
            <v>804042</v>
          </cell>
          <cell r="B1369" t="str">
            <v>Corpo de BSTC D = 1,00 m PA4 - areia extraída e brita e pedra de mão produzidas</v>
          </cell>
          <cell r="C1369" t="str">
            <v>m</v>
          </cell>
          <cell r="D1369">
            <v>930.72</v>
          </cell>
          <cell r="E1369" t="str">
            <v>SICRO Jul/24</v>
          </cell>
        </row>
        <row r="1370">
          <cell r="A1370">
            <v>804043</v>
          </cell>
          <cell r="B1370" t="str">
            <v>Corpo de BSTC D = 1,00 m PA4 - areia, brita e pedra de mão comerciais</v>
          </cell>
          <cell r="C1370" t="str">
            <v>m</v>
          </cell>
          <cell r="D1370">
            <v>997.3</v>
          </cell>
          <cell r="E1370" t="str">
            <v>SICRO Jul/24</v>
          </cell>
        </row>
        <row r="1371">
          <cell r="A1371">
            <v>804044</v>
          </cell>
          <cell r="B1371" t="str">
            <v>Corpo de BSTC D = 1,20 m PA1 - areia extraída e brita e pedra de mão produzidas</v>
          </cell>
          <cell r="C1371" t="str">
            <v>m</v>
          </cell>
          <cell r="D1371">
            <v>1094.72</v>
          </cell>
          <cell r="E1371" t="str">
            <v>SICRO Jul/24</v>
          </cell>
        </row>
        <row r="1372">
          <cell r="A1372">
            <v>804045</v>
          </cell>
          <cell r="B1372" t="str">
            <v>Corpo de BSTC D = 1,20 m PA1 - areia, brita e pedra de mão comerciais</v>
          </cell>
          <cell r="C1372" t="str">
            <v>m</v>
          </cell>
          <cell r="D1372">
            <v>1177.9000000000001</v>
          </cell>
          <cell r="E1372" t="str">
            <v>SICRO Jul/24</v>
          </cell>
        </row>
        <row r="1373">
          <cell r="A1373">
            <v>804046</v>
          </cell>
          <cell r="B1373" t="str">
            <v>Corpo de BSTC D = 1,20 m PA2 - areia extraída e brita e pedra de mão produzidas</v>
          </cell>
          <cell r="C1373" t="str">
            <v>m</v>
          </cell>
          <cell r="D1373">
            <v>1094.8699999999999</v>
          </cell>
          <cell r="E1373" t="str">
            <v>SICRO Jul/24</v>
          </cell>
        </row>
        <row r="1374">
          <cell r="A1374">
            <v>804047</v>
          </cell>
          <cell r="B1374" t="str">
            <v>Corpo de BSTC D = 1,20 m PA2 - areia, brita e pedra de mão comerciais</v>
          </cell>
          <cell r="C1374" t="str">
            <v>m</v>
          </cell>
          <cell r="D1374">
            <v>1178.06</v>
          </cell>
          <cell r="E1374" t="str">
            <v>SICRO Jul/24</v>
          </cell>
        </row>
        <row r="1375">
          <cell r="A1375">
            <v>804048</v>
          </cell>
          <cell r="B1375" t="str">
            <v>Corpo de BSTC D = 1,20 m PA3 - areia extraída e brita e pedra de mão produzidas</v>
          </cell>
          <cell r="C1375" t="str">
            <v>m</v>
          </cell>
          <cell r="D1375">
            <v>1325</v>
          </cell>
          <cell r="E1375" t="str">
            <v>SICRO Jul/24</v>
          </cell>
        </row>
        <row r="1376">
          <cell r="A1376">
            <v>804049</v>
          </cell>
          <cell r="B1376" t="str">
            <v>Corpo de BSTC D = 1,20 m PA3 - areia, brita e pedra de mão comerciais</v>
          </cell>
          <cell r="C1376" t="str">
            <v>m</v>
          </cell>
          <cell r="D1376">
            <v>1408.18</v>
          </cell>
          <cell r="E1376" t="str">
            <v>SICRO Jul/24</v>
          </cell>
        </row>
        <row r="1377">
          <cell r="A1377">
            <v>804050</v>
          </cell>
          <cell r="B1377" t="str">
            <v>Corpo de BSTC D = 1,20 m PA4 - areia extraída e brita e pedra de mão produzidas</v>
          </cell>
          <cell r="C1377" t="str">
            <v>m</v>
          </cell>
          <cell r="D1377">
            <v>1505.04</v>
          </cell>
          <cell r="E1377" t="str">
            <v>SICRO Jul/24</v>
          </cell>
        </row>
        <row r="1378">
          <cell r="A1378">
            <v>804051</v>
          </cell>
          <cell r="B1378" t="str">
            <v>Corpo de BSTC D = 1,20 m PA4 - areia, brita e pedra de mão comerciais</v>
          </cell>
          <cell r="C1378" t="str">
            <v>m</v>
          </cell>
          <cell r="D1378">
            <v>1588.23</v>
          </cell>
          <cell r="E1378" t="str">
            <v>SICRO Jul/24</v>
          </cell>
        </row>
        <row r="1379">
          <cell r="A1379">
            <v>804052</v>
          </cell>
          <cell r="B1379" t="str">
            <v>Corpo de BSTC D = 1,50 m PA1 - areia extraída e brita e pedra de mão produzidas</v>
          </cell>
          <cell r="C1379" t="str">
            <v>m</v>
          </cell>
          <cell r="D1379">
            <v>1538.55</v>
          </cell>
          <cell r="E1379" t="str">
            <v>SICRO Jul/24</v>
          </cell>
        </row>
        <row r="1380">
          <cell r="A1380">
            <v>804053</v>
          </cell>
          <cell r="B1380" t="str">
            <v>Corpo de BSTC D = 1,50 m PA1 - areia, brita e pedra de mão comerciais</v>
          </cell>
          <cell r="C1380" t="str">
            <v>m</v>
          </cell>
          <cell r="D1380">
            <v>1646.7</v>
          </cell>
          <cell r="E1380" t="str">
            <v>SICRO Jul/24</v>
          </cell>
        </row>
        <row r="1381">
          <cell r="A1381">
            <v>804054</v>
          </cell>
          <cell r="B1381" t="str">
            <v>Corpo de BSTC D = 1,50 m PA2 - areia extraída e brita e pedra de mão produzidas</v>
          </cell>
          <cell r="C1381" t="str">
            <v>m</v>
          </cell>
          <cell r="D1381">
            <v>1596.47</v>
          </cell>
          <cell r="E1381" t="str">
            <v>SICRO Jul/24</v>
          </cell>
        </row>
        <row r="1382">
          <cell r="A1382">
            <v>804055</v>
          </cell>
          <cell r="B1382" t="str">
            <v>Corpo de BSTC D = 1,50 m PA2 - areia, brita e pedra de mão comerciais</v>
          </cell>
          <cell r="C1382" t="str">
            <v>m</v>
          </cell>
          <cell r="D1382">
            <v>1704.62</v>
          </cell>
          <cell r="E1382" t="str">
            <v>SICRO Jul/24</v>
          </cell>
        </row>
        <row r="1383">
          <cell r="A1383">
            <v>804056</v>
          </cell>
          <cell r="B1383" t="str">
            <v>Corpo de BSTC D = 1,50 m PA3 - areia extraída e brita e pedra de mão produzidas</v>
          </cell>
          <cell r="C1383" t="str">
            <v>m</v>
          </cell>
          <cell r="D1383">
            <v>1771.97</v>
          </cell>
          <cell r="E1383" t="str">
            <v>SICRO Jul/24</v>
          </cell>
        </row>
        <row r="1384">
          <cell r="A1384">
            <v>804057</v>
          </cell>
          <cell r="B1384" t="str">
            <v>Corpo de BSTC D = 1,50 m PA3 - areia, brita e pedra de mão comerciais</v>
          </cell>
          <cell r="C1384" t="str">
            <v>m</v>
          </cell>
          <cell r="D1384">
            <v>1880.12</v>
          </cell>
          <cell r="E1384" t="str">
            <v>SICRO Jul/24</v>
          </cell>
        </row>
        <row r="1385">
          <cell r="A1385">
            <v>804058</v>
          </cell>
          <cell r="B1385" t="str">
            <v>Corpo de BSTC D = 1,50 m PA4 - areia extraída e brita e pedra de mão produzidas</v>
          </cell>
          <cell r="C1385" t="str">
            <v>m</v>
          </cell>
          <cell r="D1385">
            <v>1905.8</v>
          </cell>
          <cell r="E1385" t="str">
            <v>SICRO Jul/24</v>
          </cell>
        </row>
        <row r="1386">
          <cell r="A1386">
            <v>804059</v>
          </cell>
          <cell r="B1386" t="str">
            <v>Corpo de BSTC D = 1,50 m PA4 - areia, brita e pedra de mão comerciais</v>
          </cell>
          <cell r="C1386" t="str">
            <v>m</v>
          </cell>
          <cell r="D1386">
            <v>2013.95</v>
          </cell>
          <cell r="E1386" t="str">
            <v>SICRO Jul/24</v>
          </cell>
        </row>
        <row r="1387">
          <cell r="A1387">
            <v>804292</v>
          </cell>
          <cell r="B1387" t="str">
            <v>Corpo de BTTC D = 1,00 m PA1 - areia extraída e brita e pedra de mão produzidas</v>
          </cell>
          <cell r="C1387" t="str">
            <v>m</v>
          </cell>
          <cell r="D1387">
            <v>2119.42</v>
          </cell>
          <cell r="E1387" t="str">
            <v>SICRO Jul/24</v>
          </cell>
        </row>
        <row r="1388">
          <cell r="A1388">
            <v>804293</v>
          </cell>
          <cell r="B1388" t="str">
            <v>Corpo de BTTC D = 1,00 m PA1 - areia, brita e pedra de mão comerciais</v>
          </cell>
          <cell r="C1388" t="str">
            <v>m</v>
          </cell>
          <cell r="D1388">
            <v>2325.69</v>
          </cell>
          <cell r="E1388" t="str">
            <v>SICRO Jul/24</v>
          </cell>
        </row>
        <row r="1389">
          <cell r="A1389">
            <v>804294</v>
          </cell>
          <cell r="B1389" t="str">
            <v>Corpo de BTTC D = 1,00 m PA2 - areia extraída e brita e pedra de mão produzidas</v>
          </cell>
          <cell r="C1389" t="str">
            <v>m</v>
          </cell>
          <cell r="D1389">
            <v>2248.42</v>
          </cell>
          <cell r="E1389" t="str">
            <v>SICRO Jul/24</v>
          </cell>
        </row>
        <row r="1390">
          <cell r="A1390">
            <v>804295</v>
          </cell>
          <cell r="B1390" t="str">
            <v>Corpo de BTTC D = 1,00 m PA2 - areia, brita e pedra de mão comerciais</v>
          </cell>
          <cell r="C1390" t="str">
            <v>m</v>
          </cell>
          <cell r="D1390">
            <v>2454.69</v>
          </cell>
          <cell r="E1390" t="str">
            <v>SICRO Jul/24</v>
          </cell>
        </row>
        <row r="1391">
          <cell r="A1391">
            <v>804296</v>
          </cell>
          <cell r="B1391" t="str">
            <v>Corpo de BTTC D = 1,00 m PA3 - areia extraída e brita e pedra de mão produzidas</v>
          </cell>
          <cell r="C1391" t="str">
            <v>m</v>
          </cell>
          <cell r="D1391">
            <v>2534.65</v>
          </cell>
          <cell r="E1391" t="str">
            <v>SICRO Jul/24</v>
          </cell>
        </row>
        <row r="1392">
          <cell r="A1392">
            <v>804297</v>
          </cell>
          <cell r="B1392" t="str">
            <v>Corpo de BTTC D = 1,00 m PA3 - areia, brita e pedra de mão comerciais</v>
          </cell>
          <cell r="C1392" t="str">
            <v>m</v>
          </cell>
          <cell r="D1392">
            <v>2740.92</v>
          </cell>
          <cell r="E1392" t="str">
            <v>SICRO Jul/24</v>
          </cell>
        </row>
        <row r="1393">
          <cell r="A1393">
            <v>804298</v>
          </cell>
          <cell r="B1393" t="str">
            <v>Corpo de BTTC D = 1,00 m PA4 - areia extraída e brita e pedra de mão produzidas</v>
          </cell>
          <cell r="C1393" t="str">
            <v>m</v>
          </cell>
          <cell r="D1393">
            <v>2677.96</v>
          </cell>
          <cell r="E1393" t="str">
            <v>SICRO Jul/24</v>
          </cell>
        </row>
        <row r="1394">
          <cell r="A1394">
            <v>804299</v>
          </cell>
          <cell r="B1394" t="str">
            <v>Corpo de BTTC D = 1,00 m PA4 - areia, brita e pedra de mão comerciais</v>
          </cell>
          <cell r="C1394" t="str">
            <v>m</v>
          </cell>
          <cell r="D1394">
            <v>2884.23</v>
          </cell>
          <cell r="E1394" t="str">
            <v>SICRO Jul/24</v>
          </cell>
        </row>
        <row r="1395">
          <cell r="A1395">
            <v>804300</v>
          </cell>
          <cell r="B1395" t="str">
            <v>Corpo de BTTC D = 1,20 m PA1 - areia extraída e brita e pedra de mão produzidas</v>
          </cell>
          <cell r="C1395" t="str">
            <v>m</v>
          </cell>
          <cell r="D1395">
            <v>3167.57</v>
          </cell>
          <cell r="E1395" t="str">
            <v>SICRO Jul/24</v>
          </cell>
        </row>
        <row r="1396">
          <cell r="A1396">
            <v>804301</v>
          </cell>
          <cell r="B1396" t="str">
            <v>Corpo de BTTC D = 1,20 m PA1 - areia, brita e pedra de mão comerciais</v>
          </cell>
          <cell r="C1396" t="str">
            <v>m</v>
          </cell>
          <cell r="D1396">
            <v>3431.95</v>
          </cell>
          <cell r="E1396" t="str">
            <v>SICRO Jul/24</v>
          </cell>
        </row>
        <row r="1397">
          <cell r="A1397">
            <v>804302</v>
          </cell>
          <cell r="B1397" t="str">
            <v>Corpo de BTTC D = 1,20 m PA2 - areia extraída e brita e pedra de mão produzidas</v>
          </cell>
          <cell r="C1397" t="str">
            <v>m</v>
          </cell>
          <cell r="D1397">
            <v>3168.04</v>
          </cell>
          <cell r="E1397" t="str">
            <v>SICRO Jul/24</v>
          </cell>
        </row>
        <row r="1398">
          <cell r="A1398">
            <v>804303</v>
          </cell>
          <cell r="B1398" t="str">
            <v>Corpo de BTTC D = 1,20 m PA2 - areia, brita e pedra de mão comerciais</v>
          </cell>
          <cell r="C1398" t="str">
            <v>m</v>
          </cell>
          <cell r="D1398">
            <v>3432.41</v>
          </cell>
          <cell r="E1398" t="str">
            <v>SICRO Jul/24</v>
          </cell>
        </row>
        <row r="1399">
          <cell r="A1399">
            <v>804304</v>
          </cell>
          <cell r="B1399" t="str">
            <v>Corpo de BTTC D = 1,20 m PA3 - areia extraída e brita e pedra de mão produzidas</v>
          </cell>
          <cell r="C1399" t="str">
            <v>m</v>
          </cell>
          <cell r="D1399">
            <v>3858.41</v>
          </cell>
          <cell r="E1399" t="str">
            <v>SICRO Jul/24</v>
          </cell>
        </row>
        <row r="1400">
          <cell r="A1400">
            <v>804305</v>
          </cell>
          <cell r="B1400" t="str">
            <v>Corpo de BTTC D = 1,20 m PA3 - areia, brita e pedra de mão comerciais</v>
          </cell>
          <cell r="C1400" t="str">
            <v>m</v>
          </cell>
          <cell r="D1400">
            <v>4122.78</v>
          </cell>
          <cell r="E1400" t="str">
            <v>SICRO Jul/24</v>
          </cell>
        </row>
        <row r="1401">
          <cell r="A1401">
            <v>804306</v>
          </cell>
          <cell r="B1401" t="str">
            <v>Corpo de BTTC D = 1,20 m PA4 - areia extraída e brita e pedra de mão produzidas</v>
          </cell>
          <cell r="C1401" t="str">
            <v>m</v>
          </cell>
          <cell r="D1401">
            <v>4398.54</v>
          </cell>
          <cell r="E1401" t="str">
            <v>SICRO Jul/24</v>
          </cell>
        </row>
        <row r="1402">
          <cell r="A1402">
            <v>804307</v>
          </cell>
          <cell r="B1402" t="str">
            <v>Corpo de BTTC D = 1,20 m PA4 - areia, brita e pedra de mão comerciais</v>
          </cell>
          <cell r="C1402" t="str">
            <v>m</v>
          </cell>
          <cell r="D1402">
            <v>4662.91</v>
          </cell>
          <cell r="E1402" t="str">
            <v>SICRO Jul/24</v>
          </cell>
        </row>
        <row r="1403">
          <cell r="A1403">
            <v>804308</v>
          </cell>
          <cell r="B1403" t="str">
            <v>Corpo de BTTC D = 1,50 m PA1 - areia extraída e brita e pedra de mão produzidas</v>
          </cell>
          <cell r="C1403" t="str">
            <v>m</v>
          </cell>
          <cell r="D1403">
            <v>4486.1000000000004</v>
          </cell>
          <cell r="E1403" t="str">
            <v>SICRO Jul/24</v>
          </cell>
        </row>
        <row r="1404">
          <cell r="A1404">
            <v>804309</v>
          </cell>
          <cell r="B1404" t="str">
            <v>Corpo de BTTC D = 1,50 m PA1 - areia, brita e pedra de mão comerciais</v>
          </cell>
          <cell r="C1404" t="str">
            <v>m</v>
          </cell>
          <cell r="D1404">
            <v>4826.9799999999996</v>
          </cell>
          <cell r="E1404" t="str">
            <v>SICRO Jul/24</v>
          </cell>
        </row>
        <row r="1405">
          <cell r="A1405">
            <v>804310</v>
          </cell>
          <cell r="B1405" t="str">
            <v>Corpo de BTTC D = 1,50 m PA2 - areia extraída e brita e pedra de mão produzidas</v>
          </cell>
          <cell r="C1405" t="str">
            <v>m</v>
          </cell>
          <cell r="D1405">
            <v>4659.8599999999997</v>
          </cell>
          <cell r="E1405" t="str">
            <v>SICRO Jul/24</v>
          </cell>
        </row>
        <row r="1406">
          <cell r="A1406">
            <v>804311</v>
          </cell>
          <cell r="B1406" t="str">
            <v>Corpo de BTTC D = 1,50 m PA2 - areia, brita e pedra de mão comerciais</v>
          </cell>
          <cell r="C1406" t="str">
            <v>m</v>
          </cell>
          <cell r="D1406">
            <v>5000.74</v>
          </cell>
          <cell r="E1406" t="str">
            <v>SICRO Jul/24</v>
          </cell>
        </row>
        <row r="1407">
          <cell r="A1407">
            <v>804312</v>
          </cell>
          <cell r="B1407" t="str">
            <v>Corpo de BTTC D = 1,50 m PA3 - areia extraída e brita e pedra de mão produzidas</v>
          </cell>
          <cell r="C1407" t="str">
            <v>m</v>
          </cell>
          <cell r="D1407">
            <v>5186.3599999999997</v>
          </cell>
          <cell r="E1407" t="str">
            <v>SICRO Jul/24</v>
          </cell>
        </row>
        <row r="1408">
          <cell r="A1408">
            <v>804313</v>
          </cell>
          <cell r="B1408" t="str">
            <v>Corpo de BTTC D = 1,50 m PA3 - areia, brita e pedra de mão comerciais</v>
          </cell>
          <cell r="C1408" t="str">
            <v>m</v>
          </cell>
          <cell r="D1408">
            <v>5527.24</v>
          </cell>
          <cell r="E1408" t="str">
            <v>SICRO Jul/24</v>
          </cell>
        </row>
        <row r="1409">
          <cell r="A1409">
            <v>804314</v>
          </cell>
          <cell r="B1409" t="str">
            <v>Corpo de BTTC D = 1,50 m PA4 - areia extraída e brita e pedra de mão produzidas</v>
          </cell>
          <cell r="C1409" t="str">
            <v>m</v>
          </cell>
          <cell r="D1409">
            <v>5587.86</v>
          </cell>
          <cell r="E1409" t="str">
            <v>SICRO Jul/24</v>
          </cell>
        </row>
        <row r="1410">
          <cell r="A1410">
            <v>804315</v>
          </cell>
          <cell r="B1410" t="str">
            <v>Corpo de BTTC D = 1,50 m PA4 - areia, brita e pedra de mão comerciais</v>
          </cell>
          <cell r="C1410" t="str">
            <v>m</v>
          </cell>
          <cell r="D1410">
            <v>5928.74</v>
          </cell>
          <cell r="E1410" t="str">
            <v>SICRO Jul/24</v>
          </cell>
        </row>
        <row r="1411">
          <cell r="A1411">
            <v>805446</v>
          </cell>
          <cell r="B1411" t="str">
            <v>Dentes para bueiros duplos D = 0,80 m - areia extraída e brita e pedra de mão produzidas</v>
          </cell>
          <cell r="C1411" t="str">
            <v>un</v>
          </cell>
          <cell r="D1411">
            <v>40</v>
          </cell>
          <cell r="E1411" t="str">
            <v>SICRO Jul/24</v>
          </cell>
        </row>
        <row r="1412">
          <cell r="A1412">
            <v>805447</v>
          </cell>
          <cell r="B1412" t="str">
            <v>Dentes para bueiros duplos D = 0,80 m - areia, brita e pedra de mão comerciais</v>
          </cell>
          <cell r="C1412" t="str">
            <v>un</v>
          </cell>
          <cell r="D1412">
            <v>55.63</v>
          </cell>
          <cell r="E1412" t="str">
            <v>SICRO Jul/24</v>
          </cell>
        </row>
        <row r="1413">
          <cell r="A1413">
            <v>805448</v>
          </cell>
          <cell r="B1413" t="str">
            <v>Dentes para bueiros duplos D = 1,00 m - areia extraída e brita e pedra de mão produzidas</v>
          </cell>
          <cell r="C1413" t="str">
            <v>un</v>
          </cell>
          <cell r="D1413">
            <v>47.95</v>
          </cell>
          <cell r="E1413" t="str">
            <v>SICRO Jul/24</v>
          </cell>
        </row>
        <row r="1414">
          <cell r="A1414">
            <v>805449</v>
          </cell>
          <cell r="B1414" t="str">
            <v>Dentes para bueiros duplos D = 1,00 m - areia, brita e pedra de mão comerciais</v>
          </cell>
          <cell r="C1414" t="str">
            <v>un</v>
          </cell>
          <cell r="D1414">
            <v>66.67</v>
          </cell>
          <cell r="E1414" t="str">
            <v>SICRO Jul/24</v>
          </cell>
        </row>
        <row r="1415">
          <cell r="A1415">
            <v>805450</v>
          </cell>
          <cell r="B1415" t="str">
            <v>Dentes para bueiros duplos D = 1,20 m - areia extraída e brita e pedra de mão produzidas</v>
          </cell>
          <cell r="C1415" t="str">
            <v>un</v>
          </cell>
          <cell r="D1415">
            <v>55.64</v>
          </cell>
          <cell r="E1415" t="str">
            <v>SICRO Jul/24</v>
          </cell>
        </row>
        <row r="1416">
          <cell r="A1416">
            <v>805451</v>
          </cell>
          <cell r="B1416" t="str">
            <v>Dentes para bueiros duplos D = 1,20 m - areia, brita e pedra de mão comerciais</v>
          </cell>
          <cell r="C1416" t="str">
            <v>un</v>
          </cell>
          <cell r="D1416">
            <v>77.290000000000006</v>
          </cell>
          <cell r="E1416" t="str">
            <v>SICRO Jul/24</v>
          </cell>
        </row>
        <row r="1417">
          <cell r="A1417">
            <v>805452</v>
          </cell>
          <cell r="B1417" t="str">
            <v>Dentes para bueiros duplos D = 1,50 m - areia extraída e brita e pedra de mão produzidas</v>
          </cell>
          <cell r="C1417" t="str">
            <v>un</v>
          </cell>
          <cell r="D1417">
            <v>65.14</v>
          </cell>
          <cell r="E1417" t="str">
            <v>SICRO Jul/24</v>
          </cell>
        </row>
        <row r="1418">
          <cell r="A1418">
            <v>805453</v>
          </cell>
          <cell r="B1418" t="str">
            <v>Dentes para bueiros duplos D = 1,50 m - areia, brita e pedra de mão comerciais</v>
          </cell>
          <cell r="C1418" t="str">
            <v>un</v>
          </cell>
          <cell r="D1418">
            <v>90.86</v>
          </cell>
          <cell r="E1418" t="str">
            <v>SICRO Jul/24</v>
          </cell>
        </row>
        <row r="1419">
          <cell r="A1419">
            <v>805434</v>
          </cell>
          <cell r="B1419" t="str">
            <v>Dentes para bueiros simples D = 0,40 m - areia extraída e brita e pedra de mão produzidas</v>
          </cell>
          <cell r="C1419" t="str">
            <v>un</v>
          </cell>
          <cell r="D1419">
            <v>13.57</v>
          </cell>
          <cell r="E1419" t="str">
            <v>SICRO Jul/24</v>
          </cell>
        </row>
        <row r="1420">
          <cell r="A1420">
            <v>805435</v>
          </cell>
          <cell r="B1420" t="str">
            <v>Dentes para bueiros simples D = 0,40 m - areia, brita e pedra de mão comerciais</v>
          </cell>
          <cell r="C1420" t="str">
            <v>un</v>
          </cell>
          <cell r="D1420">
            <v>18.29</v>
          </cell>
          <cell r="E1420" t="str">
            <v>SICRO Jul/24</v>
          </cell>
        </row>
        <row r="1421">
          <cell r="A1421">
            <v>805436</v>
          </cell>
          <cell r="B1421" t="str">
            <v>Dentes para bueiros simples D = 0,60 m - areia extraída e brita e pedra de mão produzidas</v>
          </cell>
          <cell r="C1421" t="str">
            <v>un</v>
          </cell>
          <cell r="D1421">
            <v>15.9</v>
          </cell>
          <cell r="E1421" t="str">
            <v>SICRO Jul/24</v>
          </cell>
        </row>
        <row r="1422">
          <cell r="A1422">
            <v>805437</v>
          </cell>
          <cell r="B1422" t="str">
            <v>Dentes para bueiros simples D = 0,60 m - areia, brita e pedra de mão comerciais</v>
          </cell>
          <cell r="C1422" t="str">
            <v>un</v>
          </cell>
          <cell r="D1422">
            <v>22.08</v>
          </cell>
          <cell r="E1422" t="str">
            <v>SICRO Jul/24</v>
          </cell>
        </row>
        <row r="1423">
          <cell r="A1423">
            <v>805438</v>
          </cell>
          <cell r="B1423" t="str">
            <v>Dentes para bueiros simples D = 0,80 m - areia extraída e brita e pedra de mão produzidas</v>
          </cell>
          <cell r="C1423" t="str">
            <v>un</v>
          </cell>
          <cell r="D1423">
            <v>21.52</v>
          </cell>
          <cell r="E1423" t="str">
            <v>SICRO Jul/24</v>
          </cell>
        </row>
        <row r="1424">
          <cell r="A1424">
            <v>805439</v>
          </cell>
          <cell r="B1424" t="str">
            <v>Dentes para bueiros simples D = 0,80 m - areia, brita e pedra de mão comerciais</v>
          </cell>
          <cell r="C1424" t="str">
            <v>un</v>
          </cell>
          <cell r="D1424">
            <v>29.33</v>
          </cell>
          <cell r="E1424" t="str">
            <v>SICRO Jul/24</v>
          </cell>
        </row>
        <row r="1425">
          <cell r="A1425">
            <v>805440</v>
          </cell>
          <cell r="B1425" t="str">
            <v>Dentes para bueiros simples D = 1,00 m - areia extraída e brita e pedra de mão produzidas</v>
          </cell>
          <cell r="C1425" t="str">
            <v>un</v>
          </cell>
          <cell r="D1425">
            <v>24.11</v>
          </cell>
          <cell r="E1425" t="str">
            <v>SICRO Jul/24</v>
          </cell>
        </row>
        <row r="1426">
          <cell r="A1426">
            <v>805441</v>
          </cell>
          <cell r="B1426" t="str">
            <v>Dentes para bueiros simples D = 1,00 m - areia, brita e pedra de mão comerciais</v>
          </cell>
          <cell r="C1426" t="str">
            <v>un</v>
          </cell>
          <cell r="D1426">
            <v>33.549999999999997</v>
          </cell>
          <cell r="E1426" t="str">
            <v>SICRO Jul/24</v>
          </cell>
        </row>
        <row r="1427">
          <cell r="A1427">
            <v>805442</v>
          </cell>
          <cell r="B1427" t="str">
            <v>Dentes para bueiros simples D = 1,20 m - areia extraída e brita e pedra de mão produzidas</v>
          </cell>
          <cell r="C1427" t="str">
            <v>un</v>
          </cell>
          <cell r="D1427">
            <v>29.21</v>
          </cell>
          <cell r="E1427" t="str">
            <v>SICRO Jul/24</v>
          </cell>
        </row>
        <row r="1428">
          <cell r="A1428">
            <v>805443</v>
          </cell>
          <cell r="B1428" t="str">
            <v>Dentes para bueiros simples D = 1,20 m - areia, brita e pedra de mão comerciais</v>
          </cell>
          <cell r="C1428" t="str">
            <v>un</v>
          </cell>
          <cell r="D1428">
            <v>39.950000000000003</v>
          </cell>
          <cell r="E1428" t="str">
            <v>SICRO Jul/24</v>
          </cell>
        </row>
        <row r="1429">
          <cell r="A1429">
            <v>805444</v>
          </cell>
          <cell r="B1429" t="str">
            <v>Dentes para bueiros simples D = 1,50 m - areia extraída e brita e pedra de mão produzidas</v>
          </cell>
          <cell r="C1429" t="str">
            <v>un</v>
          </cell>
          <cell r="D1429">
            <v>32.57</v>
          </cell>
          <cell r="E1429" t="str">
            <v>SICRO Jul/24</v>
          </cell>
        </row>
        <row r="1430">
          <cell r="A1430">
            <v>805445</v>
          </cell>
          <cell r="B1430" t="str">
            <v>Dentes para bueiros simples D = 1,50 m - areia, brita e pedra de mão comerciais</v>
          </cell>
          <cell r="C1430" t="str">
            <v>un</v>
          </cell>
          <cell r="D1430">
            <v>45.43</v>
          </cell>
          <cell r="E1430" t="str">
            <v>SICRO Jul/24</v>
          </cell>
        </row>
        <row r="1431">
          <cell r="A1431">
            <v>805454</v>
          </cell>
          <cell r="B1431" t="str">
            <v>Dentes para bueiros triplos D = 1,00 m - areia extraída e brita e pedra de mão produzidas</v>
          </cell>
          <cell r="C1431" t="str">
            <v>un</v>
          </cell>
          <cell r="D1431">
            <v>72.06</v>
          </cell>
          <cell r="E1431" t="str">
            <v>SICRO Jul/24</v>
          </cell>
        </row>
        <row r="1432">
          <cell r="A1432">
            <v>805455</v>
          </cell>
          <cell r="B1432" t="str">
            <v>Dentes para bueiros triplos D = 1,00 m - areia, brita e pedra de mão comerciais</v>
          </cell>
          <cell r="C1432" t="str">
            <v>un</v>
          </cell>
          <cell r="D1432">
            <v>100.22</v>
          </cell>
          <cell r="E1432" t="str">
            <v>SICRO Jul/24</v>
          </cell>
        </row>
        <row r="1433">
          <cell r="A1433">
            <v>805456</v>
          </cell>
          <cell r="B1433" t="str">
            <v>Dentes para bueiros triplos D = 1,20 m - areia extraída e brita e pedra de mão produzidas</v>
          </cell>
          <cell r="C1433" t="str">
            <v>un</v>
          </cell>
          <cell r="D1433">
            <v>81.819999999999993</v>
          </cell>
          <cell r="E1433" t="str">
            <v>SICRO Jul/24</v>
          </cell>
        </row>
        <row r="1434">
          <cell r="A1434">
            <v>805457</v>
          </cell>
          <cell r="B1434" t="str">
            <v>Dentes para bueiros triplos D = 1,20 m - areia, brita e pedra de mão comerciais</v>
          </cell>
          <cell r="C1434" t="str">
            <v>un</v>
          </cell>
          <cell r="D1434">
            <v>114.21</v>
          </cell>
          <cell r="E1434" t="str">
            <v>SICRO Jul/24</v>
          </cell>
        </row>
        <row r="1435">
          <cell r="A1435">
            <v>805458</v>
          </cell>
          <cell r="B1435" t="str">
            <v>Dentes para bueiros triplos D = 1,50 m - areia extraída e brita e pedra de mão produzidas</v>
          </cell>
          <cell r="C1435" t="str">
            <v>un</v>
          </cell>
          <cell r="D1435">
            <v>97.97</v>
          </cell>
          <cell r="E1435" t="str">
            <v>SICRO Jul/24</v>
          </cell>
        </row>
        <row r="1436">
          <cell r="A1436">
            <v>805459</v>
          </cell>
          <cell r="B1436" t="str">
            <v>Dentes para bueiros triplos D = 1,50 m - areia, brita e pedra de mão comerciais</v>
          </cell>
          <cell r="C1436" t="str">
            <v>un</v>
          </cell>
          <cell r="D1436">
            <v>136.71</v>
          </cell>
          <cell r="E1436" t="str">
            <v>SICRO Jul/24</v>
          </cell>
        </row>
        <row r="1437">
          <cell r="A1437">
            <v>909620</v>
          </cell>
          <cell r="B1437" t="str">
            <v>Alvenaria de blocos de concreto 19 x 19 x 39 cm com espessura de 20 cm com argamassa traço 1:0,5:3,5 - areia comercial</v>
          </cell>
          <cell r="C1437" t="str">
            <v>m²</v>
          </cell>
          <cell r="D1437">
            <v>136.44999999999999</v>
          </cell>
          <cell r="E1437" t="str">
            <v>SICRO Jul/24</v>
          </cell>
        </row>
        <row r="1438">
          <cell r="A1438">
            <v>909621</v>
          </cell>
          <cell r="B1438" t="str">
            <v>Alvenaria de blocos de concreto 19 x 19 x 39 cm com espessura de 20 cm com argamassa traço 1:0,5:3,5 - areia extraída</v>
          </cell>
          <cell r="C1438" t="str">
            <v>m²</v>
          </cell>
          <cell r="D1438">
            <v>134.69999999999999</v>
          </cell>
          <cell r="E1438" t="str">
            <v>SICRO Jul/24</v>
          </cell>
        </row>
        <row r="1439">
          <cell r="A1439">
            <v>903802</v>
          </cell>
          <cell r="B1439" t="str">
            <v>Bacia de contenção para tanque de emulsão de 30.000 l - inclusive demolição</v>
          </cell>
          <cell r="C1439" t="str">
            <v>un</v>
          </cell>
          <cell r="D1439">
            <v>15242.78</v>
          </cell>
          <cell r="E1439" t="str">
            <v>SICRO Jul/24</v>
          </cell>
        </row>
        <row r="1440">
          <cell r="A1440">
            <v>919113</v>
          </cell>
          <cell r="B1440" t="str">
            <v>Canaleta perfil cartola 50 x 70 x 3 mm - aba 20 mm</v>
          </cell>
          <cell r="C1440" t="str">
            <v>m</v>
          </cell>
          <cell r="D1440">
            <v>148.99</v>
          </cell>
          <cell r="E1440" t="str">
            <v>SICRO Jul/24</v>
          </cell>
        </row>
        <row r="1441">
          <cell r="A1441">
            <v>903788</v>
          </cell>
          <cell r="B1441" t="str">
            <v>Chapisco com argamassa de cimento e areia 1:3 - aplicação manual</v>
          </cell>
          <cell r="C1441" t="str">
            <v>m²</v>
          </cell>
          <cell r="D1441">
            <v>4.57</v>
          </cell>
          <cell r="E1441" t="str">
            <v>SICRO Jul/24</v>
          </cell>
        </row>
        <row r="1442">
          <cell r="A1442">
            <v>919247</v>
          </cell>
          <cell r="B1442" t="str">
            <v>Cobertura em chapas zincadas com espessura de 0,43 mm - utilização 2 vezes</v>
          </cell>
          <cell r="C1442" t="str">
            <v>m²</v>
          </cell>
          <cell r="D1442">
            <v>36.58</v>
          </cell>
          <cell r="E1442" t="str">
            <v>SICRO Jul/24</v>
          </cell>
        </row>
        <row r="1443">
          <cell r="A1443">
            <v>919016</v>
          </cell>
          <cell r="B1443" t="str">
            <v>Depósito de óleo para oficina - inclusive demolição</v>
          </cell>
          <cell r="C1443" t="str">
            <v>un</v>
          </cell>
          <cell r="D1443">
            <v>7804.08</v>
          </cell>
          <cell r="E1443" t="str">
            <v>SICRO Jul/24</v>
          </cell>
        </row>
        <row r="1444">
          <cell r="A1444">
            <v>919078</v>
          </cell>
          <cell r="B1444" t="str">
            <v>Dique de contenção para usina de asfalto a quente - inclusive demolição</v>
          </cell>
          <cell r="C1444" t="str">
            <v>un</v>
          </cell>
          <cell r="D1444">
            <v>37722.879999999997</v>
          </cell>
          <cell r="E1444" t="str">
            <v>SICRO Jul/24</v>
          </cell>
        </row>
        <row r="1445">
          <cell r="A1445">
            <v>903789</v>
          </cell>
          <cell r="B1445" t="str">
            <v>Emboço com argamassa de cimento, cal hidratada e areia 1:2:8 com espessura de 2 cm - aplicação manual</v>
          </cell>
          <cell r="C1445" t="str">
            <v>m²</v>
          </cell>
          <cell r="D1445">
            <v>34.020000000000003</v>
          </cell>
          <cell r="E1445" t="str">
            <v>SICRO Jul/24</v>
          </cell>
        </row>
        <row r="1446">
          <cell r="A1446">
            <v>919250</v>
          </cell>
          <cell r="B1446" t="str">
            <v>Fornecimento e instalação de extintor de espuma 10 l</v>
          </cell>
          <cell r="C1446" t="str">
            <v>un</v>
          </cell>
          <cell r="D1446">
            <v>484.64</v>
          </cell>
          <cell r="E1446" t="str">
            <v>SICRO Jul/24</v>
          </cell>
        </row>
        <row r="1447">
          <cell r="A1447">
            <v>903807</v>
          </cell>
          <cell r="B1447" t="str">
            <v>Instalação da central de britagem com capacidade de 80 m³/h</v>
          </cell>
          <cell r="C1447" t="str">
            <v>un</v>
          </cell>
          <cell r="D1447">
            <v>109095.78</v>
          </cell>
          <cell r="E1447" t="str">
            <v>SICRO Jul/24</v>
          </cell>
        </row>
        <row r="1448">
          <cell r="A1448">
            <v>903806</v>
          </cell>
          <cell r="B1448" t="str">
            <v>Instalação da central de concreto com capacidade de 150 m³/h</v>
          </cell>
          <cell r="C1448" t="str">
            <v>un</v>
          </cell>
          <cell r="D1448">
            <v>185882.22</v>
          </cell>
          <cell r="E1448" t="str">
            <v>SICRO Jul/24</v>
          </cell>
        </row>
        <row r="1449">
          <cell r="A1449">
            <v>903804</v>
          </cell>
          <cell r="B1449" t="str">
            <v>Instalação da central de concreto com capacidade de 30 m³/h</v>
          </cell>
          <cell r="C1449" t="str">
            <v>un</v>
          </cell>
          <cell r="D1449">
            <v>68777.83</v>
          </cell>
          <cell r="E1449" t="str">
            <v>SICRO Jul/24</v>
          </cell>
        </row>
        <row r="1450">
          <cell r="A1450">
            <v>903805</v>
          </cell>
          <cell r="B1450" t="str">
            <v>Instalação da central de concreto com capacidade de 40 m³/h</v>
          </cell>
          <cell r="C1450" t="str">
            <v>un</v>
          </cell>
          <cell r="D1450">
            <v>79851.64</v>
          </cell>
          <cell r="E1450" t="str">
            <v>SICRO Jul/24</v>
          </cell>
        </row>
        <row r="1451">
          <cell r="A1451">
            <v>903810</v>
          </cell>
          <cell r="B1451" t="str">
            <v>Instalação da usina de asfalto a quente capacidade de 120 t/h</v>
          </cell>
          <cell r="C1451" t="str">
            <v>un</v>
          </cell>
          <cell r="D1451">
            <v>197087.37</v>
          </cell>
          <cell r="E1451" t="str">
            <v>SICRO Jul/24</v>
          </cell>
        </row>
        <row r="1452">
          <cell r="A1452">
            <v>903809</v>
          </cell>
          <cell r="B1452" t="str">
            <v>Instalação da usina de pré-misturado a frio com capacidade de 60 t/h</v>
          </cell>
          <cell r="C1452" t="str">
            <v>un</v>
          </cell>
          <cell r="D1452">
            <v>125969.26</v>
          </cell>
          <cell r="E1452" t="str">
            <v>SICRO Jul/24</v>
          </cell>
        </row>
        <row r="1453">
          <cell r="A1453">
            <v>903808</v>
          </cell>
          <cell r="B1453" t="str">
            <v>Instalação da usina misturadora de solos com capacidade de 300 t/h</v>
          </cell>
          <cell r="C1453" t="str">
            <v>un</v>
          </cell>
          <cell r="D1453">
            <v>116103.97</v>
          </cell>
          <cell r="E1453" t="str">
            <v>SICRO Jul/24</v>
          </cell>
        </row>
        <row r="1454">
          <cell r="A1454">
            <v>903845</v>
          </cell>
          <cell r="B1454" t="str">
            <v>Lastro de brita comercial - espalhamento mecânico</v>
          </cell>
          <cell r="C1454" t="str">
            <v>m³</v>
          </cell>
          <cell r="D1454">
            <v>152.05000000000001</v>
          </cell>
          <cell r="E1454" t="str">
            <v>SICRO Jul/24</v>
          </cell>
        </row>
        <row r="1455">
          <cell r="A1455">
            <v>919009</v>
          </cell>
          <cell r="B1455" t="str">
            <v>Montagem e desmontagem da central de britagem com capacidade de 80 m³/h - inclusive construção de aterro, construção e demolição de rampa e bases</v>
          </cell>
          <cell r="C1455" t="str">
            <v>un</v>
          </cell>
          <cell r="D1455">
            <v>66256.12</v>
          </cell>
          <cell r="E1455" t="str">
            <v>SICRO Jul/24</v>
          </cell>
        </row>
        <row r="1456">
          <cell r="A1456">
            <v>919007</v>
          </cell>
          <cell r="B1456" t="str">
            <v>Montagem e desmontagem da central de concreto com capacidade de 150 m³/h - inclusive construção e demolição de bases, rampas e depósitos de agregados</v>
          </cell>
          <cell r="C1456" t="str">
            <v>un</v>
          </cell>
          <cell r="D1456">
            <v>125343.42</v>
          </cell>
          <cell r="E1456" t="str">
            <v>SICRO Jul/24</v>
          </cell>
        </row>
        <row r="1457">
          <cell r="A1457">
            <v>919011</v>
          </cell>
          <cell r="B1457" t="str">
            <v>Montagem e desmontagem da central de concreto com capacidade de 30 m³/h - inclusive construção e demolição de bases, rampas e depósitos de agregados</v>
          </cell>
          <cell r="C1457" t="str">
            <v>un</v>
          </cell>
          <cell r="D1457">
            <v>35727.050000000003</v>
          </cell>
          <cell r="E1457" t="str">
            <v>SICRO Jul/24</v>
          </cell>
        </row>
        <row r="1458">
          <cell r="A1458">
            <v>919246</v>
          </cell>
          <cell r="B1458" t="str">
            <v>Montagem e desmontagem da central de concreto com capacidade de 40 m³/h - inclusive construção e demolição de bases, rampas e depósitos de agregados</v>
          </cell>
          <cell r="C1458" t="str">
            <v>un</v>
          </cell>
          <cell r="D1458">
            <v>48650.33</v>
          </cell>
          <cell r="E1458" t="str">
            <v>SICRO Jul/24</v>
          </cell>
        </row>
        <row r="1459">
          <cell r="A1459">
            <v>919013</v>
          </cell>
          <cell r="B1459" t="str">
            <v>Montagem e desmontagem da usina de asfalto a quente com capacidade de 120 t/h - inclusive construção e demolição de bases, rampas, depósitos de agregados e dique de contenção</v>
          </cell>
          <cell r="C1459" t="str">
            <v>un</v>
          </cell>
          <cell r="D1459">
            <v>135832.48000000001</v>
          </cell>
          <cell r="E1459" t="str">
            <v>SICRO Jul/24</v>
          </cell>
        </row>
        <row r="1460">
          <cell r="A1460">
            <v>919008</v>
          </cell>
          <cell r="B1460" t="str">
            <v>Montagem e desmontagem da usina de pré-misturado a frio com capacidade de 60 t/h - inclusive construção e demolição de bases, rampas, depósitos de agregados e bacia de contenção</v>
          </cell>
          <cell r="C1460" t="str">
            <v>un</v>
          </cell>
          <cell r="D1460">
            <v>96684.23</v>
          </cell>
          <cell r="E1460" t="str">
            <v>SICRO Jul/24</v>
          </cell>
        </row>
        <row r="1461">
          <cell r="A1461">
            <v>919012</v>
          </cell>
          <cell r="B1461" t="str">
            <v>Montagem e desmontagem da usina misturadora de solos com capacidade de 300 t/h - inclusive construção e demolição de bases, rampas e depósitos de agregados</v>
          </cell>
          <cell r="C1461" t="str">
            <v>un</v>
          </cell>
          <cell r="D1461">
            <v>64504.32</v>
          </cell>
          <cell r="E1461" t="str">
            <v>SICRO Jul/24</v>
          </cell>
        </row>
        <row r="1462">
          <cell r="A1462">
            <v>903848</v>
          </cell>
          <cell r="B1462" t="str">
            <v>Muro em alvenaria de blocos de concreto com espessura de 0,20 m h = 1,0 m</v>
          </cell>
          <cell r="C1462" t="str">
            <v>m</v>
          </cell>
          <cell r="D1462">
            <v>183.91</v>
          </cell>
          <cell r="E1462" t="str">
            <v>SICRO Jul/24</v>
          </cell>
        </row>
        <row r="1463">
          <cell r="A1463">
            <v>919002</v>
          </cell>
          <cell r="B1463" t="str">
            <v>Posto de combustível - com reaproveitamento de 2 vezes do tanque/bomba/cobertura - inclusive demolição</v>
          </cell>
          <cell r="C1463" t="str">
            <v>un</v>
          </cell>
          <cell r="D1463">
            <v>37443.589999999997</v>
          </cell>
          <cell r="E1463" t="str">
            <v>SICRO Jul/24</v>
          </cell>
        </row>
        <row r="1464">
          <cell r="A1464">
            <v>919210</v>
          </cell>
          <cell r="B1464" t="str">
            <v>Rampa de lavagem - inclusive demolição</v>
          </cell>
          <cell r="C1464" t="str">
            <v>un</v>
          </cell>
          <cell r="D1464">
            <v>23170.43</v>
          </cell>
          <cell r="E1464" t="str">
            <v>SICRO Jul/24</v>
          </cell>
        </row>
        <row r="1465">
          <cell r="A1465">
            <v>909612</v>
          </cell>
          <cell r="B1465" t="str">
            <v>Rampa para acesso do misturador de agregados para centrais de 30 m³ e 40 m³ - inclusive demolição</v>
          </cell>
          <cell r="C1465" t="str">
            <v>un</v>
          </cell>
          <cell r="D1465">
            <v>13224.38</v>
          </cell>
          <cell r="E1465" t="str">
            <v>SICRO Jul/24</v>
          </cell>
        </row>
        <row r="1466">
          <cell r="A1466">
            <v>909613</v>
          </cell>
          <cell r="B1466" t="str">
            <v>Rampa para acesso do misturador de agregados para central de 150 m³ - inclusive demolição</v>
          </cell>
          <cell r="C1466" t="str">
            <v>un</v>
          </cell>
          <cell r="D1466">
            <v>21736.82</v>
          </cell>
          <cell r="E1466" t="str">
            <v>SICRO Jul/24</v>
          </cell>
        </row>
        <row r="1467">
          <cell r="A1467">
            <v>909614</v>
          </cell>
          <cell r="B1467" t="str">
            <v>Rampa para acesso do misturador de agregados para central de britagem - inclusive demolição</v>
          </cell>
          <cell r="C1467" t="str">
            <v>un</v>
          </cell>
          <cell r="D1467">
            <v>47391.83</v>
          </cell>
          <cell r="E1467" t="str">
            <v>SICRO Jul/24</v>
          </cell>
        </row>
        <row r="1468">
          <cell r="A1468">
            <v>909616</v>
          </cell>
          <cell r="B1468" t="str">
            <v>Rampa para acesso do misturador de agregados para PMF - inclusive demolição</v>
          </cell>
          <cell r="C1468" t="str">
            <v>un</v>
          </cell>
          <cell r="D1468">
            <v>37718.769999999997</v>
          </cell>
          <cell r="E1468" t="str">
            <v>SICRO Jul/24</v>
          </cell>
        </row>
        <row r="1469">
          <cell r="A1469">
            <v>909617</v>
          </cell>
          <cell r="B1469" t="str">
            <v>Rampa para acesso do misturador de agregados para usina de asfalto a quente - inclusive demolição</v>
          </cell>
          <cell r="C1469" t="str">
            <v>un</v>
          </cell>
          <cell r="D1469">
            <v>22399.67</v>
          </cell>
          <cell r="E1469" t="str">
            <v>SICRO Jul/24</v>
          </cell>
        </row>
        <row r="1470">
          <cell r="A1470">
            <v>909615</v>
          </cell>
          <cell r="B1470" t="str">
            <v>Rampa para acesso do misturador de agregados para usina de solos - inclusive demolição</v>
          </cell>
          <cell r="C1470" t="str">
            <v>un</v>
          </cell>
          <cell r="D1470">
            <v>17198.02</v>
          </cell>
          <cell r="E1470" t="str">
            <v>SICRO Jul/24</v>
          </cell>
        </row>
        <row r="1471">
          <cell r="A1471">
            <v>903860</v>
          </cell>
          <cell r="B1471" t="str">
            <v>Selador acrílico - camada de fundo com aplicação manual</v>
          </cell>
          <cell r="C1471" t="str">
            <v>m²</v>
          </cell>
          <cell r="D1471">
            <v>3.13</v>
          </cell>
          <cell r="E1471" t="str">
            <v>SICRO Jul/24</v>
          </cell>
        </row>
        <row r="1472">
          <cell r="A1472">
            <v>919101</v>
          </cell>
          <cell r="B1472" t="str">
            <v>Sistema separador água e óleo, inclusive demolição</v>
          </cell>
          <cell r="C1472" t="str">
            <v>un</v>
          </cell>
          <cell r="D1472">
            <v>1874.44</v>
          </cell>
          <cell r="E1472" t="str">
            <v>SICRO Jul/24</v>
          </cell>
        </row>
        <row r="1473">
          <cell r="A1473">
            <v>903818</v>
          </cell>
          <cell r="B1473" t="str">
            <v>Tinta látex - duas camadas com aplicação manual</v>
          </cell>
          <cell r="C1473" t="str">
            <v>m²</v>
          </cell>
          <cell r="D1473">
            <v>16.739999999999998</v>
          </cell>
          <cell r="E1473" t="str">
            <v>SICRO Jul/24</v>
          </cell>
        </row>
        <row r="1474">
          <cell r="A1474">
            <v>1100657</v>
          </cell>
          <cell r="B1474" t="str">
            <v>Adensamento de concreto por vibrador de imersão</v>
          </cell>
          <cell r="C1474" t="str">
            <v>m³</v>
          </cell>
          <cell r="D1474">
            <v>4.05</v>
          </cell>
          <cell r="E1474" t="str">
            <v>SICRO Jul/24</v>
          </cell>
        </row>
        <row r="1475">
          <cell r="A1475">
            <v>1108055</v>
          </cell>
          <cell r="B1475" t="str">
            <v>Argamassa autoadensável para reparos e grauteamento - confecção em misturador e lançamento manual</v>
          </cell>
          <cell r="C1475" t="str">
            <v>m³</v>
          </cell>
          <cell r="D1475">
            <v>3484.15</v>
          </cell>
          <cell r="E1475" t="str">
            <v>SICRO Jul/24</v>
          </cell>
        </row>
        <row r="1476">
          <cell r="A1476">
            <v>1109665</v>
          </cell>
          <cell r="B1476" t="str">
            <v>Argamassa de cimento e areia 1:1 - confecção em betoneira e lançamento manual - areia comercial</v>
          </cell>
          <cell r="C1476" t="str">
            <v>m³</v>
          </cell>
          <cell r="D1476">
            <v>732.47</v>
          </cell>
          <cell r="E1476" t="str">
            <v>SICRO Jul/24</v>
          </cell>
        </row>
        <row r="1477">
          <cell r="A1477">
            <v>1109664</v>
          </cell>
          <cell r="B1477" t="str">
            <v>Argamassa de cimento e areia 1:1 - confecção em betoneira e lançamento manual - areia extraída</v>
          </cell>
          <cell r="C1477" t="str">
            <v>m³</v>
          </cell>
          <cell r="D1477">
            <v>663.64</v>
          </cell>
          <cell r="E1477" t="str">
            <v>SICRO Jul/24</v>
          </cell>
        </row>
        <row r="1478">
          <cell r="A1478">
            <v>1109667</v>
          </cell>
          <cell r="B1478" t="str">
            <v>Argamassa de cimento e areia 1:2 - confecção em betoneira e lançamento manual - areia comercial</v>
          </cell>
          <cell r="C1478" t="str">
            <v>m³</v>
          </cell>
          <cell r="D1478">
            <v>583.1</v>
          </cell>
          <cell r="E1478" t="str">
            <v>SICRO Jul/24</v>
          </cell>
        </row>
        <row r="1479">
          <cell r="A1479">
            <v>1109666</v>
          </cell>
          <cell r="B1479" t="str">
            <v>Argamassa de cimento e areia 1:2 - confecção em betoneira e lançamento manual - areia extraída</v>
          </cell>
          <cell r="C1479" t="str">
            <v>m³</v>
          </cell>
          <cell r="D1479">
            <v>463.8</v>
          </cell>
          <cell r="E1479" t="str">
            <v>SICRO Jul/24</v>
          </cell>
        </row>
        <row r="1480">
          <cell r="A1480">
            <v>1109669</v>
          </cell>
          <cell r="B1480" t="str">
            <v>Argamassa de cimento e areia 1:3 - confecção em betoneira e lançamento manual - areia comercial</v>
          </cell>
          <cell r="C1480" t="str">
            <v>m³</v>
          </cell>
          <cell r="D1480">
            <v>507.7</v>
          </cell>
          <cell r="E1480" t="str">
            <v>SICRO Jul/24</v>
          </cell>
        </row>
        <row r="1481">
          <cell r="A1481">
            <v>1109668</v>
          </cell>
          <cell r="B1481" t="str">
            <v>Argamassa de cimento e areia 1:3 - confecção em betoneira e lançamento manual - areia extraída</v>
          </cell>
          <cell r="C1481" t="str">
            <v>m³</v>
          </cell>
          <cell r="D1481">
            <v>364.59</v>
          </cell>
          <cell r="E1481" t="str">
            <v>SICRO Jul/24</v>
          </cell>
        </row>
        <row r="1482">
          <cell r="A1482">
            <v>1108060</v>
          </cell>
          <cell r="B1482" t="str">
            <v>Argamassa de cimento e areia 1:3 com 8% de microssílica - confecção em betoneira e lançamento manual - areia comercial</v>
          </cell>
          <cell r="C1482" t="str">
            <v>m³</v>
          </cell>
          <cell r="D1482">
            <v>589.23</v>
          </cell>
          <cell r="E1482" t="str">
            <v>SICRO Jul/24</v>
          </cell>
        </row>
        <row r="1483">
          <cell r="A1483">
            <v>1109626</v>
          </cell>
          <cell r="B1483" t="str">
            <v>Argamassa de cimento e areia 1:3 com 8% de microssílica - confecção em betoneira e lançamento manual - areia extraída</v>
          </cell>
          <cell r="C1483" t="str">
            <v>m³</v>
          </cell>
          <cell r="D1483">
            <v>446.92</v>
          </cell>
          <cell r="E1483" t="str">
            <v>SICRO Jul/24</v>
          </cell>
        </row>
        <row r="1484">
          <cell r="A1484">
            <v>1109671</v>
          </cell>
          <cell r="B1484" t="str">
            <v>Argamassa de cimento e areia 1:4 - confecção em betoneira e lançamento manual - areia comercial</v>
          </cell>
          <cell r="C1484" t="str">
            <v>m³</v>
          </cell>
          <cell r="D1484">
            <v>473.33</v>
          </cell>
          <cell r="E1484" t="str">
            <v>SICRO Jul/24</v>
          </cell>
        </row>
        <row r="1485">
          <cell r="A1485">
            <v>1109670</v>
          </cell>
          <cell r="B1485" t="str">
            <v>Argamassa de cimento e areia 1:4 - confecção em betoneira e lançamento manual - areia extraída</v>
          </cell>
          <cell r="C1485" t="str">
            <v>m³</v>
          </cell>
          <cell r="D1485">
            <v>316.37</v>
          </cell>
          <cell r="E1485" t="str">
            <v>SICRO Jul/24</v>
          </cell>
        </row>
        <row r="1486">
          <cell r="A1486">
            <v>1109672</v>
          </cell>
          <cell r="B1486" t="str">
            <v>Argamassa de cimento e areia com aditivo aglutinante 1:8 - confecção em betoneira e lançamento manual - areia comercial</v>
          </cell>
          <cell r="C1486" t="str">
            <v>m³</v>
          </cell>
          <cell r="D1486">
            <v>400.59</v>
          </cell>
          <cell r="E1486" t="str">
            <v>SICRO Jul/24</v>
          </cell>
        </row>
        <row r="1487">
          <cell r="A1487">
            <v>1109624</v>
          </cell>
          <cell r="B1487" t="str">
            <v>Argamassa de cimento e areia com aditivo aglutinante 1:8 - confecção em betoneira e lançamento manual - areia extraída</v>
          </cell>
          <cell r="C1487" t="str">
            <v>m³</v>
          </cell>
          <cell r="D1487">
            <v>219.73</v>
          </cell>
          <cell r="E1487" t="str">
            <v>SICRO Jul/24</v>
          </cell>
        </row>
        <row r="1488">
          <cell r="A1488">
            <v>1109622</v>
          </cell>
          <cell r="B1488" t="str">
            <v>Argamassa de cimento, cal hidratada e areia 1:0,5:3,5 - confecção em betoneira e lançamento manual - areia comercial</v>
          </cell>
          <cell r="C1488" t="str">
            <v>m³</v>
          </cell>
          <cell r="D1488">
            <v>464.87</v>
          </cell>
          <cell r="E1488" t="str">
            <v>SICRO Jul/24</v>
          </cell>
        </row>
        <row r="1489">
          <cell r="A1489">
            <v>1109623</v>
          </cell>
          <cell r="B1489" t="str">
            <v>Argamassa de cimento, cal hidratada e areia 1:0,5:3,5 - confecção em betoneira e lançamento manual - areia extraída</v>
          </cell>
          <cell r="C1489" t="str">
            <v>m³</v>
          </cell>
          <cell r="D1489">
            <v>347.93</v>
          </cell>
          <cell r="E1489" t="str">
            <v>SICRO Jul/24</v>
          </cell>
        </row>
        <row r="1490">
          <cell r="A1490">
            <v>1109697</v>
          </cell>
          <cell r="B1490" t="str">
            <v>Argamassa de cimento, cal hidratada e areia 1:0,5:8 - confecção em betoneira e lançamento manual - areia comercial</v>
          </cell>
          <cell r="C1490" t="str">
            <v>m³</v>
          </cell>
          <cell r="D1490">
            <v>368.4</v>
          </cell>
          <cell r="E1490" t="str">
            <v>SICRO Jul/24</v>
          </cell>
        </row>
        <row r="1491">
          <cell r="A1491">
            <v>1109698</v>
          </cell>
          <cell r="B1491" t="str">
            <v>Argamassa de cimento, cal hidratada e areia 1:0,5:8 - confecção em betoneira e lançamento manual - areia extraída</v>
          </cell>
          <cell r="C1491" t="str">
            <v>m³</v>
          </cell>
          <cell r="D1491">
            <v>220.3</v>
          </cell>
          <cell r="E1491" t="str">
            <v>SICRO Jul/24</v>
          </cell>
        </row>
        <row r="1492">
          <cell r="A1492">
            <v>1109679</v>
          </cell>
          <cell r="B1492" t="str">
            <v>Argamassa de cimento, cal hidratada e areia 1:1:6 - confecção em betoneira e lançamento manual - areia comercial</v>
          </cell>
          <cell r="C1492" t="str">
            <v>m³</v>
          </cell>
          <cell r="D1492">
            <v>415.38</v>
          </cell>
          <cell r="E1492" t="str">
            <v>SICRO Jul/24</v>
          </cell>
        </row>
        <row r="1493">
          <cell r="A1493">
            <v>1109625</v>
          </cell>
          <cell r="B1493" t="str">
            <v>Argamassa de cimento, cal hidratada e areia 1:1:6 - confecção em betoneira e lançamento manual - areia extraída</v>
          </cell>
          <cell r="C1493" t="str">
            <v>m³</v>
          </cell>
          <cell r="D1493">
            <v>281.04000000000002</v>
          </cell>
          <cell r="E1493" t="str">
            <v>SICRO Jul/24</v>
          </cell>
        </row>
        <row r="1494">
          <cell r="A1494">
            <v>1109678</v>
          </cell>
          <cell r="B1494" t="str">
            <v>Argamassa de cimento, cal hidratada e areia 1:2:10 - confecção em betoneira e lançamento manual - areia comercial</v>
          </cell>
          <cell r="C1494" t="str">
            <v>m³</v>
          </cell>
          <cell r="D1494">
            <v>389.39</v>
          </cell>
          <cell r="E1494" t="str">
            <v>SICRO Jul/24</v>
          </cell>
        </row>
        <row r="1495">
          <cell r="A1495">
            <v>1109694</v>
          </cell>
          <cell r="B1495" t="str">
            <v>Argamassa de cimento, cal hidratada e areia 1:2:10 - confecção em betoneira e lançamento manual - areia extraída</v>
          </cell>
          <cell r="C1495" t="str">
            <v>m³</v>
          </cell>
          <cell r="D1495">
            <v>245.37</v>
          </cell>
          <cell r="E1495" t="str">
            <v>SICRO Jul/24</v>
          </cell>
        </row>
        <row r="1496">
          <cell r="A1496">
            <v>1109673</v>
          </cell>
          <cell r="B1496" t="str">
            <v>Argamassa de cimento, cal hidratada e areia 1:2:6 - confecção em betoneira e lançamento manual - areia comercial</v>
          </cell>
          <cell r="C1496" t="str">
            <v>m³</v>
          </cell>
          <cell r="D1496">
            <v>451.35</v>
          </cell>
          <cell r="E1496" t="str">
            <v>SICRO Jul/24</v>
          </cell>
        </row>
        <row r="1497">
          <cell r="A1497">
            <v>1109690</v>
          </cell>
          <cell r="B1497" t="str">
            <v>Argamassa de cimento, cal hidratada e areia 1:2:6 - confecção em betoneira e lançamento manual - areia extraída</v>
          </cell>
          <cell r="C1497" t="str">
            <v>m³</v>
          </cell>
          <cell r="D1497">
            <v>325.92</v>
          </cell>
          <cell r="E1497" t="str">
            <v>SICRO Jul/24</v>
          </cell>
        </row>
        <row r="1498">
          <cell r="A1498">
            <v>1109674</v>
          </cell>
          <cell r="B1498" t="str">
            <v>Argamassa de cimento, cal hidratada e areia 1:2:7 - confecção em betoneira e lançamento manual - areia comercial</v>
          </cell>
          <cell r="C1498" t="str">
            <v>m³</v>
          </cell>
          <cell r="D1498">
            <v>430.5</v>
          </cell>
          <cell r="E1498" t="str">
            <v>SICRO Jul/24</v>
          </cell>
        </row>
        <row r="1499">
          <cell r="A1499">
            <v>1109691</v>
          </cell>
          <cell r="B1499" t="str">
            <v>Argamassa de cimento, cal hidratada e areia 1:2:7 - confecção em betoneira e lançamento manual - areia extraída</v>
          </cell>
          <cell r="C1499" t="str">
            <v>m³</v>
          </cell>
          <cell r="D1499">
            <v>298.8</v>
          </cell>
          <cell r="E1499" t="str">
            <v>SICRO Jul/24</v>
          </cell>
        </row>
        <row r="1500">
          <cell r="A1500">
            <v>1109675</v>
          </cell>
          <cell r="B1500" t="str">
            <v>Argamassa de cimento, cal hidratada e areia 1:2:8 - confecção em betoneira e lançamento manual - areia comercial</v>
          </cell>
          <cell r="C1500" t="str">
            <v>m³</v>
          </cell>
          <cell r="D1500">
            <v>413.83</v>
          </cell>
          <cell r="E1500" t="str">
            <v>SICRO Jul/24</v>
          </cell>
        </row>
        <row r="1501">
          <cell r="A1501">
            <v>1109692</v>
          </cell>
          <cell r="B1501" t="str">
            <v>Argamassa de cimento, cal hidratada e areia 1:2:8 - confecção em betoneira e lançamento manual - areia extraída</v>
          </cell>
          <cell r="C1501" t="str">
            <v>m³</v>
          </cell>
          <cell r="D1501">
            <v>277.18</v>
          </cell>
          <cell r="E1501" t="str">
            <v>SICRO Jul/24</v>
          </cell>
        </row>
        <row r="1502">
          <cell r="A1502">
            <v>1109676</v>
          </cell>
          <cell r="B1502" t="str">
            <v>Argamassa de cimento, cal hidratada e areia 1:2:9 - confecção em betoneira e lançamento manual - areia comercial</v>
          </cell>
          <cell r="C1502" t="str">
            <v>m³</v>
          </cell>
          <cell r="D1502">
            <v>400.38</v>
          </cell>
          <cell r="E1502" t="str">
            <v>SICRO Jul/24</v>
          </cell>
        </row>
        <row r="1503">
          <cell r="A1503">
            <v>1109693</v>
          </cell>
          <cell r="B1503" t="str">
            <v>Argamassa de cimento, cal hidratada e areia 1:2:9 - confecção em betoneira e lançamento manual - areia extraída</v>
          </cell>
          <cell r="C1503" t="str">
            <v>m³</v>
          </cell>
          <cell r="D1503">
            <v>259.69</v>
          </cell>
          <cell r="E1503" t="str">
            <v>SICRO Jul/24</v>
          </cell>
        </row>
        <row r="1504">
          <cell r="A1504">
            <v>1109680</v>
          </cell>
          <cell r="B1504" t="str">
            <v>Argamassa para reparos e grauteamento - confecção em misturador e lançamento manual</v>
          </cell>
          <cell r="C1504" t="str">
            <v>m³</v>
          </cell>
          <cell r="D1504">
            <v>3701.16</v>
          </cell>
          <cell r="E1504" t="str">
            <v>SICRO Jul/24</v>
          </cell>
        </row>
        <row r="1505">
          <cell r="A1505">
            <v>1107748</v>
          </cell>
          <cell r="B1505" t="str">
            <v>Argamassa polimérica de alto desempenho projetada para reparos superficiais e reforços estruturais - confecção em misturador e lançamento projetado</v>
          </cell>
          <cell r="C1505" t="str">
            <v>m³</v>
          </cell>
          <cell r="D1505">
            <v>11441.22</v>
          </cell>
          <cell r="E1505" t="str">
            <v>SICRO Jul/24</v>
          </cell>
        </row>
        <row r="1506">
          <cell r="A1506">
            <v>1110000</v>
          </cell>
          <cell r="B1506" t="str">
            <v>Concreto</v>
          </cell>
          <cell r="C1506" t="str">
            <v>m³</v>
          </cell>
          <cell r="D1506">
            <v>0</v>
          </cell>
          <cell r="E1506" t="str">
            <v>SICRO Jul/24</v>
          </cell>
        </row>
        <row r="1507">
          <cell r="A1507">
            <v>1106059</v>
          </cell>
          <cell r="B1507" t="str">
            <v>Concreto autoadensável com silicato de alumínio fck = 20 MPa - confecção em betoneira e lançamento manual - areia e brita comerciais</v>
          </cell>
          <cell r="C1507" t="str">
            <v>m³</v>
          </cell>
          <cell r="D1507">
            <v>588.41999999999996</v>
          </cell>
          <cell r="E1507" t="str">
            <v>SICRO Jul/24</v>
          </cell>
        </row>
        <row r="1508">
          <cell r="A1508">
            <v>1106060</v>
          </cell>
          <cell r="B1508" t="str">
            <v>Concreto autoadensável com silicato de alumínio fck = 20 MPa - confecção em betoneira e lançamento manual - areia extraída e brita produzida</v>
          </cell>
          <cell r="C1508" t="str">
            <v>m³</v>
          </cell>
          <cell r="D1508">
            <v>430.04</v>
          </cell>
          <cell r="E1508" t="str">
            <v>SICRO Jul/24</v>
          </cell>
        </row>
        <row r="1509">
          <cell r="A1509">
            <v>1100658</v>
          </cell>
          <cell r="B1509" t="str">
            <v>Concreto autoadensável com silicato de alumínio fck = 20 MPa - confecção em central dosadora de 30 m³/h - areia e brita comerciais</v>
          </cell>
          <cell r="C1509" t="str">
            <v>m³</v>
          </cell>
          <cell r="D1509">
            <v>494.6</v>
          </cell>
          <cell r="E1509" t="str">
            <v>SICRO Jul/24</v>
          </cell>
        </row>
        <row r="1510">
          <cell r="A1510">
            <v>1106159</v>
          </cell>
          <cell r="B1510" t="str">
            <v>Concreto autoadensável com silicato de alumínio fck = 25 MPa - confecção em central dosadora de 30 m³/h - areia e brita comerciais</v>
          </cell>
          <cell r="C1510" t="str">
            <v>m³</v>
          </cell>
          <cell r="D1510">
            <v>522.88</v>
          </cell>
          <cell r="E1510" t="str">
            <v>SICRO Jul/24</v>
          </cell>
        </row>
        <row r="1511">
          <cell r="A1511">
            <v>1107902</v>
          </cell>
          <cell r="B1511" t="str">
            <v>Concreto autoadensável com silicato de alumínio fck = 30 MPa - confecção em central dosadora de 30 m³/h - areia e brita comerciais</v>
          </cell>
          <cell r="C1511" t="str">
            <v>m³</v>
          </cell>
          <cell r="D1511">
            <v>554.42999999999995</v>
          </cell>
          <cell r="E1511" t="str">
            <v>SICRO Jul/24</v>
          </cell>
        </row>
        <row r="1512">
          <cell r="A1512">
            <v>1107906</v>
          </cell>
          <cell r="B1512" t="str">
            <v>Concreto autoadensável com silicato de alumínio fck = 35 MPa - confecção em central dosadora de 30 m³/h - areia e brita comerciais</v>
          </cell>
          <cell r="C1512" t="str">
            <v>m³</v>
          </cell>
          <cell r="D1512">
            <v>589.69000000000005</v>
          </cell>
          <cell r="E1512" t="str">
            <v>SICRO Jul/24</v>
          </cell>
        </row>
        <row r="1513">
          <cell r="A1513">
            <v>1107910</v>
          </cell>
          <cell r="B1513" t="str">
            <v>Concreto autoadensável com silicato de alumínio fck = 40 MPa - confecção em central dosadora de 30 m³/h - areia e brita comerciais</v>
          </cell>
          <cell r="C1513" t="str">
            <v>m³</v>
          </cell>
          <cell r="D1513">
            <v>629.11</v>
          </cell>
          <cell r="E1513" t="str">
            <v>SICRO Jul/24</v>
          </cell>
        </row>
        <row r="1514">
          <cell r="A1514">
            <v>1107911</v>
          </cell>
          <cell r="B1514" t="str">
            <v>Concreto autoadensável com silicato de alumínio fck = 45 MPa - confecção em central dosadora de 30 m³/h - areia e brita comerciais</v>
          </cell>
          <cell r="C1514" t="str">
            <v>m³</v>
          </cell>
          <cell r="D1514">
            <v>673.16</v>
          </cell>
          <cell r="E1514" t="str">
            <v>SICRO Jul/24</v>
          </cell>
        </row>
        <row r="1515">
          <cell r="A1515">
            <v>1107912</v>
          </cell>
          <cell r="B1515" t="str">
            <v>Concreto autoadensável com silicato de alumínio fck = 50 MPa - confecção em central dosadora de 30 m³/h - areia e brita comerciais</v>
          </cell>
          <cell r="C1515" t="str">
            <v>m³</v>
          </cell>
          <cell r="D1515">
            <v>735.01</v>
          </cell>
          <cell r="E1515" t="str">
            <v>SICRO Jul/24</v>
          </cell>
        </row>
        <row r="1516">
          <cell r="A1516">
            <v>1106164</v>
          </cell>
          <cell r="B1516" t="str">
            <v>Concreto ciclópico fck = 20 MPa - confecção em betoneira e lançamento manual - areia extraída, brita e pedra de mão produzidas</v>
          </cell>
          <cell r="C1516" t="str">
            <v>m³</v>
          </cell>
          <cell r="D1516">
            <v>258.5</v>
          </cell>
          <cell r="E1516" t="str">
            <v>SICRO Jul/24</v>
          </cell>
        </row>
        <row r="1517">
          <cell r="A1517">
            <v>1106165</v>
          </cell>
          <cell r="B1517" t="str">
            <v>Concreto ciclópico fck = 20 MPa - confecção em betoneira e lançamento manual - areia, brita e pedra de mão comerciais</v>
          </cell>
          <cell r="C1517" t="str">
            <v>m³</v>
          </cell>
          <cell r="D1517">
            <v>421.27</v>
          </cell>
          <cell r="E1517" t="str">
            <v>SICRO Jul/24</v>
          </cell>
        </row>
        <row r="1518">
          <cell r="A1518">
            <v>1106156</v>
          </cell>
          <cell r="B1518" t="str">
            <v>Concreto com 10% de microssílica fck = 45 MPa - confecção em central dosadora de 30 m³/h - areia e brita comerciais</v>
          </cell>
          <cell r="C1518" t="str">
            <v>m³</v>
          </cell>
          <cell r="D1518">
            <v>544.14</v>
          </cell>
          <cell r="E1518" t="str">
            <v>SICRO Jul/24</v>
          </cell>
        </row>
        <row r="1519">
          <cell r="A1519">
            <v>1107932</v>
          </cell>
          <cell r="B1519" t="str">
            <v>Concreto com 10% de microssílica fck = 50 MPa - confecção em central dosadora de 30 m³/h - areia e brita comerciais</v>
          </cell>
          <cell r="C1519" t="str">
            <v>m³</v>
          </cell>
          <cell r="D1519">
            <v>577.91999999999996</v>
          </cell>
          <cell r="E1519" t="str">
            <v>SICRO Jul/24</v>
          </cell>
        </row>
        <row r="1520">
          <cell r="A1520">
            <v>1108111</v>
          </cell>
          <cell r="B1520" t="str">
            <v>Concreto com 8% de microssílica fck = 25 MPa - confecção em central dosadora de 30 m³/h - areia e brita comerciais</v>
          </cell>
          <cell r="C1520" t="str">
            <v>m³</v>
          </cell>
          <cell r="D1520">
            <v>447.52</v>
          </cell>
          <cell r="E1520" t="str">
            <v>SICRO Jul/24</v>
          </cell>
        </row>
        <row r="1521">
          <cell r="A1521">
            <v>1108112</v>
          </cell>
          <cell r="B1521" t="str">
            <v>Concreto com 8% de microssílica fck = 30 MPa - confecção em central dosadora de 30 m³/h - areia e brita comerciais</v>
          </cell>
          <cell r="C1521" t="str">
            <v>m³</v>
          </cell>
          <cell r="D1521">
            <v>457.51</v>
          </cell>
          <cell r="E1521" t="str">
            <v>SICRO Jul/24</v>
          </cell>
        </row>
        <row r="1522">
          <cell r="A1522">
            <v>1108113</v>
          </cell>
          <cell r="B1522" t="str">
            <v>Concreto com 8% de microssílica fck = 35 MPa - confecção em central dosadora de 30 m³/h - areia e brita comerciais</v>
          </cell>
          <cell r="C1522" t="str">
            <v>m³</v>
          </cell>
          <cell r="D1522">
            <v>481.1</v>
          </cell>
          <cell r="E1522" t="str">
            <v>SICRO Jul/24</v>
          </cell>
        </row>
        <row r="1523">
          <cell r="A1523">
            <v>1108114</v>
          </cell>
          <cell r="B1523" t="str">
            <v>Concreto com 8% de microssílica fck = 40 MPa - confecção em central dosadora de 30 m³/h - areia e brita comerciais</v>
          </cell>
          <cell r="C1523" t="str">
            <v>m³</v>
          </cell>
          <cell r="D1523">
            <v>507.43</v>
          </cell>
          <cell r="E1523" t="str">
            <v>SICRO Jul/24</v>
          </cell>
        </row>
        <row r="1524">
          <cell r="A1524">
            <v>1108061</v>
          </cell>
          <cell r="B1524" t="str">
            <v>Concreto com látex SBR fck = 25 MPa - confecção em betoneira e lançamento manual - areia e brita comerciais</v>
          </cell>
          <cell r="C1524" t="str">
            <v>m³</v>
          </cell>
          <cell r="D1524">
            <v>921.77</v>
          </cell>
          <cell r="E1524" t="str">
            <v>SICRO Jul/24</v>
          </cell>
        </row>
        <row r="1525">
          <cell r="A1525">
            <v>1108064</v>
          </cell>
          <cell r="B1525" t="str">
            <v>Concreto com látex SBR fck = 30 MPa - confecção em betoneira e lançamento manual - areia e brita comerciais</v>
          </cell>
          <cell r="C1525" t="str">
            <v>m³</v>
          </cell>
          <cell r="D1525">
            <v>992.75</v>
          </cell>
          <cell r="E1525" t="str">
            <v>SICRO Jul/24</v>
          </cell>
        </row>
        <row r="1526">
          <cell r="A1526">
            <v>1107888</v>
          </cell>
          <cell r="B1526" t="str">
            <v>Concreto fck = 15 MPa - confecção em betoneira e lançamento manual - areia e brita comerciais</v>
          </cell>
          <cell r="C1526" t="str">
            <v>m³</v>
          </cell>
          <cell r="D1526">
            <v>456.91</v>
          </cell>
          <cell r="E1526" t="str">
            <v>SICRO Jul/24</v>
          </cell>
        </row>
        <row r="1527">
          <cell r="A1527">
            <v>1107889</v>
          </cell>
          <cell r="B1527" t="str">
            <v>Concreto fck = 15 MPa - confecção em betoneira e lançamento manual - areia extraída e brita produzida</v>
          </cell>
          <cell r="C1527" t="str">
            <v>m³</v>
          </cell>
          <cell r="D1527">
            <v>296.08999999999997</v>
          </cell>
          <cell r="E1527" t="str">
            <v>SICRO Jul/24</v>
          </cell>
        </row>
        <row r="1528">
          <cell r="A1528">
            <v>1107892</v>
          </cell>
          <cell r="B1528" t="str">
            <v>Concreto fck = 20 MPa - confecção em betoneira e lançamento manual - areia e brita comerciais</v>
          </cell>
          <cell r="C1528" t="str">
            <v>m³</v>
          </cell>
          <cell r="D1528">
            <v>473.28</v>
          </cell>
          <cell r="E1528" t="str">
            <v>SICRO Jul/24</v>
          </cell>
        </row>
        <row r="1529">
          <cell r="A1529">
            <v>1107891</v>
          </cell>
          <cell r="B1529" t="str">
            <v>Concreto fck = 20 MPa - confecção em betoneira e lançamento manual - areia extraída e brita produzida</v>
          </cell>
          <cell r="C1529" t="str">
            <v>m³</v>
          </cell>
          <cell r="D1529">
            <v>314.85000000000002</v>
          </cell>
          <cell r="E1529" t="str">
            <v>SICRO Jul/24</v>
          </cell>
        </row>
        <row r="1530">
          <cell r="A1530">
            <v>1107928</v>
          </cell>
          <cell r="B1530" t="str">
            <v>Concreto fck = 20 MPa - confecção em central dosadora de 30 m³/h - areia e brita comerciais</v>
          </cell>
          <cell r="C1530" t="str">
            <v>m³</v>
          </cell>
          <cell r="D1530">
            <v>397.6</v>
          </cell>
          <cell r="E1530" t="str">
            <v>SICRO Jul/24</v>
          </cell>
        </row>
        <row r="1531">
          <cell r="A1531">
            <v>1107929</v>
          </cell>
          <cell r="B1531" t="str">
            <v>Concreto fck = 20 MPa - confecção em central dosadora de 30 m³/h - areia extraída e brita produzida</v>
          </cell>
          <cell r="C1531" t="str">
            <v>m³</v>
          </cell>
          <cell r="D1531">
            <v>238.56</v>
          </cell>
          <cell r="E1531" t="str">
            <v>SICRO Jul/24</v>
          </cell>
        </row>
        <row r="1532">
          <cell r="A1532">
            <v>1106109</v>
          </cell>
          <cell r="B1532" t="str">
            <v>Concreto fck = 20 MPa - confecção em central dosadora de 40 m³/h - areia e brita comerciais</v>
          </cell>
          <cell r="C1532" t="str">
            <v>m³</v>
          </cell>
          <cell r="D1532">
            <v>355.32</v>
          </cell>
          <cell r="E1532" t="str">
            <v>SICRO Jul/24</v>
          </cell>
        </row>
        <row r="1533">
          <cell r="A1533">
            <v>1106117</v>
          </cell>
          <cell r="B1533" t="str">
            <v>Concreto fck = 20 MPa - confecção em central dosadora de 40 m³/h - areia extraída e brita produzida</v>
          </cell>
          <cell r="C1533" t="str">
            <v>m³</v>
          </cell>
          <cell r="D1533">
            <v>196.28</v>
          </cell>
          <cell r="E1533" t="str">
            <v>SICRO Jul/24</v>
          </cell>
        </row>
        <row r="1534">
          <cell r="A1534">
            <v>1107896</v>
          </cell>
          <cell r="B1534" t="str">
            <v>Concreto fck = 25 MPa - confecção em betoneira e lançamento manual - areia e brita comerciais</v>
          </cell>
          <cell r="C1534" t="str">
            <v>m³</v>
          </cell>
          <cell r="D1534">
            <v>491.66</v>
          </cell>
          <cell r="E1534" t="str">
            <v>SICRO Jul/24</v>
          </cell>
        </row>
        <row r="1535">
          <cell r="A1535">
            <v>1107895</v>
          </cell>
          <cell r="B1535" t="str">
            <v>Concreto fck = 25 MPa - confecção em betoneira e lançamento manual - areia extraída e brita produzida</v>
          </cell>
          <cell r="C1535" t="str">
            <v>m³</v>
          </cell>
          <cell r="D1535">
            <v>335.9</v>
          </cell>
          <cell r="E1535" t="str">
            <v>SICRO Jul/24</v>
          </cell>
        </row>
        <row r="1536">
          <cell r="A1536">
            <v>1119528</v>
          </cell>
          <cell r="B1536" t="str">
            <v>Concreto fck = 25 MPa - confecção em central dosadora de 30 m³/h - areia e brita comerciais</v>
          </cell>
          <cell r="C1536" t="str">
            <v>m³</v>
          </cell>
          <cell r="D1536">
            <v>409.7</v>
          </cell>
          <cell r="E1536" t="str">
            <v>SICRO Jul/24</v>
          </cell>
        </row>
        <row r="1537">
          <cell r="A1537">
            <v>1106135</v>
          </cell>
          <cell r="B1537" t="str">
            <v>Concreto fck = 25 MPa - confecção em central dosadora de 30 m³/h - areia extraída e brita produzida</v>
          </cell>
          <cell r="C1537" t="str">
            <v>m³</v>
          </cell>
          <cell r="D1537">
            <v>252.5</v>
          </cell>
          <cell r="E1537" t="str">
            <v>SICRO Jul/24</v>
          </cell>
        </row>
        <row r="1538">
          <cell r="A1538">
            <v>1106136</v>
          </cell>
          <cell r="B1538" t="str">
            <v>Concreto fck = 25 MPa - confecção em central dosadora de 40 m³/h - areia e brita comerciais</v>
          </cell>
          <cell r="C1538" t="str">
            <v>m³</v>
          </cell>
          <cell r="D1538">
            <v>364.26</v>
          </cell>
          <cell r="E1538" t="str">
            <v>SICRO Jul/24</v>
          </cell>
        </row>
        <row r="1539">
          <cell r="A1539">
            <v>1106137</v>
          </cell>
          <cell r="B1539" t="str">
            <v>Concreto fck = 25 MPa - confecção em central dosadora de 40 m³/h - areia extraída e brita produzida</v>
          </cell>
          <cell r="C1539" t="str">
            <v>m³</v>
          </cell>
          <cell r="D1539">
            <v>207.06</v>
          </cell>
          <cell r="E1539" t="str">
            <v>SICRO Jul/24</v>
          </cell>
        </row>
        <row r="1540">
          <cell r="A1540">
            <v>1116127</v>
          </cell>
          <cell r="B1540" t="str">
            <v>Concreto fck = 25 MPa para pré-moldados (mourões) - confecção em betoneira e lançamento manual - areia e brita comerciais</v>
          </cell>
          <cell r="C1540" t="str">
            <v>m³</v>
          </cell>
          <cell r="D1540">
            <v>505.64</v>
          </cell>
          <cell r="E1540" t="str">
            <v>SICRO Jul/24</v>
          </cell>
        </row>
        <row r="1541">
          <cell r="A1541">
            <v>1116126</v>
          </cell>
          <cell r="B1541" t="str">
            <v>Concreto fck = 25 MPa para pré-moldados (mourões) - confecção em betoneira e lançamento manual - areia extraída e brita produzida</v>
          </cell>
          <cell r="C1541" t="str">
            <v>m³</v>
          </cell>
          <cell r="D1541">
            <v>358.45</v>
          </cell>
          <cell r="E1541" t="str">
            <v>SICRO Jul/24</v>
          </cell>
        </row>
        <row r="1542">
          <cell r="A1542">
            <v>1107900</v>
          </cell>
          <cell r="B1542" t="str">
            <v>Concreto fck = 30 MPa - confecção em betoneira e lançamento manual - areia e brita comerciais</v>
          </cell>
          <cell r="C1542" t="str">
            <v>m³</v>
          </cell>
          <cell r="D1542">
            <v>512.1</v>
          </cell>
          <cell r="E1542" t="str">
            <v>SICRO Jul/24</v>
          </cell>
        </row>
        <row r="1543">
          <cell r="A1543">
            <v>1107899</v>
          </cell>
          <cell r="B1543" t="str">
            <v>Concreto fck = 30 MPa - confecção em betoneira e lançamento manual - areia extraída e brita produzida</v>
          </cell>
          <cell r="C1543" t="str">
            <v>m³</v>
          </cell>
          <cell r="D1543">
            <v>359.32</v>
          </cell>
          <cell r="E1543" t="str">
            <v>SICRO Jul/24</v>
          </cell>
        </row>
        <row r="1544">
          <cell r="A1544">
            <v>1107890</v>
          </cell>
          <cell r="B1544" t="str">
            <v>Concreto fck = 30 MPa - confecção em central dosadora de 30 m³/h - areia e brita comerciais</v>
          </cell>
          <cell r="C1544" t="str">
            <v>m³</v>
          </cell>
          <cell r="D1544">
            <v>425.48</v>
          </cell>
          <cell r="E1544" t="str">
            <v>SICRO Jul/24</v>
          </cell>
        </row>
        <row r="1545">
          <cell r="A1545">
            <v>1106138</v>
          </cell>
          <cell r="B1545" t="str">
            <v>Concreto fck = 30 MPa - confecção em central dosadora de 30 m³/h - areia extraída e brita produzida</v>
          </cell>
          <cell r="C1545" t="str">
            <v>m³</v>
          </cell>
          <cell r="D1545">
            <v>270.7</v>
          </cell>
          <cell r="E1545" t="str">
            <v>SICRO Jul/24</v>
          </cell>
        </row>
        <row r="1546">
          <cell r="A1546">
            <v>1106139</v>
          </cell>
          <cell r="B1546" t="str">
            <v>Concreto fck = 30 MPa - confecção em central dosadora de 40 m³/h - areia e brita comerciais</v>
          </cell>
          <cell r="C1546" t="str">
            <v>m³</v>
          </cell>
          <cell r="D1546">
            <v>375.99</v>
          </cell>
          <cell r="E1546" t="str">
            <v>SICRO Jul/24</v>
          </cell>
        </row>
        <row r="1547">
          <cell r="A1547">
            <v>1106140</v>
          </cell>
          <cell r="B1547" t="str">
            <v>Concreto fck = 30 MPa - confecção em central dosadora de 40 m³/h - areia extraída e brita produzida</v>
          </cell>
          <cell r="C1547" t="str">
            <v>m³</v>
          </cell>
          <cell r="D1547">
            <v>221.2</v>
          </cell>
          <cell r="E1547" t="str">
            <v>SICRO Jul/24</v>
          </cell>
        </row>
        <row r="1548">
          <cell r="A1548">
            <v>1107904</v>
          </cell>
          <cell r="B1548" t="str">
            <v>Concreto fck = 35 MPa - confecção em betoneira e lançamento manual - areia e brita comerciais</v>
          </cell>
          <cell r="C1548" t="str">
            <v>m³</v>
          </cell>
          <cell r="D1548">
            <v>535.01</v>
          </cell>
          <cell r="E1548" t="str">
            <v>SICRO Jul/24</v>
          </cell>
        </row>
        <row r="1549">
          <cell r="A1549">
            <v>1107903</v>
          </cell>
          <cell r="B1549" t="str">
            <v>Concreto fck = 35 MPa - confecção em betoneira e lançamento manual - areia extraída e brita produzida</v>
          </cell>
          <cell r="C1549" t="str">
            <v>m³</v>
          </cell>
          <cell r="D1549">
            <v>385.57</v>
          </cell>
          <cell r="E1549" t="str">
            <v>SICRO Jul/24</v>
          </cell>
        </row>
        <row r="1550">
          <cell r="A1550">
            <v>1107908</v>
          </cell>
          <cell r="B1550" t="str">
            <v>Concreto fck = 40 MPa - confecção em betoneira e lançamento manual - areia e brita comerciais</v>
          </cell>
          <cell r="C1550" t="str">
            <v>m³</v>
          </cell>
          <cell r="D1550">
            <v>560.49</v>
          </cell>
          <cell r="E1550" t="str">
            <v>SICRO Jul/24</v>
          </cell>
        </row>
        <row r="1551">
          <cell r="A1551">
            <v>1107907</v>
          </cell>
          <cell r="B1551" t="str">
            <v>Concreto fck = 40 MPa - confecção em betoneira e lançamento manual - areia extraída e brita produzida</v>
          </cell>
          <cell r="C1551" t="str">
            <v>m³</v>
          </cell>
          <cell r="D1551">
            <v>414.78</v>
          </cell>
          <cell r="E1551" t="str">
            <v>SICRO Jul/24</v>
          </cell>
        </row>
        <row r="1552">
          <cell r="A1552">
            <v>1107871</v>
          </cell>
          <cell r="B1552" t="str">
            <v>Concreto fctm,k = 4,5 MPa - confecção em central dosadora de 30 m³/h - areia e brita comerciais</v>
          </cell>
          <cell r="C1552" t="str">
            <v>m³</v>
          </cell>
          <cell r="D1552">
            <v>453.51</v>
          </cell>
          <cell r="E1552" t="str">
            <v>SICRO Jul/24</v>
          </cell>
        </row>
        <row r="1553">
          <cell r="A1553">
            <v>1107870</v>
          </cell>
          <cell r="B1553" t="str">
            <v>Concreto fctm,k = 4,5 MPa - confecção em central dosadora de 30 m³/h - areia extraída e brita produzida</v>
          </cell>
          <cell r="C1553" t="str">
            <v>m³</v>
          </cell>
          <cell r="D1553">
            <v>302.44</v>
          </cell>
          <cell r="E1553" t="str">
            <v>SICRO Jul/24</v>
          </cell>
        </row>
        <row r="1554">
          <cell r="A1554">
            <v>1106057</v>
          </cell>
          <cell r="B1554" t="str">
            <v>Concreto magro - confecção em betoneira e lançamento manual - areia e brita comerciais</v>
          </cell>
          <cell r="C1554" t="str">
            <v>m³</v>
          </cell>
          <cell r="D1554">
            <v>460.48</v>
          </cell>
          <cell r="E1554" t="str">
            <v>SICRO Jul/24</v>
          </cell>
        </row>
        <row r="1555">
          <cell r="A1555">
            <v>1106058</v>
          </cell>
          <cell r="B1555" t="str">
            <v>Concreto magro - confecção em betoneira e lançamento manual - areia extraída e brita produzida</v>
          </cell>
          <cell r="C1555" t="str">
            <v>m³</v>
          </cell>
          <cell r="D1555">
            <v>307.47000000000003</v>
          </cell>
          <cell r="E1555" t="str">
            <v>SICRO Jul/24</v>
          </cell>
        </row>
        <row r="1556">
          <cell r="A1556">
            <v>1106380</v>
          </cell>
          <cell r="B1556" t="str">
            <v>Concreto para bombeamento fck = 25 MPa - confecção em central dosadora de 30 m³/h - areia e brita comerciais</v>
          </cell>
          <cell r="C1556" t="str">
            <v>m³</v>
          </cell>
          <cell r="D1556">
            <v>430.42</v>
          </cell>
          <cell r="E1556" t="str">
            <v>SICRO Jul/24</v>
          </cell>
        </row>
        <row r="1557">
          <cell r="A1557">
            <v>1106378</v>
          </cell>
          <cell r="B1557" t="str">
            <v>Concreto para bombeamento fck = 25 MPa - confecção em central dosadora de 30 m³/h - areia extraída e brita produzida</v>
          </cell>
          <cell r="C1557" t="str">
            <v>m³</v>
          </cell>
          <cell r="D1557">
            <v>281.56</v>
          </cell>
          <cell r="E1557" t="str">
            <v>SICRO Jul/24</v>
          </cell>
        </row>
        <row r="1558">
          <cell r="A1558">
            <v>1116263</v>
          </cell>
          <cell r="B1558" t="str">
            <v>Concreto para bombeamento fck = 25 MPa - confecção em central dosadora de 40 m³/h - areia e brita comerciais</v>
          </cell>
          <cell r="C1558" t="str">
            <v>m³</v>
          </cell>
          <cell r="D1558">
            <v>378.31</v>
          </cell>
          <cell r="E1558" t="str">
            <v>SICRO Jul/24</v>
          </cell>
        </row>
        <row r="1559">
          <cell r="A1559">
            <v>1116267</v>
          </cell>
          <cell r="B1559" t="str">
            <v>Concreto para bombeamento fck = 25 MPa - confecção em central dosadora de 40 m³/h - areia extraída e brita produzida</v>
          </cell>
          <cell r="C1559" t="str">
            <v>m³</v>
          </cell>
          <cell r="D1559">
            <v>229.44</v>
          </cell>
          <cell r="E1559" t="str">
            <v>SICRO Jul/24</v>
          </cell>
        </row>
        <row r="1560">
          <cell r="A1560">
            <v>1106280</v>
          </cell>
          <cell r="B1560" t="str">
            <v>Concreto para bombeamento fck = 30 MPa - confecção em central dosadora de 30 m³/h - areia e brita comerciais</v>
          </cell>
          <cell r="C1560" t="str">
            <v>m³</v>
          </cell>
          <cell r="D1560">
            <v>449.02</v>
          </cell>
          <cell r="E1560" t="str">
            <v>SICRO Jul/24</v>
          </cell>
        </row>
        <row r="1561">
          <cell r="A1561">
            <v>1106289</v>
          </cell>
          <cell r="B1561" t="str">
            <v>Concreto para bombeamento fck = 30 MPa - confecção em central dosadora de 30 m³/h - areia extraída e brita produzida</v>
          </cell>
          <cell r="C1561" t="str">
            <v>m³</v>
          </cell>
          <cell r="D1561">
            <v>302.97000000000003</v>
          </cell>
          <cell r="E1561" t="str">
            <v>SICRO Jul/24</v>
          </cell>
        </row>
        <row r="1562">
          <cell r="A1562">
            <v>1116264</v>
          </cell>
          <cell r="B1562" t="str">
            <v>Concreto para bombeamento fck = 30 MPa - confecção em central dosadora de 40 m³/h - areia e brita comerciais</v>
          </cell>
          <cell r="C1562" t="str">
            <v>m³</v>
          </cell>
          <cell r="D1562">
            <v>392.19</v>
          </cell>
          <cell r="E1562" t="str">
            <v>SICRO Jul/24</v>
          </cell>
        </row>
        <row r="1563">
          <cell r="A1563">
            <v>1116268</v>
          </cell>
          <cell r="B1563" t="str">
            <v>Concreto para bombeamento fck = 30 MPa - confecção em central dosadora de 40 m³/h - areia extraída e brita produzida</v>
          </cell>
          <cell r="C1563" t="str">
            <v>m³</v>
          </cell>
          <cell r="D1563">
            <v>246.13</v>
          </cell>
          <cell r="E1563" t="str">
            <v>SICRO Jul/24</v>
          </cell>
        </row>
        <row r="1564">
          <cell r="A1564">
            <v>1106281</v>
          </cell>
          <cell r="B1564" t="str">
            <v>Concreto para bombeamento fck = 35 MPa - confecção em central dosadora de 30 m³/h - areia e brita comerciais</v>
          </cell>
          <cell r="C1564" t="str">
            <v>m³</v>
          </cell>
          <cell r="D1564">
            <v>473</v>
          </cell>
          <cell r="E1564" t="str">
            <v>SICRO Jul/24</v>
          </cell>
        </row>
        <row r="1565">
          <cell r="A1565">
            <v>1106382</v>
          </cell>
          <cell r="B1565" t="str">
            <v>Concreto para bombeamento fck = 35 MPa - confecção em central dosadora de 30 m³/h - areia extraída e brita produzida</v>
          </cell>
          <cell r="C1565" t="str">
            <v>m³</v>
          </cell>
          <cell r="D1565">
            <v>330.55</v>
          </cell>
          <cell r="E1565" t="str">
            <v>SICRO Jul/24</v>
          </cell>
        </row>
        <row r="1566">
          <cell r="A1566">
            <v>1116265</v>
          </cell>
          <cell r="B1566" t="str">
            <v>Concreto para bombeamento fck = 35 MPa - confecção em central dosadora de 40 m³/h - areia e brita comerciais</v>
          </cell>
          <cell r="C1566" t="str">
            <v>m³</v>
          </cell>
          <cell r="D1566">
            <v>410.01</v>
          </cell>
          <cell r="E1566" t="str">
            <v>SICRO Jul/24</v>
          </cell>
        </row>
        <row r="1567">
          <cell r="A1567">
            <v>1116269</v>
          </cell>
          <cell r="B1567" t="str">
            <v>Concreto para bombeamento fck = 35 MPa - confecção em central dosadora de 40 m³/h - areia extraída e brita produzida</v>
          </cell>
          <cell r="C1567" t="str">
            <v>m³</v>
          </cell>
          <cell r="D1567">
            <v>267.56</v>
          </cell>
          <cell r="E1567" t="str">
            <v>SICRO Jul/24</v>
          </cell>
        </row>
        <row r="1568">
          <cell r="A1568">
            <v>1106282</v>
          </cell>
          <cell r="B1568" t="str">
            <v>Concreto para bombeamento fck = 40 MPa - confecção em central dosadora de 30 m³/h - areia e brita comerciais</v>
          </cell>
          <cell r="C1568" t="str">
            <v>m³</v>
          </cell>
          <cell r="D1568">
            <v>499.75</v>
          </cell>
          <cell r="E1568" t="str">
            <v>SICRO Jul/24</v>
          </cell>
        </row>
        <row r="1569">
          <cell r="A1569">
            <v>1106384</v>
          </cell>
          <cell r="B1569" t="str">
            <v>Concreto para bombeamento fck = 40 MPa - confecção em central dosadora de 30 m³/h - areia extraída e brita produzida</v>
          </cell>
          <cell r="C1569" t="str">
            <v>m³</v>
          </cell>
          <cell r="D1569">
            <v>361.33</v>
          </cell>
          <cell r="E1569" t="str">
            <v>SICRO Jul/24</v>
          </cell>
        </row>
        <row r="1570">
          <cell r="A1570">
            <v>1116266</v>
          </cell>
          <cell r="B1570" t="str">
            <v>Concreto para bombeamento fck = 40 MPa - confecção em central dosadora de 40 m³/h - areia e brita comerciais</v>
          </cell>
          <cell r="C1570" t="str">
            <v>m³</v>
          </cell>
          <cell r="D1570">
            <v>429.92</v>
          </cell>
          <cell r="E1570" t="str">
            <v>SICRO Jul/24</v>
          </cell>
        </row>
        <row r="1571">
          <cell r="A1571">
            <v>1116270</v>
          </cell>
          <cell r="B1571" t="str">
            <v>Concreto para bombeamento fck = 40 MPa - confecção em central dosadora de 40 m³/h - areia extraída e brita produzida</v>
          </cell>
          <cell r="C1571" t="str">
            <v>m³</v>
          </cell>
          <cell r="D1571">
            <v>291.51</v>
          </cell>
          <cell r="E1571" t="str">
            <v>SICRO Jul/24</v>
          </cell>
        </row>
        <row r="1572">
          <cell r="A1572">
            <v>1107868</v>
          </cell>
          <cell r="B1572" t="str">
            <v>Concreto para sub-base adensado por vibração fck = 7,5 MPa - confecção em central dosadora de 30 m³/h - areia e brita comerciais</v>
          </cell>
          <cell r="C1572" t="str">
            <v>m³</v>
          </cell>
          <cell r="D1572">
            <v>357.44</v>
          </cell>
          <cell r="E1572" t="str">
            <v>SICRO Jul/24</v>
          </cell>
        </row>
        <row r="1573">
          <cell r="A1573">
            <v>1107869</v>
          </cell>
          <cell r="B1573" t="str">
            <v>Concreto para sub-base adensado por vibração fck = 7,5 MPa - confecção em central dosadora de 30 m³/h - areia extraída e brita produzida</v>
          </cell>
          <cell r="C1573" t="str">
            <v>m³</v>
          </cell>
          <cell r="D1573">
            <v>192.27</v>
          </cell>
          <cell r="E1573" t="str">
            <v>SICRO Jul/24</v>
          </cell>
        </row>
        <row r="1574">
          <cell r="A1574">
            <v>1103853</v>
          </cell>
          <cell r="B1574" t="str">
            <v>Concreto poroso para tubos de drenagem fck = 25 MPa - confecção em betoneira e lançamento manual - areia e brita comerciais</v>
          </cell>
          <cell r="C1574" t="str">
            <v>m³</v>
          </cell>
          <cell r="D1574">
            <v>444.5</v>
          </cell>
          <cell r="E1574" t="str">
            <v>SICRO Jul/24</v>
          </cell>
        </row>
        <row r="1575">
          <cell r="A1575">
            <v>1103852</v>
          </cell>
          <cell r="B1575" t="str">
            <v>Concreto poroso para tubos de drenagem fck = 25 MPa - confecção em betoneira e lançamento manual - areia extraída e brita produzida</v>
          </cell>
          <cell r="C1575" t="str">
            <v>m³</v>
          </cell>
          <cell r="D1575">
            <v>343.32</v>
          </cell>
          <cell r="E1575" t="str">
            <v>SICRO Jul/24</v>
          </cell>
        </row>
        <row r="1576">
          <cell r="A1576">
            <v>1106284</v>
          </cell>
          <cell r="B1576" t="str">
            <v>Concreto submerso fck = 20 MPa - confecção em central dosadora de 30 m³/h - areia e brita comerciais</v>
          </cell>
          <cell r="C1576" t="str">
            <v>m³</v>
          </cell>
          <cell r="D1576">
            <v>442.59</v>
          </cell>
          <cell r="E1576" t="str">
            <v>SICRO Jul/24</v>
          </cell>
        </row>
        <row r="1577">
          <cell r="A1577">
            <v>1108116</v>
          </cell>
          <cell r="B1577" t="str">
            <v>Concreto submerso fck = 25 MPa - confecção em central dosadora de 30 m³/h - areia e brita comerciais</v>
          </cell>
          <cell r="C1577" t="str">
            <v>m³</v>
          </cell>
          <cell r="D1577">
            <v>448.45</v>
          </cell>
          <cell r="E1577" t="str">
            <v>SICRO Jul/24</v>
          </cell>
        </row>
        <row r="1578">
          <cell r="A1578">
            <v>1108118</v>
          </cell>
          <cell r="B1578" t="str">
            <v>Concreto submerso fck = 30 MPa - confecção em central dosadora de 30 m³/h - areia e brita comerciais</v>
          </cell>
          <cell r="C1578" t="str">
            <v>m³</v>
          </cell>
          <cell r="D1578">
            <v>472.76</v>
          </cell>
          <cell r="E1578" t="str">
            <v>SICRO Jul/24</v>
          </cell>
        </row>
        <row r="1579">
          <cell r="A1579">
            <v>1106158</v>
          </cell>
          <cell r="B1579" t="str">
            <v>Concreto submerso fck = 35 MPa - confecção em central dosadora de 30 m³/h - areia e brita comerciais</v>
          </cell>
          <cell r="C1579" t="str">
            <v>m³</v>
          </cell>
          <cell r="D1579">
            <v>499.15</v>
          </cell>
          <cell r="E1579" t="str">
            <v>SICRO Jul/24</v>
          </cell>
        </row>
        <row r="1580">
          <cell r="A1580">
            <v>1108120</v>
          </cell>
          <cell r="B1580" t="str">
            <v>Concreto submerso fck = 40 MPa - confecção em central dosadora de 30 m³/h - areia e brita comerciais</v>
          </cell>
          <cell r="C1580" t="str">
            <v>m³</v>
          </cell>
          <cell r="D1580">
            <v>528.64</v>
          </cell>
          <cell r="E1580" t="str">
            <v>SICRO Jul/24</v>
          </cell>
        </row>
        <row r="1581">
          <cell r="A1581">
            <v>1106050</v>
          </cell>
          <cell r="B1581" t="str">
            <v>Lançamento livre de concreto usinado por meio de caminhão betoneira - confecção em central dosadora de 30 m³/h</v>
          </cell>
          <cell r="C1581" t="str">
            <v>m³</v>
          </cell>
          <cell r="D1581">
            <v>47.01</v>
          </cell>
          <cell r="E1581" t="str">
            <v>SICRO Jul/24</v>
          </cell>
        </row>
        <row r="1582">
          <cell r="A1582">
            <v>1106051</v>
          </cell>
          <cell r="B1582" t="str">
            <v>Lançamento livre de concreto usinado por meio de caminhão betoneira - confecção em central dosadora de 40 m³/h</v>
          </cell>
          <cell r="C1582" t="str">
            <v>m³</v>
          </cell>
          <cell r="D1582">
            <v>39.15</v>
          </cell>
          <cell r="E1582" t="str">
            <v>SICRO Jul/24</v>
          </cell>
        </row>
        <row r="1583">
          <cell r="A1583">
            <v>1106061</v>
          </cell>
          <cell r="B1583" t="str">
            <v>Lançamento manual de concreto usinado - confecção em central dosadora de 30 m³/h</v>
          </cell>
          <cell r="C1583" t="str">
            <v>m³</v>
          </cell>
          <cell r="D1583">
            <v>56.49</v>
          </cell>
          <cell r="E1583" t="str">
            <v>SICRO Jul/24</v>
          </cell>
        </row>
        <row r="1584">
          <cell r="A1584">
            <v>1106087</v>
          </cell>
          <cell r="B1584" t="str">
            <v>Lançamento manual de concreto usinado - confecção em central dosadora de 40 m³/h</v>
          </cell>
          <cell r="C1584" t="str">
            <v>m³</v>
          </cell>
          <cell r="D1584">
            <v>48.92</v>
          </cell>
          <cell r="E1584" t="str">
            <v>SICRO Jul/24</v>
          </cell>
        </row>
        <row r="1585">
          <cell r="A1585">
            <v>1107860</v>
          </cell>
          <cell r="B1585" t="str">
            <v>Lançamento mecânico de concreto com bomba lança sobre chassi com capacidade de 50 m³/h - confecção em central dosadora de 40 m³/h</v>
          </cell>
          <cell r="C1585" t="str">
            <v>m³</v>
          </cell>
          <cell r="D1585">
            <v>54.62</v>
          </cell>
          <cell r="E1585" t="str">
            <v>SICRO Jul/24</v>
          </cell>
        </row>
        <row r="1586">
          <cell r="A1586">
            <v>1106088</v>
          </cell>
          <cell r="B1586" t="str">
            <v>Lançamento mecânico de concreto com bomba rebocável com capacidade de 30 m³/h - confecção em central dosadora de 30 m³/h</v>
          </cell>
          <cell r="C1586" t="str">
            <v>m³</v>
          </cell>
          <cell r="D1586">
            <v>58.87</v>
          </cell>
          <cell r="E1586" t="str">
            <v>SICRO Jul/24</v>
          </cell>
        </row>
        <row r="1587">
          <cell r="A1587">
            <v>1106128</v>
          </cell>
          <cell r="B1587" t="str">
            <v>Lançamento mecânico de concreto com bomba rebocável com capacidade de 41 m³/h - confecção em central dosadora de 40 m³/h</v>
          </cell>
          <cell r="C1587" t="str">
            <v>m³</v>
          </cell>
          <cell r="D1587">
            <v>48.25</v>
          </cell>
          <cell r="E1587" t="str">
            <v>SICRO Jul/24</v>
          </cell>
        </row>
        <row r="1588">
          <cell r="A1588">
            <v>1108056</v>
          </cell>
          <cell r="B1588" t="str">
            <v>Microconcreto autoadensável para reparos e grauteamento - confecção em misturador e lançamento manual</v>
          </cell>
          <cell r="C1588" t="str">
            <v>m³</v>
          </cell>
          <cell r="D1588">
            <v>3042.86</v>
          </cell>
          <cell r="E1588" t="str">
            <v>SICRO Jul/24</v>
          </cell>
        </row>
        <row r="1589">
          <cell r="A1589">
            <v>1108059</v>
          </cell>
          <cell r="B1589" t="str">
            <v>Microconcreto para reparos e grauteamento - confecção em misturador e lançamento manual</v>
          </cell>
          <cell r="C1589" t="str">
            <v>m³</v>
          </cell>
          <cell r="D1589">
            <v>3371.38</v>
          </cell>
          <cell r="E1589" t="str">
            <v>SICRO Jul/24</v>
          </cell>
        </row>
        <row r="1590">
          <cell r="A1590">
            <v>1207700</v>
          </cell>
          <cell r="B1590" t="str">
            <v>Concreto fck = 20 MPa para projeção via seca - confecção em betoneira - areia e brita comerciais</v>
          </cell>
          <cell r="C1590" t="str">
            <v>m³</v>
          </cell>
          <cell r="D1590">
            <v>578.23</v>
          </cell>
          <cell r="E1590" t="str">
            <v>SICRO Jul/24</v>
          </cell>
        </row>
        <row r="1591">
          <cell r="A1591">
            <v>1207701</v>
          </cell>
          <cell r="B1591" t="str">
            <v>Concreto fck = 25 MPa para projeção via seca - confecção em betoneira - areia e brita comerciais</v>
          </cell>
          <cell r="C1591" t="str">
            <v>m³</v>
          </cell>
          <cell r="D1591">
            <v>610.87</v>
          </cell>
          <cell r="E1591" t="str">
            <v>SICRO Jul/24</v>
          </cell>
        </row>
        <row r="1592">
          <cell r="A1592">
            <v>1207702</v>
          </cell>
          <cell r="B1592" t="str">
            <v>Concreto fck = 30 MPa para projeção via seca - confecção em betoneira - areia e brita comerciais</v>
          </cell>
          <cell r="C1592" t="str">
            <v>m³</v>
          </cell>
          <cell r="D1592">
            <v>647.4</v>
          </cell>
          <cell r="E1592" t="str">
            <v>SICRO Jul/24</v>
          </cell>
        </row>
        <row r="1593">
          <cell r="A1593">
            <v>1207708</v>
          </cell>
          <cell r="B1593" t="str">
            <v>Concreto fck = 30 MPa para projeção via úmida - confecção em central dosadora de 30 m³/h - areia e brita comerciais</v>
          </cell>
          <cell r="C1593" t="str">
            <v>m³</v>
          </cell>
          <cell r="D1593">
            <v>579.97</v>
          </cell>
          <cell r="E1593" t="str">
            <v>SICRO Jul/24</v>
          </cell>
        </row>
        <row r="1594">
          <cell r="A1594">
            <v>1207703</v>
          </cell>
          <cell r="B1594" t="str">
            <v>Concreto fck = 40 MPa para projeção via seca - confecção em betoneira - areia e brita comerciais</v>
          </cell>
          <cell r="C1594" t="str">
            <v>m³</v>
          </cell>
          <cell r="D1594">
            <v>733.97</v>
          </cell>
          <cell r="E1594" t="str">
            <v>SICRO Jul/24</v>
          </cell>
        </row>
        <row r="1595">
          <cell r="A1595">
            <v>1207709</v>
          </cell>
          <cell r="B1595" t="str">
            <v>Concreto fck = 40 MPa para projeção via úmida - confecção em central dosadora de 30 m³/h - areia e brita comerciais</v>
          </cell>
          <cell r="C1595" t="str">
            <v>m³</v>
          </cell>
          <cell r="D1595">
            <v>659.04</v>
          </cell>
          <cell r="E1595" t="str">
            <v>SICRO Jul/24</v>
          </cell>
        </row>
        <row r="1596">
          <cell r="A1596">
            <v>1207710</v>
          </cell>
          <cell r="B1596" t="str">
            <v>Concreto projetado via seca fck = 20 MPa aplicado em pisos</v>
          </cell>
          <cell r="C1596" t="str">
            <v>m³</v>
          </cell>
          <cell r="D1596">
            <v>893.73</v>
          </cell>
          <cell r="E1596" t="str">
            <v>SICRO Jul/24</v>
          </cell>
        </row>
        <row r="1597">
          <cell r="A1597">
            <v>1207711</v>
          </cell>
          <cell r="B1597" t="str">
            <v>Concreto projetado via seca fck = 20 MPa aplicado em superfícies inclinadas e verticais</v>
          </cell>
          <cell r="C1597" t="str">
            <v>m³</v>
          </cell>
          <cell r="D1597">
            <v>1116.21</v>
          </cell>
          <cell r="E1597" t="str">
            <v>SICRO Jul/24</v>
          </cell>
        </row>
        <row r="1598">
          <cell r="A1598">
            <v>1207713</v>
          </cell>
          <cell r="B1598" t="str">
            <v>Concreto projetado via seca fck = 20 MPa aplicado em teto</v>
          </cell>
          <cell r="C1598" t="str">
            <v>m³</v>
          </cell>
          <cell r="D1598">
            <v>1695.98</v>
          </cell>
          <cell r="E1598" t="str">
            <v>SICRO Jul/24</v>
          </cell>
        </row>
        <row r="1599">
          <cell r="A1599">
            <v>1207714</v>
          </cell>
          <cell r="B1599" t="str">
            <v>Concreto projetado via seca fck = 25 MPa aplicado em pisos</v>
          </cell>
          <cell r="C1599" t="str">
            <v>m³</v>
          </cell>
          <cell r="D1599">
            <v>932.13</v>
          </cell>
          <cell r="E1599" t="str">
            <v>SICRO Jul/24</v>
          </cell>
        </row>
        <row r="1600">
          <cell r="A1600">
            <v>1207715</v>
          </cell>
          <cell r="B1600" t="str">
            <v>Concreto projetado via seca fck = 25 MPa aplicado em superfícies inclinadas e verticais</v>
          </cell>
          <cell r="C1600" t="str">
            <v>m³</v>
          </cell>
          <cell r="D1600">
            <v>1162.8399999999999</v>
          </cell>
          <cell r="E1600" t="str">
            <v>SICRO Jul/24</v>
          </cell>
        </row>
        <row r="1601">
          <cell r="A1601">
            <v>1207717</v>
          </cell>
          <cell r="B1601" t="str">
            <v>Concreto projetado via seca fck = 25 MPa aplicado em teto</v>
          </cell>
          <cell r="C1601" t="str">
            <v>m³</v>
          </cell>
          <cell r="D1601">
            <v>1761.26</v>
          </cell>
          <cell r="E1601" t="str">
            <v>SICRO Jul/24</v>
          </cell>
        </row>
        <row r="1602">
          <cell r="A1602">
            <v>1207718</v>
          </cell>
          <cell r="B1602" t="str">
            <v>Concreto projetado via seca fck = 30 MPa aplicado em pisos</v>
          </cell>
          <cell r="C1602" t="str">
            <v>m³</v>
          </cell>
          <cell r="D1602">
            <v>975.11</v>
          </cell>
          <cell r="E1602" t="str">
            <v>SICRO Jul/24</v>
          </cell>
        </row>
        <row r="1603">
          <cell r="A1603">
            <v>1207719</v>
          </cell>
          <cell r="B1603" t="str">
            <v>Concreto projetado via seca fck = 30 MPa aplicado em superfícies inclinadas e verticais</v>
          </cell>
          <cell r="C1603" t="str">
            <v>m³</v>
          </cell>
          <cell r="D1603">
            <v>1215.03</v>
          </cell>
          <cell r="E1603" t="str">
            <v>SICRO Jul/24</v>
          </cell>
        </row>
        <row r="1604">
          <cell r="A1604">
            <v>1207721</v>
          </cell>
          <cell r="B1604" t="str">
            <v>Concreto projetado via seca fck = 30 MPa aplicado em teto</v>
          </cell>
          <cell r="C1604" t="str">
            <v>m³</v>
          </cell>
          <cell r="D1604">
            <v>1834.32</v>
          </cell>
          <cell r="E1604" t="str">
            <v>SICRO Jul/24</v>
          </cell>
        </row>
        <row r="1605">
          <cell r="A1605">
            <v>1207722</v>
          </cell>
          <cell r="B1605" t="str">
            <v>Concreto projetado via seca fck = 40 MPa aplicado em pisos</v>
          </cell>
          <cell r="C1605" t="str">
            <v>m³</v>
          </cell>
          <cell r="D1605">
            <v>1076.95</v>
          </cell>
          <cell r="E1605" t="str">
            <v>SICRO Jul/24</v>
          </cell>
        </row>
        <row r="1606">
          <cell r="A1606">
            <v>1207723</v>
          </cell>
          <cell r="B1606" t="str">
            <v>Concreto projetado via seca fck = 40 MPa aplicado em superfícies inclinadas e verticais</v>
          </cell>
          <cell r="C1606" t="str">
            <v>m³</v>
          </cell>
          <cell r="D1606">
            <v>1338.7</v>
          </cell>
          <cell r="E1606" t="str">
            <v>SICRO Jul/24</v>
          </cell>
        </row>
        <row r="1607">
          <cell r="A1607">
            <v>1207725</v>
          </cell>
          <cell r="B1607" t="str">
            <v>Concreto projetado via seca fck = 40 MPa via seca aplicado em teto</v>
          </cell>
          <cell r="C1607" t="str">
            <v>m³</v>
          </cell>
          <cell r="D1607">
            <v>2007.46</v>
          </cell>
          <cell r="E1607" t="str">
            <v>SICRO Jul/24</v>
          </cell>
        </row>
        <row r="1608">
          <cell r="A1608">
            <v>1207728</v>
          </cell>
          <cell r="B1608" t="str">
            <v>Concreto projetado via úmida fck = 30 MPa aplicado em túneis classe I com seção de 20 a 40 m²</v>
          </cell>
          <cell r="C1608" t="str">
            <v>m³</v>
          </cell>
          <cell r="D1608">
            <v>844.38</v>
          </cell>
          <cell r="E1608" t="str">
            <v>SICRO Jul/24</v>
          </cell>
        </row>
        <row r="1609">
          <cell r="A1609">
            <v>1207727</v>
          </cell>
          <cell r="B1609" t="str">
            <v>Concreto projetado via úmida fck = 30 MPa aplicado em túneis classe I com seção de 40 a 60 m²</v>
          </cell>
          <cell r="C1609" t="str">
            <v>m³</v>
          </cell>
          <cell r="D1609">
            <v>826.71</v>
          </cell>
          <cell r="E1609" t="str">
            <v>SICRO Jul/24</v>
          </cell>
        </row>
        <row r="1610">
          <cell r="A1610">
            <v>1207726</v>
          </cell>
          <cell r="B1610" t="str">
            <v>Concreto projetado via úmida fck = 30 MPa aplicado em túneis classe I com seção de 60 a 90 m²</v>
          </cell>
          <cell r="C1610" t="str">
            <v>m³</v>
          </cell>
          <cell r="D1610">
            <v>812.59</v>
          </cell>
          <cell r="E1610" t="str">
            <v>SICRO Jul/24</v>
          </cell>
        </row>
        <row r="1611">
          <cell r="A1611">
            <v>1208329</v>
          </cell>
          <cell r="B1611" t="str">
            <v>Concreto projetado via úmida fck = 30 MPa aplicado em túneis classe I com seção superior a 90 m²</v>
          </cell>
          <cell r="C1611" t="str">
            <v>m³</v>
          </cell>
          <cell r="D1611">
            <v>796.33</v>
          </cell>
          <cell r="E1611" t="str">
            <v>SICRO Jul/24</v>
          </cell>
        </row>
        <row r="1612">
          <cell r="A1612">
            <v>1207685</v>
          </cell>
          <cell r="B1612" t="str">
            <v>Concreto projetado via úmida fck = 30 MPa aplicado em túneis classe II com seção de 20 a 40 m²</v>
          </cell>
          <cell r="C1612" t="str">
            <v>m³</v>
          </cell>
          <cell r="D1612">
            <v>886.47</v>
          </cell>
          <cell r="E1612" t="str">
            <v>SICRO Jul/24</v>
          </cell>
        </row>
        <row r="1613">
          <cell r="A1613">
            <v>1207684</v>
          </cell>
          <cell r="B1613" t="str">
            <v>Concreto projetado via úmida fck = 30 MPa aplicado em túneis classe II com seção de 40 a 60 m²</v>
          </cell>
          <cell r="C1613" t="str">
            <v>m³</v>
          </cell>
          <cell r="D1613">
            <v>863.14</v>
          </cell>
          <cell r="E1613" t="str">
            <v>SICRO Jul/24</v>
          </cell>
        </row>
        <row r="1614">
          <cell r="A1614">
            <v>1207683</v>
          </cell>
          <cell r="B1614" t="str">
            <v>Concreto projetado via úmida fck = 30 MPa aplicado em túneis classe II com seção de 60 a 90 m²</v>
          </cell>
          <cell r="C1614" t="str">
            <v>m³</v>
          </cell>
          <cell r="D1614">
            <v>845.36</v>
          </cell>
          <cell r="E1614" t="str">
            <v>SICRO Jul/24</v>
          </cell>
        </row>
        <row r="1615">
          <cell r="A1615">
            <v>1208337</v>
          </cell>
          <cell r="B1615" t="str">
            <v>Concreto projetado via úmida fck = 30 MPa aplicado em túneis classe II com seção superior a 90 m²</v>
          </cell>
          <cell r="C1615" t="str">
            <v>m³</v>
          </cell>
          <cell r="D1615">
            <v>826.45</v>
          </cell>
          <cell r="E1615" t="str">
            <v>SICRO Jul/24</v>
          </cell>
        </row>
        <row r="1616">
          <cell r="A1616">
            <v>1207691</v>
          </cell>
          <cell r="B1616" t="str">
            <v>Concreto projetado via úmida fck = 30 MPa aplicado em túneis classe III com seção de 20 a 40 m²</v>
          </cell>
          <cell r="C1616" t="str">
            <v>m³</v>
          </cell>
          <cell r="D1616">
            <v>936.87</v>
          </cell>
          <cell r="E1616" t="str">
            <v>SICRO Jul/24</v>
          </cell>
        </row>
        <row r="1617">
          <cell r="A1617">
            <v>1207690</v>
          </cell>
          <cell r="B1617" t="str">
            <v>Concreto projetado via úmida fck = 30 MPa aplicado em túneis classe III com seção de 40 a 60 m²</v>
          </cell>
          <cell r="C1617" t="str">
            <v>m³</v>
          </cell>
          <cell r="D1617">
            <v>905.1</v>
          </cell>
          <cell r="E1617" t="str">
            <v>SICRO Jul/24</v>
          </cell>
        </row>
        <row r="1618">
          <cell r="A1618">
            <v>1207689</v>
          </cell>
          <cell r="B1618" t="str">
            <v>Concreto projetado via úmida fck = 30 MPa aplicado em túneis classe III com seção de 60 a 90 m²</v>
          </cell>
          <cell r="C1618" t="str">
            <v>m³</v>
          </cell>
          <cell r="D1618">
            <v>878.39</v>
          </cell>
          <cell r="E1618" t="str">
            <v>SICRO Jul/24</v>
          </cell>
        </row>
        <row r="1619">
          <cell r="A1619">
            <v>1208345</v>
          </cell>
          <cell r="B1619" t="str">
            <v>Concreto projetado via úmida fck = 30 MPa aplicado em túneis classe III com seção superior a 90 m²</v>
          </cell>
          <cell r="C1619" t="str">
            <v>m³</v>
          </cell>
          <cell r="D1619">
            <v>856.37</v>
          </cell>
          <cell r="E1619" t="str">
            <v>SICRO Jul/24</v>
          </cell>
        </row>
        <row r="1620">
          <cell r="A1620">
            <v>1207697</v>
          </cell>
          <cell r="B1620" t="str">
            <v>Concreto projetado via úmida fck = 30 MPa aplicado em túneis classe IV com seção de 20 a 40 m²</v>
          </cell>
          <cell r="C1620" t="str">
            <v>m³</v>
          </cell>
          <cell r="D1620">
            <v>999.88</v>
          </cell>
          <cell r="E1620" t="str">
            <v>SICRO Jul/24</v>
          </cell>
        </row>
        <row r="1621">
          <cell r="A1621">
            <v>1207696</v>
          </cell>
          <cell r="B1621" t="str">
            <v>Concreto projetado via úmida fck = 30 MPa aplicado em túneis classe IV com seção de 40 a 60 m²</v>
          </cell>
          <cell r="C1621" t="str">
            <v>m³</v>
          </cell>
          <cell r="D1621">
            <v>954.47</v>
          </cell>
          <cell r="E1621" t="str">
            <v>SICRO Jul/24</v>
          </cell>
        </row>
        <row r="1622">
          <cell r="A1622">
            <v>1207695</v>
          </cell>
          <cell r="B1622" t="str">
            <v>Concreto projetado via úmida fck = 30 MPa aplicado em túneis classe IV com seção de 60 a 90 m²</v>
          </cell>
          <cell r="C1622" t="str">
            <v>m³</v>
          </cell>
          <cell r="D1622">
            <v>923.59</v>
          </cell>
          <cell r="E1622" t="str">
            <v>SICRO Jul/24</v>
          </cell>
        </row>
        <row r="1623">
          <cell r="A1623">
            <v>1208353</v>
          </cell>
          <cell r="B1623" t="str">
            <v>Concreto projetado via úmida fck = 30 MPa aplicado em túneis classe IV com seção superior a 90 m²</v>
          </cell>
          <cell r="C1623" t="str">
            <v>m³</v>
          </cell>
          <cell r="D1623">
            <v>892.54</v>
          </cell>
          <cell r="E1623" t="str">
            <v>SICRO Jul/24</v>
          </cell>
        </row>
        <row r="1624">
          <cell r="A1624">
            <v>1207663</v>
          </cell>
          <cell r="B1624" t="str">
            <v>Concreto projetado via úmida fck = 30 MPa aplicado em túneis classe V com seção de 20 a 40 m²</v>
          </cell>
          <cell r="C1624" t="str">
            <v>m³</v>
          </cell>
          <cell r="D1624">
            <v>1159.08</v>
          </cell>
          <cell r="E1624" t="str">
            <v>SICRO Jul/24</v>
          </cell>
        </row>
        <row r="1625">
          <cell r="A1625">
            <v>1207662</v>
          </cell>
          <cell r="B1625" t="str">
            <v>Concreto projetado via úmida fck = 30 MPa aplicado em túneis classe V com seção de 40 a 60 m²</v>
          </cell>
          <cell r="C1625" t="str">
            <v>m³</v>
          </cell>
          <cell r="D1625">
            <v>1129.7</v>
          </cell>
          <cell r="E1625" t="str">
            <v>SICRO Jul/24</v>
          </cell>
        </row>
        <row r="1626">
          <cell r="A1626">
            <v>1207661</v>
          </cell>
          <cell r="B1626" t="str">
            <v>Concreto projetado via úmida fck = 30 MPa aplicado em túneis classe V com seção de 60 a 90 m²</v>
          </cell>
          <cell r="C1626" t="str">
            <v>m³</v>
          </cell>
          <cell r="D1626">
            <v>1106.19</v>
          </cell>
          <cell r="E1626" t="str">
            <v>SICRO Jul/24</v>
          </cell>
        </row>
        <row r="1627">
          <cell r="A1627">
            <v>1208361</v>
          </cell>
          <cell r="B1627" t="str">
            <v>Concreto projetado via úmida fck = 30 MPa aplicado em túneis classe V com seção superior a 90 m²</v>
          </cell>
          <cell r="C1627" t="str">
            <v>m³</v>
          </cell>
          <cell r="D1627">
            <v>1070.92</v>
          </cell>
          <cell r="E1627" t="str">
            <v>SICRO Jul/24</v>
          </cell>
        </row>
        <row r="1628">
          <cell r="A1628">
            <v>1207669</v>
          </cell>
          <cell r="B1628" t="str">
            <v>Concreto projetado via úmida fck = 30 MPa aplicado em túneis classe VI com seção de 20 a 40 m²</v>
          </cell>
          <cell r="C1628" t="str">
            <v>m³</v>
          </cell>
          <cell r="D1628">
            <v>1290.25</v>
          </cell>
          <cell r="E1628" t="str">
            <v>SICRO Jul/24</v>
          </cell>
        </row>
        <row r="1629">
          <cell r="A1629">
            <v>1207668</v>
          </cell>
          <cell r="B1629" t="str">
            <v>Concreto projetado via úmida fck = 30 MPa aplicado em túneis classe VI com seção de 40 a 60 m²</v>
          </cell>
          <cell r="C1629" t="str">
            <v>m³</v>
          </cell>
          <cell r="D1629">
            <v>1253.77</v>
          </cell>
          <cell r="E1629" t="str">
            <v>SICRO Jul/24</v>
          </cell>
        </row>
        <row r="1630">
          <cell r="A1630">
            <v>1207667</v>
          </cell>
          <cell r="B1630" t="str">
            <v>Concreto projetado via úmida fck = 30 MPa aplicado em túneis classe VI com seção de 60 a 90 m²</v>
          </cell>
          <cell r="C1630" t="str">
            <v>m³</v>
          </cell>
          <cell r="D1630">
            <v>1199.05</v>
          </cell>
          <cell r="E1630" t="str">
            <v>SICRO Jul/24</v>
          </cell>
        </row>
        <row r="1631">
          <cell r="A1631">
            <v>1208369</v>
          </cell>
          <cell r="B1631" t="str">
            <v>Concreto projetado via úmida fck = 30 MPa aplicado em túneis classe VI com seção superior a 90 m²</v>
          </cell>
          <cell r="C1631" t="str">
            <v>m³</v>
          </cell>
          <cell r="D1631">
            <v>1144.33</v>
          </cell>
          <cell r="E1631" t="str">
            <v>SICRO Jul/24</v>
          </cell>
        </row>
        <row r="1632">
          <cell r="A1632">
            <v>1207682</v>
          </cell>
          <cell r="B1632" t="str">
            <v>Concreto projetado via úmida fck = 40 MPa aplicado em túneis classe I com seção de 20 a 40 m²</v>
          </cell>
          <cell r="C1632" t="str">
            <v>m³</v>
          </cell>
          <cell r="D1632">
            <v>937.4</v>
          </cell>
          <cell r="E1632" t="str">
            <v>SICRO Jul/24</v>
          </cell>
        </row>
        <row r="1633">
          <cell r="A1633">
            <v>1207681</v>
          </cell>
          <cell r="B1633" t="str">
            <v>Concreto projetado via úmida fck = 40 MPa aplicado em túneis classe I com seção de 40 a 60 m²</v>
          </cell>
          <cell r="C1633" t="str">
            <v>m³</v>
          </cell>
          <cell r="D1633">
            <v>919.74</v>
          </cell>
          <cell r="E1633" t="str">
            <v>SICRO Jul/24</v>
          </cell>
        </row>
        <row r="1634">
          <cell r="A1634">
            <v>1207729</v>
          </cell>
          <cell r="B1634" t="str">
            <v>Concreto projetado via úmida fck = 40 MPa aplicado em túneis classe I com seção de 60 a 90 m²</v>
          </cell>
          <cell r="C1634" t="str">
            <v>m³</v>
          </cell>
          <cell r="D1634">
            <v>905.62</v>
          </cell>
          <cell r="E1634" t="str">
            <v>SICRO Jul/24</v>
          </cell>
        </row>
        <row r="1635">
          <cell r="A1635">
            <v>1208333</v>
          </cell>
          <cell r="B1635" t="str">
            <v>Concreto projetado via úmida fck = 40 MPa aplicado em túneis classe I com seção superior a 90 m²</v>
          </cell>
          <cell r="C1635" t="str">
            <v>m³</v>
          </cell>
          <cell r="D1635">
            <v>889.35</v>
          </cell>
          <cell r="E1635" t="str">
            <v>SICRO Jul/24</v>
          </cell>
        </row>
        <row r="1636">
          <cell r="A1636">
            <v>1207688</v>
          </cell>
          <cell r="B1636" t="str">
            <v>Concreto projetado via úmida fck = 40 MPa aplicado em túneis classe II com seção de 20 a 40 m²</v>
          </cell>
          <cell r="C1636" t="str">
            <v>m³</v>
          </cell>
          <cell r="D1636">
            <v>982.32</v>
          </cell>
          <cell r="E1636" t="str">
            <v>SICRO Jul/24</v>
          </cell>
        </row>
        <row r="1637">
          <cell r="A1637">
            <v>1207687</v>
          </cell>
          <cell r="B1637" t="str">
            <v>Concreto projetado via úmida fck = 40 MPa aplicado em túneis classe II com seção de 40 a 60 m²</v>
          </cell>
          <cell r="C1637" t="str">
            <v>m³</v>
          </cell>
          <cell r="D1637">
            <v>958.98</v>
          </cell>
          <cell r="E1637" t="str">
            <v>SICRO Jul/24</v>
          </cell>
        </row>
        <row r="1638">
          <cell r="A1638">
            <v>1207686</v>
          </cell>
          <cell r="B1638" t="str">
            <v>Concreto projetado via úmida fck = 40 MPa aplicado em túneis classe II com seção de 60 a 90 m²</v>
          </cell>
          <cell r="C1638" t="str">
            <v>m³</v>
          </cell>
          <cell r="D1638">
            <v>941.2</v>
          </cell>
          <cell r="E1638" t="str">
            <v>SICRO Jul/24</v>
          </cell>
        </row>
        <row r="1639">
          <cell r="A1639">
            <v>1208341</v>
          </cell>
          <cell r="B1639" t="str">
            <v>Concreto projetado via úmida fck = 40 MPa aplicado em túneis classe II com seção superior a 90 m²</v>
          </cell>
          <cell r="C1639" t="str">
            <v>m³</v>
          </cell>
          <cell r="D1639">
            <v>922.3</v>
          </cell>
          <cell r="E1639" t="str">
            <v>SICRO Jul/24</v>
          </cell>
        </row>
        <row r="1640">
          <cell r="A1640">
            <v>1207694</v>
          </cell>
          <cell r="B1640" t="str">
            <v>Concreto projetado via úmida fck = 40 MPa aplicado em túneis classe III com seção de 20 a 40 m²</v>
          </cell>
          <cell r="C1640" t="str">
            <v>m³</v>
          </cell>
          <cell r="D1640">
            <v>1035.7</v>
          </cell>
          <cell r="E1640" t="str">
            <v>SICRO Jul/24</v>
          </cell>
        </row>
        <row r="1641">
          <cell r="A1641">
            <v>1207693</v>
          </cell>
          <cell r="B1641" t="str">
            <v>Concreto projetado via úmida fck = 40 MPa aplicado em túneis classe III com seção de 40 a 60 m²</v>
          </cell>
          <cell r="C1641" t="str">
            <v>m³</v>
          </cell>
          <cell r="D1641">
            <v>1003.94</v>
          </cell>
          <cell r="E1641" t="str">
            <v>SICRO Jul/24</v>
          </cell>
        </row>
        <row r="1642">
          <cell r="A1642">
            <v>1207692</v>
          </cell>
          <cell r="B1642" t="str">
            <v>Concreto projetado via úmida fck = 40 MPa aplicado em túneis classe III com seção de 60 a 90 m²</v>
          </cell>
          <cell r="C1642" t="str">
            <v>m³</v>
          </cell>
          <cell r="D1642">
            <v>977.23</v>
          </cell>
          <cell r="E1642" t="str">
            <v>SICRO Jul/24</v>
          </cell>
        </row>
        <row r="1643">
          <cell r="A1643">
            <v>1208349</v>
          </cell>
          <cell r="B1643" t="str">
            <v>Concreto projetado via úmida fck = 40 MPa aplicado em túneis classe III com seção superior a 90 m²</v>
          </cell>
          <cell r="C1643" t="str">
            <v>m³</v>
          </cell>
          <cell r="D1643">
            <v>955.21</v>
          </cell>
          <cell r="E1643" t="str">
            <v>SICRO Jul/24</v>
          </cell>
        </row>
        <row r="1644">
          <cell r="A1644">
            <v>1207660</v>
          </cell>
          <cell r="B1644" t="str">
            <v>Concreto projetado via úmida fck = 40 MPa aplicado em túneis classe IV com seção de 20 a 40 m²</v>
          </cell>
          <cell r="C1644" t="str">
            <v>m³</v>
          </cell>
          <cell r="D1644">
            <v>1101.9000000000001</v>
          </cell>
          <cell r="E1644" t="str">
            <v>SICRO Jul/24</v>
          </cell>
        </row>
        <row r="1645">
          <cell r="A1645">
            <v>1207699</v>
          </cell>
          <cell r="B1645" t="str">
            <v>Concreto projetado via úmida fck = 40 MPa aplicado em túneis classe IV com seção de 40 a 60 m²</v>
          </cell>
          <cell r="C1645" t="str">
            <v>m³</v>
          </cell>
          <cell r="D1645">
            <v>1056.5</v>
          </cell>
          <cell r="E1645" t="str">
            <v>SICRO Jul/24</v>
          </cell>
        </row>
        <row r="1646">
          <cell r="A1646">
            <v>1207698</v>
          </cell>
          <cell r="B1646" t="str">
            <v>Concreto projetado via úmida fck = 40 MPa aplicado em túneis classe IV com seção de 60 a 90 m²</v>
          </cell>
          <cell r="C1646" t="str">
            <v>m³</v>
          </cell>
          <cell r="D1646">
            <v>1025.6099999999999</v>
          </cell>
          <cell r="E1646" t="str">
            <v>SICRO Jul/24</v>
          </cell>
        </row>
        <row r="1647">
          <cell r="A1647">
            <v>1208357</v>
          </cell>
          <cell r="B1647" t="str">
            <v>Concreto projetado via úmida fck = 40 MPa aplicado em túneis classe IV com seção superior a 90 m²</v>
          </cell>
          <cell r="C1647" t="str">
            <v>m³</v>
          </cell>
          <cell r="D1647">
            <v>994.56</v>
          </cell>
          <cell r="E1647" t="str">
            <v>SICRO Jul/24</v>
          </cell>
        </row>
        <row r="1648">
          <cell r="A1648">
            <v>1207666</v>
          </cell>
          <cell r="B1648" t="str">
            <v>Concreto projetado via úmida fck = 40 MPa aplicado em túneis classe V com seção de 20 a 40 m²</v>
          </cell>
          <cell r="C1648" t="str">
            <v>m³</v>
          </cell>
          <cell r="D1648">
            <v>1264.51</v>
          </cell>
          <cell r="E1648" t="str">
            <v>SICRO Jul/24</v>
          </cell>
        </row>
        <row r="1649">
          <cell r="A1649">
            <v>1207665</v>
          </cell>
          <cell r="B1649" t="str">
            <v>Concreto projetado via úmida fck = 40 MPa aplicado em túneis classe V com seção de 40 a 60 m²</v>
          </cell>
          <cell r="C1649" t="str">
            <v>m³</v>
          </cell>
          <cell r="D1649">
            <v>1235.1199999999999</v>
          </cell>
          <cell r="E1649" t="str">
            <v>SICRO Jul/24</v>
          </cell>
        </row>
        <row r="1650">
          <cell r="A1650">
            <v>1207664</v>
          </cell>
          <cell r="B1650" t="str">
            <v>Concreto projetado via úmida fck = 40 MPa aplicado em túneis classe V com seção de 60 a 90 m²</v>
          </cell>
          <cell r="C1650" t="str">
            <v>m³</v>
          </cell>
          <cell r="D1650">
            <v>1211.6099999999999</v>
          </cell>
          <cell r="E1650" t="str">
            <v>SICRO Jul/24</v>
          </cell>
        </row>
        <row r="1651">
          <cell r="A1651">
            <v>1208365</v>
          </cell>
          <cell r="B1651" t="str">
            <v>Concreto projetado via úmida fck = 40 MPa aplicado em túneis classe V com seção superior a 90 m²</v>
          </cell>
          <cell r="C1651" t="str">
            <v>m³</v>
          </cell>
          <cell r="D1651">
            <v>1176.3499999999999</v>
          </cell>
          <cell r="E1651" t="str">
            <v>SICRO Jul/24</v>
          </cell>
        </row>
        <row r="1652">
          <cell r="A1652">
            <v>1207672</v>
          </cell>
          <cell r="B1652" t="str">
            <v>Concreto projetado via úmida fck = 40 MPa aplicado em túneis classe VI com seção de 20 a 40 m²</v>
          </cell>
          <cell r="C1652" t="str">
            <v>m³</v>
          </cell>
          <cell r="D1652">
            <v>1399.32</v>
          </cell>
          <cell r="E1652" t="str">
            <v>SICRO Jul/24</v>
          </cell>
        </row>
        <row r="1653">
          <cell r="A1653">
            <v>1207671</v>
          </cell>
          <cell r="B1653" t="str">
            <v>Concreto projetado via úmida fck = 40 MPa aplicado em túneis classe VI com seção de 40 a 60 m²</v>
          </cell>
          <cell r="C1653" t="str">
            <v>m³</v>
          </cell>
          <cell r="D1653">
            <v>1362.84</v>
          </cell>
          <cell r="E1653" t="str">
            <v>SICRO Jul/24</v>
          </cell>
        </row>
        <row r="1654">
          <cell r="A1654">
            <v>1207670</v>
          </cell>
          <cell r="B1654" t="str">
            <v>Concreto projetado via úmida fck = 40 MPa aplicado em túneis classe VI com seção de 60 a 90 m²</v>
          </cell>
          <cell r="C1654" t="str">
            <v>m³</v>
          </cell>
          <cell r="D1654">
            <v>1308.1099999999999</v>
          </cell>
          <cell r="E1654" t="str">
            <v>SICRO Jul/24</v>
          </cell>
        </row>
        <row r="1655">
          <cell r="A1655">
            <v>1208373</v>
          </cell>
          <cell r="B1655" t="str">
            <v>Concreto projetado via úmida fck = 40 MPa aplicado em túneis classe VI com seção superior a 90 m²</v>
          </cell>
          <cell r="C1655" t="str">
            <v>m³</v>
          </cell>
          <cell r="D1655">
            <v>1253.3900000000001</v>
          </cell>
          <cell r="E1655" t="str">
            <v>SICRO Jul/24</v>
          </cell>
        </row>
        <row r="1656">
          <cell r="A1656">
            <v>1400976</v>
          </cell>
          <cell r="B1656" t="str">
            <v>Corte a plasma CNC em chapa com espessura de 6,3 a 10 mm</v>
          </cell>
          <cell r="C1656" t="str">
            <v>m</v>
          </cell>
          <cell r="D1656">
            <v>4.84</v>
          </cell>
          <cell r="E1656" t="str">
            <v>SICRO Jul/24</v>
          </cell>
        </row>
        <row r="1657">
          <cell r="A1657">
            <v>1400970</v>
          </cell>
          <cell r="B1657" t="str">
            <v>Corte a plasma manual em chapa de aço-carbono com espessura de 4 a 8 mm</v>
          </cell>
          <cell r="C1657" t="str">
            <v>m</v>
          </cell>
          <cell r="D1657">
            <v>2.39</v>
          </cell>
          <cell r="E1657" t="str">
            <v>SICRO Jul/24</v>
          </cell>
        </row>
        <row r="1658">
          <cell r="A1658">
            <v>1400971</v>
          </cell>
          <cell r="B1658" t="str">
            <v>Corte a plasma manual em chapa de aço-carbono com espessura de 9 a 25 mm</v>
          </cell>
          <cell r="C1658" t="str">
            <v>m</v>
          </cell>
          <cell r="D1658">
            <v>10.43</v>
          </cell>
          <cell r="E1658" t="str">
            <v>SICRO Jul/24</v>
          </cell>
        </row>
        <row r="1659">
          <cell r="A1659">
            <v>1400972</v>
          </cell>
          <cell r="B1659" t="str">
            <v>Corte a plasma manual em chapa de alumínio com espessura de 1,5 mm</v>
          </cell>
          <cell r="C1659" t="str">
            <v>m</v>
          </cell>
          <cell r="D1659">
            <v>2.36</v>
          </cell>
          <cell r="E1659" t="str">
            <v>SICRO Jul/24</v>
          </cell>
        </row>
        <row r="1660">
          <cell r="A1660">
            <v>1416201</v>
          </cell>
          <cell r="B1660" t="str">
            <v>Corte de barras de aço CA-50 com maçarico oxiacetileno</v>
          </cell>
          <cell r="C1660" t="str">
            <v>cm²</v>
          </cell>
          <cell r="D1660">
            <v>0.22</v>
          </cell>
          <cell r="E1660" t="str">
            <v>SICRO Jul/24</v>
          </cell>
        </row>
        <row r="1661">
          <cell r="A1661">
            <v>1400969</v>
          </cell>
          <cell r="B1661" t="str">
            <v>Corte de cantoneira de alumínio</v>
          </cell>
          <cell r="C1661" t="str">
            <v>un</v>
          </cell>
          <cell r="D1661">
            <v>0.16</v>
          </cell>
          <cell r="E1661" t="str">
            <v>SICRO Jul/24</v>
          </cell>
        </row>
        <row r="1662">
          <cell r="A1662">
            <v>1400975</v>
          </cell>
          <cell r="B1662" t="str">
            <v>Corte de chapa de aço com guilhotina hidráulica</v>
          </cell>
          <cell r="C1662" t="str">
            <v>m</v>
          </cell>
          <cell r="D1662">
            <v>4.26</v>
          </cell>
          <cell r="E1662" t="str">
            <v>SICRO Jul/24</v>
          </cell>
        </row>
        <row r="1663">
          <cell r="A1663">
            <v>1416141</v>
          </cell>
          <cell r="B1663" t="str">
            <v>Corte de chapas de aço com espessura de 12,5 mm com maçarico oxiacetileno</v>
          </cell>
          <cell r="C1663" t="str">
            <v>m</v>
          </cell>
          <cell r="D1663">
            <v>3.62</v>
          </cell>
          <cell r="E1663" t="str">
            <v>SICRO Jul/24</v>
          </cell>
        </row>
        <row r="1664">
          <cell r="A1664">
            <v>1416142</v>
          </cell>
          <cell r="B1664" t="str">
            <v>Corte de chapas de aço com espessura de 16 mm com maçarico oxiacetileno</v>
          </cell>
          <cell r="C1664" t="str">
            <v>m</v>
          </cell>
          <cell r="D1664">
            <v>5.52</v>
          </cell>
          <cell r="E1664" t="str">
            <v>SICRO Jul/24</v>
          </cell>
        </row>
        <row r="1665">
          <cell r="A1665">
            <v>1400973</v>
          </cell>
          <cell r="B1665" t="str">
            <v>Corte de chapas de aço com espessura de 3 mm com maçarico oxiacetileno</v>
          </cell>
          <cell r="C1665" t="str">
            <v>m</v>
          </cell>
          <cell r="D1665">
            <v>1.61</v>
          </cell>
          <cell r="E1665" t="str">
            <v>SICRO Jul/24</v>
          </cell>
        </row>
        <row r="1666">
          <cell r="A1666">
            <v>1400974</v>
          </cell>
          <cell r="B1666" t="str">
            <v>Corte de chapas de aço com espessura de 5 mm com maçarico oxiacetileno</v>
          </cell>
          <cell r="C1666" t="str">
            <v>m</v>
          </cell>
          <cell r="D1666">
            <v>1.87</v>
          </cell>
          <cell r="E1666" t="str">
            <v>SICRO Jul/24</v>
          </cell>
        </row>
        <row r="1667">
          <cell r="A1667">
            <v>1416139</v>
          </cell>
          <cell r="B1667" t="str">
            <v>Corte de chapas de aço com espessura de 6,3 mm com maçarico oxiacetileno</v>
          </cell>
          <cell r="C1667" t="str">
            <v>m</v>
          </cell>
          <cell r="D1667">
            <v>2.0699999999999998</v>
          </cell>
          <cell r="E1667" t="str">
            <v>SICRO Jul/24</v>
          </cell>
        </row>
        <row r="1668">
          <cell r="A1668">
            <v>1416202</v>
          </cell>
          <cell r="B1668" t="str">
            <v>Corte de chapas de aço com espessura de 8 mm com maçarico oxiacetileno</v>
          </cell>
          <cell r="C1668" t="str">
            <v>m</v>
          </cell>
          <cell r="D1668">
            <v>2.38</v>
          </cell>
          <cell r="E1668" t="str">
            <v>SICRO Jul/24</v>
          </cell>
        </row>
        <row r="1669">
          <cell r="A1669">
            <v>1416140</v>
          </cell>
          <cell r="B1669" t="str">
            <v>Corte de chapas de aço com espessura de 9,5 mm com maçarico oxiacetileno</v>
          </cell>
          <cell r="C1669" t="str">
            <v>m</v>
          </cell>
          <cell r="D1669">
            <v>2.71</v>
          </cell>
          <cell r="E1669" t="str">
            <v>SICRO Jul/24</v>
          </cell>
        </row>
        <row r="1670">
          <cell r="A1670">
            <v>1419543</v>
          </cell>
          <cell r="B1670" t="str">
            <v>Corte de perfil metálico com máquina policorte com espessura de até 1/8"</v>
          </cell>
          <cell r="C1670" t="str">
            <v>un</v>
          </cell>
          <cell r="D1670">
            <v>0.19</v>
          </cell>
          <cell r="E1670" t="str">
            <v>SICRO Jul/24</v>
          </cell>
        </row>
        <row r="1671">
          <cell r="A1671">
            <v>1408173</v>
          </cell>
          <cell r="B1671" t="str">
            <v>Corte de perfis metálicos com maçarico oxiacetileno</v>
          </cell>
          <cell r="C1671" t="str">
            <v>cm²</v>
          </cell>
          <cell r="D1671">
            <v>0.06</v>
          </cell>
          <cell r="E1671" t="str">
            <v>SICRO Jul/24</v>
          </cell>
        </row>
        <row r="1672">
          <cell r="A1672">
            <v>1407063</v>
          </cell>
          <cell r="B1672" t="str">
            <v>Corte de trilho TR45 com utilização de equipamento leve</v>
          </cell>
          <cell r="C1672" t="str">
            <v>un</v>
          </cell>
          <cell r="D1672">
            <v>7.95</v>
          </cell>
          <cell r="E1672" t="str">
            <v>SICRO Jul/24</v>
          </cell>
        </row>
        <row r="1673">
          <cell r="A1673">
            <v>1407064</v>
          </cell>
          <cell r="B1673" t="str">
            <v>Corte de trilho TR57 com utilização de equipamento leve</v>
          </cell>
          <cell r="C1673" t="str">
            <v>un</v>
          </cell>
          <cell r="D1673">
            <v>8.24</v>
          </cell>
          <cell r="E1673" t="str">
            <v>SICRO Jul/24</v>
          </cell>
        </row>
        <row r="1674">
          <cell r="A1674">
            <v>1407065</v>
          </cell>
          <cell r="B1674" t="str">
            <v>Corte de trilho TR68 com utilização de equipamento leve</v>
          </cell>
          <cell r="C1674" t="str">
            <v>un</v>
          </cell>
          <cell r="D1674">
            <v>8.4700000000000006</v>
          </cell>
          <cell r="E1674" t="str">
            <v>SICRO Jul/24</v>
          </cell>
        </row>
        <row r="1675">
          <cell r="A1675">
            <v>1407066</v>
          </cell>
          <cell r="B1675" t="str">
            <v>Corte de trilho UIC60 com utilização de equipamento leve</v>
          </cell>
          <cell r="C1675" t="str">
            <v>un</v>
          </cell>
          <cell r="D1675">
            <v>8.31</v>
          </cell>
          <cell r="E1675" t="str">
            <v>SICRO Jul/24</v>
          </cell>
        </row>
        <row r="1676">
          <cell r="A1676">
            <v>1400977</v>
          </cell>
          <cell r="B1676" t="str">
            <v>Dobramento de chapas metálicas com espessuras de até 10 mm</v>
          </cell>
          <cell r="C1676" t="str">
            <v>m</v>
          </cell>
          <cell r="D1676">
            <v>3.56</v>
          </cell>
          <cell r="E1676" t="str">
            <v>SICRO Jul/24</v>
          </cell>
        </row>
        <row r="1677">
          <cell r="A1677">
            <v>1407067</v>
          </cell>
          <cell r="B1677" t="str">
            <v>Furação de trilho TR45 com utilização de equipamento leve</v>
          </cell>
          <cell r="C1677" t="str">
            <v>un</v>
          </cell>
          <cell r="D1677">
            <v>2.92</v>
          </cell>
          <cell r="E1677" t="str">
            <v>SICRO Jul/24</v>
          </cell>
        </row>
        <row r="1678">
          <cell r="A1678">
            <v>1407068</v>
          </cell>
          <cell r="B1678" t="str">
            <v>Furação de trilho TR57 com utilização de equipamento leve</v>
          </cell>
          <cell r="C1678" t="str">
            <v>un</v>
          </cell>
          <cell r="D1678">
            <v>3.28</v>
          </cell>
          <cell r="E1678" t="str">
            <v>SICRO Jul/24</v>
          </cell>
        </row>
        <row r="1679">
          <cell r="A1679">
            <v>1407069</v>
          </cell>
          <cell r="B1679" t="str">
            <v>Furação de trilho TR68 com utilização de equipamento leve</v>
          </cell>
          <cell r="C1679" t="str">
            <v>un</v>
          </cell>
          <cell r="D1679">
            <v>3.55</v>
          </cell>
          <cell r="E1679" t="str">
            <v>SICRO Jul/24</v>
          </cell>
        </row>
        <row r="1680">
          <cell r="A1680">
            <v>1407070</v>
          </cell>
          <cell r="B1680" t="str">
            <v>Furação de trilho UIC60 com utilização de equipamento leve</v>
          </cell>
          <cell r="C1680" t="str">
            <v>un</v>
          </cell>
          <cell r="D1680">
            <v>3.39</v>
          </cell>
          <cell r="E1680" t="str">
            <v>SICRO Jul/24</v>
          </cell>
        </row>
        <row r="1681">
          <cell r="A1681">
            <v>1400987</v>
          </cell>
          <cell r="B1681" t="str">
            <v>Perfuração de chapas metálicas com espessura de até 3 mm - D = 25 mm</v>
          </cell>
          <cell r="C1681" t="str">
            <v>un</v>
          </cell>
          <cell r="D1681">
            <v>1.38</v>
          </cell>
          <cell r="E1681" t="str">
            <v>SICRO Jul/24</v>
          </cell>
        </row>
        <row r="1682">
          <cell r="A1682">
            <v>1416257</v>
          </cell>
          <cell r="B1682" t="str">
            <v>Solda com maçarico oxiacetileno de chapas de aço de 12,5 mm</v>
          </cell>
          <cell r="C1682" t="str">
            <v>m</v>
          </cell>
          <cell r="D1682">
            <v>270.85000000000002</v>
          </cell>
          <cell r="E1682" t="str">
            <v>SICRO Jul/24</v>
          </cell>
        </row>
        <row r="1683">
          <cell r="A1683">
            <v>1416253</v>
          </cell>
          <cell r="B1683" t="str">
            <v>Solda com maçarico oxiacetileno de chapas de aço de 16 mm</v>
          </cell>
          <cell r="C1683" t="str">
            <v>m</v>
          </cell>
          <cell r="D1683">
            <v>619.09</v>
          </cell>
          <cell r="E1683" t="str">
            <v>SICRO Jul/24</v>
          </cell>
        </row>
        <row r="1684">
          <cell r="A1684">
            <v>1416254</v>
          </cell>
          <cell r="B1684" t="str">
            <v>Solda com maçarico oxiacetileno de chapas de aço de 6,3 mm</v>
          </cell>
          <cell r="C1684" t="str">
            <v>m</v>
          </cell>
          <cell r="D1684">
            <v>52.73</v>
          </cell>
          <cell r="E1684" t="str">
            <v>SICRO Jul/24</v>
          </cell>
        </row>
        <row r="1685">
          <cell r="A1685">
            <v>1416255</v>
          </cell>
          <cell r="B1685" t="str">
            <v>Solda com maçarico oxiacetileno de chapas de aço de 8 mm</v>
          </cell>
          <cell r="C1685" t="str">
            <v>m</v>
          </cell>
          <cell r="D1685">
            <v>91.62</v>
          </cell>
          <cell r="E1685" t="str">
            <v>SICRO Jul/24</v>
          </cell>
        </row>
        <row r="1686">
          <cell r="A1686">
            <v>1416256</v>
          </cell>
          <cell r="B1686" t="str">
            <v>Solda com maçarico oxiacetileno de chapas de aço de 9,5 mm</v>
          </cell>
          <cell r="C1686" t="str">
            <v>m</v>
          </cell>
          <cell r="D1686">
            <v>140.66999999999999</v>
          </cell>
          <cell r="E1686" t="str">
            <v>SICRO Jul/24</v>
          </cell>
        </row>
        <row r="1687">
          <cell r="A1687">
            <v>1408028</v>
          </cell>
          <cell r="B1687" t="str">
            <v>Solda elétrica manual de perfis metálicos e chapas de aço com eletrodo E70XX para beneficiamento de aço naval</v>
          </cell>
          <cell r="C1687" t="str">
            <v>kg</v>
          </cell>
          <cell r="D1687">
            <v>239.64</v>
          </cell>
          <cell r="E1687" t="str">
            <v>SICRO Jul/24</v>
          </cell>
        </row>
        <row r="1688">
          <cell r="A1688">
            <v>1408027</v>
          </cell>
          <cell r="B1688" t="str">
            <v>Solda tipo MIG/MAG automatizada</v>
          </cell>
          <cell r="C1688" t="str">
            <v>kg</v>
          </cell>
          <cell r="D1688">
            <v>126.42</v>
          </cell>
          <cell r="E1688" t="str">
            <v>SICRO Jul/24</v>
          </cell>
        </row>
        <row r="1689">
          <cell r="A1689">
            <v>1400978</v>
          </cell>
          <cell r="B1689" t="str">
            <v>Solda tipo MIG/MAG manual</v>
          </cell>
          <cell r="C1689" t="str">
            <v>kg</v>
          </cell>
          <cell r="D1689">
            <v>212.52</v>
          </cell>
          <cell r="E1689" t="str">
            <v>SICRO Jul/24</v>
          </cell>
        </row>
        <row r="1690">
          <cell r="A1690">
            <v>1513941</v>
          </cell>
          <cell r="B1690" t="str">
            <v>Contenção em areia-cimento ensacada com mistura de areia com 8% de cimento - confecção e assentamento</v>
          </cell>
          <cell r="C1690" t="str">
            <v>m³</v>
          </cell>
          <cell r="D1690">
            <v>559.70000000000005</v>
          </cell>
          <cell r="E1690" t="str">
            <v>SICRO Jul/24</v>
          </cell>
        </row>
        <row r="1691">
          <cell r="A1691">
            <v>1513940</v>
          </cell>
          <cell r="B1691" t="str">
            <v>Contenção em solo-cimento ensacado com mistura de solo de jazida com 8% de cimento - confecção e assentamento</v>
          </cell>
          <cell r="C1691" t="str">
            <v>m³</v>
          </cell>
          <cell r="D1691">
            <v>384.87</v>
          </cell>
          <cell r="E1691" t="str">
            <v>SICRO Jul/24</v>
          </cell>
        </row>
        <row r="1692">
          <cell r="A1692">
            <v>1505879</v>
          </cell>
          <cell r="B1692" t="str">
            <v>Enrocamento de pedra arrumada manualmente - pedra de mão comercial - fornecimento e assentamento</v>
          </cell>
          <cell r="C1692" t="str">
            <v>m³</v>
          </cell>
          <cell r="D1692">
            <v>327.74</v>
          </cell>
          <cell r="E1692" t="str">
            <v>SICRO Jul/24</v>
          </cell>
        </row>
        <row r="1693">
          <cell r="A1693">
            <v>1505878</v>
          </cell>
          <cell r="B1693" t="str">
            <v>Enrocamento de pedra arrumada manualmente - pedra de mão produzida - confecção e assentamento</v>
          </cell>
          <cell r="C1693" t="str">
            <v>m³</v>
          </cell>
          <cell r="D1693">
            <v>209.41</v>
          </cell>
          <cell r="E1693" t="str">
            <v>SICRO Jul/24</v>
          </cell>
        </row>
        <row r="1694">
          <cell r="A1694">
            <v>1505877</v>
          </cell>
          <cell r="B1694" t="str">
            <v>Enrocamento de pedra espalhada e compactada mecanicamente - pedra de mão comercial - fornecimento e assentamento</v>
          </cell>
          <cell r="C1694" t="str">
            <v>m³</v>
          </cell>
          <cell r="D1694">
            <v>191.48</v>
          </cell>
          <cell r="E1694" t="str">
            <v>SICRO Jul/24</v>
          </cell>
        </row>
        <row r="1695">
          <cell r="A1695">
            <v>1505860</v>
          </cell>
          <cell r="B1695" t="str">
            <v>Enrocamento de pedra jogada - pedra de mão comercial - fornecimento e assentamento</v>
          </cell>
          <cell r="C1695" t="str">
            <v>m³</v>
          </cell>
          <cell r="D1695">
            <v>207.34</v>
          </cell>
          <cell r="E1695" t="str">
            <v>SICRO Jul/24</v>
          </cell>
        </row>
        <row r="1696">
          <cell r="A1696">
            <v>1505859</v>
          </cell>
          <cell r="B1696" t="str">
            <v>Enrocamento de pedra jogada - pedra de mão produzida - confecção e assentamento</v>
          </cell>
          <cell r="C1696" t="str">
            <v>m³</v>
          </cell>
          <cell r="D1696">
            <v>108.74</v>
          </cell>
          <cell r="E1696" t="str">
            <v>SICRO Jul/24</v>
          </cell>
        </row>
        <row r="1697">
          <cell r="A1697">
            <v>1516204</v>
          </cell>
          <cell r="B1697" t="str">
            <v>Fabricação de blocos segmentais de face pré-moldados - C = 40 cm, L = 40 cm e H = 20 cm - massa de 25 kg</v>
          </cell>
          <cell r="C1697" t="str">
            <v>un</v>
          </cell>
          <cell r="D1697">
            <v>6.07</v>
          </cell>
          <cell r="E1697" t="str">
            <v>SICRO Jul/24</v>
          </cell>
        </row>
        <row r="1698">
          <cell r="A1698">
            <v>1516312</v>
          </cell>
          <cell r="B1698" t="str">
            <v>Geocélula em PEAD, paredes perfuradas, soldadas - altura de 100 mm e 1.206 cm² de área de célula - fornecimento e instalação</v>
          </cell>
          <cell r="C1698" t="str">
            <v>m²</v>
          </cell>
          <cell r="D1698">
            <v>42.73</v>
          </cell>
          <cell r="E1698" t="str">
            <v>SICRO Jul/24</v>
          </cell>
        </row>
        <row r="1699">
          <cell r="A1699">
            <v>1516304</v>
          </cell>
          <cell r="B1699" t="str">
            <v>Geocélula em PEAD, paredes perfuradas, soldadas - altura de 100 mm e 289 cm² de área de célula - fornecimento e instalação</v>
          </cell>
          <cell r="C1699" t="str">
            <v>m²</v>
          </cell>
          <cell r="D1699">
            <v>51.88</v>
          </cell>
          <cell r="E1699" t="str">
            <v>SICRO Jul/24</v>
          </cell>
        </row>
        <row r="1700">
          <cell r="A1700">
            <v>1516308</v>
          </cell>
          <cell r="B1700" t="str">
            <v>Geocélula em PEAD, paredes perfuradas, soldadas - altura de 100 mm e 460 cm² de área de célula - fornecimento e instalação</v>
          </cell>
          <cell r="C1700" t="str">
            <v>m²</v>
          </cell>
          <cell r="D1700">
            <v>42.95</v>
          </cell>
          <cell r="E1700" t="str">
            <v>SICRO Jul/24</v>
          </cell>
        </row>
        <row r="1701">
          <cell r="A1701">
            <v>1516313</v>
          </cell>
          <cell r="B1701" t="str">
            <v>Geocélula em PEAD, paredes perfuradas, soldadas - altura de 150 mm e 1.206 cm² de área de célula - fornecimento e instalação</v>
          </cell>
          <cell r="C1701" t="str">
            <v>m²</v>
          </cell>
          <cell r="D1701">
            <v>49.04</v>
          </cell>
          <cell r="E1701" t="str">
            <v>SICRO Jul/24</v>
          </cell>
        </row>
        <row r="1702">
          <cell r="A1702">
            <v>1516305</v>
          </cell>
          <cell r="B1702" t="str">
            <v>Geocélula em PEAD, paredes perfuradas, soldadas - altura de 150 mm e 289 cm² de área de célula - fornecimento e instalação</v>
          </cell>
          <cell r="C1702" t="str">
            <v>m²</v>
          </cell>
          <cell r="D1702">
            <v>62.3</v>
          </cell>
          <cell r="E1702" t="str">
            <v>SICRO Jul/24</v>
          </cell>
        </row>
        <row r="1703">
          <cell r="A1703">
            <v>1516309</v>
          </cell>
          <cell r="B1703" t="str">
            <v>Geocélula em PEAD, paredes perfuradas, soldadas - altura de 150 mm e 460 cm² de área de célula - fornecimento e instalação</v>
          </cell>
          <cell r="C1703" t="str">
            <v>m²</v>
          </cell>
          <cell r="D1703">
            <v>51.12</v>
          </cell>
          <cell r="E1703" t="str">
            <v>SICRO Jul/24</v>
          </cell>
        </row>
        <row r="1704">
          <cell r="A1704">
            <v>1516314</v>
          </cell>
          <cell r="B1704" t="str">
            <v>Geocélula em PEAD, paredes perfuradas, soldadas - altura de 200 mm e 1.206 cm² de área de célula - fornecimento e instalação</v>
          </cell>
          <cell r="C1704" t="str">
            <v>m²</v>
          </cell>
          <cell r="D1704">
            <v>56.39</v>
          </cell>
          <cell r="E1704" t="str">
            <v>SICRO Jul/24</v>
          </cell>
        </row>
        <row r="1705">
          <cell r="A1705">
            <v>1516306</v>
          </cell>
          <cell r="B1705" t="str">
            <v>Geocélula em PEAD, paredes perfuradas, soldadas - altura de 200 mm e 289 cm² de área de célula - fornecimento e instalação</v>
          </cell>
          <cell r="C1705" t="str">
            <v>m²</v>
          </cell>
          <cell r="D1705">
            <v>72.77</v>
          </cell>
          <cell r="E1705" t="str">
            <v>SICRO Jul/24</v>
          </cell>
        </row>
        <row r="1706">
          <cell r="A1706">
            <v>1516310</v>
          </cell>
          <cell r="B1706" t="str">
            <v>Geocélula em PEAD, paredes perfuradas, soldadas - altura de 200 mm e 460 cm² de área de célula - fornecimento e instalação</v>
          </cell>
          <cell r="C1706" t="str">
            <v>m²</v>
          </cell>
          <cell r="D1706">
            <v>59.43</v>
          </cell>
          <cell r="E1706" t="str">
            <v>SICRO Jul/24</v>
          </cell>
        </row>
        <row r="1707">
          <cell r="A1707">
            <v>1516311</v>
          </cell>
          <cell r="B1707" t="str">
            <v>Geocélula em PEAD, paredes perfuradas, soldadas - altura de 75 mm e 1.206 cm² de área de célula - fornecimento e instalação</v>
          </cell>
          <cell r="C1707" t="str">
            <v>m²</v>
          </cell>
          <cell r="D1707">
            <v>31.28</v>
          </cell>
          <cell r="E1707" t="str">
            <v>SICRO Jul/24</v>
          </cell>
        </row>
        <row r="1708">
          <cell r="A1708">
            <v>1516303</v>
          </cell>
          <cell r="B1708" t="str">
            <v>Geocélula em PEAD, paredes perfuradas, soldadas - altura de 75 mm e 289 cm² de área de célula - fornecimento e instalação</v>
          </cell>
          <cell r="C1708" t="str">
            <v>m²</v>
          </cell>
          <cell r="D1708">
            <v>41.52</v>
          </cell>
          <cell r="E1708" t="str">
            <v>SICRO Jul/24</v>
          </cell>
        </row>
        <row r="1709">
          <cell r="A1709">
            <v>1516307</v>
          </cell>
          <cell r="B1709" t="str">
            <v>Geocélula em PEAD, paredes perfuradas, soldadas - altura de 75 mm e 460 cm² de área de célula - fornecimento e instalação</v>
          </cell>
          <cell r="C1709" t="str">
            <v>m²</v>
          </cell>
          <cell r="D1709">
            <v>34.479999999999997</v>
          </cell>
          <cell r="E1709" t="str">
            <v>SICRO Jul/24</v>
          </cell>
        </row>
        <row r="1710">
          <cell r="A1710">
            <v>1516298</v>
          </cell>
          <cell r="B1710" t="str">
            <v>Geogrelha unidirecional com resistência à tração de 100 kN/m - fornecimento e instalação</v>
          </cell>
          <cell r="C1710" t="str">
            <v>m²</v>
          </cell>
          <cell r="D1710">
            <v>28.61</v>
          </cell>
          <cell r="E1710" t="str">
            <v>SICRO Jul/24</v>
          </cell>
        </row>
        <row r="1711">
          <cell r="A1711">
            <v>1516299</v>
          </cell>
          <cell r="B1711" t="str">
            <v>Geogrelha unidirecional com resistência à tração de 150 kN/m - fornecimento e instalação</v>
          </cell>
          <cell r="C1711" t="str">
            <v>m²</v>
          </cell>
          <cell r="D1711">
            <v>30.74</v>
          </cell>
          <cell r="E1711" t="str">
            <v>SICRO Jul/24</v>
          </cell>
        </row>
        <row r="1712">
          <cell r="A1712">
            <v>1516300</v>
          </cell>
          <cell r="B1712" t="str">
            <v>Geogrelha unidirecional com resistência à tração de 200 kN/m - fornecimento e instalação</v>
          </cell>
          <cell r="C1712" t="str">
            <v>m²</v>
          </cell>
          <cell r="D1712">
            <v>40.9</v>
          </cell>
          <cell r="E1712" t="str">
            <v>SICRO Jul/24</v>
          </cell>
        </row>
        <row r="1713">
          <cell r="A1713">
            <v>1516301</v>
          </cell>
          <cell r="B1713" t="str">
            <v>Geogrelha unidirecional com resistência à tração de 300 kN/m - fornecimento e instalação</v>
          </cell>
          <cell r="C1713" t="str">
            <v>m²</v>
          </cell>
          <cell r="D1713">
            <v>61.3</v>
          </cell>
          <cell r="E1713" t="str">
            <v>SICRO Jul/24</v>
          </cell>
        </row>
        <row r="1714">
          <cell r="A1714">
            <v>1516302</v>
          </cell>
          <cell r="B1714" t="str">
            <v>Geogrelha unidirecional com resistência à tração de 400 kN/m - fornecimento e instalação</v>
          </cell>
          <cell r="C1714" t="str">
            <v>m²</v>
          </cell>
          <cell r="D1714">
            <v>81.569999999999993</v>
          </cell>
          <cell r="E1714" t="str">
            <v>SICRO Jul/24</v>
          </cell>
        </row>
        <row r="1715">
          <cell r="A1715">
            <v>1516296</v>
          </cell>
          <cell r="B1715" t="str">
            <v>Geogrelha unidirecional com resistência à tração de 50 kN/m - fornecimento e instalação</v>
          </cell>
          <cell r="C1715" t="str">
            <v>m²</v>
          </cell>
          <cell r="D1715">
            <v>21.06</v>
          </cell>
          <cell r="E1715" t="str">
            <v>SICRO Jul/24</v>
          </cell>
        </row>
        <row r="1716">
          <cell r="A1716">
            <v>1516297</v>
          </cell>
          <cell r="B1716" t="str">
            <v>Geogrelha unidirecional com resistência à tração de 90 kN/m - fornecimento e instalação</v>
          </cell>
          <cell r="C1716" t="str">
            <v>m²</v>
          </cell>
          <cell r="D1716">
            <v>27.6</v>
          </cell>
          <cell r="E1716" t="str">
            <v>SICRO Jul/24</v>
          </cell>
        </row>
        <row r="1717">
          <cell r="A1717">
            <v>1505847</v>
          </cell>
          <cell r="B1717" t="str">
            <v>Muro em blocos segmentais de face pré-moldados - C = 40 cm, L = 40 cm, e H = 20 cm com altura de 4 a 6 m - confecção e assentamento</v>
          </cell>
          <cell r="C1717" t="str">
            <v>m²</v>
          </cell>
          <cell r="D1717">
            <v>195.53</v>
          </cell>
          <cell r="E1717" t="str">
            <v>SICRO Jul/24</v>
          </cell>
        </row>
        <row r="1718">
          <cell r="A1718">
            <v>1505848</v>
          </cell>
          <cell r="B1718" t="str">
            <v>Muro em blocos segmentais de face pré-moldados - C = 40 cm, L = 40 cm, e H = 20 cm com altura de 6 a 8 m - confecção e assentamento</v>
          </cell>
          <cell r="C1718" t="str">
            <v>m²</v>
          </cell>
          <cell r="D1718">
            <v>190.67</v>
          </cell>
          <cell r="E1718" t="str">
            <v>SICRO Jul/24</v>
          </cell>
        </row>
        <row r="1719">
          <cell r="A1719">
            <v>1505849</v>
          </cell>
          <cell r="B1719" t="str">
            <v>Muro em blocos segmentais de face pré-moldados - C = 40 cm, L = 40 cm, e H = 20 cm com altura de 8 a 10 m - confecção e assentamento</v>
          </cell>
          <cell r="C1719" t="str">
            <v>m²</v>
          </cell>
          <cell r="D1719">
            <v>187.97</v>
          </cell>
          <cell r="E1719" t="str">
            <v>SICRO Jul/24</v>
          </cell>
        </row>
        <row r="1720">
          <cell r="A1720">
            <v>1505930</v>
          </cell>
          <cell r="B1720" t="str">
            <v>Muro em blocos segmentais de face pré-moldados - C = 40 cm, L = 40 cm, e H = 20 cm com altura de até 4 m - confecção e assentamento</v>
          </cell>
          <cell r="C1720" t="str">
            <v>m²</v>
          </cell>
          <cell r="D1720">
            <v>221.03</v>
          </cell>
          <cell r="E1720" t="str">
            <v>SICRO Jul/24</v>
          </cell>
        </row>
        <row r="1721">
          <cell r="A1721">
            <v>1506055</v>
          </cell>
          <cell r="B1721" t="str">
            <v>Pedra argamassada com cimento e areia 1:3 - areia e pedra de mão comercial - fornecimento e assentamento</v>
          </cell>
          <cell r="C1721" t="str">
            <v>m³</v>
          </cell>
          <cell r="D1721">
            <v>474.36</v>
          </cell>
          <cell r="E1721" t="str">
            <v>SICRO Jul/24</v>
          </cell>
        </row>
        <row r="1722">
          <cell r="A1722">
            <v>1506056</v>
          </cell>
          <cell r="B1722" t="str">
            <v>Pedra argamassada com cimento e areia 1:3 - areia extraída e pedra de mão produzida - confecção e assentamento</v>
          </cell>
          <cell r="C1722" t="str">
            <v>m³</v>
          </cell>
          <cell r="D1722">
            <v>310.87</v>
          </cell>
          <cell r="E1722" t="str">
            <v>SICRO Jul/24</v>
          </cell>
        </row>
        <row r="1723">
          <cell r="A1723">
            <v>1513943</v>
          </cell>
          <cell r="B1723" t="str">
            <v>Proteção de taludes rochosos com telas metálicas - resistência longitudinal à tração de 121 kN/m - fornecimento e posicionamento - inclusive cabos de aço, grampos e clipes de junção</v>
          </cell>
          <cell r="C1723" t="str">
            <v>m²</v>
          </cell>
          <cell r="D1723">
            <v>177.25</v>
          </cell>
          <cell r="E1723" t="str">
            <v>SICRO Jul/24</v>
          </cell>
        </row>
        <row r="1724">
          <cell r="A1724">
            <v>1516318</v>
          </cell>
          <cell r="B1724" t="str">
            <v>Tela metálica dobrada em L para muro em solo reforçado - C = 200 cm, L = 40 cm e H = 40 cm - fornecimento e instalação</v>
          </cell>
          <cell r="C1724" t="str">
            <v>m²</v>
          </cell>
          <cell r="D1724">
            <v>581.22</v>
          </cell>
          <cell r="E1724" t="str">
            <v>SICRO Jul/24</v>
          </cell>
        </row>
        <row r="1725">
          <cell r="A1725">
            <v>1516317</v>
          </cell>
          <cell r="B1725" t="str">
            <v>Tela metálica dobrada em L para muro em solo reforçado - C = 200 cm, L = 50 cm e H = 50 cm - fornecimento e instalação</v>
          </cell>
          <cell r="C1725" t="str">
            <v>m²</v>
          </cell>
          <cell r="D1725">
            <v>508.25</v>
          </cell>
          <cell r="E1725" t="str">
            <v>SICRO Jul/24</v>
          </cell>
        </row>
        <row r="1726">
          <cell r="A1726">
            <v>1600965</v>
          </cell>
          <cell r="B1726" t="str">
            <v>Abertura em muro de alvenaria de pedra argamassada com martelete</v>
          </cell>
          <cell r="C1726" t="str">
            <v>m³</v>
          </cell>
          <cell r="D1726">
            <v>105.27</v>
          </cell>
          <cell r="E1726" t="str">
            <v>SICRO Jul/24</v>
          </cell>
        </row>
        <row r="1727">
          <cell r="A1727">
            <v>1600408</v>
          </cell>
          <cell r="B1727" t="str">
            <v>Apicoamento manual de concreto</v>
          </cell>
          <cell r="C1727" t="str">
            <v>m²</v>
          </cell>
          <cell r="D1727">
            <v>24.08</v>
          </cell>
          <cell r="E1727" t="str">
            <v>SICRO Jul/24</v>
          </cell>
        </row>
        <row r="1728">
          <cell r="A1728">
            <v>1600990</v>
          </cell>
          <cell r="B1728" t="str">
            <v>Demolição de concreto armado com martelete e corte oxiacetileno</v>
          </cell>
          <cell r="C1728" t="str">
            <v>m³</v>
          </cell>
          <cell r="D1728">
            <v>775.11</v>
          </cell>
          <cell r="E1728" t="str">
            <v>SICRO Jul/24</v>
          </cell>
        </row>
        <row r="1729">
          <cell r="A1729">
            <v>1600989</v>
          </cell>
          <cell r="B1729" t="str">
            <v>Demolição de concreto simples com martelete</v>
          </cell>
          <cell r="C1729" t="str">
            <v>m³</v>
          </cell>
          <cell r="D1729">
            <v>410.81</v>
          </cell>
          <cell r="E1729" t="str">
            <v>SICRO Jul/24</v>
          </cell>
        </row>
        <row r="1730">
          <cell r="A1730">
            <v>1600438</v>
          </cell>
          <cell r="B1730" t="str">
            <v>Demolição manual de concreto armado</v>
          </cell>
          <cell r="C1730" t="str">
            <v>m³</v>
          </cell>
          <cell r="D1730">
            <v>741.59</v>
          </cell>
          <cell r="E1730" t="str">
            <v>SICRO Jul/24</v>
          </cell>
        </row>
        <row r="1731">
          <cell r="A1731">
            <v>1600436</v>
          </cell>
          <cell r="B1731" t="str">
            <v>Demolição manual de concreto simples</v>
          </cell>
          <cell r="C1731" t="str">
            <v>m³</v>
          </cell>
          <cell r="D1731">
            <v>501.12</v>
          </cell>
          <cell r="E1731" t="str">
            <v>SICRO Jul/24</v>
          </cell>
        </row>
        <row r="1732">
          <cell r="A1732">
            <v>1600895</v>
          </cell>
          <cell r="B1732" t="str">
            <v>Demolição manual de construções provisórias de madeira - sem reaproveitamento</v>
          </cell>
          <cell r="C1732" t="str">
            <v>m²</v>
          </cell>
          <cell r="D1732">
            <v>17.07</v>
          </cell>
          <cell r="E1732" t="str">
            <v>SICRO Jul/24</v>
          </cell>
        </row>
        <row r="1733">
          <cell r="A1733">
            <v>1600897</v>
          </cell>
          <cell r="B1733" t="str">
            <v>Demolição manual de construções provisórias de madeira, sem fechamento lateral e sem pavimentação</v>
          </cell>
          <cell r="C1733" t="str">
            <v>m²</v>
          </cell>
          <cell r="D1733">
            <v>4.72</v>
          </cell>
          <cell r="E1733" t="str">
            <v>SICRO Jul/24</v>
          </cell>
        </row>
        <row r="1734">
          <cell r="A1734">
            <v>1619004</v>
          </cell>
          <cell r="B1734" t="str">
            <v>Demolição mecânica de alvenaria com carregadeira de pneus</v>
          </cell>
          <cell r="C1734" t="str">
            <v>m³</v>
          </cell>
          <cell r="D1734">
            <v>7.22</v>
          </cell>
          <cell r="E1734" t="str">
            <v>SICRO Jul/24</v>
          </cell>
        </row>
        <row r="1735">
          <cell r="A1735">
            <v>1600896</v>
          </cell>
          <cell r="B1735" t="str">
            <v>Demolição mecânica de alvenaria com escavadeira hidráulica</v>
          </cell>
          <cell r="C1735" t="str">
            <v>m²</v>
          </cell>
          <cell r="D1735">
            <v>17.440000000000001</v>
          </cell>
          <cell r="E1735" t="str">
            <v>SICRO Jul/24</v>
          </cell>
        </row>
        <row r="1736">
          <cell r="A1736">
            <v>1619003</v>
          </cell>
          <cell r="B1736" t="str">
            <v>Demolição mecânica de concreto armado com escavadeira hidráulica</v>
          </cell>
          <cell r="C1736" t="str">
            <v>m³</v>
          </cell>
          <cell r="D1736">
            <v>64.260000000000005</v>
          </cell>
          <cell r="E1736" t="str">
            <v>SICRO Jul/24</v>
          </cell>
        </row>
        <row r="1737">
          <cell r="A1737">
            <v>1619006</v>
          </cell>
          <cell r="B1737" t="str">
            <v>Demolição mecânica de concreto simples com escavadeira hidráulica</v>
          </cell>
          <cell r="C1737" t="str">
            <v>m³</v>
          </cell>
          <cell r="D1737">
            <v>46.95</v>
          </cell>
          <cell r="E1737" t="str">
            <v>SICRO Jul/24</v>
          </cell>
        </row>
        <row r="1738">
          <cell r="A1738">
            <v>1600414</v>
          </cell>
          <cell r="B1738" t="str">
            <v>Fresagem de piso de concreto</v>
          </cell>
          <cell r="C1738" t="str">
            <v>m²</v>
          </cell>
          <cell r="D1738">
            <v>1.31</v>
          </cell>
          <cell r="E1738" t="str">
            <v>SICRO Jul/24</v>
          </cell>
        </row>
        <row r="1739">
          <cell r="A1739">
            <v>1608148</v>
          </cell>
          <cell r="B1739" t="str">
            <v>Perfuração em concreto com coroa diamantada - D = 100 mm</v>
          </cell>
          <cell r="C1739" t="str">
            <v>m</v>
          </cell>
          <cell r="D1739">
            <v>248.12</v>
          </cell>
          <cell r="E1739" t="str">
            <v>SICRO Jul/24</v>
          </cell>
        </row>
        <row r="1740">
          <cell r="A1740">
            <v>1608021</v>
          </cell>
          <cell r="B1740" t="str">
            <v>Perfuração em concreto com coroa diamantada - D = 16 mm</v>
          </cell>
          <cell r="C1740" t="str">
            <v>m</v>
          </cell>
          <cell r="D1740">
            <v>73.48</v>
          </cell>
          <cell r="E1740" t="str">
            <v>SICRO Jul/24</v>
          </cell>
        </row>
        <row r="1741">
          <cell r="A1741">
            <v>1608024</v>
          </cell>
          <cell r="B1741" t="str">
            <v>Perfuração em concreto com coroa diamantada - D = 20 mm</v>
          </cell>
          <cell r="C1741" t="str">
            <v>m</v>
          </cell>
          <cell r="D1741">
            <v>76.63</v>
          </cell>
          <cell r="E1741" t="str">
            <v>SICRO Jul/24</v>
          </cell>
        </row>
        <row r="1742">
          <cell r="A1742">
            <v>1608026</v>
          </cell>
          <cell r="B1742" t="str">
            <v>Perfuração em concreto com coroa diamantada - D = 25 mm</v>
          </cell>
          <cell r="C1742" t="str">
            <v>m</v>
          </cell>
          <cell r="D1742">
            <v>88.59</v>
          </cell>
          <cell r="E1742" t="str">
            <v>SICRO Jul/24</v>
          </cell>
        </row>
        <row r="1743">
          <cell r="A1743">
            <v>1608142</v>
          </cell>
          <cell r="B1743" t="str">
            <v>Perfuração em concreto com coroa diamantada - D = 32 mm</v>
          </cell>
          <cell r="C1743" t="str">
            <v>m</v>
          </cell>
          <cell r="D1743">
            <v>103.49</v>
          </cell>
          <cell r="E1743" t="str">
            <v>SICRO Jul/24</v>
          </cell>
        </row>
        <row r="1744">
          <cell r="A1744">
            <v>1608143</v>
          </cell>
          <cell r="B1744" t="str">
            <v>Perfuração em concreto com coroa diamantada - D = 38 mm</v>
          </cell>
          <cell r="C1744" t="str">
            <v>m</v>
          </cell>
          <cell r="D1744">
            <v>107.35</v>
          </cell>
          <cell r="E1744" t="str">
            <v>SICRO Jul/24</v>
          </cell>
        </row>
        <row r="1745">
          <cell r="A1745">
            <v>1608144</v>
          </cell>
          <cell r="B1745" t="str">
            <v>Perfuração em concreto com coroa diamantada - D = 44 mm</v>
          </cell>
          <cell r="C1745" t="str">
            <v>m</v>
          </cell>
          <cell r="D1745">
            <v>116.13</v>
          </cell>
          <cell r="E1745" t="str">
            <v>SICRO Jul/24</v>
          </cell>
        </row>
        <row r="1746">
          <cell r="A1746">
            <v>1608145</v>
          </cell>
          <cell r="B1746" t="str">
            <v>Perfuração em concreto com coroa diamantada - D = 50 mm</v>
          </cell>
          <cell r="C1746" t="str">
            <v>m</v>
          </cell>
          <cell r="D1746">
            <v>120.99</v>
          </cell>
          <cell r="E1746" t="str">
            <v>SICRO Jul/24</v>
          </cell>
        </row>
        <row r="1747">
          <cell r="A1747">
            <v>1608146</v>
          </cell>
          <cell r="B1747" t="str">
            <v>Perfuração em concreto com coroa diamantada - D = 63 mm</v>
          </cell>
          <cell r="C1747" t="str">
            <v>m</v>
          </cell>
          <cell r="D1747">
            <v>139.63999999999999</v>
          </cell>
          <cell r="E1747" t="str">
            <v>SICRO Jul/24</v>
          </cell>
        </row>
        <row r="1748">
          <cell r="A1748">
            <v>1608147</v>
          </cell>
          <cell r="B1748" t="str">
            <v>Perfuração em concreto com coroa diamantada - D = 75 mm</v>
          </cell>
          <cell r="C1748" t="str">
            <v>m</v>
          </cell>
          <cell r="D1748">
            <v>185.34</v>
          </cell>
          <cell r="E1748" t="str">
            <v>SICRO Jul/24</v>
          </cell>
        </row>
        <row r="1749">
          <cell r="A1749">
            <v>1608019</v>
          </cell>
          <cell r="B1749" t="str">
            <v>Perfuração em concreto com martelete elétrico - D = 10 mm</v>
          </cell>
          <cell r="C1749" t="str">
            <v>m</v>
          </cell>
          <cell r="D1749">
            <v>23.25</v>
          </cell>
          <cell r="E1749" t="str">
            <v>SICRO Jul/24</v>
          </cell>
        </row>
        <row r="1750">
          <cell r="A1750">
            <v>1608020</v>
          </cell>
          <cell r="B1750" t="str">
            <v>Perfuração em concreto com martelete elétrico - D = 13,0 mm</v>
          </cell>
          <cell r="C1750" t="str">
            <v>m</v>
          </cell>
          <cell r="D1750">
            <v>35.29</v>
          </cell>
          <cell r="E1750" t="str">
            <v>SICRO Jul/24</v>
          </cell>
        </row>
        <row r="1751">
          <cell r="A1751">
            <v>1608025</v>
          </cell>
          <cell r="B1751" t="str">
            <v>Perfuração em concreto com martelete elétrico - D = 14 mm</v>
          </cell>
          <cell r="C1751" t="str">
            <v>m</v>
          </cell>
          <cell r="D1751">
            <v>43.05</v>
          </cell>
          <cell r="E1751" t="str">
            <v>SICRO Jul/24</v>
          </cell>
        </row>
        <row r="1752">
          <cell r="A1752">
            <v>1600966</v>
          </cell>
          <cell r="B1752" t="str">
            <v>Remoção de cerca com mourões de concreto</v>
          </cell>
          <cell r="C1752" t="str">
            <v>m</v>
          </cell>
          <cell r="D1752">
            <v>0.99</v>
          </cell>
          <cell r="E1752" t="str">
            <v>SICRO Jul/24</v>
          </cell>
        </row>
        <row r="1753">
          <cell r="A1753">
            <v>1600898</v>
          </cell>
          <cell r="B1753" t="str">
            <v>Remoção de painel publicitário, tipo outdoor, com estrutura e suportes em madeira</v>
          </cell>
          <cell r="C1753" t="str">
            <v>m²</v>
          </cell>
          <cell r="D1753">
            <v>12.16</v>
          </cell>
          <cell r="E1753" t="str">
            <v>SICRO Jul/24</v>
          </cell>
        </row>
        <row r="1754">
          <cell r="A1754">
            <v>1600441</v>
          </cell>
          <cell r="B1754" t="str">
            <v>Remoção de paralelepípedos</v>
          </cell>
          <cell r="C1754" t="str">
            <v>m²</v>
          </cell>
          <cell r="D1754">
            <v>5.18</v>
          </cell>
          <cell r="E1754" t="str">
            <v>SICRO Jul/24</v>
          </cell>
        </row>
        <row r="1755">
          <cell r="A1755">
            <v>1600404</v>
          </cell>
          <cell r="B1755" t="str">
            <v>Remoção de tubos de concreto com diâmetro de 0,40 m a 1,00 m em valas e bueiros</v>
          </cell>
          <cell r="C1755" t="str">
            <v>m</v>
          </cell>
          <cell r="D1755">
            <v>10.46</v>
          </cell>
          <cell r="E1755" t="str">
            <v>SICRO Jul/24</v>
          </cell>
        </row>
        <row r="1756">
          <cell r="A1756">
            <v>1600405</v>
          </cell>
          <cell r="B1756" t="str">
            <v>Remoção de tubos de concreto com diâmetro de 1,20 m a 1,50 m em valas e bueiros</v>
          </cell>
          <cell r="C1756" t="str">
            <v>m</v>
          </cell>
          <cell r="D1756">
            <v>11.91</v>
          </cell>
          <cell r="E1756" t="str">
            <v>SICRO Jul/24</v>
          </cell>
        </row>
        <row r="1757">
          <cell r="A1757">
            <v>1716605</v>
          </cell>
          <cell r="B1757" t="str">
            <v>Derrocagem subaquática de material de 3ª categoria - carga e limpeza - plataforma com clamshell - flutuante e batelão rebocado de 100 t montado na obra - DMT até 200 m</v>
          </cell>
          <cell r="C1757" t="str">
            <v>m³</v>
          </cell>
          <cell r="D1757">
            <v>112.37</v>
          </cell>
          <cell r="E1757" t="str">
            <v>SICRO Jul/24</v>
          </cell>
        </row>
        <row r="1758">
          <cell r="A1758">
            <v>1716610</v>
          </cell>
          <cell r="B1758" t="str">
            <v>Derrocagem subaquática de material de 3ª categoria - carga e limpeza - plataforma com clamshell - flutuante e batelão rebocado de 100 t montado na obra - DMT de 1.000 a 1200 m</v>
          </cell>
          <cell r="C1758" t="str">
            <v>m³</v>
          </cell>
          <cell r="D1758">
            <v>116.64</v>
          </cell>
          <cell r="E1758" t="str">
            <v>SICRO Jul/24</v>
          </cell>
        </row>
        <row r="1759">
          <cell r="A1759">
            <v>1716611</v>
          </cell>
          <cell r="B1759" t="str">
            <v>Derrocagem subaquática de material de 3ª categoria - carga e limpeza - plataforma com clamshell - flutuante e batelão rebocado de 100 t montado na obra - DMT de 1.200 a 1.400 m</v>
          </cell>
          <cell r="C1759" t="str">
            <v>m³</v>
          </cell>
          <cell r="D1759">
            <v>117.18</v>
          </cell>
          <cell r="E1759" t="str">
            <v>SICRO Jul/24</v>
          </cell>
        </row>
        <row r="1760">
          <cell r="A1760">
            <v>1716612</v>
          </cell>
          <cell r="B1760" t="str">
            <v>Derrocagem subaquática de material de 3ª categoria - carga e limpeza - plataforma com clamshell - flutuante e batelão rebocado de 100 t montado na obra - DMT de 1.400 a 1.600 m</v>
          </cell>
          <cell r="C1760" t="str">
            <v>m³</v>
          </cell>
          <cell r="D1760">
            <v>117.71</v>
          </cell>
          <cell r="E1760" t="str">
            <v>SICRO Jul/24</v>
          </cell>
        </row>
        <row r="1761">
          <cell r="A1761">
            <v>1716613</v>
          </cell>
          <cell r="B1761" t="str">
            <v>Derrocagem subaquática de material de 3ª categoria - carga e limpeza - plataforma com clamshell - flutuante e batelão rebocado de 100 t montado na obra - DMT de 1.600 a 1.800 m</v>
          </cell>
          <cell r="C1761" t="str">
            <v>m³</v>
          </cell>
          <cell r="D1761">
            <v>118.24</v>
          </cell>
          <cell r="E1761" t="str">
            <v>SICRO Jul/24</v>
          </cell>
        </row>
        <row r="1762">
          <cell r="A1762">
            <v>1716614</v>
          </cell>
          <cell r="B1762" t="str">
            <v>Derrocagem subaquática de material de 3ª categoria - carga e limpeza - plataforma com clamshell - flutuante e batelão rebocado de 100 t montado na obra - DMT de 1.800 a 2.000 m</v>
          </cell>
          <cell r="C1762" t="str">
            <v>m³</v>
          </cell>
          <cell r="D1762">
            <v>119.31</v>
          </cell>
          <cell r="E1762" t="str">
            <v>SICRO Jul/24</v>
          </cell>
        </row>
        <row r="1763">
          <cell r="A1763">
            <v>1716615</v>
          </cell>
          <cell r="B1763" t="str">
            <v>Derrocagem subaquática de material de 3ª categoria - carga e limpeza - plataforma com clamshell - flutuante e batelão rebocado de 100 t montado na obra - DMT de 2.000 a 2.500 m</v>
          </cell>
          <cell r="C1763" t="str">
            <v>m³</v>
          </cell>
          <cell r="D1763">
            <v>120.38</v>
          </cell>
          <cell r="E1763" t="str">
            <v>SICRO Jul/24</v>
          </cell>
        </row>
        <row r="1764">
          <cell r="A1764">
            <v>1716616</v>
          </cell>
          <cell r="B1764" t="str">
            <v>Derrocagem subaquática de material de 3ª categoria - carga e limpeza - plataforma com clamshell - flutuante e batelão rebocado de 100 t montado na obra - DMT de 2.500 a 3.000 m</v>
          </cell>
          <cell r="C1764" t="str">
            <v>m³</v>
          </cell>
          <cell r="D1764">
            <v>121.98</v>
          </cell>
          <cell r="E1764" t="str">
            <v>SICRO Jul/24</v>
          </cell>
        </row>
        <row r="1765">
          <cell r="A1765">
            <v>1716606</v>
          </cell>
          <cell r="B1765" t="str">
            <v>Derrocagem subaquática de material de 3ª categoria - carga e limpeza - plataforma com clamshell - flutuante e batelão rebocado de 100 t montado na obra - DMT de 200 a 400 m</v>
          </cell>
          <cell r="C1765" t="str">
            <v>m³</v>
          </cell>
          <cell r="D1765">
            <v>113.97</v>
          </cell>
          <cell r="E1765" t="str">
            <v>SICRO Jul/24</v>
          </cell>
        </row>
        <row r="1766">
          <cell r="A1766">
            <v>1716617</v>
          </cell>
          <cell r="B1766" t="str">
            <v>Derrocagem subaquática de material de 3ª categoria - carga e limpeza - plataforma com clamshell - flutuante e batelão rebocado de 100 t montado na obra - DMT de 3.000 m</v>
          </cell>
          <cell r="C1766" t="str">
            <v>m³</v>
          </cell>
          <cell r="D1766">
            <v>123.05</v>
          </cell>
          <cell r="E1766" t="str">
            <v>SICRO Jul/24</v>
          </cell>
        </row>
        <row r="1767">
          <cell r="A1767">
            <v>1716607</v>
          </cell>
          <cell r="B1767" t="str">
            <v>Derrocagem subaquática de material de 3ª categoria - carga e limpeza - plataforma com clamshell - flutuante e batelão rebocado de 100 t montado na obra - DMT de 400 a 600 m</v>
          </cell>
          <cell r="C1767" t="str">
            <v>m³</v>
          </cell>
          <cell r="D1767">
            <v>114.51</v>
          </cell>
          <cell r="E1767" t="str">
            <v>SICRO Jul/24</v>
          </cell>
        </row>
        <row r="1768">
          <cell r="A1768">
            <v>1716608</v>
          </cell>
          <cell r="B1768" t="str">
            <v>Derrocagem subaquática de material de 3ª categoria - carga e limpeza - plataforma com clamshell - flutuante e batelão rebocado de 100 t montado na obra - DMT de 600 a 800 m</v>
          </cell>
          <cell r="C1768" t="str">
            <v>m³</v>
          </cell>
          <cell r="D1768">
            <v>115.58</v>
          </cell>
          <cell r="E1768" t="str">
            <v>SICRO Jul/24</v>
          </cell>
        </row>
        <row r="1769">
          <cell r="A1769">
            <v>1716609</v>
          </cell>
          <cell r="B1769" t="str">
            <v>Derrocagem subaquática de material de 3ª categoria - carga e limpeza - plataforma com clamshell - flutuante e batelão rebocado de 100 t montado na obra - DMT de 800 a 1.000 m</v>
          </cell>
          <cell r="C1769" t="str">
            <v>m³</v>
          </cell>
          <cell r="D1769">
            <v>116.11</v>
          </cell>
          <cell r="E1769" t="str">
            <v>SICRO Jul/24</v>
          </cell>
        </row>
        <row r="1770">
          <cell r="A1770">
            <v>1716604</v>
          </cell>
          <cell r="B1770" t="str">
            <v>Derrocagem subaquática de material de 3ª categoria - carga e limpeza - plataforma com clamshell - flutuante montado na obra - sem transporte</v>
          </cell>
          <cell r="C1770" t="str">
            <v>m³</v>
          </cell>
          <cell r="D1770">
            <v>64.58</v>
          </cell>
          <cell r="E1770" t="str">
            <v>SICRO Jul/24</v>
          </cell>
        </row>
        <row r="1771">
          <cell r="A1771">
            <v>1716623</v>
          </cell>
          <cell r="B1771" t="str">
            <v>Derrocagem subaquática de material de 3ª categoria - carga e limpeza - plataforma flutuante com clamshell - sem transporte</v>
          </cell>
          <cell r="C1771" t="str">
            <v>m³</v>
          </cell>
          <cell r="D1771">
            <v>63.31</v>
          </cell>
          <cell r="E1771" t="str">
            <v>SICRO Jul/24</v>
          </cell>
        </row>
        <row r="1772">
          <cell r="A1772">
            <v>1716624</v>
          </cell>
          <cell r="B1772" t="str">
            <v>Derrocagem subaquática de material de 3ª categoria - carga e limpeza - plataforma flutuante com clamshell e batelão rebocado de 100 t - DMT até 200 m</v>
          </cell>
          <cell r="C1772" t="str">
            <v>m³</v>
          </cell>
          <cell r="D1772">
            <v>111.1</v>
          </cell>
          <cell r="E1772" t="str">
            <v>SICRO Jul/24</v>
          </cell>
        </row>
        <row r="1773">
          <cell r="A1773">
            <v>1716629</v>
          </cell>
          <cell r="B1773" t="str">
            <v>Derrocagem subaquática de material de 3ª categoria - carga e limpeza - plataforma flutuante com clamshell e batelão rebocado de 100 t - DMT de 1.000 a 1.200 m</v>
          </cell>
          <cell r="C1773" t="str">
            <v>m³</v>
          </cell>
          <cell r="D1773">
            <v>115.37</v>
          </cell>
          <cell r="E1773" t="str">
            <v>SICRO Jul/24</v>
          </cell>
        </row>
        <row r="1774">
          <cell r="A1774">
            <v>1716630</v>
          </cell>
          <cell r="B1774" t="str">
            <v>Derrocagem subaquática de material de 3ª categoria - carga e limpeza - plataforma flutuante com clamshell e batelão rebocado de 100 t - DMT de 1.200 a 1.400 m</v>
          </cell>
          <cell r="C1774" t="str">
            <v>m³</v>
          </cell>
          <cell r="D1774">
            <v>115.9</v>
          </cell>
          <cell r="E1774" t="str">
            <v>SICRO Jul/24</v>
          </cell>
        </row>
        <row r="1775">
          <cell r="A1775">
            <v>1716631</v>
          </cell>
          <cell r="B1775" t="str">
            <v>Derrocagem subaquática de material de 3ª categoria - carga e limpeza - plataforma flutuante com clamshell e batelão rebocado de 100 t - DMT de 1.400 a 1.600 m</v>
          </cell>
          <cell r="C1775" t="str">
            <v>m³</v>
          </cell>
          <cell r="D1775">
            <v>116.44</v>
          </cell>
          <cell r="E1775" t="str">
            <v>SICRO Jul/24</v>
          </cell>
        </row>
        <row r="1776">
          <cell r="A1776">
            <v>1716632</v>
          </cell>
          <cell r="B1776" t="str">
            <v>Derrocagem subaquática de material de 3ª categoria - carga e limpeza - plataforma flutuante com clamshell e batelão rebocado de 100 t - DMT de 1.600 a 1.800 m</v>
          </cell>
          <cell r="C1776" t="str">
            <v>m³</v>
          </cell>
          <cell r="D1776">
            <v>116.97</v>
          </cell>
          <cell r="E1776" t="str">
            <v>SICRO Jul/24</v>
          </cell>
        </row>
        <row r="1777">
          <cell r="A1777">
            <v>1716633</v>
          </cell>
          <cell r="B1777" t="str">
            <v>Derrocagem subaquática de material de 3ª categoria - carga e limpeza - plataforma flutuante com clamshell e batelão rebocado de 100 t - DMT de 1.800 a 2.000 m</v>
          </cell>
          <cell r="C1777" t="str">
            <v>m³</v>
          </cell>
          <cell r="D1777">
            <v>118.04</v>
          </cell>
          <cell r="E1777" t="str">
            <v>SICRO Jul/24</v>
          </cell>
        </row>
        <row r="1778">
          <cell r="A1778">
            <v>1716634</v>
          </cell>
          <cell r="B1778" t="str">
            <v>Derrocagem subaquática de material de 3ª categoria - carga e limpeza - plataforma flutuante com clamshell e batelão rebocado de 100 t - DMT de 2.000 a 2.500 m</v>
          </cell>
          <cell r="C1778" t="str">
            <v>m³</v>
          </cell>
          <cell r="D1778">
            <v>119.11</v>
          </cell>
          <cell r="E1778" t="str">
            <v>SICRO Jul/24</v>
          </cell>
        </row>
        <row r="1779">
          <cell r="A1779">
            <v>1716635</v>
          </cell>
          <cell r="B1779" t="str">
            <v>Derrocagem subaquática de material de 3ª categoria - carga e limpeza - plataforma flutuante com clamshell e batelão rebocado de 100 t - DMT de 2.500 a 3.000 m</v>
          </cell>
          <cell r="C1779" t="str">
            <v>m³</v>
          </cell>
          <cell r="D1779">
            <v>120.71</v>
          </cell>
          <cell r="E1779" t="str">
            <v>SICRO Jul/24</v>
          </cell>
        </row>
        <row r="1780">
          <cell r="A1780">
            <v>1716625</v>
          </cell>
          <cell r="B1780" t="str">
            <v>Derrocagem subaquática de material de 3ª categoria - carga e limpeza - plataforma flutuante com clamshell e batelão rebocado de 100 t - DMT de 200 a 400 m</v>
          </cell>
          <cell r="C1780" t="str">
            <v>m³</v>
          </cell>
          <cell r="D1780">
            <v>112.7</v>
          </cell>
          <cell r="E1780" t="str">
            <v>SICRO Jul/24</v>
          </cell>
        </row>
        <row r="1781">
          <cell r="A1781">
            <v>1716636</v>
          </cell>
          <cell r="B1781" t="str">
            <v>Derrocagem subaquática de material de 3ª categoria - carga e limpeza - plataforma flutuante com clamshell e batelão rebocado de 100 t - DMT de 3.000 m</v>
          </cell>
          <cell r="C1781" t="str">
            <v>m³</v>
          </cell>
          <cell r="D1781">
            <v>121.77</v>
          </cell>
          <cell r="E1781" t="str">
            <v>SICRO Jul/24</v>
          </cell>
        </row>
        <row r="1782">
          <cell r="A1782">
            <v>1716626</v>
          </cell>
          <cell r="B1782" t="str">
            <v>Derrocagem subaquática de material de 3ª categoria - carga e limpeza - plataforma flutuante com clamshell e batelão rebocado de 100 t - DMT de 400 a 600 m</v>
          </cell>
          <cell r="C1782" t="str">
            <v>m³</v>
          </cell>
          <cell r="D1782">
            <v>113.23</v>
          </cell>
          <cell r="E1782" t="str">
            <v>SICRO Jul/24</v>
          </cell>
        </row>
        <row r="1783">
          <cell r="A1783">
            <v>1716627</v>
          </cell>
          <cell r="B1783" t="str">
            <v>Derrocagem subaquática de material de 3ª categoria - carga e limpeza - plataforma flutuante com clamshell e batelão rebocado de 100 t - DMT de 600 a 800 m</v>
          </cell>
          <cell r="C1783" t="str">
            <v>m³</v>
          </cell>
          <cell r="D1783">
            <v>114.3</v>
          </cell>
          <cell r="E1783" t="str">
            <v>SICRO Jul/24</v>
          </cell>
        </row>
        <row r="1784">
          <cell r="A1784">
            <v>1716628</v>
          </cell>
          <cell r="B1784" t="str">
            <v>Derrocagem subaquática de material de 3ª categoria - carga e limpeza - plataforma flutuante com clamshell e batelão rebocado de 100 t - DMT de 800 a 1.000 m</v>
          </cell>
          <cell r="C1784" t="str">
            <v>m³</v>
          </cell>
          <cell r="D1784">
            <v>114.84</v>
          </cell>
          <cell r="E1784" t="str">
            <v>SICRO Jul/24</v>
          </cell>
        </row>
        <row r="1785">
          <cell r="A1785">
            <v>1716640</v>
          </cell>
          <cell r="B1785" t="str">
            <v>Derrocagem subaquática de material de 3ª categoria - carga e limpeza com draga backhoe de 7 m³ - sem transporte</v>
          </cell>
          <cell r="C1785" t="str">
            <v>m³</v>
          </cell>
          <cell r="D1785">
            <v>31.64</v>
          </cell>
          <cell r="E1785" t="str">
            <v>SICRO Jul/24</v>
          </cell>
        </row>
        <row r="1786">
          <cell r="A1786">
            <v>1716641</v>
          </cell>
          <cell r="B1786" t="str">
            <v>Derrocagem subaquática de material de 3ª categoria - carga e limpeza com draga backhoe de 7 m³ - transporte com batelão autopropelido de 300 m³ - DMT até 200 m</v>
          </cell>
          <cell r="C1786" t="str">
            <v>m³</v>
          </cell>
          <cell r="D1786">
            <v>40.72</v>
          </cell>
          <cell r="E1786" t="str">
            <v>SICRO Jul/24</v>
          </cell>
        </row>
        <row r="1787">
          <cell r="A1787">
            <v>1716646</v>
          </cell>
          <cell r="B1787" t="str">
            <v>Derrocagem subaquática de material de 3ª categoria - carga e limpeza com draga backhoe de 7 m³ - transporte com batelão autopropelido de 300 m³ - DMT de 1.000 a 1.200 m</v>
          </cell>
          <cell r="C1787" t="str">
            <v>m³</v>
          </cell>
          <cell r="D1787">
            <v>41.3</v>
          </cell>
          <cell r="E1787" t="str">
            <v>SICRO Jul/24</v>
          </cell>
        </row>
        <row r="1788">
          <cell r="A1788">
            <v>1716647</v>
          </cell>
          <cell r="B1788" t="str">
            <v>Derrocagem subaquática de material de 3ª categoria - carga e limpeza com draga backhoe de 7 m³ - transporte com batelão autopropelido de 300 m³ - DMT de 1.200 a 1.400 m</v>
          </cell>
          <cell r="C1788" t="str">
            <v>m³</v>
          </cell>
          <cell r="D1788">
            <v>41.35</v>
          </cell>
          <cell r="E1788" t="str">
            <v>SICRO Jul/24</v>
          </cell>
        </row>
        <row r="1789">
          <cell r="A1789">
            <v>1716648</v>
          </cell>
          <cell r="B1789" t="str">
            <v>Derrocagem subaquática de material de 3ª categoria - carga e limpeza com draga backhoe de 7 m³ - transporte com batelão autopropelido de 300 m³ - DMT de 1.400 a 1.600 m</v>
          </cell>
          <cell r="C1789" t="str">
            <v>m³</v>
          </cell>
          <cell r="D1789">
            <v>41.47</v>
          </cell>
          <cell r="E1789" t="str">
            <v>SICRO Jul/24</v>
          </cell>
        </row>
        <row r="1790">
          <cell r="A1790">
            <v>1716649</v>
          </cell>
          <cell r="B1790" t="str">
            <v>Derrocagem subaquática de material de 3ª categoria - carga e limpeza com draga backhoe de 7 m³ - transporte com batelão autopropelido de 300 m³ - DMT de 1.600 a 1.800 m</v>
          </cell>
          <cell r="C1790" t="str">
            <v>m³</v>
          </cell>
          <cell r="D1790">
            <v>41.53</v>
          </cell>
          <cell r="E1790" t="str">
            <v>SICRO Jul/24</v>
          </cell>
        </row>
        <row r="1791">
          <cell r="A1791">
            <v>1716650</v>
          </cell>
          <cell r="B1791" t="str">
            <v>Derrocagem subaquática de material de 3ª categoria - carga e limpeza com draga backhoe de 7 m³ - transporte com batelão autopropelido de 300 m³ - DMT de 1.800 a 2.000 m</v>
          </cell>
          <cell r="C1791" t="str">
            <v>m³</v>
          </cell>
          <cell r="D1791">
            <v>41.64</v>
          </cell>
          <cell r="E1791" t="str">
            <v>SICRO Jul/24</v>
          </cell>
        </row>
        <row r="1792">
          <cell r="A1792">
            <v>1716651</v>
          </cell>
          <cell r="B1792" t="str">
            <v>Derrocagem subaquática de material de 3ª categoria - carga e limpeza com draga backhoe de 7 m³ - transporte com batelão autopropelido de 300 m³ - DMT de 2.000 a 2.500 m</v>
          </cell>
          <cell r="C1792" t="str">
            <v>m³</v>
          </cell>
          <cell r="D1792">
            <v>41.76</v>
          </cell>
          <cell r="E1792" t="str">
            <v>SICRO Jul/24</v>
          </cell>
        </row>
        <row r="1793">
          <cell r="A1793">
            <v>1716652</v>
          </cell>
          <cell r="B1793" t="str">
            <v>Derrocagem subaquática de material de 3ª categoria - carga e limpeza com draga backhoe de 7 m³ - transporte com batelão autopropelido de 300 m³ - DMT de 2.500 a 3.000 m</v>
          </cell>
          <cell r="C1793" t="str">
            <v>m³</v>
          </cell>
          <cell r="D1793">
            <v>41.99</v>
          </cell>
          <cell r="E1793" t="str">
            <v>SICRO Jul/24</v>
          </cell>
        </row>
        <row r="1794">
          <cell r="A1794">
            <v>1716642</v>
          </cell>
          <cell r="B1794" t="str">
            <v>Derrocagem subaquática de material de 3ª categoria - carga e limpeza com draga backhoe de 7 m³ - transporte com batelão autopropelido de 300 m³ - DMT de 200 a 400 m</v>
          </cell>
          <cell r="C1794" t="str">
            <v>m³</v>
          </cell>
          <cell r="D1794">
            <v>40.89</v>
          </cell>
          <cell r="E1794" t="str">
            <v>SICRO Jul/24</v>
          </cell>
        </row>
        <row r="1795">
          <cell r="A1795">
            <v>1716653</v>
          </cell>
          <cell r="B1795" t="str">
            <v>Derrocagem subaquática de material de 3ª categoria - carga e limpeza com draga backhoe de 7 m³ - transporte com batelão autopropelido de 300 m³ - DMT de 3.000 m</v>
          </cell>
          <cell r="C1795" t="str">
            <v>m³</v>
          </cell>
          <cell r="D1795">
            <v>42.16</v>
          </cell>
          <cell r="E1795" t="str">
            <v>SICRO Jul/24</v>
          </cell>
        </row>
        <row r="1796">
          <cell r="A1796">
            <v>1716643</v>
          </cell>
          <cell r="B1796" t="str">
            <v>Derrocagem subaquática de material de 3ª categoria - carga e limpeza com draga backhoe de 7 m³ - transporte com batelão autopropelido de 300 m³ - DMT de 400 a 600 m</v>
          </cell>
          <cell r="C1796" t="str">
            <v>m³</v>
          </cell>
          <cell r="D1796">
            <v>41.01</v>
          </cell>
          <cell r="E1796" t="str">
            <v>SICRO Jul/24</v>
          </cell>
        </row>
        <row r="1797">
          <cell r="A1797">
            <v>1716644</v>
          </cell>
          <cell r="B1797" t="str">
            <v>Derrocagem subaquática de material de 3ª categoria - carga e limpeza com draga backhoe de 7 m³ - transporte com batelão autopropelido de 300 m³ - DMT de 600 a 800 m</v>
          </cell>
          <cell r="C1797" t="str">
            <v>m³</v>
          </cell>
          <cell r="D1797">
            <v>41.12</v>
          </cell>
          <cell r="E1797" t="str">
            <v>SICRO Jul/24</v>
          </cell>
        </row>
        <row r="1798">
          <cell r="A1798">
            <v>1716645</v>
          </cell>
          <cell r="B1798" t="str">
            <v>Derrocagem subaquática de material de 3ª categoria - carga e limpeza com draga backhoe de 7 m³ - transporte com batelão autopropelido de 300 m³ - DMT de 800 a 1.000 m</v>
          </cell>
          <cell r="C1798" t="str">
            <v>m³</v>
          </cell>
          <cell r="D1798">
            <v>41.18</v>
          </cell>
          <cell r="E1798" t="str">
            <v>SICRO Jul/24</v>
          </cell>
        </row>
        <row r="1799">
          <cell r="A1799">
            <v>1716622</v>
          </cell>
          <cell r="B1799" t="str">
            <v>Derrocagem subaquática de material de 3ª categoria - malha de 1,5 m² - perfuração e detonação - plataforma autoelevatória com três torres de perfuração</v>
          </cell>
          <cell r="C1799" t="str">
            <v>m³</v>
          </cell>
          <cell r="D1799">
            <v>88.26</v>
          </cell>
          <cell r="E1799" t="str">
            <v>SICRO Jul/24</v>
          </cell>
        </row>
        <row r="1800">
          <cell r="A1800">
            <v>1716603</v>
          </cell>
          <cell r="B1800" t="str">
            <v>Derrocagem subaquática de material de 3ª categoria - malha de 1,5 m² - perfuração e detonação - plataforma autoelevatória montada na obra com três torres de perfuração</v>
          </cell>
          <cell r="C1800" t="str">
            <v>m³</v>
          </cell>
          <cell r="D1800">
            <v>88.26</v>
          </cell>
          <cell r="E1800" t="str">
            <v>SICRO Jul/24</v>
          </cell>
        </row>
        <row r="1801">
          <cell r="A1801">
            <v>1716620</v>
          </cell>
          <cell r="B1801" t="str">
            <v>Derrocagem subaquática de material de 3ª categoria - malha de 1,5 m² - perfuração e detonação - plataforma flutuante com duas torres de perfuração</v>
          </cell>
          <cell r="C1801" t="str">
            <v>m³</v>
          </cell>
          <cell r="D1801">
            <v>120.25</v>
          </cell>
          <cell r="E1801" t="str">
            <v>SICRO Jul/24</v>
          </cell>
        </row>
        <row r="1802">
          <cell r="A1802">
            <v>1716621</v>
          </cell>
          <cell r="B1802" t="str">
            <v>Derrocagem subaquática de material de 3ª categoria - malha de 1,5 m² - perfuração e detonação - plataforma flutuante com três torres de perfuração</v>
          </cell>
          <cell r="C1802" t="str">
            <v>m³</v>
          </cell>
          <cell r="D1802">
            <v>94.87</v>
          </cell>
          <cell r="E1802" t="str">
            <v>SICRO Jul/24</v>
          </cell>
        </row>
        <row r="1803">
          <cell r="A1803">
            <v>1716619</v>
          </cell>
          <cell r="B1803" t="str">
            <v>Derrocagem subaquática de material de 3ª categoria - malha de 1,5 m² - perfuração e detonação - plataforma flutuante com uma torre de perfuração</v>
          </cell>
          <cell r="C1803" t="str">
            <v>m³</v>
          </cell>
          <cell r="D1803">
            <v>196.47</v>
          </cell>
          <cell r="E1803" t="str">
            <v>SICRO Jul/24</v>
          </cell>
        </row>
        <row r="1804">
          <cell r="A1804">
            <v>1716601</v>
          </cell>
          <cell r="B1804" t="str">
            <v>Derrocagem subaquática de material de 3ª categoria - malha de 1,5 m² - perfuração e detonação - plataforma montada na obra com duas torres de perfuração</v>
          </cell>
          <cell r="C1804" t="str">
            <v>m³</v>
          </cell>
          <cell r="D1804">
            <v>121.96</v>
          </cell>
          <cell r="E1804" t="str">
            <v>SICRO Jul/24</v>
          </cell>
        </row>
        <row r="1805">
          <cell r="A1805">
            <v>1716602</v>
          </cell>
          <cell r="B1805" t="str">
            <v>Derrocagem subaquática de material de 3ª categoria - malha de 1,5 m² - perfuração e detonação - plataforma montada na obra com três torres de perfuração</v>
          </cell>
          <cell r="C1805" t="str">
            <v>m³</v>
          </cell>
          <cell r="D1805">
            <v>96</v>
          </cell>
          <cell r="E1805" t="str">
            <v>SICRO Jul/24</v>
          </cell>
        </row>
        <row r="1806">
          <cell r="A1806">
            <v>1716600</v>
          </cell>
          <cell r="B1806" t="str">
            <v>Derrocagem subaquática de material de 3ª categoria - malha de 1,5 m² - perfuração e detonação - plataforma montada na obra com uma torre de perfuração</v>
          </cell>
          <cell r="C1806" t="str">
            <v>m³</v>
          </cell>
          <cell r="D1806">
            <v>199.89</v>
          </cell>
          <cell r="E1806" t="str">
            <v>SICRO Jul/24</v>
          </cell>
        </row>
        <row r="1807">
          <cell r="A1807">
            <v>1716655</v>
          </cell>
          <cell r="B1807" t="str">
            <v>Derrocagem subaquática de material de 3ª categoria - malha de 2,5 m² - perfuração e detonação - plataforma com duas torres de perfuração</v>
          </cell>
          <cell r="C1807" t="str">
            <v>m³</v>
          </cell>
          <cell r="D1807">
            <v>71.150000000000006</v>
          </cell>
          <cell r="E1807" t="str">
            <v>SICRO Jul/24</v>
          </cell>
        </row>
        <row r="1808">
          <cell r="A1808">
            <v>1716639</v>
          </cell>
          <cell r="B1808" t="str">
            <v>Derrocagem subaquática de material de 3ª categoria - malha de 4,0 m² - perfuração e detonação - plataforma com duas torres de perfuração</v>
          </cell>
          <cell r="C1808" t="str">
            <v>m³</v>
          </cell>
          <cell r="D1808">
            <v>50.45</v>
          </cell>
          <cell r="E1808" t="str">
            <v>SICRO Jul/24</v>
          </cell>
        </row>
        <row r="1809">
          <cell r="A1809">
            <v>1801636</v>
          </cell>
          <cell r="B1809" t="str">
            <v>Levantamento batimétrico monofeixe longitudinal</v>
          </cell>
          <cell r="C1809" t="str">
            <v>km</v>
          </cell>
          <cell r="D1809">
            <v>19.5</v>
          </cell>
          <cell r="E1809" t="str">
            <v>SICRO Jul/24</v>
          </cell>
        </row>
        <row r="1810">
          <cell r="A1810">
            <v>1801637</v>
          </cell>
          <cell r="B1810" t="str">
            <v>Levantamento batimétrico monofeixe transversal</v>
          </cell>
          <cell r="C1810" t="str">
            <v>km</v>
          </cell>
          <cell r="D1810">
            <v>26</v>
          </cell>
          <cell r="E1810" t="str">
            <v>SICRO Jul/24</v>
          </cell>
        </row>
        <row r="1811">
          <cell r="A1811">
            <v>1817720</v>
          </cell>
          <cell r="B1811" t="str">
            <v>Levantamento batimétrico multifeixe</v>
          </cell>
          <cell r="C1811" t="str">
            <v>km</v>
          </cell>
          <cell r="D1811">
            <v>97.74</v>
          </cell>
          <cell r="E1811" t="str">
            <v>SICRO Jul/24</v>
          </cell>
        </row>
        <row r="1812">
          <cell r="A1812">
            <v>1817723</v>
          </cell>
          <cell r="B1812" t="str">
            <v>Levantamento hidrométrico com ADCP em rios com velocidade de corrente acima de 1,5 m/s</v>
          </cell>
          <cell r="C1812" t="str">
            <v>km</v>
          </cell>
          <cell r="D1812">
            <v>47.83</v>
          </cell>
          <cell r="E1812" t="str">
            <v>SICRO Jul/24</v>
          </cell>
        </row>
        <row r="1813">
          <cell r="A1813">
            <v>1817721</v>
          </cell>
          <cell r="B1813" t="str">
            <v>Levantamento hidrométrico com ADCP em rios com velocidade de corrente de 0,5 a 1,0 m/s</v>
          </cell>
          <cell r="C1813" t="str">
            <v>km</v>
          </cell>
          <cell r="D1813">
            <v>143.49</v>
          </cell>
          <cell r="E1813" t="str">
            <v>SICRO Jul/24</v>
          </cell>
        </row>
        <row r="1814">
          <cell r="A1814">
            <v>1817722</v>
          </cell>
          <cell r="B1814" t="str">
            <v>Levantamento hidrométrico com ADCP em rios com velocidade de corrente de 1,0 a 1,5 m/s</v>
          </cell>
          <cell r="C1814" t="str">
            <v>km</v>
          </cell>
          <cell r="D1814">
            <v>71.739999999999995</v>
          </cell>
          <cell r="E1814" t="str">
            <v>SICRO Jul/24</v>
          </cell>
        </row>
        <row r="1815">
          <cell r="A1815">
            <v>1917483</v>
          </cell>
          <cell r="B1815" t="str">
            <v>Dragagem de areia fina com draga de sucção e recalque - bomba de 1.350 kW e cortador de 170 kW - distância de recalque de 1.100 a 1.300 m</v>
          </cell>
          <cell r="C1815" t="str">
            <v>m³</v>
          </cell>
          <cell r="D1815">
            <v>4.5199999999999996</v>
          </cell>
          <cell r="E1815" t="str">
            <v>SICRO Jul/24</v>
          </cell>
        </row>
        <row r="1816">
          <cell r="A1816">
            <v>1917484</v>
          </cell>
          <cell r="B1816" t="str">
            <v>Dragagem de areia fina com draga de sucção e recalque - bomba de 1.350 kW e cortador de 170 kW - distância de recalque de 1.300 a 1.500 m</v>
          </cell>
          <cell r="C1816" t="str">
            <v>m³</v>
          </cell>
          <cell r="D1816">
            <v>4.7</v>
          </cell>
          <cell r="E1816" t="str">
            <v>SICRO Jul/24</v>
          </cell>
        </row>
        <row r="1817">
          <cell r="A1817">
            <v>1917485</v>
          </cell>
          <cell r="B1817" t="str">
            <v>Dragagem de areia fina com draga de sucção e recalque - bomba de 1.350 kW e cortador de 170 kW - distância de recalque de 1.500 a 1.700 m</v>
          </cell>
          <cell r="C1817" t="str">
            <v>m³</v>
          </cell>
          <cell r="D1817">
            <v>5.23</v>
          </cell>
          <cell r="E1817" t="str">
            <v>SICRO Jul/24</v>
          </cell>
        </row>
        <row r="1818">
          <cell r="A1818">
            <v>1917486</v>
          </cell>
          <cell r="B1818" t="str">
            <v>Dragagem de areia fina com draga de sucção e recalque - bomba de 1.350 kW e cortador de 170 kW - distância de recalque de 1.700 a 1.900 m</v>
          </cell>
          <cell r="C1818" t="str">
            <v>m³</v>
          </cell>
          <cell r="D1818">
            <v>5.44</v>
          </cell>
          <cell r="E1818" t="str">
            <v>SICRO Jul/24</v>
          </cell>
        </row>
        <row r="1819">
          <cell r="A1819">
            <v>1917487</v>
          </cell>
          <cell r="B1819" t="str">
            <v>Dragagem de areia fina com draga de sucção e recalque - bomba de 1.350 kW e cortador de 170 kW - distância de recalque de 1.900 a 2.100 m</v>
          </cell>
          <cell r="C1819" t="str">
            <v>m³</v>
          </cell>
          <cell r="D1819">
            <v>5.73</v>
          </cell>
          <cell r="E1819" t="str">
            <v>SICRO Jul/24</v>
          </cell>
        </row>
        <row r="1820">
          <cell r="A1820">
            <v>1917528</v>
          </cell>
          <cell r="B1820" t="str">
            <v>Dragagem de areia fina com draga de sucção e recalque - bomba de 1.350 kW e cortador de 170 kW - distância de recalque de 10.100 a 10.300 m</v>
          </cell>
          <cell r="C1820" t="str">
            <v>m³</v>
          </cell>
          <cell r="D1820">
            <v>29.91</v>
          </cell>
          <cell r="E1820" t="str">
            <v>SICRO Jul/24</v>
          </cell>
        </row>
        <row r="1821">
          <cell r="A1821">
            <v>1917529</v>
          </cell>
          <cell r="B1821" t="str">
            <v>Dragagem de areia fina com draga de sucção e recalque - bomba de 1.350 kW e cortador de 170 kW - distância de recalque de 10.300 a 10.500 m</v>
          </cell>
          <cell r="C1821" t="str">
            <v>m³</v>
          </cell>
          <cell r="D1821">
            <v>30.89</v>
          </cell>
          <cell r="E1821" t="str">
            <v>SICRO Jul/24</v>
          </cell>
        </row>
        <row r="1822">
          <cell r="A1822">
            <v>1917530</v>
          </cell>
          <cell r="B1822" t="str">
            <v>Dragagem de areia fina com draga de sucção e recalque - bomba de 1.350 kW e cortador de 170 kW - distância de recalque de 10.500 a 10.700 m</v>
          </cell>
          <cell r="C1822" t="str">
            <v>m³</v>
          </cell>
          <cell r="D1822">
            <v>32.49</v>
          </cell>
          <cell r="E1822" t="str">
            <v>SICRO Jul/24</v>
          </cell>
        </row>
        <row r="1823">
          <cell r="A1823">
            <v>1917531</v>
          </cell>
          <cell r="B1823" t="str">
            <v>Dragagem de areia fina com draga de sucção e recalque - bomba de 1.350 kW e cortador de 170 kW - distância de recalque de 10.700 a 10.900 m</v>
          </cell>
          <cell r="C1823" t="str">
            <v>m³</v>
          </cell>
          <cell r="D1823">
            <v>34.159999999999997</v>
          </cell>
          <cell r="E1823" t="str">
            <v>SICRO Jul/24</v>
          </cell>
        </row>
        <row r="1824">
          <cell r="A1824">
            <v>1917532</v>
          </cell>
          <cell r="B1824" t="str">
            <v>Dragagem de areia fina com draga de sucção e recalque - bomba de 1.350 kW e cortador de 170 kW - distância de recalque de 10.900 a 11.100 m</v>
          </cell>
          <cell r="C1824" t="str">
            <v>m³</v>
          </cell>
          <cell r="D1824">
            <v>36.04</v>
          </cell>
          <cell r="E1824" t="str">
            <v>SICRO Jul/24</v>
          </cell>
        </row>
        <row r="1825">
          <cell r="A1825">
            <v>1917533</v>
          </cell>
          <cell r="B1825" t="str">
            <v>Dragagem de areia fina com draga de sucção e recalque - bomba de 1.350 kW e cortador de 170 kW - distância de recalque de 11.100 a 11.300 m</v>
          </cell>
          <cell r="C1825" t="str">
            <v>m³</v>
          </cell>
          <cell r="D1825">
            <v>37.06</v>
          </cell>
          <cell r="E1825" t="str">
            <v>SICRO Jul/24</v>
          </cell>
        </row>
        <row r="1826">
          <cell r="A1826">
            <v>1917534</v>
          </cell>
          <cell r="B1826" t="str">
            <v>Dragagem de areia fina com draga de sucção e recalque - bomba de 1.350 kW e cortador de 170 kW - distância de recalque de 11.300 a 11.500 m</v>
          </cell>
          <cell r="C1826" t="str">
            <v>m³</v>
          </cell>
          <cell r="D1826">
            <v>38.1</v>
          </cell>
          <cell r="E1826" t="str">
            <v>SICRO Jul/24</v>
          </cell>
        </row>
        <row r="1827">
          <cell r="A1827">
            <v>1917535</v>
          </cell>
          <cell r="B1827" t="str">
            <v>Dragagem de areia fina com draga de sucção e recalque - bomba de 1.350 kW e cortador de 170 kW - distância de recalque de 11.500 a 11.700 m</v>
          </cell>
          <cell r="C1827" t="str">
            <v>m³</v>
          </cell>
          <cell r="D1827">
            <v>39.53</v>
          </cell>
          <cell r="E1827" t="str">
            <v>SICRO Jul/24</v>
          </cell>
        </row>
        <row r="1828">
          <cell r="A1828">
            <v>1917536</v>
          </cell>
          <cell r="B1828" t="str">
            <v>Dragagem de areia fina com draga de sucção e recalque - bomba de 1.350 kW e cortador de 170 kW - distância de recalque de 11.700 a 11.900 m</v>
          </cell>
          <cell r="C1828" t="str">
            <v>m³</v>
          </cell>
          <cell r="D1828">
            <v>40.729999999999997</v>
          </cell>
          <cell r="E1828" t="str">
            <v>SICRO Jul/24</v>
          </cell>
        </row>
        <row r="1829">
          <cell r="A1829">
            <v>1917537</v>
          </cell>
          <cell r="B1829" t="str">
            <v>Dragagem de areia fina com draga de sucção e recalque - bomba de 1.350 kW e cortador de 170 kW - distância de recalque de 11.900 a 12.100 m</v>
          </cell>
          <cell r="C1829" t="str">
            <v>m³</v>
          </cell>
          <cell r="D1829">
            <v>41.96</v>
          </cell>
          <cell r="E1829" t="str">
            <v>SICRO Jul/24</v>
          </cell>
        </row>
        <row r="1830">
          <cell r="A1830">
            <v>1917488</v>
          </cell>
          <cell r="B1830" t="str">
            <v>Dragagem de areia fina com draga de sucção e recalque - bomba de 1.350 kW e cortador de 170 kW - distância de recalque de 2.100 a 2.300 m</v>
          </cell>
          <cell r="C1830" t="str">
            <v>m³</v>
          </cell>
          <cell r="D1830">
            <v>5.95</v>
          </cell>
          <cell r="E1830" t="str">
            <v>SICRO Jul/24</v>
          </cell>
        </row>
        <row r="1831">
          <cell r="A1831">
            <v>1917489</v>
          </cell>
          <cell r="B1831" t="str">
            <v>Dragagem de areia fina com draga de sucção e recalque - bomba de 1.350 kW e cortador de 170 kW - distância de recalque de 2.300 a 2.500 m</v>
          </cell>
          <cell r="C1831" t="str">
            <v>m³</v>
          </cell>
          <cell r="D1831">
            <v>6.23</v>
          </cell>
          <cell r="E1831" t="str">
            <v>SICRO Jul/24</v>
          </cell>
        </row>
        <row r="1832">
          <cell r="A1832">
            <v>1917490</v>
          </cell>
          <cell r="B1832" t="str">
            <v>Dragagem de areia fina com draga de sucção e recalque - bomba de 1.350 kW e cortador de 170 kW - distância de recalque de 2.500 a 2.700 m</v>
          </cell>
          <cell r="C1832" t="str">
            <v>m³</v>
          </cell>
          <cell r="D1832">
            <v>6.72</v>
          </cell>
          <cell r="E1832" t="str">
            <v>SICRO Jul/24</v>
          </cell>
        </row>
        <row r="1833">
          <cell r="A1833">
            <v>1917491</v>
          </cell>
          <cell r="B1833" t="str">
            <v>Dragagem de areia fina com draga de sucção e recalque - bomba de 1.350 kW e cortador de 170 kW - distância de recalque de 2.700 a 2.900 m</v>
          </cell>
          <cell r="C1833" t="str">
            <v>m³</v>
          </cell>
          <cell r="D1833">
            <v>7.03</v>
          </cell>
          <cell r="E1833" t="str">
            <v>SICRO Jul/24</v>
          </cell>
        </row>
        <row r="1834">
          <cell r="A1834">
            <v>1917492</v>
          </cell>
          <cell r="B1834" t="str">
            <v>Dragagem de areia fina com draga de sucção e recalque - bomba de 1.350 kW e cortador de 170 kW - distância de recalque de 2.900 a 3.100 m</v>
          </cell>
          <cell r="C1834" t="str">
            <v>m³</v>
          </cell>
          <cell r="D1834">
            <v>7.27</v>
          </cell>
          <cell r="E1834" t="str">
            <v>SICRO Jul/24</v>
          </cell>
        </row>
        <row r="1835">
          <cell r="A1835">
            <v>1917493</v>
          </cell>
          <cell r="B1835" t="str">
            <v>Dragagem de areia fina com draga de sucção e recalque - bomba de 1.350 kW e cortador de 170 kW - distância de recalque de 3.100 a 3.300 m</v>
          </cell>
          <cell r="C1835" t="str">
            <v>m³</v>
          </cell>
          <cell r="D1835">
            <v>7.59</v>
          </cell>
          <cell r="E1835" t="str">
            <v>SICRO Jul/24</v>
          </cell>
        </row>
        <row r="1836">
          <cell r="A1836">
            <v>1917494</v>
          </cell>
          <cell r="B1836" t="str">
            <v>Dragagem de areia fina com draga de sucção e recalque - bomba de 1.350 kW e cortador de 170 kW - distância de recalque de 3.300 a 3.500 m</v>
          </cell>
          <cell r="C1836" t="str">
            <v>m³</v>
          </cell>
          <cell r="D1836">
            <v>7.93</v>
          </cell>
          <cell r="E1836" t="str">
            <v>SICRO Jul/24</v>
          </cell>
        </row>
        <row r="1837">
          <cell r="A1837">
            <v>1917495</v>
          </cell>
          <cell r="B1837" t="str">
            <v>Dragagem de areia fina com draga de sucção e recalque - bomba de 1.350 kW e cortador de 170 kW - distância de recalque de 3.500 a 3.700 m</v>
          </cell>
          <cell r="C1837" t="str">
            <v>m³</v>
          </cell>
          <cell r="D1837">
            <v>8.4700000000000006</v>
          </cell>
          <cell r="E1837" t="str">
            <v>SICRO Jul/24</v>
          </cell>
        </row>
        <row r="1838">
          <cell r="A1838">
            <v>1917496</v>
          </cell>
          <cell r="B1838" t="str">
            <v>Dragagem de areia fina com draga de sucção e recalque - bomba de 1.350 kW e cortador de 170 kW - distância de recalque de 3.700 a 3.900 m</v>
          </cell>
          <cell r="C1838" t="str">
            <v>m³</v>
          </cell>
          <cell r="D1838">
            <v>8.7799999999999994</v>
          </cell>
          <cell r="E1838" t="str">
            <v>SICRO Jul/24</v>
          </cell>
        </row>
        <row r="1839">
          <cell r="A1839">
            <v>1917497</v>
          </cell>
          <cell r="B1839" t="str">
            <v>Dragagem de areia fina com draga de sucção e recalque - bomba de 1.350 kW e cortador de 170 kW - distância de recalque de 3.900 a 4.100 m</v>
          </cell>
          <cell r="C1839" t="str">
            <v>m³</v>
          </cell>
          <cell r="D1839">
            <v>9.1</v>
          </cell>
          <cell r="E1839" t="str">
            <v>SICRO Jul/24</v>
          </cell>
        </row>
        <row r="1840">
          <cell r="A1840">
            <v>1917498</v>
          </cell>
          <cell r="B1840" t="str">
            <v>Dragagem de areia fina com draga de sucção e recalque - bomba de 1.350 kW e cortador de 170 kW - distância de recalque de 4.100 a 4.300 m</v>
          </cell>
          <cell r="C1840" t="str">
            <v>m³</v>
          </cell>
          <cell r="D1840">
            <v>9.42</v>
          </cell>
          <cell r="E1840" t="str">
            <v>SICRO Jul/24</v>
          </cell>
        </row>
        <row r="1841">
          <cell r="A1841">
            <v>1917499</v>
          </cell>
          <cell r="B1841" t="str">
            <v>Dragagem de areia fina com draga de sucção e recalque - bomba de 1.350 kW e cortador de 170 kW - distância de recalque de 4.300 a 4.500 m</v>
          </cell>
          <cell r="C1841" t="str">
            <v>m³</v>
          </cell>
          <cell r="D1841">
            <v>9.68</v>
          </cell>
          <cell r="E1841" t="str">
            <v>SICRO Jul/24</v>
          </cell>
        </row>
        <row r="1842">
          <cell r="A1842">
            <v>1917500</v>
          </cell>
          <cell r="B1842" t="str">
            <v>Dragagem de areia fina com draga de sucção e recalque - bomba de 1.350 kW e cortador de 170 kW - distância de recalque de 4.500 a 4.700 m</v>
          </cell>
          <cell r="C1842" t="str">
            <v>m³</v>
          </cell>
          <cell r="D1842">
            <v>10.28</v>
          </cell>
          <cell r="E1842" t="str">
            <v>SICRO Jul/24</v>
          </cell>
        </row>
        <row r="1843">
          <cell r="A1843">
            <v>1917501</v>
          </cell>
          <cell r="B1843" t="str">
            <v>Dragagem de areia fina com draga de sucção e recalque - bomba de 1.350 kW e cortador de 170 kW - distância de recalque de 4.700 a 4.900 m</v>
          </cell>
          <cell r="C1843" t="str">
            <v>m³</v>
          </cell>
          <cell r="D1843">
            <v>10.62</v>
          </cell>
          <cell r="E1843" t="str">
            <v>SICRO Jul/24</v>
          </cell>
        </row>
        <row r="1844">
          <cell r="A1844">
            <v>1917502</v>
          </cell>
          <cell r="B1844" t="str">
            <v>Dragagem de areia fina com draga de sucção e recalque - bomba de 1.350 kW e cortador de 170 kW - distância de recalque de 4.900 a 5.100 m</v>
          </cell>
          <cell r="C1844" t="str">
            <v>m³</v>
          </cell>
          <cell r="D1844">
            <v>10.95</v>
          </cell>
          <cell r="E1844" t="str">
            <v>SICRO Jul/24</v>
          </cell>
        </row>
        <row r="1845">
          <cell r="A1845">
            <v>1917503</v>
          </cell>
          <cell r="B1845" t="str">
            <v>Dragagem de areia fina com draga de sucção e recalque - bomba de 1.350 kW e cortador de 170 kW - distância de recalque de 5.100 a 5.300 m</v>
          </cell>
          <cell r="C1845" t="str">
            <v>m³</v>
          </cell>
          <cell r="D1845">
            <v>11.29</v>
          </cell>
          <cell r="E1845" t="str">
            <v>SICRO Jul/24</v>
          </cell>
        </row>
        <row r="1846">
          <cell r="A1846">
            <v>1917504</v>
          </cell>
          <cell r="B1846" t="str">
            <v>Dragagem de areia fina com draga de sucção e recalque - bomba de 1.350 kW e cortador de 170 kW - distância de recalque de 5.300 a 5.500 m</v>
          </cell>
          <cell r="C1846" t="str">
            <v>m³</v>
          </cell>
          <cell r="D1846">
            <v>11.63</v>
          </cell>
          <cell r="E1846" t="str">
            <v>SICRO Jul/24</v>
          </cell>
        </row>
        <row r="1847">
          <cell r="A1847">
            <v>1917505</v>
          </cell>
          <cell r="B1847" t="str">
            <v>Dragagem de areia fina com draga de sucção e recalque - bomba de 1.350 kW e cortador de 170 kW - distância de recalque de 5.500 a 5.700 m</v>
          </cell>
          <cell r="C1847" t="str">
            <v>m³</v>
          </cell>
          <cell r="D1847">
            <v>12.25</v>
          </cell>
          <cell r="E1847" t="str">
            <v>SICRO Jul/24</v>
          </cell>
        </row>
        <row r="1848">
          <cell r="A1848">
            <v>1917506</v>
          </cell>
          <cell r="B1848" t="str">
            <v>Dragagem de areia fina com draga de sucção e recalque - bomba de 1.350 kW e cortador de 170 kW - distância de recalque de 5.700 a 5.900 m</v>
          </cell>
          <cell r="C1848" t="str">
            <v>m³</v>
          </cell>
          <cell r="D1848">
            <v>12.6</v>
          </cell>
          <cell r="E1848" t="str">
            <v>SICRO Jul/24</v>
          </cell>
        </row>
        <row r="1849">
          <cell r="A1849">
            <v>1917507</v>
          </cell>
          <cell r="B1849" t="str">
            <v>Dragagem de areia fina com draga de sucção e recalque - bomba de 1.350 kW e cortador de 170 kW - distância de recalque de 5.900 a 6.100 m</v>
          </cell>
          <cell r="C1849" t="str">
            <v>m³</v>
          </cell>
          <cell r="D1849">
            <v>12.95</v>
          </cell>
          <cell r="E1849" t="str">
            <v>SICRO Jul/24</v>
          </cell>
        </row>
        <row r="1850">
          <cell r="A1850">
            <v>1917480</v>
          </cell>
          <cell r="B1850" t="str">
            <v>Dragagem de areia fina com draga de sucção e recalque - bomba de 1.350 kW e cortador de 170 kW - distância de recalque de 500 a 700 m</v>
          </cell>
          <cell r="C1850" t="str">
            <v>m³</v>
          </cell>
          <cell r="D1850">
            <v>3.91</v>
          </cell>
          <cell r="E1850" t="str">
            <v>SICRO Jul/24</v>
          </cell>
        </row>
        <row r="1851">
          <cell r="A1851">
            <v>1917508</v>
          </cell>
          <cell r="B1851" t="str">
            <v>Dragagem de areia fina com draga de sucção e recalque - bomba de 1.350 kW e cortador de 170 kW - distância de recalque de 6.100 a 6.300 m</v>
          </cell>
          <cell r="C1851" t="str">
            <v>m³</v>
          </cell>
          <cell r="D1851">
            <v>13.31</v>
          </cell>
          <cell r="E1851" t="str">
            <v>SICRO Jul/24</v>
          </cell>
        </row>
        <row r="1852">
          <cell r="A1852">
            <v>1917509</v>
          </cell>
          <cell r="B1852" t="str">
            <v>Dragagem de areia fina com draga de sucção e recalque - bomba de 1.350 kW e cortador de 170 kW - distância de recalque de 6.300 a 6.500 m</v>
          </cell>
          <cell r="C1852" t="str">
            <v>m³</v>
          </cell>
          <cell r="D1852">
            <v>13.75</v>
          </cell>
          <cell r="E1852" t="str">
            <v>SICRO Jul/24</v>
          </cell>
        </row>
        <row r="1853">
          <cell r="A1853">
            <v>1917510</v>
          </cell>
          <cell r="B1853" t="str">
            <v>Dragagem de areia fina com draga de sucção e recalque - bomba de 1.350 kW e cortador de 170 kW - distância de recalque de 6.500 a 6.700 m</v>
          </cell>
          <cell r="C1853" t="str">
            <v>m³</v>
          </cell>
          <cell r="D1853">
            <v>14.4</v>
          </cell>
          <cell r="E1853" t="str">
            <v>SICRO Jul/24</v>
          </cell>
        </row>
        <row r="1854">
          <cell r="A1854">
            <v>1917511</v>
          </cell>
          <cell r="B1854" t="str">
            <v>Dragagem de areia fina com draga de sucção e recalque - bomba de 1.350 kW e cortador de 170 kW - distância de recalque de 6.700 a 6.900 m</v>
          </cell>
          <cell r="C1854" t="str">
            <v>m³</v>
          </cell>
          <cell r="D1854">
            <v>14.79</v>
          </cell>
          <cell r="E1854" t="str">
            <v>SICRO Jul/24</v>
          </cell>
        </row>
        <row r="1855">
          <cell r="A1855">
            <v>1917512</v>
          </cell>
          <cell r="B1855" t="str">
            <v>Dragagem de areia fina com draga de sucção e recalque - bomba de 1.350 kW e cortador de 170 kW - distância de recalque de 6.900 a 7.100 m</v>
          </cell>
          <cell r="C1855" t="str">
            <v>m³</v>
          </cell>
          <cell r="D1855">
            <v>15.27</v>
          </cell>
          <cell r="E1855" t="str">
            <v>SICRO Jul/24</v>
          </cell>
        </row>
        <row r="1856">
          <cell r="A1856">
            <v>1917513</v>
          </cell>
          <cell r="B1856" t="str">
            <v>Dragagem de areia fina com draga de sucção e recalque - bomba de 1.350 kW e cortador de 170 kW - distância de recalque de 7.100 a 7.300 m</v>
          </cell>
          <cell r="C1856" t="str">
            <v>m³</v>
          </cell>
          <cell r="D1856">
            <v>15.7</v>
          </cell>
          <cell r="E1856" t="str">
            <v>SICRO Jul/24</v>
          </cell>
        </row>
        <row r="1857">
          <cell r="A1857">
            <v>1917514</v>
          </cell>
          <cell r="B1857" t="str">
            <v>Dragagem de areia fina com draga de sucção e recalque - bomba de 1.350 kW e cortador de 170 kW - distância de recalque de 7.300 a 7.500 m</v>
          </cell>
          <cell r="C1857" t="str">
            <v>m³</v>
          </cell>
          <cell r="D1857">
            <v>16.22</v>
          </cell>
          <cell r="E1857" t="str">
            <v>SICRO Jul/24</v>
          </cell>
        </row>
        <row r="1858">
          <cell r="A1858">
            <v>1917515</v>
          </cell>
          <cell r="B1858" t="str">
            <v>Dragagem de areia fina com draga de sucção e recalque - bomba de 1.350 kW e cortador de 170 kW - distância de recalque de 7.500 a 7.700 m</v>
          </cell>
          <cell r="C1858" t="str">
            <v>m³</v>
          </cell>
          <cell r="D1858">
            <v>17.04</v>
          </cell>
          <cell r="E1858" t="str">
            <v>SICRO Jul/24</v>
          </cell>
        </row>
        <row r="1859">
          <cell r="A1859">
            <v>1917516</v>
          </cell>
          <cell r="B1859" t="str">
            <v>Dragagem de areia fina com draga de sucção e recalque - bomba de 1.350 kW e cortador de 170 kW - distância de recalque de 7.700 a 7.900 m</v>
          </cell>
          <cell r="C1859" t="str">
            <v>m³</v>
          </cell>
          <cell r="D1859">
            <v>17.600000000000001</v>
          </cell>
          <cell r="E1859" t="str">
            <v>SICRO Jul/24</v>
          </cell>
        </row>
        <row r="1860">
          <cell r="A1860">
            <v>1917517</v>
          </cell>
          <cell r="B1860" t="str">
            <v>Dragagem de areia fina com draga de sucção e recalque - bomba de 1.350 kW e cortador de 170 kW - distância de recalque de 7.900 a 8.100 m</v>
          </cell>
          <cell r="C1860" t="str">
            <v>m³</v>
          </cell>
          <cell r="D1860">
            <v>18.37</v>
          </cell>
          <cell r="E1860" t="str">
            <v>SICRO Jul/24</v>
          </cell>
        </row>
        <row r="1861">
          <cell r="A1861">
            <v>1917481</v>
          </cell>
          <cell r="B1861" t="str">
            <v>Dragagem de areia fina com draga de sucção e recalque - bomba de 1.350 kW e cortador de 170 kW - distância de recalque de 700 a 900 m</v>
          </cell>
          <cell r="C1861" t="str">
            <v>m³</v>
          </cell>
          <cell r="D1861">
            <v>4.09</v>
          </cell>
          <cell r="E1861" t="str">
            <v>SICRO Jul/24</v>
          </cell>
        </row>
        <row r="1862">
          <cell r="A1862">
            <v>1917518</v>
          </cell>
          <cell r="B1862" t="str">
            <v>Dragagem de areia fina com draga de sucção e recalque - bomba de 1.350 kW e cortador de 170 kW - distância de recalque de 8.100 a 8.300 m</v>
          </cell>
          <cell r="C1862" t="str">
            <v>m³</v>
          </cell>
          <cell r="D1862">
            <v>19.12</v>
          </cell>
          <cell r="E1862" t="str">
            <v>SICRO Jul/24</v>
          </cell>
        </row>
        <row r="1863">
          <cell r="A1863">
            <v>1917519</v>
          </cell>
          <cell r="B1863" t="str">
            <v>Dragagem de areia fina com draga de sucção e recalque - bomba de 1.350 kW e cortador de 170 kW - distância de recalque de 8.300 a 8.500 m</v>
          </cell>
          <cell r="C1863" t="str">
            <v>m³</v>
          </cell>
          <cell r="D1863">
            <v>20.059999999999999</v>
          </cell>
          <cell r="E1863" t="str">
            <v>SICRO Jul/24</v>
          </cell>
        </row>
        <row r="1864">
          <cell r="A1864">
            <v>1917520</v>
          </cell>
          <cell r="B1864" t="str">
            <v>Dragagem de areia fina com draga de sucção e recalque - bomba de 1.350 kW e cortador de 170 kW - distância de recalque de 8.500 a 8.700 m</v>
          </cell>
          <cell r="C1864" t="str">
            <v>m³</v>
          </cell>
          <cell r="D1864">
            <v>21.18</v>
          </cell>
          <cell r="E1864" t="str">
            <v>SICRO Jul/24</v>
          </cell>
        </row>
        <row r="1865">
          <cell r="A1865">
            <v>1917521</v>
          </cell>
          <cell r="B1865" t="str">
            <v>Dragagem de areia fina com draga de sucção e recalque - bomba de 1.350 kW e cortador de 170 kW - distância de recalque de 8.700 a 8.900 m</v>
          </cell>
          <cell r="C1865" t="str">
            <v>m³</v>
          </cell>
          <cell r="D1865">
            <v>22.08</v>
          </cell>
          <cell r="E1865" t="str">
            <v>SICRO Jul/24</v>
          </cell>
        </row>
        <row r="1866">
          <cell r="A1866">
            <v>1917522</v>
          </cell>
          <cell r="B1866" t="str">
            <v>Dragagem de areia fina com draga de sucção e recalque - bomba de 1.350 kW e cortador de 170 kW - distância de recalque de 8.900 a 9.100 m</v>
          </cell>
          <cell r="C1866" t="str">
            <v>m³</v>
          </cell>
          <cell r="D1866">
            <v>23.08</v>
          </cell>
          <cell r="E1866" t="str">
            <v>SICRO Jul/24</v>
          </cell>
        </row>
        <row r="1867">
          <cell r="A1867">
            <v>1917523</v>
          </cell>
          <cell r="B1867" t="str">
            <v>Dragagem de areia fina com draga de sucção e recalque - bomba de 1.350 kW e cortador de 170 kW - distância de recalque de 9.100 a 9.300 m</v>
          </cell>
          <cell r="C1867" t="str">
            <v>m³</v>
          </cell>
          <cell r="D1867">
            <v>24.1</v>
          </cell>
          <cell r="E1867" t="str">
            <v>SICRO Jul/24</v>
          </cell>
        </row>
        <row r="1868">
          <cell r="A1868">
            <v>1917524</v>
          </cell>
          <cell r="B1868" t="str">
            <v>Dragagem de areia fina com draga de sucção e recalque - bomba de 1.350 kW e cortador de 170 kW - distância de recalque de 9.300 a 9.500 m</v>
          </cell>
          <cell r="C1868" t="str">
            <v>m³</v>
          </cell>
          <cell r="D1868">
            <v>25.19</v>
          </cell>
          <cell r="E1868" t="str">
            <v>SICRO Jul/24</v>
          </cell>
        </row>
        <row r="1869">
          <cell r="A1869">
            <v>1917525</v>
          </cell>
          <cell r="B1869" t="str">
            <v>Dragagem de areia fina com draga de sucção e recalque - bomba de 1.350 kW e cortador de 170 kW - distância de recalque de 9.500 a 9.700 m</v>
          </cell>
          <cell r="C1869" t="str">
            <v>m³</v>
          </cell>
          <cell r="D1869">
            <v>26.55</v>
          </cell>
          <cell r="E1869" t="str">
            <v>SICRO Jul/24</v>
          </cell>
        </row>
        <row r="1870">
          <cell r="A1870">
            <v>1917526</v>
          </cell>
          <cell r="B1870" t="str">
            <v>Dragagem de areia fina com draga de sucção e recalque - bomba de 1.350 kW e cortador de 170 kW - distância de recalque de 9.700 a 9.900 m</v>
          </cell>
          <cell r="C1870" t="str">
            <v>m³</v>
          </cell>
          <cell r="D1870">
            <v>27.56</v>
          </cell>
          <cell r="E1870" t="str">
            <v>SICRO Jul/24</v>
          </cell>
        </row>
        <row r="1871">
          <cell r="A1871">
            <v>1917527</v>
          </cell>
          <cell r="B1871" t="str">
            <v>Dragagem de areia fina com draga de sucção e recalque - bomba de 1.350 kW e cortador de 170 kW - distância de recalque de 9.900 a 10.100 m</v>
          </cell>
          <cell r="C1871" t="str">
            <v>m³</v>
          </cell>
          <cell r="D1871">
            <v>28.57</v>
          </cell>
          <cell r="E1871" t="str">
            <v>SICRO Jul/24</v>
          </cell>
        </row>
        <row r="1872">
          <cell r="A1872">
            <v>1917482</v>
          </cell>
          <cell r="B1872" t="str">
            <v>Dragagem de areia fina com draga de sucção e recalque - bomba de 1.350 kW e cortador de 170 kW - distância de recalque de 900 a 1.100 m</v>
          </cell>
          <cell r="C1872" t="str">
            <v>m³</v>
          </cell>
          <cell r="D1872">
            <v>4.26</v>
          </cell>
          <cell r="E1872" t="str">
            <v>SICRO Jul/24</v>
          </cell>
        </row>
        <row r="1873">
          <cell r="A1873">
            <v>1917737</v>
          </cell>
          <cell r="B1873" t="str">
            <v>Dragagem de areia fina com draga de sucção e recalque - bomba de 1.350 kW e cortador de 170 kW - distância de recalque de até 500 m</v>
          </cell>
          <cell r="C1873" t="str">
            <v>m³</v>
          </cell>
          <cell r="D1873">
            <v>3.89</v>
          </cell>
          <cell r="E1873" t="str">
            <v>SICRO Jul/24</v>
          </cell>
        </row>
        <row r="1874">
          <cell r="A1874">
            <v>1917220</v>
          </cell>
          <cell r="B1874" t="str">
            <v>Dragagem de areia fina com draga de sucção e recalque - bomba de 294 kW e cortador de 30 kW - distância de recalque de 1.100 a 1.300 m</v>
          </cell>
          <cell r="C1874" t="str">
            <v>m³</v>
          </cell>
          <cell r="D1874">
            <v>6.51</v>
          </cell>
          <cell r="E1874" t="str">
            <v>SICRO Jul/24</v>
          </cell>
        </row>
        <row r="1875">
          <cell r="A1875">
            <v>1917221</v>
          </cell>
          <cell r="B1875" t="str">
            <v>Dragagem de areia fina com draga de sucção e recalque - bomba de 294 kW e cortador de 30 kW - distância de recalque de 1.300 a 1.500 m</v>
          </cell>
          <cell r="C1875" t="str">
            <v>m³</v>
          </cell>
          <cell r="D1875">
            <v>6.96</v>
          </cell>
          <cell r="E1875" t="str">
            <v>SICRO Jul/24</v>
          </cell>
        </row>
        <row r="1876">
          <cell r="A1876">
            <v>1917222</v>
          </cell>
          <cell r="B1876" t="str">
            <v>Dragagem de areia fina com draga de sucção e recalque - bomba de 294 kW e cortador de 30 kW - distância de recalque de 1.500 a 1.700 m</v>
          </cell>
          <cell r="C1876" t="str">
            <v>m³</v>
          </cell>
          <cell r="D1876">
            <v>7.54</v>
          </cell>
          <cell r="E1876" t="str">
            <v>SICRO Jul/24</v>
          </cell>
        </row>
        <row r="1877">
          <cell r="A1877">
            <v>1917223</v>
          </cell>
          <cell r="B1877" t="str">
            <v>Dragagem de areia fina com draga de sucção e recalque - bomba de 294 kW e cortador de 30 kW - distância de recalque de 1.700 a 1.900 m</v>
          </cell>
          <cell r="C1877" t="str">
            <v>m³</v>
          </cell>
          <cell r="D1877">
            <v>7.89</v>
          </cell>
          <cell r="E1877" t="str">
            <v>SICRO Jul/24</v>
          </cell>
        </row>
        <row r="1878">
          <cell r="A1878">
            <v>1917224</v>
          </cell>
          <cell r="B1878" t="str">
            <v>Dragagem de areia fina com draga de sucção e recalque - bomba de 294 kW e cortador de 30 kW - distância de recalque de 1.900 a 2.100 m</v>
          </cell>
          <cell r="C1878" t="str">
            <v>m³</v>
          </cell>
          <cell r="D1878">
            <v>8.26</v>
          </cell>
          <cell r="E1878" t="str">
            <v>SICRO Jul/24</v>
          </cell>
        </row>
        <row r="1879">
          <cell r="A1879">
            <v>1917225</v>
          </cell>
          <cell r="B1879" t="str">
            <v>Dragagem de areia fina com draga de sucção e recalque - bomba de 294 kW e cortador de 30 kW - distância de recalque de 2.100 a 2.300 m</v>
          </cell>
          <cell r="C1879" t="str">
            <v>m³</v>
          </cell>
          <cell r="D1879">
            <v>8.69</v>
          </cell>
          <cell r="E1879" t="str">
            <v>SICRO Jul/24</v>
          </cell>
        </row>
        <row r="1880">
          <cell r="A1880">
            <v>1917226</v>
          </cell>
          <cell r="B1880" t="str">
            <v>Dragagem de areia fina com draga de sucção e recalque - bomba de 294 kW e cortador de 30 kW - distância de recalque de 2.300 a 2.500 m</v>
          </cell>
          <cell r="C1880" t="str">
            <v>m³</v>
          </cell>
          <cell r="D1880">
            <v>9.1</v>
          </cell>
          <cell r="E1880" t="str">
            <v>SICRO Jul/24</v>
          </cell>
        </row>
        <row r="1881">
          <cell r="A1881">
            <v>1917227</v>
          </cell>
          <cell r="B1881" t="str">
            <v>Dragagem de areia fina com draga de sucção e recalque - bomba de 294 kW e cortador de 30 kW - distância de recalque de 2.500 a 2.700 m</v>
          </cell>
          <cell r="C1881" t="str">
            <v>m³</v>
          </cell>
          <cell r="D1881">
            <v>9.6999999999999993</v>
          </cell>
          <cell r="E1881" t="str">
            <v>SICRO Jul/24</v>
          </cell>
        </row>
        <row r="1882">
          <cell r="A1882">
            <v>1917228</v>
          </cell>
          <cell r="B1882" t="str">
            <v>Dragagem de areia fina com draga de sucção e recalque - bomba de 294 kW e cortador de 30 kW - distância de recalque de 2.700 a 2.900 m</v>
          </cell>
          <cell r="C1882" t="str">
            <v>m³</v>
          </cell>
          <cell r="D1882">
            <v>10.199999999999999</v>
          </cell>
          <cell r="E1882" t="str">
            <v>SICRO Jul/24</v>
          </cell>
        </row>
        <row r="1883">
          <cell r="A1883">
            <v>1917229</v>
          </cell>
          <cell r="B1883" t="str">
            <v>Dragagem de areia fina com draga de sucção e recalque - bomba de 294 kW e cortador de 30 kW - distância de recalque de 2.900 a 3.100 m</v>
          </cell>
          <cell r="C1883" t="str">
            <v>m³</v>
          </cell>
          <cell r="D1883">
            <v>10.62</v>
          </cell>
          <cell r="E1883" t="str">
            <v>SICRO Jul/24</v>
          </cell>
        </row>
        <row r="1884">
          <cell r="A1884">
            <v>1917230</v>
          </cell>
          <cell r="B1884" t="str">
            <v>Dragagem de areia fina com draga de sucção e recalque - bomba de 294 kW e cortador de 30 kW - distância de recalque de 3.100 a 3.300 m</v>
          </cell>
          <cell r="C1884" t="str">
            <v>m³</v>
          </cell>
          <cell r="D1884">
            <v>11.11</v>
          </cell>
          <cell r="E1884" t="str">
            <v>SICRO Jul/24</v>
          </cell>
        </row>
        <row r="1885">
          <cell r="A1885">
            <v>1917231</v>
          </cell>
          <cell r="B1885" t="str">
            <v>Dragagem de areia fina com draga de sucção e recalque - bomba de 294 kW e cortador de 30 kW - distância de recalque de 3.300 a 3.500 m</v>
          </cell>
          <cell r="C1885" t="str">
            <v>m³</v>
          </cell>
          <cell r="D1885">
            <v>11.62</v>
          </cell>
          <cell r="E1885" t="str">
            <v>SICRO Jul/24</v>
          </cell>
        </row>
        <row r="1886">
          <cell r="A1886">
            <v>1917232</v>
          </cell>
          <cell r="B1886" t="str">
            <v>Dragagem de areia fina com draga de sucção e recalque - bomba de 294 kW e cortador de 30 kW - distância de recalque de 3.500 a 3.700 m</v>
          </cell>
          <cell r="C1886" t="str">
            <v>m³</v>
          </cell>
          <cell r="D1886">
            <v>12.32</v>
          </cell>
          <cell r="E1886" t="str">
            <v>SICRO Jul/24</v>
          </cell>
        </row>
        <row r="1887">
          <cell r="A1887">
            <v>1917233</v>
          </cell>
          <cell r="B1887" t="str">
            <v>Dragagem de areia fina com draga de sucção e recalque - bomba de 294 kW e cortador de 30 kW - distância de recalque de 3.700 a 3.900 m</v>
          </cell>
          <cell r="C1887" t="str">
            <v>m³</v>
          </cell>
          <cell r="D1887">
            <v>12.85</v>
          </cell>
          <cell r="E1887" t="str">
            <v>SICRO Jul/24</v>
          </cell>
        </row>
        <row r="1888">
          <cell r="A1888">
            <v>1917234</v>
          </cell>
          <cell r="B1888" t="str">
            <v>Dragagem de areia fina com draga de sucção e recalque - bomba de 294 kW e cortador de 30 kW - distância de recalque de 3.900 a 4.100 m</v>
          </cell>
          <cell r="C1888" t="str">
            <v>m³</v>
          </cell>
          <cell r="D1888">
            <v>13.48</v>
          </cell>
          <cell r="E1888" t="str">
            <v>SICRO Jul/24</v>
          </cell>
        </row>
        <row r="1889">
          <cell r="A1889">
            <v>1917217</v>
          </cell>
          <cell r="B1889" t="str">
            <v>Dragagem de areia fina com draga de sucção e recalque - bomba de 294 kW e cortador de 30 kW - distância de recalque de 500 a 700 m</v>
          </cell>
          <cell r="C1889" t="str">
            <v>m³</v>
          </cell>
          <cell r="D1889">
            <v>5.3</v>
          </cell>
          <cell r="E1889" t="str">
            <v>SICRO Jul/24</v>
          </cell>
        </row>
        <row r="1890">
          <cell r="A1890">
            <v>1917218</v>
          </cell>
          <cell r="B1890" t="str">
            <v>Dragagem de areia fina com draga de sucção e recalque - bomba de 294 kW e cortador de 30 kW - distância de recalque de 700 a 900 m</v>
          </cell>
          <cell r="C1890" t="str">
            <v>m³</v>
          </cell>
          <cell r="D1890">
            <v>5.53</v>
          </cell>
          <cell r="E1890" t="str">
            <v>SICRO Jul/24</v>
          </cell>
        </row>
        <row r="1891">
          <cell r="A1891">
            <v>1917219</v>
          </cell>
          <cell r="B1891" t="str">
            <v>Dragagem de areia fina com draga de sucção e recalque - bomba de 294 kW e cortador de 30 kW - distância de recalque de 900 a 1.100 m</v>
          </cell>
          <cell r="C1891" t="str">
            <v>m³</v>
          </cell>
          <cell r="D1891">
            <v>5.96</v>
          </cell>
          <cell r="E1891" t="str">
            <v>SICRO Jul/24</v>
          </cell>
        </row>
        <row r="1892">
          <cell r="A1892">
            <v>1917724</v>
          </cell>
          <cell r="B1892" t="str">
            <v>Dragagem de areia fina com draga de sucção e recalque - bomba de 294 kW e cortador de 30 kW - distância de recalque de até 500 m</v>
          </cell>
          <cell r="C1892" t="str">
            <v>m³</v>
          </cell>
          <cell r="D1892">
            <v>5.18</v>
          </cell>
          <cell r="E1892" t="str">
            <v>SICRO Jul/24</v>
          </cell>
        </row>
        <row r="1893">
          <cell r="A1893">
            <v>1917274</v>
          </cell>
          <cell r="B1893" t="str">
            <v>Dragagem de areia fina com draga de sucção e recalque - bomba de 483 kW e cortador de 55 kW - distância de recalque de 1.100 a 1.300 m</v>
          </cell>
          <cell r="C1893" t="str">
            <v>m³</v>
          </cell>
          <cell r="D1893">
            <v>4.82</v>
          </cell>
          <cell r="E1893" t="str">
            <v>SICRO Jul/24</v>
          </cell>
        </row>
        <row r="1894">
          <cell r="A1894">
            <v>1917275</v>
          </cell>
          <cell r="B1894" t="str">
            <v>Dragagem de areia fina com draga de sucção e recalque - bomba de 483 kW e cortador de 55 kW - distância de recalque de 1.300 a 1.500 m</v>
          </cell>
          <cell r="C1894" t="str">
            <v>m³</v>
          </cell>
          <cell r="D1894">
            <v>5.12</v>
          </cell>
          <cell r="E1894" t="str">
            <v>SICRO Jul/24</v>
          </cell>
        </row>
        <row r="1895">
          <cell r="A1895">
            <v>1917276</v>
          </cell>
          <cell r="B1895" t="str">
            <v>Dragagem de areia fina com draga de sucção e recalque - bomba de 483 kW e cortador de 55 kW - distância de recalque de 1.500 a 1.700 m</v>
          </cell>
          <cell r="C1895" t="str">
            <v>m³</v>
          </cell>
          <cell r="D1895">
            <v>5.67</v>
          </cell>
          <cell r="E1895" t="str">
            <v>SICRO Jul/24</v>
          </cell>
        </row>
        <row r="1896">
          <cell r="A1896">
            <v>1917277</v>
          </cell>
          <cell r="B1896" t="str">
            <v>Dragagem de areia fina com draga de sucção e recalque - bomba de 483 kW e cortador de 55 kW - distância de recalque de 1.700 a 1.900 m</v>
          </cell>
          <cell r="C1896" t="str">
            <v>m³</v>
          </cell>
          <cell r="D1896">
            <v>6.06</v>
          </cell>
          <cell r="E1896" t="str">
            <v>SICRO Jul/24</v>
          </cell>
        </row>
        <row r="1897">
          <cell r="A1897">
            <v>1917278</v>
          </cell>
          <cell r="B1897" t="str">
            <v>Dragagem de areia fina com draga de sucção e recalque - bomba de 483 kW e cortador de 55 kW - distância de recalque de 1.900 a 2.100 m</v>
          </cell>
          <cell r="C1897" t="str">
            <v>m³</v>
          </cell>
          <cell r="D1897">
            <v>6.27</v>
          </cell>
          <cell r="E1897" t="str">
            <v>SICRO Jul/24</v>
          </cell>
        </row>
        <row r="1898">
          <cell r="A1898">
            <v>1917279</v>
          </cell>
          <cell r="B1898" t="str">
            <v>Dragagem de areia fina com draga de sucção e recalque - bomba de 483 kW e cortador de 55 kW - distância de recalque de 2.100 a 2.300 m</v>
          </cell>
          <cell r="C1898" t="str">
            <v>m³</v>
          </cell>
          <cell r="D1898">
            <v>6.67</v>
          </cell>
          <cell r="E1898" t="str">
            <v>SICRO Jul/24</v>
          </cell>
        </row>
        <row r="1899">
          <cell r="A1899">
            <v>1917280</v>
          </cell>
          <cell r="B1899" t="str">
            <v>Dragagem de areia fina com draga de sucção e recalque - bomba de 483 kW e cortador de 55 kW - distância de recalque de 2.300 a 2.500 m</v>
          </cell>
          <cell r="C1899" t="str">
            <v>m³</v>
          </cell>
          <cell r="D1899">
            <v>7.06</v>
          </cell>
          <cell r="E1899" t="str">
            <v>SICRO Jul/24</v>
          </cell>
        </row>
        <row r="1900">
          <cell r="A1900">
            <v>1917281</v>
          </cell>
          <cell r="B1900" t="str">
            <v>Dragagem de areia fina com draga de sucção e recalque - bomba de 483 kW e cortador de 55 kW - distância de recalque de 2.500 a 2.700 m</v>
          </cell>
          <cell r="C1900" t="str">
            <v>m³</v>
          </cell>
          <cell r="D1900">
            <v>7.62</v>
          </cell>
          <cell r="E1900" t="str">
            <v>SICRO Jul/24</v>
          </cell>
        </row>
        <row r="1901">
          <cell r="A1901">
            <v>1917282</v>
          </cell>
          <cell r="B1901" t="str">
            <v>Dragagem de areia fina com draga de sucção e recalque - bomba de 483 kW e cortador de 55 kW - distância de recalque de 2.700 a 2.900 m</v>
          </cell>
          <cell r="C1901" t="str">
            <v>m³</v>
          </cell>
          <cell r="D1901">
            <v>8</v>
          </cell>
          <cell r="E1901" t="str">
            <v>SICRO Jul/24</v>
          </cell>
        </row>
        <row r="1902">
          <cell r="A1902">
            <v>1917283</v>
          </cell>
          <cell r="B1902" t="str">
            <v>Dragagem de areia fina com draga de sucção e recalque - bomba de 483 kW e cortador de 55 kW - distância de recalque de 2.900 a 3.100 m</v>
          </cell>
          <cell r="C1902" t="str">
            <v>m³</v>
          </cell>
          <cell r="D1902">
            <v>8.4</v>
          </cell>
          <cell r="E1902" t="str">
            <v>SICRO Jul/24</v>
          </cell>
        </row>
        <row r="1903">
          <cell r="A1903">
            <v>1917284</v>
          </cell>
          <cell r="B1903" t="str">
            <v>Dragagem de areia fina com draga de sucção e recalque - bomba de 483 kW e cortador de 55 kW - distância de recalque de 3.100 a 3.300 m</v>
          </cell>
          <cell r="C1903" t="str">
            <v>m³</v>
          </cell>
          <cell r="D1903">
            <v>8.74</v>
          </cell>
          <cell r="E1903" t="str">
            <v>SICRO Jul/24</v>
          </cell>
        </row>
        <row r="1904">
          <cell r="A1904">
            <v>1917285</v>
          </cell>
          <cell r="B1904" t="str">
            <v>Dragagem de areia fina com draga de sucção e recalque - bomba de 483 kW e cortador de 55 kW - distância de recalque de 3.300 a 3.500 m</v>
          </cell>
          <cell r="C1904" t="str">
            <v>m³</v>
          </cell>
          <cell r="D1904">
            <v>9.15</v>
          </cell>
          <cell r="E1904" t="str">
            <v>SICRO Jul/24</v>
          </cell>
        </row>
        <row r="1905">
          <cell r="A1905">
            <v>1917286</v>
          </cell>
          <cell r="B1905" t="str">
            <v>Dragagem de areia fina com draga de sucção e recalque - bomba de 483 kW e cortador de 55 kW - distância de recalque de 3.500 a 3.700 m</v>
          </cell>
          <cell r="C1905" t="str">
            <v>m³</v>
          </cell>
          <cell r="D1905">
            <v>9.85</v>
          </cell>
          <cell r="E1905" t="str">
            <v>SICRO Jul/24</v>
          </cell>
        </row>
        <row r="1906">
          <cell r="A1906">
            <v>1917287</v>
          </cell>
          <cell r="B1906" t="str">
            <v>Dragagem de areia fina com draga de sucção e recalque - bomba de 483 kW e cortador de 55 kW - distância de recalque de 3.700 a 3.900 m</v>
          </cell>
          <cell r="C1906" t="str">
            <v>m³</v>
          </cell>
          <cell r="D1906">
            <v>10.29</v>
          </cell>
          <cell r="E1906" t="str">
            <v>SICRO Jul/24</v>
          </cell>
        </row>
        <row r="1907">
          <cell r="A1907">
            <v>1917288</v>
          </cell>
          <cell r="B1907" t="str">
            <v>Dragagem de areia fina com draga de sucção e recalque - bomba de 483 kW e cortador de 55 kW - distância de recalque de 3.900 a 4.100 m</v>
          </cell>
          <cell r="C1907" t="str">
            <v>m³</v>
          </cell>
          <cell r="D1907">
            <v>10.75</v>
          </cell>
          <cell r="E1907" t="str">
            <v>SICRO Jul/24</v>
          </cell>
        </row>
        <row r="1908">
          <cell r="A1908">
            <v>1917289</v>
          </cell>
          <cell r="B1908" t="str">
            <v>Dragagem de areia fina com draga de sucção e recalque - bomba de 483 kW e cortador de 55 kW - distância de recalque de 4.100 a 4.300 m</v>
          </cell>
          <cell r="C1908" t="str">
            <v>m³</v>
          </cell>
          <cell r="D1908">
            <v>11.25</v>
          </cell>
          <cell r="E1908" t="str">
            <v>SICRO Jul/24</v>
          </cell>
        </row>
        <row r="1909">
          <cell r="A1909">
            <v>1917290</v>
          </cell>
          <cell r="B1909" t="str">
            <v>Dragagem de areia fina com draga de sucção e recalque - bomba de 483 kW e cortador de 55 kW - distância de recalque de 4.300 a 4.500 m</v>
          </cell>
          <cell r="C1909" t="str">
            <v>m³</v>
          </cell>
          <cell r="D1909">
            <v>11.78</v>
          </cell>
          <cell r="E1909" t="str">
            <v>SICRO Jul/24</v>
          </cell>
        </row>
        <row r="1910">
          <cell r="A1910">
            <v>1917291</v>
          </cell>
          <cell r="B1910" t="str">
            <v>Dragagem de areia fina com draga de sucção e recalque - bomba de 483 kW e cortador de 55 kW - distância de recalque de 4.500 a 4.700 m</v>
          </cell>
          <cell r="C1910" t="str">
            <v>m³</v>
          </cell>
          <cell r="D1910">
            <v>12.56</v>
          </cell>
          <cell r="E1910" t="str">
            <v>SICRO Jul/24</v>
          </cell>
        </row>
        <row r="1911">
          <cell r="A1911">
            <v>1917292</v>
          </cell>
          <cell r="B1911" t="str">
            <v>Dragagem de areia fina com draga de sucção e recalque - bomba de 483 kW e cortador de 55 kW - distância de recalque de 4.700 a 4.900 m</v>
          </cell>
          <cell r="C1911" t="str">
            <v>m³</v>
          </cell>
          <cell r="D1911">
            <v>13.14</v>
          </cell>
          <cell r="E1911" t="str">
            <v>SICRO Jul/24</v>
          </cell>
        </row>
        <row r="1912">
          <cell r="A1912">
            <v>1917293</v>
          </cell>
          <cell r="B1912" t="str">
            <v>Dragagem de areia fina com draga de sucção e recalque - bomba de 483 kW e cortador de 55 kW - distância de recalque de 4.900 a 5.100 m</v>
          </cell>
          <cell r="C1912" t="str">
            <v>m³</v>
          </cell>
          <cell r="D1912">
            <v>13.74</v>
          </cell>
          <cell r="E1912" t="str">
            <v>SICRO Jul/24</v>
          </cell>
        </row>
        <row r="1913">
          <cell r="A1913">
            <v>1917294</v>
          </cell>
          <cell r="B1913" t="str">
            <v>Dragagem de areia fina com draga de sucção e recalque - bomba de 483 kW e cortador de 55 kW - distância de recalque de 5.100 a 5.300 m</v>
          </cell>
          <cell r="C1913" t="str">
            <v>m³</v>
          </cell>
          <cell r="D1913">
            <v>14.54</v>
          </cell>
          <cell r="E1913" t="str">
            <v>SICRO Jul/24</v>
          </cell>
        </row>
        <row r="1914">
          <cell r="A1914">
            <v>1917295</v>
          </cell>
          <cell r="B1914" t="str">
            <v>Dragagem de areia fina com draga de sucção e recalque - bomba de 483 kW e cortador de 55 kW - distância de recalque de 5.300 a 5.500 m</v>
          </cell>
          <cell r="C1914" t="str">
            <v>m³</v>
          </cell>
          <cell r="D1914">
            <v>15.33</v>
          </cell>
          <cell r="E1914" t="str">
            <v>SICRO Jul/24</v>
          </cell>
        </row>
        <row r="1915">
          <cell r="A1915">
            <v>1917296</v>
          </cell>
          <cell r="B1915" t="str">
            <v>Dragagem de areia fina com draga de sucção e recalque - bomba de 483 kW e cortador de 55 kW - distância de recalque de 5.500 a 5.700 m</v>
          </cell>
          <cell r="C1915" t="str">
            <v>m³</v>
          </cell>
          <cell r="D1915">
            <v>16.45</v>
          </cell>
          <cell r="E1915" t="str">
            <v>SICRO Jul/24</v>
          </cell>
        </row>
        <row r="1916">
          <cell r="A1916">
            <v>1917297</v>
          </cell>
          <cell r="B1916" t="str">
            <v>Dragagem de areia fina com draga de sucção e recalque - bomba de 483 kW e cortador de 55 kW - distância de recalque de 5.700 a 5.900 m</v>
          </cell>
          <cell r="C1916" t="str">
            <v>m³</v>
          </cell>
          <cell r="D1916">
            <v>17.48</v>
          </cell>
          <cell r="E1916" t="str">
            <v>SICRO Jul/24</v>
          </cell>
        </row>
        <row r="1917">
          <cell r="A1917">
            <v>1917298</v>
          </cell>
          <cell r="B1917" t="str">
            <v>Dragagem de areia fina com draga de sucção e recalque - bomba de 483 kW e cortador de 55 kW - distância de recalque de 5.900 a 6.100 m</v>
          </cell>
          <cell r="C1917" t="str">
            <v>m³</v>
          </cell>
          <cell r="D1917">
            <v>18.59</v>
          </cell>
          <cell r="E1917" t="str">
            <v>SICRO Jul/24</v>
          </cell>
        </row>
        <row r="1918">
          <cell r="A1918">
            <v>1917271</v>
          </cell>
          <cell r="B1918" t="str">
            <v>Dragagem de areia fina com draga de sucção e recalque - bomba de 483 kW e cortador de 55 kW - distância de recalque de 500 a 700 m</v>
          </cell>
          <cell r="C1918" t="str">
            <v>m³</v>
          </cell>
          <cell r="D1918">
            <v>4.04</v>
          </cell>
          <cell r="E1918" t="str">
            <v>SICRO Jul/24</v>
          </cell>
        </row>
        <row r="1919">
          <cell r="A1919">
            <v>1917299</v>
          </cell>
          <cell r="B1919" t="str">
            <v>Dragagem de areia fina com draga de sucção e recalque - bomba de 483 kW e cortador de 55 kW - distância de recalque de 6.100 a 6.300 m</v>
          </cell>
          <cell r="C1919" t="str">
            <v>m³</v>
          </cell>
          <cell r="D1919">
            <v>19.899999999999999</v>
          </cell>
          <cell r="E1919" t="str">
            <v>SICRO Jul/24</v>
          </cell>
        </row>
        <row r="1920">
          <cell r="A1920">
            <v>1917300</v>
          </cell>
          <cell r="B1920" t="str">
            <v>Dragagem de areia fina com draga de sucção e recalque - bomba de 483 kW e cortador de 55 kW - distância de recalque de 6.300 a 6.500 m</v>
          </cell>
          <cell r="C1920" t="str">
            <v>m³</v>
          </cell>
          <cell r="D1920">
            <v>21.34</v>
          </cell>
          <cell r="E1920" t="str">
            <v>SICRO Jul/24</v>
          </cell>
        </row>
        <row r="1921">
          <cell r="A1921">
            <v>1917301</v>
          </cell>
          <cell r="B1921" t="str">
            <v>Dragagem de areia fina com draga de sucção e recalque - bomba de 483 kW e cortador de 55 kW - distância de recalque de 6.500 a 6.700 m</v>
          </cell>
          <cell r="C1921" t="str">
            <v>m³</v>
          </cell>
          <cell r="D1921">
            <v>23.27</v>
          </cell>
          <cell r="E1921" t="str">
            <v>SICRO Jul/24</v>
          </cell>
        </row>
        <row r="1922">
          <cell r="A1922">
            <v>1917302</v>
          </cell>
          <cell r="B1922" t="str">
            <v>Dragagem de areia fina com draga de sucção e recalque - bomba de 483 kW e cortador de 55 kW - distância de recalque de 6.700 a 6.900 m</v>
          </cell>
          <cell r="C1922" t="str">
            <v>m³</v>
          </cell>
          <cell r="D1922">
            <v>25.09</v>
          </cell>
          <cell r="E1922" t="str">
            <v>SICRO Jul/24</v>
          </cell>
        </row>
        <row r="1923">
          <cell r="A1923">
            <v>1917303</v>
          </cell>
          <cell r="B1923" t="str">
            <v>Dragagem de areia fina com draga de sucção e recalque - bomba de 483 kW e cortador de 55 kW - distância de recalque de 6.900 a 7.100 m</v>
          </cell>
          <cell r="C1923" t="str">
            <v>m³</v>
          </cell>
          <cell r="D1923">
            <v>26.79</v>
          </cell>
          <cell r="E1923" t="str">
            <v>SICRO Jul/24</v>
          </cell>
        </row>
        <row r="1924">
          <cell r="A1924">
            <v>1917304</v>
          </cell>
          <cell r="B1924" t="str">
            <v>Dragagem de areia fina com draga de sucção e recalque - bomba de 483 kW e cortador de 55 kW - distância de recalque de 7.100 a 7.300 m</v>
          </cell>
          <cell r="C1924" t="str">
            <v>m³</v>
          </cell>
          <cell r="D1924">
            <v>28.47</v>
          </cell>
          <cell r="E1924" t="str">
            <v>SICRO Jul/24</v>
          </cell>
        </row>
        <row r="1925">
          <cell r="A1925">
            <v>1917305</v>
          </cell>
          <cell r="B1925" t="str">
            <v>Dragagem de areia fina com draga de sucção e recalque - bomba de 483 kW e cortador de 55 kW - distância de recalque de 7.300 a 7.500 m</v>
          </cell>
          <cell r="C1925" t="str">
            <v>m³</v>
          </cell>
          <cell r="D1925">
            <v>30.33</v>
          </cell>
          <cell r="E1925" t="str">
            <v>SICRO Jul/24</v>
          </cell>
        </row>
        <row r="1926">
          <cell r="A1926">
            <v>1917306</v>
          </cell>
          <cell r="B1926" t="str">
            <v>Dragagem de areia fina com draga de sucção e recalque - bomba de 483 kW e cortador de 55 kW - distância de recalque de 7.500 a 7.700 m</v>
          </cell>
          <cell r="C1926" t="str">
            <v>m³</v>
          </cell>
          <cell r="D1926">
            <v>32.619999999999997</v>
          </cell>
          <cell r="E1926" t="str">
            <v>SICRO Jul/24</v>
          </cell>
        </row>
        <row r="1927">
          <cell r="A1927">
            <v>1917307</v>
          </cell>
          <cell r="B1927" t="str">
            <v>Dragagem de areia fina com draga de sucção e recalque - bomba de 483 kW e cortador de 55 kW - distância de recalque de 7.700 a 7.900 m</v>
          </cell>
          <cell r="C1927" t="str">
            <v>m³</v>
          </cell>
          <cell r="D1927">
            <v>34.32</v>
          </cell>
          <cell r="E1927" t="str">
            <v>SICRO Jul/24</v>
          </cell>
        </row>
        <row r="1928">
          <cell r="A1928">
            <v>1917272</v>
          </cell>
          <cell r="B1928" t="str">
            <v>Dragagem de areia fina com draga de sucção e recalque - bomba de 483 kW e cortador de 55 kW - distância de recalque de 700 a 900 m</v>
          </cell>
          <cell r="C1928" t="str">
            <v>m³</v>
          </cell>
          <cell r="D1928">
            <v>4.25</v>
          </cell>
          <cell r="E1928" t="str">
            <v>SICRO Jul/24</v>
          </cell>
        </row>
        <row r="1929">
          <cell r="A1929">
            <v>1917273</v>
          </cell>
          <cell r="B1929" t="str">
            <v>Dragagem de areia fina com draga de sucção e recalque - bomba de 483 kW e cortador de 55 kW - distância de recalque de 900 a 1.100 m</v>
          </cell>
          <cell r="C1929" t="str">
            <v>m³</v>
          </cell>
          <cell r="D1929">
            <v>4.47</v>
          </cell>
          <cell r="E1929" t="str">
            <v>SICRO Jul/24</v>
          </cell>
        </row>
        <row r="1930">
          <cell r="A1930">
            <v>1917729</v>
          </cell>
          <cell r="B1930" t="str">
            <v>Dragagem de areia fina com draga de sucção e recalque - bomba de 483 kW e cortador de 55 kW - distância de recalque de até 500 m</v>
          </cell>
          <cell r="C1930" t="str">
            <v>m³</v>
          </cell>
          <cell r="D1930">
            <v>3.98</v>
          </cell>
          <cell r="E1930" t="str">
            <v>SICRO Jul/24</v>
          </cell>
        </row>
        <row r="1931">
          <cell r="A1931">
            <v>1917367</v>
          </cell>
          <cell r="B1931" t="str">
            <v>Dragagem de areia fina com draga de sucção e recalque - bomba de 746 kW e cortador de 110 kW - distância de recalque de 1.100 a 1.300 m</v>
          </cell>
          <cell r="C1931" t="str">
            <v>m³</v>
          </cell>
          <cell r="D1931">
            <v>4.5199999999999996</v>
          </cell>
          <cell r="E1931" t="str">
            <v>SICRO Jul/24</v>
          </cell>
        </row>
        <row r="1932">
          <cell r="A1932">
            <v>1917368</v>
          </cell>
          <cell r="B1932" t="str">
            <v>Dragagem de areia fina com draga de sucção e recalque - bomba de 746 kW e cortador de 110 kW - distância de recalque de 1.300 a 1.500 m</v>
          </cell>
          <cell r="C1932" t="str">
            <v>m³</v>
          </cell>
          <cell r="D1932">
            <v>4.83</v>
          </cell>
          <cell r="E1932" t="str">
            <v>SICRO Jul/24</v>
          </cell>
        </row>
        <row r="1933">
          <cell r="A1933">
            <v>1917369</v>
          </cell>
          <cell r="B1933" t="str">
            <v>Dragagem de areia fina com draga de sucção e recalque - bomba de 746 kW e cortador de 110 kW - distância de recalque de 1.500 a 1.700 m</v>
          </cell>
          <cell r="C1933" t="str">
            <v>m³</v>
          </cell>
          <cell r="D1933">
            <v>5.31</v>
          </cell>
          <cell r="E1933" t="str">
            <v>SICRO Jul/24</v>
          </cell>
        </row>
        <row r="1934">
          <cell r="A1934">
            <v>1917370</v>
          </cell>
          <cell r="B1934" t="str">
            <v>Dragagem de areia fina com draga de sucção e recalque - bomba de 746 kW e cortador de 110 kW - distância de recalque de 1.700 a 1.900 m</v>
          </cell>
          <cell r="C1934" t="str">
            <v>m³</v>
          </cell>
          <cell r="D1934">
            <v>5.61</v>
          </cell>
          <cell r="E1934" t="str">
            <v>SICRO Jul/24</v>
          </cell>
        </row>
        <row r="1935">
          <cell r="A1935">
            <v>1917371</v>
          </cell>
          <cell r="B1935" t="str">
            <v>Dragagem de areia fina com draga de sucção e recalque - bomba de 746 kW e cortador de 110 kW - distância de recalque de 1.900 a 2.100 m</v>
          </cell>
          <cell r="C1935" t="str">
            <v>m³</v>
          </cell>
          <cell r="D1935">
            <v>5.88</v>
          </cell>
          <cell r="E1935" t="str">
            <v>SICRO Jul/24</v>
          </cell>
        </row>
        <row r="1936">
          <cell r="A1936">
            <v>1917372</v>
          </cell>
          <cell r="B1936" t="str">
            <v>Dragagem de areia fina com draga de sucção e recalque - bomba de 746 kW e cortador de 110 kW - distância de recalque de 2.100 a 2.300 m</v>
          </cell>
          <cell r="C1936" t="str">
            <v>m³</v>
          </cell>
          <cell r="D1936">
            <v>6.16</v>
          </cell>
          <cell r="E1936" t="str">
            <v>SICRO Jul/24</v>
          </cell>
        </row>
        <row r="1937">
          <cell r="A1937">
            <v>1917373</v>
          </cell>
          <cell r="B1937" t="str">
            <v>Dragagem de areia fina com draga de sucção e recalque - bomba de 746 kW e cortador de 110 kW - distância de recalque de 2.300 a 2.500 m</v>
          </cell>
          <cell r="C1937" t="str">
            <v>m³</v>
          </cell>
          <cell r="D1937">
            <v>6.37</v>
          </cell>
          <cell r="E1937" t="str">
            <v>SICRO Jul/24</v>
          </cell>
        </row>
        <row r="1938">
          <cell r="A1938">
            <v>1917374</v>
          </cell>
          <cell r="B1938" t="str">
            <v>Dragagem de areia fina com draga de sucção e recalque - bomba de 746 kW e cortador de 110 kW - distância de recalque de 2.500 a 2.700 m</v>
          </cell>
          <cell r="C1938" t="str">
            <v>m³</v>
          </cell>
          <cell r="D1938">
            <v>6.92</v>
          </cell>
          <cell r="E1938" t="str">
            <v>SICRO Jul/24</v>
          </cell>
        </row>
        <row r="1939">
          <cell r="A1939">
            <v>1917375</v>
          </cell>
          <cell r="B1939" t="str">
            <v>Dragagem de areia fina com draga de sucção e recalque - bomba de 746 kW e cortador de 110 kW - distância de recalque de 2.700 a 2.900 m</v>
          </cell>
          <cell r="C1939" t="str">
            <v>m³</v>
          </cell>
          <cell r="D1939">
            <v>7.18</v>
          </cell>
          <cell r="E1939" t="str">
            <v>SICRO Jul/24</v>
          </cell>
        </row>
        <row r="1940">
          <cell r="A1940">
            <v>1917376</v>
          </cell>
          <cell r="B1940" t="str">
            <v>Dragagem de areia fina com draga de sucção e recalque - bomba de 746 kW e cortador de 110 kW - distância de recalque de 2.900 a 3.100 m</v>
          </cell>
          <cell r="C1940" t="str">
            <v>m³</v>
          </cell>
          <cell r="D1940">
            <v>7.44</v>
          </cell>
          <cell r="E1940" t="str">
            <v>SICRO Jul/24</v>
          </cell>
        </row>
        <row r="1941">
          <cell r="A1941">
            <v>1917377</v>
          </cell>
          <cell r="B1941" t="str">
            <v>Dragagem de areia fina com draga de sucção e recalque - bomba de 746 kW e cortador de 110 kW - distância de recalque de 3.100 a 3.300 m</v>
          </cell>
          <cell r="C1941" t="str">
            <v>m³</v>
          </cell>
          <cell r="D1941">
            <v>7.7</v>
          </cell>
          <cell r="E1941" t="str">
            <v>SICRO Jul/24</v>
          </cell>
        </row>
        <row r="1942">
          <cell r="A1942">
            <v>1917378</v>
          </cell>
          <cell r="B1942" t="str">
            <v>Dragagem de areia fina com draga de sucção e recalque - bomba de 746 kW e cortador de 110 kW - distância de recalque de 3.300 a 3.500 m</v>
          </cell>
          <cell r="C1942" t="str">
            <v>m³</v>
          </cell>
          <cell r="D1942">
            <v>7.97</v>
          </cell>
          <cell r="E1942" t="str">
            <v>SICRO Jul/24</v>
          </cell>
        </row>
        <row r="1943">
          <cell r="A1943">
            <v>1917379</v>
          </cell>
          <cell r="B1943" t="str">
            <v>Dragagem de areia fina com draga de sucção e recalque - bomba de 746 kW e cortador de 110 kW - distância de recalque de 3.500 a 3.700 m</v>
          </cell>
          <cell r="C1943" t="str">
            <v>m³</v>
          </cell>
          <cell r="D1943">
            <v>8.5399999999999991</v>
          </cell>
          <cell r="E1943" t="str">
            <v>SICRO Jul/24</v>
          </cell>
        </row>
        <row r="1944">
          <cell r="A1944">
            <v>1917380</v>
          </cell>
          <cell r="B1944" t="str">
            <v>Dragagem de areia fina com draga de sucção e recalque - bomba de 746 kW e cortador de 110 kW - distância de recalque de 3.700 a 3.900 m</v>
          </cell>
          <cell r="C1944" t="str">
            <v>m³</v>
          </cell>
          <cell r="D1944">
            <v>8.86</v>
          </cell>
          <cell r="E1944" t="str">
            <v>SICRO Jul/24</v>
          </cell>
        </row>
        <row r="1945">
          <cell r="A1945">
            <v>1917381</v>
          </cell>
          <cell r="B1945" t="str">
            <v>Dragagem de areia fina com draga de sucção e recalque - bomba de 746 kW e cortador de 110 kW - distância de recalque de 3.900 a 4.100 m</v>
          </cell>
          <cell r="C1945" t="str">
            <v>m³</v>
          </cell>
          <cell r="D1945">
            <v>9.19</v>
          </cell>
          <cell r="E1945" t="str">
            <v>SICRO Jul/24</v>
          </cell>
        </row>
        <row r="1946">
          <cell r="A1946">
            <v>1917382</v>
          </cell>
          <cell r="B1946" t="str">
            <v>Dragagem de areia fina com draga de sucção e recalque - bomba de 746 kW e cortador de 110 kW - distância de recalque de 4.100 a 4.300 m</v>
          </cell>
          <cell r="C1946" t="str">
            <v>m³</v>
          </cell>
          <cell r="D1946">
            <v>9.61</v>
          </cell>
          <cell r="E1946" t="str">
            <v>SICRO Jul/24</v>
          </cell>
        </row>
        <row r="1947">
          <cell r="A1947">
            <v>1917383</v>
          </cell>
          <cell r="B1947" t="str">
            <v>Dragagem de areia fina com draga de sucção e recalque - bomba de 746 kW e cortador de 110 kW - distância de recalque de 4.300 a 4.500 m</v>
          </cell>
          <cell r="C1947" t="str">
            <v>m³</v>
          </cell>
          <cell r="D1947">
            <v>9.9600000000000009</v>
          </cell>
          <cell r="E1947" t="str">
            <v>SICRO Jul/24</v>
          </cell>
        </row>
        <row r="1948">
          <cell r="A1948">
            <v>1917384</v>
          </cell>
          <cell r="B1948" t="str">
            <v>Dragagem de areia fina com draga de sucção e recalque - bomba de 746 kW e cortador de 110 kW - distância de recalque de 4.500 a 4.700 m</v>
          </cell>
          <cell r="C1948" t="str">
            <v>m³</v>
          </cell>
          <cell r="D1948">
            <v>10.59</v>
          </cell>
          <cell r="E1948" t="str">
            <v>SICRO Jul/24</v>
          </cell>
        </row>
        <row r="1949">
          <cell r="A1949">
            <v>1917385</v>
          </cell>
          <cell r="B1949" t="str">
            <v>Dragagem de areia fina com draga de sucção e recalque - bomba de 746 kW e cortador de 110 kW - distância de recalque de 4.700 a 4.900 m</v>
          </cell>
          <cell r="C1949" t="str">
            <v>m³</v>
          </cell>
          <cell r="D1949">
            <v>11.04</v>
          </cell>
          <cell r="E1949" t="str">
            <v>SICRO Jul/24</v>
          </cell>
        </row>
        <row r="1950">
          <cell r="A1950">
            <v>1917386</v>
          </cell>
          <cell r="B1950" t="str">
            <v>Dragagem de areia fina com draga de sucção e recalque - bomba de 746 kW e cortador de 110 kW - distância de recalque de 4.900 a 5.100 m</v>
          </cell>
          <cell r="C1950" t="str">
            <v>m³</v>
          </cell>
          <cell r="D1950">
            <v>11.51</v>
          </cell>
          <cell r="E1950" t="str">
            <v>SICRO Jul/24</v>
          </cell>
        </row>
        <row r="1951">
          <cell r="A1951">
            <v>1917387</v>
          </cell>
          <cell r="B1951" t="str">
            <v>Dragagem de areia fina com draga de sucção e recalque - bomba de 746 kW e cortador de 110 kW - distância de recalque de 5.100 a 5.300 m</v>
          </cell>
          <cell r="C1951" t="str">
            <v>m³</v>
          </cell>
          <cell r="D1951">
            <v>12</v>
          </cell>
          <cell r="E1951" t="str">
            <v>SICRO Jul/24</v>
          </cell>
        </row>
        <row r="1952">
          <cell r="A1952">
            <v>1917388</v>
          </cell>
          <cell r="B1952" t="str">
            <v>Dragagem de areia fina com draga de sucção e recalque - bomba de 746 kW e cortador de 110 kW - distância de recalque de 5.300 a 5.500 m</v>
          </cell>
          <cell r="C1952" t="str">
            <v>m³</v>
          </cell>
          <cell r="D1952">
            <v>12.51</v>
          </cell>
          <cell r="E1952" t="str">
            <v>SICRO Jul/24</v>
          </cell>
        </row>
        <row r="1953">
          <cell r="A1953">
            <v>1917389</v>
          </cell>
          <cell r="B1953" t="str">
            <v>Dragagem de areia fina com draga de sucção e recalque - bomba de 746 kW e cortador de 110 kW - distância de recalque de 5.500 a 5.700 m</v>
          </cell>
          <cell r="C1953" t="str">
            <v>m³</v>
          </cell>
          <cell r="D1953">
            <v>13.3</v>
          </cell>
          <cell r="E1953" t="str">
            <v>SICRO Jul/24</v>
          </cell>
        </row>
        <row r="1954">
          <cell r="A1954">
            <v>1917390</v>
          </cell>
          <cell r="B1954" t="str">
            <v>Dragagem de areia fina com draga de sucção e recalque - bomba de 746 kW e cortador de 110 kW - distância de recalque de 5.700 a 5.900 m</v>
          </cell>
          <cell r="C1954" t="str">
            <v>m³</v>
          </cell>
          <cell r="D1954">
            <v>14</v>
          </cell>
          <cell r="E1954" t="str">
            <v>SICRO Jul/24</v>
          </cell>
        </row>
        <row r="1955">
          <cell r="A1955">
            <v>1917391</v>
          </cell>
          <cell r="B1955" t="str">
            <v>Dragagem de areia fina com draga de sucção e recalque - bomba de 746 kW e cortador de 110 kW - distância de recalque de 5.900 a 6.100 m</v>
          </cell>
          <cell r="C1955" t="str">
            <v>m³</v>
          </cell>
          <cell r="D1955">
            <v>14.74</v>
          </cell>
          <cell r="E1955" t="str">
            <v>SICRO Jul/24</v>
          </cell>
        </row>
        <row r="1956">
          <cell r="A1956">
            <v>1917364</v>
          </cell>
          <cell r="B1956" t="str">
            <v>Dragagem de areia fina com draga de sucção e recalque - bomba de 746 kW e cortador de 110 kW - distância de recalque de 500 a 700 m</v>
          </cell>
          <cell r="C1956" t="str">
            <v>m³</v>
          </cell>
          <cell r="D1956">
            <v>3.6</v>
          </cell>
          <cell r="E1956" t="str">
            <v>SICRO Jul/24</v>
          </cell>
        </row>
        <row r="1957">
          <cell r="A1957">
            <v>1917392</v>
          </cell>
          <cell r="B1957" t="str">
            <v>Dragagem de areia fina com draga de sucção e recalque - bomba de 746 kW e cortador de 110 kW - distância de recalque de 6.100 a 6.300 m</v>
          </cell>
          <cell r="C1957" t="str">
            <v>m³</v>
          </cell>
          <cell r="D1957">
            <v>15.68</v>
          </cell>
          <cell r="E1957" t="str">
            <v>SICRO Jul/24</v>
          </cell>
        </row>
        <row r="1958">
          <cell r="A1958">
            <v>1917393</v>
          </cell>
          <cell r="B1958" t="str">
            <v>Dragagem de areia fina com draga de sucção e recalque - bomba de 746 kW e cortador de 110 kW - distância de recalque de 6.300 a 6.500 m</v>
          </cell>
          <cell r="C1958" t="str">
            <v>m³</v>
          </cell>
          <cell r="D1958">
            <v>16.66</v>
          </cell>
          <cell r="E1958" t="str">
            <v>SICRO Jul/24</v>
          </cell>
        </row>
        <row r="1959">
          <cell r="A1959">
            <v>1917394</v>
          </cell>
          <cell r="B1959" t="str">
            <v>Dragagem de areia fina com draga de sucção e recalque - bomba de 746 kW e cortador de 110 kW - distância de recalque de 6.500 a 6.700 m</v>
          </cell>
          <cell r="C1959" t="str">
            <v>m³</v>
          </cell>
          <cell r="D1959">
            <v>18.059999999999999</v>
          </cell>
          <cell r="E1959" t="str">
            <v>SICRO Jul/24</v>
          </cell>
        </row>
        <row r="1960">
          <cell r="A1960">
            <v>1917395</v>
          </cell>
          <cell r="B1960" t="str">
            <v>Dragagem de areia fina com draga de sucção e recalque - bomba de 746 kW e cortador de 110 kW - distância de recalque de 6.700 a 6.900 m</v>
          </cell>
          <cell r="C1960" t="str">
            <v>m³</v>
          </cell>
          <cell r="D1960">
            <v>19.03</v>
          </cell>
          <cell r="E1960" t="str">
            <v>SICRO Jul/24</v>
          </cell>
        </row>
        <row r="1961">
          <cell r="A1961">
            <v>1917396</v>
          </cell>
          <cell r="B1961" t="str">
            <v>Dragagem de areia fina com draga de sucção e recalque - bomba de 746 kW e cortador de 110 kW - distância de recalque de 6.900 a 7.100 m</v>
          </cell>
          <cell r="C1961" t="str">
            <v>m³</v>
          </cell>
          <cell r="D1961">
            <v>20.149999999999999</v>
          </cell>
          <cell r="E1961" t="str">
            <v>SICRO Jul/24</v>
          </cell>
        </row>
        <row r="1962">
          <cell r="A1962">
            <v>1917397</v>
          </cell>
          <cell r="B1962" t="str">
            <v>Dragagem de areia fina com draga de sucção e recalque - bomba de 746 kW e cortador de 110 kW - distância de recalque de 7.100 a 7.300 m</v>
          </cell>
          <cell r="C1962" t="str">
            <v>m³</v>
          </cell>
          <cell r="D1962">
            <v>21.42</v>
          </cell>
          <cell r="E1962" t="str">
            <v>SICRO Jul/24</v>
          </cell>
        </row>
        <row r="1963">
          <cell r="A1963">
            <v>1917398</v>
          </cell>
          <cell r="B1963" t="str">
            <v>Dragagem de areia fina com draga de sucção e recalque - bomba de 746 kW e cortador de 110 kW - distância de recalque de 7.300 a 7.500 m</v>
          </cell>
          <cell r="C1963" t="str">
            <v>m³</v>
          </cell>
          <cell r="D1963">
            <v>22.55</v>
          </cell>
          <cell r="E1963" t="str">
            <v>SICRO Jul/24</v>
          </cell>
        </row>
        <row r="1964">
          <cell r="A1964">
            <v>1917399</v>
          </cell>
          <cell r="B1964" t="str">
            <v>Dragagem de areia fina com draga de sucção e recalque - bomba de 746 kW e cortador de 110 kW - distância de recalque de 7.500 a 7.700 m</v>
          </cell>
          <cell r="C1964" t="str">
            <v>m³</v>
          </cell>
          <cell r="D1964">
            <v>24.15</v>
          </cell>
          <cell r="E1964" t="str">
            <v>SICRO Jul/24</v>
          </cell>
        </row>
        <row r="1965">
          <cell r="A1965">
            <v>1917400</v>
          </cell>
          <cell r="B1965" t="str">
            <v>Dragagem de areia fina com draga de sucção e recalque - bomba de 746 kW e cortador de 110 kW - distância de recalque de 7.700 a 7.900 m</v>
          </cell>
          <cell r="C1965" t="str">
            <v>m³</v>
          </cell>
          <cell r="D1965">
            <v>25.6</v>
          </cell>
          <cell r="E1965" t="str">
            <v>SICRO Jul/24</v>
          </cell>
        </row>
        <row r="1966">
          <cell r="A1966">
            <v>1917401</v>
          </cell>
          <cell r="B1966" t="str">
            <v>Dragagem de areia fina com draga de sucção e recalque - bomba de 746 kW e cortador de 110 kW - distância de recalque de 7.900 a 8.100 m</v>
          </cell>
          <cell r="C1966" t="str">
            <v>m³</v>
          </cell>
          <cell r="D1966">
            <v>26.91</v>
          </cell>
          <cell r="E1966" t="str">
            <v>SICRO Jul/24</v>
          </cell>
        </row>
        <row r="1967">
          <cell r="A1967">
            <v>1917365</v>
          </cell>
          <cell r="B1967" t="str">
            <v>Dragagem de areia fina com draga de sucção e recalque - bomba de 746 kW e cortador de 110 kW - distância de recalque de 700 a 900 m</v>
          </cell>
          <cell r="C1967" t="str">
            <v>m³</v>
          </cell>
          <cell r="D1967">
            <v>3.96</v>
          </cell>
          <cell r="E1967" t="str">
            <v>SICRO Jul/24</v>
          </cell>
        </row>
        <row r="1968">
          <cell r="A1968">
            <v>1917402</v>
          </cell>
          <cell r="B1968" t="str">
            <v>Dragagem de areia fina com draga de sucção e recalque - bomba de 746 kW e cortador de 110 kW - distância de recalque de 8.100 a 8.300 m</v>
          </cell>
          <cell r="C1968" t="str">
            <v>m³</v>
          </cell>
          <cell r="D1968">
            <v>28.46</v>
          </cell>
          <cell r="E1968" t="str">
            <v>SICRO Jul/24</v>
          </cell>
        </row>
        <row r="1969">
          <cell r="A1969">
            <v>1917403</v>
          </cell>
          <cell r="B1969" t="str">
            <v>Dragagem de areia fina com draga de sucção e recalque - bomba de 746 kW e cortador de 110 kW - distância de recalque de 8.300 a 8.500 m</v>
          </cell>
          <cell r="C1969" t="str">
            <v>m³</v>
          </cell>
          <cell r="D1969">
            <v>30.19</v>
          </cell>
          <cell r="E1969" t="str">
            <v>SICRO Jul/24</v>
          </cell>
        </row>
        <row r="1970">
          <cell r="A1970">
            <v>1917404</v>
          </cell>
          <cell r="B1970" t="str">
            <v>Dragagem de areia fina com draga de sucção e recalque - bomba de 746 kW e cortador de 110 kW - distância de recalque de 8.500 a 8.700 m</v>
          </cell>
          <cell r="C1970" t="str">
            <v>m³</v>
          </cell>
          <cell r="D1970">
            <v>31.97</v>
          </cell>
          <cell r="E1970" t="str">
            <v>SICRO Jul/24</v>
          </cell>
        </row>
        <row r="1971">
          <cell r="A1971">
            <v>1917405</v>
          </cell>
          <cell r="B1971" t="str">
            <v>Dragagem de areia fina com draga de sucção e recalque - bomba de 746 kW e cortador de 110 kW - distância de recalque de 8.700 a 8.900 m</v>
          </cell>
          <cell r="C1971" t="str">
            <v>m³</v>
          </cell>
          <cell r="D1971">
            <v>33.67</v>
          </cell>
          <cell r="E1971" t="str">
            <v>SICRO Jul/24</v>
          </cell>
        </row>
        <row r="1972">
          <cell r="A1972">
            <v>1917406</v>
          </cell>
          <cell r="B1972" t="str">
            <v>Dragagem de areia fina com draga de sucção e recalque - bomba de 746 kW e cortador de 110 kW - distância de recalque de 8.900 a 9.100 m</v>
          </cell>
          <cell r="C1972" t="str">
            <v>m³</v>
          </cell>
          <cell r="D1972">
            <v>35.56</v>
          </cell>
          <cell r="E1972" t="str">
            <v>SICRO Jul/24</v>
          </cell>
        </row>
        <row r="1973">
          <cell r="A1973">
            <v>1917407</v>
          </cell>
          <cell r="B1973" t="str">
            <v>Dragagem de areia fina com draga de sucção e recalque - bomba de 746 kW e cortador de 110 kW - distância de recalque de 9.100 a 9.300 m</v>
          </cell>
          <cell r="C1973" t="str">
            <v>m³</v>
          </cell>
          <cell r="D1973">
            <v>37.72</v>
          </cell>
          <cell r="E1973" t="str">
            <v>SICRO Jul/24</v>
          </cell>
        </row>
        <row r="1974">
          <cell r="A1974">
            <v>1917408</v>
          </cell>
          <cell r="B1974" t="str">
            <v>Dragagem de areia fina com draga de sucção e recalque - bomba de 746 kW e cortador de 110 kW - distância de recalque de 9.300 a 9.500 m</v>
          </cell>
          <cell r="C1974" t="str">
            <v>m³</v>
          </cell>
          <cell r="D1974">
            <v>40.11</v>
          </cell>
          <cell r="E1974" t="str">
            <v>SICRO Jul/24</v>
          </cell>
        </row>
        <row r="1975">
          <cell r="A1975">
            <v>1917409</v>
          </cell>
          <cell r="B1975" t="str">
            <v>Dragagem de areia fina com draga de sucção e recalque - bomba de 746 kW e cortador de 110 kW - distância de recalque de 9.500 a 9.700 m</v>
          </cell>
          <cell r="C1975" t="str">
            <v>m³</v>
          </cell>
          <cell r="D1975">
            <v>42.04</v>
          </cell>
          <cell r="E1975" t="str">
            <v>SICRO Jul/24</v>
          </cell>
        </row>
        <row r="1976">
          <cell r="A1976">
            <v>1917410</v>
          </cell>
          <cell r="B1976" t="str">
            <v>Dragagem de areia fina com draga de sucção e recalque - bomba de 746 kW e cortador de 110 kW - distância de recalque de 9.700 a 9.900 m</v>
          </cell>
          <cell r="C1976" t="str">
            <v>m³</v>
          </cell>
          <cell r="D1976">
            <v>43.79</v>
          </cell>
          <cell r="E1976" t="str">
            <v>SICRO Jul/24</v>
          </cell>
        </row>
        <row r="1977">
          <cell r="A1977">
            <v>1917411</v>
          </cell>
          <cell r="B1977" t="str">
            <v>Dragagem de areia fina com draga de sucção e recalque - bomba de 746 kW e cortador de 110 kW - distância de recalque de 9.900 a 10.100 m</v>
          </cell>
          <cell r="C1977" t="str">
            <v>m³</v>
          </cell>
          <cell r="D1977">
            <v>45.76</v>
          </cell>
          <cell r="E1977" t="str">
            <v>SICRO Jul/24</v>
          </cell>
        </row>
        <row r="1978">
          <cell r="A1978">
            <v>1917366</v>
          </cell>
          <cell r="B1978" t="str">
            <v>Dragagem de areia fina com draga de sucção e recalque - bomba de 746 kW e cortador de 110 kW - distância de recalque de 900 a 1.100 m</v>
          </cell>
          <cell r="C1978" t="str">
            <v>m³</v>
          </cell>
          <cell r="D1978">
            <v>4.2</v>
          </cell>
          <cell r="E1978" t="str">
            <v>SICRO Jul/24</v>
          </cell>
        </row>
        <row r="1979">
          <cell r="A1979">
            <v>1917732</v>
          </cell>
          <cell r="B1979" t="str">
            <v>Dragagem de areia fina com draga de sucção e recalque - bomba de 746 kW e cortador de 110 kW - distância de recalque de até 500 m</v>
          </cell>
          <cell r="C1979" t="str">
            <v>m³</v>
          </cell>
          <cell r="D1979">
            <v>3.37</v>
          </cell>
          <cell r="E1979" t="str">
            <v>SICRO Jul/24</v>
          </cell>
        </row>
        <row r="1980">
          <cell r="A1980">
            <v>1917043</v>
          </cell>
          <cell r="B1980" t="str">
            <v>Dragagem de areia fina com draga hopper - capacidade da cisterna de 1.000 m³ - DMT de 1.500 a 1.800 m</v>
          </cell>
          <cell r="C1980" t="str">
            <v>m³</v>
          </cell>
          <cell r="D1980">
            <v>12.64</v>
          </cell>
          <cell r="E1980" t="str">
            <v>SICRO Jul/24</v>
          </cell>
        </row>
        <row r="1981">
          <cell r="A1981">
            <v>1917044</v>
          </cell>
          <cell r="B1981" t="str">
            <v>Dragagem de areia fina com draga hopper - capacidade da cisterna de 1.000 m³ - DMT de 1.800 a 2.100 m</v>
          </cell>
          <cell r="C1981" t="str">
            <v>m³</v>
          </cell>
          <cell r="D1981">
            <v>12.86</v>
          </cell>
          <cell r="E1981" t="str">
            <v>SICRO Jul/24</v>
          </cell>
        </row>
        <row r="1982">
          <cell r="A1982">
            <v>1917045</v>
          </cell>
          <cell r="B1982" t="str">
            <v>Dragagem de areia fina com draga hopper - capacidade da cisterna de 1.000 m³ - DMT de 2.100 a 2.400 m</v>
          </cell>
          <cell r="C1982" t="str">
            <v>m³</v>
          </cell>
          <cell r="D1982">
            <v>13.09</v>
          </cell>
          <cell r="E1982" t="str">
            <v>SICRO Jul/24</v>
          </cell>
        </row>
        <row r="1983">
          <cell r="A1983">
            <v>1917046</v>
          </cell>
          <cell r="B1983" t="str">
            <v>Dragagem de areia fina com draga hopper - capacidade da cisterna de 1.000 m³ - DMT de 2.400 a 2.700 m</v>
          </cell>
          <cell r="C1983" t="str">
            <v>m³</v>
          </cell>
          <cell r="D1983">
            <v>13.33</v>
          </cell>
          <cell r="E1983" t="str">
            <v>SICRO Jul/24</v>
          </cell>
        </row>
        <row r="1984">
          <cell r="A1984">
            <v>1917047</v>
          </cell>
          <cell r="B1984" t="str">
            <v>Dragagem de areia fina com draga hopper - capacidade da cisterna de 1.000 m³ - DMT de 2.700 a 3.000 m</v>
          </cell>
          <cell r="C1984" t="str">
            <v>m³</v>
          </cell>
          <cell r="D1984">
            <v>13.58</v>
          </cell>
          <cell r="E1984" t="str">
            <v>SICRO Jul/24</v>
          </cell>
        </row>
        <row r="1985">
          <cell r="A1985">
            <v>1917048</v>
          </cell>
          <cell r="B1985" t="str">
            <v>Dragagem de areia fina com draga hopper - capacidade da cisterna de 1.000 m³ - DMT de 3.000 m</v>
          </cell>
          <cell r="C1985" t="str">
            <v>m³</v>
          </cell>
          <cell r="D1985">
            <v>13.71</v>
          </cell>
          <cell r="E1985" t="str">
            <v>SICRO Jul/24</v>
          </cell>
        </row>
        <row r="1986">
          <cell r="A1986">
            <v>1901518</v>
          </cell>
          <cell r="B1986" t="str">
            <v>Dragagem de areia fina com draga hopper - capacidade da cisterna de 10.000 m³ - DMT de 1.500 a 1.800 m</v>
          </cell>
          <cell r="C1986" t="str">
            <v>m³</v>
          </cell>
          <cell r="D1986">
            <v>8.5399999999999991</v>
          </cell>
          <cell r="E1986" t="str">
            <v>SICRO Jul/24</v>
          </cell>
        </row>
        <row r="1987">
          <cell r="A1987">
            <v>1901519</v>
          </cell>
          <cell r="B1987" t="str">
            <v>Dragagem de areia fina com draga hopper - capacidade da cisterna de 10.000 m³ - DMT de 1.800 a 2.100 m</v>
          </cell>
          <cell r="C1987" t="str">
            <v>m³</v>
          </cell>
          <cell r="D1987">
            <v>8.61</v>
          </cell>
          <cell r="E1987" t="str">
            <v>SICRO Jul/24</v>
          </cell>
        </row>
        <row r="1988">
          <cell r="A1988">
            <v>1901520</v>
          </cell>
          <cell r="B1988" t="str">
            <v>Dragagem de areia fina com draga hopper - capacidade da cisterna de 10.000 m³ - DMT de 2.100 a 2.400 m</v>
          </cell>
          <cell r="C1988" t="str">
            <v>m³</v>
          </cell>
          <cell r="D1988">
            <v>8.67</v>
          </cell>
          <cell r="E1988" t="str">
            <v>SICRO Jul/24</v>
          </cell>
        </row>
        <row r="1989">
          <cell r="A1989">
            <v>1901521</v>
          </cell>
          <cell r="B1989" t="str">
            <v>Dragagem de areia fina com draga hopper - capacidade da cisterna de 10.000 m³ - DMT de 2.400 a 2.700 m</v>
          </cell>
          <cell r="C1989" t="str">
            <v>m³</v>
          </cell>
          <cell r="D1989">
            <v>8.74</v>
          </cell>
          <cell r="E1989" t="str">
            <v>SICRO Jul/24</v>
          </cell>
        </row>
        <row r="1990">
          <cell r="A1990">
            <v>1901522</v>
          </cell>
          <cell r="B1990" t="str">
            <v>Dragagem de areia fina com draga hopper - capacidade da cisterna de 10.000 m³ - DMT de 2.700 a 3.000 m</v>
          </cell>
          <cell r="C1990" t="str">
            <v>m³</v>
          </cell>
          <cell r="D1990">
            <v>8.82</v>
          </cell>
          <cell r="E1990" t="str">
            <v>SICRO Jul/24</v>
          </cell>
        </row>
        <row r="1991">
          <cell r="A1991">
            <v>1901517</v>
          </cell>
          <cell r="B1991" t="str">
            <v>Dragagem de areia fina com draga hopper - capacidade da cisterna de 10.000 m³ - DMT de 3.000 m</v>
          </cell>
          <cell r="C1991" t="str">
            <v>m³</v>
          </cell>
          <cell r="D1991">
            <v>8.86</v>
          </cell>
          <cell r="E1991" t="str">
            <v>SICRO Jul/24</v>
          </cell>
        </row>
        <row r="1992">
          <cell r="A1992">
            <v>1901523</v>
          </cell>
          <cell r="B1992" t="str">
            <v>Dragagem de areia fina com draga hopper - capacidade da cisterna de 15.000 m³ - DMT de 1.500 a 1.800 m</v>
          </cell>
          <cell r="C1992" t="str">
            <v>m³</v>
          </cell>
          <cell r="D1992">
            <v>11.35</v>
          </cell>
          <cell r="E1992" t="str">
            <v>SICRO Jul/24</v>
          </cell>
        </row>
        <row r="1993">
          <cell r="A1993">
            <v>1901524</v>
          </cell>
          <cell r="B1993" t="str">
            <v>Dragagem de areia fina com draga hopper - capacidade da cisterna de 15.000 m³ - DMT de 1.800 a 2.100 m</v>
          </cell>
          <cell r="C1993" t="str">
            <v>m³</v>
          </cell>
          <cell r="D1993">
            <v>11.42</v>
          </cell>
          <cell r="E1993" t="str">
            <v>SICRO Jul/24</v>
          </cell>
        </row>
        <row r="1994">
          <cell r="A1994">
            <v>1901525</v>
          </cell>
          <cell r="B1994" t="str">
            <v>Dragagem de areia fina com draga hopper - capacidade da cisterna de 15.000 m³ - DMT de 2.100 a 2.400 m</v>
          </cell>
          <cell r="C1994" t="str">
            <v>m³</v>
          </cell>
          <cell r="D1994">
            <v>11.48</v>
          </cell>
          <cell r="E1994" t="str">
            <v>SICRO Jul/24</v>
          </cell>
        </row>
        <row r="1995">
          <cell r="A1995">
            <v>1901526</v>
          </cell>
          <cell r="B1995" t="str">
            <v>Dragagem de areia fina com draga hopper - capacidade da cisterna de 15.000 m³ - DMT de 2.400 a 2.700 m</v>
          </cell>
          <cell r="C1995" t="str">
            <v>m³</v>
          </cell>
          <cell r="D1995">
            <v>11.55</v>
          </cell>
          <cell r="E1995" t="str">
            <v>SICRO Jul/24</v>
          </cell>
        </row>
        <row r="1996">
          <cell r="A1996">
            <v>1901527</v>
          </cell>
          <cell r="B1996" t="str">
            <v>Dragagem de areia fina com draga hopper - capacidade da cisterna de 15.000 m³ - DMT de 2.700 a 3.000 m</v>
          </cell>
          <cell r="C1996" t="str">
            <v>m³</v>
          </cell>
          <cell r="D1996">
            <v>11.62</v>
          </cell>
          <cell r="E1996" t="str">
            <v>SICRO Jul/24</v>
          </cell>
        </row>
        <row r="1997">
          <cell r="A1997">
            <v>1901528</v>
          </cell>
          <cell r="B1997" t="str">
            <v>Dragagem de areia fina com draga hopper - capacidade da cisterna de 15.000 m³ - DMT de 3.000 m</v>
          </cell>
          <cell r="C1997" t="str">
            <v>m³</v>
          </cell>
          <cell r="D1997">
            <v>11.65</v>
          </cell>
          <cell r="E1997" t="str">
            <v>SICRO Jul/24</v>
          </cell>
        </row>
        <row r="1998">
          <cell r="A1998">
            <v>1917079</v>
          </cell>
          <cell r="B1998" t="str">
            <v>Dragagem de areia fina com draga hopper - capacidade da cisterna de 2.000 m³ - DMT de 1.500 a 1.800 m</v>
          </cell>
          <cell r="C1998" t="str">
            <v>m³</v>
          </cell>
          <cell r="D1998">
            <v>8.93</v>
          </cell>
          <cell r="E1998" t="str">
            <v>SICRO Jul/24</v>
          </cell>
        </row>
        <row r="1999">
          <cell r="A1999">
            <v>1917080</v>
          </cell>
          <cell r="B1999" t="str">
            <v>Dragagem de areia fina com draga hopper - capacidade da cisterna de 2.000 m³ - DMT de 1.800 a 2.100 m</v>
          </cell>
          <cell r="C1999" t="str">
            <v>m³</v>
          </cell>
          <cell r="D1999">
            <v>9.07</v>
          </cell>
          <cell r="E1999" t="str">
            <v>SICRO Jul/24</v>
          </cell>
        </row>
        <row r="2000">
          <cell r="A2000">
            <v>1917081</v>
          </cell>
          <cell r="B2000" t="str">
            <v>Dragagem de areia fina com draga hopper - capacidade da cisterna de 2.000 m³ - DMT de 2.100 a 2.400 m</v>
          </cell>
          <cell r="C2000" t="str">
            <v>m³</v>
          </cell>
          <cell r="D2000">
            <v>9.2100000000000009</v>
          </cell>
          <cell r="E2000" t="str">
            <v>SICRO Jul/24</v>
          </cell>
        </row>
        <row r="2001">
          <cell r="A2001">
            <v>1917082</v>
          </cell>
          <cell r="B2001" t="str">
            <v>Dragagem de areia fina com draga hopper - capacidade da cisterna de 2.000 m³ - DMT de 2.400 a 2.700 m</v>
          </cell>
          <cell r="C2001" t="str">
            <v>m³</v>
          </cell>
          <cell r="D2001">
            <v>9.36</v>
          </cell>
          <cell r="E2001" t="str">
            <v>SICRO Jul/24</v>
          </cell>
        </row>
        <row r="2002">
          <cell r="A2002">
            <v>1917083</v>
          </cell>
          <cell r="B2002" t="str">
            <v>Dragagem de areia fina com draga hopper - capacidade da cisterna de 2.000 m³ - DMT de 2.700 a 3.000 m</v>
          </cell>
          <cell r="C2002" t="str">
            <v>m³</v>
          </cell>
          <cell r="D2002">
            <v>9.52</v>
          </cell>
          <cell r="E2002" t="str">
            <v>SICRO Jul/24</v>
          </cell>
        </row>
        <row r="2003">
          <cell r="A2003">
            <v>1917084</v>
          </cell>
          <cell r="B2003" t="str">
            <v>Dragagem de areia fina com draga hopper - capacidade da cisterna de 2.000 m³ - DMT de 3.000 m</v>
          </cell>
          <cell r="C2003" t="str">
            <v>m³</v>
          </cell>
          <cell r="D2003">
            <v>9.6</v>
          </cell>
          <cell r="E2003" t="str">
            <v>SICRO Jul/24</v>
          </cell>
        </row>
        <row r="2004">
          <cell r="A2004">
            <v>1901529</v>
          </cell>
          <cell r="B2004" t="str">
            <v>Dragagem de areia fina com draga hopper - capacidade da cisterna de 20.000 m³ - DMT de 1.500 a 1.800 m</v>
          </cell>
          <cell r="C2004" t="str">
            <v>m³</v>
          </cell>
          <cell r="D2004">
            <v>14.23</v>
          </cell>
          <cell r="E2004" t="str">
            <v>SICRO Jul/24</v>
          </cell>
        </row>
        <row r="2005">
          <cell r="A2005">
            <v>1901530</v>
          </cell>
          <cell r="B2005" t="str">
            <v>Dragagem de areia fina com draga hopper - capacidade da cisterna de 20.000 m³ - DMT de 1.800 a 2.100 m</v>
          </cell>
          <cell r="C2005" t="str">
            <v>m³</v>
          </cell>
          <cell r="D2005">
            <v>14.29</v>
          </cell>
          <cell r="E2005" t="str">
            <v>SICRO Jul/24</v>
          </cell>
        </row>
        <row r="2006">
          <cell r="A2006">
            <v>1901531</v>
          </cell>
          <cell r="B2006" t="str">
            <v>Dragagem de areia fina com draga hopper - capacidade da cisterna de 20.000 m³ - DMT de 2.100 a 2.400 m</v>
          </cell>
          <cell r="C2006" t="str">
            <v>m³</v>
          </cell>
          <cell r="D2006">
            <v>14.35</v>
          </cell>
          <cell r="E2006" t="str">
            <v>SICRO Jul/24</v>
          </cell>
        </row>
        <row r="2007">
          <cell r="A2007">
            <v>1901532</v>
          </cell>
          <cell r="B2007" t="str">
            <v>Dragagem de areia fina com draga hopper - capacidade da cisterna de 20.000 m³ - DMT de 2.400 a 2.700 m</v>
          </cell>
          <cell r="C2007" t="str">
            <v>m³</v>
          </cell>
          <cell r="D2007">
            <v>14.42</v>
          </cell>
          <cell r="E2007" t="str">
            <v>SICRO Jul/24</v>
          </cell>
        </row>
        <row r="2008">
          <cell r="A2008">
            <v>1901533</v>
          </cell>
          <cell r="B2008" t="str">
            <v>Dragagem de areia fina com draga hopper - capacidade da cisterna de 20.000 m³ - DMT de 2.700 a 3.000 m</v>
          </cell>
          <cell r="C2008" t="str">
            <v>m³</v>
          </cell>
          <cell r="D2008">
            <v>14.49</v>
          </cell>
          <cell r="E2008" t="str">
            <v>SICRO Jul/24</v>
          </cell>
        </row>
        <row r="2009">
          <cell r="A2009">
            <v>1901534</v>
          </cell>
          <cell r="B2009" t="str">
            <v>Dragagem de areia fina com draga hopper - capacidade da cisterna de 20.000 m³ - DMT de 3.000 m</v>
          </cell>
          <cell r="C2009" t="str">
            <v>m³</v>
          </cell>
          <cell r="D2009">
            <v>14.52</v>
          </cell>
          <cell r="E2009" t="str">
            <v>SICRO Jul/24</v>
          </cell>
        </row>
        <row r="2010">
          <cell r="A2010">
            <v>1917115</v>
          </cell>
          <cell r="B2010" t="str">
            <v>Dragagem de areia fina com draga hopper - capacidade da cisterna de 3.000 m³ - DMT de 1.500 a 1.800 m</v>
          </cell>
          <cell r="C2010" t="str">
            <v>m³</v>
          </cell>
          <cell r="D2010">
            <v>8.57</v>
          </cell>
          <cell r="E2010" t="str">
            <v>SICRO Jul/24</v>
          </cell>
        </row>
        <row r="2011">
          <cell r="A2011">
            <v>1917116</v>
          </cell>
          <cell r="B2011" t="str">
            <v>Dragagem de areia fina com draga hopper - capacidade da cisterna de 3.000 m³ - DMT de 1.800 a 2.100 m</v>
          </cell>
          <cell r="C2011" t="str">
            <v>m³</v>
          </cell>
          <cell r="D2011">
            <v>8.68</v>
          </cell>
          <cell r="E2011" t="str">
            <v>SICRO Jul/24</v>
          </cell>
        </row>
        <row r="2012">
          <cell r="A2012">
            <v>1917117</v>
          </cell>
          <cell r="B2012" t="str">
            <v>Dragagem de areia fina com draga hopper - capacidade da cisterna de 3.000 m³ - DMT de 2.100 a 2.400 m</v>
          </cell>
          <cell r="C2012" t="str">
            <v>m³</v>
          </cell>
          <cell r="D2012">
            <v>8.8000000000000007</v>
          </cell>
          <cell r="E2012" t="str">
            <v>SICRO Jul/24</v>
          </cell>
        </row>
        <row r="2013">
          <cell r="A2013">
            <v>1917118</v>
          </cell>
          <cell r="B2013" t="str">
            <v>Dragagem de areia fina com draga hopper - capacidade da cisterna de 3.000 m³ - DMT de 2.400 a 2.700 m</v>
          </cell>
          <cell r="C2013" t="str">
            <v>m³</v>
          </cell>
          <cell r="D2013">
            <v>8.92</v>
          </cell>
          <cell r="E2013" t="str">
            <v>SICRO Jul/24</v>
          </cell>
        </row>
        <row r="2014">
          <cell r="A2014">
            <v>1917119</v>
          </cell>
          <cell r="B2014" t="str">
            <v>Dragagem de areia fina com draga hopper - capacidade da cisterna de 3.000 m³ - DMT de 2.700 a 3.000 m</v>
          </cell>
          <cell r="C2014" t="str">
            <v>m³</v>
          </cell>
          <cell r="D2014">
            <v>9.0500000000000007</v>
          </cell>
          <cell r="E2014" t="str">
            <v>SICRO Jul/24</v>
          </cell>
        </row>
        <row r="2015">
          <cell r="A2015">
            <v>1917120</v>
          </cell>
          <cell r="B2015" t="str">
            <v>Dragagem de areia fina com draga hopper - capacidade da cisterna de 3.000 m³ - DMT de 3.000 m</v>
          </cell>
          <cell r="C2015" t="str">
            <v>m³</v>
          </cell>
          <cell r="D2015">
            <v>9.11</v>
          </cell>
          <cell r="E2015" t="str">
            <v>SICRO Jul/24</v>
          </cell>
        </row>
        <row r="2016">
          <cell r="A2016">
            <v>1917151</v>
          </cell>
          <cell r="B2016" t="str">
            <v>Dragagem de areia fina com draga hopper - capacidade da cisterna de 4.000 m³ - DMT de 1.500 a 1.800 m</v>
          </cell>
          <cell r="C2016" t="str">
            <v>m³</v>
          </cell>
          <cell r="D2016">
            <v>8.18</v>
          </cell>
          <cell r="E2016" t="str">
            <v>SICRO Jul/24</v>
          </cell>
        </row>
        <row r="2017">
          <cell r="A2017">
            <v>1917152</v>
          </cell>
          <cell r="B2017" t="str">
            <v>Dragagem de areia fina com draga hopper - capacidade da cisterna de 4.000 m³ - DMT de 1.800 a 2.100 m</v>
          </cell>
          <cell r="C2017" t="str">
            <v>m³</v>
          </cell>
          <cell r="D2017">
            <v>8.27</v>
          </cell>
          <cell r="E2017" t="str">
            <v>SICRO Jul/24</v>
          </cell>
        </row>
        <row r="2018">
          <cell r="A2018">
            <v>1917153</v>
          </cell>
          <cell r="B2018" t="str">
            <v>Dragagem de areia fina com draga hopper - capacidade da cisterna de 4.000 m³ - DMT de 2.100 a 2.400 m</v>
          </cell>
          <cell r="C2018" t="str">
            <v>m³</v>
          </cell>
          <cell r="D2018">
            <v>8.3800000000000008</v>
          </cell>
          <cell r="E2018" t="str">
            <v>SICRO Jul/24</v>
          </cell>
        </row>
        <row r="2019">
          <cell r="A2019">
            <v>1917154</v>
          </cell>
          <cell r="B2019" t="str">
            <v>Dragagem de areia fina com draga hopper - capacidade da cisterna de 4.000 m³ - DMT de 2.400 a 2.700 m</v>
          </cell>
          <cell r="C2019" t="str">
            <v>m³</v>
          </cell>
          <cell r="D2019">
            <v>8.48</v>
          </cell>
          <cell r="E2019" t="str">
            <v>SICRO Jul/24</v>
          </cell>
        </row>
        <row r="2020">
          <cell r="A2020">
            <v>1917155</v>
          </cell>
          <cell r="B2020" t="str">
            <v>Dragagem de areia fina com draga hopper - capacidade da cisterna de 4.000 m³ - DMT de 2.700 a 3.000 m</v>
          </cell>
          <cell r="C2020" t="str">
            <v>m³</v>
          </cell>
          <cell r="D2020">
            <v>8.59</v>
          </cell>
          <cell r="E2020" t="str">
            <v>SICRO Jul/24</v>
          </cell>
        </row>
        <row r="2021">
          <cell r="A2021">
            <v>1917156</v>
          </cell>
          <cell r="B2021" t="str">
            <v>Dragagem de areia fina com draga hopper - capacidade da cisterna de 4.000 m³ - DMT de 3.000 m</v>
          </cell>
          <cell r="C2021" t="str">
            <v>m³</v>
          </cell>
          <cell r="D2021">
            <v>8.65</v>
          </cell>
          <cell r="E2021" t="str">
            <v>SICRO Jul/24</v>
          </cell>
        </row>
        <row r="2022">
          <cell r="A2022">
            <v>1917187</v>
          </cell>
          <cell r="B2022" t="str">
            <v>Dragagem de areia fina com draga hopper - capacidade da cisterna de 5.000 m³ - DMT de 1.500 a 1.800 m</v>
          </cell>
          <cell r="C2022" t="str">
            <v>m³</v>
          </cell>
          <cell r="D2022">
            <v>9.1</v>
          </cell>
          <cell r="E2022" t="str">
            <v>SICRO Jul/24</v>
          </cell>
        </row>
        <row r="2023">
          <cell r="A2023">
            <v>1917188</v>
          </cell>
          <cell r="B2023" t="str">
            <v>Dragagem de areia fina com draga hopper - capacidade da cisterna de 5.000 m³ - DMT de 1.800 a 2.100 m</v>
          </cell>
          <cell r="C2023" t="str">
            <v>m³</v>
          </cell>
          <cell r="D2023">
            <v>9.19</v>
          </cell>
          <cell r="E2023" t="str">
            <v>SICRO Jul/24</v>
          </cell>
        </row>
        <row r="2024">
          <cell r="A2024">
            <v>1917189</v>
          </cell>
          <cell r="B2024" t="str">
            <v>Dragagem de areia fina com draga hopper - capacidade da cisterna de 5.000 m³ - DMT de 2.100 a 2.400 m</v>
          </cell>
          <cell r="C2024" t="str">
            <v>m³</v>
          </cell>
          <cell r="D2024">
            <v>9.2799999999999994</v>
          </cell>
          <cell r="E2024" t="str">
            <v>SICRO Jul/24</v>
          </cell>
        </row>
        <row r="2025">
          <cell r="A2025">
            <v>1917190</v>
          </cell>
          <cell r="B2025" t="str">
            <v>Dragagem de areia fina com draga hopper - capacidade da cisterna de 5.000 m³ - DMT de 2.400 a 2.700 m</v>
          </cell>
          <cell r="C2025" t="str">
            <v>m³</v>
          </cell>
          <cell r="D2025">
            <v>9.3699999999999992</v>
          </cell>
          <cell r="E2025" t="str">
            <v>SICRO Jul/24</v>
          </cell>
        </row>
        <row r="2026">
          <cell r="A2026">
            <v>1917191</v>
          </cell>
          <cell r="B2026" t="str">
            <v>Dragagem de areia fina com draga hopper - capacidade da cisterna de 5.000 m³ - DMT de 2.700 a 3.000 m</v>
          </cell>
          <cell r="C2026" t="str">
            <v>m³</v>
          </cell>
          <cell r="D2026">
            <v>9.4700000000000006</v>
          </cell>
          <cell r="E2026" t="str">
            <v>SICRO Jul/24</v>
          </cell>
        </row>
        <row r="2027">
          <cell r="A2027">
            <v>1917192</v>
          </cell>
          <cell r="B2027" t="str">
            <v>Dragagem de areia fina com draga hopper - capacidade da cisterna de 5.000 m³ - DMT de 3.000 m</v>
          </cell>
          <cell r="C2027" t="str">
            <v>m³</v>
          </cell>
          <cell r="D2027">
            <v>9.5299999999999994</v>
          </cell>
          <cell r="E2027" t="str">
            <v>SICRO Jul/24</v>
          </cell>
        </row>
        <row r="2028">
          <cell r="A2028">
            <v>1917007</v>
          </cell>
          <cell r="B2028" t="str">
            <v>Dragagem de areia fina com draga hopper - capacidade da cisterna de 750 m³ - DMT de 1.500 a 1.800 m</v>
          </cell>
          <cell r="C2028" t="str">
            <v>m³</v>
          </cell>
          <cell r="D2028">
            <v>17.18</v>
          </cell>
          <cell r="E2028" t="str">
            <v>SICRO Jul/24</v>
          </cell>
        </row>
        <row r="2029">
          <cell r="A2029">
            <v>1917008</v>
          </cell>
          <cell r="B2029" t="str">
            <v>Dragagem de areia fina com draga hopper - capacidade da cisterna de 750 m³ - DMT de 1.800 a 2.100 m</v>
          </cell>
          <cell r="C2029" t="str">
            <v>m³</v>
          </cell>
          <cell r="D2029">
            <v>17.5</v>
          </cell>
          <cell r="E2029" t="str">
            <v>SICRO Jul/24</v>
          </cell>
        </row>
        <row r="2030">
          <cell r="A2030">
            <v>1917009</v>
          </cell>
          <cell r="B2030" t="str">
            <v>Dragagem de areia fina com draga hopper - capacidade da cisterna de 750 m³ - DMT de 2.100 a 2.400 m</v>
          </cell>
          <cell r="C2030" t="str">
            <v>m³</v>
          </cell>
          <cell r="D2030">
            <v>17.82</v>
          </cell>
          <cell r="E2030" t="str">
            <v>SICRO Jul/24</v>
          </cell>
        </row>
        <row r="2031">
          <cell r="A2031">
            <v>1917010</v>
          </cell>
          <cell r="B2031" t="str">
            <v>Dragagem de areia fina com draga hopper - capacidade da cisterna de 750 m³ - DMT de 2.400 a 2.700 m</v>
          </cell>
          <cell r="C2031" t="str">
            <v>m³</v>
          </cell>
          <cell r="D2031">
            <v>18.16</v>
          </cell>
          <cell r="E2031" t="str">
            <v>SICRO Jul/24</v>
          </cell>
        </row>
        <row r="2032">
          <cell r="A2032">
            <v>1917011</v>
          </cell>
          <cell r="B2032" t="str">
            <v>Dragagem de areia fina com draga hopper - capacidade da cisterna de 750 m³ - DMT de 2.700 a 3.000 m</v>
          </cell>
          <cell r="C2032" t="str">
            <v>m³</v>
          </cell>
          <cell r="D2032">
            <v>18.510000000000002</v>
          </cell>
          <cell r="E2032" t="str">
            <v>SICRO Jul/24</v>
          </cell>
        </row>
        <row r="2033">
          <cell r="A2033">
            <v>1917012</v>
          </cell>
          <cell r="B2033" t="str">
            <v>Dragagem de areia fina com draga hopper - capacidade da cisterna de 750 m³ - DMT de 3.000 m</v>
          </cell>
          <cell r="C2033" t="str">
            <v>m³</v>
          </cell>
          <cell r="D2033">
            <v>18.7</v>
          </cell>
          <cell r="E2033" t="str">
            <v>SICRO Jul/24</v>
          </cell>
        </row>
        <row r="2034">
          <cell r="A2034">
            <v>1917578</v>
          </cell>
          <cell r="B2034" t="str">
            <v>Dragagem de areia grossa com draga de sucção e recalque - bomba de 1.350 kW e cortador de 170 kW - distância de recalque de 1.100 a 1.300 m</v>
          </cell>
          <cell r="C2034" t="str">
            <v>m³</v>
          </cell>
          <cell r="D2034">
            <v>6.38</v>
          </cell>
          <cell r="E2034" t="str">
            <v>SICRO Jul/24</v>
          </cell>
        </row>
        <row r="2035">
          <cell r="A2035">
            <v>1917579</v>
          </cell>
          <cell r="B2035" t="str">
            <v>Dragagem de areia grossa com draga de sucção e recalque - bomba de 1.350 kW e cortador de 170 kW - distância de recalque de 1.300 a 1.500 m</v>
          </cell>
          <cell r="C2035" t="str">
            <v>m³</v>
          </cell>
          <cell r="D2035">
            <v>6.84</v>
          </cell>
          <cell r="E2035" t="str">
            <v>SICRO Jul/24</v>
          </cell>
        </row>
        <row r="2036">
          <cell r="A2036">
            <v>1917580</v>
          </cell>
          <cell r="B2036" t="str">
            <v>Dragagem de areia grossa com draga de sucção e recalque - bomba de 1.350 kW e cortador de 170 kW - distância de recalque de 1.500 a 1.700 m</v>
          </cell>
          <cell r="C2036" t="str">
            <v>m³</v>
          </cell>
          <cell r="D2036">
            <v>7.22</v>
          </cell>
          <cell r="E2036" t="str">
            <v>SICRO Jul/24</v>
          </cell>
        </row>
        <row r="2037">
          <cell r="A2037">
            <v>1917581</v>
          </cell>
          <cell r="B2037" t="str">
            <v>Dragagem de areia grossa com draga de sucção e recalque - bomba de 1.350 kW e cortador de 170 kW - distância de recalque de 1.700 a 1.900 m</v>
          </cell>
          <cell r="C2037" t="str">
            <v>m³</v>
          </cell>
          <cell r="D2037">
            <v>7.66</v>
          </cell>
          <cell r="E2037" t="str">
            <v>SICRO Jul/24</v>
          </cell>
        </row>
        <row r="2038">
          <cell r="A2038">
            <v>1917582</v>
          </cell>
          <cell r="B2038" t="str">
            <v>Dragagem de areia grossa com draga de sucção e recalque - bomba de 1.350 kW e cortador de 170 kW - distância de recalque de 1.900 a 2.100 m</v>
          </cell>
          <cell r="C2038" t="str">
            <v>m³</v>
          </cell>
          <cell r="D2038">
            <v>8.31</v>
          </cell>
          <cell r="E2038" t="str">
            <v>SICRO Jul/24</v>
          </cell>
        </row>
        <row r="2039">
          <cell r="A2039">
            <v>1917583</v>
          </cell>
          <cell r="B2039" t="str">
            <v>Dragagem de areia grossa com draga de sucção e recalque - bomba de 1.350 kW e cortador de 170 kW - distância de recalque de 2.100 a 2.300 m</v>
          </cell>
          <cell r="C2039" t="str">
            <v>m³</v>
          </cell>
          <cell r="D2039">
            <v>8.8000000000000007</v>
          </cell>
          <cell r="E2039" t="str">
            <v>SICRO Jul/24</v>
          </cell>
        </row>
        <row r="2040">
          <cell r="A2040">
            <v>1917584</v>
          </cell>
          <cell r="B2040" t="str">
            <v>Dragagem de areia grossa com draga de sucção e recalque - bomba de 1.350 kW e cortador de 170 kW - distância de recalque de 2.300 a 2.500 m</v>
          </cell>
          <cell r="C2040" t="str">
            <v>m³</v>
          </cell>
          <cell r="D2040">
            <v>9.23</v>
          </cell>
          <cell r="E2040" t="str">
            <v>SICRO Jul/24</v>
          </cell>
        </row>
        <row r="2041">
          <cell r="A2041">
            <v>1917585</v>
          </cell>
          <cell r="B2041" t="str">
            <v>Dragagem de areia grossa com draga de sucção e recalque - bomba de 1.350 kW e cortador de 170 kW - distância de recalque de 2.500 a 2.700 m</v>
          </cell>
          <cell r="C2041" t="str">
            <v>m³</v>
          </cell>
          <cell r="D2041">
            <v>9.85</v>
          </cell>
          <cell r="E2041" t="str">
            <v>SICRO Jul/24</v>
          </cell>
        </row>
        <row r="2042">
          <cell r="A2042">
            <v>1917586</v>
          </cell>
          <cell r="B2042" t="str">
            <v>Dragagem de areia grossa com draga de sucção e recalque - bomba de 1.350 kW e cortador de 170 kW - distância de recalque de 2.700 a 2.900 m</v>
          </cell>
          <cell r="C2042" t="str">
            <v>m³</v>
          </cell>
          <cell r="D2042">
            <v>10.79</v>
          </cell>
          <cell r="E2042" t="str">
            <v>SICRO Jul/24</v>
          </cell>
        </row>
        <row r="2043">
          <cell r="A2043">
            <v>1917587</v>
          </cell>
          <cell r="B2043" t="str">
            <v>Dragagem de areia grossa com draga de sucção e recalque - bomba de 1.350 kW e cortador de 170 kW - distância de recalque de 2.900 a 3.100 m</v>
          </cell>
          <cell r="C2043" t="str">
            <v>m³</v>
          </cell>
          <cell r="D2043">
            <v>11.5</v>
          </cell>
          <cell r="E2043" t="str">
            <v>SICRO Jul/24</v>
          </cell>
        </row>
        <row r="2044">
          <cell r="A2044">
            <v>1917588</v>
          </cell>
          <cell r="B2044" t="str">
            <v>Dragagem de areia grossa com draga de sucção e recalque - bomba de 1.350 kW e cortador de 170 kW - distância de recalque de 3.100 a 3.300 m</v>
          </cell>
          <cell r="C2044" t="str">
            <v>m³</v>
          </cell>
          <cell r="D2044">
            <v>12.28</v>
          </cell>
          <cell r="E2044" t="str">
            <v>SICRO Jul/24</v>
          </cell>
        </row>
        <row r="2045">
          <cell r="A2045">
            <v>1917589</v>
          </cell>
          <cell r="B2045" t="str">
            <v>Dragagem de areia grossa com draga de sucção e recalque - bomba de 1.350 kW e cortador de 170 kW - distância de recalque de 3.300 a 3.500 m</v>
          </cell>
          <cell r="C2045" t="str">
            <v>m³</v>
          </cell>
          <cell r="D2045">
            <v>13.82</v>
          </cell>
          <cell r="E2045" t="str">
            <v>SICRO Jul/24</v>
          </cell>
        </row>
        <row r="2046">
          <cell r="A2046">
            <v>1917590</v>
          </cell>
          <cell r="B2046" t="str">
            <v>Dragagem de areia grossa com draga de sucção e recalque - bomba de 1.350 kW e cortador de 170 kW - distância de recalque de 3.500 a 3.700 m</v>
          </cell>
          <cell r="C2046" t="str">
            <v>m³</v>
          </cell>
          <cell r="D2046">
            <v>16</v>
          </cell>
          <cell r="E2046" t="str">
            <v>SICRO Jul/24</v>
          </cell>
        </row>
        <row r="2047">
          <cell r="A2047">
            <v>1917591</v>
          </cell>
          <cell r="B2047" t="str">
            <v>Dragagem de areia grossa com draga de sucção e recalque - bomba de 1.350 kW e cortador de 170 kW - distância de recalque de 3.700 a 3.900 m</v>
          </cell>
          <cell r="C2047" t="str">
            <v>m³</v>
          </cell>
          <cell r="D2047">
            <v>17.920000000000002</v>
          </cell>
          <cell r="E2047" t="str">
            <v>SICRO Jul/24</v>
          </cell>
        </row>
        <row r="2048">
          <cell r="A2048">
            <v>1917592</v>
          </cell>
          <cell r="B2048" t="str">
            <v>Dragagem de areia grossa com draga de sucção e recalque - bomba de 1.350 kW e cortador de 170 kW - distância de recalque de 3.900 a 4.100 m</v>
          </cell>
          <cell r="C2048" t="str">
            <v>m³</v>
          </cell>
          <cell r="D2048">
            <v>20.36</v>
          </cell>
          <cell r="E2048" t="str">
            <v>SICRO Jul/24</v>
          </cell>
        </row>
        <row r="2049">
          <cell r="A2049">
            <v>1917593</v>
          </cell>
          <cell r="B2049" t="str">
            <v>Dragagem de areia grossa com draga de sucção e recalque - bomba de 1.350 kW e cortador de 170 kW - distância de recalque de 4.100 a 4.300 m</v>
          </cell>
          <cell r="C2049" t="str">
            <v>m³</v>
          </cell>
          <cell r="D2049">
            <v>22.88</v>
          </cell>
          <cell r="E2049" t="str">
            <v>SICRO Jul/24</v>
          </cell>
        </row>
        <row r="2050">
          <cell r="A2050">
            <v>1917594</v>
          </cell>
          <cell r="B2050" t="str">
            <v>Dragagem de areia grossa com draga de sucção e recalque - bomba de 1.350 kW e cortador de 170 kW - distância de recalque de 4.300 a 4.500 m</v>
          </cell>
          <cell r="C2050" t="str">
            <v>m³</v>
          </cell>
          <cell r="D2050">
            <v>25.98</v>
          </cell>
          <cell r="E2050" t="str">
            <v>SICRO Jul/24</v>
          </cell>
        </row>
        <row r="2051">
          <cell r="A2051">
            <v>1917595</v>
          </cell>
          <cell r="B2051" t="str">
            <v>Dragagem de areia grossa com draga de sucção e recalque - bomba de 1.350 kW e cortador de 170 kW - distância de recalque de 4.500 a 4.700 m</v>
          </cell>
          <cell r="C2051" t="str">
            <v>m³</v>
          </cell>
          <cell r="D2051">
            <v>29.27</v>
          </cell>
          <cell r="E2051" t="str">
            <v>SICRO Jul/24</v>
          </cell>
        </row>
        <row r="2052">
          <cell r="A2052">
            <v>1917596</v>
          </cell>
          <cell r="B2052" t="str">
            <v>Dragagem de areia grossa com draga de sucção e recalque - bomba de 1.350 kW e cortador de 170 kW - distância de recalque de 4.700 a 4.900 m</v>
          </cell>
          <cell r="C2052" t="str">
            <v>m³</v>
          </cell>
          <cell r="D2052">
            <v>32.270000000000003</v>
          </cell>
          <cell r="E2052" t="str">
            <v>SICRO Jul/24</v>
          </cell>
        </row>
        <row r="2053">
          <cell r="A2053">
            <v>1917597</v>
          </cell>
          <cell r="B2053" t="str">
            <v>Dragagem de areia grossa com draga de sucção e recalque - bomba de 1.350 kW e cortador de 170 kW - distância de recalque de 4.900 a 5.100 m</v>
          </cell>
          <cell r="C2053" t="str">
            <v>m³</v>
          </cell>
          <cell r="D2053">
            <v>36.39</v>
          </cell>
          <cell r="E2053" t="str">
            <v>SICRO Jul/24</v>
          </cell>
        </row>
        <row r="2054">
          <cell r="A2054">
            <v>1917598</v>
          </cell>
          <cell r="B2054" t="str">
            <v>Dragagem de areia grossa com draga de sucção e recalque - bomba de 1.350 kW e cortador de 170 kW - distância de recalque de 5.100 a 5.300 m</v>
          </cell>
          <cell r="C2054" t="str">
            <v>m³</v>
          </cell>
          <cell r="D2054">
            <v>40.21</v>
          </cell>
          <cell r="E2054" t="str">
            <v>SICRO Jul/24</v>
          </cell>
        </row>
        <row r="2055">
          <cell r="A2055">
            <v>1917599</v>
          </cell>
          <cell r="B2055" t="str">
            <v>Dragagem de areia grossa com draga de sucção e recalque - bomba de 1.350 kW e cortador de 170 kW - distância de recalque de 5.300 a 5.500 m</v>
          </cell>
          <cell r="C2055" t="str">
            <v>m³</v>
          </cell>
          <cell r="D2055">
            <v>44.55</v>
          </cell>
          <cell r="E2055" t="str">
            <v>SICRO Jul/24</v>
          </cell>
        </row>
        <row r="2056">
          <cell r="A2056">
            <v>1917600</v>
          </cell>
          <cell r="B2056" t="str">
            <v>Dragagem de areia grossa com draga de sucção e recalque - bomba de 1.350 kW e cortador de 170 kW - distância de recalque de 5.500 a 5.700 m</v>
          </cell>
          <cell r="C2056" t="str">
            <v>m³</v>
          </cell>
          <cell r="D2056">
            <v>50.11</v>
          </cell>
          <cell r="E2056" t="str">
            <v>SICRO Jul/24</v>
          </cell>
        </row>
        <row r="2057">
          <cell r="A2057">
            <v>1917601</v>
          </cell>
          <cell r="B2057" t="str">
            <v>Dragagem de areia grossa com draga de sucção e recalque - bomba de 1.350 kW e cortador de 170 kW - distância de recalque de 5.700 a 5.900 m</v>
          </cell>
          <cell r="C2057" t="str">
            <v>m³</v>
          </cell>
          <cell r="D2057">
            <v>52.65</v>
          </cell>
          <cell r="E2057" t="str">
            <v>SICRO Jul/24</v>
          </cell>
        </row>
        <row r="2058">
          <cell r="A2058">
            <v>1917575</v>
          </cell>
          <cell r="B2058" t="str">
            <v>Dragagem de areia grossa com draga de sucção e recalque - bomba de 1.350 kW e cortador de 170 kW - distância de recalque de 500 a 700 m</v>
          </cell>
          <cell r="C2058" t="str">
            <v>m³</v>
          </cell>
          <cell r="D2058">
            <v>4.92</v>
          </cell>
          <cell r="E2058" t="str">
            <v>SICRO Jul/24</v>
          </cell>
        </row>
        <row r="2059">
          <cell r="A2059">
            <v>1917576</v>
          </cell>
          <cell r="B2059" t="str">
            <v>Dragagem de areia grossa com draga de sucção e recalque - bomba de 1.350 kW e cortador de 170 kW - distância de recalque de 700 a 900 m</v>
          </cell>
          <cell r="C2059" t="str">
            <v>m³</v>
          </cell>
          <cell r="D2059">
            <v>5.28</v>
          </cell>
          <cell r="E2059" t="str">
            <v>SICRO Jul/24</v>
          </cell>
        </row>
        <row r="2060">
          <cell r="A2060">
            <v>1917577</v>
          </cell>
          <cell r="B2060" t="str">
            <v>Dragagem de areia grossa com draga de sucção e recalque - bomba de 1.350 kW e cortador de 170 kW - distância de recalque de 900 a 1.100 m</v>
          </cell>
          <cell r="C2060" t="str">
            <v>m³</v>
          </cell>
          <cell r="D2060">
            <v>5.73</v>
          </cell>
          <cell r="E2060" t="str">
            <v>SICRO Jul/24</v>
          </cell>
        </row>
        <row r="2061">
          <cell r="A2061">
            <v>1917739</v>
          </cell>
          <cell r="B2061" t="str">
            <v>Dragagem de areia grossa com draga de sucção e recalque - bomba de 1.350 kW e cortador de 170 kW - distância de recalque de até 500 m</v>
          </cell>
          <cell r="C2061" t="str">
            <v>m³</v>
          </cell>
          <cell r="D2061">
            <v>4.84</v>
          </cell>
          <cell r="E2061" t="str">
            <v>SICRO Jul/24</v>
          </cell>
        </row>
        <row r="2062">
          <cell r="A2062">
            <v>1917253</v>
          </cell>
          <cell r="B2062" t="str">
            <v>Dragagem de areia grossa com draga de sucção e recalque - bomba de 294 kW e cortador de 30 kW - distância de recalque de 1.100 a 1.300 m</v>
          </cell>
          <cell r="C2062" t="str">
            <v>m³</v>
          </cell>
          <cell r="D2062">
            <v>7.78</v>
          </cell>
          <cell r="E2062" t="str">
            <v>SICRO Jul/24</v>
          </cell>
        </row>
        <row r="2063">
          <cell r="A2063">
            <v>1917254</v>
          </cell>
          <cell r="B2063" t="str">
            <v>Dragagem de areia grossa com draga de sucção e recalque - bomba de 294 kW e cortador de 30 kW - distância de recalque de 1.300 a 1.500 m</v>
          </cell>
          <cell r="C2063" t="str">
            <v>m³</v>
          </cell>
          <cell r="D2063">
            <v>8.34</v>
          </cell>
          <cell r="E2063" t="str">
            <v>SICRO Jul/24</v>
          </cell>
        </row>
        <row r="2064">
          <cell r="A2064">
            <v>1917255</v>
          </cell>
          <cell r="B2064" t="str">
            <v>Dragagem de areia grossa com draga de sucção e recalque - bomba de 294 kW e cortador de 30 kW - distância de recalque de 1.500 a 1.700 m</v>
          </cell>
          <cell r="C2064" t="str">
            <v>m³</v>
          </cell>
          <cell r="D2064">
            <v>9.0500000000000007</v>
          </cell>
          <cell r="E2064" t="str">
            <v>SICRO Jul/24</v>
          </cell>
        </row>
        <row r="2065">
          <cell r="A2065">
            <v>1917256</v>
          </cell>
          <cell r="B2065" t="str">
            <v>Dragagem de areia grossa com draga de sucção e recalque - bomba de 294 kW e cortador de 30 kW - distância de recalque de 1.700 a 1.900 m</v>
          </cell>
          <cell r="C2065" t="str">
            <v>m³</v>
          </cell>
          <cell r="D2065">
            <v>9.7899999999999991</v>
          </cell>
          <cell r="E2065" t="str">
            <v>SICRO Jul/24</v>
          </cell>
        </row>
        <row r="2066">
          <cell r="A2066">
            <v>1917257</v>
          </cell>
          <cell r="B2066" t="str">
            <v>Dragagem de areia grossa com draga de sucção e recalque - bomba de 294 kW e cortador de 30 kW - distância de recalque de 1.900 a 2.100 m</v>
          </cell>
          <cell r="C2066" t="str">
            <v>m³</v>
          </cell>
          <cell r="D2066">
            <v>10.81</v>
          </cell>
          <cell r="E2066" t="str">
            <v>SICRO Jul/24</v>
          </cell>
        </row>
        <row r="2067">
          <cell r="A2067">
            <v>1917258</v>
          </cell>
          <cell r="B2067" t="str">
            <v>Dragagem de areia grossa com draga de sucção e recalque - bomba de 294 kW e cortador de 30 kW - distância de recalque de 2.100 a 2.300 m</v>
          </cell>
          <cell r="C2067" t="str">
            <v>m³</v>
          </cell>
          <cell r="D2067">
            <v>11.84</v>
          </cell>
          <cell r="E2067" t="str">
            <v>SICRO Jul/24</v>
          </cell>
        </row>
        <row r="2068">
          <cell r="A2068">
            <v>1917259</v>
          </cell>
          <cell r="B2068" t="str">
            <v>Dragagem de areia grossa com draga de sucção e recalque - bomba de 294 kW e cortador de 30 kW - distância de recalque de 2.300 a 2.500 m</v>
          </cell>
          <cell r="C2068" t="str">
            <v>m³</v>
          </cell>
          <cell r="D2068">
            <v>14.76</v>
          </cell>
          <cell r="E2068" t="str">
            <v>SICRO Jul/24</v>
          </cell>
        </row>
        <row r="2069">
          <cell r="A2069">
            <v>1917250</v>
          </cell>
          <cell r="B2069" t="str">
            <v>Dragagem de areia grossa com draga de sucção e recalque - bomba de 294 kW e cortador de 30 kW - distância de recalque de 500 a 700 m</v>
          </cell>
          <cell r="C2069" t="str">
            <v>m³</v>
          </cell>
          <cell r="D2069">
            <v>5.82</v>
          </cell>
          <cell r="E2069" t="str">
            <v>SICRO Jul/24</v>
          </cell>
        </row>
        <row r="2070">
          <cell r="A2070">
            <v>1917251</v>
          </cell>
          <cell r="B2070" t="str">
            <v>Dragagem de areia grossa com draga de sucção e recalque - bomba de 294 kW e cortador de 30 kW - distância de recalque de 700 a 900 m</v>
          </cell>
          <cell r="C2070" t="str">
            <v>m³</v>
          </cell>
          <cell r="D2070">
            <v>6.17</v>
          </cell>
          <cell r="E2070" t="str">
            <v>SICRO Jul/24</v>
          </cell>
        </row>
        <row r="2071">
          <cell r="A2071">
            <v>1917252</v>
          </cell>
          <cell r="B2071" t="str">
            <v>Dragagem de areia grossa com draga de sucção e recalque - bomba de 294 kW e cortador de 30 kW - distância de recalque de 900 a 1.100 m</v>
          </cell>
          <cell r="C2071" t="str">
            <v>m³</v>
          </cell>
          <cell r="D2071">
            <v>6.9</v>
          </cell>
          <cell r="E2071" t="str">
            <v>SICRO Jul/24</v>
          </cell>
        </row>
        <row r="2072">
          <cell r="A2072">
            <v>1917726</v>
          </cell>
          <cell r="B2072" t="str">
            <v>Dragagem de areia grossa com draga de sucção e recalque - bomba de 294 kW e cortador de 30 kW - distância de recalque de até 500 m</v>
          </cell>
          <cell r="C2072" t="str">
            <v>m³</v>
          </cell>
          <cell r="D2072">
            <v>5.68</v>
          </cell>
          <cell r="E2072" t="str">
            <v>SICRO Jul/24</v>
          </cell>
        </row>
        <row r="2073">
          <cell r="A2073">
            <v>1917335</v>
          </cell>
          <cell r="B2073" t="str">
            <v>Dragagem de areia grossa com draga de sucção e recalque - bomba de 483 kW e cortador de 55 kW - distância de recalque de 1.100 a 1.300 m</v>
          </cell>
          <cell r="C2073" t="str">
            <v>m³</v>
          </cell>
          <cell r="D2073">
            <v>5.73</v>
          </cell>
          <cell r="E2073" t="str">
            <v>SICRO Jul/24</v>
          </cell>
        </row>
        <row r="2074">
          <cell r="A2074">
            <v>1917336</v>
          </cell>
          <cell r="B2074" t="str">
            <v>Dragagem de areia grossa com draga de sucção e recalque - bomba de 483 kW e cortador de 55 kW - distância de recalque de 1.300 a 1.500 m</v>
          </cell>
          <cell r="C2074" t="str">
            <v>m³</v>
          </cell>
          <cell r="D2074">
            <v>6.54</v>
          </cell>
          <cell r="E2074" t="str">
            <v>SICRO Jul/24</v>
          </cell>
        </row>
        <row r="2075">
          <cell r="A2075">
            <v>1917337</v>
          </cell>
          <cell r="B2075" t="str">
            <v>Dragagem de areia grossa com draga de sucção e recalque - bomba de 483 kW e cortador de 55 kW - distância de recalque de 1.500 a 1.700 m</v>
          </cell>
          <cell r="C2075" t="str">
            <v>m³</v>
          </cell>
          <cell r="D2075">
            <v>7.13</v>
          </cell>
          <cell r="E2075" t="str">
            <v>SICRO Jul/24</v>
          </cell>
        </row>
        <row r="2076">
          <cell r="A2076">
            <v>1917338</v>
          </cell>
          <cell r="B2076" t="str">
            <v>Dragagem de areia grossa com draga de sucção e recalque - bomba de 483 kW e cortador de 55 kW - distância de recalque de 1.700 a 1.900 m</v>
          </cell>
          <cell r="C2076" t="str">
            <v>m³</v>
          </cell>
          <cell r="D2076">
            <v>7.88</v>
          </cell>
          <cell r="E2076" t="str">
            <v>SICRO Jul/24</v>
          </cell>
        </row>
        <row r="2077">
          <cell r="A2077">
            <v>1917339</v>
          </cell>
          <cell r="B2077" t="str">
            <v>Dragagem de areia grossa com draga de sucção e recalque - bomba de 483 kW e cortador de 55 kW - distância de recalque de 1.900 a 2.100 m</v>
          </cell>
          <cell r="C2077" t="str">
            <v>m³</v>
          </cell>
          <cell r="D2077">
            <v>8.8000000000000007</v>
          </cell>
          <cell r="E2077" t="str">
            <v>SICRO Jul/24</v>
          </cell>
        </row>
        <row r="2078">
          <cell r="A2078">
            <v>1917340</v>
          </cell>
          <cell r="B2078" t="str">
            <v>Dragagem de areia grossa com draga de sucção e recalque - bomba de 483 kW e cortador de 55 kW - distância de recalque de 2.100 a 2.300 m</v>
          </cell>
          <cell r="C2078" t="str">
            <v>m³</v>
          </cell>
          <cell r="D2078">
            <v>10.24</v>
          </cell>
          <cell r="E2078" t="str">
            <v>SICRO Jul/24</v>
          </cell>
        </row>
        <row r="2079">
          <cell r="A2079">
            <v>1917341</v>
          </cell>
          <cell r="B2079" t="str">
            <v>Dragagem de areia grossa com draga de sucção e recalque - bomba de 483 kW e cortador de 55 kW - distância de recalque de 2.300 a 2.500 m</v>
          </cell>
          <cell r="C2079" t="str">
            <v>m³</v>
          </cell>
          <cell r="D2079">
            <v>13.02</v>
          </cell>
          <cell r="E2079" t="str">
            <v>SICRO Jul/24</v>
          </cell>
        </row>
        <row r="2080">
          <cell r="A2080">
            <v>1917342</v>
          </cell>
          <cell r="B2080" t="str">
            <v>Dragagem de areia grossa com draga de sucção e recalque - bomba de 483 kW e cortador de 55 kW - distância de recalque de 2.500 a 2.700 m</v>
          </cell>
          <cell r="C2080" t="str">
            <v>m³</v>
          </cell>
          <cell r="D2080">
            <v>16.170000000000002</v>
          </cell>
          <cell r="E2080" t="str">
            <v>SICRO Jul/24</v>
          </cell>
        </row>
        <row r="2081">
          <cell r="A2081">
            <v>1917343</v>
          </cell>
          <cell r="B2081" t="str">
            <v>Dragagem de areia grossa com draga de sucção e recalque - bomba de 483 kW e cortador de 55 kW - distância de recalque de 2.700 a 2.900 m</v>
          </cell>
          <cell r="C2081" t="str">
            <v>m³</v>
          </cell>
          <cell r="D2081">
            <v>20.18</v>
          </cell>
          <cell r="E2081" t="str">
            <v>SICRO Jul/24</v>
          </cell>
        </row>
        <row r="2082">
          <cell r="A2082">
            <v>1917344</v>
          </cell>
          <cell r="B2082" t="str">
            <v>Dragagem de areia grossa com draga de sucção e recalque - bomba de 483 kW e cortador de 55 kW - distância de recalque de 2.900 a 3.100 m</v>
          </cell>
          <cell r="C2082" t="str">
            <v>m³</v>
          </cell>
          <cell r="D2082">
            <v>24.42</v>
          </cell>
          <cell r="E2082" t="str">
            <v>SICRO Jul/24</v>
          </cell>
        </row>
        <row r="2083">
          <cell r="A2083">
            <v>1917345</v>
          </cell>
          <cell r="B2083" t="str">
            <v>Dragagem de areia grossa com draga de sucção e recalque - bomba de 483 kW e cortador de 55 kW - distância de recalque de 3.100 a 3.300 m</v>
          </cell>
          <cell r="C2083" t="str">
            <v>m³</v>
          </cell>
          <cell r="D2083">
            <v>30.41</v>
          </cell>
          <cell r="E2083" t="str">
            <v>SICRO Jul/24</v>
          </cell>
        </row>
        <row r="2084">
          <cell r="A2084">
            <v>1917346</v>
          </cell>
          <cell r="B2084" t="str">
            <v>Dragagem de areia grossa com draga de sucção e recalque - bomba de 483 kW e cortador de 55 kW - distância de recalque de 3.300 a 3.500 m</v>
          </cell>
          <cell r="C2084" t="str">
            <v>m³</v>
          </cell>
          <cell r="D2084">
            <v>36.28</v>
          </cell>
          <cell r="E2084" t="str">
            <v>SICRO Jul/24</v>
          </cell>
        </row>
        <row r="2085">
          <cell r="A2085">
            <v>1917347</v>
          </cell>
          <cell r="B2085" t="str">
            <v>Dragagem de areia grossa com draga de sucção e recalque - bomba de 483 kW e cortador de 55 kW - distância de recalque de 3.500 a 3.700 m</v>
          </cell>
          <cell r="C2085" t="str">
            <v>m³</v>
          </cell>
          <cell r="D2085">
            <v>48</v>
          </cell>
          <cell r="E2085" t="str">
            <v>SICRO Jul/24</v>
          </cell>
        </row>
        <row r="2086">
          <cell r="A2086">
            <v>1917332</v>
          </cell>
          <cell r="B2086" t="str">
            <v>Dragagem de areia grossa com draga de sucção e recalque - bomba de 483 kW e cortador de 55 kW - distância de recalque de 500 a 700 m</v>
          </cell>
          <cell r="C2086" t="str">
            <v>m³</v>
          </cell>
          <cell r="D2086">
            <v>4.67</v>
          </cell>
          <cell r="E2086" t="str">
            <v>SICRO Jul/24</v>
          </cell>
        </row>
        <row r="2087">
          <cell r="A2087">
            <v>1917333</v>
          </cell>
          <cell r="B2087" t="str">
            <v>Dragagem de areia grossa com draga de sucção e recalque - bomba de 483 kW e cortador de 55 kW - distância de recalque de 700 a 900 m</v>
          </cell>
          <cell r="C2087" t="str">
            <v>m³</v>
          </cell>
          <cell r="D2087">
            <v>4.9800000000000004</v>
          </cell>
          <cell r="E2087" t="str">
            <v>SICRO Jul/24</v>
          </cell>
        </row>
        <row r="2088">
          <cell r="A2088">
            <v>1917334</v>
          </cell>
          <cell r="B2088" t="str">
            <v>Dragagem de areia grossa com draga de sucção e recalque - bomba de 483 kW e cortador de 55 kW - distância de recalque de 900 a 1.100 m</v>
          </cell>
          <cell r="C2088" t="str">
            <v>m³</v>
          </cell>
          <cell r="D2088">
            <v>5.3</v>
          </cell>
          <cell r="E2088" t="str">
            <v>SICRO Jul/24</v>
          </cell>
        </row>
        <row r="2089">
          <cell r="A2089">
            <v>1917331</v>
          </cell>
          <cell r="B2089" t="str">
            <v>Dragagem de areia grossa com draga de sucção e recalque - bomba de 483 kW e cortador de 55 kW - distância de recalque de até 500 m</v>
          </cell>
          <cell r="C2089" t="str">
            <v>m³</v>
          </cell>
          <cell r="D2089">
            <v>4.25</v>
          </cell>
          <cell r="E2089" t="str">
            <v>SICRO Jul/24</v>
          </cell>
        </row>
        <row r="2090">
          <cell r="A2090">
            <v>1917443</v>
          </cell>
          <cell r="B2090" t="str">
            <v>Dragagem de areia grossa com draga de sucção e recalque - bomba de 746 kW e cortador de 110 kW - distância de recalque de 1.100 a 1.300 m</v>
          </cell>
          <cell r="C2090" t="str">
            <v>m³</v>
          </cell>
          <cell r="D2090">
            <v>6.35</v>
          </cell>
          <cell r="E2090" t="str">
            <v>SICRO Jul/24</v>
          </cell>
        </row>
        <row r="2091">
          <cell r="A2091">
            <v>1917444</v>
          </cell>
          <cell r="B2091" t="str">
            <v>Dragagem de areia grossa com draga de sucção e recalque - bomba de 746 kW e cortador de 110 kW - distância de recalque de 1.300 a 1.500 m</v>
          </cell>
          <cell r="C2091" t="str">
            <v>m³</v>
          </cell>
          <cell r="D2091">
            <v>6.87</v>
          </cell>
          <cell r="E2091" t="str">
            <v>SICRO Jul/24</v>
          </cell>
        </row>
        <row r="2092">
          <cell r="A2092">
            <v>1917445</v>
          </cell>
          <cell r="B2092" t="str">
            <v>Dragagem de areia grossa com draga de sucção e recalque - bomba de 746 kW e cortador de 110 kW - distância de recalque de 1.500 a 1.700 m</v>
          </cell>
          <cell r="C2092" t="str">
            <v>m³</v>
          </cell>
          <cell r="D2092">
            <v>7.44</v>
          </cell>
          <cell r="E2092" t="str">
            <v>SICRO Jul/24</v>
          </cell>
        </row>
        <row r="2093">
          <cell r="A2093">
            <v>1917446</v>
          </cell>
          <cell r="B2093" t="str">
            <v>Dragagem de areia grossa com draga de sucção e recalque - bomba de 746 kW e cortador de 110 kW - distância de recalque de 1.700 a 1.900 m</v>
          </cell>
          <cell r="C2093" t="str">
            <v>m³</v>
          </cell>
          <cell r="D2093">
            <v>8.02</v>
          </cell>
          <cell r="E2093" t="str">
            <v>SICRO Jul/24</v>
          </cell>
        </row>
        <row r="2094">
          <cell r="A2094">
            <v>1917447</v>
          </cell>
          <cell r="B2094" t="str">
            <v>Dragagem de areia grossa com draga de sucção e recalque - bomba de 746 kW e cortador de 110 kW - distância de recalque de 1.900 a 2.100 m</v>
          </cell>
          <cell r="C2094" t="str">
            <v>m³</v>
          </cell>
          <cell r="D2094">
            <v>8.94</v>
          </cell>
          <cell r="E2094" t="str">
            <v>SICRO Jul/24</v>
          </cell>
        </row>
        <row r="2095">
          <cell r="A2095">
            <v>1917448</v>
          </cell>
          <cell r="B2095" t="str">
            <v>Dragagem de areia grossa com draga de sucção e recalque - bomba de 746 kW e cortador de 110 kW - distância de recalque de 2.100 a 2.300 m</v>
          </cell>
          <cell r="C2095" t="str">
            <v>m³</v>
          </cell>
          <cell r="D2095">
            <v>9.6999999999999993</v>
          </cell>
          <cell r="E2095" t="str">
            <v>SICRO Jul/24</v>
          </cell>
        </row>
        <row r="2096">
          <cell r="A2096">
            <v>1917449</v>
          </cell>
          <cell r="B2096" t="str">
            <v>Dragagem de areia grossa com draga de sucção e recalque - bomba de 746 kW e cortador de 110 kW - distância de recalque de 2.300 a 2.500 m</v>
          </cell>
          <cell r="C2096" t="str">
            <v>m³</v>
          </cell>
          <cell r="D2096">
            <v>10.68</v>
          </cell>
          <cell r="E2096" t="str">
            <v>SICRO Jul/24</v>
          </cell>
        </row>
        <row r="2097">
          <cell r="A2097">
            <v>1917450</v>
          </cell>
          <cell r="B2097" t="str">
            <v>Dragagem de areia grossa com draga de sucção e recalque - bomba de 746 kW e cortador de 110 kW - distância de recalque de 2.500 a 2.700 m</v>
          </cell>
          <cell r="C2097" t="str">
            <v>m³</v>
          </cell>
          <cell r="D2097">
            <v>11.87</v>
          </cell>
          <cell r="E2097" t="str">
            <v>SICRO Jul/24</v>
          </cell>
        </row>
        <row r="2098">
          <cell r="A2098">
            <v>1917451</v>
          </cell>
          <cell r="B2098" t="str">
            <v>Dragagem de areia grossa com draga de sucção e recalque - bomba de 746 kW e cortador de 110 kW - distância de recalque de 2.700 a 2.900 m</v>
          </cell>
          <cell r="C2098" t="str">
            <v>m³</v>
          </cell>
          <cell r="D2098">
            <v>14.5</v>
          </cell>
          <cell r="E2098" t="str">
            <v>SICRO Jul/24</v>
          </cell>
        </row>
        <row r="2099">
          <cell r="A2099">
            <v>1917452</v>
          </cell>
          <cell r="B2099" t="str">
            <v>Dragagem de areia grossa com draga de sucção e recalque - bomba de 746 kW e cortador de 110 kW - distância de recalque de 2.900 a 3.100 m</v>
          </cell>
          <cell r="C2099" t="str">
            <v>m³</v>
          </cell>
          <cell r="D2099">
            <v>17.059999999999999</v>
          </cell>
          <cell r="E2099" t="str">
            <v>SICRO Jul/24</v>
          </cell>
        </row>
        <row r="2100">
          <cell r="A2100">
            <v>1917453</v>
          </cell>
          <cell r="B2100" t="str">
            <v>Dragagem de areia grossa com draga de sucção e recalque - bomba de 746 kW e cortador de 110 kW - distância de recalque de 3.100 a 3.300 m</v>
          </cell>
          <cell r="C2100" t="str">
            <v>m³</v>
          </cell>
          <cell r="D2100">
            <v>20.149999999999999</v>
          </cell>
          <cell r="E2100" t="str">
            <v>SICRO Jul/24</v>
          </cell>
        </row>
        <row r="2101">
          <cell r="A2101">
            <v>1917454</v>
          </cell>
          <cell r="B2101" t="str">
            <v>Dragagem de areia grossa com draga de sucção e recalque - bomba de 746 kW e cortador de 110 kW - distância de recalque de 3.300 a 3.500 m</v>
          </cell>
          <cell r="C2101" t="str">
            <v>m³</v>
          </cell>
          <cell r="D2101">
            <v>23.54</v>
          </cell>
          <cell r="E2101" t="str">
            <v>SICRO Jul/24</v>
          </cell>
        </row>
        <row r="2102">
          <cell r="A2102">
            <v>1917455</v>
          </cell>
          <cell r="B2102" t="str">
            <v>Dragagem de areia grossa com draga de sucção e recalque - bomba de 746 kW e cortador de 110 kW - distância de recalque de 3.500 a 3.700 m</v>
          </cell>
          <cell r="C2102" t="str">
            <v>m³</v>
          </cell>
          <cell r="D2102">
            <v>27.91</v>
          </cell>
          <cell r="E2102" t="str">
            <v>SICRO Jul/24</v>
          </cell>
        </row>
        <row r="2103">
          <cell r="A2103">
            <v>1917456</v>
          </cell>
          <cell r="B2103" t="str">
            <v>Dragagem de areia grossa com draga de sucção e recalque - bomba de 746 kW e cortador de 110 kW - distância de recalque de 3.700 a 3.900 m</v>
          </cell>
          <cell r="C2103" t="str">
            <v>m³</v>
          </cell>
          <cell r="D2103">
            <v>32.61</v>
          </cell>
          <cell r="E2103" t="str">
            <v>SICRO Jul/24</v>
          </cell>
        </row>
        <row r="2104">
          <cell r="A2104">
            <v>1917457</v>
          </cell>
          <cell r="B2104" t="str">
            <v>Dragagem de areia grossa com draga de sucção e recalque - bomba de 746 kW e cortador de 110 kW - distância de recalque de 3.900 a 4.100 m</v>
          </cell>
          <cell r="C2104" t="str">
            <v>m³</v>
          </cell>
          <cell r="D2104">
            <v>36.82</v>
          </cell>
          <cell r="E2104" t="str">
            <v>SICRO Jul/24</v>
          </cell>
        </row>
        <row r="2105">
          <cell r="A2105">
            <v>1917458</v>
          </cell>
          <cell r="B2105" t="str">
            <v>Dragagem de areia grossa com draga de sucção e recalque - bomba de 746 kW e cortador de 110 kW - distância de recalque de 4.100 a 4.300 m</v>
          </cell>
          <cell r="C2105" t="str">
            <v>m³</v>
          </cell>
          <cell r="D2105">
            <v>42.4</v>
          </cell>
          <cell r="E2105" t="str">
            <v>SICRO Jul/24</v>
          </cell>
        </row>
        <row r="2106">
          <cell r="A2106">
            <v>1917459</v>
          </cell>
          <cell r="B2106" t="str">
            <v>Dragagem de areia grossa com draga de sucção e recalque - bomba de 746 kW e cortador de 110 kW - distância de recalque de 4.300 a 4.500 m</v>
          </cell>
          <cell r="C2106" t="str">
            <v>m³</v>
          </cell>
          <cell r="D2106">
            <v>44.68</v>
          </cell>
          <cell r="E2106" t="str">
            <v>SICRO Jul/24</v>
          </cell>
        </row>
        <row r="2107">
          <cell r="A2107">
            <v>1917440</v>
          </cell>
          <cell r="B2107" t="str">
            <v>Dragagem de areia grossa com draga de sucção e recalque - bomba de 746 kW e cortador de 110 kW - distância de recalque de 500 a 700 m</v>
          </cell>
          <cell r="C2107" t="str">
            <v>m³</v>
          </cell>
          <cell r="D2107">
            <v>4.4000000000000004</v>
          </cell>
          <cell r="E2107" t="str">
            <v>SICRO Jul/24</v>
          </cell>
        </row>
        <row r="2108">
          <cell r="A2108">
            <v>1917441</v>
          </cell>
          <cell r="B2108" t="str">
            <v>Dragagem de areia grossa com draga de sucção e recalque - bomba de 746 kW e cortador de 110 kW - distância de recalque de 700 a 900 m</v>
          </cell>
          <cell r="C2108" t="str">
            <v>m³</v>
          </cell>
          <cell r="D2108">
            <v>4.97</v>
          </cell>
          <cell r="E2108" t="str">
            <v>SICRO Jul/24</v>
          </cell>
        </row>
        <row r="2109">
          <cell r="A2109">
            <v>1917442</v>
          </cell>
          <cell r="B2109" t="str">
            <v>Dragagem de areia grossa com draga de sucção e recalque - bomba de 746 kW e cortador de 110 kW - distância de recalque de 900 a 1.100 m</v>
          </cell>
          <cell r="C2109" t="str">
            <v>m³</v>
          </cell>
          <cell r="D2109">
            <v>5.55</v>
          </cell>
          <cell r="E2109" t="str">
            <v>SICRO Jul/24</v>
          </cell>
        </row>
        <row r="2110">
          <cell r="A2110">
            <v>1917734</v>
          </cell>
          <cell r="B2110" t="str">
            <v>Dragagem de areia grossa com draga de sucção e recalque - bomba de 746 kW e cortador de 110 kW - distância de recalque de até 500 m</v>
          </cell>
          <cell r="C2110" t="str">
            <v>m³</v>
          </cell>
          <cell r="D2110">
            <v>4.08</v>
          </cell>
          <cell r="E2110" t="str">
            <v>SICRO Jul/24</v>
          </cell>
        </row>
        <row r="2111">
          <cell r="A2111">
            <v>1917055</v>
          </cell>
          <cell r="B2111" t="str">
            <v>Dragagem de areia grossa com draga hopper - capacidade da cisterna de 1.000 m³ - DMT de 1.500 a 1.800 m</v>
          </cell>
          <cell r="C2111" t="str">
            <v>m³</v>
          </cell>
          <cell r="D2111">
            <v>11.52</v>
          </cell>
          <cell r="E2111" t="str">
            <v>SICRO Jul/24</v>
          </cell>
        </row>
        <row r="2112">
          <cell r="A2112">
            <v>1917056</v>
          </cell>
          <cell r="B2112" t="str">
            <v>Dragagem de areia grossa com draga hopper - capacidade da cisterna de 1.000 m³ - DMT de 1.800 a 2.100 m</v>
          </cell>
          <cell r="C2112" t="str">
            <v>m³</v>
          </cell>
          <cell r="D2112">
            <v>11.73</v>
          </cell>
          <cell r="E2112" t="str">
            <v>SICRO Jul/24</v>
          </cell>
        </row>
        <row r="2113">
          <cell r="A2113">
            <v>1917057</v>
          </cell>
          <cell r="B2113" t="str">
            <v>Dragagem de areia grossa com draga hopper - capacidade da cisterna de 1.000 m³ - DMT de 2.100 a 2.400 m</v>
          </cell>
          <cell r="C2113" t="str">
            <v>m³</v>
          </cell>
          <cell r="D2113">
            <v>11.95</v>
          </cell>
          <cell r="E2113" t="str">
            <v>SICRO Jul/24</v>
          </cell>
        </row>
        <row r="2114">
          <cell r="A2114">
            <v>1917058</v>
          </cell>
          <cell r="B2114" t="str">
            <v>Dragagem de areia grossa com draga hopper - capacidade da cisterna de 1.000 m³ - DMT de 2.400 a 2.700 m</v>
          </cell>
          <cell r="C2114" t="str">
            <v>m³</v>
          </cell>
          <cell r="D2114">
            <v>12.18</v>
          </cell>
          <cell r="E2114" t="str">
            <v>SICRO Jul/24</v>
          </cell>
        </row>
        <row r="2115">
          <cell r="A2115">
            <v>1917059</v>
          </cell>
          <cell r="B2115" t="str">
            <v>Dragagem de areia grossa com draga hopper - capacidade da cisterna de 1.000 m³ - DMT de 2.700 a 3.000 m</v>
          </cell>
          <cell r="C2115" t="str">
            <v>m³</v>
          </cell>
          <cell r="D2115">
            <v>12.43</v>
          </cell>
          <cell r="E2115" t="str">
            <v>SICRO Jul/24</v>
          </cell>
        </row>
        <row r="2116">
          <cell r="A2116">
            <v>1917060</v>
          </cell>
          <cell r="B2116" t="str">
            <v>Dragagem de areia grossa com draga hopper - capacidade da cisterna de 1.000 m³ - DMT de 3.000 m</v>
          </cell>
          <cell r="C2116" t="str">
            <v>m³</v>
          </cell>
          <cell r="D2116">
            <v>12.56</v>
          </cell>
          <cell r="E2116" t="str">
            <v>SICRO Jul/24</v>
          </cell>
        </row>
        <row r="2117">
          <cell r="A2117">
            <v>1901536</v>
          </cell>
          <cell r="B2117" t="str">
            <v>Dragagem de areia grossa com draga hopper - capacidade da cisterna de 10.000 m³ - DMT de 1.500 a 1.800 m</v>
          </cell>
          <cell r="C2117" t="str">
            <v>m³</v>
          </cell>
          <cell r="D2117">
            <v>7.67</v>
          </cell>
          <cell r="E2117" t="str">
            <v>SICRO Jul/24</v>
          </cell>
        </row>
        <row r="2118">
          <cell r="A2118">
            <v>1901537</v>
          </cell>
          <cell r="B2118" t="str">
            <v>Dragagem de areia grossa com draga hopper - capacidade da cisterna de 10.000 m³ - DMT de 1.800 a 2.100 m</v>
          </cell>
          <cell r="C2118" t="str">
            <v>m³</v>
          </cell>
          <cell r="D2118">
            <v>7.74</v>
          </cell>
          <cell r="E2118" t="str">
            <v>SICRO Jul/24</v>
          </cell>
        </row>
        <row r="2119">
          <cell r="A2119">
            <v>1901538</v>
          </cell>
          <cell r="B2119" t="str">
            <v>Dragagem de areia grossa com draga hopper - capacidade da cisterna de 10.000 m³ - DMT de 2.100 a 2.400 m</v>
          </cell>
          <cell r="C2119" t="str">
            <v>m³</v>
          </cell>
          <cell r="D2119">
            <v>7.8</v>
          </cell>
          <cell r="E2119" t="str">
            <v>SICRO Jul/24</v>
          </cell>
        </row>
        <row r="2120">
          <cell r="A2120">
            <v>1901539</v>
          </cell>
          <cell r="B2120" t="str">
            <v>Dragagem de areia grossa com draga hopper - capacidade da cisterna de 10.000 m³ - DMT de 2.400 a 2.700 m</v>
          </cell>
          <cell r="C2120" t="str">
            <v>m³</v>
          </cell>
          <cell r="D2120">
            <v>7.87</v>
          </cell>
          <cell r="E2120" t="str">
            <v>SICRO Jul/24</v>
          </cell>
        </row>
        <row r="2121">
          <cell r="A2121">
            <v>1901540</v>
          </cell>
          <cell r="B2121" t="str">
            <v>Dragagem de areia grossa com draga hopper - capacidade da cisterna de 10.000 m³ - DMT de 2.700 a 3.000 m</v>
          </cell>
          <cell r="C2121" t="str">
            <v>m³</v>
          </cell>
          <cell r="D2121">
            <v>7.94</v>
          </cell>
          <cell r="E2121" t="str">
            <v>SICRO Jul/24</v>
          </cell>
        </row>
        <row r="2122">
          <cell r="A2122">
            <v>1901535</v>
          </cell>
          <cell r="B2122" t="str">
            <v>Dragagem de areia grossa com draga hopper - capacidade da cisterna de 10.000 m³ - DMT de 3.000 m</v>
          </cell>
          <cell r="C2122" t="str">
            <v>m³</v>
          </cell>
          <cell r="D2122">
            <v>7.98</v>
          </cell>
          <cell r="E2122" t="str">
            <v>SICRO Jul/24</v>
          </cell>
        </row>
        <row r="2123">
          <cell r="A2123">
            <v>1901542</v>
          </cell>
          <cell r="B2123" t="str">
            <v>Dragagem de areia grossa com draga hopper - capacidade da cisterna de 15.000 m³ - DMT de 1.500 a 1.800 m</v>
          </cell>
          <cell r="C2123" t="str">
            <v>m³</v>
          </cell>
          <cell r="D2123">
            <v>10.14</v>
          </cell>
          <cell r="E2123" t="str">
            <v>SICRO Jul/24</v>
          </cell>
        </row>
        <row r="2124">
          <cell r="A2124">
            <v>1901543</v>
          </cell>
          <cell r="B2124" t="str">
            <v>Dragagem de areia grossa com draga hopper - capacidade da cisterna de 15.000 m³ - DMT de 1.800 a 2.100 m</v>
          </cell>
          <cell r="C2124" t="str">
            <v>m³</v>
          </cell>
          <cell r="D2124">
            <v>10.199999999999999</v>
          </cell>
          <cell r="E2124" t="str">
            <v>SICRO Jul/24</v>
          </cell>
        </row>
        <row r="2125">
          <cell r="A2125">
            <v>1901544</v>
          </cell>
          <cell r="B2125" t="str">
            <v>Dragagem de areia grossa com draga hopper - capacidade da cisterna de 15.000 m³ - DMT de 2.100 a 2.400 m</v>
          </cell>
          <cell r="C2125" t="str">
            <v>m³</v>
          </cell>
          <cell r="D2125">
            <v>10.26</v>
          </cell>
          <cell r="E2125" t="str">
            <v>SICRO Jul/24</v>
          </cell>
        </row>
        <row r="2126">
          <cell r="A2126">
            <v>1901545</v>
          </cell>
          <cell r="B2126" t="str">
            <v>Dragagem de areia grossa com draga hopper - capacidade da cisterna de 15.000 m³ - DMT de 2.400 a 2.700 m</v>
          </cell>
          <cell r="C2126" t="str">
            <v>m³</v>
          </cell>
          <cell r="D2126">
            <v>10.33</v>
          </cell>
          <cell r="E2126" t="str">
            <v>SICRO Jul/24</v>
          </cell>
        </row>
        <row r="2127">
          <cell r="A2127">
            <v>1901546</v>
          </cell>
          <cell r="B2127" t="str">
            <v>Dragagem de areia grossa com draga hopper - capacidade da cisterna de 15.000 m³ - DMT de 2.700 a 3.000 m</v>
          </cell>
          <cell r="C2127" t="str">
            <v>m³</v>
          </cell>
          <cell r="D2127">
            <v>10.4</v>
          </cell>
          <cell r="E2127" t="str">
            <v>SICRO Jul/24</v>
          </cell>
        </row>
        <row r="2128">
          <cell r="A2128">
            <v>1901541</v>
          </cell>
          <cell r="B2128" t="str">
            <v>Dragagem de areia grossa com draga hopper - capacidade da cisterna de 15.000 m³ - DMT de 3.000 m</v>
          </cell>
          <cell r="C2128" t="str">
            <v>m³</v>
          </cell>
          <cell r="D2128">
            <v>10.43</v>
          </cell>
          <cell r="E2128" t="str">
            <v>SICRO Jul/24</v>
          </cell>
        </row>
        <row r="2129">
          <cell r="A2129">
            <v>1917091</v>
          </cell>
          <cell r="B2129" t="str">
            <v>Dragagem de areia grossa com draga hopper - capacidade da cisterna de 2.000 m³ - DMT de 1.500 a 1.800 m</v>
          </cell>
          <cell r="C2129" t="str">
            <v>m³</v>
          </cell>
          <cell r="D2129">
            <v>8.1300000000000008</v>
          </cell>
          <cell r="E2129" t="str">
            <v>SICRO Jul/24</v>
          </cell>
        </row>
        <row r="2130">
          <cell r="A2130">
            <v>1917092</v>
          </cell>
          <cell r="B2130" t="str">
            <v>Dragagem de areia grossa com draga hopper - capacidade da cisterna de 2.000 m³ - DMT de 1.800 a 2.100 m</v>
          </cell>
          <cell r="C2130" t="str">
            <v>m³</v>
          </cell>
          <cell r="D2130">
            <v>8.26</v>
          </cell>
          <cell r="E2130" t="str">
            <v>SICRO Jul/24</v>
          </cell>
        </row>
        <row r="2131">
          <cell r="A2131">
            <v>1917093</v>
          </cell>
          <cell r="B2131" t="str">
            <v>Dragagem de areia grossa com draga hopper - capacidade da cisterna de 2.000 m³ - DMT de 2.100 a 2.400 m</v>
          </cell>
          <cell r="C2131" t="str">
            <v>m³</v>
          </cell>
          <cell r="D2131">
            <v>8.4</v>
          </cell>
          <cell r="E2131" t="str">
            <v>SICRO Jul/24</v>
          </cell>
        </row>
        <row r="2132">
          <cell r="A2132">
            <v>1917094</v>
          </cell>
          <cell r="B2132" t="str">
            <v>Dragagem de areia grossa com draga hopper - capacidade da cisterna de 2.000 m³ - DMT de 2.400 a 2.700 m</v>
          </cell>
          <cell r="C2132" t="str">
            <v>m³</v>
          </cell>
          <cell r="D2132">
            <v>8.5399999999999991</v>
          </cell>
          <cell r="E2132" t="str">
            <v>SICRO Jul/24</v>
          </cell>
        </row>
        <row r="2133">
          <cell r="A2133">
            <v>1917095</v>
          </cell>
          <cell r="B2133" t="str">
            <v>Dragagem de areia grossa com draga hopper - capacidade da cisterna de 2.000 m³ - DMT de 2.700 a 3.000 m</v>
          </cell>
          <cell r="C2133" t="str">
            <v>m³</v>
          </cell>
          <cell r="D2133">
            <v>8.69</v>
          </cell>
          <cell r="E2133" t="str">
            <v>SICRO Jul/24</v>
          </cell>
        </row>
        <row r="2134">
          <cell r="A2134">
            <v>1917096</v>
          </cell>
          <cell r="B2134" t="str">
            <v>Dragagem de areia grossa com draga hopper - capacidade da cisterna de 2.000 m³ - DMT de 3.000 m</v>
          </cell>
          <cell r="C2134" t="str">
            <v>m³</v>
          </cell>
          <cell r="D2134">
            <v>8.7799999999999994</v>
          </cell>
          <cell r="E2134" t="str">
            <v>SICRO Jul/24</v>
          </cell>
        </row>
        <row r="2135">
          <cell r="A2135">
            <v>1901548</v>
          </cell>
          <cell r="B2135" t="str">
            <v>Dragagem de areia grossa com draga hopper - capacidade da cisterna de 20.000 m³ - DMT de 1.500 a 1.800 m</v>
          </cell>
          <cell r="C2135" t="str">
            <v>m³</v>
          </cell>
          <cell r="D2135">
            <v>12.67</v>
          </cell>
          <cell r="E2135" t="str">
            <v>SICRO Jul/24</v>
          </cell>
        </row>
        <row r="2136">
          <cell r="A2136">
            <v>1901549</v>
          </cell>
          <cell r="B2136" t="str">
            <v>Dragagem de areia grossa com draga hopper - capacidade da cisterna de 20.000 m³ - DMT de 1.800 a 2.100 m</v>
          </cell>
          <cell r="C2136" t="str">
            <v>m³</v>
          </cell>
          <cell r="D2136">
            <v>12.73</v>
          </cell>
          <cell r="E2136" t="str">
            <v>SICRO Jul/24</v>
          </cell>
        </row>
        <row r="2137">
          <cell r="A2137">
            <v>1901550</v>
          </cell>
          <cell r="B2137" t="str">
            <v>Dragagem de areia grossa com draga hopper - capacidade da cisterna de 20.000 m³ - DMT de 2.100 a 2.400 m</v>
          </cell>
          <cell r="C2137" t="str">
            <v>m³</v>
          </cell>
          <cell r="D2137">
            <v>12.79</v>
          </cell>
          <cell r="E2137" t="str">
            <v>SICRO Jul/24</v>
          </cell>
        </row>
        <row r="2138">
          <cell r="A2138">
            <v>1901551</v>
          </cell>
          <cell r="B2138" t="str">
            <v>Dragagem de areia grossa com draga hopper - capacidade da cisterna de 20.000 m³ - DMT de 2.400 a 2.700 m</v>
          </cell>
          <cell r="C2138" t="str">
            <v>m³</v>
          </cell>
          <cell r="D2138">
            <v>12.85</v>
          </cell>
          <cell r="E2138" t="str">
            <v>SICRO Jul/24</v>
          </cell>
        </row>
        <row r="2139">
          <cell r="A2139">
            <v>1901552</v>
          </cell>
          <cell r="B2139" t="str">
            <v>Dragagem de areia grossa com draga hopper - capacidade da cisterna de 20.000 m³ - DMT de 2.700 a 3.000 m</v>
          </cell>
          <cell r="C2139" t="str">
            <v>m³</v>
          </cell>
          <cell r="D2139">
            <v>12.92</v>
          </cell>
          <cell r="E2139" t="str">
            <v>SICRO Jul/24</v>
          </cell>
        </row>
        <row r="2140">
          <cell r="A2140">
            <v>1901547</v>
          </cell>
          <cell r="B2140" t="str">
            <v>Dragagem de areia grossa com draga hopper - capacidade da cisterna de 20.000 m³ - DMT de 3.000 m</v>
          </cell>
          <cell r="C2140" t="str">
            <v>m³</v>
          </cell>
          <cell r="D2140">
            <v>12.95</v>
          </cell>
          <cell r="E2140" t="str">
            <v>SICRO Jul/24</v>
          </cell>
        </row>
        <row r="2141">
          <cell r="A2141">
            <v>1917127</v>
          </cell>
          <cell r="B2141" t="str">
            <v>Dragagem de areia grossa com draga hopper - capacidade da cisterna de 3.000 m³ - DMT de 1.500 a 1.800 m</v>
          </cell>
          <cell r="C2141" t="str">
            <v>m³</v>
          </cell>
          <cell r="D2141">
            <v>7.77</v>
          </cell>
          <cell r="E2141" t="str">
            <v>SICRO Jul/24</v>
          </cell>
        </row>
        <row r="2142">
          <cell r="A2142">
            <v>1917128</v>
          </cell>
          <cell r="B2142" t="str">
            <v>Dragagem de areia grossa com draga hopper - capacidade da cisterna de 3.000 m³ - DMT de 1.800 a 2.100 m</v>
          </cell>
          <cell r="C2142" t="str">
            <v>m³</v>
          </cell>
          <cell r="D2142">
            <v>7.88</v>
          </cell>
          <cell r="E2142" t="str">
            <v>SICRO Jul/24</v>
          </cell>
        </row>
        <row r="2143">
          <cell r="A2143">
            <v>1917129</v>
          </cell>
          <cell r="B2143" t="str">
            <v>Dragagem de areia grossa com draga hopper - capacidade da cisterna de 3.000 m³ - DMT de 2.100 a 2.400 m</v>
          </cell>
          <cell r="C2143" t="str">
            <v>m³</v>
          </cell>
          <cell r="D2143">
            <v>7.99</v>
          </cell>
          <cell r="E2143" t="str">
            <v>SICRO Jul/24</v>
          </cell>
        </row>
        <row r="2144">
          <cell r="A2144">
            <v>1917130</v>
          </cell>
          <cell r="B2144" t="str">
            <v>Dragagem de areia grossa com draga hopper - capacidade da cisterna de 3.000 m³ - DMT de 2.400 a 2.700 m</v>
          </cell>
          <cell r="C2144" t="str">
            <v>m³</v>
          </cell>
          <cell r="D2144">
            <v>8.11</v>
          </cell>
          <cell r="E2144" t="str">
            <v>SICRO Jul/24</v>
          </cell>
        </row>
        <row r="2145">
          <cell r="A2145">
            <v>1917131</v>
          </cell>
          <cell r="B2145" t="str">
            <v>Dragagem de areia grossa com draga hopper - capacidade da cisterna de 3.000 m³ - DMT de 2.700 a 3.000 m</v>
          </cell>
          <cell r="C2145" t="str">
            <v>m³</v>
          </cell>
          <cell r="D2145">
            <v>8.23</v>
          </cell>
          <cell r="E2145" t="str">
            <v>SICRO Jul/24</v>
          </cell>
        </row>
        <row r="2146">
          <cell r="A2146">
            <v>1917132</v>
          </cell>
          <cell r="B2146" t="str">
            <v>Dragagem de areia grossa com draga hopper - capacidade da cisterna de 3.000 m³ - DMT de 3.000 m</v>
          </cell>
          <cell r="C2146" t="str">
            <v>m³</v>
          </cell>
          <cell r="D2146">
            <v>8.3000000000000007</v>
          </cell>
          <cell r="E2146" t="str">
            <v>SICRO Jul/24</v>
          </cell>
        </row>
        <row r="2147">
          <cell r="A2147">
            <v>1917163</v>
          </cell>
          <cell r="B2147" t="str">
            <v>Dragagem de areia grossa com draga hopper - capacidade da cisterna de 4.000 m³ - DMT de 1.500 a 1.800 m</v>
          </cell>
          <cell r="C2147" t="str">
            <v>m³</v>
          </cell>
          <cell r="D2147">
            <v>7.4</v>
          </cell>
          <cell r="E2147" t="str">
            <v>SICRO Jul/24</v>
          </cell>
        </row>
        <row r="2148">
          <cell r="A2148">
            <v>1917164</v>
          </cell>
          <cell r="B2148" t="str">
            <v>Dragagem de areia grossa com draga hopper - capacidade da cisterna de 4.000 m³ - DMT de 1.800 a 2.100 m</v>
          </cell>
          <cell r="C2148" t="str">
            <v>m³</v>
          </cell>
          <cell r="D2148">
            <v>7.5</v>
          </cell>
          <cell r="E2148" t="str">
            <v>SICRO Jul/24</v>
          </cell>
        </row>
        <row r="2149">
          <cell r="A2149">
            <v>1917165</v>
          </cell>
          <cell r="B2149" t="str">
            <v>Dragagem de areia grossa com draga hopper - capacidade da cisterna de 4.000 m³ - DMT de 2.100 a 2.400 m</v>
          </cell>
          <cell r="C2149" t="str">
            <v>m³</v>
          </cell>
          <cell r="D2149">
            <v>7.6</v>
          </cell>
          <cell r="E2149" t="str">
            <v>SICRO Jul/24</v>
          </cell>
        </row>
        <row r="2150">
          <cell r="A2150">
            <v>1917166</v>
          </cell>
          <cell r="B2150" t="str">
            <v>Dragagem de areia grossa com draga hopper - capacidade da cisterna de 4.000 m³ - DMT de 2.400 a 2.700 m</v>
          </cell>
          <cell r="C2150" t="str">
            <v>m³</v>
          </cell>
          <cell r="D2150">
            <v>7.7</v>
          </cell>
          <cell r="E2150" t="str">
            <v>SICRO Jul/24</v>
          </cell>
        </row>
        <row r="2151">
          <cell r="A2151">
            <v>1917167</v>
          </cell>
          <cell r="B2151" t="str">
            <v>Dragagem de areia grossa com draga hopper - capacidade da cisterna de 4.000 m³ - DMT de 2.700 a 3.000 m</v>
          </cell>
          <cell r="C2151" t="str">
            <v>m³</v>
          </cell>
          <cell r="D2151">
            <v>7.81</v>
          </cell>
          <cell r="E2151" t="str">
            <v>SICRO Jul/24</v>
          </cell>
        </row>
        <row r="2152">
          <cell r="A2152">
            <v>1917168</v>
          </cell>
          <cell r="B2152" t="str">
            <v>Dragagem de areia grossa com draga hopper - capacidade da cisterna de 4.000 m³ - DMT de 3.000 m</v>
          </cell>
          <cell r="C2152" t="str">
            <v>m³</v>
          </cell>
          <cell r="D2152">
            <v>7.87</v>
          </cell>
          <cell r="E2152" t="str">
            <v>SICRO Jul/24</v>
          </cell>
        </row>
        <row r="2153">
          <cell r="A2153">
            <v>1917199</v>
          </cell>
          <cell r="B2153" t="str">
            <v>Dragagem de areia grossa com draga hopper - capacidade da cisterna de 5.000 m³ - DMT de 1.500 a 1.800 m</v>
          </cell>
          <cell r="C2153" t="str">
            <v>m³</v>
          </cell>
          <cell r="D2153">
            <v>8.1999999999999993</v>
          </cell>
          <cell r="E2153" t="str">
            <v>SICRO Jul/24</v>
          </cell>
        </row>
        <row r="2154">
          <cell r="A2154">
            <v>1917200</v>
          </cell>
          <cell r="B2154" t="str">
            <v>Dragagem de areia grossa com draga hopper - capacidade da cisterna de 5.000 m³ - DMT de 1.800 a 2.100 m</v>
          </cell>
          <cell r="C2154" t="str">
            <v>m³</v>
          </cell>
          <cell r="D2154">
            <v>8.2899999999999991</v>
          </cell>
          <cell r="E2154" t="str">
            <v>SICRO Jul/24</v>
          </cell>
        </row>
        <row r="2155">
          <cell r="A2155">
            <v>1917201</v>
          </cell>
          <cell r="B2155" t="str">
            <v>Dragagem de areia grossa com draga hopper - capacidade da cisterna de 5.000 m³ - DMT de 2.100 a 2.400 m</v>
          </cell>
          <cell r="C2155" t="str">
            <v>m³</v>
          </cell>
          <cell r="D2155">
            <v>8.3699999999999992</v>
          </cell>
          <cell r="E2155" t="str">
            <v>SICRO Jul/24</v>
          </cell>
        </row>
        <row r="2156">
          <cell r="A2156">
            <v>1917202</v>
          </cell>
          <cell r="B2156" t="str">
            <v>Dragagem de areia grossa com draga hopper - capacidade da cisterna de 5.000 m³ - DMT de 2.400 a 2.700 m</v>
          </cell>
          <cell r="C2156" t="str">
            <v>m³</v>
          </cell>
          <cell r="D2156">
            <v>8.4700000000000006</v>
          </cell>
          <cell r="E2156" t="str">
            <v>SICRO Jul/24</v>
          </cell>
        </row>
        <row r="2157">
          <cell r="A2157">
            <v>1917203</v>
          </cell>
          <cell r="B2157" t="str">
            <v>Dragagem de areia grossa com draga hopper - capacidade da cisterna de 5.000 m³ - DMT de 2.700 a 3.000 m</v>
          </cell>
          <cell r="C2157" t="str">
            <v>m³</v>
          </cell>
          <cell r="D2157">
            <v>8.56</v>
          </cell>
          <cell r="E2157" t="str">
            <v>SICRO Jul/24</v>
          </cell>
        </row>
        <row r="2158">
          <cell r="A2158">
            <v>1917204</v>
          </cell>
          <cell r="B2158" t="str">
            <v>Dragagem de areia grossa com draga hopper - capacidade da cisterna de 5.000 m³ - DMT de 3.000 m</v>
          </cell>
          <cell r="C2158" t="str">
            <v>m³</v>
          </cell>
          <cell r="D2158">
            <v>8.6199999999999992</v>
          </cell>
          <cell r="E2158" t="str">
            <v>SICRO Jul/24</v>
          </cell>
        </row>
        <row r="2159">
          <cell r="A2159">
            <v>1917019</v>
          </cell>
          <cell r="B2159" t="str">
            <v>Dragagem de areia grossa com draga hopper - capacidade da cisterna de 750 m³ - DMT de 1.500 a 1.800 m</v>
          </cell>
          <cell r="C2159" t="str">
            <v>m³</v>
          </cell>
          <cell r="D2159">
            <v>15.62</v>
          </cell>
          <cell r="E2159" t="str">
            <v>SICRO Jul/24</v>
          </cell>
        </row>
        <row r="2160">
          <cell r="A2160">
            <v>1917020</v>
          </cell>
          <cell r="B2160" t="str">
            <v>Dragagem de areia grossa com draga hopper - capacidade da cisterna de 750 m³ - DMT de 1.800 a 2.100 m</v>
          </cell>
          <cell r="C2160" t="str">
            <v>m³</v>
          </cell>
          <cell r="D2160">
            <v>15.93</v>
          </cell>
          <cell r="E2160" t="str">
            <v>SICRO Jul/24</v>
          </cell>
        </row>
        <row r="2161">
          <cell r="A2161">
            <v>1917021</v>
          </cell>
          <cell r="B2161" t="str">
            <v>Dragagem de areia grossa com draga hopper - capacidade da cisterna de 750 m³ - DMT de 2.100 a 2.400 m</v>
          </cell>
          <cell r="C2161" t="str">
            <v>m³</v>
          </cell>
          <cell r="D2161">
            <v>16.239999999999998</v>
          </cell>
          <cell r="E2161" t="str">
            <v>SICRO Jul/24</v>
          </cell>
        </row>
        <row r="2162">
          <cell r="A2162">
            <v>1917022</v>
          </cell>
          <cell r="B2162" t="str">
            <v>Dragagem de areia grossa com draga hopper - capacidade da cisterna de 750 m³ - DMT de 2.400 a 2.700 m</v>
          </cell>
          <cell r="C2162" t="str">
            <v>m³</v>
          </cell>
          <cell r="D2162">
            <v>16.57</v>
          </cell>
          <cell r="E2162" t="str">
            <v>SICRO Jul/24</v>
          </cell>
        </row>
        <row r="2163">
          <cell r="A2163">
            <v>1917023</v>
          </cell>
          <cell r="B2163" t="str">
            <v>Dragagem de areia grossa com draga hopper - capacidade da cisterna de 750 m³ - DMT de 2.700 a 3.000 m</v>
          </cell>
          <cell r="C2163" t="str">
            <v>m³</v>
          </cell>
          <cell r="D2163">
            <v>16.920000000000002</v>
          </cell>
          <cell r="E2163" t="str">
            <v>SICRO Jul/24</v>
          </cell>
        </row>
        <row r="2164">
          <cell r="A2164">
            <v>1917024</v>
          </cell>
          <cell r="B2164" t="str">
            <v>Dragagem de areia grossa com draga hopper - capacidade da cisterna de 750 m³ - DMT de 3.000 m</v>
          </cell>
          <cell r="C2164" t="str">
            <v>m³</v>
          </cell>
          <cell r="D2164">
            <v>17.11</v>
          </cell>
          <cell r="E2164" t="str">
            <v>SICRO Jul/24</v>
          </cell>
        </row>
        <row r="2165">
          <cell r="A2165">
            <v>1917541</v>
          </cell>
          <cell r="B2165" t="str">
            <v>Dragagem de areia média com draga de sucção e recalque - bomba de 1.350 kW e cortador de 170 kW - distância de recalque de 1.100 a 1.300 m</v>
          </cell>
          <cell r="C2165" t="str">
            <v>m³</v>
          </cell>
          <cell r="D2165">
            <v>5.41</v>
          </cell>
          <cell r="E2165" t="str">
            <v>SICRO Jul/24</v>
          </cell>
        </row>
        <row r="2166">
          <cell r="A2166">
            <v>1917542</v>
          </cell>
          <cell r="B2166" t="str">
            <v>Dragagem de areia média com draga de sucção e recalque - bomba de 1.350 kW e cortador de 170 kW - distância de recalque de 1.300 a 1.500 m</v>
          </cell>
          <cell r="C2166" t="str">
            <v>m³</v>
          </cell>
          <cell r="D2166">
            <v>6.06</v>
          </cell>
          <cell r="E2166" t="str">
            <v>SICRO Jul/24</v>
          </cell>
        </row>
        <row r="2167">
          <cell r="A2167">
            <v>1917543</v>
          </cell>
          <cell r="B2167" t="str">
            <v>Dragagem de areia média com draga de sucção e recalque - bomba de 1.350 kW e cortador de 170 kW - distância de recalque de 1.500 a 1.700 m</v>
          </cell>
          <cell r="C2167" t="str">
            <v>m³</v>
          </cell>
          <cell r="D2167">
            <v>6.37</v>
          </cell>
          <cell r="E2167" t="str">
            <v>SICRO Jul/24</v>
          </cell>
        </row>
        <row r="2168">
          <cell r="A2168">
            <v>1917544</v>
          </cell>
          <cell r="B2168" t="str">
            <v>Dragagem de areia média com draga de sucção e recalque - bomba de 1.350 kW e cortador de 170 kW - distância de recalque de 1.700 a 1.900 m</v>
          </cell>
          <cell r="C2168" t="str">
            <v>m³</v>
          </cell>
          <cell r="D2168">
            <v>6.68</v>
          </cell>
          <cell r="E2168" t="str">
            <v>SICRO Jul/24</v>
          </cell>
        </row>
        <row r="2169">
          <cell r="A2169">
            <v>1917545</v>
          </cell>
          <cell r="B2169" t="str">
            <v>Dragagem de areia média com draga de sucção e recalque - bomba de 1.350 kW e cortador de 170 kW - distância de recalque de 1.900 a 2.100 m</v>
          </cell>
          <cell r="C2169" t="str">
            <v>m³</v>
          </cell>
          <cell r="D2169">
            <v>7.08</v>
          </cell>
          <cell r="E2169" t="str">
            <v>SICRO Jul/24</v>
          </cell>
        </row>
        <row r="2170">
          <cell r="A2170">
            <v>1917546</v>
          </cell>
          <cell r="B2170" t="str">
            <v>Dragagem de areia média com draga de sucção e recalque - bomba de 1.350 kW e cortador de 170 kW - distância de recalque de 2.100 a 2.300 m</v>
          </cell>
          <cell r="C2170" t="str">
            <v>m³</v>
          </cell>
          <cell r="D2170">
            <v>7.41</v>
          </cell>
          <cell r="E2170" t="str">
            <v>SICRO Jul/24</v>
          </cell>
        </row>
        <row r="2171">
          <cell r="A2171">
            <v>1917547</v>
          </cell>
          <cell r="B2171" t="str">
            <v>Dragagem de areia média com draga de sucção e recalque - bomba de 1.350 kW e cortador de 170 kW - distância de recalque de 2.300 a 2.500 m</v>
          </cell>
          <cell r="C2171" t="str">
            <v>m³</v>
          </cell>
          <cell r="D2171">
            <v>8.1</v>
          </cell>
          <cell r="E2171" t="str">
            <v>SICRO Jul/24</v>
          </cell>
        </row>
        <row r="2172">
          <cell r="A2172">
            <v>1917548</v>
          </cell>
          <cell r="B2172" t="str">
            <v>Dragagem de areia média com draga de sucção e recalque - bomba de 1.350 kW e cortador de 170 kW - distância de recalque de 2.500 a 2.700 m</v>
          </cell>
          <cell r="C2172" t="str">
            <v>m³</v>
          </cell>
          <cell r="D2172">
            <v>8.52</v>
          </cell>
          <cell r="E2172" t="str">
            <v>SICRO Jul/24</v>
          </cell>
        </row>
        <row r="2173">
          <cell r="A2173">
            <v>1917549</v>
          </cell>
          <cell r="B2173" t="str">
            <v>Dragagem de areia média com draga de sucção e recalque - bomba de 1.350 kW e cortador de 170 kW - distância de recalque de 2.700 a 2.900 m</v>
          </cell>
          <cell r="C2173" t="str">
            <v>m³</v>
          </cell>
          <cell r="D2173">
            <v>8.9499999999999993</v>
          </cell>
          <cell r="E2173" t="str">
            <v>SICRO Jul/24</v>
          </cell>
        </row>
        <row r="2174">
          <cell r="A2174">
            <v>1917550</v>
          </cell>
          <cell r="B2174" t="str">
            <v>Dragagem de areia média com draga de sucção e recalque - bomba de 1.350 kW e cortador de 170 kW - distância de recalque de 2.900 a 3.100 m</v>
          </cell>
          <cell r="C2174" t="str">
            <v>m³</v>
          </cell>
          <cell r="D2174">
            <v>9.43</v>
          </cell>
          <cell r="E2174" t="str">
            <v>SICRO Jul/24</v>
          </cell>
        </row>
        <row r="2175">
          <cell r="A2175">
            <v>1917551</v>
          </cell>
          <cell r="B2175" t="str">
            <v>Dragagem de areia média com draga de sucção e recalque - bomba de 1.350 kW e cortador de 170 kW - distância de recalque de 3.100 a 3.300 m</v>
          </cell>
          <cell r="C2175" t="str">
            <v>m³</v>
          </cell>
          <cell r="D2175">
            <v>10.19</v>
          </cell>
          <cell r="E2175" t="str">
            <v>SICRO Jul/24</v>
          </cell>
        </row>
        <row r="2176">
          <cell r="A2176">
            <v>1917552</v>
          </cell>
          <cell r="B2176" t="str">
            <v>Dragagem de areia média com draga de sucção e recalque - bomba de 1.350 kW e cortador de 170 kW - distância de recalque de 3.300 a 3.500 m</v>
          </cell>
          <cell r="C2176" t="str">
            <v>m³</v>
          </cell>
          <cell r="D2176">
            <v>10.7</v>
          </cell>
          <cell r="E2176" t="str">
            <v>SICRO Jul/24</v>
          </cell>
        </row>
        <row r="2177">
          <cell r="A2177">
            <v>1917553</v>
          </cell>
          <cell r="B2177" t="str">
            <v>Dragagem de areia média com draga de sucção e recalque - bomba de 1.350 kW e cortador de 170 kW - distância de recalque de 3.500 a 3.700 m</v>
          </cell>
          <cell r="C2177" t="str">
            <v>m³</v>
          </cell>
          <cell r="D2177">
            <v>10.56</v>
          </cell>
          <cell r="E2177" t="str">
            <v>SICRO Jul/24</v>
          </cell>
        </row>
        <row r="2178">
          <cell r="A2178">
            <v>1917554</v>
          </cell>
          <cell r="B2178" t="str">
            <v>Dragagem de areia média com draga de sucção e recalque - bomba de 1.350 kW e cortador de 170 kW - distância de recalque de 3.700 a 3.900 m</v>
          </cell>
          <cell r="C2178" t="str">
            <v>m³</v>
          </cell>
          <cell r="D2178">
            <v>11.66</v>
          </cell>
          <cell r="E2178" t="str">
            <v>SICRO Jul/24</v>
          </cell>
        </row>
        <row r="2179">
          <cell r="A2179">
            <v>1917555</v>
          </cell>
          <cell r="B2179" t="str">
            <v>Dragagem de areia média com draga de sucção e recalque - bomba de 1.350 kW e cortador de 170 kW - distância de recalque de 3.900 a 4.100 m</v>
          </cell>
          <cell r="C2179" t="str">
            <v>m³</v>
          </cell>
          <cell r="D2179">
            <v>12.21</v>
          </cell>
          <cell r="E2179" t="str">
            <v>SICRO Jul/24</v>
          </cell>
        </row>
        <row r="2180">
          <cell r="A2180">
            <v>1917556</v>
          </cell>
          <cell r="B2180" t="str">
            <v>Dragagem de areia média com draga de sucção e recalque - bomba de 1.350 kW e cortador de 170 kW - distância de recalque de 4.100 a 4.300 m</v>
          </cell>
          <cell r="C2180" t="str">
            <v>m³</v>
          </cell>
          <cell r="D2180">
            <v>13.12</v>
          </cell>
          <cell r="E2180" t="str">
            <v>SICRO Jul/24</v>
          </cell>
        </row>
        <row r="2181">
          <cell r="A2181">
            <v>1917557</v>
          </cell>
          <cell r="B2181" t="str">
            <v>Dragagem de areia média com draga de sucção e recalque - bomba de 1.350 kW e cortador de 170 kW - distância de recalque de 4.300 a 4.500 m</v>
          </cell>
          <cell r="C2181" t="str">
            <v>m³</v>
          </cell>
          <cell r="D2181">
            <v>13.72</v>
          </cell>
          <cell r="E2181" t="str">
            <v>SICRO Jul/24</v>
          </cell>
        </row>
        <row r="2182">
          <cell r="A2182">
            <v>1917558</v>
          </cell>
          <cell r="B2182" t="str">
            <v>Dragagem de areia média com draga de sucção e recalque - bomba de 1.350 kW e cortador de 170 kW - distância de recalque de 4.500 a 4.700 m</v>
          </cell>
          <cell r="C2182" t="str">
            <v>m³</v>
          </cell>
          <cell r="D2182">
            <v>14.58</v>
          </cell>
          <cell r="E2182" t="str">
            <v>SICRO Jul/24</v>
          </cell>
        </row>
        <row r="2183">
          <cell r="A2183">
            <v>1917559</v>
          </cell>
          <cell r="B2183" t="str">
            <v>Dragagem de areia média com draga de sucção e recalque - bomba de 1.350 kW e cortador de 170 kW - distância de recalque de 4.700 a 4.900 m</v>
          </cell>
          <cell r="C2183" t="str">
            <v>m³</v>
          </cell>
          <cell r="D2183">
            <v>16.010000000000002</v>
          </cell>
          <cell r="E2183" t="str">
            <v>SICRO Jul/24</v>
          </cell>
        </row>
        <row r="2184">
          <cell r="A2184">
            <v>1917560</v>
          </cell>
          <cell r="B2184" t="str">
            <v>Dragagem de areia média com draga de sucção e recalque - bomba de 1.350 kW e cortador de 170 kW - distância de recalque de 4.900 a 5.100 m</v>
          </cell>
          <cell r="C2184" t="str">
            <v>m³</v>
          </cell>
          <cell r="D2184">
            <v>17.84</v>
          </cell>
          <cell r="E2184" t="str">
            <v>SICRO Jul/24</v>
          </cell>
        </row>
        <row r="2185">
          <cell r="A2185">
            <v>1917561</v>
          </cell>
          <cell r="B2185" t="str">
            <v>Dragagem de areia média com draga de sucção e recalque - bomba de 1.350 kW e cortador de 170 kW - distância de recalque de 5.100 a 5.300 m</v>
          </cell>
          <cell r="C2185" t="str">
            <v>m³</v>
          </cell>
          <cell r="D2185">
            <v>19.63</v>
          </cell>
          <cell r="E2185" t="str">
            <v>SICRO Jul/24</v>
          </cell>
        </row>
        <row r="2186">
          <cell r="A2186">
            <v>1917562</v>
          </cell>
          <cell r="B2186" t="str">
            <v>Dragagem de areia média com draga de sucção e recalque - bomba de 1.350 kW e cortador de 170 kW - distância de recalque de 5.300 a 5.500 m</v>
          </cell>
          <cell r="C2186" t="str">
            <v>m³</v>
          </cell>
          <cell r="D2186">
            <v>21.67</v>
          </cell>
          <cell r="E2186" t="str">
            <v>SICRO Jul/24</v>
          </cell>
        </row>
        <row r="2187">
          <cell r="A2187">
            <v>1917563</v>
          </cell>
          <cell r="B2187" t="str">
            <v>Dragagem de areia média com draga de sucção e recalque - bomba de 1.350 kW e cortador de 170 kW - distância de recalque de 5.500 a 5.700 m</v>
          </cell>
          <cell r="C2187" t="str">
            <v>m³</v>
          </cell>
          <cell r="D2187">
            <v>23.54</v>
          </cell>
          <cell r="E2187" t="str">
            <v>SICRO Jul/24</v>
          </cell>
        </row>
        <row r="2188">
          <cell r="A2188">
            <v>1917564</v>
          </cell>
          <cell r="B2188" t="str">
            <v>Dragagem de areia média com draga de sucção e recalque - bomba de 1.350 kW e cortador de 170 kW - distância de recalque de 5.700 a 5.900 m</v>
          </cell>
          <cell r="C2188" t="str">
            <v>m³</v>
          </cell>
          <cell r="D2188">
            <v>25.56</v>
          </cell>
          <cell r="E2188" t="str">
            <v>SICRO Jul/24</v>
          </cell>
        </row>
        <row r="2189">
          <cell r="A2189">
            <v>1917565</v>
          </cell>
          <cell r="B2189" t="str">
            <v>Dragagem de areia média com draga de sucção e recalque - bomba de 1.350 kW e cortador de 170 kW - distância de recalque de 5.900 a 6.100 m</v>
          </cell>
          <cell r="C2189" t="str">
            <v>m³</v>
          </cell>
          <cell r="D2189">
            <v>28.27</v>
          </cell>
          <cell r="E2189" t="str">
            <v>SICRO Jul/24</v>
          </cell>
        </row>
        <row r="2190">
          <cell r="A2190">
            <v>1917538</v>
          </cell>
          <cell r="B2190" t="str">
            <v>Dragagem de areia média com draga de sucção e recalque - bomba de 1.350 kW e cortador de 170 kW - distância de recalque de 500 a 700 m</v>
          </cell>
          <cell r="C2190" t="str">
            <v>m³</v>
          </cell>
          <cell r="D2190">
            <v>4.46</v>
          </cell>
          <cell r="E2190" t="str">
            <v>SICRO Jul/24</v>
          </cell>
        </row>
        <row r="2191">
          <cell r="A2191">
            <v>1917566</v>
          </cell>
          <cell r="B2191" t="str">
            <v>Dragagem de areia média com draga de sucção e recalque - bomba de 1.350 kW e cortador de 170 kW - distância de recalque de 6.100 a 6.300 m</v>
          </cell>
          <cell r="C2191" t="str">
            <v>m³</v>
          </cell>
          <cell r="D2191">
            <v>30.98</v>
          </cell>
          <cell r="E2191" t="str">
            <v>SICRO Jul/24</v>
          </cell>
        </row>
        <row r="2192">
          <cell r="A2192">
            <v>1917567</v>
          </cell>
          <cell r="B2192" t="str">
            <v>Dragagem de areia média com draga de sucção e recalque - bomba de 1.350 kW e cortador de 170 kW - distância de recalque de 6.300 a 6.500 m</v>
          </cell>
          <cell r="C2192" t="str">
            <v>m³</v>
          </cell>
          <cell r="D2192">
            <v>33.85</v>
          </cell>
          <cell r="E2192" t="str">
            <v>SICRO Jul/24</v>
          </cell>
        </row>
        <row r="2193">
          <cell r="A2193">
            <v>1917568</v>
          </cell>
          <cell r="B2193" t="str">
            <v>Dragagem de areia média com draga de sucção e recalque - bomba de 1.350 kW e cortador de 170 kW - distância de recalque de 6.500 a 6.700 m</v>
          </cell>
          <cell r="C2193" t="str">
            <v>m³</v>
          </cell>
          <cell r="D2193">
            <v>36.619999999999997</v>
          </cell>
          <cell r="E2193" t="str">
            <v>SICRO Jul/24</v>
          </cell>
        </row>
        <row r="2194">
          <cell r="A2194">
            <v>1917569</v>
          </cell>
          <cell r="B2194" t="str">
            <v>Dragagem de areia média com draga de sucção e recalque - bomba de 1.350 kW e cortador de 170 kW - distância de recalque de 6.700 a 6.900 m</v>
          </cell>
          <cell r="C2194" t="str">
            <v>m³</v>
          </cell>
          <cell r="D2194">
            <v>40.049999999999997</v>
          </cell>
          <cell r="E2194" t="str">
            <v>SICRO Jul/24</v>
          </cell>
        </row>
        <row r="2195">
          <cell r="A2195">
            <v>1917570</v>
          </cell>
          <cell r="B2195" t="str">
            <v>Dragagem de areia média com draga de sucção e recalque - bomba de 1.350 kW e cortador de 170 kW - distância de recalque de 6.900 a 7.100 m</v>
          </cell>
          <cell r="C2195" t="str">
            <v>m³</v>
          </cell>
          <cell r="D2195">
            <v>43.19</v>
          </cell>
          <cell r="E2195" t="str">
            <v>SICRO Jul/24</v>
          </cell>
        </row>
        <row r="2196">
          <cell r="A2196">
            <v>1917571</v>
          </cell>
          <cell r="B2196" t="str">
            <v>Dragagem de areia média com draga de sucção e recalque - bomba de 1.350 kW e cortador de 170 kW - distância de recalque de 7.100 a 7.300 m</v>
          </cell>
          <cell r="C2196" t="str">
            <v>m³</v>
          </cell>
          <cell r="D2196">
            <v>46.91</v>
          </cell>
          <cell r="E2196" t="str">
            <v>SICRO Jul/24</v>
          </cell>
        </row>
        <row r="2197">
          <cell r="A2197">
            <v>1917572</v>
          </cell>
          <cell r="B2197" t="str">
            <v>Dragagem de areia média com draga de sucção e recalque - bomba de 1.350 kW e cortador de 170 kW - distância de recalque de 7.300 a 7.500 m</v>
          </cell>
          <cell r="C2197" t="str">
            <v>m³</v>
          </cell>
          <cell r="D2197">
            <v>51.06</v>
          </cell>
          <cell r="E2197" t="str">
            <v>SICRO Jul/24</v>
          </cell>
        </row>
        <row r="2198">
          <cell r="A2198">
            <v>1917573</v>
          </cell>
          <cell r="B2198" t="str">
            <v>Dragagem de areia média com draga de sucção e recalque - bomba de 1.350 kW e cortador de 170 kW - distância de recalque de 7.500 a 7.700 m</v>
          </cell>
          <cell r="C2198" t="str">
            <v>m³</v>
          </cell>
          <cell r="D2198">
            <v>55.57</v>
          </cell>
          <cell r="E2198" t="str">
            <v>SICRO Jul/24</v>
          </cell>
        </row>
        <row r="2199">
          <cell r="A2199">
            <v>1917574</v>
          </cell>
          <cell r="B2199" t="str">
            <v>Dragagem de areia média com draga de sucção e recalque - bomba de 1.350 kW e cortador de 170 kW - distância de recalque de 7.700 a 7.900 m</v>
          </cell>
          <cell r="C2199" t="str">
            <v>m³</v>
          </cell>
          <cell r="D2199">
            <v>59.74</v>
          </cell>
          <cell r="E2199" t="str">
            <v>SICRO Jul/24</v>
          </cell>
        </row>
        <row r="2200">
          <cell r="A2200">
            <v>1917539</v>
          </cell>
          <cell r="B2200" t="str">
            <v>Dragagem de areia média com draga de sucção e recalque - bomba de 1.350 kW e cortador de 170 kW - distância de recalque de 700 a 900 m</v>
          </cell>
          <cell r="C2200" t="str">
            <v>m³</v>
          </cell>
          <cell r="D2200">
            <v>4.75</v>
          </cell>
          <cell r="E2200" t="str">
            <v>SICRO Jul/24</v>
          </cell>
        </row>
        <row r="2201">
          <cell r="A2201">
            <v>1917540</v>
          </cell>
          <cell r="B2201" t="str">
            <v>Dragagem de areia média com draga de sucção e recalque - bomba de 1.350 kW e cortador de 170 kW - distância de recalque de 900 a 1.100 m</v>
          </cell>
          <cell r="C2201" t="str">
            <v>m³</v>
          </cell>
          <cell r="D2201">
            <v>5.12</v>
          </cell>
          <cell r="E2201" t="str">
            <v>SICRO Jul/24</v>
          </cell>
        </row>
        <row r="2202">
          <cell r="A2202">
            <v>1917738</v>
          </cell>
          <cell r="B2202" t="str">
            <v>Dragagem de areia média com draga de sucção e recalque - bomba de 1.350 kW e cortador de 170 kW - distância de recalque de até 500 m</v>
          </cell>
          <cell r="C2202" t="str">
            <v>m³</v>
          </cell>
          <cell r="D2202">
            <v>4.3899999999999997</v>
          </cell>
          <cell r="E2202" t="str">
            <v>SICRO Jul/24</v>
          </cell>
        </row>
        <row r="2203">
          <cell r="A2203">
            <v>1917238</v>
          </cell>
          <cell r="B2203" t="str">
            <v>Dragagem de areia média com draga de sucção e recalque - bomba de 294 kW e cortador de 30 kW - distância de recalque de 1.100 a 1.300 m</v>
          </cell>
          <cell r="C2203" t="str">
            <v>m³</v>
          </cell>
          <cell r="D2203">
            <v>6.92</v>
          </cell>
          <cell r="E2203" t="str">
            <v>SICRO Jul/24</v>
          </cell>
        </row>
        <row r="2204">
          <cell r="A2204">
            <v>1917239</v>
          </cell>
          <cell r="B2204" t="str">
            <v>Dragagem de areia média com draga de sucção e recalque - bomba de 294 kW e cortador de 30 kW - distância de recalque de 1.300 a 1.500 m</v>
          </cell>
          <cell r="C2204" t="str">
            <v>m³</v>
          </cell>
          <cell r="D2204">
            <v>7.59</v>
          </cell>
          <cell r="E2204" t="str">
            <v>SICRO Jul/24</v>
          </cell>
        </row>
        <row r="2205">
          <cell r="A2205">
            <v>1917240</v>
          </cell>
          <cell r="B2205" t="str">
            <v>Dragagem de areia média com draga de sucção e recalque - bomba de 294 kW e cortador de 30 kW - distância de recalque de 1.500 a 1.700 m</v>
          </cell>
          <cell r="C2205" t="str">
            <v>m³</v>
          </cell>
          <cell r="D2205">
            <v>8.1199999999999992</v>
          </cell>
          <cell r="E2205" t="str">
            <v>SICRO Jul/24</v>
          </cell>
        </row>
        <row r="2206">
          <cell r="A2206">
            <v>1917241</v>
          </cell>
          <cell r="B2206" t="str">
            <v>Dragagem de areia média com draga de sucção e recalque - bomba de 294 kW e cortador de 30 kW - distância de recalque de 1.700 a 1.900 m</v>
          </cell>
          <cell r="C2206" t="str">
            <v>m³</v>
          </cell>
          <cell r="D2206">
            <v>8.61</v>
          </cell>
          <cell r="E2206" t="str">
            <v>SICRO Jul/24</v>
          </cell>
        </row>
        <row r="2207">
          <cell r="A2207">
            <v>1917242</v>
          </cell>
          <cell r="B2207" t="str">
            <v>Dragagem de areia média com draga de sucção e recalque - bomba de 294 kW e cortador de 30 kW - distância de recalque de 1.900 a 2.100 m</v>
          </cell>
          <cell r="C2207" t="str">
            <v>m³</v>
          </cell>
          <cell r="D2207">
            <v>9.08</v>
          </cell>
          <cell r="E2207" t="str">
            <v>SICRO Jul/24</v>
          </cell>
        </row>
        <row r="2208">
          <cell r="A2208">
            <v>1917243</v>
          </cell>
          <cell r="B2208" t="str">
            <v>Dragagem de areia média com draga de sucção e recalque - bomba de 294 kW e cortador de 30 kW - distância de recalque de 2.100 a 2.300 m</v>
          </cell>
          <cell r="C2208" t="str">
            <v>m³</v>
          </cell>
          <cell r="D2208">
            <v>9.5299999999999994</v>
          </cell>
          <cell r="E2208" t="str">
            <v>SICRO Jul/24</v>
          </cell>
        </row>
        <row r="2209">
          <cell r="A2209">
            <v>1917244</v>
          </cell>
          <cell r="B2209" t="str">
            <v>Dragagem de areia média com draga de sucção e recalque - bomba de 294 kW e cortador de 30 kW - distância de recalque de 2.300 a 2.500 m</v>
          </cell>
          <cell r="C2209" t="str">
            <v>m³</v>
          </cell>
          <cell r="D2209">
            <v>10.16</v>
          </cell>
          <cell r="E2209" t="str">
            <v>SICRO Jul/24</v>
          </cell>
        </row>
        <row r="2210">
          <cell r="A2210">
            <v>1917245</v>
          </cell>
          <cell r="B2210" t="str">
            <v>Dragagem de areia média com draga de sucção e recalque - bomba de 294 kW e cortador de 30 kW - distância de recalque de 2.500 a 2.700 m</v>
          </cell>
          <cell r="C2210" t="str">
            <v>m³</v>
          </cell>
          <cell r="D2210">
            <v>10.7</v>
          </cell>
          <cell r="E2210" t="str">
            <v>SICRO Jul/24</v>
          </cell>
        </row>
        <row r="2211">
          <cell r="A2211">
            <v>1917246</v>
          </cell>
          <cell r="B2211" t="str">
            <v>Dragagem de areia média com draga de sucção e recalque - bomba de 294 kW e cortador de 30 kW - distância de recalque de 2.700 a 2.900 m</v>
          </cell>
          <cell r="C2211" t="str">
            <v>m³</v>
          </cell>
          <cell r="D2211">
            <v>11.28</v>
          </cell>
          <cell r="E2211" t="str">
            <v>SICRO Jul/24</v>
          </cell>
        </row>
        <row r="2212">
          <cell r="A2212">
            <v>1917247</v>
          </cell>
          <cell r="B2212" t="str">
            <v>Dragagem de areia média com draga de sucção e recalque - bomba de 294 kW e cortador de 30 kW - distância de recalque de 2.900 a 3.100 m</v>
          </cell>
          <cell r="C2212" t="str">
            <v>m³</v>
          </cell>
          <cell r="D2212">
            <v>12.22</v>
          </cell>
          <cell r="E2212" t="str">
            <v>SICRO Jul/24</v>
          </cell>
        </row>
        <row r="2213">
          <cell r="A2213">
            <v>1917248</v>
          </cell>
          <cell r="B2213" t="str">
            <v>Dragagem de areia média com draga de sucção e recalque - bomba de 294 kW e cortador de 30 kW - distância de recalque de 3.100 a 3.300 m</v>
          </cell>
          <cell r="C2213" t="str">
            <v>m³</v>
          </cell>
          <cell r="D2213">
            <v>14</v>
          </cell>
          <cell r="E2213" t="str">
            <v>SICRO Jul/24</v>
          </cell>
        </row>
        <row r="2214">
          <cell r="A2214">
            <v>1917249</v>
          </cell>
          <cell r="B2214" t="str">
            <v>Dragagem de areia média com draga de sucção e recalque - bomba de 294 kW e cortador de 30 kW - distância de recalque de 3.300 a 3.500 m</v>
          </cell>
          <cell r="C2214" t="str">
            <v>m³</v>
          </cell>
          <cell r="D2214">
            <v>16.79</v>
          </cell>
          <cell r="E2214" t="str">
            <v>SICRO Jul/24</v>
          </cell>
        </row>
        <row r="2215">
          <cell r="A2215">
            <v>1917235</v>
          </cell>
          <cell r="B2215" t="str">
            <v>Dragagem de areia média com draga de sucção e recalque - bomba de 294 kW e cortador de 30 kW - distância de recalque de 500 a 700 m</v>
          </cell>
          <cell r="C2215" t="str">
            <v>m³</v>
          </cell>
          <cell r="D2215">
            <v>5.49</v>
          </cell>
          <cell r="E2215" t="str">
            <v>SICRO Jul/24</v>
          </cell>
        </row>
        <row r="2216">
          <cell r="A2216">
            <v>1917236</v>
          </cell>
          <cell r="B2216" t="str">
            <v>Dragagem de areia média com draga de sucção e recalque - bomba de 294 kW e cortador de 30 kW - distância de recalque de 700 a 900 m</v>
          </cell>
          <cell r="C2216" t="str">
            <v>m³</v>
          </cell>
          <cell r="D2216">
            <v>5.87</v>
          </cell>
          <cell r="E2216" t="str">
            <v>SICRO Jul/24</v>
          </cell>
        </row>
        <row r="2217">
          <cell r="A2217">
            <v>1917237</v>
          </cell>
          <cell r="B2217" t="str">
            <v>Dragagem de areia média com draga de sucção e recalque - bomba de 294 kW e cortador de 30 kW - distância de recalque de 900 a 1.100 m</v>
          </cell>
          <cell r="C2217" t="str">
            <v>m³</v>
          </cell>
          <cell r="D2217">
            <v>6.33</v>
          </cell>
          <cell r="E2217" t="str">
            <v>SICRO Jul/24</v>
          </cell>
        </row>
        <row r="2218">
          <cell r="A2218">
            <v>1917725</v>
          </cell>
          <cell r="B2218" t="str">
            <v>Dragagem de areia média com draga de sucção e recalque - bomba de 294 kW e cortador de 30 kW - distância de recalque de até 500 m</v>
          </cell>
          <cell r="C2218" t="str">
            <v>m³</v>
          </cell>
          <cell r="D2218">
            <v>5.34</v>
          </cell>
          <cell r="E2218" t="str">
            <v>SICRO Jul/24</v>
          </cell>
        </row>
        <row r="2219">
          <cell r="A2219">
            <v>1917311</v>
          </cell>
          <cell r="B2219" t="str">
            <v>Dragagem de areia média com draga de sucção e recalque - bomba de 483 kW e cortador de 55 kW - distância de recalque de 1.100 a 1.300 m</v>
          </cell>
          <cell r="C2219" t="str">
            <v>m³</v>
          </cell>
          <cell r="D2219">
            <v>5.45</v>
          </cell>
          <cell r="E2219" t="str">
            <v>SICRO Jul/24</v>
          </cell>
        </row>
        <row r="2220">
          <cell r="A2220">
            <v>1917312</v>
          </cell>
          <cell r="B2220" t="str">
            <v>Dragagem de areia média com draga de sucção e recalque - bomba de 483 kW e cortador de 55 kW - distância de recalque de 1.300 a 1.500 m</v>
          </cell>
          <cell r="C2220" t="str">
            <v>m³</v>
          </cell>
          <cell r="D2220">
            <v>6.18</v>
          </cell>
          <cell r="E2220" t="str">
            <v>SICRO Jul/24</v>
          </cell>
        </row>
        <row r="2221">
          <cell r="A2221">
            <v>1917313</v>
          </cell>
          <cell r="B2221" t="str">
            <v>Dragagem de areia média com draga de sucção e recalque - bomba de 483 kW e cortador de 55 kW - distância de recalque de 1.500 a 1.700 m</v>
          </cell>
          <cell r="C2221" t="str">
            <v>m³</v>
          </cell>
          <cell r="D2221">
            <v>6.64</v>
          </cell>
          <cell r="E2221" t="str">
            <v>SICRO Jul/24</v>
          </cell>
        </row>
        <row r="2222">
          <cell r="A2222">
            <v>1917314</v>
          </cell>
          <cell r="B2222" t="str">
            <v>Dragagem de areia média com draga de sucção e recalque - bomba de 483 kW e cortador de 55 kW - distância de recalque de 1.700 a 1.900 m</v>
          </cell>
          <cell r="C2222" t="str">
            <v>m³</v>
          </cell>
          <cell r="D2222">
            <v>7.08</v>
          </cell>
          <cell r="E2222" t="str">
            <v>SICRO Jul/24</v>
          </cell>
        </row>
        <row r="2223">
          <cell r="A2223">
            <v>1917315</v>
          </cell>
          <cell r="B2223" t="str">
            <v>Dragagem de areia média com draga de sucção e recalque - bomba de 483 kW e cortador de 55 kW - distância de recalque de 1.900 a 2.100 m</v>
          </cell>
          <cell r="C2223" t="str">
            <v>m³</v>
          </cell>
          <cell r="D2223">
            <v>7.61</v>
          </cell>
          <cell r="E2223" t="str">
            <v>SICRO Jul/24</v>
          </cell>
        </row>
        <row r="2224">
          <cell r="A2224">
            <v>1917316</v>
          </cell>
          <cell r="B2224" t="str">
            <v>Dragagem de areia média com draga de sucção e recalque - bomba de 483 kW e cortador de 55 kW - distância de recalque de 2.100 a 2.300 m</v>
          </cell>
          <cell r="C2224" t="str">
            <v>m³</v>
          </cell>
          <cell r="D2224">
            <v>8.1300000000000008</v>
          </cell>
          <cell r="E2224" t="str">
            <v>SICRO Jul/24</v>
          </cell>
        </row>
        <row r="2225">
          <cell r="A2225">
            <v>1917317</v>
          </cell>
          <cell r="B2225" t="str">
            <v>Dragagem de areia média com draga de sucção e recalque - bomba de 483 kW e cortador de 55 kW - distância de recalque de 2.300 a 2.500 m</v>
          </cell>
          <cell r="C2225" t="str">
            <v>m³</v>
          </cell>
          <cell r="D2225">
            <v>8.98</v>
          </cell>
          <cell r="E2225" t="str">
            <v>SICRO Jul/24</v>
          </cell>
        </row>
        <row r="2226">
          <cell r="A2226">
            <v>1917318</v>
          </cell>
          <cell r="B2226" t="str">
            <v>Dragagem de areia média com draga de sucção e recalque - bomba de 483 kW e cortador de 55 kW - distância de recalque de 2.500 a 2.700 m</v>
          </cell>
          <cell r="C2226" t="str">
            <v>m³</v>
          </cell>
          <cell r="D2226">
            <v>9.6999999999999993</v>
          </cell>
          <cell r="E2226" t="str">
            <v>SICRO Jul/24</v>
          </cell>
        </row>
        <row r="2227">
          <cell r="A2227">
            <v>1917319</v>
          </cell>
          <cell r="B2227" t="str">
            <v>Dragagem de areia média com draga de sucção e recalque - bomba de 483 kW e cortador de 55 kW - distância de recalque de 2.700 a 2.900 m</v>
          </cell>
          <cell r="C2227" t="str">
            <v>m³</v>
          </cell>
          <cell r="D2227">
            <v>10.38</v>
          </cell>
          <cell r="E2227" t="str">
            <v>SICRO Jul/24</v>
          </cell>
        </row>
        <row r="2228">
          <cell r="A2228">
            <v>1917320</v>
          </cell>
          <cell r="B2228" t="str">
            <v>Dragagem de areia média com draga de sucção e recalque - bomba de 483 kW e cortador de 55 kW - distância de recalque de 2.900 a 3.100 m</v>
          </cell>
          <cell r="C2228" t="str">
            <v>m³</v>
          </cell>
          <cell r="D2228">
            <v>11.11</v>
          </cell>
          <cell r="E2228" t="str">
            <v>SICRO Jul/24</v>
          </cell>
        </row>
        <row r="2229">
          <cell r="A2229">
            <v>1917321</v>
          </cell>
          <cell r="B2229" t="str">
            <v>Dragagem de areia média com draga de sucção e recalque - bomba de 483 kW e cortador de 55 kW - distância de recalque de 3.100 a 3.300 m</v>
          </cell>
          <cell r="C2229" t="str">
            <v>m³</v>
          </cell>
          <cell r="D2229">
            <v>13.59</v>
          </cell>
          <cell r="E2229" t="str">
            <v>SICRO Jul/24</v>
          </cell>
        </row>
        <row r="2230">
          <cell r="A2230">
            <v>1917322</v>
          </cell>
          <cell r="B2230" t="str">
            <v>Dragagem de areia média com draga de sucção e recalque - bomba de 483 kW e cortador de 55 kW - distância de recalque de 3.300 a 3.500 m</v>
          </cell>
          <cell r="C2230" t="str">
            <v>m³</v>
          </cell>
          <cell r="D2230">
            <v>15.72</v>
          </cell>
          <cell r="E2230" t="str">
            <v>SICRO Jul/24</v>
          </cell>
        </row>
        <row r="2231">
          <cell r="A2231">
            <v>1917323</v>
          </cell>
          <cell r="B2231" t="str">
            <v>Dragagem de areia média com draga de sucção e recalque - bomba de 483 kW e cortador de 55 kW - distância de recalque de 3.500 a 3.700 m</v>
          </cell>
          <cell r="C2231" t="str">
            <v>m³</v>
          </cell>
          <cell r="D2231">
            <v>18.46</v>
          </cell>
          <cell r="E2231" t="str">
            <v>SICRO Jul/24</v>
          </cell>
        </row>
        <row r="2232">
          <cell r="A2232">
            <v>1917324</v>
          </cell>
          <cell r="B2232" t="str">
            <v>Dragagem de areia média com draga de sucção e recalque - bomba de 483 kW e cortador de 55 kW - distância de recalque de 3.700 a 3.900 m</v>
          </cell>
          <cell r="C2232" t="str">
            <v>m³</v>
          </cell>
          <cell r="D2232">
            <v>21.34</v>
          </cell>
          <cell r="E2232" t="str">
            <v>SICRO Jul/24</v>
          </cell>
        </row>
        <row r="2233">
          <cell r="A2233">
            <v>1917325</v>
          </cell>
          <cell r="B2233" t="str">
            <v>Dragagem de areia média com draga de sucção e recalque - bomba de 483 kW e cortador de 55 kW - distância de recalque de 3.900 a 4.100 m</v>
          </cell>
          <cell r="C2233" t="str">
            <v>m³</v>
          </cell>
          <cell r="D2233">
            <v>24.76</v>
          </cell>
          <cell r="E2233" t="str">
            <v>SICRO Jul/24</v>
          </cell>
        </row>
        <row r="2234">
          <cell r="A2234">
            <v>1917326</v>
          </cell>
          <cell r="B2234" t="str">
            <v>Dragagem de areia média com draga de sucção e recalque - bomba de 483 kW e cortador de 55 kW - distância de recalque de 4.100 a 4.300 m</v>
          </cell>
          <cell r="C2234" t="str">
            <v>m³</v>
          </cell>
          <cell r="D2234">
            <v>29.41</v>
          </cell>
          <cell r="E2234" t="str">
            <v>SICRO Jul/24</v>
          </cell>
        </row>
        <row r="2235">
          <cell r="A2235">
            <v>1917327</v>
          </cell>
          <cell r="B2235" t="str">
            <v>Dragagem de areia média com draga de sucção e recalque - bomba de 483 kW e cortador de 55 kW - distância de recalque de 4.300 a 4.500 m</v>
          </cell>
          <cell r="C2235" t="str">
            <v>m³</v>
          </cell>
          <cell r="D2235">
            <v>34.119999999999997</v>
          </cell>
          <cell r="E2235" t="str">
            <v>SICRO Jul/24</v>
          </cell>
        </row>
        <row r="2236">
          <cell r="A2236">
            <v>1917328</v>
          </cell>
          <cell r="B2236" t="str">
            <v>Dragagem de areia média com draga de sucção e recalque - bomba de 483 kW e cortador de 55 kW - distância de recalque de 4.500 a 4.700 m</v>
          </cell>
          <cell r="C2236" t="str">
            <v>m³</v>
          </cell>
          <cell r="D2236">
            <v>39.53</v>
          </cell>
          <cell r="E2236" t="str">
            <v>SICRO Jul/24</v>
          </cell>
        </row>
        <row r="2237">
          <cell r="A2237">
            <v>1917329</v>
          </cell>
          <cell r="B2237" t="str">
            <v>Dragagem de areia média com draga de sucção e recalque - bomba de 483 kW e cortador de 55 kW - distância de recalque de 4.700 a 4.900 m</v>
          </cell>
          <cell r="C2237" t="str">
            <v>m³</v>
          </cell>
          <cell r="D2237">
            <v>43.25</v>
          </cell>
          <cell r="E2237" t="str">
            <v>SICRO Jul/24</v>
          </cell>
        </row>
        <row r="2238">
          <cell r="A2238">
            <v>1917330</v>
          </cell>
          <cell r="B2238" t="str">
            <v>Dragagem de areia média com draga de sucção e recalque - bomba de 483 kW e cortador de 55 kW - distância de recalque de 4.900 a 5.100 m</v>
          </cell>
          <cell r="C2238" t="str">
            <v>m³</v>
          </cell>
          <cell r="D2238">
            <v>47.87</v>
          </cell>
          <cell r="E2238" t="str">
            <v>SICRO Jul/24</v>
          </cell>
        </row>
        <row r="2239">
          <cell r="A2239">
            <v>1917308</v>
          </cell>
          <cell r="B2239" t="str">
            <v>Dragagem de areia média com draga de sucção e recalque - bomba de 483 kW e cortador de 55 kW - distância de recalque de 500 a 700 m</v>
          </cell>
          <cell r="C2239" t="str">
            <v>m³</v>
          </cell>
          <cell r="D2239">
            <v>4.45</v>
          </cell>
          <cell r="E2239" t="str">
            <v>SICRO Jul/24</v>
          </cell>
        </row>
        <row r="2240">
          <cell r="A2240">
            <v>1917309</v>
          </cell>
          <cell r="B2240" t="str">
            <v>Dragagem de areia média com draga de sucção e recalque - bomba de 483 kW e cortador de 55 kW - distância de recalque de 700 a 900 m</v>
          </cell>
          <cell r="C2240" t="str">
            <v>m³</v>
          </cell>
          <cell r="D2240">
            <v>4.74</v>
          </cell>
          <cell r="E2240" t="str">
            <v>SICRO Jul/24</v>
          </cell>
        </row>
        <row r="2241">
          <cell r="A2241">
            <v>1917310</v>
          </cell>
          <cell r="B2241" t="str">
            <v>Dragagem de areia média com draga de sucção e recalque - bomba de 483 kW e cortador de 55 kW - distância de recalque de 900 a 1.100 m</v>
          </cell>
          <cell r="C2241" t="str">
            <v>m³</v>
          </cell>
          <cell r="D2241">
            <v>5.04</v>
          </cell>
          <cell r="E2241" t="str">
            <v>SICRO Jul/24</v>
          </cell>
        </row>
        <row r="2242">
          <cell r="A2242">
            <v>1917730</v>
          </cell>
          <cell r="B2242" t="str">
            <v>Dragagem de areia média com draga de sucção e recalque - bomba de 483 kW e cortador de 55 kW - distância de recalque de até 500 m</v>
          </cell>
          <cell r="C2242" t="str">
            <v>m³</v>
          </cell>
          <cell r="D2242">
            <v>4.3899999999999997</v>
          </cell>
          <cell r="E2242" t="str">
            <v>SICRO Jul/24</v>
          </cell>
        </row>
        <row r="2243">
          <cell r="A2243">
            <v>1917415</v>
          </cell>
          <cell r="B2243" t="str">
            <v>Dragagem de areia média com draga de sucção e recalque - bomba de 746 kW e cortador de 110 kW - distância de recalque de 1.100 a 1.300 m</v>
          </cell>
          <cell r="C2243" t="str">
            <v>m³</v>
          </cell>
          <cell r="D2243">
            <v>5.39</v>
          </cell>
          <cell r="E2243" t="str">
            <v>SICRO Jul/24</v>
          </cell>
        </row>
        <row r="2244">
          <cell r="A2244">
            <v>1917416</v>
          </cell>
          <cell r="B2244" t="str">
            <v>Dragagem de areia média com draga de sucção e recalque - bomba de 746 kW e cortador de 110 kW - distância de recalque de 1.300 a 1.500 m</v>
          </cell>
          <cell r="C2244" t="str">
            <v>m³</v>
          </cell>
          <cell r="D2244">
            <v>6.06</v>
          </cell>
          <cell r="E2244" t="str">
            <v>SICRO Jul/24</v>
          </cell>
        </row>
        <row r="2245">
          <cell r="A2245">
            <v>1917417</v>
          </cell>
          <cell r="B2245" t="str">
            <v>Dragagem de areia média com draga de sucção e recalque - bomba de 746 kW e cortador de 110 kW - distância de recalque de 1.500 a 1.700 m</v>
          </cell>
          <cell r="C2245" t="str">
            <v>m³</v>
          </cell>
          <cell r="D2245">
            <v>6.5</v>
          </cell>
          <cell r="E2245" t="str">
            <v>SICRO Jul/24</v>
          </cell>
        </row>
        <row r="2246">
          <cell r="A2246">
            <v>1917418</v>
          </cell>
          <cell r="B2246" t="str">
            <v>Dragagem de areia média com draga de sucção e recalque - bomba de 746 kW e cortador de 110 kW - distância de recalque de 1.700 a 1.900 m</v>
          </cell>
          <cell r="C2246" t="str">
            <v>m³</v>
          </cell>
          <cell r="D2246">
            <v>6.91</v>
          </cell>
          <cell r="E2246" t="str">
            <v>SICRO Jul/24</v>
          </cell>
        </row>
        <row r="2247">
          <cell r="A2247">
            <v>1917419</v>
          </cell>
          <cell r="B2247" t="str">
            <v>Dragagem de areia média com draga de sucção e recalque - bomba de 746 kW e cortador de 110 kW - distância de recalque de 1.900 a 2.100 m</v>
          </cell>
          <cell r="C2247" t="str">
            <v>m³</v>
          </cell>
          <cell r="D2247">
            <v>7.27</v>
          </cell>
          <cell r="E2247" t="str">
            <v>SICRO Jul/24</v>
          </cell>
        </row>
        <row r="2248">
          <cell r="A2248">
            <v>1917420</v>
          </cell>
          <cell r="B2248" t="str">
            <v>Dragagem de areia média com draga de sucção e recalque - bomba de 746 kW e cortador de 110 kW - distância de recalque de 2.100 a 2.300 m</v>
          </cell>
          <cell r="C2248" t="str">
            <v>m³</v>
          </cell>
          <cell r="D2248">
            <v>7.71</v>
          </cell>
          <cell r="E2248" t="str">
            <v>SICRO Jul/24</v>
          </cell>
        </row>
        <row r="2249">
          <cell r="A2249">
            <v>1917421</v>
          </cell>
          <cell r="B2249" t="str">
            <v>Dragagem de areia média com draga de sucção e recalque - bomba de 746 kW e cortador de 110 kW - distância de recalque de 2.300 a 2.500 m</v>
          </cell>
          <cell r="C2249" t="str">
            <v>m³</v>
          </cell>
          <cell r="D2249">
            <v>8.41</v>
          </cell>
          <cell r="E2249" t="str">
            <v>SICRO Jul/24</v>
          </cell>
        </row>
        <row r="2250">
          <cell r="A2250">
            <v>1917422</v>
          </cell>
          <cell r="B2250" t="str">
            <v>Dragagem de areia média com draga de sucção e recalque - bomba de 746 kW e cortador de 110 kW - distância de recalque de 2.500 a 2.700 m</v>
          </cell>
          <cell r="C2250" t="str">
            <v>m³</v>
          </cell>
          <cell r="D2250">
            <v>8.83</v>
          </cell>
          <cell r="E2250" t="str">
            <v>SICRO Jul/24</v>
          </cell>
        </row>
        <row r="2251">
          <cell r="A2251">
            <v>1917423</v>
          </cell>
          <cell r="B2251" t="str">
            <v>Dragagem de areia média com draga de sucção e recalque - bomba de 746 kW e cortador de 110 kW - distância de recalque de 2.700 a 2.900 m</v>
          </cell>
          <cell r="C2251" t="str">
            <v>m³</v>
          </cell>
          <cell r="D2251">
            <v>9.25</v>
          </cell>
          <cell r="E2251" t="str">
            <v>SICRO Jul/24</v>
          </cell>
        </row>
        <row r="2252">
          <cell r="A2252">
            <v>1917424</v>
          </cell>
          <cell r="B2252" t="str">
            <v>Dragagem de areia média com draga de sucção e recalque - bomba de 746 kW e cortador de 110 kW - distância de recalque de 2.900 a 3.100 m</v>
          </cell>
          <cell r="C2252" t="str">
            <v>m³</v>
          </cell>
          <cell r="D2252">
            <v>9.68</v>
          </cell>
          <cell r="E2252" t="str">
            <v>SICRO Jul/24</v>
          </cell>
        </row>
        <row r="2253">
          <cell r="A2253">
            <v>1917425</v>
          </cell>
          <cell r="B2253" t="str">
            <v>Dragagem de areia média com draga de sucção e recalque - bomba de 746 kW e cortador de 110 kW - distância de recalque de 3.100 a 3.300 m</v>
          </cell>
          <cell r="C2253" t="str">
            <v>m³</v>
          </cell>
          <cell r="D2253">
            <v>10.55</v>
          </cell>
          <cell r="E2253" t="str">
            <v>SICRO Jul/24</v>
          </cell>
        </row>
        <row r="2254">
          <cell r="A2254">
            <v>1917426</v>
          </cell>
          <cell r="B2254" t="str">
            <v>Dragagem de areia média com draga de sucção e recalque - bomba de 746 kW e cortador de 110 kW - distância de recalque de 3.300 a 3.500 m</v>
          </cell>
          <cell r="C2254" t="str">
            <v>m³</v>
          </cell>
          <cell r="D2254">
            <v>11.44</v>
          </cell>
          <cell r="E2254" t="str">
            <v>SICRO Jul/24</v>
          </cell>
        </row>
        <row r="2255">
          <cell r="A2255">
            <v>1917427</v>
          </cell>
          <cell r="B2255" t="str">
            <v>Dragagem de areia média com draga de sucção e recalque - bomba de 746 kW e cortador de 110 kW - distância de recalque de 3.500 a 3.700 m</v>
          </cell>
          <cell r="C2255" t="str">
            <v>m³</v>
          </cell>
          <cell r="D2255">
            <v>13.03</v>
          </cell>
          <cell r="E2255" t="str">
            <v>SICRO Jul/24</v>
          </cell>
        </row>
        <row r="2256">
          <cell r="A2256">
            <v>1917428</v>
          </cell>
          <cell r="B2256" t="str">
            <v>Dragagem de areia média com draga de sucção e recalque - bomba de 746 kW e cortador de 110 kW - distância de recalque de 3.700 a 3.900 m</v>
          </cell>
          <cell r="C2256" t="str">
            <v>m³</v>
          </cell>
          <cell r="D2256">
            <v>14.9</v>
          </cell>
          <cell r="E2256" t="str">
            <v>SICRO Jul/24</v>
          </cell>
        </row>
        <row r="2257">
          <cell r="A2257">
            <v>1917429</v>
          </cell>
          <cell r="B2257" t="str">
            <v>Dragagem de areia média com draga de sucção e recalque - bomba de 746 kW e cortador de 110 kW - distância de recalque de 3.900 a 4.100 m</v>
          </cell>
          <cell r="C2257" t="str">
            <v>m³</v>
          </cell>
          <cell r="D2257">
            <v>16.850000000000001</v>
          </cell>
          <cell r="E2257" t="str">
            <v>SICRO Jul/24</v>
          </cell>
        </row>
        <row r="2258">
          <cell r="A2258">
            <v>1917430</v>
          </cell>
          <cell r="B2258" t="str">
            <v>Dragagem de areia média com draga de sucção e recalque - bomba de 746 kW e cortador de 110 kW - distância de recalque de 4.100 a 4.300 m</v>
          </cell>
          <cell r="C2258" t="str">
            <v>m³</v>
          </cell>
          <cell r="D2258">
            <v>19.47</v>
          </cell>
          <cell r="E2258" t="str">
            <v>SICRO Jul/24</v>
          </cell>
        </row>
        <row r="2259">
          <cell r="A2259">
            <v>1917431</v>
          </cell>
          <cell r="B2259" t="str">
            <v>Dragagem de areia média com draga de sucção e recalque - bomba de 746 kW e cortador de 110 kW - distância de recalque de 4.300 a 4.500 m</v>
          </cell>
          <cell r="C2259" t="str">
            <v>m³</v>
          </cell>
          <cell r="D2259">
            <v>21.76</v>
          </cell>
          <cell r="E2259" t="str">
            <v>SICRO Jul/24</v>
          </cell>
        </row>
        <row r="2260">
          <cell r="A2260">
            <v>1917432</v>
          </cell>
          <cell r="B2260" t="str">
            <v>Dragagem de areia média com draga de sucção e recalque - bomba de 746 kW e cortador de 110 kW - distância de recalque de 4.500 a 4.700 m</v>
          </cell>
          <cell r="C2260" t="str">
            <v>m³</v>
          </cell>
          <cell r="D2260">
            <v>24.72</v>
          </cell>
          <cell r="E2260" t="str">
            <v>SICRO Jul/24</v>
          </cell>
        </row>
        <row r="2261">
          <cell r="A2261">
            <v>1917433</v>
          </cell>
          <cell r="B2261" t="str">
            <v>Dragagem de areia média com draga de sucção e recalque - bomba de 746 kW e cortador de 110 kW - distância de recalque de 4.700 a 4.900 m</v>
          </cell>
          <cell r="C2261" t="str">
            <v>m³</v>
          </cell>
          <cell r="D2261">
            <v>27.76</v>
          </cell>
          <cell r="E2261" t="str">
            <v>SICRO Jul/24</v>
          </cell>
        </row>
        <row r="2262">
          <cell r="A2262">
            <v>1917434</v>
          </cell>
          <cell r="B2262" t="str">
            <v>Dragagem de areia média com draga de sucção e recalque - bomba de 746 kW e cortador de 110 kW - distância de recalque de 4.900 a 5.100 m</v>
          </cell>
          <cell r="C2262" t="str">
            <v>m³</v>
          </cell>
          <cell r="D2262">
            <v>31.4</v>
          </cell>
          <cell r="E2262" t="str">
            <v>SICRO Jul/24</v>
          </cell>
        </row>
        <row r="2263">
          <cell r="A2263">
            <v>1917435</v>
          </cell>
          <cell r="B2263" t="str">
            <v>Dragagem de areia média com draga de sucção e recalque - bomba de 746 kW e cortador de 110 kW - distância de recalque de 5.100 a 5.300 m</v>
          </cell>
          <cell r="C2263" t="str">
            <v>m³</v>
          </cell>
          <cell r="D2263">
            <v>35.72</v>
          </cell>
          <cell r="E2263" t="str">
            <v>SICRO Jul/24</v>
          </cell>
        </row>
        <row r="2264">
          <cell r="A2264">
            <v>1917436</v>
          </cell>
          <cell r="B2264" t="str">
            <v>Dragagem de areia média com draga de sucção e recalque - bomba de 746 kW e cortador de 110 kW - distância de recalque de 5.300 a 5.500 m</v>
          </cell>
          <cell r="C2264" t="str">
            <v>m³</v>
          </cell>
          <cell r="D2264">
            <v>39.64</v>
          </cell>
          <cell r="E2264" t="str">
            <v>SICRO Jul/24</v>
          </cell>
        </row>
        <row r="2265">
          <cell r="A2265">
            <v>1917437</v>
          </cell>
          <cell r="B2265" t="str">
            <v>Dragagem de areia média com draga de sucção e recalque - bomba de 746 kW e cortador de 110 kW - distância de recalque de 5.500 a 5.700 m</v>
          </cell>
          <cell r="C2265" t="str">
            <v>m³</v>
          </cell>
          <cell r="D2265">
            <v>44.65</v>
          </cell>
          <cell r="E2265" t="str">
            <v>SICRO Jul/24</v>
          </cell>
        </row>
        <row r="2266">
          <cell r="A2266">
            <v>1917438</v>
          </cell>
          <cell r="B2266" t="str">
            <v>Dragagem de areia média com draga de sucção e recalque - bomba de 746 kW e cortador de 110 kW - distância de recalque de 5.700 a 5.900 m</v>
          </cell>
          <cell r="C2266" t="str">
            <v>m³</v>
          </cell>
          <cell r="D2266">
            <v>48.17</v>
          </cell>
          <cell r="E2266" t="str">
            <v>SICRO Jul/24</v>
          </cell>
        </row>
        <row r="2267">
          <cell r="A2267">
            <v>1917439</v>
          </cell>
          <cell r="B2267" t="str">
            <v>Dragagem de areia média com draga de sucção e recalque - bomba de 746 kW e cortador de 110 kW - distância de recalque de 5.900 a 6.100 m</v>
          </cell>
          <cell r="C2267" t="str">
            <v>m³</v>
          </cell>
          <cell r="D2267">
            <v>51.31</v>
          </cell>
          <cell r="E2267" t="str">
            <v>SICRO Jul/24</v>
          </cell>
        </row>
        <row r="2268">
          <cell r="A2268">
            <v>1917412</v>
          </cell>
          <cell r="B2268" t="str">
            <v>Dragagem de areia média com draga de sucção e recalque - bomba de 746 kW e cortador de 110 kW - distância de recalque de 500 a 700 m</v>
          </cell>
          <cell r="C2268" t="str">
            <v>m³</v>
          </cell>
          <cell r="D2268">
            <v>4.05</v>
          </cell>
          <cell r="E2268" t="str">
            <v>SICRO Jul/24</v>
          </cell>
        </row>
        <row r="2269">
          <cell r="A2269">
            <v>1917413</v>
          </cell>
          <cell r="B2269" t="str">
            <v>Dragagem de areia média com draga de sucção e recalque - bomba de 746 kW e cortador de 110 kW - distância de recalque de 700 a 900 m</v>
          </cell>
          <cell r="C2269" t="str">
            <v>m³</v>
          </cell>
          <cell r="D2269">
            <v>4.53</v>
          </cell>
          <cell r="E2269" t="str">
            <v>SICRO Jul/24</v>
          </cell>
        </row>
        <row r="2270">
          <cell r="A2270">
            <v>1917414</v>
          </cell>
          <cell r="B2270" t="str">
            <v>Dragagem de areia média com draga de sucção e recalque - bomba de 746 kW e cortador de 110 kW - distância de recalque de 900 a 1.100 m</v>
          </cell>
          <cell r="C2270" t="str">
            <v>m³</v>
          </cell>
          <cell r="D2270">
            <v>5.01</v>
          </cell>
          <cell r="E2270" t="str">
            <v>SICRO Jul/24</v>
          </cell>
        </row>
        <row r="2271">
          <cell r="A2271">
            <v>1917733</v>
          </cell>
          <cell r="B2271" t="str">
            <v>Dragagem de areia média com draga de sucção e recalque - bomba de 746 kW e cortador de 110 kW - distância de recalque de até 500 m</v>
          </cell>
          <cell r="C2271" t="str">
            <v>m³</v>
          </cell>
          <cell r="D2271">
            <v>3.78</v>
          </cell>
          <cell r="E2271" t="str">
            <v>SICRO Jul/24</v>
          </cell>
        </row>
        <row r="2272">
          <cell r="A2272">
            <v>1917049</v>
          </cell>
          <cell r="B2272" t="str">
            <v>Dragagem de areia média com draga hopper - capacidade da cisterna de 1.000 m³ - DMT de 1.500 a 1.800 m</v>
          </cell>
          <cell r="C2272" t="str">
            <v>m³</v>
          </cell>
          <cell r="D2272">
            <v>11.9</v>
          </cell>
          <cell r="E2272" t="str">
            <v>SICRO Jul/24</v>
          </cell>
        </row>
        <row r="2273">
          <cell r="A2273">
            <v>1917050</v>
          </cell>
          <cell r="B2273" t="str">
            <v>Dragagem de areia média com draga hopper - capacidade da cisterna de 1.000 m³ - DMT de 1.800 a 2.100 m</v>
          </cell>
          <cell r="C2273" t="str">
            <v>m³</v>
          </cell>
          <cell r="D2273">
            <v>12.12</v>
          </cell>
          <cell r="E2273" t="str">
            <v>SICRO Jul/24</v>
          </cell>
        </row>
        <row r="2274">
          <cell r="A2274">
            <v>1917051</v>
          </cell>
          <cell r="B2274" t="str">
            <v>Dragagem de areia média com draga hopper - capacidade da cisterna de 1.000 m³ - DMT de 2.100 a 2.400 m</v>
          </cell>
          <cell r="C2274" t="str">
            <v>m³</v>
          </cell>
          <cell r="D2274">
            <v>12.34</v>
          </cell>
          <cell r="E2274" t="str">
            <v>SICRO Jul/24</v>
          </cell>
        </row>
        <row r="2275">
          <cell r="A2275">
            <v>1917052</v>
          </cell>
          <cell r="B2275" t="str">
            <v>Dragagem de areia média com draga hopper - capacidade da cisterna de 1.000 m³ - DMT de 2.400 a 2.700 m</v>
          </cell>
          <cell r="C2275" t="str">
            <v>m³</v>
          </cell>
          <cell r="D2275">
            <v>12.57</v>
          </cell>
          <cell r="E2275" t="str">
            <v>SICRO Jul/24</v>
          </cell>
        </row>
        <row r="2276">
          <cell r="A2276">
            <v>1917053</v>
          </cell>
          <cell r="B2276" t="str">
            <v>Dragagem de areia média com draga hopper - capacidade da cisterna de 1.000 m³ - DMT de 2.700 a 3.000 m</v>
          </cell>
          <cell r="C2276" t="str">
            <v>m³</v>
          </cell>
          <cell r="D2276">
            <v>12.82</v>
          </cell>
          <cell r="E2276" t="str">
            <v>SICRO Jul/24</v>
          </cell>
        </row>
        <row r="2277">
          <cell r="A2277">
            <v>1917054</v>
          </cell>
          <cell r="B2277" t="str">
            <v>Dragagem de areia média com draga hopper - capacidade da cisterna de 1.000 m³ - DMT de 3.000 m</v>
          </cell>
          <cell r="C2277" t="str">
            <v>m³</v>
          </cell>
          <cell r="D2277">
            <v>12.95</v>
          </cell>
          <cell r="E2277" t="str">
            <v>SICRO Jul/24</v>
          </cell>
        </row>
        <row r="2278">
          <cell r="A2278">
            <v>1901553</v>
          </cell>
          <cell r="B2278" t="str">
            <v>Dragagem de areia média com draga hopper - capacidade da cisterna de 10.000 m³ - DMT de 1.500 a 1.800 m</v>
          </cell>
          <cell r="C2278" t="str">
            <v>m³</v>
          </cell>
          <cell r="D2278">
            <v>7.97</v>
          </cell>
          <cell r="E2278" t="str">
            <v>SICRO Jul/24</v>
          </cell>
        </row>
        <row r="2279">
          <cell r="A2279">
            <v>1901554</v>
          </cell>
          <cell r="B2279" t="str">
            <v>Dragagem de areia média com draga hopper - capacidade da cisterna de 10.000 m³ - DMT de 1.800 a 2.100 m</v>
          </cell>
          <cell r="C2279" t="str">
            <v>m³</v>
          </cell>
          <cell r="D2279">
            <v>8.0299999999999994</v>
          </cell>
          <cell r="E2279" t="str">
            <v>SICRO Jul/24</v>
          </cell>
        </row>
        <row r="2280">
          <cell r="A2280">
            <v>1901555</v>
          </cell>
          <cell r="B2280" t="str">
            <v>Dragagem de areia média com draga hopper - capacidade da cisterna de 10.000 m³ - DMT de 2.100 a 2.400 m</v>
          </cell>
          <cell r="C2280" t="str">
            <v>m³</v>
          </cell>
          <cell r="D2280">
            <v>8.1</v>
          </cell>
          <cell r="E2280" t="str">
            <v>SICRO Jul/24</v>
          </cell>
        </row>
        <row r="2281">
          <cell r="A2281">
            <v>1901556</v>
          </cell>
          <cell r="B2281" t="str">
            <v>Dragagem de areia média com draga hopper - capacidade da cisterna de 10.000 m³ - DMT de 2.400 a 2.700 m</v>
          </cell>
          <cell r="C2281" t="str">
            <v>m³</v>
          </cell>
          <cell r="D2281">
            <v>8.17</v>
          </cell>
          <cell r="E2281" t="str">
            <v>SICRO Jul/24</v>
          </cell>
        </row>
        <row r="2282">
          <cell r="A2282">
            <v>1901557</v>
          </cell>
          <cell r="B2282" t="str">
            <v>Dragagem de areia média com draga hopper - capacidade da cisterna de 10.000 m³ - DMT de 2.700 a 3.000 m</v>
          </cell>
          <cell r="C2282" t="str">
            <v>m³</v>
          </cell>
          <cell r="D2282">
            <v>8.24</v>
          </cell>
          <cell r="E2282" t="str">
            <v>SICRO Jul/24</v>
          </cell>
        </row>
        <row r="2283">
          <cell r="A2283">
            <v>1901558</v>
          </cell>
          <cell r="B2283" t="str">
            <v>Dragagem de areia média com draga hopper - capacidade da cisterna de 10.000 m³ - DMT de 3.000 m</v>
          </cell>
          <cell r="C2283" t="str">
            <v>m³</v>
          </cell>
          <cell r="D2283">
            <v>8.2799999999999994</v>
          </cell>
          <cell r="E2283" t="str">
            <v>SICRO Jul/24</v>
          </cell>
        </row>
        <row r="2284">
          <cell r="A2284">
            <v>1901560</v>
          </cell>
          <cell r="B2284" t="str">
            <v>Dragagem de areia média com draga hopper - capacidade da cisterna de 15.000 m³ - DMT de 1.500 a 1.800 m</v>
          </cell>
          <cell r="C2284" t="str">
            <v>m³</v>
          </cell>
          <cell r="D2284">
            <v>10.55</v>
          </cell>
          <cell r="E2284" t="str">
            <v>SICRO Jul/24</v>
          </cell>
        </row>
        <row r="2285">
          <cell r="A2285">
            <v>1901561</v>
          </cell>
          <cell r="B2285" t="str">
            <v>Dragagem de areia média com draga hopper - capacidade da cisterna de 15.000 m³ - DMT de 1.800 a 2.100 m</v>
          </cell>
          <cell r="C2285" t="str">
            <v>m³</v>
          </cell>
          <cell r="D2285">
            <v>10.61</v>
          </cell>
          <cell r="E2285" t="str">
            <v>SICRO Jul/24</v>
          </cell>
        </row>
        <row r="2286">
          <cell r="A2286">
            <v>1901562</v>
          </cell>
          <cell r="B2286" t="str">
            <v>Dragagem de areia média com draga hopper - capacidade da cisterna de 15.000 m³ - DMT de 2.100 a 2.400 m</v>
          </cell>
          <cell r="C2286" t="str">
            <v>m³</v>
          </cell>
          <cell r="D2286">
            <v>10.67</v>
          </cell>
          <cell r="E2286" t="str">
            <v>SICRO Jul/24</v>
          </cell>
        </row>
        <row r="2287">
          <cell r="A2287">
            <v>1901563</v>
          </cell>
          <cell r="B2287" t="str">
            <v>Dragagem de areia média com draga hopper - capacidade da cisterna de 15.000 m³ - DMT de 2.400 a 2.700 m</v>
          </cell>
          <cell r="C2287" t="str">
            <v>m³</v>
          </cell>
          <cell r="D2287">
            <v>10.74</v>
          </cell>
          <cell r="E2287" t="str">
            <v>SICRO Jul/24</v>
          </cell>
        </row>
        <row r="2288">
          <cell r="A2288">
            <v>1901564</v>
          </cell>
          <cell r="B2288" t="str">
            <v>Dragagem de areia média com draga hopper - capacidade da cisterna de 15.000 m³ - DMT de 2.700 a 3.000 m</v>
          </cell>
          <cell r="C2288" t="str">
            <v>m³</v>
          </cell>
          <cell r="D2288">
            <v>10.81</v>
          </cell>
          <cell r="E2288" t="str">
            <v>SICRO Jul/24</v>
          </cell>
        </row>
        <row r="2289">
          <cell r="A2289">
            <v>1901559</v>
          </cell>
          <cell r="B2289" t="str">
            <v>Dragagem de areia média com draga hopper - capacidade da cisterna de 15.000 m³ - DMT de 3.000 m</v>
          </cell>
          <cell r="C2289" t="str">
            <v>m³</v>
          </cell>
          <cell r="D2289">
            <v>10.84</v>
          </cell>
          <cell r="E2289" t="str">
            <v>SICRO Jul/24</v>
          </cell>
        </row>
        <row r="2290">
          <cell r="A2290">
            <v>1917085</v>
          </cell>
          <cell r="B2290" t="str">
            <v>Dragagem de areia média com draga hopper - capacidade da cisterna de 2.000 m³ - DMT de 1.500 a 1.800 m</v>
          </cell>
          <cell r="C2290" t="str">
            <v>m³</v>
          </cell>
          <cell r="D2290">
            <v>8.4</v>
          </cell>
          <cell r="E2290" t="str">
            <v>SICRO Jul/24</v>
          </cell>
        </row>
        <row r="2291">
          <cell r="A2291">
            <v>1917086</v>
          </cell>
          <cell r="B2291" t="str">
            <v>Dragagem de areia média com draga hopper - capacidade da cisterna de 2.000 m³ - DMT de 1.800 a 2.100 m</v>
          </cell>
          <cell r="C2291" t="str">
            <v>m³</v>
          </cell>
          <cell r="D2291">
            <v>8.5399999999999991</v>
          </cell>
          <cell r="E2291" t="str">
            <v>SICRO Jul/24</v>
          </cell>
        </row>
        <row r="2292">
          <cell r="A2292">
            <v>1917087</v>
          </cell>
          <cell r="B2292" t="str">
            <v>Dragagem de areia média com draga hopper - capacidade da cisterna de 2.000 m³ - DMT de 2.100 a 2.400 m</v>
          </cell>
          <cell r="C2292" t="str">
            <v>m³</v>
          </cell>
          <cell r="D2292">
            <v>8.68</v>
          </cell>
          <cell r="E2292" t="str">
            <v>SICRO Jul/24</v>
          </cell>
        </row>
        <row r="2293">
          <cell r="A2293">
            <v>1917088</v>
          </cell>
          <cell r="B2293" t="str">
            <v>Dragagem de areia média com draga hopper - capacidade da cisterna de 2.000 m³ - DMT de 2.400 a 2.700 m</v>
          </cell>
          <cell r="C2293" t="str">
            <v>m³</v>
          </cell>
          <cell r="D2293">
            <v>8.82</v>
          </cell>
          <cell r="E2293" t="str">
            <v>SICRO Jul/24</v>
          </cell>
        </row>
        <row r="2294">
          <cell r="A2294">
            <v>1917089</v>
          </cell>
          <cell r="B2294" t="str">
            <v>Dragagem de areia média com draga hopper - capacidade da cisterna de 2.000 m³ - DMT de 2.700 a 3.000 m</v>
          </cell>
          <cell r="C2294" t="str">
            <v>m³</v>
          </cell>
          <cell r="D2294">
            <v>8.98</v>
          </cell>
          <cell r="E2294" t="str">
            <v>SICRO Jul/24</v>
          </cell>
        </row>
        <row r="2295">
          <cell r="A2295">
            <v>1917090</v>
          </cell>
          <cell r="B2295" t="str">
            <v>Dragagem de areia média com draga hopper - capacidade da cisterna de 2.000 m³ - DMT de 3.000 m</v>
          </cell>
          <cell r="C2295" t="str">
            <v>m³</v>
          </cell>
          <cell r="D2295">
            <v>9.06</v>
          </cell>
          <cell r="E2295" t="str">
            <v>SICRO Jul/24</v>
          </cell>
        </row>
        <row r="2296">
          <cell r="A2296">
            <v>1901566</v>
          </cell>
          <cell r="B2296" t="str">
            <v>Dragagem de areia média com draga hopper - capacidade da cisterna de 20.000 m³ - DMT de 1.500 a 1.800 m</v>
          </cell>
          <cell r="C2296" t="str">
            <v>m³</v>
          </cell>
          <cell r="D2296">
            <v>13.19</v>
          </cell>
          <cell r="E2296" t="str">
            <v>SICRO Jul/24</v>
          </cell>
        </row>
        <row r="2297">
          <cell r="A2297">
            <v>1901567</v>
          </cell>
          <cell r="B2297" t="str">
            <v>Dragagem de areia média com draga hopper - capacidade da cisterna de 20.000 m³ - DMT de 1.800 a 2.100 m</v>
          </cell>
          <cell r="C2297" t="str">
            <v>m³</v>
          </cell>
          <cell r="D2297">
            <v>13.25</v>
          </cell>
          <cell r="E2297" t="str">
            <v>SICRO Jul/24</v>
          </cell>
        </row>
        <row r="2298">
          <cell r="A2298">
            <v>1901568</v>
          </cell>
          <cell r="B2298" t="str">
            <v>Dragagem de areia média com draga hopper - capacidade da cisterna de 20.000 m³ - DMT de 2.100 a 2.400 m</v>
          </cell>
          <cell r="C2298" t="str">
            <v>m³</v>
          </cell>
          <cell r="D2298">
            <v>13.31</v>
          </cell>
          <cell r="E2298" t="str">
            <v>SICRO Jul/24</v>
          </cell>
        </row>
        <row r="2299">
          <cell r="A2299">
            <v>1901569</v>
          </cell>
          <cell r="B2299" t="str">
            <v>Dragagem de areia média com draga hopper - capacidade da cisterna de 20.000 m³ - DMT de 2.400 a 2.700 m</v>
          </cell>
          <cell r="C2299" t="str">
            <v>m³</v>
          </cell>
          <cell r="D2299">
            <v>13.38</v>
          </cell>
          <cell r="E2299" t="str">
            <v>SICRO Jul/24</v>
          </cell>
        </row>
        <row r="2300">
          <cell r="A2300">
            <v>1901570</v>
          </cell>
          <cell r="B2300" t="str">
            <v>Dragagem de areia média com draga hopper - capacidade da cisterna de 20.000 m³ - DMT de 2.700 a 3.000 m</v>
          </cell>
          <cell r="C2300" t="str">
            <v>m³</v>
          </cell>
          <cell r="D2300">
            <v>13.44</v>
          </cell>
          <cell r="E2300" t="str">
            <v>SICRO Jul/24</v>
          </cell>
        </row>
        <row r="2301">
          <cell r="A2301">
            <v>1901565</v>
          </cell>
          <cell r="B2301" t="str">
            <v>Dragagem de areia média com draga hopper - capacidade da cisterna de 20.000 m³ - DMT de 3.000 m</v>
          </cell>
          <cell r="C2301" t="str">
            <v>m³</v>
          </cell>
          <cell r="D2301">
            <v>13.48</v>
          </cell>
          <cell r="E2301" t="str">
            <v>SICRO Jul/24</v>
          </cell>
        </row>
        <row r="2302">
          <cell r="A2302">
            <v>1917121</v>
          </cell>
          <cell r="B2302" t="str">
            <v>Dragagem de areia média com draga hopper - capacidade da cisterna de 3.000 m³ - DMT de 1.500 a 1.800 m</v>
          </cell>
          <cell r="C2302" t="str">
            <v>m³</v>
          </cell>
          <cell r="D2302">
            <v>8.0399999999999991</v>
          </cell>
          <cell r="E2302" t="str">
            <v>SICRO Jul/24</v>
          </cell>
        </row>
        <row r="2303">
          <cell r="A2303">
            <v>1917122</v>
          </cell>
          <cell r="B2303" t="str">
            <v>Dragagem de areia média com draga hopper - capacidade da cisterna de 3.000 m³ - DMT de 1.800 a 2.100 m</v>
          </cell>
          <cell r="C2303" t="str">
            <v>m³</v>
          </cell>
          <cell r="D2303">
            <v>8.15</v>
          </cell>
          <cell r="E2303" t="str">
            <v>SICRO Jul/24</v>
          </cell>
        </row>
        <row r="2304">
          <cell r="A2304">
            <v>1917123</v>
          </cell>
          <cell r="B2304" t="str">
            <v>Dragagem de areia média com draga hopper - capacidade da cisterna de 3.000 m³ - DMT de 2.100 a 2.400 m</v>
          </cell>
          <cell r="C2304" t="str">
            <v>m³</v>
          </cell>
          <cell r="D2304">
            <v>8.27</v>
          </cell>
          <cell r="E2304" t="str">
            <v>SICRO Jul/24</v>
          </cell>
        </row>
        <row r="2305">
          <cell r="A2305">
            <v>1917124</v>
          </cell>
          <cell r="B2305" t="str">
            <v>Dragagem de areia média com draga hopper - capacidade da cisterna de 3.000 m³ - DMT de 2.400 a 2.700 m</v>
          </cell>
          <cell r="C2305" t="str">
            <v>m³</v>
          </cell>
          <cell r="D2305">
            <v>8.39</v>
          </cell>
          <cell r="E2305" t="str">
            <v>SICRO Jul/24</v>
          </cell>
        </row>
        <row r="2306">
          <cell r="A2306">
            <v>1917125</v>
          </cell>
          <cell r="B2306" t="str">
            <v>Dragagem de areia média com draga hopper - capacidade da cisterna de 3.000 m³ - DMT de 2.700 a 3.000 m</v>
          </cell>
          <cell r="C2306" t="str">
            <v>m³</v>
          </cell>
          <cell r="D2306">
            <v>8.51</v>
          </cell>
          <cell r="E2306" t="str">
            <v>SICRO Jul/24</v>
          </cell>
        </row>
        <row r="2307">
          <cell r="A2307">
            <v>1917126</v>
          </cell>
          <cell r="B2307" t="str">
            <v>Dragagem de areia média com draga hopper - capacidade da cisterna de 3.000 m³ - DMT de 3.000 m</v>
          </cell>
          <cell r="C2307" t="str">
            <v>m³</v>
          </cell>
          <cell r="D2307">
            <v>8.58</v>
          </cell>
          <cell r="E2307" t="str">
            <v>SICRO Jul/24</v>
          </cell>
        </row>
        <row r="2308">
          <cell r="A2308">
            <v>1917157</v>
          </cell>
          <cell r="B2308" t="str">
            <v>Dragagem de areia média com draga hopper - capacidade da cisterna de 4.000 m³ - DMT de 1.500 a 1.800 m</v>
          </cell>
          <cell r="C2308" t="str">
            <v>m³</v>
          </cell>
          <cell r="D2308">
            <v>7.66</v>
          </cell>
          <cell r="E2308" t="str">
            <v>SICRO Jul/24</v>
          </cell>
        </row>
        <row r="2309">
          <cell r="A2309">
            <v>1917158</v>
          </cell>
          <cell r="B2309" t="str">
            <v>Dragagem de areia média com draga hopper - capacidade da cisterna de 4.000 m³ - DMT de 1.800 a 2.100 m</v>
          </cell>
          <cell r="C2309" t="str">
            <v>m³</v>
          </cell>
          <cell r="D2309">
            <v>7.76</v>
          </cell>
          <cell r="E2309" t="str">
            <v>SICRO Jul/24</v>
          </cell>
        </row>
        <row r="2310">
          <cell r="A2310">
            <v>1917159</v>
          </cell>
          <cell r="B2310" t="str">
            <v>Dragagem de areia média com draga hopper - capacidade da cisterna de 4.000 m³ - DMT de 2.100 a 2.400 m</v>
          </cell>
          <cell r="C2310" t="str">
            <v>m³</v>
          </cell>
          <cell r="D2310">
            <v>7.86</v>
          </cell>
          <cell r="E2310" t="str">
            <v>SICRO Jul/24</v>
          </cell>
        </row>
        <row r="2311">
          <cell r="A2311">
            <v>1917160</v>
          </cell>
          <cell r="B2311" t="str">
            <v>Dragagem de areia média com draga hopper - capacidade da cisterna de 4.000 m³ - DMT de 2.400 a 2.700 m</v>
          </cell>
          <cell r="C2311" t="str">
            <v>m³</v>
          </cell>
          <cell r="D2311">
            <v>7.96</v>
          </cell>
          <cell r="E2311" t="str">
            <v>SICRO Jul/24</v>
          </cell>
        </row>
        <row r="2312">
          <cell r="A2312">
            <v>1917161</v>
          </cell>
          <cell r="B2312" t="str">
            <v>Dragagem de areia média com draga hopper - capacidade da cisterna de 4.000 m³ - DMT de 2.700 a 3.000 m</v>
          </cell>
          <cell r="C2312" t="str">
            <v>m³</v>
          </cell>
          <cell r="D2312">
            <v>8.08</v>
          </cell>
          <cell r="E2312" t="str">
            <v>SICRO Jul/24</v>
          </cell>
        </row>
        <row r="2313">
          <cell r="A2313">
            <v>1917162</v>
          </cell>
          <cell r="B2313" t="str">
            <v>Dragagem de areia média com draga hopper - capacidade da cisterna de 4.000 m³ - DMT de 3.000 m</v>
          </cell>
          <cell r="C2313" t="str">
            <v>m³</v>
          </cell>
          <cell r="D2313">
            <v>8.14</v>
          </cell>
          <cell r="E2313" t="str">
            <v>SICRO Jul/24</v>
          </cell>
        </row>
        <row r="2314">
          <cell r="A2314">
            <v>1917193</v>
          </cell>
          <cell r="B2314" t="str">
            <v>Dragagem de areia média com draga hopper - capacidade da cisterna de 5.000 m³ - DMT de 1.500 a 1.800 m</v>
          </cell>
          <cell r="C2314" t="str">
            <v>m³</v>
          </cell>
          <cell r="D2314">
            <v>8.51</v>
          </cell>
          <cell r="E2314" t="str">
            <v>SICRO Jul/24</v>
          </cell>
        </row>
        <row r="2315">
          <cell r="A2315">
            <v>1917194</v>
          </cell>
          <cell r="B2315" t="str">
            <v>Dragagem de areia média com draga hopper - capacidade da cisterna de 5.000 m³ - DMT de 1.800 a 2.100 m</v>
          </cell>
          <cell r="C2315" t="str">
            <v>m³</v>
          </cell>
          <cell r="D2315">
            <v>8.59</v>
          </cell>
          <cell r="E2315" t="str">
            <v>SICRO Jul/24</v>
          </cell>
        </row>
        <row r="2316">
          <cell r="A2316">
            <v>1917195</v>
          </cell>
          <cell r="B2316" t="str">
            <v>Dragagem de areia média com draga hopper - capacidade da cisterna de 5.000 m³ - DMT de 2.100 a 2.400 m</v>
          </cell>
          <cell r="C2316" t="str">
            <v>m³</v>
          </cell>
          <cell r="D2316">
            <v>8.68</v>
          </cell>
          <cell r="E2316" t="str">
            <v>SICRO Jul/24</v>
          </cell>
        </row>
        <row r="2317">
          <cell r="A2317">
            <v>1917196</v>
          </cell>
          <cell r="B2317" t="str">
            <v>Dragagem de areia média com draga hopper - capacidade da cisterna de 5.000 m³ - DMT de 2.400 a 2.700 m</v>
          </cell>
          <cell r="C2317" t="str">
            <v>m³</v>
          </cell>
          <cell r="D2317">
            <v>8.77</v>
          </cell>
          <cell r="E2317" t="str">
            <v>SICRO Jul/24</v>
          </cell>
        </row>
        <row r="2318">
          <cell r="A2318">
            <v>1917197</v>
          </cell>
          <cell r="B2318" t="str">
            <v>Dragagem de areia média com draga hopper - capacidade da cisterna de 5.000 m³ - DMT de 2.700 a 3.000 m</v>
          </cell>
          <cell r="C2318" t="str">
            <v>m³</v>
          </cell>
          <cell r="D2318">
            <v>8.8699999999999992</v>
          </cell>
          <cell r="E2318" t="str">
            <v>SICRO Jul/24</v>
          </cell>
        </row>
        <row r="2319">
          <cell r="A2319">
            <v>1917198</v>
          </cell>
          <cell r="B2319" t="str">
            <v>Dragagem de areia média com draga hopper - capacidade da cisterna de 5.000 m³ - DMT de 3.000 m</v>
          </cell>
          <cell r="C2319" t="str">
            <v>m³</v>
          </cell>
          <cell r="D2319">
            <v>8.93</v>
          </cell>
          <cell r="E2319" t="str">
            <v>SICRO Jul/24</v>
          </cell>
        </row>
        <row r="2320">
          <cell r="A2320">
            <v>1917013</v>
          </cell>
          <cell r="B2320" t="str">
            <v>Dragagem de areia média com draga hopper - capacidade da cisterna de 750 m³ - DMT de 1.500 a 1.800 m</v>
          </cell>
          <cell r="C2320" t="str">
            <v>m³</v>
          </cell>
          <cell r="D2320">
            <v>16.149999999999999</v>
          </cell>
          <cell r="E2320" t="str">
            <v>SICRO Jul/24</v>
          </cell>
        </row>
        <row r="2321">
          <cell r="A2321">
            <v>1917014</v>
          </cell>
          <cell r="B2321" t="str">
            <v>Dragagem de areia média com draga hopper - capacidade da cisterna de 750 m³ - DMT de 1.800 a 2.100 m</v>
          </cell>
          <cell r="C2321" t="str">
            <v>m³</v>
          </cell>
          <cell r="D2321">
            <v>16.47</v>
          </cell>
          <cell r="E2321" t="str">
            <v>SICRO Jul/24</v>
          </cell>
        </row>
        <row r="2322">
          <cell r="A2322">
            <v>1917015</v>
          </cell>
          <cell r="B2322" t="str">
            <v>Dragagem de areia média com draga hopper - capacidade da cisterna de 750 m³ - DMT de 2.100 a 2.400 m</v>
          </cell>
          <cell r="C2322" t="str">
            <v>m³</v>
          </cell>
          <cell r="D2322">
            <v>16.78</v>
          </cell>
          <cell r="E2322" t="str">
            <v>SICRO Jul/24</v>
          </cell>
        </row>
        <row r="2323">
          <cell r="A2323">
            <v>1917016</v>
          </cell>
          <cell r="B2323" t="str">
            <v>Dragagem de areia média com draga hopper - capacidade da cisterna de 750 m³ - DMT de 2.400 a 2.700 m</v>
          </cell>
          <cell r="C2323" t="str">
            <v>m³</v>
          </cell>
          <cell r="D2323">
            <v>17.12</v>
          </cell>
          <cell r="E2323" t="str">
            <v>SICRO Jul/24</v>
          </cell>
        </row>
        <row r="2324">
          <cell r="A2324">
            <v>1917017</v>
          </cell>
          <cell r="B2324" t="str">
            <v>Dragagem de areia média com draga hopper - capacidade da cisterna de 750 m³ - DMT de 2.700 a 3.000 m</v>
          </cell>
          <cell r="C2324" t="str">
            <v>m³</v>
          </cell>
          <cell r="D2324">
            <v>17.47</v>
          </cell>
          <cell r="E2324" t="str">
            <v>SICRO Jul/24</v>
          </cell>
        </row>
        <row r="2325">
          <cell r="A2325">
            <v>1917018</v>
          </cell>
          <cell r="B2325" t="str">
            <v>Dragagem de areia média com draga hopper - capacidade da cisterna de 750 m³ - DMT de 3.000 m</v>
          </cell>
          <cell r="C2325" t="str">
            <v>m³</v>
          </cell>
          <cell r="D2325">
            <v>17.649999999999999</v>
          </cell>
          <cell r="E2325" t="str">
            <v>SICRO Jul/24</v>
          </cell>
        </row>
        <row r="2326">
          <cell r="A2326">
            <v>1917623</v>
          </cell>
          <cell r="B2326" t="str">
            <v>Dragagem de cascalho com draga de sucção e recalque - bomba de 1.350 kW e cortador de 170 kW - distância de recalque de 1.100 a 1.300 m</v>
          </cell>
          <cell r="C2326" t="str">
            <v>m³</v>
          </cell>
          <cell r="D2326">
            <v>18.600000000000001</v>
          </cell>
          <cell r="E2326" t="str">
            <v>SICRO Jul/24</v>
          </cell>
        </row>
        <row r="2327">
          <cell r="A2327">
            <v>1917624</v>
          </cell>
          <cell r="B2327" t="str">
            <v>Dragagem de cascalho com draga de sucção e recalque - bomba de 1.350 kW e cortador de 170 kW - distância de recalque de 1.300 a 1.500 m</v>
          </cell>
          <cell r="C2327" t="str">
            <v>m³</v>
          </cell>
          <cell r="D2327">
            <v>23.42</v>
          </cell>
          <cell r="E2327" t="str">
            <v>SICRO Jul/24</v>
          </cell>
        </row>
        <row r="2328">
          <cell r="A2328">
            <v>1917625</v>
          </cell>
          <cell r="B2328" t="str">
            <v>Dragagem de cascalho com draga de sucção e recalque - bomba de 1.350 kW e cortador de 170 kW - distância de recalque de 1.500 a 1.700 m</v>
          </cell>
          <cell r="C2328" t="str">
            <v>m³</v>
          </cell>
          <cell r="D2328">
            <v>29.35</v>
          </cell>
          <cell r="E2328" t="str">
            <v>SICRO Jul/24</v>
          </cell>
        </row>
        <row r="2329">
          <cell r="A2329">
            <v>1917626</v>
          </cell>
          <cell r="B2329" t="str">
            <v>Dragagem de cascalho com draga de sucção e recalque - bomba de 1.350 kW e cortador de 170 kW - distância de recalque de 1.700 a 1.900 m</v>
          </cell>
          <cell r="C2329" t="str">
            <v>m³</v>
          </cell>
          <cell r="D2329">
            <v>35.869999999999997</v>
          </cell>
          <cell r="E2329" t="str">
            <v>SICRO Jul/24</v>
          </cell>
        </row>
        <row r="2330">
          <cell r="A2330">
            <v>1917627</v>
          </cell>
          <cell r="B2330" t="str">
            <v>Dragagem de cascalho com draga de sucção e recalque - bomba de 1.350 kW e cortador de 170 kW - distância de recalque de 1.900 a 2.100 m</v>
          </cell>
          <cell r="C2330" t="str">
            <v>m³</v>
          </cell>
          <cell r="D2330">
            <v>43.1</v>
          </cell>
          <cell r="E2330" t="str">
            <v>SICRO Jul/24</v>
          </cell>
        </row>
        <row r="2331">
          <cell r="A2331">
            <v>1917628</v>
          </cell>
          <cell r="B2331" t="str">
            <v>Dragagem de cascalho com draga de sucção e recalque - bomba de 1.350 kW e cortador de 170 kW - distância de recalque de 2.100 a 2.300 m</v>
          </cell>
          <cell r="C2331" t="str">
            <v>m³</v>
          </cell>
          <cell r="D2331">
            <v>50.42</v>
          </cell>
          <cell r="E2331" t="str">
            <v>SICRO Jul/24</v>
          </cell>
        </row>
        <row r="2332">
          <cell r="A2332">
            <v>1917620</v>
          </cell>
          <cell r="B2332" t="str">
            <v>Dragagem de cascalho com draga de sucção e recalque - bomba de 1.350 kW e cortador de 170 kW - distância de recalque de 500 a 700 m</v>
          </cell>
          <cell r="C2332" t="str">
            <v>m³</v>
          </cell>
          <cell r="D2332">
            <v>8.7200000000000006</v>
          </cell>
          <cell r="E2332" t="str">
            <v>SICRO Jul/24</v>
          </cell>
        </row>
        <row r="2333">
          <cell r="A2333">
            <v>1917621</v>
          </cell>
          <cell r="B2333" t="str">
            <v>Dragagem de cascalho com draga de sucção e recalque - bomba de 1.350 kW e cortador de 170 kW - distância de recalque de 700 a 900 m</v>
          </cell>
          <cell r="C2333" t="str">
            <v>m³</v>
          </cell>
          <cell r="D2333">
            <v>10.16</v>
          </cell>
          <cell r="E2333" t="str">
            <v>SICRO Jul/24</v>
          </cell>
        </row>
        <row r="2334">
          <cell r="A2334">
            <v>1917622</v>
          </cell>
          <cell r="B2334" t="str">
            <v>Dragagem de cascalho com draga de sucção e recalque - bomba de 1.350 kW e cortador de 170 kW - distância de recalque de 900 a 1.100 m</v>
          </cell>
          <cell r="C2334" t="str">
            <v>m³</v>
          </cell>
          <cell r="D2334">
            <v>12.69</v>
          </cell>
          <cell r="E2334" t="str">
            <v>SICRO Jul/24</v>
          </cell>
        </row>
        <row r="2335">
          <cell r="A2335">
            <v>1917741</v>
          </cell>
          <cell r="B2335" t="str">
            <v>Dragagem de cascalho com draga de sucção e recalque - bomba de 1.350 kW e cortador de 170 kW - distância de recalque de até 500 m</v>
          </cell>
          <cell r="C2335" t="str">
            <v>m³</v>
          </cell>
          <cell r="D2335">
            <v>8.08</v>
          </cell>
          <cell r="E2335" t="str">
            <v>SICRO Jul/24</v>
          </cell>
        </row>
        <row r="2336">
          <cell r="A2336">
            <v>1917269</v>
          </cell>
          <cell r="B2336" t="str">
            <v>Dragagem de cascalho com draga de sucção e recalque - bomba de 294 kW e cortador de 30 kW - distância de recalque de 1.100 a 1.300 m</v>
          </cell>
          <cell r="C2336" t="str">
            <v>m³</v>
          </cell>
          <cell r="D2336">
            <v>22.68</v>
          </cell>
          <cell r="E2336" t="str">
            <v>SICRO Jul/24</v>
          </cell>
        </row>
        <row r="2337">
          <cell r="A2337">
            <v>1917270</v>
          </cell>
          <cell r="B2337" t="str">
            <v>Dragagem de cascalho com draga de sucção e recalque - bomba de 294 kW e cortador de 30 kW - distância de recalque de 1.300 a 1.500 m</v>
          </cell>
          <cell r="C2337" t="str">
            <v>m³</v>
          </cell>
          <cell r="D2337">
            <v>30.59</v>
          </cell>
          <cell r="E2337" t="str">
            <v>SICRO Jul/24</v>
          </cell>
        </row>
        <row r="2338">
          <cell r="A2338">
            <v>1917266</v>
          </cell>
          <cell r="B2338" t="str">
            <v>Dragagem de cascalho com draga de sucção e recalque - bomba de 294 kW e cortador de 30 kW - distância de recalque de 500 a 700 m</v>
          </cell>
          <cell r="C2338" t="str">
            <v>m³</v>
          </cell>
          <cell r="D2338">
            <v>7.43</v>
          </cell>
          <cell r="E2338" t="str">
            <v>SICRO Jul/24</v>
          </cell>
        </row>
        <row r="2339">
          <cell r="A2339">
            <v>1917267</v>
          </cell>
          <cell r="B2339" t="str">
            <v>Dragagem de cascalho com draga de sucção e recalque - bomba de 294 kW e cortador de 30 kW - distância de recalque de 700 a 900 m</v>
          </cell>
          <cell r="C2339" t="str">
            <v>m³</v>
          </cell>
          <cell r="D2339">
            <v>10.79</v>
          </cell>
          <cell r="E2339" t="str">
            <v>SICRO Jul/24</v>
          </cell>
        </row>
        <row r="2340">
          <cell r="A2340">
            <v>1917268</v>
          </cell>
          <cell r="B2340" t="str">
            <v>Dragagem de cascalho com draga de sucção e recalque - bomba de 294 kW e cortador de 30 kW - distância de recalque de 900 a 1.100 m</v>
          </cell>
          <cell r="C2340" t="str">
            <v>m³</v>
          </cell>
          <cell r="D2340">
            <v>16.46</v>
          </cell>
          <cell r="E2340" t="str">
            <v>SICRO Jul/24</v>
          </cell>
        </row>
        <row r="2341">
          <cell r="A2341">
            <v>1917728</v>
          </cell>
          <cell r="B2341" t="str">
            <v>Dragagem de cascalho com draga de sucção e recalque - bomba de 294 kW e cortador de 30 kW - distância de recalque de até 500 m</v>
          </cell>
          <cell r="C2341" t="str">
            <v>m³</v>
          </cell>
          <cell r="D2341">
            <v>6.86</v>
          </cell>
          <cell r="E2341" t="str">
            <v>SICRO Jul/24</v>
          </cell>
        </row>
        <row r="2342">
          <cell r="A2342">
            <v>1917358</v>
          </cell>
          <cell r="B2342" t="str">
            <v>Dragagem de cascalho com draga de sucção e recalque - bomba de 483 kW e cortador de 55 kW - distância de recalque até 500 m</v>
          </cell>
          <cell r="C2342" t="str">
            <v>m³</v>
          </cell>
          <cell r="D2342">
            <v>6.95</v>
          </cell>
          <cell r="E2342" t="str">
            <v>SICRO Jul/24</v>
          </cell>
        </row>
        <row r="2343">
          <cell r="A2343">
            <v>1917362</v>
          </cell>
          <cell r="B2343" t="str">
            <v>Dragagem de cascalho com draga de sucção e recalque - bomba de 483 kW e cortador de 55 kW - distância de recalque de 1.100 a 1.300 m</v>
          </cell>
          <cell r="C2343" t="str">
            <v>m³</v>
          </cell>
          <cell r="D2343">
            <v>33.33</v>
          </cell>
          <cell r="E2343" t="str">
            <v>SICRO Jul/24</v>
          </cell>
        </row>
        <row r="2344">
          <cell r="A2344">
            <v>1917363</v>
          </cell>
          <cell r="B2344" t="str">
            <v>Dragagem de cascalho com draga de sucção e recalque - bomba de 483 kW e cortador de 55 kW - distância de recalque de 1.300 a 1.500 m</v>
          </cell>
          <cell r="C2344" t="str">
            <v>m³</v>
          </cell>
          <cell r="D2344">
            <v>40.630000000000003</v>
          </cell>
          <cell r="E2344" t="str">
            <v>SICRO Jul/24</v>
          </cell>
        </row>
        <row r="2345">
          <cell r="A2345">
            <v>1917359</v>
          </cell>
          <cell r="B2345" t="str">
            <v>Dragagem de cascalho com draga de sucção e recalque - bomba de 483 kW e cortador de 55 kW - distância de recalque de 500 a 700 m</v>
          </cell>
          <cell r="C2345" t="str">
            <v>m³</v>
          </cell>
          <cell r="D2345">
            <v>9.7899999999999991</v>
          </cell>
          <cell r="E2345" t="str">
            <v>SICRO Jul/24</v>
          </cell>
        </row>
        <row r="2346">
          <cell r="A2346">
            <v>1917360</v>
          </cell>
          <cell r="B2346" t="str">
            <v>Dragagem de cascalho com draga de sucção e recalque - bomba de 483 kW e cortador de 55 kW - distância de recalque de 700 a 900 m</v>
          </cell>
          <cell r="C2346" t="str">
            <v>m³</v>
          </cell>
          <cell r="D2346">
            <v>15.98</v>
          </cell>
          <cell r="E2346" t="str">
            <v>SICRO Jul/24</v>
          </cell>
        </row>
        <row r="2347">
          <cell r="A2347">
            <v>1917361</v>
          </cell>
          <cell r="B2347" t="str">
            <v>Dragagem de cascalho com draga de sucção e recalque - bomba de 483 kW e cortador de 55 kW - distância de recalque de 900 a 1.100 m</v>
          </cell>
          <cell r="C2347" t="str">
            <v>m³</v>
          </cell>
          <cell r="D2347">
            <v>23.91</v>
          </cell>
          <cell r="E2347" t="str">
            <v>SICRO Jul/24</v>
          </cell>
        </row>
        <row r="2348">
          <cell r="A2348">
            <v>1917476</v>
          </cell>
          <cell r="B2348" t="str">
            <v>Dragagem de cascalho com draga de sucção e recalque - bomba de 746 kW e cortador de 110 kW - distância de recalque de 1.100 a 1.300 m</v>
          </cell>
          <cell r="C2348" t="str">
            <v>m³</v>
          </cell>
          <cell r="D2348">
            <v>24.76</v>
          </cell>
          <cell r="E2348" t="str">
            <v>SICRO Jul/24</v>
          </cell>
        </row>
        <row r="2349">
          <cell r="A2349">
            <v>1917477</v>
          </cell>
          <cell r="B2349" t="str">
            <v>Dragagem de cascalho com draga de sucção e recalque - bomba de 746 kW e cortador de 110 kW - distância de recalque de 1.300 a 1.500 m</v>
          </cell>
          <cell r="C2349" t="str">
            <v>m³</v>
          </cell>
          <cell r="D2349">
            <v>31.87</v>
          </cell>
          <cell r="E2349" t="str">
            <v>SICRO Jul/24</v>
          </cell>
        </row>
        <row r="2350">
          <cell r="A2350">
            <v>1917478</v>
          </cell>
          <cell r="B2350" t="str">
            <v>Dragagem de cascalho com draga de sucção e recalque - bomba de 746 kW e cortador de 110 kW - distância de recalque de 1.500 a 1.700 m</v>
          </cell>
          <cell r="C2350" t="str">
            <v>m³</v>
          </cell>
          <cell r="D2350">
            <v>40.94</v>
          </cell>
          <cell r="E2350" t="str">
            <v>SICRO Jul/24</v>
          </cell>
        </row>
        <row r="2351">
          <cell r="A2351">
            <v>1917479</v>
          </cell>
          <cell r="B2351" t="str">
            <v>Dragagem de cascalho com draga de sucção e recalque - bomba de 746 kW e cortador de 110 kW - distância de recalque de 1.700 a 1.900 m</v>
          </cell>
          <cell r="C2351" t="str">
            <v>m³</v>
          </cell>
          <cell r="D2351">
            <v>44.55</v>
          </cell>
          <cell r="E2351" t="str">
            <v>SICRO Jul/24</v>
          </cell>
        </row>
        <row r="2352">
          <cell r="A2352">
            <v>1917473</v>
          </cell>
          <cell r="B2352" t="str">
            <v>Dragagem de cascalho com draga de sucção e recalque - bomba de 746 kW e cortador de 110 kW - distância de recalque de 500 a 700 m</v>
          </cell>
          <cell r="C2352" t="str">
            <v>m³</v>
          </cell>
          <cell r="D2352">
            <v>11.33</v>
          </cell>
          <cell r="E2352" t="str">
            <v>SICRO Jul/24</v>
          </cell>
        </row>
        <row r="2353">
          <cell r="A2353">
            <v>1917474</v>
          </cell>
          <cell r="B2353" t="str">
            <v>Dragagem de cascalho com draga de sucção e recalque - bomba de 746 kW e cortador de 110 kW - distância de recalque de 700 a 900 m</v>
          </cell>
          <cell r="C2353" t="str">
            <v>m³</v>
          </cell>
          <cell r="D2353">
            <v>14.57</v>
          </cell>
          <cell r="E2353" t="str">
            <v>SICRO Jul/24</v>
          </cell>
        </row>
        <row r="2354">
          <cell r="A2354">
            <v>1917475</v>
          </cell>
          <cell r="B2354" t="str">
            <v>Dragagem de cascalho com draga de sucção e recalque - bomba de 746 kW e cortador de 110 kW - distância de recalque de 900 a 1.100 m</v>
          </cell>
          <cell r="C2354" t="str">
            <v>m³</v>
          </cell>
          <cell r="D2354">
            <v>18.690000000000001</v>
          </cell>
          <cell r="E2354" t="str">
            <v>SICRO Jul/24</v>
          </cell>
        </row>
        <row r="2355">
          <cell r="A2355">
            <v>1917736</v>
          </cell>
          <cell r="B2355" t="str">
            <v>Dragagem de cascalho com draga de sucção e recalque - bomba de 746 kW e cortador de 110 kW - distância de recalque de até 500 m</v>
          </cell>
          <cell r="C2355" t="str">
            <v>m³</v>
          </cell>
          <cell r="D2355">
            <v>8.1999999999999993</v>
          </cell>
          <cell r="E2355" t="str">
            <v>SICRO Jul/24</v>
          </cell>
        </row>
        <row r="2356">
          <cell r="A2356">
            <v>1917067</v>
          </cell>
          <cell r="B2356" t="str">
            <v>Dragagem de cascalho com draga hopper - capacidade da cisterna de 1.000 m³ - DMT de 1.500 a 1.800 m</v>
          </cell>
          <cell r="C2356" t="str">
            <v>m³</v>
          </cell>
          <cell r="D2356">
            <v>11.12</v>
          </cell>
          <cell r="E2356" t="str">
            <v>SICRO Jul/24</v>
          </cell>
        </row>
        <row r="2357">
          <cell r="A2357">
            <v>1917068</v>
          </cell>
          <cell r="B2357" t="str">
            <v>Dragagem de cascalho com draga hopper - capacidade da cisterna de 1.000 m³ - DMT de 1.800 a 2.100 m</v>
          </cell>
          <cell r="C2357" t="str">
            <v>m³</v>
          </cell>
          <cell r="D2357">
            <v>11.34</v>
          </cell>
          <cell r="E2357" t="str">
            <v>SICRO Jul/24</v>
          </cell>
        </row>
        <row r="2358">
          <cell r="A2358">
            <v>1917069</v>
          </cell>
          <cell r="B2358" t="str">
            <v>Dragagem de cascalho com draga hopper - capacidade da cisterna de 1.000 m³ - DMT de 2.100 a 2.400 m</v>
          </cell>
          <cell r="C2358" t="str">
            <v>m³</v>
          </cell>
          <cell r="D2358">
            <v>11.57</v>
          </cell>
          <cell r="E2358" t="str">
            <v>SICRO Jul/24</v>
          </cell>
        </row>
        <row r="2359">
          <cell r="A2359">
            <v>1917070</v>
          </cell>
          <cell r="B2359" t="str">
            <v>Dragagem de cascalho com draga hopper - capacidade da cisterna de 1.000 m³ - DMT de 2.400 a 2.700 m</v>
          </cell>
          <cell r="C2359" t="str">
            <v>m³</v>
          </cell>
          <cell r="D2359">
            <v>11.81</v>
          </cell>
          <cell r="E2359" t="str">
            <v>SICRO Jul/24</v>
          </cell>
        </row>
        <row r="2360">
          <cell r="A2360">
            <v>1917071</v>
          </cell>
          <cell r="B2360" t="str">
            <v>Dragagem de cascalho com draga hopper - capacidade da cisterna de 1.000 m³ - DMT de 2.700 a 3.000 m</v>
          </cell>
          <cell r="C2360" t="str">
            <v>m³</v>
          </cell>
          <cell r="D2360">
            <v>12.06</v>
          </cell>
          <cell r="E2360" t="str">
            <v>SICRO Jul/24</v>
          </cell>
        </row>
        <row r="2361">
          <cell r="A2361">
            <v>1917072</v>
          </cell>
          <cell r="B2361" t="str">
            <v>Dragagem de cascalho com draga hopper - capacidade da cisterna de 1.000 m³ - DMT de 3.000 m</v>
          </cell>
          <cell r="C2361" t="str">
            <v>m³</v>
          </cell>
          <cell r="D2361">
            <v>12.19</v>
          </cell>
          <cell r="E2361" t="str">
            <v>SICRO Jul/24</v>
          </cell>
        </row>
        <row r="2362">
          <cell r="A2362">
            <v>1901572</v>
          </cell>
          <cell r="B2362" t="str">
            <v>Dragagem de cascalho com draga hopper - capacidade da cisterna de 10.000 m³ - DMT de 1.500 a 1.800 m</v>
          </cell>
          <cell r="C2362" t="str">
            <v>m³</v>
          </cell>
          <cell r="D2362">
            <v>7.29</v>
          </cell>
          <cell r="E2362" t="str">
            <v>SICRO Jul/24</v>
          </cell>
        </row>
        <row r="2363">
          <cell r="A2363">
            <v>1901573</v>
          </cell>
          <cell r="B2363" t="str">
            <v>Dragagem de cascalho com draga hopper - capacidade da cisterna de 10.000 m³ - DMT de 1.800 a 2.100 m</v>
          </cell>
          <cell r="C2363" t="str">
            <v>m³</v>
          </cell>
          <cell r="D2363">
            <v>7.36</v>
          </cell>
          <cell r="E2363" t="str">
            <v>SICRO Jul/24</v>
          </cell>
        </row>
        <row r="2364">
          <cell r="A2364">
            <v>1901574</v>
          </cell>
          <cell r="B2364" t="str">
            <v>Dragagem de cascalho com draga hopper - capacidade da cisterna de 10.000 m³ - DMT de 2.100 a 2.400 m</v>
          </cell>
          <cell r="C2364" t="str">
            <v>m³</v>
          </cell>
          <cell r="D2364">
            <v>7.42</v>
          </cell>
          <cell r="E2364" t="str">
            <v>SICRO Jul/24</v>
          </cell>
        </row>
        <row r="2365">
          <cell r="A2365">
            <v>1901575</v>
          </cell>
          <cell r="B2365" t="str">
            <v>Dragagem de cascalho com draga hopper - capacidade da cisterna de 10.000 m³ - DMT de 2.400 a 2.700 m</v>
          </cell>
          <cell r="C2365" t="str">
            <v>m³</v>
          </cell>
          <cell r="D2365">
            <v>7.49</v>
          </cell>
          <cell r="E2365" t="str">
            <v>SICRO Jul/24</v>
          </cell>
        </row>
        <row r="2366">
          <cell r="A2366">
            <v>1901576</v>
          </cell>
          <cell r="B2366" t="str">
            <v>Dragagem de cascalho com draga hopper - capacidade da cisterna de 10.000 m³ - DMT de 2.700 a 3.000 m</v>
          </cell>
          <cell r="C2366" t="str">
            <v>m³</v>
          </cell>
          <cell r="D2366">
            <v>7.57</v>
          </cell>
          <cell r="E2366" t="str">
            <v>SICRO Jul/24</v>
          </cell>
        </row>
        <row r="2367">
          <cell r="A2367">
            <v>1901571</v>
          </cell>
          <cell r="B2367" t="str">
            <v>Dragagem de cascalho com draga hopper - capacidade da cisterna de 10.000 m³ - DMT de 3.000 m</v>
          </cell>
          <cell r="C2367" t="str">
            <v>m³</v>
          </cell>
          <cell r="D2367">
            <v>7.61</v>
          </cell>
          <cell r="E2367" t="str">
            <v>SICRO Jul/24</v>
          </cell>
        </row>
        <row r="2368">
          <cell r="A2368">
            <v>1901578</v>
          </cell>
          <cell r="B2368" t="str">
            <v>Dragagem de cascalho com draga hopper - capacidade da cisterna de 15.000 m³ - DMT de 1.500 a 1.800 m</v>
          </cell>
          <cell r="C2368" t="str">
            <v>m³</v>
          </cell>
          <cell r="D2368">
            <v>9.57</v>
          </cell>
          <cell r="E2368" t="str">
            <v>SICRO Jul/24</v>
          </cell>
        </row>
        <row r="2369">
          <cell r="A2369">
            <v>1901579</v>
          </cell>
          <cell r="B2369" t="str">
            <v>Dragagem de cascalho com draga hopper - capacidade da cisterna de 15.000 m³ - DMT de 1.800 a 2.100 m</v>
          </cell>
          <cell r="C2369" t="str">
            <v>m³</v>
          </cell>
          <cell r="D2369">
            <v>9.6300000000000008</v>
          </cell>
          <cell r="E2369" t="str">
            <v>SICRO Jul/24</v>
          </cell>
        </row>
        <row r="2370">
          <cell r="A2370">
            <v>1901580</v>
          </cell>
          <cell r="B2370" t="str">
            <v>Dragagem de cascalho com draga hopper - capacidade da cisterna de 15.000 m³ - DMT de 2.100 a 2.400 m</v>
          </cell>
          <cell r="C2370" t="str">
            <v>m³</v>
          </cell>
          <cell r="D2370">
            <v>9.6999999999999993</v>
          </cell>
          <cell r="E2370" t="str">
            <v>SICRO Jul/24</v>
          </cell>
        </row>
        <row r="2371">
          <cell r="A2371">
            <v>1901581</v>
          </cell>
          <cell r="B2371" t="str">
            <v>Dragagem de cascalho com draga hopper - capacidade da cisterna de 15.000 m³ - DMT de 2.400 a 2.700 m</v>
          </cell>
          <cell r="C2371" t="str">
            <v>m³</v>
          </cell>
          <cell r="D2371">
            <v>9.76</v>
          </cell>
          <cell r="E2371" t="str">
            <v>SICRO Jul/24</v>
          </cell>
        </row>
        <row r="2372">
          <cell r="A2372">
            <v>1901582</v>
          </cell>
          <cell r="B2372" t="str">
            <v>Dragagem de cascalho com draga hopper - capacidade da cisterna de 15.000 m³ - DMT de 2.700 a 3.000 m</v>
          </cell>
          <cell r="C2372" t="str">
            <v>m³</v>
          </cell>
          <cell r="D2372">
            <v>9.83</v>
          </cell>
          <cell r="E2372" t="str">
            <v>SICRO Jul/24</v>
          </cell>
        </row>
        <row r="2373">
          <cell r="A2373">
            <v>1901577</v>
          </cell>
          <cell r="B2373" t="str">
            <v>Dragagem de cascalho com draga hopper - capacidade da cisterna de 15.000 m³ - DMT de 3.000 m</v>
          </cell>
          <cell r="C2373" t="str">
            <v>m³</v>
          </cell>
          <cell r="D2373">
            <v>9.8699999999999992</v>
          </cell>
          <cell r="E2373" t="str">
            <v>SICRO Jul/24</v>
          </cell>
        </row>
        <row r="2374">
          <cell r="A2374">
            <v>1917103</v>
          </cell>
          <cell r="B2374" t="str">
            <v>Dragagem de cascalho com draga hopper - capacidade da cisterna de 2.000 m³ - DMT de 1.500 a 1.800 m</v>
          </cell>
          <cell r="C2374" t="str">
            <v>m³</v>
          </cell>
          <cell r="D2374">
            <v>7.83</v>
          </cell>
          <cell r="E2374" t="str">
            <v>SICRO Jul/24</v>
          </cell>
        </row>
        <row r="2375">
          <cell r="A2375">
            <v>1917104</v>
          </cell>
          <cell r="B2375" t="str">
            <v>Dragagem de cascalho com draga hopper - capacidade da cisterna de 2.000 m³ - DMT de 1.800 a 2.100 m</v>
          </cell>
          <cell r="C2375" t="str">
            <v>m³</v>
          </cell>
          <cell r="D2375">
            <v>7.97</v>
          </cell>
          <cell r="E2375" t="str">
            <v>SICRO Jul/24</v>
          </cell>
        </row>
        <row r="2376">
          <cell r="A2376">
            <v>1917105</v>
          </cell>
          <cell r="B2376" t="str">
            <v>Dragagem de cascalho com draga hopper - capacidade da cisterna de 2.000 m³ - DMT de 2.100 a 2.400 m</v>
          </cell>
          <cell r="C2376" t="str">
            <v>m³</v>
          </cell>
          <cell r="D2376">
            <v>8.11</v>
          </cell>
          <cell r="E2376" t="str">
            <v>SICRO Jul/24</v>
          </cell>
        </row>
        <row r="2377">
          <cell r="A2377">
            <v>1917106</v>
          </cell>
          <cell r="B2377" t="str">
            <v>Dragagem de cascalho com draga hopper - capacidade da cisterna de 2.000 m³ - DMT de 2.400 a 2.700 m</v>
          </cell>
          <cell r="C2377" t="str">
            <v>m³</v>
          </cell>
          <cell r="D2377">
            <v>8.26</v>
          </cell>
          <cell r="E2377" t="str">
            <v>SICRO Jul/24</v>
          </cell>
        </row>
        <row r="2378">
          <cell r="A2378">
            <v>1917107</v>
          </cell>
          <cell r="B2378" t="str">
            <v>Dragagem de cascalho com draga hopper - capacidade da cisterna de 2.000 m³ - DMT de 2.700 a 3.000 m</v>
          </cell>
          <cell r="C2378" t="str">
            <v>m³</v>
          </cell>
          <cell r="D2378">
            <v>8.42</v>
          </cell>
          <cell r="E2378" t="str">
            <v>SICRO Jul/24</v>
          </cell>
        </row>
        <row r="2379">
          <cell r="A2379">
            <v>1917108</v>
          </cell>
          <cell r="B2379" t="str">
            <v>Dragagem de cascalho com draga hopper - capacidade da cisterna de 2.000 m³ - DMT de 3.000 m</v>
          </cell>
          <cell r="C2379" t="str">
            <v>m³</v>
          </cell>
          <cell r="D2379">
            <v>8.5</v>
          </cell>
          <cell r="E2379" t="str">
            <v>SICRO Jul/24</v>
          </cell>
        </row>
        <row r="2380">
          <cell r="A2380">
            <v>1901583</v>
          </cell>
          <cell r="B2380" t="str">
            <v>Dragagem de cascalho com draga hopper - capacidade da cisterna de 20.000 m³ - DMT de 1.500 a 1.800 m</v>
          </cell>
          <cell r="C2380" t="str">
            <v>m³</v>
          </cell>
          <cell r="D2380">
            <v>11.91</v>
          </cell>
          <cell r="E2380" t="str">
            <v>SICRO Jul/24</v>
          </cell>
        </row>
        <row r="2381">
          <cell r="A2381">
            <v>1901584</v>
          </cell>
          <cell r="B2381" t="str">
            <v>Dragagem de cascalho com draga hopper - capacidade da cisterna de 20.000 m³ - DMT de 1.800 a 2.100 m</v>
          </cell>
          <cell r="C2381" t="str">
            <v>m³</v>
          </cell>
          <cell r="D2381">
            <v>11.97</v>
          </cell>
          <cell r="E2381" t="str">
            <v>SICRO Jul/24</v>
          </cell>
        </row>
        <row r="2382">
          <cell r="A2382">
            <v>1901585</v>
          </cell>
          <cell r="B2382" t="str">
            <v>Dragagem de cascalho com draga hopper - capacidade da cisterna de 20.000 m³ - DMT de 2.100 a 2.400 m</v>
          </cell>
          <cell r="C2382" t="str">
            <v>m³</v>
          </cell>
          <cell r="D2382">
            <v>12.03</v>
          </cell>
          <cell r="E2382" t="str">
            <v>SICRO Jul/24</v>
          </cell>
        </row>
        <row r="2383">
          <cell r="A2383">
            <v>1901586</v>
          </cell>
          <cell r="B2383" t="str">
            <v>Dragagem de cascalho com draga hopper - capacidade da cisterna de 20.000 m³ - DMT de 2.400 a 2.700 m</v>
          </cell>
          <cell r="C2383" t="str">
            <v>m³</v>
          </cell>
          <cell r="D2383">
            <v>12.1</v>
          </cell>
          <cell r="E2383" t="str">
            <v>SICRO Jul/24</v>
          </cell>
        </row>
        <row r="2384">
          <cell r="A2384">
            <v>1901587</v>
          </cell>
          <cell r="B2384" t="str">
            <v>Dragagem de cascalho com draga hopper - capacidade da cisterna de 20.000 m³ - DMT de 2.700 a 3.000 m</v>
          </cell>
          <cell r="C2384" t="str">
            <v>m³</v>
          </cell>
          <cell r="D2384">
            <v>12.17</v>
          </cell>
          <cell r="E2384" t="str">
            <v>SICRO Jul/24</v>
          </cell>
        </row>
        <row r="2385">
          <cell r="A2385">
            <v>1901588</v>
          </cell>
          <cell r="B2385" t="str">
            <v>Dragagem de cascalho com draga hopper - capacidade da cisterna de 20.000 m³ - DMT de 3.000 m</v>
          </cell>
          <cell r="C2385" t="str">
            <v>m³</v>
          </cell>
          <cell r="D2385">
            <v>12.2</v>
          </cell>
          <cell r="E2385" t="str">
            <v>SICRO Jul/24</v>
          </cell>
        </row>
        <row r="2386">
          <cell r="A2386">
            <v>1917139</v>
          </cell>
          <cell r="B2386" t="str">
            <v>Dragagem de cascalho com draga hopper - capacidade da cisterna de 3.000 m³ - DMT de 1.500 a 1.800 m</v>
          </cell>
          <cell r="C2386" t="str">
            <v>m³</v>
          </cell>
          <cell r="D2386">
            <v>7.46</v>
          </cell>
          <cell r="E2386" t="str">
            <v>SICRO Jul/24</v>
          </cell>
        </row>
        <row r="2387">
          <cell r="A2387">
            <v>1917140</v>
          </cell>
          <cell r="B2387" t="str">
            <v>Dragagem de cascalho com draga hopper - capacidade da cisterna de 3.000 m³ - DMT de 1.800 a 2.100 m</v>
          </cell>
          <cell r="C2387" t="str">
            <v>m³</v>
          </cell>
          <cell r="D2387">
            <v>7.57</v>
          </cell>
          <cell r="E2387" t="str">
            <v>SICRO Jul/24</v>
          </cell>
        </row>
        <row r="2388">
          <cell r="A2388">
            <v>1917141</v>
          </cell>
          <cell r="B2388" t="str">
            <v>Dragagem de cascalho com draga hopper - capacidade da cisterna de 3.000 m³ - DMT de 2.100 a 2.400 m</v>
          </cell>
          <cell r="C2388" t="str">
            <v>m³</v>
          </cell>
          <cell r="D2388">
            <v>7.69</v>
          </cell>
          <cell r="E2388" t="str">
            <v>SICRO Jul/24</v>
          </cell>
        </row>
        <row r="2389">
          <cell r="A2389">
            <v>1917142</v>
          </cell>
          <cell r="B2389" t="str">
            <v>Dragagem de cascalho com draga hopper - capacidade da cisterna de 3.000 m³ - DMT de 2.400 a 2.700 m</v>
          </cell>
          <cell r="C2389" t="str">
            <v>m³</v>
          </cell>
          <cell r="D2389">
            <v>7.81</v>
          </cell>
          <cell r="E2389" t="str">
            <v>SICRO Jul/24</v>
          </cell>
        </row>
        <row r="2390">
          <cell r="A2390">
            <v>1917143</v>
          </cell>
          <cell r="B2390" t="str">
            <v>Dragagem de cascalho com draga hopper - capacidade da cisterna de 3.000 m³ - DMT de 2.700 a 3.000 m</v>
          </cell>
          <cell r="C2390" t="str">
            <v>m³</v>
          </cell>
          <cell r="D2390">
            <v>7.94</v>
          </cell>
          <cell r="E2390" t="str">
            <v>SICRO Jul/24</v>
          </cell>
        </row>
        <row r="2391">
          <cell r="A2391">
            <v>1917144</v>
          </cell>
          <cell r="B2391" t="str">
            <v>Dragagem de cascalho com draga hopper - capacidade da cisterna de 3.000 m³ - DMT de 3.000 m</v>
          </cell>
          <cell r="C2391" t="str">
            <v>m³</v>
          </cell>
          <cell r="D2391">
            <v>8.01</v>
          </cell>
          <cell r="E2391" t="str">
            <v>SICRO Jul/24</v>
          </cell>
        </row>
        <row r="2392">
          <cell r="A2392">
            <v>1917175</v>
          </cell>
          <cell r="B2392" t="str">
            <v>Dragagem de cascalho com draga hopper - capacidade da cisterna de 4.000 m³ - DMT de 1.500 a 1.800 m</v>
          </cell>
          <cell r="C2392" t="str">
            <v>m³</v>
          </cell>
          <cell r="D2392">
            <v>7.09</v>
          </cell>
          <cell r="E2392" t="str">
            <v>SICRO Jul/24</v>
          </cell>
        </row>
        <row r="2393">
          <cell r="A2393">
            <v>1917176</v>
          </cell>
          <cell r="B2393" t="str">
            <v>Dragagem de cascalho com draga hopper - capacidade da cisterna de 4.000 m³ - DMT de 1.800 a 2.100 m</v>
          </cell>
          <cell r="C2393" t="str">
            <v>m³</v>
          </cell>
          <cell r="D2393">
            <v>7.19</v>
          </cell>
          <cell r="E2393" t="str">
            <v>SICRO Jul/24</v>
          </cell>
        </row>
        <row r="2394">
          <cell r="A2394">
            <v>1917177</v>
          </cell>
          <cell r="B2394" t="str">
            <v>Dragagem de cascalho com draga hopper - capacidade da cisterna de 4.000 m³ - DMT de 2.100 a 2.400 m</v>
          </cell>
          <cell r="C2394" t="str">
            <v>m³</v>
          </cell>
          <cell r="D2394">
            <v>7.29</v>
          </cell>
          <cell r="E2394" t="str">
            <v>SICRO Jul/24</v>
          </cell>
        </row>
        <row r="2395">
          <cell r="A2395">
            <v>1917178</v>
          </cell>
          <cell r="B2395" t="str">
            <v>Dragagem de cascalho com draga hopper - capacidade da cisterna de 4.000 m³ - DMT de 2.400 a 2.700 m</v>
          </cell>
          <cell r="C2395" t="str">
            <v>m³</v>
          </cell>
          <cell r="D2395">
            <v>7.4</v>
          </cell>
          <cell r="E2395" t="str">
            <v>SICRO Jul/24</v>
          </cell>
        </row>
        <row r="2396">
          <cell r="A2396">
            <v>1917179</v>
          </cell>
          <cell r="B2396" t="str">
            <v>Dragagem de cascalho com draga hopper - capacidade da cisterna de 4.000 m³ - DMT de 2.700 a 3.000 m</v>
          </cell>
          <cell r="C2396" t="str">
            <v>m³</v>
          </cell>
          <cell r="D2396">
            <v>7.51</v>
          </cell>
          <cell r="E2396" t="str">
            <v>SICRO Jul/24</v>
          </cell>
        </row>
        <row r="2397">
          <cell r="A2397">
            <v>1917180</v>
          </cell>
          <cell r="B2397" t="str">
            <v>Dragagem de cascalho com draga hopper - capacidade da cisterna de 4.000 m³ - DMT de 3.000 m</v>
          </cell>
          <cell r="C2397" t="str">
            <v>m³</v>
          </cell>
          <cell r="D2397">
            <v>7.57</v>
          </cell>
          <cell r="E2397" t="str">
            <v>SICRO Jul/24</v>
          </cell>
        </row>
        <row r="2398">
          <cell r="A2398">
            <v>1917211</v>
          </cell>
          <cell r="B2398" t="str">
            <v>Dragagem de cascalho com draga hopper - capacidade da cisterna de 5.000 m³ - DMT de 1.500 a 1.800 m</v>
          </cell>
          <cell r="C2398" t="str">
            <v>m³</v>
          </cell>
          <cell r="D2398">
            <v>7.82</v>
          </cell>
          <cell r="E2398" t="str">
            <v>SICRO Jul/24</v>
          </cell>
        </row>
        <row r="2399">
          <cell r="A2399">
            <v>1917212</v>
          </cell>
          <cell r="B2399" t="str">
            <v>Dragagem de cascalho com draga hopper - capacidade da cisterna de 5.000 m³ - DMT de 1.800 a 2.100 m</v>
          </cell>
          <cell r="C2399" t="str">
            <v>m³</v>
          </cell>
          <cell r="D2399">
            <v>7.91</v>
          </cell>
          <cell r="E2399" t="str">
            <v>SICRO Jul/24</v>
          </cell>
        </row>
        <row r="2400">
          <cell r="A2400">
            <v>1917213</v>
          </cell>
          <cell r="B2400" t="str">
            <v>Dragagem de cascalho com draga hopper - capacidade da cisterna de 5.000 m³ - DMT de 2.100 a 2.400 m</v>
          </cell>
          <cell r="C2400" t="str">
            <v>m³</v>
          </cell>
          <cell r="D2400">
            <v>8</v>
          </cell>
          <cell r="E2400" t="str">
            <v>SICRO Jul/24</v>
          </cell>
        </row>
        <row r="2401">
          <cell r="A2401">
            <v>1917214</v>
          </cell>
          <cell r="B2401" t="str">
            <v>Dragagem de cascalho com draga hopper - capacidade da cisterna de 5.000 m³ - DMT de 2.400 a 2.700 m</v>
          </cell>
          <cell r="C2401" t="str">
            <v>m³</v>
          </cell>
          <cell r="D2401">
            <v>8.09</v>
          </cell>
          <cell r="E2401" t="str">
            <v>SICRO Jul/24</v>
          </cell>
        </row>
        <row r="2402">
          <cell r="A2402">
            <v>1917215</v>
          </cell>
          <cell r="B2402" t="str">
            <v>Dragagem de cascalho com draga hopper - capacidade da cisterna de 5.000 m³ - DMT de 2.700 a 3.000 m</v>
          </cell>
          <cell r="C2402" t="str">
            <v>m³</v>
          </cell>
          <cell r="D2402">
            <v>8.19</v>
          </cell>
          <cell r="E2402" t="str">
            <v>SICRO Jul/24</v>
          </cell>
        </row>
        <row r="2403">
          <cell r="A2403">
            <v>1917216</v>
          </cell>
          <cell r="B2403" t="str">
            <v>Dragagem de cascalho com draga hopper - capacidade da cisterna de 5.000 m³ - DMT de 3.000 m</v>
          </cell>
          <cell r="C2403" t="str">
            <v>m³</v>
          </cell>
          <cell r="D2403">
            <v>8.25</v>
          </cell>
          <cell r="E2403" t="str">
            <v>SICRO Jul/24</v>
          </cell>
        </row>
        <row r="2404">
          <cell r="A2404">
            <v>1917031</v>
          </cell>
          <cell r="B2404" t="str">
            <v>Dragagem de cascalho com draga hopper - capacidade da cisterna de 750 m³ - DMT de 1.500 a 1.800 m</v>
          </cell>
          <cell r="C2404" t="str">
            <v>m³</v>
          </cell>
          <cell r="D2404">
            <v>15.05</v>
          </cell>
          <cell r="E2404" t="str">
            <v>SICRO Jul/24</v>
          </cell>
        </row>
        <row r="2405">
          <cell r="A2405">
            <v>1917032</v>
          </cell>
          <cell r="B2405" t="str">
            <v>Dragagem de cascalho com draga hopper - capacidade da cisterna de 750 m³ - DMT de 1.800 a 2.100 m</v>
          </cell>
          <cell r="C2405" t="str">
            <v>m³</v>
          </cell>
          <cell r="D2405">
            <v>15.37</v>
          </cell>
          <cell r="E2405" t="str">
            <v>SICRO Jul/24</v>
          </cell>
        </row>
        <row r="2406">
          <cell r="A2406">
            <v>1917033</v>
          </cell>
          <cell r="B2406" t="str">
            <v>Dragagem de cascalho com draga hopper - capacidade da cisterna de 750 m³ - DMT de 2.100 a 2.400 m</v>
          </cell>
          <cell r="C2406" t="str">
            <v>m³</v>
          </cell>
          <cell r="D2406">
            <v>15.69</v>
          </cell>
          <cell r="E2406" t="str">
            <v>SICRO Jul/24</v>
          </cell>
        </row>
        <row r="2407">
          <cell r="A2407">
            <v>1917034</v>
          </cell>
          <cell r="B2407" t="str">
            <v>Dragagem de cascalho com draga hopper - capacidade da cisterna de 750 m³ - DMT de 2.400 a 2.700 m</v>
          </cell>
          <cell r="C2407" t="str">
            <v>m³</v>
          </cell>
          <cell r="D2407">
            <v>16.03</v>
          </cell>
          <cell r="E2407" t="str">
            <v>SICRO Jul/24</v>
          </cell>
        </row>
        <row r="2408">
          <cell r="A2408">
            <v>1917035</v>
          </cell>
          <cell r="B2408" t="str">
            <v>Dragagem de cascalho com draga hopper - capacidade da cisterna de 750 m³ - DMT de 2.700 a 3.000 m</v>
          </cell>
          <cell r="C2408" t="str">
            <v>m³</v>
          </cell>
          <cell r="D2408">
            <v>16.39</v>
          </cell>
          <cell r="E2408" t="str">
            <v>SICRO Jul/24</v>
          </cell>
        </row>
        <row r="2409">
          <cell r="A2409">
            <v>1917036</v>
          </cell>
          <cell r="B2409" t="str">
            <v>Dragagem de cascalho com draga hopper - capacidade da cisterna de 750 m³ - DMT de 3.000 m</v>
          </cell>
          <cell r="C2409" t="str">
            <v>m³</v>
          </cell>
          <cell r="D2409">
            <v>16.579999999999998</v>
          </cell>
          <cell r="E2409" t="str">
            <v>SICRO Jul/24</v>
          </cell>
        </row>
        <row r="2410">
          <cell r="A2410">
            <v>1917605</v>
          </cell>
          <cell r="B2410" t="str">
            <v>Dragagem de cascalho fino com draga de sucção e recalque - bomba de 1.350 kW e cortador de 170 kW - distância de recalque de 1.100 a 1.300 m</v>
          </cell>
          <cell r="C2410" t="str">
            <v>m³</v>
          </cell>
          <cell r="D2410">
            <v>8.24</v>
          </cell>
          <cell r="E2410" t="str">
            <v>SICRO Jul/24</v>
          </cell>
        </row>
        <row r="2411">
          <cell r="A2411">
            <v>1917606</v>
          </cell>
          <cell r="B2411" t="str">
            <v>Dragagem de cascalho fino com draga de sucção e recalque - bomba de 1.350 kW e cortador de 170 kW - distância de recalque de 1.300 a 1.500 m</v>
          </cell>
          <cell r="C2411" t="str">
            <v>m³</v>
          </cell>
          <cell r="D2411">
            <v>8.9</v>
          </cell>
          <cell r="E2411" t="str">
            <v>SICRO Jul/24</v>
          </cell>
        </row>
        <row r="2412">
          <cell r="A2412">
            <v>1917607</v>
          </cell>
          <cell r="B2412" t="str">
            <v>Dragagem de cascalho fino com draga de sucção e recalque - bomba de 1.350 kW e cortador de 170 kW - distância de recalque de 1.500 a 1.700 m</v>
          </cell>
          <cell r="C2412" t="str">
            <v>m³</v>
          </cell>
          <cell r="D2412">
            <v>9.5500000000000007</v>
          </cell>
          <cell r="E2412" t="str">
            <v>SICRO Jul/24</v>
          </cell>
        </row>
        <row r="2413">
          <cell r="A2413">
            <v>1917608</v>
          </cell>
          <cell r="B2413" t="str">
            <v>Dragagem de cascalho fino com draga de sucção e recalque - bomba de 1.350 kW e cortador de 170 kW - distância de recalque de 1.700 a 1.900 m</v>
          </cell>
          <cell r="C2413" t="str">
            <v>m³</v>
          </cell>
          <cell r="D2413">
            <v>10.66</v>
          </cell>
          <cell r="E2413" t="str">
            <v>SICRO Jul/24</v>
          </cell>
        </row>
        <row r="2414">
          <cell r="A2414">
            <v>1917609</v>
          </cell>
          <cell r="B2414" t="str">
            <v>Dragagem de cascalho fino com draga de sucção e recalque - bomba de 1.350 kW e cortador de 170 kW - distância de recalque de 1.900 a 2.100 m</v>
          </cell>
          <cell r="C2414" t="str">
            <v>m³</v>
          </cell>
          <cell r="D2414">
            <v>12.15</v>
          </cell>
          <cell r="E2414" t="str">
            <v>SICRO Jul/24</v>
          </cell>
        </row>
        <row r="2415">
          <cell r="A2415">
            <v>1917610</v>
          </cell>
          <cell r="B2415" t="str">
            <v>Dragagem de cascalho fino com draga de sucção e recalque - bomba de 1.350 kW e cortador de 170 kW - distância de recalque de 2.100 a 2.300 m</v>
          </cell>
          <cell r="C2415" t="str">
            <v>m³</v>
          </cell>
          <cell r="D2415">
            <v>14.37</v>
          </cell>
          <cell r="E2415" t="str">
            <v>SICRO Jul/24</v>
          </cell>
        </row>
        <row r="2416">
          <cell r="A2416">
            <v>1917611</v>
          </cell>
          <cell r="B2416" t="str">
            <v>Dragagem de cascalho fino com draga de sucção e recalque - bomba de 1.350 kW e cortador de 170 kW - distância de recalque de 2.300 a 2.500 m</v>
          </cell>
          <cell r="C2416" t="str">
            <v>m³</v>
          </cell>
          <cell r="D2416">
            <v>16.86</v>
          </cell>
          <cell r="E2416" t="str">
            <v>SICRO Jul/24</v>
          </cell>
        </row>
        <row r="2417">
          <cell r="A2417">
            <v>1917612</v>
          </cell>
          <cell r="B2417" t="str">
            <v>Dragagem de cascalho fino com draga de sucção e recalque - bomba de 1.350 kW e cortador de 170 kW - distância de recalque de 2.500 a 2.700 m</v>
          </cell>
          <cell r="C2417" t="str">
            <v>m³</v>
          </cell>
          <cell r="D2417">
            <v>19.809999999999999</v>
          </cell>
          <cell r="E2417" t="str">
            <v>SICRO Jul/24</v>
          </cell>
        </row>
        <row r="2418">
          <cell r="A2418">
            <v>1917613</v>
          </cell>
          <cell r="B2418" t="str">
            <v>Dragagem de cascalho fino com draga de sucção e recalque - bomba de 1.350 kW e cortador de 170 kW - distância de recalque de 2.700 a 2.900 m</v>
          </cell>
          <cell r="C2418" t="str">
            <v>m³</v>
          </cell>
          <cell r="D2418">
            <v>23.08</v>
          </cell>
          <cell r="E2418" t="str">
            <v>SICRO Jul/24</v>
          </cell>
        </row>
        <row r="2419">
          <cell r="A2419">
            <v>1917614</v>
          </cell>
          <cell r="B2419" t="str">
            <v>Dragagem de cascalho fino com draga de sucção e recalque - bomba de 1.350 kW e cortador de 170 kW - distância de recalque de 2.900 a 3.100 m</v>
          </cell>
          <cell r="C2419" t="str">
            <v>m³</v>
          </cell>
          <cell r="D2419">
            <v>26.67</v>
          </cell>
          <cell r="E2419" t="str">
            <v>SICRO Jul/24</v>
          </cell>
        </row>
        <row r="2420">
          <cell r="A2420">
            <v>1917615</v>
          </cell>
          <cell r="B2420" t="str">
            <v>Dragagem de cascalho fino com draga de sucção e recalque - bomba de 1.350 kW e cortador de 170 kW - distância de recalque de 3.100 a 3.300 m</v>
          </cell>
          <cell r="C2420" t="str">
            <v>m³</v>
          </cell>
          <cell r="D2420">
            <v>30.74</v>
          </cell>
          <cell r="E2420" t="str">
            <v>SICRO Jul/24</v>
          </cell>
        </row>
        <row r="2421">
          <cell r="A2421">
            <v>1917616</v>
          </cell>
          <cell r="B2421" t="str">
            <v>Dragagem de cascalho fino com draga de sucção e recalque - bomba de 1.350 kW e cortador de 170 kW - distância de recalque de 3.300 a 3.500 m</v>
          </cell>
          <cell r="C2421" t="str">
            <v>m³</v>
          </cell>
          <cell r="D2421">
            <v>35.619999999999997</v>
          </cell>
          <cell r="E2421" t="str">
            <v>SICRO Jul/24</v>
          </cell>
        </row>
        <row r="2422">
          <cell r="A2422">
            <v>1917617</v>
          </cell>
          <cell r="B2422" t="str">
            <v>Dragagem de cascalho fino com draga de sucção e recalque - bomba de 1.350 kW e cortador de 170 kW - distância de recalque de 3.500 a 3.700 m</v>
          </cell>
          <cell r="C2422" t="str">
            <v>m³</v>
          </cell>
          <cell r="D2422">
            <v>39.94</v>
          </cell>
          <cell r="E2422" t="str">
            <v>SICRO Jul/24</v>
          </cell>
        </row>
        <row r="2423">
          <cell r="A2423">
            <v>1917618</v>
          </cell>
          <cell r="B2423" t="str">
            <v>Dragagem de cascalho fino com draga de sucção e recalque - bomba de 1.350 kW e cortador de 170 kW - distância de recalque de 3.700 a 3.900 m</v>
          </cell>
          <cell r="C2423" t="str">
            <v>m³</v>
          </cell>
          <cell r="D2423">
            <v>45.54</v>
          </cell>
          <cell r="E2423" t="str">
            <v>SICRO Jul/24</v>
          </cell>
        </row>
        <row r="2424">
          <cell r="A2424">
            <v>1917619</v>
          </cell>
          <cell r="B2424" t="str">
            <v>Dragagem de cascalho fino com draga de sucção e recalque - bomba de 1.350 kW e cortador de 170 kW - distância de recalque de 3.900 a 4.100 m</v>
          </cell>
          <cell r="C2424" t="str">
            <v>m³</v>
          </cell>
          <cell r="D2424">
            <v>49.4</v>
          </cell>
          <cell r="E2424" t="str">
            <v>SICRO Jul/24</v>
          </cell>
        </row>
        <row r="2425">
          <cell r="A2425">
            <v>1917602</v>
          </cell>
          <cell r="B2425" t="str">
            <v>Dragagem de cascalho fino com draga de sucção e recalque - bomba de 1.350 kW e cortador de 170 kW - distância de recalque de 500 a 700 m</v>
          </cell>
          <cell r="C2425" t="str">
            <v>m³</v>
          </cell>
          <cell r="D2425">
            <v>6.02</v>
          </cell>
          <cell r="E2425" t="str">
            <v>SICRO Jul/24</v>
          </cell>
        </row>
        <row r="2426">
          <cell r="A2426">
            <v>1917603</v>
          </cell>
          <cell r="B2426" t="str">
            <v>Dragagem de cascalho fino com draga de sucção e recalque - bomba de 1.350 kW e cortador de 170 kW - distância de recalque de 700 a 900 m</v>
          </cell>
          <cell r="C2426" t="str">
            <v>m³</v>
          </cell>
          <cell r="D2426">
            <v>6.71</v>
          </cell>
          <cell r="E2426" t="str">
            <v>SICRO Jul/24</v>
          </cell>
        </row>
        <row r="2427">
          <cell r="A2427">
            <v>1917604</v>
          </cell>
          <cell r="B2427" t="str">
            <v>Dragagem de cascalho fino com draga de sucção e recalque - bomba de 1.350 kW e cortador de 170 kW - distância de recalque de 900 a 1.100 m</v>
          </cell>
          <cell r="C2427" t="str">
            <v>m³</v>
          </cell>
          <cell r="D2427">
            <v>7.31</v>
          </cell>
          <cell r="E2427" t="str">
            <v>SICRO Jul/24</v>
          </cell>
        </row>
        <row r="2428">
          <cell r="A2428">
            <v>1917740</v>
          </cell>
          <cell r="B2428" t="str">
            <v>Dragagem de cascalho fino com draga de sucção e recalque - bomba de 1.350 kW e cortador de 170 kW - distância de recalque de até 500 m</v>
          </cell>
          <cell r="C2428" t="str">
            <v>m³</v>
          </cell>
          <cell r="D2428">
            <v>5.8</v>
          </cell>
          <cell r="E2428" t="str">
            <v>SICRO Jul/24</v>
          </cell>
        </row>
        <row r="2429">
          <cell r="A2429">
            <v>1917263</v>
          </cell>
          <cell r="B2429" t="str">
            <v>Dragagem de cascalho fino com draga de sucção e recalque - bomba de 294 kW e cortador de 30 kW - distância de recalque de 1.100 a 1.300 m</v>
          </cell>
          <cell r="C2429" t="str">
            <v>m³</v>
          </cell>
          <cell r="D2429">
            <v>10.49</v>
          </cell>
          <cell r="E2429" t="str">
            <v>SICRO Jul/24</v>
          </cell>
        </row>
        <row r="2430">
          <cell r="A2430">
            <v>1917264</v>
          </cell>
          <cell r="B2430" t="str">
            <v>Dragagem de cascalho fino com draga de sucção e recalque - bomba de 294 kW e cortador de 30 kW - distância de recalque de 1.300 a 1.500 m</v>
          </cell>
          <cell r="C2430" t="str">
            <v>m³</v>
          </cell>
          <cell r="D2430">
            <v>13.01</v>
          </cell>
          <cell r="E2430" t="str">
            <v>SICRO Jul/24</v>
          </cell>
        </row>
        <row r="2431">
          <cell r="A2431">
            <v>1917265</v>
          </cell>
          <cell r="B2431" t="str">
            <v>Dragagem de cascalho fino com draga de sucção e recalque - bomba de 294 kW e cortador de 30 kW - distância de recalque de 1.500 a 1.700 m</v>
          </cell>
          <cell r="C2431" t="str">
            <v>m³</v>
          </cell>
          <cell r="D2431">
            <v>16.86</v>
          </cell>
          <cell r="E2431" t="str">
            <v>SICRO Jul/24</v>
          </cell>
        </row>
        <row r="2432">
          <cell r="A2432">
            <v>1917260</v>
          </cell>
          <cell r="B2432" t="str">
            <v>Dragagem de cascalho fino com draga de sucção e recalque - bomba de 294 kW e cortador de 30 kW - distância de recalque de 500 a 700 m</v>
          </cell>
          <cell r="C2432" t="str">
            <v>m³</v>
          </cell>
          <cell r="D2432">
            <v>6.37</v>
          </cell>
          <cell r="E2432" t="str">
            <v>SICRO Jul/24</v>
          </cell>
        </row>
        <row r="2433">
          <cell r="A2433">
            <v>1917261</v>
          </cell>
          <cell r="B2433" t="str">
            <v>Dragagem de cascalho fino com draga de sucção e recalque - bomba de 294 kW e cortador de 30 kW - distância de recalque de 700 a 900 m</v>
          </cell>
          <cell r="C2433" t="str">
            <v>m³</v>
          </cell>
          <cell r="D2433">
            <v>7.09</v>
          </cell>
          <cell r="E2433" t="str">
            <v>SICRO Jul/24</v>
          </cell>
        </row>
        <row r="2434">
          <cell r="A2434">
            <v>1917262</v>
          </cell>
          <cell r="B2434" t="str">
            <v>Dragagem de cascalho fino com draga de sucção e recalque - bomba de 294 kW e cortador de 30 kW - distância de recalque de 900 a 1.100 m</v>
          </cell>
          <cell r="C2434" t="str">
            <v>m³</v>
          </cell>
          <cell r="D2434">
            <v>8.4</v>
          </cell>
          <cell r="E2434" t="str">
            <v>SICRO Jul/24</v>
          </cell>
        </row>
        <row r="2435">
          <cell r="A2435">
            <v>1917727</v>
          </cell>
          <cell r="B2435" t="str">
            <v>Dragagem de cascalho fino com draga de sucção e recalque - bomba de 294 kW e cortador de 30 kW - distância de recalque de até 500 m</v>
          </cell>
          <cell r="C2435" t="str">
            <v>m³</v>
          </cell>
          <cell r="D2435">
            <v>6.16</v>
          </cell>
          <cell r="E2435" t="str">
            <v>SICRO Jul/24</v>
          </cell>
        </row>
        <row r="2436">
          <cell r="A2436">
            <v>1917351</v>
          </cell>
          <cell r="B2436" t="str">
            <v>Dragagem de cascalho fino com draga de sucção e recalque - bomba de 483 kW e cortador de 55 kW - distância de recalque de 1.100 a 1.300 m</v>
          </cell>
          <cell r="C2436" t="str">
            <v>m³</v>
          </cell>
          <cell r="D2436">
            <v>9.18</v>
          </cell>
          <cell r="E2436" t="str">
            <v>SICRO Jul/24</v>
          </cell>
        </row>
        <row r="2437">
          <cell r="A2437">
            <v>1917352</v>
          </cell>
          <cell r="B2437" t="str">
            <v>Dragagem de cascalho fino com draga de sucção e recalque - bomba de 483 kW e cortador de 55 kW - distância de recalque de 1.300 a 1.500 m</v>
          </cell>
          <cell r="C2437" t="str">
            <v>m³</v>
          </cell>
          <cell r="D2437">
            <v>12.11</v>
          </cell>
          <cell r="E2437" t="str">
            <v>SICRO Jul/24</v>
          </cell>
        </row>
        <row r="2438">
          <cell r="A2438">
            <v>1917353</v>
          </cell>
          <cell r="B2438" t="str">
            <v>Dragagem de cascalho fino com draga de sucção e recalque - bomba de 483 kW e cortador de 55 kW - distância de recalque de 1.500 a 1.700 m</v>
          </cell>
          <cell r="C2438" t="str">
            <v>m³</v>
          </cell>
          <cell r="D2438">
            <v>15.55</v>
          </cell>
          <cell r="E2438" t="str">
            <v>SICRO Jul/24</v>
          </cell>
        </row>
        <row r="2439">
          <cell r="A2439">
            <v>1917354</v>
          </cell>
          <cell r="B2439" t="str">
            <v>Dragagem de cascalho fino com draga de sucção e recalque - bomba de 483 kW e cortador de 55 kW - distância de recalque de 1.700 a 1.900 m</v>
          </cell>
          <cell r="C2439" t="str">
            <v>m³</v>
          </cell>
          <cell r="D2439">
            <v>20.22</v>
          </cell>
          <cell r="E2439" t="str">
            <v>SICRO Jul/24</v>
          </cell>
        </row>
        <row r="2440">
          <cell r="A2440">
            <v>1917355</v>
          </cell>
          <cell r="B2440" t="str">
            <v>Dragagem de cascalho fino com draga de sucção e recalque - bomba de 483 kW e cortador de 55 kW - distância de recalque de 1.900 a 2.100 m</v>
          </cell>
          <cell r="C2440" t="str">
            <v>m³</v>
          </cell>
          <cell r="D2440">
            <v>26.04</v>
          </cell>
          <cell r="E2440" t="str">
            <v>SICRO Jul/24</v>
          </cell>
        </row>
        <row r="2441">
          <cell r="A2441">
            <v>1917356</v>
          </cell>
          <cell r="B2441" t="str">
            <v>Dragagem de cascalho fino com draga de sucção e recalque - bomba de 483 kW e cortador de 55 kW - distância de recalque de 2.100 a 2.300 m</v>
          </cell>
          <cell r="C2441" t="str">
            <v>m³</v>
          </cell>
          <cell r="D2441">
            <v>31.91</v>
          </cell>
          <cell r="E2441" t="str">
            <v>SICRO Jul/24</v>
          </cell>
        </row>
        <row r="2442">
          <cell r="A2442">
            <v>1917357</v>
          </cell>
          <cell r="B2442" t="str">
            <v>Dragagem de cascalho fino com draga de sucção e recalque - bomba de 483 kW e cortador de 55 kW - distância de recalque de 2.300 a 2.500 m</v>
          </cell>
          <cell r="C2442" t="str">
            <v>m³</v>
          </cell>
          <cell r="D2442">
            <v>36.479999999999997</v>
          </cell>
          <cell r="E2442" t="str">
            <v>SICRO Jul/24</v>
          </cell>
        </row>
        <row r="2443">
          <cell r="A2443">
            <v>1917348</v>
          </cell>
          <cell r="B2443" t="str">
            <v>Dragagem de cascalho fino com draga de sucção e recalque - bomba de 483 kW e cortador de 55 kW - distância de recalque de 500 a 700 m</v>
          </cell>
          <cell r="C2443" t="str">
            <v>m³</v>
          </cell>
          <cell r="D2443">
            <v>5.54</v>
          </cell>
          <cell r="E2443" t="str">
            <v>SICRO Jul/24</v>
          </cell>
        </row>
        <row r="2444">
          <cell r="A2444">
            <v>1917349</v>
          </cell>
          <cell r="B2444" t="str">
            <v>Dragagem de cascalho fino com draga de sucção e recalque - bomba de 483 kW e cortador de 55 kW - distância de recalque de 700 a 900 m</v>
          </cell>
          <cell r="C2444" t="str">
            <v>m³</v>
          </cell>
          <cell r="D2444">
            <v>6.01</v>
          </cell>
          <cell r="E2444" t="str">
            <v>SICRO Jul/24</v>
          </cell>
        </row>
        <row r="2445">
          <cell r="A2445">
            <v>1917350</v>
          </cell>
          <cell r="B2445" t="str">
            <v>Dragagem de cascalho fino com draga de sucção e recalque - bomba de 483 kW e cortador de 55 kW - distância de recalque de 900 a 1.100 m</v>
          </cell>
          <cell r="C2445" t="str">
            <v>m³</v>
          </cell>
          <cell r="D2445">
            <v>6.83</v>
          </cell>
          <cell r="E2445" t="str">
            <v>SICRO Jul/24</v>
          </cell>
        </row>
        <row r="2446">
          <cell r="A2446">
            <v>1917731</v>
          </cell>
          <cell r="B2446" t="str">
            <v>Dragagem de cascalho fino com draga de sucção e recalque - bomba de 483 kW e cortador de 55 kW - distância de recalque de até 500 m</v>
          </cell>
          <cell r="C2446" t="str">
            <v>m³</v>
          </cell>
          <cell r="D2446">
            <v>5.43</v>
          </cell>
          <cell r="E2446" t="str">
            <v>SICRO Jul/24</v>
          </cell>
        </row>
        <row r="2447">
          <cell r="A2447">
            <v>1917463</v>
          </cell>
          <cell r="B2447" t="str">
            <v>Dragagem de cascalho fino com draga de sucção e recalque - bomba de 746 kW e cortador de 110 kW - distância de recalque de 1.100 a 1.300 m</v>
          </cell>
          <cell r="C2447" t="str">
            <v>m³</v>
          </cell>
          <cell r="D2447">
            <v>9.3000000000000007</v>
          </cell>
          <cell r="E2447" t="str">
            <v>SICRO Jul/24</v>
          </cell>
        </row>
        <row r="2448">
          <cell r="A2448">
            <v>1917464</v>
          </cell>
          <cell r="B2448" t="str">
            <v>Dragagem de cascalho fino com draga de sucção e recalque - bomba de 746 kW e cortador de 110 kW - distância de recalque de 1.300 a 1.500 m</v>
          </cell>
          <cell r="C2448" t="str">
            <v>m³</v>
          </cell>
          <cell r="D2448">
            <v>10.76</v>
          </cell>
          <cell r="E2448" t="str">
            <v>SICRO Jul/24</v>
          </cell>
        </row>
        <row r="2449">
          <cell r="A2449">
            <v>1917465</v>
          </cell>
          <cell r="B2449" t="str">
            <v>Dragagem de cascalho fino com draga de sucção e recalque - bomba de 746 kW e cortador de 110 kW - distância de recalque de 1.500 a 1.700 m</v>
          </cell>
          <cell r="C2449" t="str">
            <v>m³</v>
          </cell>
          <cell r="D2449">
            <v>12.4</v>
          </cell>
          <cell r="E2449" t="str">
            <v>SICRO Jul/24</v>
          </cell>
        </row>
        <row r="2450">
          <cell r="A2450">
            <v>1917466</v>
          </cell>
          <cell r="B2450" t="str">
            <v>Dragagem de cascalho fino com draga de sucção e recalque - bomba de 746 kW e cortador de 110 kW - distância de recalque de 1.700 a 1.900 m</v>
          </cell>
          <cell r="C2450" t="str">
            <v>m³</v>
          </cell>
          <cell r="D2450">
            <v>14.76</v>
          </cell>
          <cell r="E2450" t="str">
            <v>SICRO Jul/24</v>
          </cell>
        </row>
        <row r="2451">
          <cell r="A2451">
            <v>1917467</v>
          </cell>
          <cell r="B2451" t="str">
            <v>Dragagem de cascalho fino com draga de sucção e recalque - bomba de 746 kW e cortador de 110 kW - distância de recalque de 1.900 a 2.100 m</v>
          </cell>
          <cell r="C2451" t="str">
            <v>m³</v>
          </cell>
          <cell r="D2451">
            <v>18.27</v>
          </cell>
          <cell r="E2451" t="str">
            <v>SICRO Jul/24</v>
          </cell>
        </row>
        <row r="2452">
          <cell r="A2452">
            <v>1917468</v>
          </cell>
          <cell r="B2452" t="str">
            <v>Dragagem de cascalho fino com draga de sucção e recalque - bomba de 746 kW e cortador de 110 kW - distância de recalque de 2.100 a 2.300 m</v>
          </cell>
          <cell r="C2452" t="str">
            <v>m³</v>
          </cell>
          <cell r="D2452">
            <v>22.26</v>
          </cell>
          <cell r="E2452" t="str">
            <v>SICRO Jul/24</v>
          </cell>
        </row>
        <row r="2453">
          <cell r="A2453">
            <v>1917469</v>
          </cell>
          <cell r="B2453" t="str">
            <v>Dragagem de cascalho fino com draga de sucção e recalque - bomba de 746 kW e cortador de 110 kW - distância de recalque de 2.300 a 2.500 m</v>
          </cell>
          <cell r="C2453" t="str">
            <v>m³</v>
          </cell>
          <cell r="D2453">
            <v>26.67</v>
          </cell>
          <cell r="E2453" t="str">
            <v>SICRO Jul/24</v>
          </cell>
        </row>
        <row r="2454">
          <cell r="A2454">
            <v>1917470</v>
          </cell>
          <cell r="B2454" t="str">
            <v>Dragagem de cascalho fino com draga de sucção e recalque - bomba de 746 kW e cortador de 110 kW - distância de recalque de 2.500 a 2.700 m</v>
          </cell>
          <cell r="C2454" t="str">
            <v>m³</v>
          </cell>
          <cell r="D2454">
            <v>31.83</v>
          </cell>
          <cell r="E2454" t="str">
            <v>SICRO Jul/24</v>
          </cell>
        </row>
        <row r="2455">
          <cell r="A2455">
            <v>1917471</v>
          </cell>
          <cell r="B2455" t="str">
            <v>Dragagem de cascalho fino com draga de sucção e recalque - bomba de 746 kW e cortador de 110 kW - distância de recalque de 2.700 a 2.900 m</v>
          </cell>
          <cell r="C2455" t="str">
            <v>m³</v>
          </cell>
          <cell r="D2455">
            <v>37.909999999999997</v>
          </cell>
          <cell r="E2455" t="str">
            <v>SICRO Jul/24</v>
          </cell>
        </row>
        <row r="2456">
          <cell r="A2456">
            <v>1917472</v>
          </cell>
          <cell r="B2456" t="str">
            <v>Dragagem de cascalho fino com draga de sucção e recalque - bomba de 746 kW e cortador de 110 kW - distância de recalque de 2.900 a 3.100 m</v>
          </cell>
          <cell r="C2456" t="str">
            <v>m³</v>
          </cell>
          <cell r="D2456">
            <v>40.590000000000003</v>
          </cell>
          <cell r="E2456" t="str">
            <v>SICRO Jul/24</v>
          </cell>
        </row>
        <row r="2457">
          <cell r="A2457">
            <v>1917460</v>
          </cell>
          <cell r="B2457" t="str">
            <v>Dragagem de cascalho fino com draga de sucção e recalque - bomba de 746 kW e cortador de 110 kW - distância de recalque de 500 a 700 m</v>
          </cell>
          <cell r="C2457" t="str">
            <v>m³</v>
          </cell>
          <cell r="D2457">
            <v>5.38</v>
          </cell>
          <cell r="E2457" t="str">
            <v>SICRO Jul/24</v>
          </cell>
        </row>
        <row r="2458">
          <cell r="A2458">
            <v>1917461</v>
          </cell>
          <cell r="B2458" t="str">
            <v>Dragagem de cascalho fino com draga de sucção e recalque - bomba de 746 kW e cortador de 110 kW - distância de recalque de 700 a 900 m</v>
          </cell>
          <cell r="C2458" t="str">
            <v>m³</v>
          </cell>
          <cell r="D2458">
            <v>6.39</v>
          </cell>
          <cell r="E2458" t="str">
            <v>SICRO Jul/24</v>
          </cell>
        </row>
        <row r="2459">
          <cell r="A2459">
            <v>1917462</v>
          </cell>
          <cell r="B2459" t="str">
            <v>Dragagem de cascalho fino com draga de sucção e recalque - bomba de 746 kW e cortador de 110 kW - distância de recalque de 900 a 1.100 m</v>
          </cell>
          <cell r="C2459" t="str">
            <v>m³</v>
          </cell>
          <cell r="D2459">
            <v>7.6</v>
          </cell>
          <cell r="E2459" t="str">
            <v>SICRO Jul/24</v>
          </cell>
        </row>
        <row r="2460">
          <cell r="A2460">
            <v>1917735</v>
          </cell>
          <cell r="B2460" t="str">
            <v>Dragagem de cascalho fino com draga de sucção e recalque - bomba de 746 kW e cortador de 110 kW - distância de recalque de até 500 m</v>
          </cell>
          <cell r="C2460" t="str">
            <v>m³</v>
          </cell>
          <cell r="D2460">
            <v>4.8099999999999996</v>
          </cell>
          <cell r="E2460" t="str">
            <v>SICRO Jul/24</v>
          </cell>
        </row>
        <row r="2461">
          <cell r="A2461">
            <v>1917061</v>
          </cell>
          <cell r="B2461" t="str">
            <v>Dragagem de cascalho fino com draga hopper - capacidade da cisterna de 1.000 m³ - DMT de 1.500 a 1.800 m</v>
          </cell>
          <cell r="C2461" t="str">
            <v>m³</v>
          </cell>
          <cell r="D2461">
            <v>11.24</v>
          </cell>
          <cell r="E2461" t="str">
            <v>SICRO Jul/24</v>
          </cell>
        </row>
        <row r="2462">
          <cell r="A2462">
            <v>1917062</v>
          </cell>
          <cell r="B2462" t="str">
            <v>Dragagem de cascalho fino com draga hopper - capacidade da cisterna de 1.000 m³ - DMT de 1.800 a 2.100 m</v>
          </cell>
          <cell r="C2462" t="str">
            <v>m³</v>
          </cell>
          <cell r="D2462">
            <v>11.46</v>
          </cell>
          <cell r="E2462" t="str">
            <v>SICRO Jul/24</v>
          </cell>
        </row>
        <row r="2463">
          <cell r="A2463">
            <v>1917063</v>
          </cell>
          <cell r="B2463" t="str">
            <v>Dragagem de cascalho fino com draga hopper - capacidade da cisterna de 1.000 m³ - DMT de 2.100 a 2.400 m</v>
          </cell>
          <cell r="C2463" t="str">
            <v>m³</v>
          </cell>
          <cell r="D2463">
            <v>11.69</v>
          </cell>
          <cell r="E2463" t="str">
            <v>SICRO Jul/24</v>
          </cell>
        </row>
        <row r="2464">
          <cell r="A2464">
            <v>1917064</v>
          </cell>
          <cell r="B2464" t="str">
            <v>Dragagem de cascalho fino com draga hopper - capacidade da cisterna de 1.000 m³ - DMT de 2.400 a 2.700 m</v>
          </cell>
          <cell r="C2464" t="str">
            <v>m³</v>
          </cell>
          <cell r="D2464">
            <v>11.92</v>
          </cell>
          <cell r="E2464" t="str">
            <v>SICRO Jul/24</v>
          </cell>
        </row>
        <row r="2465">
          <cell r="A2465">
            <v>1917065</v>
          </cell>
          <cell r="B2465" t="str">
            <v>Dragagem de cascalho fino com draga hopper - capacidade da cisterna de 1.000 m³ - DMT de 2.700 a 3.000 m</v>
          </cell>
          <cell r="C2465" t="str">
            <v>m³</v>
          </cell>
          <cell r="D2465">
            <v>12.17</v>
          </cell>
          <cell r="E2465" t="str">
            <v>SICRO Jul/24</v>
          </cell>
        </row>
        <row r="2466">
          <cell r="A2466">
            <v>1917066</v>
          </cell>
          <cell r="B2466" t="str">
            <v>Dragagem de cascalho fino com draga hopper - capacidade da cisterna de 1.000 m³ - DMT de 3.000 m</v>
          </cell>
          <cell r="C2466" t="str">
            <v>m³</v>
          </cell>
          <cell r="D2466">
            <v>12.3</v>
          </cell>
          <cell r="E2466" t="str">
            <v>SICRO Jul/24</v>
          </cell>
        </row>
        <row r="2467">
          <cell r="A2467">
            <v>1901590</v>
          </cell>
          <cell r="B2467" t="str">
            <v>Dragagem de cascalho fino com draga hopper - capacidade da cisterna de 10.000 m³ - DMT de 1.500 a 1.800 m</v>
          </cell>
          <cell r="C2467" t="str">
            <v>m³</v>
          </cell>
          <cell r="D2467">
            <v>7.43</v>
          </cell>
          <cell r="E2467" t="str">
            <v>SICRO Jul/24</v>
          </cell>
        </row>
        <row r="2468">
          <cell r="A2468">
            <v>1901591</v>
          </cell>
          <cell r="B2468" t="str">
            <v>Dragagem de cascalho fino com draga hopper - capacidade da cisterna de 10.000 m³ - DMT de 1.800 a 2.100 m</v>
          </cell>
          <cell r="C2468" t="str">
            <v>m³</v>
          </cell>
          <cell r="D2468">
            <v>7.49</v>
          </cell>
          <cell r="E2468" t="str">
            <v>SICRO Jul/24</v>
          </cell>
        </row>
        <row r="2469">
          <cell r="A2469">
            <v>1901592</v>
          </cell>
          <cell r="B2469" t="str">
            <v>Dragagem de cascalho fino com draga hopper - capacidade da cisterna de 10.000 m³ - DMT de 2.100 a 2.400 m</v>
          </cell>
          <cell r="C2469" t="str">
            <v>m³</v>
          </cell>
          <cell r="D2469">
            <v>7.56</v>
          </cell>
          <cell r="E2469" t="str">
            <v>SICRO Jul/24</v>
          </cell>
        </row>
        <row r="2470">
          <cell r="A2470">
            <v>1901593</v>
          </cell>
          <cell r="B2470" t="str">
            <v>Dragagem de cascalho fino com draga hopper - capacidade da cisterna de 10.000 m³ - DMT de 2.400 a 2.700 m</v>
          </cell>
          <cell r="C2470" t="str">
            <v>m³</v>
          </cell>
          <cell r="D2470">
            <v>7.62</v>
          </cell>
          <cell r="E2470" t="str">
            <v>SICRO Jul/24</v>
          </cell>
        </row>
        <row r="2471">
          <cell r="A2471">
            <v>1901594</v>
          </cell>
          <cell r="B2471" t="str">
            <v>Dragagem de cascalho fino com draga hopper - capacidade da cisterna de 10.000 m³ - DMT de 2.700 a 3.000 m</v>
          </cell>
          <cell r="C2471" t="str">
            <v>m³</v>
          </cell>
          <cell r="D2471">
            <v>7.7</v>
          </cell>
          <cell r="E2471" t="str">
            <v>SICRO Jul/24</v>
          </cell>
        </row>
        <row r="2472">
          <cell r="A2472">
            <v>1901589</v>
          </cell>
          <cell r="B2472" t="str">
            <v>Dragagem de cascalho fino com draga hopper - capacidade da cisterna de 10.000 m³ - DMT de 3.000 m</v>
          </cell>
          <cell r="C2472" t="str">
            <v>m³</v>
          </cell>
          <cell r="D2472">
            <v>7.74</v>
          </cell>
          <cell r="E2472" t="str">
            <v>SICRO Jul/24</v>
          </cell>
        </row>
        <row r="2473">
          <cell r="A2473">
            <v>1901596</v>
          </cell>
          <cell r="B2473" t="str">
            <v>Dragagem de cascalho fino com draga hopper - capacidade da cisterna de 15.000 m³ - DMT de 1.500 a 1.800 m</v>
          </cell>
          <cell r="C2473" t="str">
            <v>m³</v>
          </cell>
          <cell r="D2473">
            <v>9.77</v>
          </cell>
          <cell r="E2473" t="str">
            <v>SICRO Jul/24</v>
          </cell>
        </row>
        <row r="2474">
          <cell r="A2474">
            <v>1901597</v>
          </cell>
          <cell r="B2474" t="str">
            <v>Dragagem de cascalho fino com draga hopper - capacidade da cisterna de 15.000 m³ - DMT de 1.800 a 2.100 m</v>
          </cell>
          <cell r="C2474" t="str">
            <v>m³</v>
          </cell>
          <cell r="D2474">
            <v>9.84</v>
          </cell>
          <cell r="E2474" t="str">
            <v>SICRO Jul/24</v>
          </cell>
        </row>
        <row r="2475">
          <cell r="A2475">
            <v>1901598</v>
          </cell>
          <cell r="B2475" t="str">
            <v>Dragagem de cascalho fino com draga hopper - capacidade da cisterna de 15.000 m³ - DMT de 2.100 a 2.400 m</v>
          </cell>
          <cell r="C2475" t="str">
            <v>m³</v>
          </cell>
          <cell r="D2475">
            <v>9.9</v>
          </cell>
          <cell r="E2475" t="str">
            <v>SICRO Jul/24</v>
          </cell>
        </row>
        <row r="2476">
          <cell r="A2476">
            <v>1901599</v>
          </cell>
          <cell r="B2476" t="str">
            <v>Dragagem de cascalho fino com draga hopper - capacidade da cisterna de 15.000 m³ - DMT de 2.400 a 2.700 m</v>
          </cell>
          <cell r="C2476" t="str">
            <v>m³</v>
          </cell>
          <cell r="D2476">
            <v>9.9600000000000009</v>
          </cell>
          <cell r="E2476" t="str">
            <v>SICRO Jul/24</v>
          </cell>
        </row>
        <row r="2477">
          <cell r="A2477">
            <v>1901600</v>
          </cell>
          <cell r="B2477" t="str">
            <v>Dragagem de cascalho fino com draga hopper - capacidade da cisterna de 15.000 m³ - DMT de 2.700 a 3.000 m</v>
          </cell>
          <cell r="C2477" t="str">
            <v>m³</v>
          </cell>
          <cell r="D2477">
            <v>10.029999999999999</v>
          </cell>
          <cell r="E2477" t="str">
            <v>SICRO Jul/24</v>
          </cell>
        </row>
        <row r="2478">
          <cell r="A2478">
            <v>1901595</v>
          </cell>
          <cell r="B2478" t="str">
            <v>Dragagem de cascalho fino com draga hopper - capacidade da cisterna de 15.000 m³ - DMT de 3.000 m</v>
          </cell>
          <cell r="C2478" t="str">
            <v>m³</v>
          </cell>
          <cell r="D2478">
            <v>10.07</v>
          </cell>
          <cell r="E2478" t="str">
            <v>SICRO Jul/24</v>
          </cell>
        </row>
        <row r="2479">
          <cell r="A2479">
            <v>1917097</v>
          </cell>
          <cell r="B2479" t="str">
            <v>Dragagem de cascalho fino com draga hopper - capacidade da cisterna de 2.000 m³ - DMT de 1.500 a 1.800 m</v>
          </cell>
          <cell r="C2479" t="str">
            <v>m³</v>
          </cell>
          <cell r="D2479">
            <v>7.93</v>
          </cell>
          <cell r="E2479" t="str">
            <v>SICRO Jul/24</v>
          </cell>
        </row>
        <row r="2480">
          <cell r="A2480">
            <v>1917098</v>
          </cell>
          <cell r="B2480" t="str">
            <v>Dragagem de cascalho fino com draga hopper - capacidade da cisterna de 2.000 m³ - DMT de 1.800 a 2.100 m</v>
          </cell>
          <cell r="C2480" t="str">
            <v>m³</v>
          </cell>
          <cell r="D2480">
            <v>8.06</v>
          </cell>
          <cell r="E2480" t="str">
            <v>SICRO Jul/24</v>
          </cell>
        </row>
        <row r="2481">
          <cell r="A2481">
            <v>1917099</v>
          </cell>
          <cell r="B2481" t="str">
            <v>Dragagem de cascalho fino com draga hopper - capacidade da cisterna de 2.000 m³ - DMT de 2.100 a 2.400 m</v>
          </cell>
          <cell r="C2481" t="str">
            <v>m³</v>
          </cell>
          <cell r="D2481">
            <v>8.1999999999999993</v>
          </cell>
          <cell r="E2481" t="str">
            <v>SICRO Jul/24</v>
          </cell>
        </row>
        <row r="2482">
          <cell r="A2482">
            <v>1917100</v>
          </cell>
          <cell r="B2482" t="str">
            <v>Dragagem de cascalho fino com draga hopper - capacidade da cisterna de 2.000 m³ - DMT de 2.400 a 2.700 m</v>
          </cell>
          <cell r="C2482" t="str">
            <v>m³</v>
          </cell>
          <cell r="D2482">
            <v>8.35</v>
          </cell>
          <cell r="E2482" t="str">
            <v>SICRO Jul/24</v>
          </cell>
        </row>
        <row r="2483">
          <cell r="A2483">
            <v>1917101</v>
          </cell>
          <cell r="B2483" t="str">
            <v>Dragagem de cascalho fino com draga hopper - capacidade da cisterna de 2.000 m³ - DMT de 2.700 a 3.000 m</v>
          </cell>
          <cell r="C2483" t="str">
            <v>m³</v>
          </cell>
          <cell r="D2483">
            <v>8.5</v>
          </cell>
          <cell r="E2483" t="str">
            <v>SICRO Jul/24</v>
          </cell>
        </row>
        <row r="2484">
          <cell r="A2484">
            <v>1917102</v>
          </cell>
          <cell r="B2484" t="str">
            <v>Dragagem de cascalho fino com draga hopper - capacidade da cisterna de 2.000 m³ - DMT de 3.000 m</v>
          </cell>
          <cell r="C2484" t="str">
            <v>m³</v>
          </cell>
          <cell r="D2484">
            <v>8.58</v>
          </cell>
          <cell r="E2484" t="str">
            <v>SICRO Jul/24</v>
          </cell>
        </row>
        <row r="2485">
          <cell r="A2485">
            <v>1901601</v>
          </cell>
          <cell r="B2485" t="str">
            <v>Dragagem de cascalho fino com draga hopper - capacidade da cisterna de 20.000 m³ - DMT de 1.500 a 1.800 m</v>
          </cell>
          <cell r="C2485" t="str">
            <v>m³</v>
          </cell>
          <cell r="D2485">
            <v>12.19</v>
          </cell>
          <cell r="E2485" t="str">
            <v>SICRO Jul/24</v>
          </cell>
        </row>
        <row r="2486">
          <cell r="A2486">
            <v>1901602</v>
          </cell>
          <cell r="B2486" t="str">
            <v>Dragagem de cascalho fino com draga hopper - capacidade da cisterna de 20.000 m³ - DMT de 1.800 a 2.100 m</v>
          </cell>
          <cell r="C2486" t="str">
            <v>m³</v>
          </cell>
          <cell r="D2486">
            <v>12.24</v>
          </cell>
          <cell r="E2486" t="str">
            <v>SICRO Jul/24</v>
          </cell>
        </row>
        <row r="2487">
          <cell r="A2487">
            <v>1901603</v>
          </cell>
          <cell r="B2487" t="str">
            <v>Dragagem de cascalho fino com draga hopper - capacidade da cisterna de 20.000 m³ - DMT de 2.100 a 2.400 m</v>
          </cell>
          <cell r="C2487" t="str">
            <v>m³</v>
          </cell>
          <cell r="D2487">
            <v>12.31</v>
          </cell>
          <cell r="E2487" t="str">
            <v>SICRO Jul/24</v>
          </cell>
        </row>
        <row r="2488">
          <cell r="A2488">
            <v>1901604</v>
          </cell>
          <cell r="B2488" t="str">
            <v>Dragagem de cascalho fino com draga hopper - capacidade da cisterna de 20.000 m³ - DMT de 2.400 a 2.700 m</v>
          </cell>
          <cell r="C2488" t="str">
            <v>m³</v>
          </cell>
          <cell r="D2488">
            <v>12.37</v>
          </cell>
          <cell r="E2488" t="str">
            <v>SICRO Jul/24</v>
          </cell>
        </row>
        <row r="2489">
          <cell r="A2489">
            <v>1901605</v>
          </cell>
          <cell r="B2489" t="str">
            <v>Dragagem de cascalho fino com draga hopper - capacidade da cisterna de 20.000 m³ - DMT de 2.700 a 3.000 m</v>
          </cell>
          <cell r="C2489" t="str">
            <v>m³</v>
          </cell>
          <cell r="D2489">
            <v>12.44</v>
          </cell>
          <cell r="E2489" t="str">
            <v>SICRO Jul/24</v>
          </cell>
        </row>
        <row r="2490">
          <cell r="A2490">
            <v>1901606</v>
          </cell>
          <cell r="B2490" t="str">
            <v>Dragagem de cascalho fino com draga hopper - capacidade da cisterna de 20.000 m³ - DMT de 3.000 m</v>
          </cell>
          <cell r="C2490" t="str">
            <v>m³</v>
          </cell>
          <cell r="D2490">
            <v>12.47</v>
          </cell>
          <cell r="E2490" t="str">
            <v>SICRO Jul/24</v>
          </cell>
        </row>
        <row r="2491">
          <cell r="A2491">
            <v>1917133</v>
          </cell>
          <cell r="B2491" t="str">
            <v>Dragagem de cascalho fino com draga hopper - capacidade da cisterna de 3.000 m³ - DMT de 1.500 a 1.800 m</v>
          </cell>
          <cell r="C2491" t="str">
            <v>m³</v>
          </cell>
          <cell r="D2491">
            <v>7.56</v>
          </cell>
          <cell r="E2491" t="str">
            <v>SICRO Jul/24</v>
          </cell>
        </row>
        <row r="2492">
          <cell r="A2492">
            <v>1917134</v>
          </cell>
          <cell r="B2492" t="str">
            <v>Dragagem de cascalho fino com draga hopper - capacidade da cisterna de 3.000 m³ - DMT de 1.800 a 2.100 m</v>
          </cell>
          <cell r="C2492" t="str">
            <v>m³</v>
          </cell>
          <cell r="D2492">
            <v>7.67</v>
          </cell>
          <cell r="E2492" t="str">
            <v>SICRO Jul/24</v>
          </cell>
        </row>
        <row r="2493">
          <cell r="A2493">
            <v>1917135</v>
          </cell>
          <cell r="B2493" t="str">
            <v>Dragagem de cascalho fino com draga hopper - capacidade da cisterna de 3.000 m³ - DMT de 2.100 a 2.400 m</v>
          </cell>
          <cell r="C2493" t="str">
            <v>m³</v>
          </cell>
          <cell r="D2493">
            <v>7.79</v>
          </cell>
          <cell r="E2493" t="str">
            <v>SICRO Jul/24</v>
          </cell>
        </row>
        <row r="2494">
          <cell r="A2494">
            <v>1917136</v>
          </cell>
          <cell r="B2494" t="str">
            <v>Dragagem de cascalho fino com draga hopper - capacidade da cisterna de 3.000 m³ - DMT de 2.400 a 2.700 m</v>
          </cell>
          <cell r="C2494" t="str">
            <v>m³</v>
          </cell>
          <cell r="D2494">
            <v>7.9</v>
          </cell>
          <cell r="E2494" t="str">
            <v>SICRO Jul/24</v>
          </cell>
        </row>
        <row r="2495">
          <cell r="A2495">
            <v>1917137</v>
          </cell>
          <cell r="B2495" t="str">
            <v>Dragagem de cascalho fino com draga hopper - capacidade da cisterna de 3.000 m³ - DMT de 2.700 a 3.000 m</v>
          </cell>
          <cell r="C2495" t="str">
            <v>m³</v>
          </cell>
          <cell r="D2495">
            <v>8.0299999999999994</v>
          </cell>
          <cell r="E2495" t="str">
            <v>SICRO Jul/24</v>
          </cell>
        </row>
        <row r="2496">
          <cell r="A2496">
            <v>1917138</v>
          </cell>
          <cell r="B2496" t="str">
            <v>Dragagem de cascalho fino com draga hopper - capacidade da cisterna de 3.000 m³ - DMT de 3.000 m</v>
          </cell>
          <cell r="C2496" t="str">
            <v>m³</v>
          </cell>
          <cell r="D2496">
            <v>8.1</v>
          </cell>
          <cell r="E2496" t="str">
            <v>SICRO Jul/24</v>
          </cell>
        </row>
        <row r="2497">
          <cell r="A2497">
            <v>1917169</v>
          </cell>
          <cell r="B2497" t="str">
            <v>Dragagem de cascalho fino com draga hopper - capacidade da cisterna de 4.000 m³ - DMT de 1.500 a 1.800 m</v>
          </cell>
          <cell r="C2497" t="str">
            <v>m³</v>
          </cell>
          <cell r="D2497">
            <v>7.2</v>
          </cell>
          <cell r="E2497" t="str">
            <v>SICRO Jul/24</v>
          </cell>
        </row>
        <row r="2498">
          <cell r="A2498">
            <v>1917170</v>
          </cell>
          <cell r="B2498" t="str">
            <v>Dragagem de cascalho fino com draga hopper - capacidade da cisterna de 4.000 m³ - DMT de 1.800 a 2.100 m</v>
          </cell>
          <cell r="C2498" t="str">
            <v>m³</v>
          </cell>
          <cell r="D2498">
            <v>7.29</v>
          </cell>
          <cell r="E2498" t="str">
            <v>SICRO Jul/24</v>
          </cell>
        </row>
        <row r="2499">
          <cell r="A2499">
            <v>1917171</v>
          </cell>
          <cell r="B2499" t="str">
            <v>Dragagem de cascalho fino com draga hopper - capacidade da cisterna de 4.000 m³ - DMT de 2.100 a 2.400 m</v>
          </cell>
          <cell r="C2499" t="str">
            <v>m³</v>
          </cell>
          <cell r="D2499">
            <v>7.39</v>
          </cell>
          <cell r="E2499" t="str">
            <v>SICRO Jul/24</v>
          </cell>
        </row>
        <row r="2500">
          <cell r="A2500">
            <v>1917172</v>
          </cell>
          <cell r="B2500" t="str">
            <v>Dragagem de cascalho fino com draga hopper - capacidade da cisterna de 4.000 m³ - DMT de 2.400 a 2.700 m</v>
          </cell>
          <cell r="C2500" t="str">
            <v>m³</v>
          </cell>
          <cell r="D2500">
            <v>7.5</v>
          </cell>
          <cell r="E2500" t="str">
            <v>SICRO Jul/24</v>
          </cell>
        </row>
        <row r="2501">
          <cell r="A2501">
            <v>1917173</v>
          </cell>
          <cell r="B2501" t="str">
            <v>Dragagem de cascalho fino com draga hopper - capacidade da cisterna de 4.000 m³ - DMT de 2.700 a 3.000 m</v>
          </cell>
          <cell r="C2501" t="str">
            <v>m³</v>
          </cell>
          <cell r="D2501">
            <v>7.61</v>
          </cell>
          <cell r="E2501" t="str">
            <v>SICRO Jul/24</v>
          </cell>
        </row>
        <row r="2502">
          <cell r="A2502">
            <v>1917174</v>
          </cell>
          <cell r="B2502" t="str">
            <v>Dragagem de cascalho fino com draga hopper - capacidade da cisterna de 4.000 m³ - DMT de 3.000 m</v>
          </cell>
          <cell r="C2502" t="str">
            <v>m³</v>
          </cell>
          <cell r="D2502">
            <v>7.67</v>
          </cell>
          <cell r="E2502" t="str">
            <v>SICRO Jul/24</v>
          </cell>
        </row>
        <row r="2503">
          <cell r="A2503">
            <v>1917205</v>
          </cell>
          <cell r="B2503" t="str">
            <v>Dragagem de cascalho fino com draga hopper - capacidade da cisterna de 5.000 m³ - DMT de 1.500 a 1.800 m</v>
          </cell>
          <cell r="C2503" t="str">
            <v>m³</v>
          </cell>
          <cell r="D2503">
            <v>7.95</v>
          </cell>
          <cell r="E2503" t="str">
            <v>SICRO Jul/24</v>
          </cell>
        </row>
        <row r="2504">
          <cell r="A2504">
            <v>1917206</v>
          </cell>
          <cell r="B2504" t="str">
            <v>Dragagem de cascalho fino com draga hopper - capacidade da cisterna de 5.000 m³ - DMT de 1.800 a 2.100 m</v>
          </cell>
          <cell r="C2504" t="str">
            <v>m³</v>
          </cell>
          <cell r="D2504">
            <v>8.0399999999999991</v>
          </cell>
          <cell r="E2504" t="str">
            <v>SICRO Jul/24</v>
          </cell>
        </row>
        <row r="2505">
          <cell r="A2505">
            <v>1917207</v>
          </cell>
          <cell r="B2505" t="str">
            <v>Dragagem de cascalho fino com draga hopper - capacidade da cisterna de 5.000 m³ - DMT de 2.100 a 2.400 m</v>
          </cell>
          <cell r="C2505" t="str">
            <v>m³</v>
          </cell>
          <cell r="D2505">
            <v>8.1300000000000008</v>
          </cell>
          <cell r="E2505" t="str">
            <v>SICRO Jul/24</v>
          </cell>
        </row>
        <row r="2506">
          <cell r="A2506">
            <v>1917208</v>
          </cell>
          <cell r="B2506" t="str">
            <v>Dragagem de cascalho fino com draga hopper - capacidade da cisterna de 5.000 m³ - DMT de 2.400 a 2.700 m</v>
          </cell>
          <cell r="C2506" t="str">
            <v>m³</v>
          </cell>
          <cell r="D2506">
            <v>8.2200000000000006</v>
          </cell>
          <cell r="E2506" t="str">
            <v>SICRO Jul/24</v>
          </cell>
        </row>
        <row r="2507">
          <cell r="A2507">
            <v>1917209</v>
          </cell>
          <cell r="B2507" t="str">
            <v>Dragagem de cascalho fino com draga hopper - capacidade da cisterna de 5.000 m³ - DMT de 2.700 a 3.000 m</v>
          </cell>
          <cell r="C2507" t="str">
            <v>m³</v>
          </cell>
          <cell r="D2507">
            <v>8.32</v>
          </cell>
          <cell r="E2507" t="str">
            <v>SICRO Jul/24</v>
          </cell>
        </row>
        <row r="2508">
          <cell r="A2508">
            <v>1917210</v>
          </cell>
          <cell r="B2508" t="str">
            <v>Dragagem de cascalho fino com draga hopper - capacidade da cisterna de 5.000 m³ - DMT de 3.000 m</v>
          </cell>
          <cell r="C2508" t="str">
            <v>m³</v>
          </cell>
          <cell r="D2508">
            <v>8.3699999999999992</v>
          </cell>
          <cell r="E2508" t="str">
            <v>SICRO Jul/24</v>
          </cell>
        </row>
        <row r="2509">
          <cell r="A2509">
            <v>1917025</v>
          </cell>
          <cell r="B2509" t="str">
            <v>Dragagem de cascalho fino com draga hopper - capacidade da cisterna de 750 m³ - DMT de 1.500 a 1.800 m</v>
          </cell>
          <cell r="C2509" t="str">
            <v>m³</v>
          </cell>
          <cell r="D2509">
            <v>15.23</v>
          </cell>
          <cell r="E2509" t="str">
            <v>SICRO Jul/24</v>
          </cell>
        </row>
        <row r="2510">
          <cell r="A2510">
            <v>1917026</v>
          </cell>
          <cell r="B2510" t="str">
            <v>Dragagem de cascalho fino com draga hopper - capacidade da cisterna de 750 m³ - DMT de 1.800 a 2.100 m</v>
          </cell>
          <cell r="C2510" t="str">
            <v>m³</v>
          </cell>
          <cell r="D2510">
            <v>15.54</v>
          </cell>
          <cell r="E2510" t="str">
            <v>SICRO Jul/24</v>
          </cell>
        </row>
        <row r="2511">
          <cell r="A2511">
            <v>1917027</v>
          </cell>
          <cell r="B2511" t="str">
            <v>Dragagem de cascalho fino com draga hopper - capacidade da cisterna de 750 m³ - DMT de 2.100 a 2.400 m</v>
          </cell>
          <cell r="C2511" t="str">
            <v>m³</v>
          </cell>
          <cell r="D2511">
            <v>15.86</v>
          </cell>
          <cell r="E2511" t="str">
            <v>SICRO Jul/24</v>
          </cell>
        </row>
        <row r="2512">
          <cell r="A2512">
            <v>1917028</v>
          </cell>
          <cell r="B2512" t="str">
            <v>Dragagem de cascalho fino com draga hopper - capacidade da cisterna de 750 m³ - DMT de 2.400 a 2.700 m</v>
          </cell>
          <cell r="C2512" t="str">
            <v>m³</v>
          </cell>
          <cell r="D2512">
            <v>16.2</v>
          </cell>
          <cell r="E2512" t="str">
            <v>SICRO Jul/24</v>
          </cell>
        </row>
        <row r="2513">
          <cell r="A2513">
            <v>1917029</v>
          </cell>
          <cell r="B2513" t="str">
            <v>Dragagem de cascalho fino com draga hopper - capacidade da cisterna de 750 m³ - DMT de 2.700 a 3.000 m</v>
          </cell>
          <cell r="C2513" t="str">
            <v>m³</v>
          </cell>
          <cell r="D2513">
            <v>16.55</v>
          </cell>
          <cell r="E2513" t="str">
            <v>SICRO Jul/24</v>
          </cell>
        </row>
        <row r="2514">
          <cell r="A2514">
            <v>1917030</v>
          </cell>
          <cell r="B2514" t="str">
            <v>Dragagem de cascalho fino com draga hopper - capacidade da cisterna de 750 m³ - DMT de 3.000 m</v>
          </cell>
          <cell r="C2514" t="str">
            <v>m³</v>
          </cell>
          <cell r="D2514">
            <v>16.739999999999998</v>
          </cell>
          <cell r="E2514" t="str">
            <v>SICRO Jul/24</v>
          </cell>
        </row>
        <row r="2515">
          <cell r="A2515">
            <v>1917629</v>
          </cell>
          <cell r="B2515" t="str">
            <v>Dragagem de material de 1ª categoria com clamshell sobre pontão flutuante - capacidade da caçamba de 4,6 m³ - transporte com batelão sem propulsão com capacidade de 100 t - DMT 0 a 300 m</v>
          </cell>
          <cell r="C2515" t="str">
            <v>m³</v>
          </cell>
          <cell r="D2515">
            <v>13.86</v>
          </cell>
          <cell r="E2515" t="str">
            <v>SICRO Jul/24</v>
          </cell>
        </row>
        <row r="2516">
          <cell r="A2516">
            <v>1917633</v>
          </cell>
          <cell r="B2516" t="str">
            <v>Dragagem de material de 1ª categoria com clamshell sobre pontão flutuante - capacidade da caçamba de 4,6 m³ - transporte com batelão sem propulsão com capacidade de 100 t - DMT 1.200 a 1.500 m</v>
          </cell>
          <cell r="C2516" t="str">
            <v>m³</v>
          </cell>
          <cell r="D2516">
            <v>15.5</v>
          </cell>
          <cell r="E2516" t="str">
            <v>SICRO Jul/24</v>
          </cell>
        </row>
        <row r="2517">
          <cell r="A2517">
            <v>1917634</v>
          </cell>
          <cell r="B2517" t="str">
            <v>Dragagem de material de 1ª categoria com clamshell sobre pontão flutuante - capacidade da caçamba de 4,6 m³ - transporte com batelão sem propulsão com capacidade de 100 t - DMT 1.500 a 1.800 m</v>
          </cell>
          <cell r="C2517" t="str">
            <v>m³</v>
          </cell>
          <cell r="D2517">
            <v>15.8</v>
          </cell>
          <cell r="E2517" t="str">
            <v>SICRO Jul/24</v>
          </cell>
        </row>
        <row r="2518">
          <cell r="A2518">
            <v>1917635</v>
          </cell>
          <cell r="B2518" t="str">
            <v>Dragagem de material de 1ª categoria com clamshell sobre pontão flutuante - capacidade da caçamba de 4,6 m³ - transporte com batelão sem propulsão com capacidade de 100 t - DMT 1.800 a 2.100 m</v>
          </cell>
          <cell r="C2518" t="str">
            <v>m³</v>
          </cell>
          <cell r="D2518">
            <v>16.100000000000001</v>
          </cell>
          <cell r="E2518" t="str">
            <v>SICRO Jul/24</v>
          </cell>
        </row>
        <row r="2519">
          <cell r="A2519">
            <v>1917636</v>
          </cell>
          <cell r="B2519" t="str">
            <v>Dragagem de material de 1ª categoria com clamshell sobre pontão flutuante - capacidade da caçamba de 4,6 m³ - transporte com batelão sem propulsão com capacidade de 100 t - DMT 2.100 a 2.400 m</v>
          </cell>
          <cell r="C2519" t="str">
            <v>m³</v>
          </cell>
          <cell r="D2519">
            <v>17.98</v>
          </cell>
          <cell r="E2519" t="str">
            <v>SICRO Jul/24</v>
          </cell>
        </row>
        <row r="2520">
          <cell r="A2520">
            <v>1917637</v>
          </cell>
          <cell r="B2520" t="str">
            <v>Dragagem de material de 1ª categoria com clamshell sobre pontão flutuante - capacidade da caçamba de 4,6 m³ - transporte com batelão sem propulsão com capacidade de 100 t - DMT 2.400 a 2.700 m</v>
          </cell>
          <cell r="C2520" t="str">
            <v>m³</v>
          </cell>
          <cell r="D2520">
            <v>18.38</v>
          </cell>
          <cell r="E2520" t="str">
            <v>SICRO Jul/24</v>
          </cell>
        </row>
        <row r="2521">
          <cell r="A2521">
            <v>1917638</v>
          </cell>
          <cell r="B2521" t="str">
            <v>Dragagem de material de 1ª categoria com clamshell sobre pontão flutuante - capacidade da caçamba de 4,6 m³ - transporte com batelão sem propulsão com capacidade de 100 t - DMT 2.700 a 3.000 m</v>
          </cell>
          <cell r="C2521" t="str">
            <v>m³</v>
          </cell>
          <cell r="D2521">
            <v>18.78</v>
          </cell>
          <cell r="E2521" t="str">
            <v>SICRO Jul/24</v>
          </cell>
        </row>
        <row r="2522">
          <cell r="A2522">
            <v>1917630</v>
          </cell>
          <cell r="B2522" t="str">
            <v>Dragagem de material de 1ª categoria com clamshell sobre pontão flutuante - capacidade da caçamba de 4,6 m³ - transporte com batelão sem propulsão com capacidade de 100 t - DMT 300 a 600 m</v>
          </cell>
          <cell r="C2522" t="str">
            <v>m³</v>
          </cell>
          <cell r="D2522">
            <v>14.38</v>
          </cell>
          <cell r="E2522" t="str">
            <v>SICRO Jul/24</v>
          </cell>
        </row>
        <row r="2523">
          <cell r="A2523">
            <v>1917631</v>
          </cell>
          <cell r="B2523" t="str">
            <v>Dragagem de material de 1ª categoria com clamshell sobre pontão flutuante - capacidade da caçamba de 4,6 m³ - transporte com batelão sem propulsão com capacidade de 100 t - DMT 600 a 900 m</v>
          </cell>
          <cell r="C2523" t="str">
            <v>m³</v>
          </cell>
          <cell r="D2523">
            <v>14.83</v>
          </cell>
          <cell r="E2523" t="str">
            <v>SICRO Jul/24</v>
          </cell>
        </row>
        <row r="2524">
          <cell r="A2524">
            <v>1917632</v>
          </cell>
          <cell r="B2524" t="str">
            <v>Dragagem de material de 1ª categoria com clamshell sobre pontão flutuante - capacidade da caçamba de 4,6 m³ - transporte com batelão sem propulsão com capacidade de 100 t - DMT 900 a 1.200 m</v>
          </cell>
          <cell r="C2524" t="str">
            <v>m³</v>
          </cell>
          <cell r="D2524">
            <v>15.13</v>
          </cell>
          <cell r="E2524" t="str">
            <v>SICRO Jul/24</v>
          </cell>
        </row>
        <row r="2525">
          <cell r="A2525">
            <v>1917639</v>
          </cell>
          <cell r="B2525" t="str">
            <v>Dragagem de material de 1ª categoria com clamshell sobre pontão flutuante - capacidade da caçamba de 4,6 m³ - transporte com batelão sem propulsão com capacidade de 100 t - DMT de 3.000 m</v>
          </cell>
          <cell r="C2525" t="str">
            <v>m³</v>
          </cell>
          <cell r="D2525">
            <v>18.98</v>
          </cell>
          <cell r="E2525" t="str">
            <v>SICRO Jul/24</v>
          </cell>
        </row>
        <row r="2526">
          <cell r="A2526">
            <v>1917646</v>
          </cell>
          <cell r="B2526" t="str">
            <v>Dragagem de material de 1ª categoria com dragline - caçamba de 2,1 m³ - caminho de serviço em leito natural - DMT 1.000 a 1.200 m - com caminhão de 14 m³ e carregadeira</v>
          </cell>
          <cell r="C2526" t="str">
            <v>m³</v>
          </cell>
          <cell r="D2526">
            <v>18.87</v>
          </cell>
          <cell r="E2526" t="str">
            <v>SICRO Jul/24</v>
          </cell>
        </row>
        <row r="2527">
          <cell r="A2527">
            <v>1917647</v>
          </cell>
          <cell r="B2527" t="str">
            <v>Dragagem de material de 1ª categoria com dragline - caçamba de 2,1 m³ - caminho de serviço em leito natural - DMT 1.200 a 1.400 m - com caminhão de 14 m³ e carregadeira</v>
          </cell>
          <cell r="C2527" t="str">
            <v>m³</v>
          </cell>
          <cell r="D2527">
            <v>19.16</v>
          </cell>
          <cell r="E2527" t="str">
            <v>SICRO Jul/24</v>
          </cell>
        </row>
        <row r="2528">
          <cell r="A2528">
            <v>1917648</v>
          </cell>
          <cell r="B2528" t="str">
            <v>Dragagem de material de 1ª categoria com dragline - caçamba de 2,1 m³ - caminho de serviço em leito natural - DMT 1.400 a 1.600 m - com caminhão de 14 m³ e carregadeira</v>
          </cell>
          <cell r="C2528" t="str">
            <v>m³</v>
          </cell>
          <cell r="D2528">
            <v>19.38</v>
          </cell>
          <cell r="E2528" t="str">
            <v>SICRO Jul/24</v>
          </cell>
        </row>
        <row r="2529">
          <cell r="A2529">
            <v>1917649</v>
          </cell>
          <cell r="B2529" t="str">
            <v>Dragagem de material de 1ª categoria com dragline - caçamba de 2,1 m³ - caminho de serviço em leito natural - DMT 1.600 a 1.800 m - com caminhão de 14 m³ e carregadeira</v>
          </cell>
          <cell r="C2529" t="str">
            <v>m³</v>
          </cell>
          <cell r="D2529">
            <v>19.670000000000002</v>
          </cell>
          <cell r="E2529" t="str">
            <v>SICRO Jul/24</v>
          </cell>
        </row>
        <row r="2530">
          <cell r="A2530">
            <v>1917650</v>
          </cell>
          <cell r="B2530" t="str">
            <v>Dragagem de material de 1ª categoria com dragline - caçamba de 2,1 m³ - caminho de serviço em leito natural - DMT 1.800 a 2.000 m - com caminhão de 14 m³ e carregadeira</v>
          </cell>
          <cell r="C2530" t="str">
            <v>m³</v>
          </cell>
          <cell r="D2530">
            <v>19.96</v>
          </cell>
          <cell r="E2530" t="str">
            <v>SICRO Jul/24</v>
          </cell>
        </row>
        <row r="2531">
          <cell r="A2531">
            <v>1917651</v>
          </cell>
          <cell r="B2531" t="str">
            <v>Dragagem de material de 1ª categoria com dragline - caçamba de 2,1 m³ - caminho de serviço em leito natural - DMT 2.000 a 2.500 m - com caminhão de 14 m³ e carregadeira</v>
          </cell>
          <cell r="C2531" t="str">
            <v>m³</v>
          </cell>
          <cell r="D2531">
            <v>20.39</v>
          </cell>
          <cell r="E2531" t="str">
            <v>SICRO Jul/24</v>
          </cell>
        </row>
        <row r="2532">
          <cell r="A2532">
            <v>1917652</v>
          </cell>
          <cell r="B2532" t="str">
            <v>Dragagem de material de 1ª categoria com dragline - caçamba de 2,1 m³ - caminho de serviço em leito natural - DMT 2.500 a 3.000 m - com caminhão de 14 m³ e carregadeira</v>
          </cell>
          <cell r="C2532" t="str">
            <v>m³</v>
          </cell>
          <cell r="D2532">
            <v>22.7</v>
          </cell>
          <cell r="E2532" t="str">
            <v>SICRO Jul/24</v>
          </cell>
        </row>
        <row r="2533">
          <cell r="A2533">
            <v>1917642</v>
          </cell>
          <cell r="B2533" t="str">
            <v>Dragagem de material de 1ª categoria com dragline - caçamba de 2,1 m³ - caminho de serviço em leito natural - DMT 200 a 400 m - com caminhão de 14 m³ e carregadeira</v>
          </cell>
          <cell r="C2533" t="str">
            <v>m³</v>
          </cell>
          <cell r="D2533">
            <v>17.64</v>
          </cell>
          <cell r="E2533" t="str">
            <v>SICRO Jul/24</v>
          </cell>
        </row>
        <row r="2534">
          <cell r="A2534">
            <v>1917643</v>
          </cell>
          <cell r="B2534" t="str">
            <v>Dragagem de material de 1ª categoria com dragline - caçamba de 2,1 m³ - caminho de serviço em leito natural - DMT 400 a 600 m - com caminhão de 14 m³ e carregadeira</v>
          </cell>
          <cell r="C2534" t="str">
            <v>m³</v>
          </cell>
          <cell r="D2534">
            <v>18.010000000000002</v>
          </cell>
          <cell r="E2534" t="str">
            <v>SICRO Jul/24</v>
          </cell>
        </row>
        <row r="2535">
          <cell r="A2535">
            <v>1917641</v>
          </cell>
          <cell r="B2535" t="str">
            <v>Dragagem de material de 1ª categoria com dragline - caçamba de 2,1 m³ - caminho de serviço em leito natural - DMT 50 a 200 m - com caminhão de 14 m³ e carregadeira</v>
          </cell>
          <cell r="C2535" t="str">
            <v>m³</v>
          </cell>
          <cell r="D2535">
            <v>15.7</v>
          </cell>
          <cell r="E2535" t="str">
            <v>SICRO Jul/24</v>
          </cell>
        </row>
        <row r="2536">
          <cell r="A2536">
            <v>1917644</v>
          </cell>
          <cell r="B2536" t="str">
            <v>Dragagem de material de 1ª categoria com dragline - caçamba de 2,1 m³ - caminho de serviço em leito natural - DMT 600 a 800 m - com caminhão de 14 m³ e carregadeira</v>
          </cell>
          <cell r="C2536" t="str">
            <v>m³</v>
          </cell>
          <cell r="D2536">
            <v>18.37</v>
          </cell>
          <cell r="E2536" t="str">
            <v>SICRO Jul/24</v>
          </cell>
        </row>
        <row r="2537">
          <cell r="A2537">
            <v>1917645</v>
          </cell>
          <cell r="B2537" t="str">
            <v>Dragagem de material de 1ª categoria com dragline - caçamba de 2,1 m³ - caminho de serviço em leito natural - DMT 800 a 1.000 m - com caminhão de 14 m³ e carregadeira</v>
          </cell>
          <cell r="C2537" t="str">
            <v>m³</v>
          </cell>
          <cell r="D2537">
            <v>18.579999999999998</v>
          </cell>
          <cell r="E2537" t="str">
            <v>SICRO Jul/24</v>
          </cell>
        </row>
        <row r="2538">
          <cell r="A2538">
            <v>1917653</v>
          </cell>
          <cell r="B2538" t="str">
            <v>Dragagem de material de 1ª categoria com dragline - caçamba de 2,1 m³ - caminho de serviço em leito natural - DMT de 3.000 m - com caminhão de 14 m³ e carregadeira</v>
          </cell>
          <cell r="C2538" t="str">
            <v>m³</v>
          </cell>
          <cell r="D2538">
            <v>23.02</v>
          </cell>
          <cell r="E2538" t="str">
            <v>SICRO Jul/24</v>
          </cell>
        </row>
        <row r="2539">
          <cell r="A2539">
            <v>1917659</v>
          </cell>
          <cell r="B2539" t="str">
            <v>Dragagem de material de 1ª categoria com dragline - caçamba de 2,1 m³ - caminho de serviço em revestimento primário - DMT 1.000 a 1.200 m - com caminhão de 14 m³ e carregadeira</v>
          </cell>
          <cell r="C2539" t="str">
            <v>m³</v>
          </cell>
          <cell r="D2539">
            <v>18.079999999999998</v>
          </cell>
          <cell r="E2539" t="str">
            <v>SICRO Jul/24</v>
          </cell>
        </row>
        <row r="2540">
          <cell r="A2540">
            <v>1917660</v>
          </cell>
          <cell r="B2540" t="str">
            <v>Dragagem de material de 1ª categoria com dragline - caçamba de 2,1 m³ - caminho de serviço em revestimento primário - DMT 1.200 a 1.400 m - com caminhão de 14 m³ e carregadeira</v>
          </cell>
          <cell r="C2540" t="str">
            <v>m³</v>
          </cell>
          <cell r="D2540">
            <v>18.22</v>
          </cell>
          <cell r="E2540" t="str">
            <v>SICRO Jul/24</v>
          </cell>
        </row>
        <row r="2541">
          <cell r="A2541">
            <v>1917661</v>
          </cell>
          <cell r="B2541" t="str">
            <v>Dragagem de material de 1ª categoria com dragline - caçamba de 2,1 m³ - caminho de serviço em revestimento primário - DMT 1.400 a 1.600 m - com caminhão de 14 m³ e carregadeira</v>
          </cell>
          <cell r="C2541" t="str">
            <v>m³</v>
          </cell>
          <cell r="D2541">
            <v>18.37</v>
          </cell>
          <cell r="E2541" t="str">
            <v>SICRO Jul/24</v>
          </cell>
        </row>
        <row r="2542">
          <cell r="A2542">
            <v>1917662</v>
          </cell>
          <cell r="B2542" t="str">
            <v>Dragagem de material de 1ª categoria com dragline - caçamba de 2,1 m³ - caminho de serviço em revestimento primário - DMT 1.600 a 1.800 m - com caminhão de 14 m³ e carregadeira</v>
          </cell>
          <cell r="C2542" t="str">
            <v>m³</v>
          </cell>
          <cell r="D2542">
            <v>18.510000000000002</v>
          </cell>
          <cell r="E2542" t="str">
            <v>SICRO Jul/24</v>
          </cell>
        </row>
        <row r="2543">
          <cell r="A2543">
            <v>1917663</v>
          </cell>
          <cell r="B2543" t="str">
            <v>Dragagem de material de 1ª categoria com dragline - caçamba de 2,1 m³ - caminho de serviço em revestimento primário - DMT 1.800 a 2.000 m - com caminhão de 14 m³ e carregadeira</v>
          </cell>
          <cell r="C2543" t="str">
            <v>m³</v>
          </cell>
          <cell r="D2543">
            <v>18.73</v>
          </cell>
          <cell r="E2543" t="str">
            <v>SICRO Jul/24</v>
          </cell>
        </row>
        <row r="2544">
          <cell r="A2544">
            <v>1917664</v>
          </cell>
          <cell r="B2544" t="str">
            <v>Dragagem de material de 1ª categoria com dragline - caçamba de 2,1 m³ - caminho de serviço em revestimento primário - DMT 2.000 a 2.500 m - com caminhão de 14 m³ e carregadeira</v>
          </cell>
          <cell r="C2544" t="str">
            <v>m³</v>
          </cell>
          <cell r="D2544">
            <v>19.02</v>
          </cell>
          <cell r="E2544" t="str">
            <v>SICRO Jul/24</v>
          </cell>
        </row>
        <row r="2545">
          <cell r="A2545">
            <v>1917665</v>
          </cell>
          <cell r="B2545" t="str">
            <v>Dragagem de material de 1ª categoria com dragline - caçamba de 2,1 m³ - caminho de serviço em revestimento primário - DMT 2.500 a 3.000 m - com caminhão de 14 m³ e carregadeira</v>
          </cell>
          <cell r="C2545" t="str">
            <v>m³</v>
          </cell>
          <cell r="D2545">
            <v>19.45</v>
          </cell>
          <cell r="E2545" t="str">
            <v>SICRO Jul/24</v>
          </cell>
        </row>
        <row r="2546">
          <cell r="A2546">
            <v>1917655</v>
          </cell>
          <cell r="B2546" t="str">
            <v>Dragagem de material de 1ª categoria com dragline - caçamba de 2,1 m³ - caminho de serviço em revestimento primário - DMT 200 a 400 m - com caminhão de 14 m³ e carregadeira</v>
          </cell>
          <cell r="C2546" t="str">
            <v>m³</v>
          </cell>
          <cell r="D2546">
            <v>15.7</v>
          </cell>
          <cell r="E2546" t="str">
            <v>SICRO Jul/24</v>
          </cell>
        </row>
        <row r="2547">
          <cell r="A2547">
            <v>1917656</v>
          </cell>
          <cell r="B2547" t="str">
            <v>Dragagem de material de 1ª categoria com dragline - caçamba de 2,1 m³ - caminho de serviço em revestimento primário - DMT 400 a 600 m - com caminhão de 14 m³ e carregadeira</v>
          </cell>
          <cell r="C2547" t="str">
            <v>m³</v>
          </cell>
          <cell r="D2547">
            <v>17.5</v>
          </cell>
          <cell r="E2547" t="str">
            <v>SICRO Jul/24</v>
          </cell>
        </row>
        <row r="2548">
          <cell r="A2548">
            <v>1917654</v>
          </cell>
          <cell r="B2548" t="str">
            <v>Dragagem de material de 1ª categoria com dragline - caçamba de 2,1 m³ - caminho de serviço em revestimento primário - DMT 50 a 200 m - com caminhão de 14 m³ e carregadeira</v>
          </cell>
          <cell r="C2548" t="str">
            <v>m³</v>
          </cell>
          <cell r="D2548">
            <v>15.45</v>
          </cell>
          <cell r="E2548" t="str">
            <v>SICRO Jul/24</v>
          </cell>
        </row>
        <row r="2549">
          <cell r="A2549">
            <v>1917657</v>
          </cell>
          <cell r="B2549" t="str">
            <v>Dragagem de material de 1ª categoria com dragline - caçamba de 2,1 m³ - caminho de serviço em revestimento primário - DMT 600 a 800 m - com caminhão de 14 m³ e carregadeira</v>
          </cell>
          <cell r="C2549" t="str">
            <v>m³</v>
          </cell>
          <cell r="D2549">
            <v>17.72</v>
          </cell>
          <cell r="E2549" t="str">
            <v>SICRO Jul/24</v>
          </cell>
        </row>
        <row r="2550">
          <cell r="A2550">
            <v>1917658</v>
          </cell>
          <cell r="B2550" t="str">
            <v>Dragagem de material de 1ª categoria com dragline - caçamba de 2,1 m³ - caminho de serviço em revestimento primário - DMT 800 a 1.000 m - com caminhão de 14 m³ e carregadeira</v>
          </cell>
          <cell r="C2550" t="str">
            <v>m³</v>
          </cell>
          <cell r="D2550">
            <v>17.86</v>
          </cell>
          <cell r="E2550" t="str">
            <v>SICRO Jul/24</v>
          </cell>
        </row>
        <row r="2551">
          <cell r="A2551">
            <v>1917666</v>
          </cell>
          <cell r="B2551" t="str">
            <v>Dragagem de material de 1ª categoria com dragline - caçamba de 2,1 m³ - caminho de serviço em revestimento primário - DMT de 3.000 m - com caminhão de 14 m³ e carregadeira</v>
          </cell>
          <cell r="C2551" t="str">
            <v>m³</v>
          </cell>
          <cell r="D2551">
            <v>19.739999999999998</v>
          </cell>
          <cell r="E2551" t="str">
            <v>SICRO Jul/24</v>
          </cell>
        </row>
        <row r="2552">
          <cell r="A2552">
            <v>1917672</v>
          </cell>
          <cell r="B2552" t="str">
            <v>Dragagem de material de 1ª categoria com dragline - caçamba de 2,1 m³ - caminho de serviço pavimentado - DMT 1.000 a 1.200 m - com caminhão de 14 m³ e carregadeira</v>
          </cell>
          <cell r="C2552" t="str">
            <v>m³</v>
          </cell>
          <cell r="D2552">
            <v>18.010000000000002</v>
          </cell>
          <cell r="E2552" t="str">
            <v>SICRO Jul/24</v>
          </cell>
        </row>
        <row r="2553">
          <cell r="A2553">
            <v>1917673</v>
          </cell>
          <cell r="B2553" t="str">
            <v>Dragagem de material de 1ª categoria com dragline - caçamba de 2,1 m³ - caminho de serviço pavimentado - DMT 1.200 a 1.400 m - com caminhão de 14 m³ e carregadeira</v>
          </cell>
          <cell r="C2553" t="str">
            <v>m³</v>
          </cell>
          <cell r="D2553">
            <v>18.22</v>
          </cell>
          <cell r="E2553" t="str">
            <v>SICRO Jul/24</v>
          </cell>
        </row>
        <row r="2554">
          <cell r="A2554">
            <v>1917674</v>
          </cell>
          <cell r="B2554" t="str">
            <v>Dragagem de material de 1ª categoria com dragline - caçamba de 2,1 m³ - caminho de serviço pavimentado - DMT 1.400 a 1.600 m - com caminhão de 14 m³ e carregadeira</v>
          </cell>
          <cell r="C2554" t="str">
            <v>m³</v>
          </cell>
          <cell r="D2554">
            <v>18.37</v>
          </cell>
          <cell r="E2554" t="str">
            <v>SICRO Jul/24</v>
          </cell>
        </row>
        <row r="2555">
          <cell r="A2555">
            <v>1917675</v>
          </cell>
          <cell r="B2555" t="str">
            <v>Dragagem de material de 1ª categoria com dragline - caçamba de 2,1 m³ - caminho de serviço pavimentado - DMT 1.600 a 1.800 m - com caminhão de 14 m³ e carregadeira</v>
          </cell>
          <cell r="C2555" t="str">
            <v>m³</v>
          </cell>
          <cell r="D2555">
            <v>18.510000000000002</v>
          </cell>
          <cell r="E2555" t="str">
            <v>SICRO Jul/24</v>
          </cell>
        </row>
        <row r="2556">
          <cell r="A2556">
            <v>1917676</v>
          </cell>
          <cell r="B2556" t="str">
            <v>Dragagem de material de 1ª categoria com dragline - caçamba de 2,1 m³ - caminho de serviço pavimentado - DMT 1.800 a 2.000 m - com caminhão de 14 m³ e carregadeira</v>
          </cell>
          <cell r="C2556" t="str">
            <v>m³</v>
          </cell>
          <cell r="D2556">
            <v>18.66</v>
          </cell>
          <cell r="E2556" t="str">
            <v>SICRO Jul/24</v>
          </cell>
        </row>
        <row r="2557">
          <cell r="A2557">
            <v>1917677</v>
          </cell>
          <cell r="B2557" t="str">
            <v>Dragagem de material de 1ª categoria com dragline - caçamba de 2,1 m³ - caminho de serviço pavimentado - DMT 2.000 a 2.500 m - com caminhão de 14 m³ e carregadeira</v>
          </cell>
          <cell r="C2557" t="str">
            <v>m³</v>
          </cell>
          <cell r="D2557">
            <v>18.95</v>
          </cell>
          <cell r="E2557" t="str">
            <v>SICRO Jul/24</v>
          </cell>
        </row>
        <row r="2558">
          <cell r="A2558">
            <v>1917678</v>
          </cell>
          <cell r="B2558" t="str">
            <v>Dragagem de material de 1ª categoria com dragline - caçamba de 2,1 m³ - caminho de serviço pavimentado - DMT 2.500 a 3.000 m - com caminhão de 14 m³ e carregadeira</v>
          </cell>
          <cell r="C2558" t="str">
            <v>m³</v>
          </cell>
          <cell r="D2558">
            <v>19.38</v>
          </cell>
          <cell r="E2558" t="str">
            <v>SICRO Jul/24</v>
          </cell>
        </row>
        <row r="2559">
          <cell r="A2559">
            <v>1917668</v>
          </cell>
          <cell r="B2559" t="str">
            <v>Dragagem de material de 1ª categoria com dragline - caçamba de 2,1 m³ - caminho de serviço pavimentado - DMT 200 a 400 m - com caminhão de 14 m³ e carregadeira</v>
          </cell>
          <cell r="C2559" t="str">
            <v>m³</v>
          </cell>
          <cell r="D2559">
            <v>17.36</v>
          </cell>
          <cell r="E2559" t="str">
            <v>SICRO Jul/24</v>
          </cell>
        </row>
        <row r="2560">
          <cell r="A2560">
            <v>1917669</v>
          </cell>
          <cell r="B2560" t="str">
            <v>Dragagem de material de 1ª categoria com dragline - caçamba de 2,1 m³ - caminho de serviço pavimentado - DMT 400 a 600 m - com caminhão de 14 m³ e carregadeira</v>
          </cell>
          <cell r="C2560" t="str">
            <v>m³</v>
          </cell>
          <cell r="D2560">
            <v>17.5</v>
          </cell>
          <cell r="E2560" t="str">
            <v>SICRO Jul/24</v>
          </cell>
        </row>
        <row r="2561">
          <cell r="A2561">
            <v>1917667</v>
          </cell>
          <cell r="B2561" t="str">
            <v>Dragagem de material de 1ª categoria com dragline - caçamba de 2,1 m³ - caminho de serviço pavimentado - DMT 50 a 200 m - com caminhão de 14 m³ e carregadeira</v>
          </cell>
          <cell r="C2561" t="str">
            <v>m³</v>
          </cell>
          <cell r="D2561">
            <v>15.52</v>
          </cell>
          <cell r="E2561" t="str">
            <v>SICRO Jul/24</v>
          </cell>
        </row>
        <row r="2562">
          <cell r="A2562">
            <v>1917670</v>
          </cell>
          <cell r="B2562" t="str">
            <v>Dragagem de material de 1ª categoria com dragline - caçamba de 2,1 m³ - caminho de serviço pavimentado - DMT 600 a 800 m - com caminhão de 14 m³ e carregadeira</v>
          </cell>
          <cell r="C2562" t="str">
            <v>m³</v>
          </cell>
          <cell r="D2562">
            <v>17.72</v>
          </cell>
          <cell r="E2562" t="str">
            <v>SICRO Jul/24</v>
          </cell>
        </row>
        <row r="2563">
          <cell r="A2563">
            <v>1917671</v>
          </cell>
          <cell r="B2563" t="str">
            <v>Dragagem de material de 1ª categoria com dragline - caçamba de 2,1 m³ - caminho de serviço pavimentado - DMT 800 a 1.000 m - com caminhão de 14 m³ e carregadeira</v>
          </cell>
          <cell r="C2563" t="str">
            <v>m³</v>
          </cell>
          <cell r="D2563">
            <v>17.86</v>
          </cell>
          <cell r="E2563" t="str">
            <v>SICRO Jul/24</v>
          </cell>
        </row>
        <row r="2564">
          <cell r="A2564">
            <v>1917679</v>
          </cell>
          <cell r="B2564" t="str">
            <v>Dragagem de material de 1ª categoria com dragline - caçamba de 2,1 m³ - caminho de serviço pavimentado - DMT de 3.000 m - com caminhão de 14 m³ e carregadeira</v>
          </cell>
          <cell r="C2564" t="str">
            <v>m³</v>
          </cell>
          <cell r="D2564">
            <v>19.600000000000001</v>
          </cell>
          <cell r="E2564" t="str">
            <v>SICRO Jul/24</v>
          </cell>
        </row>
        <row r="2565">
          <cell r="A2565">
            <v>1917640</v>
          </cell>
          <cell r="B2565" t="str">
            <v>Dragagem de material de 1ª categoria com dragline - caçamba de 2,1 m³ - DMT até 50 m</v>
          </cell>
          <cell r="C2565" t="str">
            <v>m³</v>
          </cell>
          <cell r="D2565">
            <v>8.1</v>
          </cell>
          <cell r="E2565" t="str">
            <v>SICRO Jul/24</v>
          </cell>
        </row>
        <row r="2566">
          <cell r="A2566">
            <v>1917686</v>
          </cell>
          <cell r="B2566" t="str">
            <v>Dragagem de material de 1ª categoria com escavadeira hidráulica - capacidade de caçamba de 1,56 m³ - caminho de serviço em leito natural - DMT 1.000 a 1.200 m</v>
          </cell>
          <cell r="C2566" t="str">
            <v>m³</v>
          </cell>
          <cell r="D2566">
            <v>10.35</v>
          </cell>
          <cell r="E2566" t="str">
            <v>SICRO Jul/24</v>
          </cell>
        </row>
        <row r="2567">
          <cell r="A2567">
            <v>1917687</v>
          </cell>
          <cell r="B2567" t="str">
            <v>Dragagem de material de 1ª categoria com escavadeira hidráulica - capacidade de caçamba de 1,56 m³ - caminho de serviço em leito natural - DMT 1.200 a 1.400 m</v>
          </cell>
          <cell r="C2567" t="str">
            <v>m³</v>
          </cell>
          <cell r="D2567">
            <v>10.63</v>
          </cell>
          <cell r="E2567" t="str">
            <v>SICRO Jul/24</v>
          </cell>
        </row>
        <row r="2568">
          <cell r="A2568">
            <v>1917688</v>
          </cell>
          <cell r="B2568" t="str">
            <v>Dragagem de material de 1ª categoria com escavadeira hidráulica - capacidade de caçamba de 1,56 m³ - caminho de serviço em leito natural - DMT 1.400 a 1.600 m</v>
          </cell>
          <cell r="C2568" t="str">
            <v>m³</v>
          </cell>
          <cell r="D2568">
            <v>11.67</v>
          </cell>
          <cell r="E2568" t="str">
            <v>SICRO Jul/24</v>
          </cell>
        </row>
        <row r="2569">
          <cell r="A2569">
            <v>1917689</v>
          </cell>
          <cell r="B2569" t="str">
            <v>Dragagem de material de 1ª categoria com escavadeira hidráulica - capacidade de caçamba de 1,56 m³ - caminho de serviço em leito natural - DMT 1.600 a 1.800 m</v>
          </cell>
          <cell r="C2569" t="str">
            <v>m³</v>
          </cell>
          <cell r="D2569">
            <v>11.97</v>
          </cell>
          <cell r="E2569" t="str">
            <v>SICRO Jul/24</v>
          </cell>
        </row>
        <row r="2570">
          <cell r="A2570">
            <v>1917690</v>
          </cell>
          <cell r="B2570" t="str">
            <v>Dragagem de material de 1ª categoria com escavadeira hidráulica - capacidade de caçamba de 1,56 m³ - caminho de serviço em leito natural - DMT 1.800 a 2.000 m</v>
          </cell>
          <cell r="C2570" t="str">
            <v>m³</v>
          </cell>
          <cell r="D2570">
            <v>12.2</v>
          </cell>
          <cell r="E2570" t="str">
            <v>SICRO Jul/24</v>
          </cell>
        </row>
        <row r="2571">
          <cell r="A2571">
            <v>1917691</v>
          </cell>
          <cell r="B2571" t="str">
            <v>Dragagem de material de 1ª categoria com escavadeira hidráulica - capacidade de caçamba de 1,56 m³ - caminho de serviço em leito natural - DMT 2.000 a 2.500 m</v>
          </cell>
          <cell r="C2571" t="str">
            <v>m³</v>
          </cell>
          <cell r="D2571">
            <v>12.65</v>
          </cell>
          <cell r="E2571" t="str">
            <v>SICRO Jul/24</v>
          </cell>
        </row>
        <row r="2572">
          <cell r="A2572">
            <v>1917692</v>
          </cell>
          <cell r="B2572" t="str">
            <v>Dragagem de material de 1ª categoria com escavadeira hidráulica - capacidade de caçamba de 1,56 m³ - caminho de serviço em leito natural - DMT 2.500 a 3.000 m</v>
          </cell>
          <cell r="C2572" t="str">
            <v>m³</v>
          </cell>
          <cell r="D2572">
            <v>14.24</v>
          </cell>
          <cell r="E2572" t="str">
            <v>SICRO Jul/24</v>
          </cell>
        </row>
        <row r="2573">
          <cell r="A2573">
            <v>1917682</v>
          </cell>
          <cell r="B2573" t="str">
            <v>Dragagem de material de 1ª categoria com escavadeira hidráulica - capacidade de caçamba de 1,56 m³ - caminho de serviço em leito natural - DMT 200 a 400 m</v>
          </cell>
          <cell r="C2573" t="str">
            <v>m³</v>
          </cell>
          <cell r="D2573">
            <v>9.16</v>
          </cell>
          <cell r="E2573" t="str">
            <v>SICRO Jul/24</v>
          </cell>
        </row>
        <row r="2574">
          <cell r="A2574">
            <v>1917693</v>
          </cell>
          <cell r="B2574" t="str">
            <v>Dragagem de material de 1ª categoria com escavadeira hidráulica - capacidade de caçamba de 1,56 m³ - caminho de serviço em leito natural - DMT 3.000 m</v>
          </cell>
          <cell r="C2574" t="str">
            <v>m³</v>
          </cell>
          <cell r="D2574">
            <v>14.61</v>
          </cell>
          <cell r="E2574" t="str">
            <v>SICRO Jul/24</v>
          </cell>
        </row>
        <row r="2575">
          <cell r="A2575">
            <v>1917683</v>
          </cell>
          <cell r="B2575" t="str">
            <v>Dragagem de material de 1ª categoria com escavadeira hidráulica - capacidade de caçamba de 1,56 m³ - caminho de serviço em leito natural - DMT 400 a 600 m</v>
          </cell>
          <cell r="C2575" t="str">
            <v>m³</v>
          </cell>
          <cell r="D2575">
            <v>9.5</v>
          </cell>
          <cell r="E2575" t="str">
            <v>SICRO Jul/24</v>
          </cell>
        </row>
        <row r="2576">
          <cell r="A2576">
            <v>1917681</v>
          </cell>
          <cell r="B2576" t="str">
            <v>Dragagem de material de 1ª categoria com escavadeira hidráulica - capacidade de caçamba de 1,56 m³ - caminho de serviço em leito natural - DMT 50 a 200 m</v>
          </cell>
          <cell r="C2576" t="str">
            <v>m³</v>
          </cell>
          <cell r="D2576">
            <v>7.89</v>
          </cell>
          <cell r="E2576" t="str">
            <v>SICRO Jul/24</v>
          </cell>
        </row>
        <row r="2577">
          <cell r="A2577">
            <v>1917684</v>
          </cell>
          <cell r="B2577" t="str">
            <v>Dragagem de material de 1ª categoria com escavadeira hidráulica - capacidade de caçamba de 1,56 m³ - caminho de serviço em leito natural - DMT 600 a 800 m</v>
          </cell>
          <cell r="C2577" t="str">
            <v>m³</v>
          </cell>
          <cell r="D2577">
            <v>9.7799999999999994</v>
          </cell>
          <cell r="E2577" t="str">
            <v>SICRO Jul/24</v>
          </cell>
        </row>
        <row r="2578">
          <cell r="A2578">
            <v>1917685</v>
          </cell>
          <cell r="B2578" t="str">
            <v>Dragagem de material de 1ª categoria com escavadeira hidráulica - capacidade de caçamba de 1,56 m³ - caminho de serviço em leito natural - DMT 800 a 1.000 m</v>
          </cell>
          <cell r="C2578" t="str">
            <v>m³</v>
          </cell>
          <cell r="D2578">
            <v>10.06</v>
          </cell>
          <cell r="E2578" t="str">
            <v>SICRO Jul/24</v>
          </cell>
        </row>
        <row r="2579">
          <cell r="A2579">
            <v>1917699</v>
          </cell>
          <cell r="B2579" t="str">
            <v>Dragagem de material de 1ª categoria com escavadeira hidráulica - capacidade de caçamba de 1,56 m³ - caminho de serviço em revestimento primário - DMT 1.000 a 1.200 m</v>
          </cell>
          <cell r="C2579" t="str">
            <v>m³</v>
          </cell>
          <cell r="D2579">
            <v>9.5</v>
          </cell>
          <cell r="E2579" t="str">
            <v>SICRO Jul/24</v>
          </cell>
        </row>
        <row r="2580">
          <cell r="A2580">
            <v>1917700</v>
          </cell>
          <cell r="B2580" t="str">
            <v>Dragagem de material de 1ª categoria com escavadeira hidráulica - capacidade de caçamba de 1,56 m³ - caminho de serviço em revestimento primário - DMT 1.200 a 1.400 m</v>
          </cell>
          <cell r="C2580" t="str">
            <v>m³</v>
          </cell>
          <cell r="D2580">
            <v>9.67</v>
          </cell>
          <cell r="E2580" t="str">
            <v>SICRO Jul/24</v>
          </cell>
        </row>
        <row r="2581">
          <cell r="A2581">
            <v>1917701</v>
          </cell>
          <cell r="B2581" t="str">
            <v>Dragagem de material de 1ª categoria com escavadeira hidráulica - capacidade de caçamba de 1,56 m³ - caminho de serviço em revestimento primário - DMT 1.400 a 1.600 m</v>
          </cell>
          <cell r="C2581" t="str">
            <v>m³</v>
          </cell>
          <cell r="D2581">
            <v>9.84</v>
          </cell>
          <cell r="E2581" t="str">
            <v>SICRO Jul/24</v>
          </cell>
        </row>
        <row r="2582">
          <cell r="A2582">
            <v>1917702</v>
          </cell>
          <cell r="B2582" t="str">
            <v>Dragagem de material de 1ª categoria com escavadeira hidráulica - capacidade de caçamba de 1,56 m³ - caminho de serviço em revestimento primário - DMT 1.600 a 1.800 m</v>
          </cell>
          <cell r="C2582" t="str">
            <v>m³</v>
          </cell>
          <cell r="D2582">
            <v>10.01</v>
          </cell>
          <cell r="E2582" t="str">
            <v>SICRO Jul/24</v>
          </cell>
        </row>
        <row r="2583">
          <cell r="A2583">
            <v>1917703</v>
          </cell>
          <cell r="B2583" t="str">
            <v>Dragagem de material de 1ª categoria com escavadeira hidráulica - capacidade de caçamba de 1,56 m³ - caminho de serviço em revestimento primário - DMT 1.800 a 2.000 m</v>
          </cell>
          <cell r="C2583" t="str">
            <v>m³</v>
          </cell>
          <cell r="D2583">
            <v>10.18</v>
          </cell>
          <cell r="E2583" t="str">
            <v>SICRO Jul/24</v>
          </cell>
        </row>
        <row r="2584">
          <cell r="A2584">
            <v>1917704</v>
          </cell>
          <cell r="B2584" t="str">
            <v>Dragagem de material de 1ª categoria com escavadeira hidráulica - capacidade de caçamba de 1,56 m³ - caminho de serviço em revestimento primário - DMT 2.000 a 2.500 m</v>
          </cell>
          <cell r="C2584" t="str">
            <v>m³</v>
          </cell>
          <cell r="D2584">
            <v>10.46</v>
          </cell>
          <cell r="E2584" t="str">
            <v>SICRO Jul/24</v>
          </cell>
        </row>
        <row r="2585">
          <cell r="A2585">
            <v>1917705</v>
          </cell>
          <cell r="B2585" t="str">
            <v>Dragagem de material de 1ª categoria com escavadeira hidráulica - capacidade de caçamba de 1,56 m³ - caminho de serviço em revestimento primário - DMT 2.500 a 3.000 m</v>
          </cell>
          <cell r="C2585" t="str">
            <v>m³</v>
          </cell>
          <cell r="D2585">
            <v>11.74</v>
          </cell>
          <cell r="E2585" t="str">
            <v>SICRO Jul/24</v>
          </cell>
        </row>
        <row r="2586">
          <cell r="A2586">
            <v>1917695</v>
          </cell>
          <cell r="B2586" t="str">
            <v>Dragagem de material de 1ª categoria com escavadeira hidráulica - capacidade de caçamba de 1,56 m³ - caminho de serviço em revestimento primário - DMT 200 a 400 m</v>
          </cell>
          <cell r="C2586" t="str">
            <v>m³</v>
          </cell>
          <cell r="D2586">
            <v>7.89</v>
          </cell>
          <cell r="E2586" t="str">
            <v>SICRO Jul/24</v>
          </cell>
        </row>
        <row r="2587">
          <cell r="A2587">
            <v>1917706</v>
          </cell>
          <cell r="B2587" t="str">
            <v>Dragagem de material de 1ª categoria com escavadeira hidráulica - capacidade de caçamba de 1,56 m³ - caminho de serviço em revestimento primário - DMT 3.000 m</v>
          </cell>
          <cell r="C2587" t="str">
            <v>m³</v>
          </cell>
          <cell r="D2587">
            <v>12.05</v>
          </cell>
          <cell r="E2587" t="str">
            <v>SICRO Jul/24</v>
          </cell>
        </row>
        <row r="2588">
          <cell r="A2588">
            <v>1917696</v>
          </cell>
          <cell r="B2588" t="str">
            <v>Dragagem de material de 1ª categoria com escavadeira hidráulica - capacidade de caçamba de 1,56 m³ - caminho de serviço em revestimento primário - DMT 400 a 600 m</v>
          </cell>
          <cell r="C2588" t="str">
            <v>m³</v>
          </cell>
          <cell r="D2588">
            <v>8.93</v>
          </cell>
          <cell r="E2588" t="str">
            <v>SICRO Jul/24</v>
          </cell>
        </row>
        <row r="2589">
          <cell r="A2589">
            <v>1917694</v>
          </cell>
          <cell r="B2589" t="str">
            <v>Dragagem de material de 1ª categoria com escavadeira hidráulica - capacidade de caçamba de 1,56 m³ - caminho de serviço em revestimento primário - DMT 50 a 200 m</v>
          </cell>
          <cell r="C2589" t="str">
            <v>m³</v>
          </cell>
          <cell r="D2589">
            <v>7.63</v>
          </cell>
          <cell r="E2589" t="str">
            <v>SICRO Jul/24</v>
          </cell>
        </row>
        <row r="2590">
          <cell r="A2590">
            <v>1917697</v>
          </cell>
          <cell r="B2590" t="str">
            <v>Dragagem de material de 1ª categoria com escavadeira hidráulica - capacidade de caçamba de 1,56 m³ - caminho de serviço em revestimento primário - DMT 600 a 800 m</v>
          </cell>
          <cell r="C2590" t="str">
            <v>m³</v>
          </cell>
          <cell r="D2590">
            <v>9.16</v>
          </cell>
          <cell r="E2590" t="str">
            <v>SICRO Jul/24</v>
          </cell>
        </row>
        <row r="2591">
          <cell r="A2591">
            <v>1917698</v>
          </cell>
          <cell r="B2591" t="str">
            <v>Dragagem de material de 1ª categoria com escavadeira hidráulica - capacidade de caçamba de 1,56 m³ - caminho de serviço em revestimento primário - DMT 800 a 1.000 m</v>
          </cell>
          <cell r="C2591" t="str">
            <v>m³</v>
          </cell>
          <cell r="D2591">
            <v>9.33</v>
          </cell>
          <cell r="E2591" t="str">
            <v>SICRO Jul/24</v>
          </cell>
        </row>
        <row r="2592">
          <cell r="A2592">
            <v>1917712</v>
          </cell>
          <cell r="B2592" t="str">
            <v>Dragagem de material de 1ª categoria com escavadeira hidráulica - capacidade de caçamba de 1,56 m³ - caminho de serviço pavimentado - DMT 1.000 a 1.200 m</v>
          </cell>
          <cell r="C2592" t="str">
            <v>m³</v>
          </cell>
          <cell r="D2592">
            <v>9.5</v>
          </cell>
          <cell r="E2592" t="str">
            <v>SICRO Jul/24</v>
          </cell>
        </row>
        <row r="2593">
          <cell r="A2593">
            <v>1917713</v>
          </cell>
          <cell r="B2593" t="str">
            <v>Dragagem de material de 1ª categoria com escavadeira hidráulica - capacidade de caçamba de 1,56 m³ - caminho de serviço pavimentado - DMT 1.200 a 1.400 m</v>
          </cell>
          <cell r="C2593" t="str">
            <v>m³</v>
          </cell>
          <cell r="D2593">
            <v>9.67</v>
          </cell>
          <cell r="E2593" t="str">
            <v>SICRO Jul/24</v>
          </cell>
        </row>
        <row r="2594">
          <cell r="A2594">
            <v>1917714</v>
          </cell>
          <cell r="B2594" t="str">
            <v>Dragagem de material de 1ª categoria com escavadeira hidráulica - capacidade de caçamba de 1,56 m³ - caminho de serviço pavimentado - DMT 1.400 a 1.600 m</v>
          </cell>
          <cell r="C2594" t="str">
            <v>m³</v>
          </cell>
          <cell r="D2594">
            <v>9.84</v>
          </cell>
          <cell r="E2594" t="str">
            <v>SICRO Jul/24</v>
          </cell>
        </row>
        <row r="2595">
          <cell r="A2595">
            <v>1917715</v>
          </cell>
          <cell r="B2595" t="str">
            <v>Dragagem de material de 1ª categoria com escavadeira hidráulica - capacidade de caçamba de 1,56 m³ - caminho de serviço pavimentado - DMT 1.600 a 1.800 m</v>
          </cell>
          <cell r="C2595" t="str">
            <v>m³</v>
          </cell>
          <cell r="D2595">
            <v>9.9499999999999993</v>
          </cell>
          <cell r="E2595" t="str">
            <v>SICRO Jul/24</v>
          </cell>
        </row>
        <row r="2596">
          <cell r="A2596">
            <v>1917716</v>
          </cell>
          <cell r="B2596" t="str">
            <v>Dragagem de material de 1ª categoria com escavadeira hidráulica - capacidade de caçamba de 1,56 m³ - caminho de serviço pavimentado - DMT 1.800 a 2.000 m</v>
          </cell>
          <cell r="C2596" t="str">
            <v>m³</v>
          </cell>
          <cell r="D2596">
            <v>10.119999999999999</v>
          </cell>
          <cell r="E2596" t="str">
            <v>SICRO Jul/24</v>
          </cell>
        </row>
        <row r="2597">
          <cell r="A2597">
            <v>1917717</v>
          </cell>
          <cell r="B2597" t="str">
            <v>Dragagem de material de 1ª categoria com escavadeira hidráulica - capacidade de caçamba de 1,56 m³ - caminho de serviço pavimentado - DMT 2.000 a 2.500 m</v>
          </cell>
          <cell r="C2597" t="str">
            <v>m³</v>
          </cell>
          <cell r="D2597">
            <v>10.4</v>
          </cell>
          <cell r="E2597" t="str">
            <v>SICRO Jul/24</v>
          </cell>
        </row>
        <row r="2598">
          <cell r="A2598">
            <v>1917718</v>
          </cell>
          <cell r="B2598" t="str">
            <v>Dragagem de material de 1ª categoria com escavadeira hidráulica - capacidade de caçamba de 1,56 m³ - caminho de serviço pavimentado - DMT 2.500 a 3.000 m</v>
          </cell>
          <cell r="C2598" t="str">
            <v>m³</v>
          </cell>
          <cell r="D2598">
            <v>11.59</v>
          </cell>
          <cell r="E2598" t="str">
            <v>SICRO Jul/24</v>
          </cell>
        </row>
        <row r="2599">
          <cell r="A2599">
            <v>1917708</v>
          </cell>
          <cell r="B2599" t="str">
            <v>Dragagem de material de 1ª categoria com escavadeira hidráulica - capacidade de caçamba de 1,56 m³ - caminho de serviço pavimentado - DMT 200 a 400 m</v>
          </cell>
          <cell r="C2599" t="str">
            <v>m³</v>
          </cell>
          <cell r="D2599">
            <v>8.76</v>
          </cell>
          <cell r="E2599" t="str">
            <v>SICRO Jul/24</v>
          </cell>
        </row>
        <row r="2600">
          <cell r="A2600">
            <v>1917719</v>
          </cell>
          <cell r="B2600" t="str">
            <v>Dragagem de material de 1ª categoria com escavadeira hidráulica - capacidade de caçamba de 1,56 m³ - caminho de serviço pavimentado - DMT 3.000 m</v>
          </cell>
          <cell r="C2600" t="str">
            <v>m³</v>
          </cell>
          <cell r="D2600">
            <v>11.89</v>
          </cell>
          <cell r="E2600" t="str">
            <v>SICRO Jul/24</v>
          </cell>
        </row>
        <row r="2601">
          <cell r="A2601">
            <v>1917709</v>
          </cell>
          <cell r="B2601" t="str">
            <v>Dragagem de material de 1ª categoria com escavadeira hidráulica - capacidade de caçamba de 1,56 m³ - caminho de serviço pavimentado - DMT 400 a 600 m</v>
          </cell>
          <cell r="C2601" t="str">
            <v>m³</v>
          </cell>
          <cell r="D2601">
            <v>8.98</v>
          </cell>
          <cell r="E2601" t="str">
            <v>SICRO Jul/24</v>
          </cell>
        </row>
        <row r="2602">
          <cell r="A2602">
            <v>1917707</v>
          </cell>
          <cell r="B2602" t="str">
            <v>Dragagem de material de 1ª categoria com escavadeira hidráulica - capacidade de caçamba de 1,56 m³ - caminho de serviço pavimentado - DMT 50 a 200 m</v>
          </cell>
          <cell r="C2602" t="str">
            <v>m³</v>
          </cell>
          <cell r="D2602">
            <v>7.74</v>
          </cell>
          <cell r="E2602" t="str">
            <v>SICRO Jul/24</v>
          </cell>
        </row>
        <row r="2603">
          <cell r="A2603">
            <v>1917710</v>
          </cell>
          <cell r="B2603" t="str">
            <v>Dragagem de material de 1ª categoria com escavadeira hidráulica - capacidade de caçamba de 1,56 m³ - caminho de serviço pavimentado - DMT 600 a 800 m</v>
          </cell>
          <cell r="C2603" t="str">
            <v>m³</v>
          </cell>
          <cell r="D2603">
            <v>9.16</v>
          </cell>
          <cell r="E2603" t="str">
            <v>SICRO Jul/24</v>
          </cell>
        </row>
        <row r="2604">
          <cell r="A2604">
            <v>1917711</v>
          </cell>
          <cell r="B2604" t="str">
            <v>Dragagem de material de 1ª categoria com escavadeira hidráulica - capacidade de caçamba de 1,56 m³ - caminho de serviço pavimentado - DMT 800 a 1.000 m</v>
          </cell>
          <cell r="C2604" t="str">
            <v>m³</v>
          </cell>
          <cell r="D2604">
            <v>9.33</v>
          </cell>
          <cell r="E2604" t="str">
            <v>SICRO Jul/24</v>
          </cell>
        </row>
        <row r="2605">
          <cell r="A2605">
            <v>1917680</v>
          </cell>
          <cell r="B2605" t="str">
            <v>Dragagem de material de 1ª categoria com escavadeira hidráulica - capacidade de caçamba de 1,56 m³ - DMT 0 a 50 m</v>
          </cell>
          <cell r="C2605" t="str">
            <v>m³</v>
          </cell>
          <cell r="D2605">
            <v>2.5299999999999998</v>
          </cell>
          <cell r="E2605" t="str">
            <v>SICRO Jul/24</v>
          </cell>
        </row>
        <row r="2606">
          <cell r="A2606">
            <v>1901607</v>
          </cell>
          <cell r="B2606" t="str">
            <v>Dragagem de material de 1ª categoria com escavadeira hidráulica sobre pontão flutuante - capacidade da caçamba de 1,56 m³ - transporte com batelão sem propulsão com capacidade de 100 t - DMT 0 a 300 m</v>
          </cell>
          <cell r="C2606" t="str">
            <v>m³</v>
          </cell>
          <cell r="D2606">
            <v>14.07</v>
          </cell>
          <cell r="E2606" t="str">
            <v>SICRO Jul/24</v>
          </cell>
        </row>
        <row r="2607">
          <cell r="A2607">
            <v>1901611</v>
          </cell>
          <cell r="B2607" t="str">
            <v>Dragagem de material de 1ª categoria com escavadeira hidráulica sobre pontão flutuante - capacidade da caçamba de 1,56 m³ - transporte com batelão sem propulsão com capacidade de 100 t - DMT 1.200 a 1.500 m</v>
          </cell>
          <cell r="C2607" t="str">
            <v>m³</v>
          </cell>
          <cell r="D2607">
            <v>17.72</v>
          </cell>
          <cell r="E2607" t="str">
            <v>SICRO Jul/24</v>
          </cell>
        </row>
        <row r="2608">
          <cell r="A2608">
            <v>1901612</v>
          </cell>
          <cell r="B2608" t="str">
            <v>Dragagem de material de 1ª categoria com escavadeira hidráulica sobre pontão flutuante - capacidade da caçamba de 1,56 m³ - transporte com batelão sem propulsão com capacidade de 100 t - DMT 1.500 a 1.800 m</v>
          </cell>
          <cell r="C2608" t="str">
            <v>m³</v>
          </cell>
          <cell r="D2608">
            <v>18.13</v>
          </cell>
          <cell r="E2608" t="str">
            <v>SICRO Jul/24</v>
          </cell>
        </row>
        <row r="2609">
          <cell r="A2609">
            <v>1901613</v>
          </cell>
          <cell r="B2609" t="str">
            <v>Dragagem de material de 1ª categoria com escavadeira hidráulica sobre pontão flutuante - capacidade da caçamba de 1,56 m³ - transporte com batelão sem propulsão com capacidade de 100 t - DMT 1.800 a 2.100 m</v>
          </cell>
          <cell r="C2609" t="str">
            <v>m³</v>
          </cell>
          <cell r="D2609">
            <v>18.440000000000001</v>
          </cell>
          <cell r="E2609" t="str">
            <v>SICRO Jul/24</v>
          </cell>
        </row>
        <row r="2610">
          <cell r="A2610">
            <v>1901614</v>
          </cell>
          <cell r="B2610" t="str">
            <v>Dragagem de material de 1ª categoria com escavadeira hidráulica sobre pontão flutuante - capacidade da caçamba de 1,56 m³ - transporte com batelão sem propulsão com capacidade de 100 t - DMT 2.100 a 2.400 m</v>
          </cell>
          <cell r="C2610" t="str">
            <v>m³</v>
          </cell>
          <cell r="D2610">
            <v>18.75</v>
          </cell>
          <cell r="E2610" t="str">
            <v>SICRO Jul/24</v>
          </cell>
        </row>
        <row r="2611">
          <cell r="A2611">
            <v>1901615</v>
          </cell>
          <cell r="B2611" t="str">
            <v>Dragagem de material de 1ª categoria com escavadeira hidráulica sobre pontão flutuante - capacidade da caçamba de 1,56 m³ - transporte com batelão sem propulsão com capacidade de 100 t - DMT 2.400 a 2.700 m</v>
          </cell>
          <cell r="C2611" t="str">
            <v>m³</v>
          </cell>
          <cell r="D2611">
            <v>19.16</v>
          </cell>
          <cell r="E2611" t="str">
            <v>SICRO Jul/24</v>
          </cell>
        </row>
        <row r="2612">
          <cell r="A2612">
            <v>1901616</v>
          </cell>
          <cell r="B2612" t="str">
            <v>Dragagem de material de 1ª categoria com escavadeira hidráulica sobre pontão flutuante - capacidade da caçamba de 1,56 m³ - transporte com batelão sem propulsão com capacidade de 100 t - DMT 2.700 a 3.000 m</v>
          </cell>
          <cell r="C2612" t="str">
            <v>m³</v>
          </cell>
          <cell r="D2612">
            <v>19.47</v>
          </cell>
          <cell r="E2612" t="str">
            <v>SICRO Jul/24</v>
          </cell>
        </row>
        <row r="2613">
          <cell r="A2613">
            <v>1901608</v>
          </cell>
          <cell r="B2613" t="str">
            <v>Dragagem de material de 1ª categoria com escavadeira hidráulica sobre pontão flutuante - capacidade da caçamba de 1,56 m³ - transporte com batelão sem propulsão com capacidade de 100 t - DMT 300 a 600 m</v>
          </cell>
          <cell r="C2613" t="str">
            <v>m³</v>
          </cell>
          <cell r="D2613">
            <v>14.55</v>
          </cell>
          <cell r="E2613" t="str">
            <v>SICRO Jul/24</v>
          </cell>
        </row>
        <row r="2614">
          <cell r="A2614">
            <v>1901609</v>
          </cell>
          <cell r="B2614" t="str">
            <v>Dragagem de material de 1ª categoria com escavadeira hidráulica sobre pontão flutuante - capacidade da caçamba de 1,56 m³ - transporte com batelão sem propulsão com capacidade de 100 t - DMT 600 a 900 m</v>
          </cell>
          <cell r="C2614" t="str">
            <v>m³</v>
          </cell>
          <cell r="D2614">
            <v>14.96</v>
          </cell>
          <cell r="E2614" t="str">
            <v>SICRO Jul/24</v>
          </cell>
        </row>
        <row r="2615">
          <cell r="A2615">
            <v>1901610</v>
          </cell>
          <cell r="B2615" t="str">
            <v>Dragagem de material de 1ª categoria com escavadeira hidráulica sobre pontão flutuante - capacidade da caçamba de 1,56 m³ - transporte com batelão sem propulsão com capacidade de 100 t - DMT 900 a 1.200 m</v>
          </cell>
          <cell r="C2615" t="str">
            <v>m³</v>
          </cell>
          <cell r="D2615">
            <v>17.41</v>
          </cell>
          <cell r="E2615" t="str">
            <v>SICRO Jul/24</v>
          </cell>
        </row>
        <row r="2616">
          <cell r="A2616">
            <v>1901617</v>
          </cell>
          <cell r="B2616" t="str">
            <v>Dragagem de material de 1ª categoria com escavadeira hidráulica sobre pontão flutuante - capacidade da caçamba de 1,56 m³ - transporte com batelão sem propulsão com capacidade de 100 t - DMT de 3.000 m</v>
          </cell>
          <cell r="C2616" t="str">
            <v>m³</v>
          </cell>
          <cell r="D2616">
            <v>19.670000000000002</v>
          </cell>
          <cell r="E2616" t="str">
            <v>SICRO Jul/24</v>
          </cell>
        </row>
        <row r="2617">
          <cell r="A2617">
            <v>1917037</v>
          </cell>
          <cell r="B2617" t="str">
            <v>Dragagem de silte com draga hopper - capacidade da cisterna de 1.000 m³ - DMT de 1.500 a 1.800 m</v>
          </cell>
          <cell r="C2617" t="str">
            <v>m³</v>
          </cell>
          <cell r="D2617">
            <v>18.71</v>
          </cell>
          <cell r="E2617" t="str">
            <v>SICRO Jul/24</v>
          </cell>
        </row>
        <row r="2618">
          <cell r="A2618">
            <v>1917038</v>
          </cell>
          <cell r="B2618" t="str">
            <v>Dragagem de silte com draga hopper - capacidade da cisterna de 1.000 m³ - DMT de 1.800 a 2.100 m</v>
          </cell>
          <cell r="C2618" t="str">
            <v>m³</v>
          </cell>
          <cell r="D2618">
            <v>19.34</v>
          </cell>
          <cell r="E2618" t="str">
            <v>SICRO Jul/24</v>
          </cell>
        </row>
        <row r="2619">
          <cell r="A2619">
            <v>1917039</v>
          </cell>
          <cell r="B2619" t="str">
            <v>Dragagem de silte com draga hopper - capacidade da cisterna de 1.000 m³ - DMT de 2.100 a 2.400 m</v>
          </cell>
          <cell r="C2619" t="str">
            <v>m³</v>
          </cell>
          <cell r="D2619">
            <v>19.989999999999998</v>
          </cell>
          <cell r="E2619" t="str">
            <v>SICRO Jul/24</v>
          </cell>
        </row>
        <row r="2620">
          <cell r="A2620">
            <v>1917040</v>
          </cell>
          <cell r="B2620" t="str">
            <v>Dragagem de silte com draga hopper - capacidade da cisterna de 1.000 m³ - DMT de 2.400 a 2.700 m</v>
          </cell>
          <cell r="C2620" t="str">
            <v>m³</v>
          </cell>
          <cell r="D2620">
            <v>20.67</v>
          </cell>
          <cell r="E2620" t="str">
            <v>SICRO Jul/24</v>
          </cell>
        </row>
        <row r="2621">
          <cell r="A2621">
            <v>1917041</v>
          </cell>
          <cell r="B2621" t="str">
            <v>Dragagem de silte com draga hopper - capacidade da cisterna de 1.000 m³ - DMT de 2.700 a 3.000 m</v>
          </cell>
          <cell r="C2621" t="str">
            <v>m³</v>
          </cell>
          <cell r="D2621">
            <v>21.38</v>
          </cell>
          <cell r="E2621" t="str">
            <v>SICRO Jul/24</v>
          </cell>
        </row>
        <row r="2622">
          <cell r="A2622">
            <v>1917042</v>
          </cell>
          <cell r="B2622" t="str">
            <v>Dragagem de silte com draga hopper - capacidade da cisterna de 1.000 m³ - DMT de 3.000 m</v>
          </cell>
          <cell r="C2622" t="str">
            <v>m³</v>
          </cell>
          <cell r="D2622">
            <v>21.76</v>
          </cell>
          <cell r="E2622" t="str">
            <v>SICRO Jul/24</v>
          </cell>
        </row>
        <row r="2623">
          <cell r="A2623">
            <v>1901619</v>
          </cell>
          <cell r="B2623" t="str">
            <v>Dragagem de silte com draga hopper - capacidade da cisterna de 10.000 m³ - DMT de 1.500 a 1.800 m</v>
          </cell>
          <cell r="C2623" t="str">
            <v>m³</v>
          </cell>
          <cell r="D2623">
            <v>10.28</v>
          </cell>
          <cell r="E2623" t="str">
            <v>SICRO Jul/24</v>
          </cell>
        </row>
        <row r="2624">
          <cell r="A2624">
            <v>1901620</v>
          </cell>
          <cell r="B2624" t="str">
            <v>Dragagem de silte com draga hopper - capacidade da cisterna de 10.000 m³ - DMT de 1.800 a 2.100 m</v>
          </cell>
          <cell r="C2624" t="str">
            <v>m³</v>
          </cell>
          <cell r="D2624">
            <v>10.46</v>
          </cell>
          <cell r="E2624" t="str">
            <v>SICRO Jul/24</v>
          </cell>
        </row>
        <row r="2625">
          <cell r="A2625">
            <v>1901621</v>
          </cell>
          <cell r="B2625" t="str">
            <v>Dragagem de silte com draga hopper - capacidade da cisterna de 10.000 m³ - DMT de 2.100 a 2.400 m</v>
          </cell>
          <cell r="C2625" t="str">
            <v>m³</v>
          </cell>
          <cell r="D2625">
            <v>10.65</v>
          </cell>
          <cell r="E2625" t="str">
            <v>SICRO Jul/24</v>
          </cell>
        </row>
        <row r="2626">
          <cell r="A2626">
            <v>1901622</v>
          </cell>
          <cell r="B2626" t="str">
            <v>Dragagem de silte com draga hopper - capacidade da cisterna de 10.000 m³ - DMT de 2.400 a 2.700 m</v>
          </cell>
          <cell r="C2626" t="str">
            <v>m³</v>
          </cell>
          <cell r="D2626">
            <v>10.85</v>
          </cell>
          <cell r="E2626" t="str">
            <v>SICRO Jul/24</v>
          </cell>
        </row>
        <row r="2627">
          <cell r="A2627">
            <v>1901623</v>
          </cell>
          <cell r="B2627" t="str">
            <v>Dragagem de silte com draga hopper - capacidade da cisterna de 10.000 m³ - DMT de 2.700 a 3.000 m</v>
          </cell>
          <cell r="C2627" t="str">
            <v>m³</v>
          </cell>
          <cell r="D2627">
            <v>11.07</v>
          </cell>
          <cell r="E2627" t="str">
            <v>SICRO Jul/24</v>
          </cell>
        </row>
        <row r="2628">
          <cell r="A2628">
            <v>1901618</v>
          </cell>
          <cell r="B2628" t="str">
            <v>Dragagem de silte com draga hopper - capacidade da cisterna de 10.000 m³ - DMT de 3.000 m</v>
          </cell>
          <cell r="C2628" t="str">
            <v>m³</v>
          </cell>
          <cell r="D2628">
            <v>11.18</v>
          </cell>
          <cell r="E2628" t="str">
            <v>SICRO Jul/24</v>
          </cell>
        </row>
        <row r="2629">
          <cell r="A2629">
            <v>1901625</v>
          </cell>
          <cell r="B2629" t="str">
            <v>Dragagem de silte com draga hopper - capacidade da cisterna de 15.000 m³ - DMT de 1.500 a 1.800 m</v>
          </cell>
          <cell r="C2629" t="str">
            <v>m³</v>
          </cell>
          <cell r="D2629">
            <v>12.35</v>
          </cell>
          <cell r="E2629" t="str">
            <v>SICRO Jul/24</v>
          </cell>
        </row>
        <row r="2630">
          <cell r="A2630">
            <v>1901626</v>
          </cell>
          <cell r="B2630" t="str">
            <v>Dragagem de silte com draga hopper - capacidade da cisterna de 15.000 m³ - DMT de 1.800 a 2.100 m</v>
          </cell>
          <cell r="C2630" t="str">
            <v>m³</v>
          </cell>
          <cell r="D2630">
            <v>12.52</v>
          </cell>
          <cell r="E2630" t="str">
            <v>SICRO Jul/24</v>
          </cell>
        </row>
        <row r="2631">
          <cell r="A2631">
            <v>1901627</v>
          </cell>
          <cell r="B2631" t="str">
            <v>Dragagem de silte com draga hopper - capacidade da cisterna de 15.000 m³ - DMT de 2.100 a 2.400 m</v>
          </cell>
          <cell r="C2631" t="str">
            <v>m³</v>
          </cell>
          <cell r="D2631">
            <v>12.7</v>
          </cell>
          <cell r="E2631" t="str">
            <v>SICRO Jul/24</v>
          </cell>
        </row>
        <row r="2632">
          <cell r="A2632">
            <v>1901628</v>
          </cell>
          <cell r="B2632" t="str">
            <v>Dragagem de silte com draga hopper - capacidade da cisterna de 15.000 m³ - DMT de 2.400 a 2.700 m</v>
          </cell>
          <cell r="C2632" t="str">
            <v>m³</v>
          </cell>
          <cell r="D2632">
            <v>12.89</v>
          </cell>
          <cell r="E2632" t="str">
            <v>SICRO Jul/24</v>
          </cell>
        </row>
        <row r="2633">
          <cell r="A2633">
            <v>1901629</v>
          </cell>
          <cell r="B2633" t="str">
            <v>Dragagem de silte com draga hopper - capacidade da cisterna de 15.000 m³ - DMT de 2.700 a 3.000 m</v>
          </cell>
          <cell r="C2633" t="str">
            <v>m³</v>
          </cell>
          <cell r="D2633">
            <v>13.09</v>
          </cell>
          <cell r="E2633" t="str">
            <v>SICRO Jul/24</v>
          </cell>
        </row>
        <row r="2634">
          <cell r="A2634">
            <v>1901624</v>
          </cell>
          <cell r="B2634" t="str">
            <v>Dragagem de silte com draga hopper - capacidade da cisterna de 15.000 m³ - DMT de 3.000 m</v>
          </cell>
          <cell r="C2634" t="str">
            <v>m³</v>
          </cell>
          <cell r="D2634">
            <v>13.2</v>
          </cell>
          <cell r="E2634" t="str">
            <v>SICRO Jul/24</v>
          </cell>
        </row>
        <row r="2635">
          <cell r="A2635">
            <v>1917073</v>
          </cell>
          <cell r="B2635" t="str">
            <v>Dragagem de silte com draga hopper - capacidade da cisterna de 2.000 m³ - DMT de 1.500 a 1.800 m</v>
          </cell>
          <cell r="C2635" t="str">
            <v>m³</v>
          </cell>
          <cell r="D2635">
            <v>12.95</v>
          </cell>
          <cell r="E2635" t="str">
            <v>SICRO Jul/24</v>
          </cell>
        </row>
        <row r="2636">
          <cell r="A2636">
            <v>1917074</v>
          </cell>
          <cell r="B2636" t="str">
            <v>Dragagem de silte com draga hopper - capacidade da cisterna de 2.000 m³ - DMT de 1.800 a 2.100 m</v>
          </cell>
          <cell r="C2636" t="str">
            <v>m³</v>
          </cell>
          <cell r="D2636">
            <v>13.34</v>
          </cell>
          <cell r="E2636" t="str">
            <v>SICRO Jul/24</v>
          </cell>
        </row>
        <row r="2637">
          <cell r="A2637">
            <v>1917075</v>
          </cell>
          <cell r="B2637" t="str">
            <v>Dragagem de silte com draga hopper - capacidade da cisterna de 2.000 m³ - DMT de 2.100 a 2.400 m</v>
          </cell>
          <cell r="C2637" t="str">
            <v>m³</v>
          </cell>
          <cell r="D2637">
            <v>13.75</v>
          </cell>
          <cell r="E2637" t="str">
            <v>SICRO Jul/24</v>
          </cell>
        </row>
        <row r="2638">
          <cell r="A2638">
            <v>1917076</v>
          </cell>
          <cell r="B2638" t="str">
            <v>Dragagem de silte com draga hopper - capacidade da cisterna de 2.000 m³ - DMT de 2.400 a 2.700 m</v>
          </cell>
          <cell r="C2638" t="str">
            <v>m³</v>
          </cell>
          <cell r="D2638">
            <v>14.17</v>
          </cell>
          <cell r="E2638" t="str">
            <v>SICRO Jul/24</v>
          </cell>
        </row>
        <row r="2639">
          <cell r="A2639">
            <v>1917077</v>
          </cell>
          <cell r="B2639" t="str">
            <v>Dragagem de silte com draga hopper - capacidade da cisterna de 2.000 m³ - DMT de 2.700 a 3.000 m</v>
          </cell>
          <cell r="C2639" t="str">
            <v>m³</v>
          </cell>
          <cell r="D2639">
            <v>14.62</v>
          </cell>
          <cell r="E2639" t="str">
            <v>SICRO Jul/24</v>
          </cell>
        </row>
        <row r="2640">
          <cell r="A2640">
            <v>1917078</v>
          </cell>
          <cell r="B2640" t="str">
            <v>Dragagem de silte com draga hopper - capacidade da cisterna de 2.000 m³ - DMT de 3.000 m</v>
          </cell>
          <cell r="C2640" t="str">
            <v>m³</v>
          </cell>
          <cell r="D2640">
            <v>14.85</v>
          </cell>
          <cell r="E2640" t="str">
            <v>SICRO Jul/24</v>
          </cell>
        </row>
        <row r="2641">
          <cell r="A2641">
            <v>1901631</v>
          </cell>
          <cell r="B2641" t="str">
            <v>Dragagem de silte com draga hopper - capacidade da cisterna de 20.000 m³ - DMT de 1.500 a 1.800 m</v>
          </cell>
          <cell r="C2641" t="str">
            <v>m³</v>
          </cell>
          <cell r="D2641">
            <v>14.56</v>
          </cell>
          <cell r="E2641" t="str">
            <v>SICRO Jul/24</v>
          </cell>
        </row>
        <row r="2642">
          <cell r="A2642">
            <v>1901632</v>
          </cell>
          <cell r="B2642" t="str">
            <v>Dragagem de silte com draga hopper - capacidade da cisterna de 20.000 m³ - DMT de 1.800 a 2.100 m</v>
          </cell>
          <cell r="C2642" t="str">
            <v>m³</v>
          </cell>
          <cell r="D2642">
            <v>14.73</v>
          </cell>
          <cell r="E2642" t="str">
            <v>SICRO Jul/24</v>
          </cell>
        </row>
        <row r="2643">
          <cell r="A2643">
            <v>1901633</v>
          </cell>
          <cell r="B2643" t="str">
            <v>Dragagem de silte com draga hopper - capacidade da cisterna de 20.000 m³ - DMT de 2.100 a 2.400 m</v>
          </cell>
          <cell r="C2643" t="str">
            <v>m³</v>
          </cell>
          <cell r="D2643">
            <v>14.91</v>
          </cell>
          <cell r="E2643" t="str">
            <v>SICRO Jul/24</v>
          </cell>
        </row>
        <row r="2644">
          <cell r="A2644">
            <v>1901634</v>
          </cell>
          <cell r="B2644" t="str">
            <v>Dragagem de silte com draga hopper - capacidade da cisterna de 20.000 m³ - DMT de 2.400 a 2.700 m</v>
          </cell>
          <cell r="C2644" t="str">
            <v>m³</v>
          </cell>
          <cell r="D2644">
            <v>15.1</v>
          </cell>
          <cell r="E2644" t="str">
            <v>SICRO Jul/24</v>
          </cell>
        </row>
        <row r="2645">
          <cell r="A2645">
            <v>1901635</v>
          </cell>
          <cell r="B2645" t="str">
            <v>Dragagem de silte com draga hopper - capacidade da cisterna de 20.000 m³ - DMT de 2.700 a 3.000 m</v>
          </cell>
          <cell r="C2645" t="str">
            <v>m³</v>
          </cell>
          <cell r="D2645">
            <v>15.29</v>
          </cell>
          <cell r="E2645" t="str">
            <v>SICRO Jul/24</v>
          </cell>
        </row>
        <row r="2646">
          <cell r="A2646">
            <v>1901630</v>
          </cell>
          <cell r="B2646" t="str">
            <v>Dragagem de silte com draga hopper - capacidade da cisterna de 20.000 m³ - DMT de 3.000 m</v>
          </cell>
          <cell r="C2646" t="str">
            <v>m³</v>
          </cell>
          <cell r="D2646">
            <v>15.4</v>
          </cell>
          <cell r="E2646" t="str">
            <v>SICRO Jul/24</v>
          </cell>
        </row>
        <row r="2647">
          <cell r="A2647">
            <v>1917109</v>
          </cell>
          <cell r="B2647" t="str">
            <v>Dragagem de silte com draga hopper - capacidade da cisterna de 3.000 m³ - DMT de 1.500 a 1.800 m</v>
          </cell>
          <cell r="C2647" t="str">
            <v>m³</v>
          </cell>
          <cell r="D2647">
            <v>11.82</v>
          </cell>
          <cell r="E2647" t="str">
            <v>SICRO Jul/24</v>
          </cell>
        </row>
        <row r="2648">
          <cell r="A2648">
            <v>1917110</v>
          </cell>
          <cell r="B2648" t="str">
            <v>Dragagem de silte com draga hopper - capacidade da cisterna de 3.000 m³ - DMT de 1.800 a 2.100 m</v>
          </cell>
          <cell r="C2648" t="str">
            <v>m³</v>
          </cell>
          <cell r="D2648">
            <v>12.14</v>
          </cell>
          <cell r="E2648" t="str">
            <v>SICRO Jul/24</v>
          </cell>
        </row>
        <row r="2649">
          <cell r="A2649">
            <v>1917111</v>
          </cell>
          <cell r="B2649" t="str">
            <v>Dragagem de silte com draga hopper - capacidade da cisterna de 3.000 m³ - DMT de 2.100 a 2.400 m</v>
          </cell>
          <cell r="C2649" t="str">
            <v>m³</v>
          </cell>
          <cell r="D2649">
            <v>12.47</v>
          </cell>
          <cell r="E2649" t="str">
            <v>SICRO Jul/24</v>
          </cell>
        </row>
        <row r="2650">
          <cell r="A2650">
            <v>1917112</v>
          </cell>
          <cell r="B2650" t="str">
            <v>Dragagem de silte com draga hopper - capacidade da cisterna de 3.000 m³ - DMT de 2.400 a 2.700 m</v>
          </cell>
          <cell r="C2650" t="str">
            <v>m³</v>
          </cell>
          <cell r="D2650">
            <v>12.81</v>
          </cell>
          <cell r="E2650" t="str">
            <v>SICRO Jul/24</v>
          </cell>
        </row>
        <row r="2651">
          <cell r="A2651">
            <v>1917113</v>
          </cell>
          <cell r="B2651" t="str">
            <v>Dragagem de silte com draga hopper - capacidade da cisterna de 3.000 m³ - DMT de 2.700 a 3.000 m</v>
          </cell>
          <cell r="C2651" t="str">
            <v>m³</v>
          </cell>
          <cell r="D2651">
            <v>13.18</v>
          </cell>
          <cell r="E2651" t="str">
            <v>SICRO Jul/24</v>
          </cell>
        </row>
        <row r="2652">
          <cell r="A2652">
            <v>1917114</v>
          </cell>
          <cell r="B2652" t="str">
            <v>Dragagem de silte com draga hopper - capacidade da cisterna de 3.000 m³ - DMT de 3.000 m</v>
          </cell>
          <cell r="C2652" t="str">
            <v>m³</v>
          </cell>
          <cell r="D2652">
            <v>13.37</v>
          </cell>
          <cell r="E2652" t="str">
            <v>SICRO Jul/24</v>
          </cell>
        </row>
        <row r="2653">
          <cell r="A2653">
            <v>1917145</v>
          </cell>
          <cell r="B2653" t="str">
            <v>Dragagem de silte com draga hopper - capacidade da cisterna de 4.000 m³ - DMT de 1.500 a 1.800 m</v>
          </cell>
          <cell r="C2653" t="str">
            <v>m³</v>
          </cell>
          <cell r="D2653">
            <v>11.05</v>
          </cell>
          <cell r="E2653" t="str">
            <v>SICRO Jul/24</v>
          </cell>
        </row>
        <row r="2654">
          <cell r="A2654">
            <v>1917146</v>
          </cell>
          <cell r="B2654" t="str">
            <v>Dragagem de silte com draga hopper - capacidade da cisterna de 4.000 m³ - DMT de 1.800 a 2.100 m</v>
          </cell>
          <cell r="C2654" t="str">
            <v>m³</v>
          </cell>
          <cell r="D2654">
            <v>11.33</v>
          </cell>
          <cell r="E2654" t="str">
            <v>SICRO Jul/24</v>
          </cell>
        </row>
        <row r="2655">
          <cell r="A2655">
            <v>1917147</v>
          </cell>
          <cell r="B2655" t="str">
            <v>Dragagem de silte com draga hopper - capacidade da cisterna de 4.000 m³ - DMT de 2.100 a 2.400 m</v>
          </cell>
          <cell r="C2655" t="str">
            <v>m³</v>
          </cell>
          <cell r="D2655">
            <v>11.62</v>
          </cell>
          <cell r="E2655" t="str">
            <v>SICRO Jul/24</v>
          </cell>
        </row>
        <row r="2656">
          <cell r="A2656">
            <v>1917148</v>
          </cell>
          <cell r="B2656" t="str">
            <v>Dragagem de silte com draga hopper - capacidade da cisterna de 4.000 m³ - DMT de 2.400 a 2.700 m</v>
          </cell>
          <cell r="C2656" t="str">
            <v>m³</v>
          </cell>
          <cell r="D2656">
            <v>11.92</v>
          </cell>
          <cell r="E2656" t="str">
            <v>SICRO Jul/24</v>
          </cell>
        </row>
        <row r="2657">
          <cell r="A2657">
            <v>1917149</v>
          </cell>
          <cell r="B2657" t="str">
            <v>Dragagem de silte com draga hopper - capacidade da cisterna de 4.000 m³ - DMT de 2.700 a 3.000 m</v>
          </cell>
          <cell r="C2657" t="str">
            <v>m³</v>
          </cell>
          <cell r="D2657">
            <v>12.25</v>
          </cell>
          <cell r="E2657" t="str">
            <v>SICRO Jul/24</v>
          </cell>
        </row>
        <row r="2658">
          <cell r="A2658">
            <v>1917150</v>
          </cell>
          <cell r="B2658" t="str">
            <v>Dragagem de silte com draga hopper - capacidade da cisterna de 4.000 m³ - DMT de 3.000 m</v>
          </cell>
          <cell r="C2658" t="str">
            <v>m³</v>
          </cell>
          <cell r="D2658">
            <v>12.42</v>
          </cell>
          <cell r="E2658" t="str">
            <v>SICRO Jul/24</v>
          </cell>
        </row>
        <row r="2659">
          <cell r="A2659">
            <v>1917181</v>
          </cell>
          <cell r="B2659" t="str">
            <v>Dragagem de silte com draga hopper - capacidade da cisterna de 5.000 m³ - DMT de 1.500 a 1.800 m</v>
          </cell>
          <cell r="C2659" t="str">
            <v>m³</v>
          </cell>
          <cell r="D2659">
            <v>11.46</v>
          </cell>
          <cell r="E2659" t="str">
            <v>SICRO Jul/24</v>
          </cell>
        </row>
        <row r="2660">
          <cell r="A2660">
            <v>1917182</v>
          </cell>
          <cell r="B2660" t="str">
            <v>Dragagem de silte com draga hopper - capacidade da cisterna de 5.000 m³ - DMT de 1.800 a 2.100 m</v>
          </cell>
          <cell r="C2660" t="str">
            <v>m³</v>
          </cell>
          <cell r="D2660">
            <v>11.71</v>
          </cell>
          <cell r="E2660" t="str">
            <v>SICRO Jul/24</v>
          </cell>
        </row>
        <row r="2661">
          <cell r="A2661">
            <v>1917183</v>
          </cell>
          <cell r="B2661" t="str">
            <v>Dragagem de silte com draga hopper - capacidade da cisterna de 5.000 m³ - DMT de 2.100 a 2.400 m</v>
          </cell>
          <cell r="C2661" t="str">
            <v>m³</v>
          </cell>
          <cell r="D2661">
            <v>11.97</v>
          </cell>
          <cell r="E2661" t="str">
            <v>SICRO Jul/24</v>
          </cell>
        </row>
        <row r="2662">
          <cell r="A2662">
            <v>1917184</v>
          </cell>
          <cell r="B2662" t="str">
            <v>Dragagem de silte com draga hopper - capacidade da cisterna de 5.000 m³ - DMT de 2.400 a 2.700 m</v>
          </cell>
          <cell r="C2662" t="str">
            <v>m³</v>
          </cell>
          <cell r="D2662">
            <v>12.24</v>
          </cell>
          <cell r="E2662" t="str">
            <v>SICRO Jul/24</v>
          </cell>
        </row>
        <row r="2663">
          <cell r="A2663">
            <v>1917185</v>
          </cell>
          <cell r="B2663" t="str">
            <v>Dragagem de silte com draga hopper - capacidade da cisterna de 5.000 m³ - DMT de 2.700 a 3.000 m</v>
          </cell>
          <cell r="C2663" t="str">
            <v>m³</v>
          </cell>
          <cell r="D2663">
            <v>12.52</v>
          </cell>
          <cell r="E2663" t="str">
            <v>SICRO Jul/24</v>
          </cell>
        </row>
        <row r="2664">
          <cell r="A2664">
            <v>1917186</v>
          </cell>
          <cell r="B2664" t="str">
            <v>Dragagem de silte com draga hopper - capacidade da cisterna de 5.000 m³ - DMT de 3.000 m</v>
          </cell>
          <cell r="C2664" t="str">
            <v>m³</v>
          </cell>
          <cell r="D2664">
            <v>12.68</v>
          </cell>
          <cell r="E2664" t="str">
            <v>SICRO Jul/24</v>
          </cell>
        </row>
        <row r="2665">
          <cell r="A2665">
            <v>1917001</v>
          </cell>
          <cell r="B2665" t="str">
            <v>Dragagem de silte com draga hopper - capacidade da cisterna de 750 m³ - DMT de 1.500 a 1.800 m</v>
          </cell>
          <cell r="C2665" t="str">
            <v>m³</v>
          </cell>
          <cell r="D2665">
            <v>24.76</v>
          </cell>
          <cell r="E2665" t="str">
            <v>SICRO Jul/24</v>
          </cell>
        </row>
        <row r="2666">
          <cell r="A2666">
            <v>1917002</v>
          </cell>
          <cell r="B2666" t="str">
            <v>Dragagem de silte com draga hopper - capacidade da cisterna de 750 m³ - DMT de 1.800 a 2.100 m</v>
          </cell>
          <cell r="C2666" t="str">
            <v>m³</v>
          </cell>
          <cell r="D2666">
            <v>25.67</v>
          </cell>
          <cell r="E2666" t="str">
            <v>SICRO Jul/24</v>
          </cell>
        </row>
        <row r="2667">
          <cell r="A2667">
            <v>1917003</v>
          </cell>
          <cell r="B2667" t="str">
            <v>Dragagem de silte com draga hopper - capacidade da cisterna de 750 m³ - DMT de 2.100 a 2.400 m</v>
          </cell>
          <cell r="C2667" t="str">
            <v>m³</v>
          </cell>
          <cell r="D2667">
            <v>26.59</v>
          </cell>
          <cell r="E2667" t="str">
            <v>SICRO Jul/24</v>
          </cell>
        </row>
        <row r="2668">
          <cell r="A2668">
            <v>1917004</v>
          </cell>
          <cell r="B2668" t="str">
            <v>Dragagem de silte com draga hopper - capacidade da cisterna de 750 m³ - DMT de 2.400 a 2.700 m</v>
          </cell>
          <cell r="C2668" t="str">
            <v>m³</v>
          </cell>
          <cell r="D2668">
            <v>27.56</v>
          </cell>
          <cell r="E2668" t="str">
            <v>SICRO Jul/24</v>
          </cell>
        </row>
        <row r="2669">
          <cell r="A2669">
            <v>1917005</v>
          </cell>
          <cell r="B2669" t="str">
            <v>Dragagem de silte com draga hopper - capacidade da cisterna de 750 m³ - DMT de 2.700 a 3.000 m</v>
          </cell>
          <cell r="C2669" t="str">
            <v>m³</v>
          </cell>
          <cell r="D2669">
            <v>28.58</v>
          </cell>
          <cell r="E2669" t="str">
            <v>SICRO Jul/24</v>
          </cell>
        </row>
        <row r="2670">
          <cell r="A2670">
            <v>1917006</v>
          </cell>
          <cell r="B2670" t="str">
            <v>Dragagem de silte com draga hopper - capacidade da cisterna de 750 m³ - DMT de 3.000 m</v>
          </cell>
          <cell r="C2670" t="str">
            <v>m³</v>
          </cell>
          <cell r="D2670">
            <v>29.13</v>
          </cell>
          <cell r="E2670" t="str">
            <v>SICRO Jul/24</v>
          </cell>
        </row>
        <row r="2671">
          <cell r="A2671">
            <v>2009619</v>
          </cell>
          <cell r="B2671" t="str">
            <v>Alvenaria de blocos de concreto 19 x 19 x 39 cm com espessura de 20 cm - areia comercial</v>
          </cell>
          <cell r="C2671" t="str">
            <v>m²</v>
          </cell>
          <cell r="D2671">
            <v>135.01</v>
          </cell>
          <cell r="E2671" t="str">
            <v>SICRO Jul/24</v>
          </cell>
        </row>
        <row r="2672">
          <cell r="A2672">
            <v>2009618</v>
          </cell>
          <cell r="B2672" t="str">
            <v>Alvenaria de blocos de concreto 19 x 19 x 39 cm com espessura de 20 cm - areia extraída</v>
          </cell>
          <cell r="C2672" t="str">
            <v>m²</v>
          </cell>
          <cell r="D2672">
            <v>132.79</v>
          </cell>
          <cell r="E2672" t="str">
            <v>SICRO Jul/24</v>
          </cell>
        </row>
        <row r="2673">
          <cell r="A2673">
            <v>2003866</v>
          </cell>
          <cell r="B2673" t="str">
            <v>Aplicação de geotêxtil não-tecido agulhado com resistência à tração longitudinal de 14 kN/m</v>
          </cell>
          <cell r="C2673" t="str">
            <v>m²</v>
          </cell>
          <cell r="D2673">
            <v>7.48</v>
          </cell>
          <cell r="E2673" t="str">
            <v>SICRO Jul/24</v>
          </cell>
        </row>
        <row r="2674">
          <cell r="A2674">
            <v>2003867</v>
          </cell>
          <cell r="B2674" t="str">
            <v>Aplicação de geotêxtil não-tecido agulhado com resistência à tração longitudinal de 31 kN/m</v>
          </cell>
          <cell r="C2674" t="str">
            <v>m²</v>
          </cell>
          <cell r="D2674">
            <v>16.82</v>
          </cell>
          <cell r="E2674" t="str">
            <v>SICRO Jul/24</v>
          </cell>
        </row>
        <row r="2675">
          <cell r="A2675">
            <v>2003622</v>
          </cell>
          <cell r="B2675" t="str">
            <v>Boca de lobo combinada - chapéu e grelha simples - BLC 01 - areia e brita comerciais</v>
          </cell>
          <cell r="C2675" t="str">
            <v>un</v>
          </cell>
          <cell r="D2675">
            <v>2562.37</v>
          </cell>
          <cell r="E2675" t="str">
            <v>SICRO Jul/24</v>
          </cell>
        </row>
        <row r="2676">
          <cell r="A2676">
            <v>2003621</v>
          </cell>
          <cell r="B2676" t="str">
            <v>Boca de lobo combinada - chapéu e grelha simples - BLC 01 - areia extraída e brita produzida</v>
          </cell>
          <cell r="C2676" t="str">
            <v>un</v>
          </cell>
          <cell r="D2676">
            <v>2442.4699999999998</v>
          </cell>
          <cell r="E2676" t="str">
            <v>SICRO Jul/24</v>
          </cell>
        </row>
        <row r="2677">
          <cell r="A2677">
            <v>2003624</v>
          </cell>
          <cell r="B2677" t="str">
            <v>Boca de lobo combinada - chapéu e grelha simples - BLC 02 - areia e brita comerciais</v>
          </cell>
          <cell r="C2677" t="str">
            <v>un</v>
          </cell>
          <cell r="D2677">
            <v>3000.89</v>
          </cell>
          <cell r="E2677" t="str">
            <v>SICRO Jul/24</v>
          </cell>
        </row>
        <row r="2678">
          <cell r="A2678">
            <v>2003623</v>
          </cell>
          <cell r="B2678" t="str">
            <v>Boca de lobo combinada - chapéu e grelha simples - BLC 02 - areia extraída e brita produzida</v>
          </cell>
          <cell r="C2678" t="str">
            <v>un</v>
          </cell>
          <cell r="D2678">
            <v>2867.04</v>
          </cell>
          <cell r="E2678" t="str">
            <v>SICRO Jul/24</v>
          </cell>
        </row>
        <row r="2679">
          <cell r="A2679">
            <v>2003634</v>
          </cell>
          <cell r="B2679" t="str">
            <v>Boca de lobo dupla - grelha de concreto - BLDG 01 - areia e brita comerciais</v>
          </cell>
          <cell r="C2679" t="str">
            <v>un</v>
          </cell>
          <cell r="D2679">
            <v>1890.42</v>
          </cell>
          <cell r="E2679" t="str">
            <v>SICRO Jul/24</v>
          </cell>
        </row>
        <row r="2680">
          <cell r="A2680">
            <v>2003633</v>
          </cell>
          <cell r="B2680" t="str">
            <v>Boca de lobo dupla - grelha de concreto - BLDG 01 - areia extraída e brita produzida</v>
          </cell>
          <cell r="C2680" t="str">
            <v>un</v>
          </cell>
          <cell r="D2680">
            <v>1770.52</v>
          </cell>
          <cell r="E2680" t="str">
            <v>SICRO Jul/24</v>
          </cell>
        </row>
        <row r="2681">
          <cell r="A2681">
            <v>2003636</v>
          </cell>
          <cell r="B2681" t="str">
            <v>Boca de lobo dupla - grelha de concreto - BLDG 02 - areia e brita comerciais</v>
          </cell>
          <cell r="C2681" t="str">
            <v>un</v>
          </cell>
          <cell r="D2681">
            <v>2328.94</v>
          </cell>
          <cell r="E2681" t="str">
            <v>SICRO Jul/24</v>
          </cell>
        </row>
        <row r="2682">
          <cell r="A2682">
            <v>2003635</v>
          </cell>
          <cell r="B2682" t="str">
            <v>Boca de lobo dupla - grelha de concreto - BLDG 02 - areia extraída e brita produzida</v>
          </cell>
          <cell r="C2682" t="str">
            <v>un</v>
          </cell>
          <cell r="D2682">
            <v>2195.09</v>
          </cell>
          <cell r="E2682" t="str">
            <v>SICRO Jul/24</v>
          </cell>
        </row>
        <row r="2683">
          <cell r="A2683">
            <v>2003638</v>
          </cell>
          <cell r="B2683" t="str">
            <v>Boca de lobo dupla - grelha de concreto - BLDG 03 - areia e brita comerciais</v>
          </cell>
          <cell r="C2683" t="str">
            <v>un</v>
          </cell>
          <cell r="D2683">
            <v>2772.53</v>
          </cell>
          <cell r="E2683" t="str">
            <v>SICRO Jul/24</v>
          </cell>
        </row>
        <row r="2684">
          <cell r="A2684">
            <v>2003637</v>
          </cell>
          <cell r="B2684" t="str">
            <v>Boca de lobo dupla - grelha de concreto - BLDG 03 - areia extraída e brita produzida</v>
          </cell>
          <cell r="C2684" t="str">
            <v>un</v>
          </cell>
          <cell r="D2684">
            <v>2623.3</v>
          </cell>
          <cell r="E2684" t="str">
            <v>SICRO Jul/24</v>
          </cell>
        </row>
        <row r="2685">
          <cell r="A2685">
            <v>2003640</v>
          </cell>
          <cell r="B2685" t="str">
            <v>Boca de lobo dupla - grelha de concreto - BLDG 04 - areia e brita comerciais</v>
          </cell>
          <cell r="C2685" t="str">
            <v>un</v>
          </cell>
          <cell r="D2685">
            <v>3211.04</v>
          </cell>
          <cell r="E2685" t="str">
            <v>SICRO Jul/24</v>
          </cell>
        </row>
        <row r="2686">
          <cell r="A2686">
            <v>2003639</v>
          </cell>
          <cell r="B2686" t="str">
            <v>Boca de lobo dupla - grelha de concreto - BLDG 04 - areia extraída e brita produzida</v>
          </cell>
          <cell r="C2686" t="str">
            <v>un</v>
          </cell>
          <cell r="D2686">
            <v>3047.87</v>
          </cell>
          <cell r="E2686" t="str">
            <v>SICRO Jul/24</v>
          </cell>
        </row>
        <row r="2687">
          <cell r="A2687">
            <v>2003618</v>
          </cell>
          <cell r="B2687" t="str">
            <v>Boca de lobo simples - BLS 01 - areia e brita comerciais</v>
          </cell>
          <cell r="C2687" t="str">
            <v>un</v>
          </cell>
          <cell r="D2687">
            <v>1054.8599999999999</v>
          </cell>
          <cell r="E2687" t="str">
            <v>SICRO Jul/24</v>
          </cell>
        </row>
        <row r="2688">
          <cell r="A2688">
            <v>2003617</v>
          </cell>
          <cell r="B2688" t="str">
            <v>Boca de lobo simples - BLS 01 - areia extraída e brita produzida</v>
          </cell>
          <cell r="C2688" t="str">
            <v>un</v>
          </cell>
          <cell r="D2688">
            <v>988.87</v>
          </cell>
          <cell r="E2688" t="str">
            <v>SICRO Jul/24</v>
          </cell>
        </row>
        <row r="2689">
          <cell r="A2689">
            <v>2003620</v>
          </cell>
          <cell r="B2689" t="str">
            <v>Boca de lobo simples - BLS 02 - areia e brita comerciais</v>
          </cell>
          <cell r="C2689" t="str">
            <v>un</v>
          </cell>
          <cell r="D2689">
            <v>1322.56</v>
          </cell>
          <cell r="E2689" t="str">
            <v>SICRO Jul/24</v>
          </cell>
        </row>
        <row r="2690">
          <cell r="A2690">
            <v>2003619</v>
          </cell>
          <cell r="B2690" t="str">
            <v>Boca de lobo simples - BLS 02 - areia extraída e brita produzida</v>
          </cell>
          <cell r="C2690" t="str">
            <v>un</v>
          </cell>
          <cell r="D2690">
            <v>1248.1199999999999</v>
          </cell>
          <cell r="E2690" t="str">
            <v>SICRO Jul/24</v>
          </cell>
        </row>
        <row r="2691">
          <cell r="A2691">
            <v>2003626</v>
          </cell>
          <cell r="B2691" t="str">
            <v>Boca de lobo simples - grelha de concreto - BLSG 01 - areia e brita comerciais</v>
          </cell>
          <cell r="C2691" t="str">
            <v>un</v>
          </cell>
          <cell r="D2691">
            <v>986.57</v>
          </cell>
          <cell r="E2691" t="str">
            <v>SICRO Jul/24</v>
          </cell>
        </row>
        <row r="2692">
          <cell r="A2692">
            <v>2003625</v>
          </cell>
          <cell r="B2692" t="str">
            <v>Boca de lobo simples - grelha de concreto - BLSG 01 - areia extraída e brita produzida</v>
          </cell>
          <cell r="C2692" t="str">
            <v>un</v>
          </cell>
          <cell r="D2692">
            <v>920.57</v>
          </cell>
          <cell r="E2692" t="str">
            <v>SICRO Jul/24</v>
          </cell>
        </row>
        <row r="2693">
          <cell r="A2693">
            <v>2003628</v>
          </cell>
          <cell r="B2693" t="str">
            <v>Boca de lobo simples - grelha de concreto - BLSG 02 - areia e brita comerciais</v>
          </cell>
          <cell r="C2693" t="str">
            <v>un</v>
          </cell>
          <cell r="D2693">
            <v>1254.27</v>
          </cell>
          <cell r="E2693" t="str">
            <v>SICRO Jul/24</v>
          </cell>
        </row>
        <row r="2694">
          <cell r="A2694">
            <v>2003627</v>
          </cell>
          <cell r="B2694" t="str">
            <v>Boca de lobo simples - grelha de concreto - BLSG 02 - areia extraída e brita produzida</v>
          </cell>
          <cell r="C2694" t="str">
            <v>un</v>
          </cell>
          <cell r="D2694">
            <v>1179.83</v>
          </cell>
          <cell r="E2694" t="str">
            <v>SICRO Jul/24</v>
          </cell>
        </row>
        <row r="2695">
          <cell r="A2695">
            <v>2003630</v>
          </cell>
          <cell r="B2695" t="str">
            <v>Boca de lobo simples - grelha de concreto - BLSG 03 - areia e brita comerciais</v>
          </cell>
          <cell r="C2695" t="str">
            <v>un</v>
          </cell>
          <cell r="D2695">
            <v>1521.97</v>
          </cell>
          <cell r="E2695" t="str">
            <v>SICRO Jul/24</v>
          </cell>
        </row>
        <row r="2696">
          <cell r="A2696">
            <v>2003629</v>
          </cell>
          <cell r="B2696" t="str">
            <v>Boca de lobo simples - grelha de concreto - BLSG 03 - areia extraída e brita produzida</v>
          </cell>
          <cell r="C2696" t="str">
            <v>un</v>
          </cell>
          <cell r="D2696">
            <v>1439.08</v>
          </cell>
          <cell r="E2696" t="str">
            <v>SICRO Jul/24</v>
          </cell>
        </row>
        <row r="2697">
          <cell r="A2697">
            <v>2003632</v>
          </cell>
          <cell r="B2697" t="str">
            <v>Boca de lobo simples - grelha de concreto - BLSG 04 - areia e brita comerciais</v>
          </cell>
          <cell r="C2697" t="str">
            <v>un</v>
          </cell>
          <cell r="D2697">
            <v>1789.67</v>
          </cell>
          <cell r="E2697" t="str">
            <v>SICRO Jul/24</v>
          </cell>
        </row>
        <row r="2698">
          <cell r="A2698">
            <v>2003631</v>
          </cell>
          <cell r="B2698" t="str">
            <v>Boca de lobo simples - grelha de concreto - BLSG 04 - areia extraída e brita produzida</v>
          </cell>
          <cell r="C2698" t="str">
            <v>un</v>
          </cell>
          <cell r="D2698">
            <v>1698.34</v>
          </cell>
          <cell r="E2698" t="str">
            <v>SICRO Jul/24</v>
          </cell>
        </row>
        <row r="2699">
          <cell r="A2699">
            <v>2003599</v>
          </cell>
          <cell r="B2699" t="str">
            <v>Boca de saída para dreno longitudinal profundo - BSD 01 - tubo de concreto perfurado - areia e brita comerciais</v>
          </cell>
          <cell r="C2699" t="str">
            <v>un</v>
          </cell>
          <cell r="D2699">
            <v>210.81</v>
          </cell>
          <cell r="E2699" t="str">
            <v>SICRO Jul/24</v>
          </cell>
        </row>
        <row r="2700">
          <cell r="A2700">
            <v>2003598</v>
          </cell>
          <cell r="B2700" t="str">
            <v>Boca de saída para dreno longitudinal profundo - BSD 01 - tubo de concreto perfurado - areia extraída e brita produzida</v>
          </cell>
          <cell r="C2700" t="str">
            <v>un</v>
          </cell>
          <cell r="D2700">
            <v>186.1</v>
          </cell>
          <cell r="E2700" t="str">
            <v>SICRO Jul/24</v>
          </cell>
        </row>
        <row r="2701">
          <cell r="A2701">
            <v>2003919</v>
          </cell>
          <cell r="B2701" t="str">
            <v>Boca de saída para dreno longitudinal profundo - BSD 01 - tubo de PEAD - areia e brita comerciais</v>
          </cell>
          <cell r="C2701" t="str">
            <v>un</v>
          </cell>
          <cell r="D2701">
            <v>210.81</v>
          </cell>
          <cell r="E2701" t="str">
            <v>SICRO Jul/24</v>
          </cell>
        </row>
        <row r="2702">
          <cell r="A2702">
            <v>2003918</v>
          </cell>
          <cell r="B2702" t="str">
            <v>Boca de saída para dreno longitudinal profundo - BSD 01 - tubo de PEAD - areia extraída e brita produzida</v>
          </cell>
          <cell r="C2702" t="str">
            <v>un</v>
          </cell>
          <cell r="D2702">
            <v>186.1</v>
          </cell>
          <cell r="E2702" t="str">
            <v>SICRO Jul/24</v>
          </cell>
        </row>
        <row r="2703">
          <cell r="A2703">
            <v>2003601</v>
          </cell>
          <cell r="B2703" t="str">
            <v>Boca de saída para dreno longitudinal profundo - BSD 02 - tubo de concreto perfurado - areia e brita comerciais</v>
          </cell>
          <cell r="C2703" t="str">
            <v>un</v>
          </cell>
          <cell r="D2703">
            <v>264.66000000000003</v>
          </cell>
          <cell r="E2703" t="str">
            <v>SICRO Jul/24</v>
          </cell>
        </row>
        <row r="2704">
          <cell r="A2704">
            <v>2003600</v>
          </cell>
          <cell r="B2704" t="str">
            <v>Boca de saída para dreno longitudinal profundo - BSD 02 - tubo de concreto perfurado - areia extraída e brita produzida</v>
          </cell>
          <cell r="C2704" t="str">
            <v>un</v>
          </cell>
          <cell r="D2704">
            <v>232.34</v>
          </cell>
          <cell r="E2704" t="str">
            <v>SICRO Jul/24</v>
          </cell>
        </row>
        <row r="2705">
          <cell r="A2705">
            <v>2003921</v>
          </cell>
          <cell r="B2705" t="str">
            <v>Boca de saída para dreno longitudinal profundo - BSD 02 - tubo de PEAD - areia e brita comerciais</v>
          </cell>
          <cell r="C2705" t="str">
            <v>un</v>
          </cell>
          <cell r="D2705">
            <v>264.66000000000003</v>
          </cell>
          <cell r="E2705" t="str">
            <v>SICRO Jul/24</v>
          </cell>
        </row>
        <row r="2706">
          <cell r="A2706">
            <v>2003920</v>
          </cell>
          <cell r="B2706" t="str">
            <v>Boca de saída para dreno longitudinal profundo - BSD 02 - tubo de PEAD - areia extraída e brita produzida</v>
          </cell>
          <cell r="C2706" t="str">
            <v>un</v>
          </cell>
          <cell r="D2706">
            <v>232.34</v>
          </cell>
          <cell r="E2706" t="str">
            <v>SICRO Jul/24</v>
          </cell>
        </row>
        <row r="2707">
          <cell r="A2707">
            <v>2003616</v>
          </cell>
          <cell r="B2707" t="str">
            <v>Boca de saída para dreno sub-horizontal em material de 1ª categoria - BSD 04 - areia e brita comerciais</v>
          </cell>
          <cell r="C2707" t="str">
            <v>un</v>
          </cell>
          <cell r="D2707">
            <v>23.42</v>
          </cell>
          <cell r="E2707" t="str">
            <v>SICRO Jul/24</v>
          </cell>
        </row>
        <row r="2708">
          <cell r="A2708">
            <v>2003615</v>
          </cell>
          <cell r="B2708" t="str">
            <v>Boca de saída para dreno sub-horizontal em material de 1ª categoria - BSD 04 - areia extraída e brita produzida</v>
          </cell>
          <cell r="C2708" t="str">
            <v>un</v>
          </cell>
          <cell r="D2708">
            <v>19.93</v>
          </cell>
          <cell r="E2708" t="str">
            <v>SICRO Jul/24</v>
          </cell>
        </row>
        <row r="2709">
          <cell r="A2709">
            <v>2003927</v>
          </cell>
          <cell r="B2709" t="str">
            <v>Boca de saída para dreno sub-horizontal em material de 2ª categoria - BSD 04 - areia e brita comerciais</v>
          </cell>
          <cell r="C2709" t="str">
            <v>un</v>
          </cell>
          <cell r="D2709">
            <v>24.55</v>
          </cell>
          <cell r="E2709" t="str">
            <v>SICRO Jul/24</v>
          </cell>
        </row>
        <row r="2710">
          <cell r="A2710">
            <v>2003926</v>
          </cell>
          <cell r="B2710" t="str">
            <v>Boca de saída para dreno sub-horizontal em material de 2ª categoria - BSD 04 - areia extraída e brita produzida</v>
          </cell>
          <cell r="C2710" t="str">
            <v>un</v>
          </cell>
          <cell r="D2710">
            <v>21.06</v>
          </cell>
          <cell r="E2710" t="str">
            <v>SICRO Jul/24</v>
          </cell>
        </row>
        <row r="2711">
          <cell r="A2711">
            <v>2003613</v>
          </cell>
          <cell r="B2711" t="str">
            <v>Boca de saída para dreno subsuperficial - BSD 03 - areia e brita comerciais</v>
          </cell>
          <cell r="C2711" t="str">
            <v>un</v>
          </cell>
          <cell r="D2711">
            <v>150.51</v>
          </cell>
          <cell r="E2711" t="str">
            <v>SICRO Jul/24</v>
          </cell>
        </row>
        <row r="2712">
          <cell r="A2712">
            <v>2003612</v>
          </cell>
          <cell r="B2712" t="str">
            <v>Boca de saída para dreno subsuperficial - BSD 03 - areia extraída e brita produzida</v>
          </cell>
          <cell r="C2712" t="str">
            <v>un</v>
          </cell>
          <cell r="D2712">
            <v>135.30000000000001</v>
          </cell>
          <cell r="E2712" t="str">
            <v>SICRO Jul/24</v>
          </cell>
        </row>
        <row r="2713">
          <cell r="A2713">
            <v>2003477</v>
          </cell>
          <cell r="B2713" t="str">
            <v>Caixa coletora de sarjeta - CCS 200-60 A - com grelha de concreto - areia e brita comerciais</v>
          </cell>
          <cell r="C2713" t="str">
            <v>un</v>
          </cell>
          <cell r="D2713">
            <v>4665.42</v>
          </cell>
          <cell r="E2713" t="str">
            <v>SICRO Jul/24</v>
          </cell>
        </row>
        <row r="2714">
          <cell r="A2714">
            <v>2003476</v>
          </cell>
          <cell r="B2714" t="str">
            <v>Caixa coletora de sarjeta - CCS 200-60 A - com grelha de concreto - areia extraída e brita produzida</v>
          </cell>
          <cell r="C2714" t="str">
            <v>un</v>
          </cell>
          <cell r="D2714">
            <v>4249.32</v>
          </cell>
          <cell r="E2714" t="str">
            <v>SICRO Jul/24</v>
          </cell>
        </row>
        <row r="2715">
          <cell r="A2715">
            <v>2003517</v>
          </cell>
          <cell r="B2715" t="str">
            <v>Caixa coletora de sarjeta - CCS 200-60 B - com grelha de aço - areia e brita comerciais</v>
          </cell>
          <cell r="C2715" t="str">
            <v>un</v>
          </cell>
          <cell r="D2715">
            <v>4870.6899999999996</v>
          </cell>
          <cell r="E2715" t="str">
            <v>SICRO Jul/24</v>
          </cell>
        </row>
        <row r="2716">
          <cell r="A2716">
            <v>2003516</v>
          </cell>
          <cell r="B2716" t="str">
            <v>Caixa coletora de sarjeta - CCS 200-60 B - com grelha de aço - areia extraída e brita produzida</v>
          </cell>
          <cell r="C2716" t="str">
            <v>un</v>
          </cell>
          <cell r="D2716">
            <v>4466.2</v>
          </cell>
          <cell r="E2716" t="str">
            <v>SICRO Jul/24</v>
          </cell>
        </row>
        <row r="2717">
          <cell r="A2717">
            <v>2003479</v>
          </cell>
          <cell r="B2717" t="str">
            <v>Caixa coletora de sarjeta - CCS 200-80 A - com grelha de concreto - areia e brita comerciais</v>
          </cell>
          <cell r="C2717" t="str">
            <v>un</v>
          </cell>
          <cell r="D2717">
            <v>4634.1499999999996</v>
          </cell>
          <cell r="E2717" t="str">
            <v>SICRO Jul/24</v>
          </cell>
        </row>
        <row r="2718">
          <cell r="A2718">
            <v>2003478</v>
          </cell>
          <cell r="B2718" t="str">
            <v>Caixa coletora de sarjeta - CCS 200-80 A - com grelha de concreto - areia extraída e brita produzida</v>
          </cell>
          <cell r="C2718" t="str">
            <v>un</v>
          </cell>
          <cell r="D2718">
            <v>4225.01</v>
          </cell>
          <cell r="E2718" t="str">
            <v>SICRO Jul/24</v>
          </cell>
        </row>
        <row r="2719">
          <cell r="A2719">
            <v>2003519</v>
          </cell>
          <cell r="B2719" t="str">
            <v>Caixa coletora de sarjeta - CCS 200-80 B - com grelha de aço - areia e brita comerciais</v>
          </cell>
          <cell r="C2719" t="str">
            <v>un</v>
          </cell>
          <cell r="D2719">
            <v>4839.41</v>
          </cell>
          <cell r="E2719" t="str">
            <v>SICRO Jul/24</v>
          </cell>
        </row>
        <row r="2720">
          <cell r="A2720">
            <v>2003518</v>
          </cell>
          <cell r="B2720" t="str">
            <v>Caixa coletora de sarjeta - CCS 200-80 B - com grelha de aço - areia extraída e brita produzida</v>
          </cell>
          <cell r="C2720" t="str">
            <v>un</v>
          </cell>
          <cell r="D2720">
            <v>4441.8999999999996</v>
          </cell>
          <cell r="E2720" t="str">
            <v>SICRO Jul/24</v>
          </cell>
        </row>
        <row r="2721">
          <cell r="A2721">
            <v>2003489</v>
          </cell>
          <cell r="B2721" t="str">
            <v>Caixa coletora de sarjeta - CCS 250-100 A - com grelha de concreto - areia e brita comerciais</v>
          </cell>
          <cell r="C2721" t="str">
            <v>un</v>
          </cell>
          <cell r="D2721">
            <v>5659.99</v>
          </cell>
          <cell r="E2721" t="str">
            <v>SICRO Jul/24</v>
          </cell>
        </row>
        <row r="2722">
          <cell r="A2722">
            <v>2003488</v>
          </cell>
          <cell r="B2722" t="str">
            <v>Caixa coletora de sarjeta - CCS 250-100 A - com grelha de concreto - areia extraída e brita produzida</v>
          </cell>
          <cell r="C2722" t="str">
            <v>un</v>
          </cell>
          <cell r="D2722">
            <v>5156.7299999999996</v>
          </cell>
          <cell r="E2722" t="str">
            <v>SICRO Jul/24</v>
          </cell>
        </row>
        <row r="2723">
          <cell r="A2723">
            <v>2003529</v>
          </cell>
          <cell r="B2723" t="str">
            <v>Caixa coletora de sarjeta - CCS 250-100 B - com grelha de aço - areia e brita comerciais</v>
          </cell>
          <cell r="C2723" t="str">
            <v>un</v>
          </cell>
          <cell r="D2723">
            <v>5865.26</v>
          </cell>
          <cell r="E2723" t="str">
            <v>SICRO Jul/24</v>
          </cell>
        </row>
        <row r="2724">
          <cell r="A2724">
            <v>2003528</v>
          </cell>
          <cell r="B2724" t="str">
            <v>Caixa coletora de sarjeta - CCS 250-100 B - com grelha de aço - areia extraída e brita produzida</v>
          </cell>
          <cell r="C2724" t="str">
            <v>un</v>
          </cell>
          <cell r="D2724">
            <v>5373.61</v>
          </cell>
          <cell r="E2724" t="str">
            <v>SICRO Jul/24</v>
          </cell>
        </row>
        <row r="2725">
          <cell r="A2725">
            <v>2003491</v>
          </cell>
          <cell r="B2725" t="str">
            <v>Caixa coletora de sarjeta - CCS 250-120 A - com grelha de concreto - areia e brita comerciais</v>
          </cell>
          <cell r="C2725" t="str">
            <v>un</v>
          </cell>
          <cell r="D2725">
            <v>6434.23</v>
          </cell>
          <cell r="E2725" t="str">
            <v>SICRO Jul/24</v>
          </cell>
        </row>
        <row r="2726">
          <cell r="A2726">
            <v>2003490</v>
          </cell>
          <cell r="B2726" t="str">
            <v>Caixa coletora de sarjeta - CCS 250-120 A - com grelha de concreto - areia extraída e brita produzida</v>
          </cell>
          <cell r="C2726" t="str">
            <v>un</v>
          </cell>
          <cell r="D2726">
            <v>5858.19</v>
          </cell>
          <cell r="E2726" t="str">
            <v>SICRO Jul/24</v>
          </cell>
        </row>
        <row r="2727">
          <cell r="A2727">
            <v>2003531</v>
          </cell>
          <cell r="B2727" t="str">
            <v>Caixa coletora de sarjeta - CCS 250-120 B - com grelha de aço - areia e brita comerciais</v>
          </cell>
          <cell r="C2727" t="str">
            <v>un</v>
          </cell>
          <cell r="D2727">
            <v>6672.6</v>
          </cell>
          <cell r="E2727" t="str">
            <v>SICRO Jul/24</v>
          </cell>
        </row>
        <row r="2728">
          <cell r="A2728">
            <v>2003530</v>
          </cell>
          <cell r="B2728" t="str">
            <v>Caixa coletora de sarjeta - CCS 250-120 B - com grelha de aço - areia extraída e brita produzida</v>
          </cell>
          <cell r="C2728" t="str">
            <v>un</v>
          </cell>
          <cell r="D2728">
            <v>6110.99</v>
          </cell>
          <cell r="E2728" t="str">
            <v>SICRO Jul/24</v>
          </cell>
        </row>
        <row r="2729">
          <cell r="A2729">
            <v>2003485</v>
          </cell>
          <cell r="B2729" t="str">
            <v>Caixa coletora de sarjeta - CCS 250-60 A - com grelha de concreto - areia e brita comerciais</v>
          </cell>
          <cell r="C2729" t="str">
            <v>un</v>
          </cell>
          <cell r="D2729">
            <v>5731.48</v>
          </cell>
          <cell r="E2729" t="str">
            <v>SICRO Jul/24</v>
          </cell>
        </row>
        <row r="2730">
          <cell r="A2730">
            <v>2003484</v>
          </cell>
          <cell r="B2730" t="str">
            <v>Caixa coletora de sarjeta - CCS 250-60 A - com grelha de concreto - areia extraída e brita produzida</v>
          </cell>
          <cell r="C2730" t="str">
            <v>un</v>
          </cell>
          <cell r="D2730">
            <v>5212.28</v>
          </cell>
          <cell r="E2730" t="str">
            <v>SICRO Jul/24</v>
          </cell>
        </row>
        <row r="2731">
          <cell r="A2731">
            <v>2003525</v>
          </cell>
          <cell r="B2731" t="str">
            <v>Caixa coletora de sarjeta - CCS 250-60 B - com grelha de aço - areia e brita comerciais</v>
          </cell>
          <cell r="C2731" t="str">
            <v>un</v>
          </cell>
          <cell r="D2731">
            <v>5936.75</v>
          </cell>
          <cell r="E2731" t="str">
            <v>SICRO Jul/24</v>
          </cell>
        </row>
        <row r="2732">
          <cell r="A2732">
            <v>2003524</v>
          </cell>
          <cell r="B2732" t="str">
            <v>Caixa coletora de sarjeta - CCS 250-60 B - com grelha de aço - areia extraída e brita produzida</v>
          </cell>
          <cell r="C2732" t="str">
            <v>un</v>
          </cell>
          <cell r="D2732">
            <v>5429.17</v>
          </cell>
          <cell r="E2732" t="str">
            <v>SICRO Jul/24</v>
          </cell>
        </row>
        <row r="2733">
          <cell r="A2733">
            <v>2003487</v>
          </cell>
          <cell r="B2733" t="str">
            <v>Caixa coletora de sarjeta - CCS 250-80 A - com grelha de concreto - areia e brita comerciais</v>
          </cell>
          <cell r="C2733" t="str">
            <v>un</v>
          </cell>
          <cell r="D2733">
            <v>5700.21</v>
          </cell>
          <cell r="E2733" t="str">
            <v>SICRO Jul/24</v>
          </cell>
        </row>
        <row r="2734">
          <cell r="A2734">
            <v>2003486</v>
          </cell>
          <cell r="B2734" t="str">
            <v>Caixa coletora de sarjeta - CCS 250-80 A - com grelha de concreto - areia extraída e brita produzida</v>
          </cell>
          <cell r="C2734" t="str">
            <v>un</v>
          </cell>
          <cell r="D2734">
            <v>5187.9799999999996</v>
          </cell>
          <cell r="E2734" t="str">
            <v>SICRO Jul/24</v>
          </cell>
        </row>
        <row r="2735">
          <cell r="A2735">
            <v>2003527</v>
          </cell>
          <cell r="B2735" t="str">
            <v>Caixa coletora de sarjeta - CCS 250-80 B - com grelha de aço - areia e brita comerciais</v>
          </cell>
          <cell r="C2735" t="str">
            <v>un</v>
          </cell>
          <cell r="D2735">
            <v>5905.47</v>
          </cell>
          <cell r="E2735" t="str">
            <v>SICRO Jul/24</v>
          </cell>
        </row>
        <row r="2736">
          <cell r="A2736">
            <v>2003526</v>
          </cell>
          <cell r="B2736" t="str">
            <v>Caixa coletora de sarjeta - CCS 250-80 B - com grelha de aço - areia extraída e brita produzida</v>
          </cell>
          <cell r="C2736" t="str">
            <v>un</v>
          </cell>
          <cell r="D2736">
            <v>5404.86</v>
          </cell>
          <cell r="E2736" t="str">
            <v>SICRO Jul/24</v>
          </cell>
        </row>
        <row r="2737">
          <cell r="A2737">
            <v>2003497</v>
          </cell>
          <cell r="B2737" t="str">
            <v>Caixa coletora de sarjeta - CCS 300-100 A - com grelha de concreto - areia e brita comerciais</v>
          </cell>
          <cell r="C2737" t="str">
            <v>un</v>
          </cell>
          <cell r="D2737">
            <v>6681.36</v>
          </cell>
          <cell r="E2737" t="str">
            <v>SICRO Jul/24</v>
          </cell>
        </row>
        <row r="2738">
          <cell r="A2738">
            <v>2003496</v>
          </cell>
          <cell r="B2738" t="str">
            <v>Caixa coletora de sarjeta - CCS 300-100 A - com grelha de concreto - areia extraída e brita produzida</v>
          </cell>
          <cell r="C2738" t="str">
            <v>un</v>
          </cell>
          <cell r="D2738">
            <v>6094.13</v>
          </cell>
          <cell r="E2738" t="str">
            <v>SICRO Jul/24</v>
          </cell>
        </row>
        <row r="2739">
          <cell r="A2739">
            <v>2003537</v>
          </cell>
          <cell r="B2739" t="str">
            <v>Caixa coletora de sarjeta - CCS 300-100 B - com grelha de aço - areia e brita comerciais</v>
          </cell>
          <cell r="C2739" t="str">
            <v>un</v>
          </cell>
          <cell r="D2739">
            <v>6886.63</v>
          </cell>
          <cell r="E2739" t="str">
            <v>SICRO Jul/24</v>
          </cell>
        </row>
        <row r="2740">
          <cell r="A2740">
            <v>2003536</v>
          </cell>
          <cell r="B2740" t="str">
            <v>Caixa coletora de sarjeta - CCS 300-100 B - com grelha de aço - areia extraída e brita produzida</v>
          </cell>
          <cell r="C2740" t="str">
            <v>un</v>
          </cell>
          <cell r="D2740">
            <v>6311.01</v>
          </cell>
          <cell r="E2740" t="str">
            <v>SICRO Jul/24</v>
          </cell>
        </row>
        <row r="2741">
          <cell r="A2741">
            <v>2003499</v>
          </cell>
          <cell r="B2741" t="str">
            <v>Caixa coletora de sarjeta - CCS 300-120 A - com grelha de concreto - areia e brita comerciais</v>
          </cell>
          <cell r="C2741" t="str">
            <v>un</v>
          </cell>
          <cell r="D2741">
            <v>7581.64</v>
          </cell>
          <cell r="E2741" t="str">
            <v>SICRO Jul/24</v>
          </cell>
        </row>
        <row r="2742">
          <cell r="A2742">
            <v>2003498</v>
          </cell>
          <cell r="B2742" t="str">
            <v>Caixa coletora de sarjeta - CCS 300-120 A - com grelha de concreto - areia extraída e brita produzida</v>
          </cell>
          <cell r="C2742" t="str">
            <v>un</v>
          </cell>
          <cell r="D2742">
            <v>6910.54</v>
          </cell>
          <cell r="E2742" t="str">
            <v>SICRO Jul/24</v>
          </cell>
        </row>
        <row r="2743">
          <cell r="A2743">
            <v>2003539</v>
          </cell>
          <cell r="B2743" t="str">
            <v>Caixa coletora de sarjeta - CCS 300-120 B - com grelha de aço - areia e brita comerciais</v>
          </cell>
          <cell r="C2743" t="str">
            <v>un</v>
          </cell>
          <cell r="D2743">
            <v>7820.01</v>
          </cell>
          <cell r="E2743" t="str">
            <v>SICRO Jul/24</v>
          </cell>
        </row>
        <row r="2744">
          <cell r="A2744">
            <v>2003538</v>
          </cell>
          <cell r="B2744" t="str">
            <v>Caixa coletora de sarjeta - CCS 300-120 B - com grelha de aço - areia extraída e brita produzida</v>
          </cell>
          <cell r="C2744" t="str">
            <v>un</v>
          </cell>
          <cell r="D2744">
            <v>7163.34</v>
          </cell>
          <cell r="E2744" t="str">
            <v>SICRO Jul/24</v>
          </cell>
        </row>
        <row r="2745">
          <cell r="A2745">
            <v>2003493</v>
          </cell>
          <cell r="B2745" t="str">
            <v>Caixa coletora de sarjeta - CCS 300-60 A - com grelha de concreto - areia e brita comerciais</v>
          </cell>
          <cell r="C2745" t="str">
            <v>un</v>
          </cell>
          <cell r="D2745">
            <v>6752.86</v>
          </cell>
          <cell r="E2745" t="str">
            <v>SICRO Jul/24</v>
          </cell>
        </row>
        <row r="2746">
          <cell r="A2746">
            <v>2003492</v>
          </cell>
          <cell r="B2746" t="str">
            <v>Caixa coletora de sarjeta - CCS 300-60 A - com grelha de concreto - areia extraída e brita produzida</v>
          </cell>
          <cell r="C2746" t="str">
            <v>un</v>
          </cell>
          <cell r="D2746">
            <v>6149.69</v>
          </cell>
          <cell r="E2746" t="str">
            <v>SICRO Jul/24</v>
          </cell>
        </row>
        <row r="2747">
          <cell r="A2747">
            <v>2003533</v>
          </cell>
          <cell r="B2747" t="str">
            <v>Caixa coletora de sarjeta - CCS 300-60 B - com grelha de aço - areia e brita comerciais</v>
          </cell>
          <cell r="C2747" t="str">
            <v>un</v>
          </cell>
          <cell r="D2747">
            <v>6958.12</v>
          </cell>
          <cell r="E2747" t="str">
            <v>SICRO Jul/24</v>
          </cell>
        </row>
        <row r="2748">
          <cell r="A2748">
            <v>2003532</v>
          </cell>
          <cell r="B2748" t="str">
            <v>Caixa coletora de sarjeta - CCS 300-60 B - com grelha de aço - areia extraída e brita produzida</v>
          </cell>
          <cell r="C2748" t="str">
            <v>un</v>
          </cell>
          <cell r="D2748">
            <v>6366.57</v>
          </cell>
          <cell r="E2748" t="str">
            <v>SICRO Jul/24</v>
          </cell>
        </row>
        <row r="2749">
          <cell r="A2749">
            <v>2003495</v>
          </cell>
          <cell r="B2749" t="str">
            <v>Caixa coletora de sarjeta - CCS 300-80 A - com grelha de concreto - areia e brita comerciais</v>
          </cell>
          <cell r="C2749" t="str">
            <v>un</v>
          </cell>
          <cell r="D2749">
            <v>6721.58</v>
          </cell>
          <cell r="E2749" t="str">
            <v>SICRO Jul/24</v>
          </cell>
        </row>
        <row r="2750">
          <cell r="A2750">
            <v>2003494</v>
          </cell>
          <cell r="B2750" t="str">
            <v>Caixa coletora de sarjeta - CCS 300-80 A - com grelha de concreto - areia extraída e brita produzida</v>
          </cell>
          <cell r="C2750" t="str">
            <v>un</v>
          </cell>
          <cell r="D2750">
            <v>6125.38</v>
          </cell>
          <cell r="E2750" t="str">
            <v>SICRO Jul/24</v>
          </cell>
        </row>
        <row r="2751">
          <cell r="A2751">
            <v>2003535</v>
          </cell>
          <cell r="B2751" t="str">
            <v>Caixa coletora de sarjeta - CCS 300-80 B - com grelha de aço - areia e brita comerciais</v>
          </cell>
          <cell r="C2751" t="str">
            <v>un</v>
          </cell>
          <cell r="D2751">
            <v>6926.84</v>
          </cell>
          <cell r="E2751" t="str">
            <v>SICRO Jul/24</v>
          </cell>
        </row>
        <row r="2752">
          <cell r="A2752">
            <v>2003534</v>
          </cell>
          <cell r="B2752" t="str">
            <v>Caixa coletora de sarjeta - CCS 300-80 B - com grelha de aço - areia extraída e brita produzida</v>
          </cell>
          <cell r="C2752" t="str">
            <v>un</v>
          </cell>
          <cell r="D2752">
            <v>6342.26</v>
          </cell>
          <cell r="E2752" t="str">
            <v>SICRO Jul/24</v>
          </cell>
        </row>
        <row r="2753">
          <cell r="A2753">
            <v>2003505</v>
          </cell>
          <cell r="B2753" t="str">
            <v>Caixa coletora de sarjeta - CCS 350-100 A - com grelha de concreto - areia e brita comerciais</v>
          </cell>
          <cell r="C2753" t="str">
            <v>un</v>
          </cell>
          <cell r="D2753">
            <v>7642</v>
          </cell>
          <cell r="E2753" t="str">
            <v>SICRO Jul/24</v>
          </cell>
        </row>
        <row r="2754">
          <cell r="A2754">
            <v>2003504</v>
          </cell>
          <cell r="B2754" t="str">
            <v>Caixa coletora de sarjeta - CCS 350-100 A - com grelha de concreto - areia extraída e brita produzida</v>
          </cell>
          <cell r="C2754" t="str">
            <v>un</v>
          </cell>
          <cell r="D2754">
            <v>6970.8</v>
          </cell>
          <cell r="E2754" t="str">
            <v>SICRO Jul/24</v>
          </cell>
        </row>
        <row r="2755">
          <cell r="A2755">
            <v>2003545</v>
          </cell>
          <cell r="B2755" t="str">
            <v>Caixa coletora de sarjeta - CCS 350-100 B - com grelha de aço - areia e brita comerciais</v>
          </cell>
          <cell r="C2755" t="str">
            <v>un</v>
          </cell>
          <cell r="D2755">
            <v>7847.26</v>
          </cell>
          <cell r="E2755" t="str">
            <v>SICRO Jul/24</v>
          </cell>
        </row>
        <row r="2756">
          <cell r="A2756">
            <v>2003544</v>
          </cell>
          <cell r="B2756" t="str">
            <v>Caixa coletora de sarjeta - CCS 350-100 B - com grelha de aço - areia extraída e brita produzida</v>
          </cell>
          <cell r="C2756" t="str">
            <v>un</v>
          </cell>
          <cell r="D2756">
            <v>7187.68</v>
          </cell>
          <cell r="E2756" t="str">
            <v>SICRO Jul/24</v>
          </cell>
        </row>
        <row r="2757">
          <cell r="A2757">
            <v>2003507</v>
          </cell>
          <cell r="B2757" t="str">
            <v>Caixa coletora de sarjeta - CCS 350-120 A - com grelha de concreto - areia e brita comerciais</v>
          </cell>
          <cell r="C2757" t="str">
            <v>un</v>
          </cell>
          <cell r="D2757">
            <v>8664.0300000000007</v>
          </cell>
          <cell r="E2757" t="str">
            <v>SICRO Jul/24</v>
          </cell>
        </row>
        <row r="2758">
          <cell r="A2758">
            <v>2003506</v>
          </cell>
          <cell r="B2758" t="str">
            <v>Caixa coletora de sarjeta - CCS 350-120 A - com grelha de concreto - areia extraída e brita produzida</v>
          </cell>
          <cell r="C2758" t="str">
            <v>un</v>
          </cell>
          <cell r="D2758">
            <v>7897.87</v>
          </cell>
          <cell r="E2758" t="str">
            <v>SICRO Jul/24</v>
          </cell>
        </row>
        <row r="2759">
          <cell r="A2759">
            <v>2003547</v>
          </cell>
          <cell r="B2759" t="str">
            <v>Caixa coletora de sarjeta - CCS 350-120 B - com grelha de aço - areia e brita comerciais</v>
          </cell>
          <cell r="C2759" t="str">
            <v>un</v>
          </cell>
          <cell r="D2759">
            <v>8902.4</v>
          </cell>
          <cell r="E2759" t="str">
            <v>SICRO Jul/24</v>
          </cell>
        </row>
        <row r="2760">
          <cell r="A2760">
            <v>2003546</v>
          </cell>
          <cell r="B2760" t="str">
            <v>Caixa coletora de sarjeta - CCS 350-120 B - com grelha de aço - areia extraída e brita produzida</v>
          </cell>
          <cell r="C2760" t="str">
            <v>un</v>
          </cell>
          <cell r="D2760">
            <v>8150.67</v>
          </cell>
          <cell r="E2760" t="str">
            <v>SICRO Jul/24</v>
          </cell>
        </row>
        <row r="2761">
          <cell r="A2761">
            <v>2003501</v>
          </cell>
          <cell r="B2761" t="str">
            <v>Caixa coletora de sarjeta - CCS 350-60 A - com grelha de concreto - areia e brita comerciais</v>
          </cell>
          <cell r="C2761" t="str">
            <v>un</v>
          </cell>
          <cell r="D2761">
            <v>7713.49</v>
          </cell>
          <cell r="E2761" t="str">
            <v>SICRO Jul/24</v>
          </cell>
        </row>
        <row r="2762">
          <cell r="A2762">
            <v>2003500</v>
          </cell>
          <cell r="B2762" t="str">
            <v>Caixa coletora de sarjeta - CCS 350-60 A - com grelha de concreto - areia extraída e brita produzida</v>
          </cell>
          <cell r="C2762" t="str">
            <v>un</v>
          </cell>
          <cell r="D2762">
            <v>7026.35</v>
          </cell>
          <cell r="E2762" t="str">
            <v>SICRO Jul/24</v>
          </cell>
        </row>
        <row r="2763">
          <cell r="A2763">
            <v>2003541</v>
          </cell>
          <cell r="B2763" t="str">
            <v>Caixa coletora de sarjeta - CCS 350-60 B - com grelha de aço - areia e brita comerciais</v>
          </cell>
          <cell r="C2763" t="str">
            <v>un</v>
          </cell>
          <cell r="D2763">
            <v>7918.75</v>
          </cell>
          <cell r="E2763" t="str">
            <v>SICRO Jul/24</v>
          </cell>
        </row>
        <row r="2764">
          <cell r="A2764">
            <v>2003540</v>
          </cell>
          <cell r="B2764" t="str">
            <v>Caixa coletora de sarjeta - CCS 350-60 B - com grelha de aço - areia extraída e brita produzida</v>
          </cell>
          <cell r="C2764" t="str">
            <v>un</v>
          </cell>
          <cell r="D2764">
            <v>7243.24</v>
          </cell>
          <cell r="E2764" t="str">
            <v>SICRO Jul/24</v>
          </cell>
        </row>
        <row r="2765">
          <cell r="A2765">
            <v>2003503</v>
          </cell>
          <cell r="B2765" t="str">
            <v>Caixa coletora de sarjeta - CCS 350-80 A - com grelha de concreto - areia e brita comerciais</v>
          </cell>
          <cell r="C2765" t="str">
            <v>un</v>
          </cell>
          <cell r="D2765">
            <v>7682.21</v>
          </cell>
          <cell r="E2765" t="str">
            <v>SICRO Jul/24</v>
          </cell>
        </row>
        <row r="2766">
          <cell r="A2766">
            <v>2003502</v>
          </cell>
          <cell r="B2766" t="str">
            <v>Caixa coletora de sarjeta - CCS 350-80 A - com grelha de concreto - areia extraída e brita produzida</v>
          </cell>
          <cell r="C2766" t="str">
            <v>un</v>
          </cell>
          <cell r="D2766">
            <v>7002.05</v>
          </cell>
          <cell r="E2766" t="str">
            <v>SICRO Jul/24</v>
          </cell>
        </row>
        <row r="2767">
          <cell r="A2767">
            <v>2003543</v>
          </cell>
          <cell r="B2767" t="str">
            <v>Caixa coletora de sarjeta - CCS 350-80 B - com grelha de aço - areia e brita comerciais</v>
          </cell>
          <cell r="C2767" t="str">
            <v>un</v>
          </cell>
          <cell r="D2767">
            <v>7887.48</v>
          </cell>
          <cell r="E2767" t="str">
            <v>SICRO Jul/24</v>
          </cell>
        </row>
        <row r="2768">
          <cell r="A2768">
            <v>2003542</v>
          </cell>
          <cell r="B2768" t="str">
            <v>Caixa coletora de sarjeta - CCS 350-80 B - com grelha de aço - areia extraída e brita produzida</v>
          </cell>
          <cell r="C2768" t="str">
            <v>un</v>
          </cell>
          <cell r="D2768">
            <v>7218.93</v>
          </cell>
          <cell r="E2768" t="str">
            <v>SICRO Jul/24</v>
          </cell>
        </row>
        <row r="2769">
          <cell r="A2769">
            <v>2003513</v>
          </cell>
          <cell r="B2769" t="str">
            <v>Caixa coletora de sarjeta - CCS 400-100 A - com grelha de concreto - areia e brita comerciais</v>
          </cell>
          <cell r="C2769" t="str">
            <v>un</v>
          </cell>
          <cell r="D2769">
            <v>8663.3700000000008</v>
          </cell>
          <cell r="E2769" t="str">
            <v>SICRO Jul/24</v>
          </cell>
        </row>
        <row r="2770">
          <cell r="A2770">
            <v>2003512</v>
          </cell>
          <cell r="B2770" t="str">
            <v>Caixa coletora de sarjeta - CCS 400-100 A - com grelha de concreto - areia extraída e brita produzida</v>
          </cell>
          <cell r="C2770" t="str">
            <v>un</v>
          </cell>
          <cell r="D2770">
            <v>7908.2</v>
          </cell>
          <cell r="E2770" t="str">
            <v>SICRO Jul/24</v>
          </cell>
        </row>
        <row r="2771">
          <cell r="A2771">
            <v>2003553</v>
          </cell>
          <cell r="B2771" t="str">
            <v>Caixa coletora de sarjeta - CCS 400-100 B - com grelha de aço - areia e brita comerciais</v>
          </cell>
          <cell r="C2771" t="str">
            <v>un</v>
          </cell>
          <cell r="D2771">
            <v>8868.6299999999992</v>
          </cell>
          <cell r="E2771" t="str">
            <v>SICRO Jul/24</v>
          </cell>
        </row>
        <row r="2772">
          <cell r="A2772">
            <v>2003552</v>
          </cell>
          <cell r="B2772" t="str">
            <v>Caixa coletora de sarjeta - CCS 400-100 B - com grelha de aço - areia extraída e brita produzida</v>
          </cell>
          <cell r="C2772" t="str">
            <v>un</v>
          </cell>
          <cell r="D2772">
            <v>8125.08</v>
          </cell>
          <cell r="E2772" t="str">
            <v>SICRO Jul/24</v>
          </cell>
        </row>
        <row r="2773">
          <cell r="A2773">
            <v>2003515</v>
          </cell>
          <cell r="B2773" t="str">
            <v>Caixa coletora de sarjeta - CCS 400-120 A - com grelha de concreto - areia e brita comerciais</v>
          </cell>
          <cell r="C2773" t="str">
            <v>un</v>
          </cell>
          <cell r="D2773">
            <v>9811.44</v>
          </cell>
          <cell r="E2773" t="str">
            <v>SICRO Jul/24</v>
          </cell>
        </row>
        <row r="2774">
          <cell r="A2774">
            <v>2003514</v>
          </cell>
          <cell r="B2774" t="str">
            <v>Caixa coletora de sarjeta - CCS 400-120 A - com grelha de concreto - areia extraída e brita produzida</v>
          </cell>
          <cell r="C2774" t="str">
            <v>un</v>
          </cell>
          <cell r="D2774">
            <v>8950.2199999999993</v>
          </cell>
          <cell r="E2774" t="str">
            <v>SICRO Jul/24</v>
          </cell>
        </row>
        <row r="2775">
          <cell r="A2775">
            <v>2003555</v>
          </cell>
          <cell r="B2775" t="str">
            <v>Caixa coletora de sarjeta - CCS 400-120 B - com grelha de aço - areia e brita comerciais</v>
          </cell>
          <cell r="C2775" t="str">
            <v>un</v>
          </cell>
          <cell r="D2775">
            <v>10049.81</v>
          </cell>
          <cell r="E2775" t="str">
            <v>SICRO Jul/24</v>
          </cell>
        </row>
        <row r="2776">
          <cell r="A2776">
            <v>2003554</v>
          </cell>
          <cell r="B2776" t="str">
            <v>Caixa coletora de sarjeta - CCS 400-120 B - com grelha de aço - areia extraída e brita produzida</v>
          </cell>
          <cell r="C2776" t="str">
            <v>un</v>
          </cell>
          <cell r="D2776">
            <v>9203.0300000000007</v>
          </cell>
          <cell r="E2776" t="str">
            <v>SICRO Jul/24</v>
          </cell>
        </row>
        <row r="2777">
          <cell r="A2777">
            <v>2003509</v>
          </cell>
          <cell r="B2777" t="str">
            <v>Caixa coletora de sarjeta - CCS 400-60 A - com grelha de concreto - areia e brita comerciais</v>
          </cell>
          <cell r="C2777" t="str">
            <v>un</v>
          </cell>
          <cell r="D2777">
            <v>8734.86</v>
          </cell>
          <cell r="E2777" t="str">
            <v>SICRO Jul/24</v>
          </cell>
        </row>
        <row r="2778">
          <cell r="A2778">
            <v>2003508</v>
          </cell>
          <cell r="B2778" t="str">
            <v>Caixa coletora de sarjeta - CCS 400-60 A - com grelha de concreto - areia extraída e brita produzida</v>
          </cell>
          <cell r="C2778" t="str">
            <v>un</v>
          </cell>
          <cell r="D2778">
            <v>7963.75</v>
          </cell>
          <cell r="E2778" t="str">
            <v>SICRO Jul/24</v>
          </cell>
        </row>
        <row r="2779">
          <cell r="A2779">
            <v>2003549</v>
          </cell>
          <cell r="B2779" t="str">
            <v>Caixa coletora de sarjeta - CCS 400-60 B - com grelha de aço - areia e brita comerciais</v>
          </cell>
          <cell r="C2779" t="str">
            <v>un</v>
          </cell>
          <cell r="D2779">
            <v>8940.1200000000008</v>
          </cell>
          <cell r="E2779" t="str">
            <v>SICRO Jul/24</v>
          </cell>
        </row>
        <row r="2780">
          <cell r="A2780">
            <v>2003548</v>
          </cell>
          <cell r="B2780" t="str">
            <v>Caixa coletora de sarjeta - CCS 400-60 B - com grelha de aço - areia extraída e brita produzida</v>
          </cell>
          <cell r="C2780" t="str">
            <v>un</v>
          </cell>
          <cell r="D2780">
            <v>8180.64</v>
          </cell>
          <cell r="E2780" t="str">
            <v>SICRO Jul/24</v>
          </cell>
        </row>
        <row r="2781">
          <cell r="A2781">
            <v>2003511</v>
          </cell>
          <cell r="B2781" t="str">
            <v>Caixa coletora de sarjeta - CCS 400-80 A - com grelha de concreto - areia e brita comerciais</v>
          </cell>
          <cell r="C2781" t="str">
            <v>un</v>
          </cell>
          <cell r="D2781">
            <v>8703.58</v>
          </cell>
          <cell r="E2781" t="str">
            <v>SICRO Jul/24</v>
          </cell>
        </row>
        <row r="2782">
          <cell r="A2782">
            <v>2003510</v>
          </cell>
          <cell r="B2782" t="str">
            <v>Caixa coletora de sarjeta - CCS 400-80 A - com grelha de concreto - areia extraída e brita produzida</v>
          </cell>
          <cell r="C2782" t="str">
            <v>un</v>
          </cell>
          <cell r="D2782">
            <v>7939.45</v>
          </cell>
          <cell r="E2782" t="str">
            <v>SICRO Jul/24</v>
          </cell>
        </row>
        <row r="2783">
          <cell r="A2783">
            <v>2003551</v>
          </cell>
          <cell r="B2783" t="str">
            <v>Caixa coletora de sarjeta - CCS 400-80 B - com grelha de aço - areia e brita comerciais</v>
          </cell>
          <cell r="C2783" t="str">
            <v>un</v>
          </cell>
          <cell r="D2783">
            <v>8908.85</v>
          </cell>
          <cell r="E2783" t="str">
            <v>SICRO Jul/24</v>
          </cell>
        </row>
        <row r="2784">
          <cell r="A2784">
            <v>2003550</v>
          </cell>
          <cell r="B2784" t="str">
            <v>Caixa coletora de sarjeta - CCS 400-80 B - com grelha de aço - areia extraída e brita produzida</v>
          </cell>
          <cell r="C2784" t="str">
            <v>un</v>
          </cell>
          <cell r="D2784">
            <v>8156.33</v>
          </cell>
          <cell r="E2784" t="str">
            <v>SICRO Jul/24</v>
          </cell>
        </row>
        <row r="2785">
          <cell r="A2785">
            <v>2003728</v>
          </cell>
          <cell r="B2785" t="str">
            <v>Caixa coletora de talvegue - CCT 01 - areia e brita comerciais</v>
          </cell>
          <cell r="C2785" t="str">
            <v>un</v>
          </cell>
          <cell r="D2785">
            <v>3943.76</v>
          </cell>
          <cell r="E2785" t="str">
            <v>SICRO Jul/24</v>
          </cell>
        </row>
        <row r="2786">
          <cell r="A2786">
            <v>2003727</v>
          </cell>
          <cell r="B2786" t="str">
            <v>Caixa coletora de talvegue - CCT 01 - areia extraída e brita produzida</v>
          </cell>
          <cell r="C2786" t="str">
            <v>un</v>
          </cell>
          <cell r="D2786">
            <v>3585.71</v>
          </cell>
          <cell r="E2786" t="str">
            <v>SICRO Jul/24</v>
          </cell>
        </row>
        <row r="2787">
          <cell r="A2787">
            <v>2003730</v>
          </cell>
          <cell r="B2787" t="str">
            <v>Caixa coletora de talvegue - CCT 02 - areia e brita comerciais</v>
          </cell>
          <cell r="C2787" t="str">
            <v>un</v>
          </cell>
          <cell r="D2787">
            <v>3896.43</v>
          </cell>
          <cell r="E2787" t="str">
            <v>SICRO Jul/24</v>
          </cell>
        </row>
        <row r="2788">
          <cell r="A2788">
            <v>2003729</v>
          </cell>
          <cell r="B2788" t="str">
            <v>Caixa coletora de talvegue - CCT 02 - areia extraída e brita produzida</v>
          </cell>
          <cell r="C2788" t="str">
            <v>un</v>
          </cell>
          <cell r="D2788">
            <v>3554.23</v>
          </cell>
          <cell r="E2788" t="str">
            <v>SICRO Jul/24</v>
          </cell>
        </row>
        <row r="2789">
          <cell r="A2789">
            <v>2003732</v>
          </cell>
          <cell r="B2789" t="str">
            <v>Caixa coletora de talvegue - CCT 03 - areia e brita comerciais</v>
          </cell>
          <cell r="C2789" t="str">
            <v>un</v>
          </cell>
          <cell r="D2789">
            <v>3853.84</v>
          </cell>
          <cell r="E2789" t="str">
            <v>SICRO Jul/24</v>
          </cell>
        </row>
        <row r="2790">
          <cell r="A2790">
            <v>2003731</v>
          </cell>
          <cell r="B2790" t="str">
            <v>Caixa coletora de talvegue - CCT 03 - areia extraída e brita produzida</v>
          </cell>
          <cell r="C2790" t="str">
            <v>un</v>
          </cell>
          <cell r="D2790">
            <v>3525.89</v>
          </cell>
          <cell r="E2790" t="str">
            <v>SICRO Jul/24</v>
          </cell>
        </row>
        <row r="2791">
          <cell r="A2791">
            <v>2003734</v>
          </cell>
          <cell r="B2791" t="str">
            <v>Caixa coletora de talvegue - CCT 04 - areia e brita comerciais</v>
          </cell>
          <cell r="C2791" t="str">
            <v>un</v>
          </cell>
          <cell r="D2791">
            <v>3801.78</v>
          </cell>
          <cell r="E2791" t="str">
            <v>SICRO Jul/24</v>
          </cell>
        </row>
        <row r="2792">
          <cell r="A2792">
            <v>2003733</v>
          </cell>
          <cell r="B2792" t="str">
            <v>Caixa coletora de talvegue - CCT 04 - areia extraída e brita produzida</v>
          </cell>
          <cell r="C2792" t="str">
            <v>un</v>
          </cell>
          <cell r="D2792">
            <v>3491.26</v>
          </cell>
          <cell r="E2792" t="str">
            <v>SICRO Jul/24</v>
          </cell>
        </row>
        <row r="2793">
          <cell r="A2793">
            <v>2003736</v>
          </cell>
          <cell r="B2793" t="str">
            <v>Caixa coletora de talvegue - CCT 05 - areia e brita comerciais</v>
          </cell>
          <cell r="C2793" t="str">
            <v>un</v>
          </cell>
          <cell r="D2793">
            <v>5221.9799999999996</v>
          </cell>
          <cell r="E2793" t="str">
            <v>SICRO Jul/24</v>
          </cell>
        </row>
        <row r="2794">
          <cell r="A2794">
            <v>2003735</v>
          </cell>
          <cell r="B2794" t="str">
            <v>Caixa coletora de talvegue - CCT 05 - areia extraída e brita produzida</v>
          </cell>
          <cell r="C2794" t="str">
            <v>un</v>
          </cell>
          <cell r="D2794">
            <v>4776.8</v>
          </cell>
          <cell r="E2794" t="str">
            <v>SICRO Jul/24</v>
          </cell>
        </row>
        <row r="2795">
          <cell r="A2795">
            <v>2003738</v>
          </cell>
          <cell r="B2795" t="str">
            <v>Caixa coletora de talvegue - CCT 06 - areia e brita comerciais</v>
          </cell>
          <cell r="C2795" t="str">
            <v>un</v>
          </cell>
          <cell r="D2795">
            <v>5174.66</v>
          </cell>
          <cell r="E2795" t="str">
            <v>SICRO Jul/24</v>
          </cell>
        </row>
        <row r="2796">
          <cell r="A2796">
            <v>2003737</v>
          </cell>
          <cell r="B2796" t="str">
            <v>Caixa coletora de talvegue - CCT 06 - areia extraída e brita produzida</v>
          </cell>
          <cell r="C2796" t="str">
            <v>un</v>
          </cell>
          <cell r="D2796">
            <v>4745.3100000000004</v>
          </cell>
          <cell r="E2796" t="str">
            <v>SICRO Jul/24</v>
          </cell>
        </row>
        <row r="2797">
          <cell r="A2797">
            <v>2003740</v>
          </cell>
          <cell r="B2797" t="str">
            <v>Caixa coletora de talvegue - CCT 07 - areia e brita comerciais</v>
          </cell>
          <cell r="C2797" t="str">
            <v>un</v>
          </cell>
          <cell r="D2797">
            <v>5132.0600000000004</v>
          </cell>
          <cell r="E2797" t="str">
            <v>SICRO Jul/24</v>
          </cell>
        </row>
        <row r="2798">
          <cell r="A2798">
            <v>2003739</v>
          </cell>
          <cell r="B2798" t="str">
            <v>Caixa coletora de talvegue - CCT 07 - areia extraída e brita produzida</v>
          </cell>
          <cell r="C2798" t="str">
            <v>un</v>
          </cell>
          <cell r="D2798">
            <v>4716.9799999999996</v>
          </cell>
          <cell r="E2798" t="str">
            <v>SICRO Jul/24</v>
          </cell>
        </row>
        <row r="2799">
          <cell r="A2799">
            <v>2003742</v>
          </cell>
          <cell r="B2799" t="str">
            <v>Caixa coletora de talvegue - CCT 08 - areia e brita comerciais</v>
          </cell>
          <cell r="C2799" t="str">
            <v>un</v>
          </cell>
          <cell r="D2799">
            <v>5269.31</v>
          </cell>
          <cell r="E2799" t="str">
            <v>SICRO Jul/24</v>
          </cell>
        </row>
        <row r="2800">
          <cell r="A2800">
            <v>2003741</v>
          </cell>
          <cell r="B2800" t="str">
            <v>Caixa coletora de talvegue - CCT 08 - areia extraída e brita produzida</v>
          </cell>
          <cell r="C2800" t="str">
            <v>un</v>
          </cell>
          <cell r="D2800">
            <v>4808.28</v>
          </cell>
          <cell r="E2800" t="str">
            <v>SICRO Jul/24</v>
          </cell>
        </row>
        <row r="2801">
          <cell r="A2801">
            <v>2003744</v>
          </cell>
          <cell r="B2801" t="str">
            <v>Caixa coletora de talvegue - CCT 09 - areia e brita comerciais</v>
          </cell>
          <cell r="C2801" t="str">
            <v>un</v>
          </cell>
          <cell r="D2801">
            <v>6283.61</v>
          </cell>
          <cell r="E2801" t="str">
            <v>SICRO Jul/24</v>
          </cell>
        </row>
        <row r="2802">
          <cell r="A2802">
            <v>2003743</v>
          </cell>
          <cell r="B2802" t="str">
            <v>Caixa coletora de talvegue - CCT 09 - areia extraída e brita produzida</v>
          </cell>
          <cell r="C2802" t="str">
            <v>un</v>
          </cell>
          <cell r="D2802">
            <v>5751.28</v>
          </cell>
          <cell r="E2802" t="str">
            <v>SICRO Jul/24</v>
          </cell>
        </row>
        <row r="2803">
          <cell r="A2803">
            <v>2003746</v>
          </cell>
          <cell r="B2803" t="str">
            <v>Caixa coletora de talvegue - CCT 10 - areia e brita comerciais</v>
          </cell>
          <cell r="C2803" t="str">
            <v>un</v>
          </cell>
          <cell r="D2803">
            <v>6236.28</v>
          </cell>
          <cell r="E2803" t="str">
            <v>SICRO Jul/24</v>
          </cell>
        </row>
        <row r="2804">
          <cell r="A2804">
            <v>2003745</v>
          </cell>
          <cell r="B2804" t="str">
            <v>Caixa coletora de talvegue - CCT 10 - areia extraída e brita produzida</v>
          </cell>
          <cell r="C2804" t="str">
            <v>un</v>
          </cell>
          <cell r="D2804">
            <v>5719.8</v>
          </cell>
          <cell r="E2804" t="str">
            <v>SICRO Jul/24</v>
          </cell>
        </row>
        <row r="2805">
          <cell r="A2805">
            <v>2003748</v>
          </cell>
          <cell r="B2805" t="str">
            <v>Caixa coletora de talvegue - CCT 11 - areia e brita comerciais</v>
          </cell>
          <cell r="C2805" t="str">
            <v>un</v>
          </cell>
          <cell r="D2805">
            <v>6193.68</v>
          </cell>
          <cell r="E2805" t="str">
            <v>SICRO Jul/24</v>
          </cell>
        </row>
        <row r="2806">
          <cell r="A2806">
            <v>2003747</v>
          </cell>
          <cell r="B2806" t="str">
            <v>Caixa coletora de talvegue - CCT 11 - areia extraída e brita produzida</v>
          </cell>
          <cell r="C2806" t="str">
            <v>un</v>
          </cell>
          <cell r="D2806">
            <v>5691.46</v>
          </cell>
          <cell r="E2806" t="str">
            <v>SICRO Jul/24</v>
          </cell>
        </row>
        <row r="2807">
          <cell r="A2807">
            <v>2003750</v>
          </cell>
          <cell r="B2807" t="str">
            <v>Caixa coletora de talvegue - CCT 12 - areia e brita comerciais</v>
          </cell>
          <cell r="C2807" t="str">
            <v>un</v>
          </cell>
          <cell r="D2807">
            <v>6141.62</v>
          </cell>
          <cell r="E2807" t="str">
            <v>SICRO Jul/24</v>
          </cell>
        </row>
        <row r="2808">
          <cell r="A2808">
            <v>2003749</v>
          </cell>
          <cell r="B2808" t="str">
            <v>Caixa coletora de talvegue - CCT 12 - areia extraída e brita produzida</v>
          </cell>
          <cell r="C2808" t="str">
            <v>un</v>
          </cell>
          <cell r="D2808">
            <v>5656.83</v>
          </cell>
          <cell r="E2808" t="str">
            <v>SICRO Jul/24</v>
          </cell>
        </row>
        <row r="2809">
          <cell r="A2809">
            <v>2003752</v>
          </cell>
          <cell r="B2809" t="str">
            <v>Caixa coletora de talvegue - CCT 13 - areia e brita comerciais</v>
          </cell>
          <cell r="C2809" t="str">
            <v>un</v>
          </cell>
          <cell r="D2809">
            <v>7634.27</v>
          </cell>
          <cell r="E2809" t="str">
            <v>SICRO Jul/24</v>
          </cell>
        </row>
        <row r="2810">
          <cell r="A2810">
            <v>2003751</v>
          </cell>
          <cell r="B2810" t="str">
            <v>Caixa coletora de talvegue - CCT 13 - areia extraída e brita produzida</v>
          </cell>
          <cell r="C2810" t="str">
            <v>un</v>
          </cell>
          <cell r="D2810">
            <v>7014.81</v>
          </cell>
          <cell r="E2810" t="str">
            <v>SICRO Jul/24</v>
          </cell>
        </row>
        <row r="2811">
          <cell r="A2811">
            <v>2003754</v>
          </cell>
          <cell r="B2811" t="str">
            <v>Caixa coletora de talvegue - CCT 14 - areia e brita comerciais</v>
          </cell>
          <cell r="C2811" t="str">
            <v>un</v>
          </cell>
          <cell r="D2811">
            <v>7586.94</v>
          </cell>
          <cell r="E2811" t="str">
            <v>SICRO Jul/24</v>
          </cell>
        </row>
        <row r="2812">
          <cell r="A2812">
            <v>2003753</v>
          </cell>
          <cell r="B2812" t="str">
            <v>Caixa coletora de talvegue - CCT 14 - areia extraída e brita produzida</v>
          </cell>
          <cell r="C2812" t="str">
            <v>un</v>
          </cell>
          <cell r="D2812">
            <v>6983.32</v>
          </cell>
          <cell r="E2812" t="str">
            <v>SICRO Jul/24</v>
          </cell>
        </row>
        <row r="2813">
          <cell r="A2813">
            <v>2003756</v>
          </cell>
          <cell r="B2813" t="str">
            <v>Caixa coletora de talvegue - CCT 15 - areia e brita comerciais</v>
          </cell>
          <cell r="C2813" t="str">
            <v>un</v>
          </cell>
          <cell r="D2813">
            <v>7544.35</v>
          </cell>
          <cell r="E2813" t="str">
            <v>SICRO Jul/24</v>
          </cell>
        </row>
        <row r="2814">
          <cell r="A2814">
            <v>2003755</v>
          </cell>
          <cell r="B2814" t="str">
            <v>Caixa coletora de talvegue - CCT 15 - areia extraída e brita produzida</v>
          </cell>
          <cell r="C2814" t="str">
            <v>un</v>
          </cell>
          <cell r="D2814">
            <v>6954.99</v>
          </cell>
          <cell r="E2814" t="str">
            <v>SICRO Jul/24</v>
          </cell>
        </row>
        <row r="2815">
          <cell r="A2815">
            <v>2003758</v>
          </cell>
          <cell r="B2815" t="str">
            <v>Caixa coletora de talvegue - CCT 16 - areia e brita comerciais</v>
          </cell>
          <cell r="C2815" t="str">
            <v>un</v>
          </cell>
          <cell r="D2815">
            <v>7492.29</v>
          </cell>
          <cell r="E2815" t="str">
            <v>SICRO Jul/24</v>
          </cell>
        </row>
        <row r="2816">
          <cell r="A2816">
            <v>2003757</v>
          </cell>
          <cell r="B2816" t="str">
            <v>Caixa coletora de talvegue - CCT 16 - areia extraída e brita produzida</v>
          </cell>
          <cell r="C2816" t="str">
            <v>un</v>
          </cell>
          <cell r="D2816">
            <v>6920.35</v>
          </cell>
          <cell r="E2816" t="str">
            <v>SICRO Jul/24</v>
          </cell>
        </row>
        <row r="2817">
          <cell r="A2817">
            <v>2003760</v>
          </cell>
          <cell r="B2817" t="str">
            <v>Caixa coletora de talvegue - CCT 17 - areia e brita comerciais</v>
          </cell>
          <cell r="C2817" t="str">
            <v>un</v>
          </cell>
          <cell r="D2817">
            <v>7712.48</v>
          </cell>
          <cell r="E2817" t="str">
            <v>SICRO Jul/24</v>
          </cell>
        </row>
        <row r="2818">
          <cell r="A2818">
            <v>2003759</v>
          </cell>
          <cell r="B2818" t="str">
            <v>Caixa coletora de talvegue - CCT 17 - areia extraída e brita produzida</v>
          </cell>
          <cell r="C2818" t="str">
            <v>un</v>
          </cell>
          <cell r="D2818">
            <v>7354.43</v>
          </cell>
          <cell r="E2818" t="str">
            <v>SICRO Jul/24</v>
          </cell>
        </row>
        <row r="2819">
          <cell r="A2819">
            <v>2003762</v>
          </cell>
          <cell r="B2819" t="str">
            <v>Caixa coletora de talvegue - CCT 18 - areia e brita comerciais</v>
          </cell>
          <cell r="C2819" t="str">
            <v>un</v>
          </cell>
          <cell r="D2819">
            <v>8706.3700000000008</v>
          </cell>
          <cell r="E2819" t="str">
            <v>SICRO Jul/24</v>
          </cell>
        </row>
        <row r="2820">
          <cell r="A2820">
            <v>2003761</v>
          </cell>
          <cell r="B2820" t="str">
            <v>Caixa coletora de talvegue - CCT 18 - areia extraída e brita produzida</v>
          </cell>
          <cell r="C2820" t="str">
            <v>un</v>
          </cell>
          <cell r="D2820">
            <v>8015.61</v>
          </cell>
          <cell r="E2820" t="str">
            <v>SICRO Jul/24</v>
          </cell>
        </row>
        <row r="2821">
          <cell r="A2821">
            <v>2003764</v>
          </cell>
          <cell r="B2821" t="str">
            <v>Caixa coletora de talvegue - CCT 19 - areia e brita comerciais</v>
          </cell>
          <cell r="C2821" t="str">
            <v>un</v>
          </cell>
          <cell r="D2821">
            <v>8663.77</v>
          </cell>
          <cell r="E2821" t="str">
            <v>SICRO Jul/24</v>
          </cell>
        </row>
        <row r="2822">
          <cell r="A2822">
            <v>2003763</v>
          </cell>
          <cell r="B2822" t="str">
            <v>Caixa coletora de talvegue - CCT 19 - areia extraída e brita produzida</v>
          </cell>
          <cell r="C2822" t="str">
            <v>un</v>
          </cell>
          <cell r="D2822">
            <v>7987.27</v>
          </cell>
          <cell r="E2822" t="str">
            <v>SICRO Jul/24</v>
          </cell>
        </row>
        <row r="2823">
          <cell r="A2823">
            <v>2003766</v>
          </cell>
          <cell r="B2823" t="str">
            <v>Caixa coletora de talvegue - CCT 20 - areia e brita comerciais</v>
          </cell>
          <cell r="C2823" t="str">
            <v>un</v>
          </cell>
          <cell r="D2823">
            <v>8611.7099999999991</v>
          </cell>
          <cell r="E2823" t="str">
            <v>SICRO Jul/24</v>
          </cell>
        </row>
        <row r="2824">
          <cell r="A2824">
            <v>2003765</v>
          </cell>
          <cell r="B2824" t="str">
            <v>Caixa coletora de talvegue - CCT 20 - areia extraída e brita produzida</v>
          </cell>
          <cell r="C2824" t="str">
            <v>un</v>
          </cell>
          <cell r="D2824">
            <v>7952.64</v>
          </cell>
          <cell r="E2824" t="str">
            <v>SICRO Jul/24</v>
          </cell>
        </row>
        <row r="2825">
          <cell r="A2825">
            <v>2003642</v>
          </cell>
          <cell r="B2825" t="str">
            <v>Caixa de ligação e passagem - CLP 01 - areia e brita comerciais</v>
          </cell>
          <cell r="C2825" t="str">
            <v>un</v>
          </cell>
          <cell r="D2825">
            <v>1649.22</v>
          </cell>
          <cell r="E2825" t="str">
            <v>SICRO Jul/24</v>
          </cell>
        </row>
        <row r="2826">
          <cell r="A2826">
            <v>2003641</v>
          </cell>
          <cell r="B2826" t="str">
            <v>Caixa de ligação e passagem - CLP 01 - areia extraída e brita produzida</v>
          </cell>
          <cell r="C2826" t="str">
            <v>un</v>
          </cell>
          <cell r="D2826">
            <v>1425.83</v>
          </cell>
          <cell r="E2826" t="str">
            <v>SICRO Jul/24</v>
          </cell>
        </row>
        <row r="2827">
          <cell r="A2827">
            <v>2003644</v>
          </cell>
          <cell r="B2827" t="str">
            <v>Caixa de ligação e passagem - CLP 02 - areia e brita comerciais</v>
          </cell>
          <cell r="C2827" t="str">
            <v>un</v>
          </cell>
          <cell r="D2827">
            <v>1620.82</v>
          </cell>
          <cell r="E2827" t="str">
            <v>SICRO Jul/24</v>
          </cell>
        </row>
        <row r="2828">
          <cell r="A2828">
            <v>2003643</v>
          </cell>
          <cell r="B2828" t="str">
            <v>Caixa de ligação e passagem - CLP 02 - areia extraída e brita produzida</v>
          </cell>
          <cell r="C2828" t="str">
            <v>un</v>
          </cell>
          <cell r="D2828">
            <v>1406.94</v>
          </cell>
          <cell r="E2828" t="str">
            <v>SICRO Jul/24</v>
          </cell>
        </row>
        <row r="2829">
          <cell r="A2829">
            <v>2003646</v>
          </cell>
          <cell r="B2829" t="str">
            <v>Caixa de ligação e passagem - CLP 03 - areia e brita comerciais</v>
          </cell>
          <cell r="C2829" t="str">
            <v>un</v>
          </cell>
          <cell r="D2829">
            <v>2218.9899999999998</v>
          </cell>
          <cell r="E2829" t="str">
            <v>SICRO Jul/24</v>
          </cell>
        </row>
        <row r="2830">
          <cell r="A2830">
            <v>2003645</v>
          </cell>
          <cell r="B2830" t="str">
            <v>Caixa de ligação e passagem - CLP 03 - areia extraída e brita produzida</v>
          </cell>
          <cell r="C2830" t="str">
            <v>un</v>
          </cell>
          <cell r="D2830">
            <v>1911.64</v>
          </cell>
          <cell r="E2830" t="str">
            <v>SICRO Jul/24</v>
          </cell>
        </row>
        <row r="2831">
          <cell r="A2831">
            <v>2003648</v>
          </cell>
          <cell r="B2831" t="str">
            <v>Caixa de ligação e passagem - CLP 04 - areia e brita comerciais</v>
          </cell>
          <cell r="C2831" t="str">
            <v>un</v>
          </cell>
          <cell r="D2831">
            <v>2859.93</v>
          </cell>
          <cell r="E2831" t="str">
            <v>SICRO Jul/24</v>
          </cell>
        </row>
        <row r="2832">
          <cell r="A2832">
            <v>2003647</v>
          </cell>
          <cell r="B2832" t="str">
            <v>Caixa de ligação e passagem - CLP 04 - areia extraída e brita produzida</v>
          </cell>
          <cell r="C2832" t="str">
            <v>un</v>
          </cell>
          <cell r="D2832">
            <v>2473.36</v>
          </cell>
          <cell r="E2832" t="str">
            <v>SICRO Jul/24</v>
          </cell>
        </row>
        <row r="2833">
          <cell r="A2833">
            <v>2003650</v>
          </cell>
          <cell r="B2833" t="str">
            <v>Caixa de ligação e passagem - CLP 05 - areia e brita comerciais</v>
          </cell>
          <cell r="C2833" t="str">
            <v>un</v>
          </cell>
          <cell r="D2833">
            <v>3404.19</v>
          </cell>
          <cell r="E2833" t="str">
            <v>SICRO Jul/24</v>
          </cell>
        </row>
        <row r="2834">
          <cell r="A2834">
            <v>2003649</v>
          </cell>
          <cell r="B2834" t="str">
            <v>Caixa de ligação e passagem - CLP 05 - areia extraída e brita produzida</v>
          </cell>
          <cell r="C2834" t="str">
            <v>un</v>
          </cell>
          <cell r="D2834">
            <v>2957.42</v>
          </cell>
          <cell r="E2834" t="str">
            <v>SICRO Jul/24</v>
          </cell>
        </row>
        <row r="2835">
          <cell r="A2835">
            <v>2003652</v>
          </cell>
          <cell r="B2835" t="str">
            <v>Caixa de ligação e passagem - CLP 06 - areia e brita comerciais</v>
          </cell>
          <cell r="C2835" t="str">
            <v>un</v>
          </cell>
          <cell r="D2835">
            <v>4369.8500000000004</v>
          </cell>
          <cell r="E2835" t="str">
            <v>SICRO Jul/24</v>
          </cell>
        </row>
        <row r="2836">
          <cell r="A2836">
            <v>2003651</v>
          </cell>
          <cell r="B2836" t="str">
            <v>Caixa de ligação e passagem - CLP 06 - areia extraída e brita produzida</v>
          </cell>
          <cell r="C2836" t="str">
            <v>un</v>
          </cell>
          <cell r="D2836">
            <v>3829.6</v>
          </cell>
          <cell r="E2836" t="str">
            <v>SICRO Jul/24</v>
          </cell>
        </row>
        <row r="2837">
          <cell r="A2837">
            <v>2003654</v>
          </cell>
          <cell r="B2837" t="str">
            <v>Caixa de ligação e passagem - CLP 07 - areia e brita comerciais</v>
          </cell>
          <cell r="C2837" t="str">
            <v>un</v>
          </cell>
          <cell r="D2837">
            <v>1971.58</v>
          </cell>
          <cell r="E2837" t="str">
            <v>SICRO Jul/24</v>
          </cell>
        </row>
        <row r="2838">
          <cell r="A2838">
            <v>2003653</v>
          </cell>
          <cell r="B2838" t="str">
            <v>Caixa de ligação e passagem - CLP 07 - areia extraída e brita produzida</v>
          </cell>
          <cell r="C2838" t="str">
            <v>un</v>
          </cell>
          <cell r="D2838">
            <v>1705.42</v>
          </cell>
          <cell r="E2838" t="str">
            <v>SICRO Jul/24</v>
          </cell>
        </row>
        <row r="2839">
          <cell r="A2839">
            <v>2003656</v>
          </cell>
          <cell r="B2839" t="str">
            <v>Caixa de ligação e passagem - CLP 08 - areia e brita comerciais</v>
          </cell>
          <cell r="C2839" t="str">
            <v>un</v>
          </cell>
          <cell r="D2839">
            <v>1938.45</v>
          </cell>
          <cell r="E2839" t="str">
            <v>SICRO Jul/24</v>
          </cell>
        </row>
        <row r="2840">
          <cell r="A2840">
            <v>2003655</v>
          </cell>
          <cell r="B2840" t="str">
            <v>Caixa de ligação e passagem - CLP 08 - areia extraída e brita produzida</v>
          </cell>
          <cell r="C2840" t="str">
            <v>un</v>
          </cell>
          <cell r="D2840">
            <v>1683.38</v>
          </cell>
          <cell r="E2840" t="str">
            <v>SICRO Jul/24</v>
          </cell>
        </row>
        <row r="2841">
          <cell r="A2841">
            <v>2003658</v>
          </cell>
          <cell r="B2841" t="str">
            <v>Caixa de ligação e passagem - CLP 09 - areia e brita comerciais</v>
          </cell>
          <cell r="C2841" t="str">
            <v>un</v>
          </cell>
          <cell r="D2841">
            <v>2589.21</v>
          </cell>
          <cell r="E2841" t="str">
            <v>SICRO Jul/24</v>
          </cell>
        </row>
        <row r="2842">
          <cell r="A2842">
            <v>2003657</v>
          </cell>
          <cell r="B2842" t="str">
            <v>Caixa de ligação e passagem - CLP 09 - areia extraída e brita produzida</v>
          </cell>
          <cell r="C2842" t="str">
            <v>un</v>
          </cell>
          <cell r="D2842">
            <v>2229.5700000000002</v>
          </cell>
          <cell r="E2842" t="str">
            <v>SICRO Jul/24</v>
          </cell>
        </row>
        <row r="2843">
          <cell r="A2843">
            <v>2003660</v>
          </cell>
          <cell r="B2843" t="str">
            <v>Caixa de ligação e passagem - CLP 10 - areia e brita comerciais</v>
          </cell>
          <cell r="C2843" t="str">
            <v>un</v>
          </cell>
          <cell r="D2843">
            <v>3255.17</v>
          </cell>
          <cell r="E2843" t="str">
            <v>SICRO Jul/24</v>
          </cell>
        </row>
        <row r="2844">
          <cell r="A2844">
            <v>2003659</v>
          </cell>
          <cell r="B2844" t="str">
            <v>Caixa de ligação e passagem - CLP 10 - areia extraída e brita produzida</v>
          </cell>
          <cell r="C2844" t="str">
            <v>un</v>
          </cell>
          <cell r="D2844">
            <v>2813.15</v>
          </cell>
          <cell r="E2844" t="str">
            <v>SICRO Jul/24</v>
          </cell>
        </row>
        <row r="2845">
          <cell r="A2845">
            <v>2003662</v>
          </cell>
          <cell r="B2845" t="str">
            <v>Caixa de ligação e passagem - CLP 11 - areia e brita comerciais</v>
          </cell>
          <cell r="C2845" t="str">
            <v>un</v>
          </cell>
          <cell r="D2845">
            <v>3829.2</v>
          </cell>
          <cell r="E2845" t="str">
            <v>SICRO Jul/24</v>
          </cell>
        </row>
        <row r="2846">
          <cell r="A2846">
            <v>2003661</v>
          </cell>
          <cell r="B2846" t="str">
            <v>Caixa de ligação e passagem - CLP 11 - areia extraída e brita produzida</v>
          </cell>
          <cell r="C2846" t="str">
            <v>un</v>
          </cell>
          <cell r="D2846">
            <v>3322.23</v>
          </cell>
          <cell r="E2846" t="str">
            <v>SICRO Jul/24</v>
          </cell>
        </row>
        <row r="2847">
          <cell r="A2847">
            <v>2003664</v>
          </cell>
          <cell r="B2847" t="str">
            <v>Caixa de ligação e passagem - CLP 12 - areia e brita comerciais</v>
          </cell>
          <cell r="C2847" t="str">
            <v>un</v>
          </cell>
          <cell r="D2847">
            <v>4728.8900000000003</v>
          </cell>
          <cell r="E2847" t="str">
            <v>SICRO Jul/24</v>
          </cell>
        </row>
        <row r="2848">
          <cell r="A2848">
            <v>2003663</v>
          </cell>
          <cell r="B2848" t="str">
            <v>Caixa de ligação e passagem - CLP 12 - areia extraída e brita produzida</v>
          </cell>
          <cell r="C2848" t="str">
            <v>un</v>
          </cell>
          <cell r="D2848">
            <v>4123.6899999999996</v>
          </cell>
          <cell r="E2848" t="str">
            <v>SICRO Jul/24</v>
          </cell>
        </row>
        <row r="2849">
          <cell r="A2849">
            <v>2003666</v>
          </cell>
          <cell r="B2849" t="str">
            <v>Caixa de ligação e passagem - CLP 13 - areia e brita comerciais</v>
          </cell>
          <cell r="C2849" t="str">
            <v>un</v>
          </cell>
          <cell r="D2849">
            <v>2298.67</v>
          </cell>
          <cell r="E2849" t="str">
            <v>SICRO Jul/24</v>
          </cell>
        </row>
        <row r="2850">
          <cell r="A2850">
            <v>2003665</v>
          </cell>
          <cell r="B2850" t="str">
            <v>Caixa de ligação e passagem - CLP 13 - areia extraída e brita produzida</v>
          </cell>
          <cell r="C2850" t="str">
            <v>un</v>
          </cell>
          <cell r="D2850">
            <v>1988.15</v>
          </cell>
          <cell r="E2850" t="str">
            <v>SICRO Jul/24</v>
          </cell>
        </row>
        <row r="2851">
          <cell r="A2851">
            <v>2003668</v>
          </cell>
          <cell r="B2851" t="str">
            <v>Caixa de ligação e passagem - CLP 14 - areia e brita comerciais</v>
          </cell>
          <cell r="C2851" t="str">
            <v>un</v>
          </cell>
          <cell r="D2851">
            <v>2270.2800000000002</v>
          </cell>
          <cell r="E2851" t="str">
            <v>SICRO Jul/24</v>
          </cell>
        </row>
        <row r="2852">
          <cell r="A2852">
            <v>2003667</v>
          </cell>
          <cell r="B2852" t="str">
            <v>Caixa de ligação e passagem - CLP 14 - areia extraída e brita produzida</v>
          </cell>
          <cell r="C2852" t="str">
            <v>un</v>
          </cell>
          <cell r="D2852">
            <v>1969.26</v>
          </cell>
          <cell r="E2852" t="str">
            <v>SICRO Jul/24</v>
          </cell>
        </row>
        <row r="2853">
          <cell r="A2853">
            <v>2003670</v>
          </cell>
          <cell r="B2853" t="str">
            <v>Caixa de ligação e passagem - CLP 15 - areia e brita comerciais</v>
          </cell>
          <cell r="C2853" t="str">
            <v>un</v>
          </cell>
          <cell r="D2853">
            <v>2973.62</v>
          </cell>
          <cell r="E2853" t="str">
            <v>SICRO Jul/24</v>
          </cell>
        </row>
        <row r="2854">
          <cell r="A2854">
            <v>2003669</v>
          </cell>
          <cell r="B2854" t="str">
            <v>Caixa de ligação e passagem - CLP 15 - areia extraída e brita produzida</v>
          </cell>
          <cell r="C2854" t="str">
            <v>un</v>
          </cell>
          <cell r="D2854">
            <v>2556.9499999999998</v>
          </cell>
          <cell r="E2854" t="str">
            <v>SICRO Jul/24</v>
          </cell>
        </row>
        <row r="2855">
          <cell r="A2855">
            <v>2003672</v>
          </cell>
          <cell r="B2855" t="str">
            <v>Caixa de ligação e passagem - CLP 16 - areia e brita comerciais</v>
          </cell>
          <cell r="C2855" t="str">
            <v>un</v>
          </cell>
          <cell r="D2855">
            <v>3674.08</v>
          </cell>
          <cell r="E2855" t="str">
            <v>SICRO Jul/24</v>
          </cell>
        </row>
        <row r="2856">
          <cell r="A2856">
            <v>2003671</v>
          </cell>
          <cell r="B2856" t="str">
            <v>Caixa de ligação e passagem - CLP 16 - areia extraída e brita produzida</v>
          </cell>
          <cell r="C2856" t="str">
            <v>un</v>
          </cell>
          <cell r="D2856">
            <v>3168.69</v>
          </cell>
          <cell r="E2856" t="str">
            <v>SICRO Jul/24</v>
          </cell>
        </row>
        <row r="2857">
          <cell r="A2857">
            <v>2003674</v>
          </cell>
          <cell r="B2857" t="str">
            <v>Caixa de ligação e passagem - CLP 17 - areia e brita comerciais</v>
          </cell>
          <cell r="C2857" t="str">
            <v>un</v>
          </cell>
          <cell r="D2857">
            <v>4273.1400000000003</v>
          </cell>
          <cell r="E2857" t="str">
            <v>SICRO Jul/24</v>
          </cell>
        </row>
        <row r="2858">
          <cell r="A2858">
            <v>2003673</v>
          </cell>
          <cell r="B2858" t="str">
            <v>Caixa de ligação e passagem - CLP 17 - areia extraída e brita produzida</v>
          </cell>
          <cell r="C2858" t="str">
            <v>un</v>
          </cell>
          <cell r="D2858">
            <v>3699.63</v>
          </cell>
          <cell r="E2858" t="str">
            <v>SICRO Jul/24</v>
          </cell>
        </row>
        <row r="2859">
          <cell r="A2859">
            <v>2003676</v>
          </cell>
          <cell r="B2859" t="str">
            <v>Caixa de ligação e passagem - CLP 18 - areia e brita comerciais</v>
          </cell>
          <cell r="C2859" t="str">
            <v>un</v>
          </cell>
          <cell r="D2859">
            <v>5219.8500000000004</v>
          </cell>
          <cell r="E2859" t="str">
            <v>SICRO Jul/24</v>
          </cell>
        </row>
        <row r="2860">
          <cell r="A2860">
            <v>2003675</v>
          </cell>
          <cell r="B2860" t="str">
            <v>Caixa de ligação e passagem - CLP 18 - areia extraída e brita produzida</v>
          </cell>
          <cell r="C2860" t="str">
            <v>un</v>
          </cell>
          <cell r="D2860">
            <v>4540.18</v>
          </cell>
          <cell r="E2860" t="str">
            <v>SICRO Jul/24</v>
          </cell>
        </row>
        <row r="2861">
          <cell r="A2861">
            <v>2003854</v>
          </cell>
          <cell r="B2861" t="str">
            <v>Camada drenante para proteção de muros de contenção - areia comercial</v>
          </cell>
          <cell r="C2861" t="str">
            <v>m³</v>
          </cell>
          <cell r="D2861">
            <v>146.38999999999999</v>
          </cell>
          <cell r="E2861" t="str">
            <v>SICRO Jul/24</v>
          </cell>
        </row>
        <row r="2862">
          <cell r="A2862">
            <v>2003855</v>
          </cell>
          <cell r="B2862" t="str">
            <v>Camada drenante para proteção de muros de contenção - areia extraída</v>
          </cell>
          <cell r="C2862" t="str">
            <v>m³</v>
          </cell>
          <cell r="D2862">
            <v>18.61</v>
          </cell>
          <cell r="E2862" t="str">
            <v>SICRO Jul/24</v>
          </cell>
        </row>
        <row r="2863">
          <cell r="A2863">
            <v>2003856</v>
          </cell>
          <cell r="B2863" t="str">
            <v>Camada drenante para proteção de muros de contenção - brita comercial</v>
          </cell>
          <cell r="C2863" t="str">
            <v>m³</v>
          </cell>
          <cell r="D2863">
            <v>173.21</v>
          </cell>
          <cell r="E2863" t="str">
            <v>SICRO Jul/24</v>
          </cell>
        </row>
        <row r="2864">
          <cell r="A2864">
            <v>2003857</v>
          </cell>
          <cell r="B2864" t="str">
            <v>Camada drenante para proteção de muros de contenção - brita produzida</v>
          </cell>
          <cell r="C2864" t="str">
            <v>m³</v>
          </cell>
          <cell r="D2864">
            <v>70.27</v>
          </cell>
          <cell r="E2864" t="str">
            <v>SICRO Jul/24</v>
          </cell>
        </row>
        <row r="2865">
          <cell r="A2865">
            <v>2019782</v>
          </cell>
          <cell r="B2865" t="str">
            <v>Canal em polietileno e polipropileno com efeito autolimpante e abertura de captação em ferro fundido dúctil - carga de controle de 900 kN - 100,0 x 21,0 x 57,9 cm - fornecimento e instalação em pavimento de asfalto</v>
          </cell>
          <cell r="C2865" t="str">
            <v>m</v>
          </cell>
          <cell r="D2865">
            <v>1173.99</v>
          </cell>
          <cell r="E2865" t="str">
            <v>SICRO Jul/24</v>
          </cell>
        </row>
        <row r="2866">
          <cell r="A2866">
            <v>2019783</v>
          </cell>
          <cell r="B2866" t="str">
            <v>Canal em polietileno e polipropileno com efeito autolimpante e abertura de captação em ferro fundido dúctil - carga de controle de 900 kN - 100,0 x 25,2 x 66,5 cm - fornecimento e instalação em pavimento de asfalto</v>
          </cell>
          <cell r="C2866" t="str">
            <v>m</v>
          </cell>
          <cell r="D2866">
            <v>1834.1</v>
          </cell>
          <cell r="E2866" t="str">
            <v>SICRO Jul/24</v>
          </cell>
        </row>
        <row r="2867">
          <cell r="A2867">
            <v>2019784</v>
          </cell>
          <cell r="B2867" t="str">
            <v>Canal em polietileno e polipropileno com efeito autolimpante e abertura de captação em ferro fundido dúctil - carga de controle de 900 kN - 100,0 x 42,0 x 95,0 cm - fornecimento e instalação em pavimento de asfalto</v>
          </cell>
          <cell r="C2867" t="str">
            <v>m</v>
          </cell>
          <cell r="D2867">
            <v>2363.14</v>
          </cell>
          <cell r="E2867" t="str">
            <v>SICRO Jul/24</v>
          </cell>
        </row>
        <row r="2868">
          <cell r="A2868">
            <v>2019785</v>
          </cell>
          <cell r="B2868" t="str">
            <v>Canal em polietileno e polipropileno com efeito autolimpante e abertura de captação em ferro fundido dúctil - carga de controle de 900 kN - 114,2 x 78,0 x 106,0 cm - fornecimento e instalação em pavimento de asfalto</v>
          </cell>
          <cell r="C2868" t="str">
            <v>m</v>
          </cell>
          <cell r="D2868">
            <v>3140.8</v>
          </cell>
          <cell r="E2868" t="str">
            <v>SICRO Jul/24</v>
          </cell>
        </row>
        <row r="2869">
          <cell r="A2869">
            <v>2019776</v>
          </cell>
          <cell r="B2869" t="str">
            <v>Canal em polietileno e polipropileno com efeito autolimpante e grelha de encaixe em ferro fundido dúctil - carga de controle de 400 kN - 100,0 x 14,7 x 18,6 cm - fornecimento e instalação em pavimento de asfalto</v>
          </cell>
          <cell r="C2869" t="str">
            <v>m</v>
          </cell>
          <cell r="D2869">
            <v>531.96</v>
          </cell>
          <cell r="E2869" t="str">
            <v>SICRO Jul/24</v>
          </cell>
        </row>
        <row r="2870">
          <cell r="A2870">
            <v>2019777</v>
          </cell>
          <cell r="B2870" t="str">
            <v>Canal em polietileno e polipropileno com efeito autolimpante e grelha de encaixe em ferro fundido dúctil - carga de controle de 400 kN - 100,0 x 24,7 x 23,6 cm - fornecimento e instalação em pavimento de asfalto</v>
          </cell>
          <cell r="C2870" t="str">
            <v>m</v>
          </cell>
          <cell r="D2870">
            <v>1373.89</v>
          </cell>
          <cell r="E2870" t="str">
            <v>SICRO Jul/24</v>
          </cell>
        </row>
        <row r="2871">
          <cell r="A2871">
            <v>2019778</v>
          </cell>
          <cell r="B2871" t="str">
            <v>Canal em polietileno e polipropileno com efeito autolimpante e grelha de encaixe em ferro fundido dúctil - carga de controle de 400 kN - 100,0 x 34,9 x 29,4 cm - fornecimento e instalação em pavimento de asfalto</v>
          </cell>
          <cell r="C2871" t="str">
            <v>m</v>
          </cell>
          <cell r="D2871">
            <v>2292.12</v>
          </cell>
          <cell r="E2871" t="str">
            <v>SICRO Jul/24</v>
          </cell>
        </row>
        <row r="2872">
          <cell r="A2872">
            <v>2019779</v>
          </cell>
          <cell r="B2872" t="str">
            <v>Canal em polietileno e polipropileno com efeito autolimpante e grelha de encaixe em ferro fundido dúctil - carga de controle de 600 kN - 100,0 x 16,0 x 15,0 cm - fornecimento e instalação em pavimento de asfalto</v>
          </cell>
          <cell r="C2872" t="str">
            <v>m</v>
          </cell>
          <cell r="D2872">
            <v>813.5</v>
          </cell>
          <cell r="E2872" t="str">
            <v>SICRO Jul/24</v>
          </cell>
        </row>
        <row r="2873">
          <cell r="A2873">
            <v>2019780</v>
          </cell>
          <cell r="B2873" t="str">
            <v>Canal em polietileno e polipropileno com efeito autolimpante e grelha de encaixe em ferro fundido dúctil - carga de controle de 600 kN - 100,0 x 21,2 x 21,0 cm - fornecimento e instalação em pavimento de asfalto</v>
          </cell>
          <cell r="C2873" t="str">
            <v>m</v>
          </cell>
          <cell r="D2873">
            <v>992.27</v>
          </cell>
          <cell r="E2873" t="str">
            <v>SICRO Jul/24</v>
          </cell>
        </row>
        <row r="2874">
          <cell r="A2874">
            <v>2019781</v>
          </cell>
          <cell r="B2874" t="str">
            <v>Canal em polietileno e polipropileno com efeito autolimpante e grelha de encaixe em ferro fundido dúctil - carga de controle de 600 kN - 100,0 x 26,2 x 20,0 cm - fornecimento e instalação em pavimento de asfalto</v>
          </cell>
          <cell r="C2874" t="str">
            <v>m</v>
          </cell>
          <cell r="D2874">
            <v>1248.57</v>
          </cell>
          <cell r="E2874" t="str">
            <v>SICRO Jul/24</v>
          </cell>
        </row>
        <row r="2875">
          <cell r="A2875">
            <v>2019773</v>
          </cell>
          <cell r="B2875" t="str">
            <v>Canal em polietileno e polipropileno com efeito autolimpante e grelha de encaixe em poliamida reforçada - carga de controle de 250 kN - 100,0 x 16,0 x 15,0 cm - fornecimento e instalação em pavimento de asfalto</v>
          </cell>
          <cell r="C2875" t="str">
            <v>m</v>
          </cell>
          <cell r="D2875">
            <v>356.17</v>
          </cell>
          <cell r="E2875" t="str">
            <v>SICRO Jul/24</v>
          </cell>
        </row>
        <row r="2876">
          <cell r="A2876">
            <v>2019774</v>
          </cell>
          <cell r="B2876" t="str">
            <v>Canal em polietileno e polipropileno com efeito autolimpante e grelha de encaixe em poliamida reforçada - carga de controle de 250 kN - 100,0 x 16,0 x 20,0 cm - fornecimento e instalação em pavimento de asfalto</v>
          </cell>
          <cell r="C2876" t="str">
            <v>m</v>
          </cell>
          <cell r="D2876">
            <v>381.24</v>
          </cell>
          <cell r="E2876" t="str">
            <v>SICRO Jul/24</v>
          </cell>
        </row>
        <row r="2877">
          <cell r="A2877">
            <v>2019775</v>
          </cell>
          <cell r="B2877" t="str">
            <v>Canal em polietileno e polipropileno com efeito autolimpante e grelha de encaixe em poliamida reforçada - carga de controle de 250 kN - 100,0 x 16,0 x 7,5 cm - fornecimento e instalação em pavimento de asfalto</v>
          </cell>
          <cell r="C2877" t="str">
            <v>m</v>
          </cell>
          <cell r="D2877">
            <v>330.42</v>
          </cell>
          <cell r="E2877" t="str">
            <v>SICRO Jul/24</v>
          </cell>
        </row>
        <row r="2878">
          <cell r="A2878">
            <v>2019755</v>
          </cell>
          <cell r="B2878" t="str">
            <v>Canal monobloco com corpo e grelha em concreto polímero com efeito autolimpante - carga de controle de 400 kN - 100,0 x 15,0 x 23,0 cm - fornecimento e instalação em pavimento de asfalto</v>
          </cell>
          <cell r="C2878" t="str">
            <v>m</v>
          </cell>
          <cell r="D2878">
            <v>420.12</v>
          </cell>
          <cell r="E2878" t="str">
            <v>SICRO Jul/24</v>
          </cell>
        </row>
        <row r="2879">
          <cell r="A2879">
            <v>2019764</v>
          </cell>
          <cell r="B2879" t="str">
            <v>Canal monobloco com corpo e grelha em concreto polímero com efeito autolimpante - carga de controle de 400 kN - 100,0 x 15,0 x 23,0 cm - fornecimento e instalação em pavimento de concreto</v>
          </cell>
          <cell r="C2879" t="str">
            <v>m</v>
          </cell>
          <cell r="D2879">
            <v>445.01</v>
          </cell>
          <cell r="E2879" t="str">
            <v>SICRO Jul/24</v>
          </cell>
        </row>
        <row r="2880">
          <cell r="A2880">
            <v>2019756</v>
          </cell>
          <cell r="B2880" t="str">
            <v>Canal monobloco com corpo e grelha em concreto polímero com efeito autolimpante - carga de controle de 400 kN - 100,0 x 25,0 x 32,0 cm - fornecimento e instalação em pavimento de asfalto</v>
          </cell>
          <cell r="C2880" t="str">
            <v>m</v>
          </cell>
          <cell r="D2880">
            <v>749.22</v>
          </cell>
          <cell r="E2880" t="str">
            <v>SICRO Jul/24</v>
          </cell>
        </row>
        <row r="2881">
          <cell r="A2881">
            <v>2019765</v>
          </cell>
          <cell r="B2881" t="str">
            <v>Canal monobloco com corpo e grelha em concreto polímero com efeito autolimpante - carga de controle de 400 kN - 100,0 x 25,0 x 32,0 cm - fornecimento e instalação em pavimento de concreto</v>
          </cell>
          <cell r="C2881" t="str">
            <v>m</v>
          </cell>
          <cell r="D2881">
            <v>774.11</v>
          </cell>
          <cell r="E2881" t="str">
            <v>SICRO Jul/24</v>
          </cell>
        </row>
        <row r="2882">
          <cell r="A2882">
            <v>2019757</v>
          </cell>
          <cell r="B2882" t="str">
            <v>Canal monobloco com corpo e grelha em concreto polímero com efeito autolimpante - carga de controle de 900 kN - 100,0 x 16,0 x 26,5 cm - fornecimento e instalação em pavimento de asfalto</v>
          </cell>
          <cell r="C2882" t="str">
            <v>m</v>
          </cell>
          <cell r="D2882">
            <v>792.59</v>
          </cell>
          <cell r="E2882" t="str">
            <v>SICRO Jul/24</v>
          </cell>
        </row>
        <row r="2883">
          <cell r="A2883">
            <v>2019766</v>
          </cell>
          <cell r="B2883" t="str">
            <v>Canal monobloco com corpo e grelha em concreto polímero com efeito autolimpante - carga de controle de 900 kN - 100,0 x 16,0 x 26,5 cm - fornecimento e instalação em pavimento de concreto</v>
          </cell>
          <cell r="C2883" t="str">
            <v>m</v>
          </cell>
          <cell r="D2883">
            <v>853.71</v>
          </cell>
          <cell r="E2883" t="str">
            <v>SICRO Jul/24</v>
          </cell>
        </row>
        <row r="2884">
          <cell r="A2884">
            <v>2019758</v>
          </cell>
          <cell r="B2884" t="str">
            <v>Canal monobloco com corpo e grelha em concreto polímero com efeito autolimpante - carga de controle de 900 kN - 100,0 x 21,0 x 28,0 cm - fornecimento e instalação em pavimento de asfalto</v>
          </cell>
          <cell r="C2884" t="str">
            <v>m</v>
          </cell>
          <cell r="D2884">
            <v>814.13</v>
          </cell>
          <cell r="E2884" t="str">
            <v>SICRO Jul/24</v>
          </cell>
        </row>
        <row r="2885">
          <cell r="A2885">
            <v>2019767</v>
          </cell>
          <cell r="B2885" t="str">
            <v>Canal monobloco com corpo e grelha em concreto polímero com efeito autolimpante - carga de controle de 900 kN - 100,0 x 21,0 x 28,0 cm - fornecimento e instalação em pavimento de concreto</v>
          </cell>
          <cell r="C2885" t="str">
            <v>m</v>
          </cell>
          <cell r="D2885">
            <v>875.74</v>
          </cell>
          <cell r="E2885" t="str">
            <v>SICRO Jul/24</v>
          </cell>
        </row>
        <row r="2886">
          <cell r="A2886">
            <v>2019759</v>
          </cell>
          <cell r="B2886" t="str">
            <v>Canal monobloco com corpo e grelha em concreto polímero com efeito autolimpante - carga de controle de 900 kN - 100,0 x 21,0 x 38,0 cm - fornecimento e instalação em pavimento de asfalto</v>
          </cell>
          <cell r="C2886" t="str">
            <v>m</v>
          </cell>
          <cell r="D2886">
            <v>865.57</v>
          </cell>
          <cell r="E2886" t="str">
            <v>SICRO Jul/24</v>
          </cell>
        </row>
        <row r="2887">
          <cell r="A2887">
            <v>2019768</v>
          </cell>
          <cell r="B2887" t="str">
            <v>Canal monobloco com corpo e grelha em concreto polímero com efeito autolimpante - carga de controle de 900 kN - 100,0 x 21,0 x 38,0 cm - fornecimento e instalação em pavimento de concreto</v>
          </cell>
          <cell r="C2887" t="str">
            <v>m</v>
          </cell>
          <cell r="D2887">
            <v>937.01</v>
          </cell>
          <cell r="E2887" t="str">
            <v>SICRO Jul/24</v>
          </cell>
        </row>
        <row r="2888">
          <cell r="A2888">
            <v>2019760</v>
          </cell>
          <cell r="B2888" t="str">
            <v>Canal monobloco com corpo e grelha em concreto polímero com efeito autolimpante - carga de controle de 900 kN - 100,0 x 21,0 x 48,0 cm - fornecimento e instalação em pavimento de asfalto</v>
          </cell>
          <cell r="C2888" t="str">
            <v>m</v>
          </cell>
          <cell r="D2888">
            <v>1144.3800000000001</v>
          </cell>
          <cell r="E2888" t="str">
            <v>SICRO Jul/24</v>
          </cell>
        </row>
        <row r="2889">
          <cell r="A2889">
            <v>2019769</v>
          </cell>
          <cell r="B2889" t="str">
            <v>Canal monobloco com corpo e grelha em concreto polímero com efeito autolimpante - carga de controle de 900 kN - 100,0 x 21,0 x 48,0 cm - fornecimento e instalação em pavimento de concreto</v>
          </cell>
          <cell r="C2889" t="str">
            <v>m</v>
          </cell>
          <cell r="D2889">
            <v>1225.6500000000001</v>
          </cell>
          <cell r="E2889" t="str">
            <v>SICRO Jul/24</v>
          </cell>
        </row>
        <row r="2890">
          <cell r="A2890">
            <v>2019761</v>
          </cell>
          <cell r="B2890" t="str">
            <v>Canal monobloco com corpo e grelha em concreto polímero com efeito autolimpante - carga de controle de 900 kN - 100,0 x 26,0 x 33,0 cm - fornecimento e instalação em pavimento de asfalto</v>
          </cell>
          <cell r="C2890" t="str">
            <v>m</v>
          </cell>
          <cell r="D2890">
            <v>1160.45</v>
          </cell>
          <cell r="E2890" t="str">
            <v>SICRO Jul/24</v>
          </cell>
        </row>
        <row r="2891">
          <cell r="A2891">
            <v>2019770</v>
          </cell>
          <cell r="B2891" t="str">
            <v>Canal monobloco com corpo e grelha em concreto polímero com efeito autolimpante - carga de controle de 900 kN - 100,0 x 26,0 x 33,0 cm - fornecimento e instalação em pavimento de concreto</v>
          </cell>
          <cell r="C2891" t="str">
            <v>m</v>
          </cell>
          <cell r="D2891">
            <v>1226.98</v>
          </cell>
          <cell r="E2891" t="str">
            <v>SICRO Jul/24</v>
          </cell>
        </row>
        <row r="2892">
          <cell r="A2892">
            <v>2019762</v>
          </cell>
          <cell r="B2892" t="str">
            <v>Canal monobloco com corpo e grelha em concreto polímero com efeito autolimpante - carga de controle de 900 kN - 100,0 x 26,0 x 53,0 cm - fornecimento e instalação em pavimento de asfalto</v>
          </cell>
          <cell r="C2892" t="str">
            <v>m</v>
          </cell>
          <cell r="D2892">
            <v>1226.49</v>
          </cell>
          <cell r="E2892" t="str">
            <v>SICRO Jul/24</v>
          </cell>
        </row>
        <row r="2893">
          <cell r="A2893">
            <v>2019771</v>
          </cell>
          <cell r="B2893" t="str">
            <v>Canal monobloco com corpo e grelha em concreto polímero com efeito autolimpante - carga de controle de 900 kN - 100,0 x 26,0 x 53,0 cm - fornecimento e instalação em pavimento de concreto</v>
          </cell>
          <cell r="C2893" t="str">
            <v>m</v>
          </cell>
          <cell r="D2893">
            <v>1312.68</v>
          </cell>
          <cell r="E2893" t="str">
            <v>SICRO Jul/24</v>
          </cell>
        </row>
        <row r="2894">
          <cell r="A2894">
            <v>2019763</v>
          </cell>
          <cell r="B2894" t="str">
            <v>Canal monobloco com corpo e grelha em concreto polímero com efeito autolimpante - carga de controle de 900 kN - 200,0 x 40,0 x 59,5 cm - fornecimento e instalação em pavimento de asfalto</v>
          </cell>
          <cell r="C2894" t="str">
            <v>m</v>
          </cell>
          <cell r="D2894">
            <v>4405.6899999999996</v>
          </cell>
          <cell r="E2894" t="str">
            <v>SICRO Jul/24</v>
          </cell>
        </row>
        <row r="2895">
          <cell r="A2895">
            <v>2019772</v>
          </cell>
          <cell r="B2895" t="str">
            <v>Canal monobloco com corpo e grelha em concreto polímero com efeito autolimpante - carga de controle de 900 kN - 200,0 x 40,0 x 59,5 cm - fornecimento e instalação em pavimento de concreto</v>
          </cell>
          <cell r="C2895" t="str">
            <v>m</v>
          </cell>
          <cell r="D2895">
            <v>4490.41</v>
          </cell>
          <cell r="E2895" t="str">
            <v>SICRO Jul/24</v>
          </cell>
        </row>
        <row r="2896">
          <cell r="A2896">
            <v>2003811</v>
          </cell>
          <cell r="B2896" t="str">
            <v>Canaleta de concreto - CAU 01 - seção de 20 x 20 cm - espessura de 10 cm - apoiada em toda a extensão</v>
          </cell>
          <cell r="C2896" t="str">
            <v>m</v>
          </cell>
          <cell r="D2896">
            <v>138.79</v>
          </cell>
          <cell r="E2896" t="str">
            <v>SICRO Jul/24</v>
          </cell>
        </row>
        <row r="2897">
          <cell r="A2897">
            <v>2003812</v>
          </cell>
          <cell r="B2897" t="str">
            <v>Canaleta de concreto - CAU 02 - seção de 25 x 25 cm - espessura de 10 cm - apoiada em toda a extensão</v>
          </cell>
          <cell r="C2897" t="str">
            <v>m</v>
          </cell>
          <cell r="D2897">
            <v>164.41</v>
          </cell>
          <cell r="E2897" t="str">
            <v>SICRO Jul/24</v>
          </cell>
        </row>
        <row r="2898">
          <cell r="A2898">
            <v>2003813</v>
          </cell>
          <cell r="B2898" t="str">
            <v>Canaleta de concreto - CAU 03 - seção de 30 x 30 cm - espessura de 10 cm - apoiada em toda a extensão</v>
          </cell>
          <cell r="C2898" t="str">
            <v>m</v>
          </cell>
          <cell r="D2898">
            <v>196.04</v>
          </cell>
          <cell r="E2898" t="str">
            <v>SICRO Jul/24</v>
          </cell>
        </row>
        <row r="2899">
          <cell r="A2899">
            <v>2003814</v>
          </cell>
          <cell r="B2899" t="str">
            <v>Canaleta de concreto - CAU 04 - seção de 35 x 35 cm - espessura de 10 cm - apoiada em toda a extensão</v>
          </cell>
          <cell r="C2899" t="str">
            <v>m</v>
          </cell>
          <cell r="D2899">
            <v>223.66</v>
          </cell>
          <cell r="E2899" t="str">
            <v>SICRO Jul/24</v>
          </cell>
        </row>
        <row r="2900">
          <cell r="A2900">
            <v>2003815</v>
          </cell>
          <cell r="B2900" t="str">
            <v>Canaleta de concreto - CAU 05 - seção de 40 x 40 cm - espessura de 10 cm - apoiada em toda a extensão</v>
          </cell>
          <cell r="C2900" t="str">
            <v>m</v>
          </cell>
          <cell r="D2900">
            <v>251.28</v>
          </cell>
          <cell r="E2900" t="str">
            <v>SICRO Jul/24</v>
          </cell>
        </row>
        <row r="2901">
          <cell r="A2901">
            <v>2003816</v>
          </cell>
          <cell r="B2901" t="str">
            <v>Canaleta de concreto - CAU 06 - seção de 50 x 50 cm - espessura de 10 cm - apoiada em toda a extensão</v>
          </cell>
          <cell r="C2901" t="str">
            <v>m</v>
          </cell>
          <cell r="D2901">
            <v>310.54000000000002</v>
          </cell>
          <cell r="E2901" t="str">
            <v>SICRO Jul/24</v>
          </cell>
        </row>
        <row r="2902">
          <cell r="A2902">
            <v>2003817</v>
          </cell>
          <cell r="B2902" t="str">
            <v>Canaleta de concreto - CAU 07 - seção de 60 x 60 cm - espessura de 10 cm - apoiada em toda a extensão</v>
          </cell>
          <cell r="C2902" t="str">
            <v>m</v>
          </cell>
          <cell r="D2902">
            <v>363.78</v>
          </cell>
          <cell r="E2902" t="str">
            <v>SICRO Jul/24</v>
          </cell>
        </row>
        <row r="2903">
          <cell r="A2903">
            <v>2003799</v>
          </cell>
          <cell r="B2903" t="str">
            <v>Canaleta meia cana D = 0,30 m assente sobre lastro de areia - areia e brita comerciais - fornecimento e instalação</v>
          </cell>
          <cell r="C2903" t="str">
            <v>m</v>
          </cell>
          <cell r="D2903">
            <v>69.47</v>
          </cell>
          <cell r="E2903" t="str">
            <v>SICRO Jul/24</v>
          </cell>
        </row>
        <row r="2904">
          <cell r="A2904">
            <v>2003798</v>
          </cell>
          <cell r="B2904" t="str">
            <v>Canaleta meia cana D = 0,30 m assente sobre lastro de areia - areia extraída e brita produzida - fornecimento e instalação</v>
          </cell>
          <cell r="C2904" t="str">
            <v>m</v>
          </cell>
          <cell r="D2904">
            <v>59.16</v>
          </cell>
          <cell r="E2904" t="str">
            <v>SICRO Jul/24</v>
          </cell>
        </row>
        <row r="2905">
          <cell r="A2905">
            <v>2003801</v>
          </cell>
          <cell r="B2905" t="str">
            <v>Canaleta meia cana D = 0,40 m assente sobre lastro de areia - areia e brita comerciais - fornecimento e instalação</v>
          </cell>
          <cell r="C2905" t="str">
            <v>m</v>
          </cell>
          <cell r="D2905">
            <v>87.51</v>
          </cell>
          <cell r="E2905" t="str">
            <v>SICRO Jul/24</v>
          </cell>
        </row>
        <row r="2906">
          <cell r="A2906">
            <v>2003800</v>
          </cell>
          <cell r="B2906" t="str">
            <v>Canaleta meia cana D = 0,40 m assente sobre lastro de areia - areia extraída e brita produzida - fornecimento e instalação</v>
          </cell>
          <cell r="C2906" t="str">
            <v>m</v>
          </cell>
          <cell r="D2906">
            <v>73.040000000000006</v>
          </cell>
          <cell r="E2906" t="str">
            <v>SICRO Jul/24</v>
          </cell>
        </row>
        <row r="2907">
          <cell r="A2907">
            <v>2003714</v>
          </cell>
          <cell r="B2907" t="str">
            <v>Chaminé dos poços de visita - CPV 01 - areia e brita comerciais</v>
          </cell>
          <cell r="C2907" t="str">
            <v>un</v>
          </cell>
          <cell r="D2907">
            <v>1560.85</v>
          </cell>
          <cell r="E2907" t="str">
            <v>SICRO Jul/24</v>
          </cell>
        </row>
        <row r="2908">
          <cell r="A2908">
            <v>2003713</v>
          </cell>
          <cell r="B2908" t="str">
            <v>Chaminé dos poços de visita - CPV 01 - areia extraída e brita produzida</v>
          </cell>
          <cell r="C2908" t="str">
            <v>un</v>
          </cell>
          <cell r="D2908">
            <v>1513.44</v>
          </cell>
          <cell r="E2908" t="str">
            <v>SICRO Jul/24</v>
          </cell>
        </row>
        <row r="2909">
          <cell r="A2909">
            <v>2003716</v>
          </cell>
          <cell r="B2909" t="str">
            <v>Chaminé dos poços de visita - CPV 02 - areia e brita comerciais</v>
          </cell>
          <cell r="C2909" t="str">
            <v>un</v>
          </cell>
          <cell r="D2909">
            <v>1844.02</v>
          </cell>
          <cell r="E2909" t="str">
            <v>SICRO Jul/24</v>
          </cell>
        </row>
        <row r="2910">
          <cell r="A2910">
            <v>2003715</v>
          </cell>
          <cell r="B2910" t="str">
            <v>Chaminé dos poços de visita - CPV 02 - areia extraída e brita produzida</v>
          </cell>
          <cell r="C2910" t="str">
            <v>un</v>
          </cell>
          <cell r="D2910">
            <v>1788.68</v>
          </cell>
          <cell r="E2910" t="str">
            <v>SICRO Jul/24</v>
          </cell>
        </row>
        <row r="2911">
          <cell r="A2911">
            <v>2003718</v>
          </cell>
          <cell r="B2911" t="str">
            <v>Chaminé dos poços de visita - CPV 03 - areia e brita comerciais</v>
          </cell>
          <cell r="C2911" t="str">
            <v>un</v>
          </cell>
          <cell r="D2911">
            <v>2120.77</v>
          </cell>
          <cell r="E2911" t="str">
            <v>SICRO Jul/24</v>
          </cell>
        </row>
        <row r="2912">
          <cell r="A2912">
            <v>2003717</v>
          </cell>
          <cell r="B2912" t="str">
            <v>Chaminé dos poços de visita - CPV 03 - areia extraída e brita produzida</v>
          </cell>
          <cell r="C2912" t="str">
            <v>un</v>
          </cell>
          <cell r="D2912">
            <v>2058.94</v>
          </cell>
          <cell r="E2912" t="str">
            <v>SICRO Jul/24</v>
          </cell>
        </row>
        <row r="2913">
          <cell r="A2913">
            <v>2003720</v>
          </cell>
          <cell r="B2913" t="str">
            <v>Chaminé dos poços de visita - CPV 04 - areia e brita comerciais</v>
          </cell>
          <cell r="C2913" t="str">
            <v>un</v>
          </cell>
          <cell r="D2913">
            <v>2403.9</v>
          </cell>
          <cell r="E2913" t="str">
            <v>SICRO Jul/24</v>
          </cell>
        </row>
        <row r="2914">
          <cell r="A2914">
            <v>2003719</v>
          </cell>
          <cell r="B2914" t="str">
            <v>Chaminé dos poços de visita - CPV 04 - areia extraída e brita produzida</v>
          </cell>
          <cell r="C2914" t="str">
            <v>un</v>
          </cell>
          <cell r="D2914">
            <v>2334.14</v>
          </cell>
          <cell r="E2914" t="str">
            <v>SICRO Jul/24</v>
          </cell>
        </row>
        <row r="2915">
          <cell r="A2915">
            <v>2003722</v>
          </cell>
          <cell r="B2915" t="str">
            <v>Chaminé dos poços de visita - CPV 05 - areia e brita comerciais</v>
          </cell>
          <cell r="C2915" t="str">
            <v>un</v>
          </cell>
          <cell r="D2915">
            <v>2680.65</v>
          </cell>
          <cell r="E2915" t="str">
            <v>SICRO Jul/24</v>
          </cell>
        </row>
        <row r="2916">
          <cell r="A2916">
            <v>2003721</v>
          </cell>
          <cell r="B2916" t="str">
            <v>Chaminé dos poços de visita - CPV 05 - areia extraída e brita produzida</v>
          </cell>
          <cell r="C2916" t="str">
            <v>un</v>
          </cell>
          <cell r="D2916">
            <v>2604.4</v>
          </cell>
          <cell r="E2916" t="str">
            <v>SICRO Jul/24</v>
          </cell>
        </row>
        <row r="2917">
          <cell r="A2917">
            <v>2003724</v>
          </cell>
          <cell r="B2917" t="str">
            <v>Chaminé dos poços de visita - CPV 06 - areia e brita comerciais</v>
          </cell>
          <cell r="C2917" t="str">
            <v>un</v>
          </cell>
          <cell r="D2917">
            <v>2963.82</v>
          </cell>
          <cell r="E2917" t="str">
            <v>SICRO Jul/24</v>
          </cell>
        </row>
        <row r="2918">
          <cell r="A2918">
            <v>2003723</v>
          </cell>
          <cell r="B2918" t="str">
            <v>Chaminé dos poços de visita - CPV 06 - areia extraída e brita produzida</v>
          </cell>
          <cell r="C2918" t="str">
            <v>un</v>
          </cell>
          <cell r="D2918">
            <v>2879.64</v>
          </cell>
          <cell r="E2918" t="str">
            <v>SICRO Jul/24</v>
          </cell>
        </row>
        <row r="2919">
          <cell r="A2919">
            <v>2003726</v>
          </cell>
          <cell r="B2919" t="str">
            <v>Chaminé dos poços de visita - CPV 07 - areia e brita comerciais</v>
          </cell>
          <cell r="C2919" t="str">
            <v>un</v>
          </cell>
          <cell r="D2919">
            <v>3240.56</v>
          </cell>
          <cell r="E2919" t="str">
            <v>SICRO Jul/24</v>
          </cell>
        </row>
        <row r="2920">
          <cell r="A2920">
            <v>2003725</v>
          </cell>
          <cell r="B2920" t="str">
            <v>Chaminé dos poços de visita - CPV 07 - areia extraída e brita produzida</v>
          </cell>
          <cell r="C2920" t="str">
            <v>un</v>
          </cell>
          <cell r="D2920">
            <v>3149.9</v>
          </cell>
          <cell r="E2920" t="str">
            <v>SICRO Jul/24</v>
          </cell>
        </row>
        <row r="2921">
          <cell r="A2921">
            <v>2003859</v>
          </cell>
          <cell r="B2921" t="str">
            <v>Colchão drenante com espalhamento e compactação mecânicos - brita produzida</v>
          </cell>
          <cell r="C2921" t="str">
            <v>m³</v>
          </cell>
          <cell r="D2921">
            <v>65.83</v>
          </cell>
          <cell r="E2921" t="str">
            <v>SICRO Jul/24</v>
          </cell>
        </row>
        <row r="2922">
          <cell r="A2922">
            <v>2003861</v>
          </cell>
          <cell r="B2922" t="str">
            <v>Coluna drenante D = 20 cm - areia comercial</v>
          </cell>
          <cell r="C2922" t="str">
            <v>m</v>
          </cell>
          <cell r="D2922">
            <v>32.14</v>
          </cell>
          <cell r="E2922" t="str">
            <v>SICRO Jul/24</v>
          </cell>
        </row>
        <row r="2923">
          <cell r="A2923">
            <v>2003862</v>
          </cell>
          <cell r="B2923" t="str">
            <v>Coluna drenante D = 20 cm - areia extraída</v>
          </cell>
          <cell r="C2923" t="str">
            <v>m</v>
          </cell>
          <cell r="D2923">
            <v>28.49</v>
          </cell>
          <cell r="E2923" t="str">
            <v>SICRO Jul/24</v>
          </cell>
        </row>
        <row r="2924">
          <cell r="A2924">
            <v>2003411</v>
          </cell>
          <cell r="B2924" t="str">
            <v>Descida d'água de aterros em degraus - DAD 110-26 - areia e brita comerciais</v>
          </cell>
          <cell r="C2924" t="str">
            <v>m</v>
          </cell>
          <cell r="D2924">
            <v>779.47</v>
          </cell>
          <cell r="E2924" t="str">
            <v>SICRO Jul/24</v>
          </cell>
        </row>
        <row r="2925">
          <cell r="A2925">
            <v>2003410</v>
          </cell>
          <cell r="B2925" t="str">
            <v>Descida d'água de aterros em degraus - DAD 110-26 - areia extraída e brita produzida</v>
          </cell>
          <cell r="C2925" t="str">
            <v>m</v>
          </cell>
          <cell r="D2925">
            <v>712.77</v>
          </cell>
          <cell r="E2925" t="str">
            <v>SICRO Jul/24</v>
          </cell>
        </row>
        <row r="2926">
          <cell r="A2926">
            <v>2003415</v>
          </cell>
          <cell r="B2926" t="str">
            <v>Descida d'água de aterros em degraus - DAD 125-30 - areia e brita comerciais</v>
          </cell>
          <cell r="C2926" t="str">
            <v>m</v>
          </cell>
          <cell r="D2926">
            <v>857.88</v>
          </cell>
          <cell r="E2926" t="str">
            <v>SICRO Jul/24</v>
          </cell>
        </row>
        <row r="2927">
          <cell r="A2927">
            <v>2003414</v>
          </cell>
          <cell r="B2927" t="str">
            <v>Descida d'água de aterros em degraus - DAD 125-30 - areia extraída e brita produzida</v>
          </cell>
          <cell r="C2927" t="str">
            <v>m</v>
          </cell>
          <cell r="D2927">
            <v>784.01</v>
          </cell>
          <cell r="E2927" t="str">
            <v>SICRO Jul/24</v>
          </cell>
        </row>
        <row r="2928">
          <cell r="A2928">
            <v>2003419</v>
          </cell>
          <cell r="B2928" t="str">
            <v>Descida d'água de aterros em degraus - DAD 170-35 - areia e brita comerciais</v>
          </cell>
          <cell r="C2928" t="str">
            <v>m</v>
          </cell>
          <cell r="D2928">
            <v>1042.33</v>
          </cell>
          <cell r="E2928" t="str">
            <v>SICRO Jul/24</v>
          </cell>
        </row>
        <row r="2929">
          <cell r="A2929">
            <v>2003418</v>
          </cell>
          <cell r="B2929" t="str">
            <v>Descida d'água de aterros em degraus - DAD 170-35 - areia extraída e brita produzida</v>
          </cell>
          <cell r="C2929" t="str">
            <v>m</v>
          </cell>
          <cell r="D2929">
            <v>949.55</v>
          </cell>
          <cell r="E2929" t="str">
            <v>SICRO Jul/24</v>
          </cell>
        </row>
        <row r="2930">
          <cell r="A2930">
            <v>2003423</v>
          </cell>
          <cell r="B2930" t="str">
            <v>Descida d'água de aterros em degraus - DAD 200-40 - areia e brita comerciais</v>
          </cell>
          <cell r="C2930" t="str">
            <v>m</v>
          </cell>
          <cell r="D2930">
            <v>1197.68</v>
          </cell>
          <cell r="E2930" t="str">
            <v>SICRO Jul/24</v>
          </cell>
        </row>
        <row r="2931">
          <cell r="A2931">
            <v>2003422</v>
          </cell>
          <cell r="B2931" t="str">
            <v>Descida d'água de aterros em degraus - DAD 200-40 - areia extraída e brita produzida</v>
          </cell>
          <cell r="C2931" t="str">
            <v>m</v>
          </cell>
          <cell r="D2931">
            <v>1091.68</v>
          </cell>
          <cell r="E2931" t="str">
            <v>SICRO Jul/24</v>
          </cell>
        </row>
        <row r="2932">
          <cell r="A2932">
            <v>2003427</v>
          </cell>
          <cell r="B2932" t="str">
            <v>Descida d'água de aterros em degraus - DAD 240-54 - areia e brita comerciais</v>
          </cell>
          <cell r="C2932" t="str">
            <v>m</v>
          </cell>
          <cell r="D2932">
            <v>1430.03</v>
          </cell>
          <cell r="E2932" t="str">
            <v>SICRO Jul/24</v>
          </cell>
        </row>
        <row r="2933">
          <cell r="A2933">
            <v>2003426</v>
          </cell>
          <cell r="B2933" t="str">
            <v>Descida d'água de aterros em degraus - DAD 240-54 - areia extraída e brita produzida</v>
          </cell>
          <cell r="C2933" t="str">
            <v>m</v>
          </cell>
          <cell r="D2933">
            <v>1303.58</v>
          </cell>
          <cell r="E2933" t="str">
            <v>SICRO Jul/24</v>
          </cell>
        </row>
        <row r="2934">
          <cell r="A2934">
            <v>2003431</v>
          </cell>
          <cell r="B2934" t="str">
            <v>Descida d'água de aterros em degraus - DAD 320-35 - areia e brita comerciais</v>
          </cell>
          <cell r="C2934" t="str">
            <v>m</v>
          </cell>
          <cell r="D2934">
            <v>1579.22</v>
          </cell>
          <cell r="E2934" t="str">
            <v>SICRO Jul/24</v>
          </cell>
        </row>
        <row r="2935">
          <cell r="A2935">
            <v>2003430</v>
          </cell>
          <cell r="B2935" t="str">
            <v>Descida d'água de aterros em degraus - DAD 320-35 - areia extraída e brita produzida</v>
          </cell>
          <cell r="C2935" t="str">
            <v>m</v>
          </cell>
          <cell r="D2935">
            <v>1429.79</v>
          </cell>
          <cell r="E2935" t="str">
            <v>SICRO Jul/24</v>
          </cell>
        </row>
        <row r="2936">
          <cell r="A2936">
            <v>2003435</v>
          </cell>
          <cell r="B2936" t="str">
            <v>Descida d'água de aterros em degraus - DAD 370-45 - areia e brita comerciais</v>
          </cell>
          <cell r="C2936" t="str">
            <v>m</v>
          </cell>
          <cell r="D2936">
            <v>1832.62</v>
          </cell>
          <cell r="E2936" t="str">
            <v>SICRO Jul/24</v>
          </cell>
        </row>
        <row r="2937">
          <cell r="A2937">
            <v>2003434</v>
          </cell>
          <cell r="B2937" t="str">
            <v>Descida d'água de aterros em degraus - DAD 370-45 - areia extraída e brita produzida</v>
          </cell>
          <cell r="C2937" t="str">
            <v>m</v>
          </cell>
          <cell r="D2937">
            <v>1660.5</v>
          </cell>
          <cell r="E2937" t="str">
            <v>SICRO Jul/24</v>
          </cell>
        </row>
        <row r="2938">
          <cell r="A2938">
            <v>2003439</v>
          </cell>
          <cell r="B2938" t="str">
            <v>Descida d'água de aterros em degraus - DAD 435-55 - areia e brita comerciais</v>
          </cell>
          <cell r="C2938" t="str">
            <v>m</v>
          </cell>
          <cell r="D2938">
            <v>2151.4299999999998</v>
          </cell>
          <cell r="E2938" t="str">
            <v>SICRO Jul/24</v>
          </cell>
        </row>
        <row r="2939">
          <cell r="A2939">
            <v>2003438</v>
          </cell>
          <cell r="B2939" t="str">
            <v>Descida d'água de aterros em degraus - DAD 435-55 - areia extraída e brita produzida</v>
          </cell>
          <cell r="C2939" t="str">
            <v>m</v>
          </cell>
          <cell r="D2939">
            <v>1950.97</v>
          </cell>
          <cell r="E2939" t="str">
            <v>SICRO Jul/24</v>
          </cell>
        </row>
        <row r="2940">
          <cell r="A2940">
            <v>2003167</v>
          </cell>
          <cell r="B2940" t="str">
            <v>Descida d'água de aterros em degraus - DAD 470-35 - areia e brita comerciais</v>
          </cell>
          <cell r="C2940" t="str">
            <v>m</v>
          </cell>
          <cell r="D2940">
            <v>2102.6999999999998</v>
          </cell>
          <cell r="E2940" t="str">
            <v>SICRO Jul/24</v>
          </cell>
        </row>
        <row r="2941">
          <cell r="A2941">
            <v>2003168</v>
          </cell>
          <cell r="B2941" t="str">
            <v>Descida d'água de aterros em degraus - DAD 470-35 - areia extraída e brita produzida</v>
          </cell>
          <cell r="C2941" t="str">
            <v>m</v>
          </cell>
          <cell r="D2941">
            <v>1896.63</v>
          </cell>
          <cell r="E2941" t="str">
            <v>SICRO Jul/24</v>
          </cell>
        </row>
        <row r="2942">
          <cell r="A2942">
            <v>2003407</v>
          </cell>
          <cell r="B2942" t="str">
            <v>Descida d'água de aterros em degraus - DAD 60-36 - areia e brita comerciais</v>
          </cell>
          <cell r="C2942" t="str">
            <v>m</v>
          </cell>
          <cell r="D2942">
            <v>665.66</v>
          </cell>
          <cell r="E2942" t="str">
            <v>SICRO Jul/24</v>
          </cell>
        </row>
        <row r="2943">
          <cell r="A2943">
            <v>2003406</v>
          </cell>
          <cell r="B2943" t="str">
            <v>Descida d'água de aterros em degraus - DAD 60-36 - areia extraída e brita produzida</v>
          </cell>
          <cell r="C2943" t="str">
            <v>m</v>
          </cell>
          <cell r="D2943">
            <v>614.04</v>
          </cell>
          <cell r="E2943" t="str">
            <v>SICRO Jul/24</v>
          </cell>
        </row>
        <row r="2944">
          <cell r="A2944">
            <v>2003169</v>
          </cell>
          <cell r="B2944" t="str">
            <v>Descida d'água de aterros em degraus - DAD 608-50 - areia e brita comerciais</v>
          </cell>
          <cell r="C2944" t="str">
            <v>m</v>
          </cell>
          <cell r="D2944">
            <v>2731.58</v>
          </cell>
          <cell r="E2944" t="str">
            <v>SICRO Jul/24</v>
          </cell>
        </row>
        <row r="2945">
          <cell r="A2945">
            <v>2003170</v>
          </cell>
          <cell r="B2945" t="str">
            <v>Descida d'água de aterros em degraus - DAD 608-50 - areia extraída e brita produzida</v>
          </cell>
          <cell r="C2945" t="str">
            <v>m</v>
          </cell>
          <cell r="D2945">
            <v>2467.69</v>
          </cell>
          <cell r="E2945" t="str">
            <v>SICRO Jul/24</v>
          </cell>
        </row>
        <row r="2946">
          <cell r="A2946">
            <v>2003389</v>
          </cell>
          <cell r="B2946" t="str">
            <v>Descida d'água de aterros tipo rápido - DAR 40-20 - areia e brita comerciais</v>
          </cell>
          <cell r="C2946" t="str">
            <v>m</v>
          </cell>
          <cell r="D2946">
            <v>245.37</v>
          </cell>
          <cell r="E2946" t="str">
            <v>SICRO Jul/24</v>
          </cell>
        </row>
        <row r="2947">
          <cell r="A2947">
            <v>2003388</v>
          </cell>
          <cell r="B2947" t="str">
            <v>Descida d'água de aterros tipo rápido - DAR 40-20 - areia extraída e brita produzida</v>
          </cell>
          <cell r="C2947" t="str">
            <v>m</v>
          </cell>
          <cell r="D2947">
            <v>223.3</v>
          </cell>
          <cell r="E2947" t="str">
            <v>SICRO Jul/24</v>
          </cell>
        </row>
        <row r="2948">
          <cell r="A2948">
            <v>2003393</v>
          </cell>
          <cell r="B2948" t="str">
            <v>Descida d'água de aterros tipo rápido - DAR 60-30 - areia e brita comerciais</v>
          </cell>
          <cell r="C2948" t="str">
            <v>m</v>
          </cell>
          <cell r="D2948">
            <v>360.28</v>
          </cell>
          <cell r="E2948" t="str">
            <v>SICRO Jul/24</v>
          </cell>
        </row>
        <row r="2949">
          <cell r="A2949">
            <v>2003392</v>
          </cell>
          <cell r="B2949" t="str">
            <v>Descida d'água de aterros tipo rápido - DAR 60-30 - areia extraída e brita produzida</v>
          </cell>
          <cell r="C2949" t="str">
            <v>m</v>
          </cell>
          <cell r="D2949">
            <v>330.17</v>
          </cell>
          <cell r="E2949" t="str">
            <v>SICRO Jul/24</v>
          </cell>
        </row>
        <row r="2950">
          <cell r="A2950">
            <v>2003173</v>
          </cell>
          <cell r="B2950" t="str">
            <v>Descida d'água de cortes em degraus - DCD 100-50 - areia e brita comerciais</v>
          </cell>
          <cell r="C2950" t="str">
            <v>m</v>
          </cell>
          <cell r="D2950">
            <v>868.74</v>
          </cell>
          <cell r="E2950" t="str">
            <v>SICRO Jul/24</v>
          </cell>
        </row>
        <row r="2951">
          <cell r="A2951">
            <v>2003174</v>
          </cell>
          <cell r="B2951" t="str">
            <v>Descida d'água de cortes em degraus - DCD 100-50 - areia extraída e brita produzida</v>
          </cell>
          <cell r="C2951" t="str">
            <v>m</v>
          </cell>
          <cell r="D2951">
            <v>800.01</v>
          </cell>
          <cell r="E2951" t="str">
            <v>SICRO Jul/24</v>
          </cell>
        </row>
        <row r="2952">
          <cell r="A2952">
            <v>2003171</v>
          </cell>
          <cell r="B2952" t="str">
            <v>Descida d'água de cortes em degraus - DCD 40-40 - areia e brita comerciais</v>
          </cell>
          <cell r="C2952" t="str">
            <v>m</v>
          </cell>
          <cell r="D2952">
            <v>598.07000000000005</v>
          </cell>
          <cell r="E2952" t="str">
            <v>SICRO Jul/24</v>
          </cell>
        </row>
        <row r="2953">
          <cell r="A2953">
            <v>2003172</v>
          </cell>
          <cell r="B2953" t="str">
            <v>Descida d'água de cortes em degraus - DCD 40-40 - areia extraída e brita produzida</v>
          </cell>
          <cell r="C2953" t="str">
            <v>m</v>
          </cell>
          <cell r="D2953">
            <v>555.04</v>
          </cell>
          <cell r="E2953" t="str">
            <v>SICRO Jul/24</v>
          </cell>
        </row>
        <row r="2954">
          <cell r="A2954">
            <v>2003399</v>
          </cell>
          <cell r="B2954" t="str">
            <v>Descida d'água de cortes em degraus - DCD 60-30 - areia e brita comerciais</v>
          </cell>
          <cell r="C2954" t="str">
            <v>m</v>
          </cell>
          <cell r="D2954">
            <v>606.80999999999995</v>
          </cell>
          <cell r="E2954" t="str">
            <v>SICRO Jul/24</v>
          </cell>
        </row>
        <row r="2955">
          <cell r="A2955">
            <v>2003398</v>
          </cell>
          <cell r="B2955" t="str">
            <v>Descida d'água de cortes em degraus - DCD 60-30 - areia extraída e brita produzida</v>
          </cell>
          <cell r="C2955" t="str">
            <v>m</v>
          </cell>
          <cell r="D2955">
            <v>560.08000000000004</v>
          </cell>
          <cell r="E2955" t="str">
            <v>SICRO Jul/24</v>
          </cell>
        </row>
        <row r="2956">
          <cell r="A2956">
            <v>2003403</v>
          </cell>
          <cell r="B2956" t="str">
            <v>Descida d'água de cortes em degraus - DCD 80-40 - areia e brita comerciais</v>
          </cell>
          <cell r="C2956" t="str">
            <v>m</v>
          </cell>
          <cell r="D2956">
            <v>742.37</v>
          </cell>
          <cell r="E2956" t="str">
            <v>SICRO Jul/24</v>
          </cell>
        </row>
        <row r="2957">
          <cell r="A2957">
            <v>2003402</v>
          </cell>
          <cell r="B2957" t="str">
            <v>Descida d'água de cortes em degraus - DCD 80-40 - areia extraída e brita produzida</v>
          </cell>
          <cell r="C2957" t="str">
            <v>m</v>
          </cell>
          <cell r="D2957">
            <v>684.62</v>
          </cell>
          <cell r="E2957" t="str">
            <v>SICRO Jul/24</v>
          </cell>
        </row>
        <row r="2958">
          <cell r="A2958">
            <v>2003452</v>
          </cell>
          <cell r="B2958" t="str">
            <v>Dissipador de energia - DEB 180-263 - areia extraída e brita e pedra de mão produzidas</v>
          </cell>
          <cell r="C2958" t="str">
            <v>un</v>
          </cell>
          <cell r="D2958">
            <v>795.28</v>
          </cell>
          <cell r="E2958" t="str">
            <v>SICRO Jul/24</v>
          </cell>
        </row>
        <row r="2959">
          <cell r="A2959">
            <v>2003453</v>
          </cell>
          <cell r="B2959" t="str">
            <v>Dissipador de energia - DEB 180-263 - areia, brita e pedra de mão comerciais</v>
          </cell>
          <cell r="C2959" t="str">
            <v>un</v>
          </cell>
          <cell r="D2959">
            <v>990.49</v>
          </cell>
          <cell r="E2959" t="str">
            <v>SICRO Jul/24</v>
          </cell>
        </row>
        <row r="2960">
          <cell r="A2960">
            <v>2003454</v>
          </cell>
          <cell r="B2960" t="str">
            <v>Dissipador de energia - DEB 240-316 - areia extraída e brita e pedra de mão produzidas</v>
          </cell>
          <cell r="C2960" t="str">
            <v>un</v>
          </cell>
          <cell r="D2960">
            <v>1118.56</v>
          </cell>
          <cell r="E2960" t="str">
            <v>SICRO Jul/24</v>
          </cell>
        </row>
        <row r="2961">
          <cell r="A2961">
            <v>2003455</v>
          </cell>
          <cell r="B2961" t="str">
            <v>Dissipador de energia - DEB 240-316 - areia, brita e pedra de mão comerciais</v>
          </cell>
          <cell r="C2961" t="str">
            <v>un</v>
          </cell>
          <cell r="D2961">
            <v>1417.31</v>
          </cell>
          <cell r="E2961" t="str">
            <v>SICRO Jul/24</v>
          </cell>
        </row>
        <row r="2962">
          <cell r="A2962">
            <v>2003456</v>
          </cell>
          <cell r="B2962" t="str">
            <v>Dissipador de energia - DEB 300-366 - areia extraída e brita e pedra de mão produzidas</v>
          </cell>
          <cell r="C2962" t="str">
            <v>un</v>
          </cell>
          <cell r="D2962">
            <v>1482.13</v>
          </cell>
          <cell r="E2962" t="str">
            <v>SICRO Jul/24</v>
          </cell>
        </row>
        <row r="2963">
          <cell r="A2963">
            <v>2003457</v>
          </cell>
          <cell r="B2963" t="str">
            <v>Dissipador de energia - DEB 300-366 - areia, brita e pedra de mão comerciais</v>
          </cell>
          <cell r="C2963" t="str">
            <v>un</v>
          </cell>
          <cell r="D2963">
            <v>1902.65</v>
          </cell>
          <cell r="E2963" t="str">
            <v>SICRO Jul/24</v>
          </cell>
        </row>
        <row r="2964">
          <cell r="A2964">
            <v>2003462</v>
          </cell>
          <cell r="B2964" t="str">
            <v>Dissipador de energia - DEB 300-511 - areia extraída e brita e pedra de mão produzidas</v>
          </cell>
          <cell r="C2964" t="str">
            <v>un</v>
          </cell>
          <cell r="D2964">
            <v>1903.45</v>
          </cell>
          <cell r="E2964" t="str">
            <v>SICRO Jul/24</v>
          </cell>
        </row>
        <row r="2965">
          <cell r="A2965">
            <v>2003463</v>
          </cell>
          <cell r="B2965" t="str">
            <v>Dissipador de energia - DEB 300-511 - areia, brita e pedra de mão comerciais</v>
          </cell>
          <cell r="C2965" t="str">
            <v>un</v>
          </cell>
          <cell r="D2965">
            <v>2475.77</v>
          </cell>
          <cell r="E2965" t="str">
            <v>SICRO Jul/24</v>
          </cell>
        </row>
        <row r="2966">
          <cell r="A2966">
            <v>2003468</v>
          </cell>
          <cell r="B2966" t="str">
            <v>Dissipador de energia - DEB 300-666 - areia extraída e brita e pedra de mão produzidas</v>
          </cell>
          <cell r="C2966" t="str">
            <v>un</v>
          </cell>
          <cell r="D2966">
            <v>2353.66</v>
          </cell>
          <cell r="E2966" t="str">
            <v>SICRO Jul/24</v>
          </cell>
        </row>
        <row r="2967">
          <cell r="A2967">
            <v>2003469</v>
          </cell>
          <cell r="B2967" t="str">
            <v>Dissipador de energia - DEB 300-666 - areia, brita e pedra de mão comerciais</v>
          </cell>
          <cell r="C2967" t="str">
            <v>un</v>
          </cell>
          <cell r="D2967">
            <v>3088.12</v>
          </cell>
          <cell r="E2967" t="str">
            <v>SICRO Jul/24</v>
          </cell>
        </row>
        <row r="2968">
          <cell r="A2968">
            <v>2003458</v>
          </cell>
          <cell r="B2968" t="str">
            <v>Dissipador de energia - DEB 360-414 - areia extraída e brita e pedra de mão produzidas</v>
          </cell>
          <cell r="C2968" t="str">
            <v>un</v>
          </cell>
          <cell r="D2968">
            <v>1883.56</v>
          </cell>
          <cell r="E2968" t="str">
            <v>SICRO Jul/24</v>
          </cell>
        </row>
        <row r="2969">
          <cell r="A2969">
            <v>2003459</v>
          </cell>
          <cell r="B2969" t="str">
            <v>Dissipador de energia - DEB 360-414 - areia, brita e pedra de mão comerciais</v>
          </cell>
          <cell r="C2969" t="str">
            <v>un</v>
          </cell>
          <cell r="D2969">
            <v>2442.66</v>
          </cell>
          <cell r="E2969" t="str">
            <v>SICRO Jul/24</v>
          </cell>
        </row>
        <row r="2970">
          <cell r="A2970">
            <v>2003464</v>
          </cell>
          <cell r="B2970" t="str">
            <v>Dissipador de energia - DEB 360-584 - areia extraída e brita e pedra de mão produzidas</v>
          </cell>
          <cell r="C2970" t="str">
            <v>un</v>
          </cell>
          <cell r="D2970">
            <v>2455.2399999999998</v>
          </cell>
          <cell r="E2970" t="str">
            <v>SICRO Jul/24</v>
          </cell>
        </row>
        <row r="2971">
          <cell r="A2971">
            <v>2003465</v>
          </cell>
          <cell r="B2971" t="str">
            <v>Dissipador de energia - DEB 360-584 - areia, brita e pedra de mão comerciais</v>
          </cell>
          <cell r="C2971" t="str">
            <v>un</v>
          </cell>
          <cell r="D2971">
            <v>3225.43</v>
          </cell>
          <cell r="E2971" t="str">
            <v>SICRO Jul/24</v>
          </cell>
        </row>
        <row r="2972">
          <cell r="A2972">
            <v>2003470</v>
          </cell>
          <cell r="B2972" t="str">
            <v>Dissipador de energia - DEB 360-754 - areia extraída e brita e pedra de mão produzidas</v>
          </cell>
          <cell r="C2972" t="str">
            <v>un</v>
          </cell>
          <cell r="D2972">
            <v>3028.81</v>
          </cell>
          <cell r="E2972" t="str">
            <v>SICRO Jul/24</v>
          </cell>
        </row>
        <row r="2973">
          <cell r="A2973">
            <v>2003471</v>
          </cell>
          <cell r="B2973" t="str">
            <v>Dissipador de energia - DEB 360-754 - areia, brita e pedra de mão comerciais</v>
          </cell>
          <cell r="C2973" t="str">
            <v>un</v>
          </cell>
          <cell r="D2973">
            <v>4010.91</v>
          </cell>
          <cell r="E2973" t="str">
            <v>SICRO Jul/24</v>
          </cell>
        </row>
        <row r="2974">
          <cell r="A2974">
            <v>2003460</v>
          </cell>
          <cell r="B2974" t="str">
            <v>Dissipador de energia - DEB 450-551 - areia extraída e brita e pedra de mão produzidas</v>
          </cell>
          <cell r="C2974" t="str">
            <v>un</v>
          </cell>
          <cell r="D2974">
            <v>2834.15</v>
          </cell>
          <cell r="E2974" t="str">
            <v>SICRO Jul/24</v>
          </cell>
        </row>
        <row r="2975">
          <cell r="A2975">
            <v>2003461</v>
          </cell>
          <cell r="B2975" t="str">
            <v>Dissipador de energia - DEB 450-551 - areia, brita e pedra de mão comerciais</v>
          </cell>
          <cell r="C2975" t="str">
            <v>un</v>
          </cell>
          <cell r="D2975">
            <v>3737.63</v>
          </cell>
          <cell r="E2975" t="str">
            <v>SICRO Jul/24</v>
          </cell>
        </row>
        <row r="2976">
          <cell r="A2976">
            <v>2003466</v>
          </cell>
          <cell r="B2976" t="str">
            <v>Dissipador de energia - DEB 450-746 - areia extraída e brita e pedra de mão produzidas</v>
          </cell>
          <cell r="C2976" t="str">
            <v>un</v>
          </cell>
          <cell r="D2976">
            <v>3626.93</v>
          </cell>
          <cell r="E2976" t="str">
            <v>SICRO Jul/24</v>
          </cell>
        </row>
        <row r="2977">
          <cell r="A2977">
            <v>2003467</v>
          </cell>
          <cell r="B2977" t="str">
            <v>Dissipador de energia - DEB 450-746 - areia, brita e pedra de mão comerciais</v>
          </cell>
          <cell r="C2977" t="str">
            <v>un</v>
          </cell>
          <cell r="D2977">
            <v>4830.7299999999996</v>
          </cell>
          <cell r="E2977" t="str">
            <v>SICRO Jul/24</v>
          </cell>
        </row>
        <row r="2978">
          <cell r="A2978">
            <v>2003472</v>
          </cell>
          <cell r="B2978" t="str">
            <v>Dissipador de energia - DEB 450-956 - areia extraída e brita e pedra de mão produzidas</v>
          </cell>
          <cell r="C2978" t="str">
            <v>un</v>
          </cell>
          <cell r="D2978">
            <v>4479.92</v>
          </cell>
          <cell r="E2978" t="str">
            <v>SICRO Jul/24</v>
          </cell>
        </row>
        <row r="2979">
          <cell r="A2979">
            <v>2003473</v>
          </cell>
          <cell r="B2979" t="str">
            <v>Dissipador de energia - DEB 450-956 - areia, brita e pedra de mão comerciais</v>
          </cell>
          <cell r="C2979" t="str">
            <v>un</v>
          </cell>
          <cell r="D2979">
            <v>6007.52</v>
          </cell>
          <cell r="E2979" t="str">
            <v>SICRO Jul/24</v>
          </cell>
        </row>
        <row r="2980">
          <cell r="A2980">
            <v>2003176</v>
          </cell>
          <cell r="B2980" t="str">
            <v>Dissipador de energia - DED 01 A - areia extraída e brita e pedra de mão produzidas</v>
          </cell>
          <cell r="C2980" t="str">
            <v>un</v>
          </cell>
          <cell r="D2980">
            <v>579.32000000000005</v>
          </cell>
          <cell r="E2980" t="str">
            <v>SICRO Jul/24</v>
          </cell>
        </row>
        <row r="2981">
          <cell r="A2981">
            <v>2003175</v>
          </cell>
          <cell r="B2981" t="str">
            <v>Dissipador de energia - DED 01 A - areia, brita e pedra de mão comerciais</v>
          </cell>
          <cell r="C2981" t="str">
            <v>un</v>
          </cell>
          <cell r="D2981">
            <v>698.12</v>
          </cell>
          <cell r="E2981" t="str">
            <v>SICRO Jul/24</v>
          </cell>
        </row>
        <row r="2982">
          <cell r="A2982">
            <v>2003201</v>
          </cell>
          <cell r="B2982" t="str">
            <v>Dissipador de energia - DED 01 B - areia e brita comerciais</v>
          </cell>
          <cell r="C2982" t="str">
            <v>un</v>
          </cell>
          <cell r="D2982">
            <v>661.53</v>
          </cell>
          <cell r="E2982" t="str">
            <v>SICRO Jul/24</v>
          </cell>
        </row>
        <row r="2983">
          <cell r="A2983">
            <v>2003202</v>
          </cell>
          <cell r="B2983" t="str">
            <v>Dissipador de energia - DED 01 B - areia extraída e brita produzida</v>
          </cell>
          <cell r="C2983" t="str">
            <v>un</v>
          </cell>
          <cell r="D2983">
            <v>585.85</v>
          </cell>
          <cell r="E2983" t="str">
            <v>SICRO Jul/24</v>
          </cell>
        </row>
        <row r="2984">
          <cell r="A2984">
            <v>2003178</v>
          </cell>
          <cell r="B2984" t="str">
            <v>Dissipador de energia - DED 02 A - areia extraída e brita e pedra de mão produzidas</v>
          </cell>
          <cell r="C2984" t="str">
            <v>un</v>
          </cell>
          <cell r="D2984">
            <v>365</v>
          </cell>
          <cell r="E2984" t="str">
            <v>SICRO Jul/24</v>
          </cell>
        </row>
        <row r="2985">
          <cell r="A2985">
            <v>2003177</v>
          </cell>
          <cell r="B2985" t="str">
            <v>Dissipador de energia - DED 02 A - areia, brita e pedra de mão comerciais</v>
          </cell>
          <cell r="C2985" t="str">
            <v>un</v>
          </cell>
          <cell r="D2985">
            <v>428.87</v>
          </cell>
          <cell r="E2985" t="str">
            <v>SICRO Jul/24</v>
          </cell>
        </row>
        <row r="2986">
          <cell r="A2986">
            <v>2003203</v>
          </cell>
          <cell r="B2986" t="str">
            <v>Dissipador de energia - DED 02 B - areia e brita comerciais</v>
          </cell>
          <cell r="C2986" t="str">
            <v>un</v>
          </cell>
          <cell r="D2986">
            <v>474.42</v>
          </cell>
          <cell r="E2986" t="str">
            <v>SICRO Jul/24</v>
          </cell>
        </row>
        <row r="2987">
          <cell r="A2987">
            <v>2003204</v>
          </cell>
          <cell r="B2987" t="str">
            <v>Dissipador de energia - DED 02 B - areia extraída e brita produzida</v>
          </cell>
          <cell r="C2987" t="str">
            <v>un</v>
          </cell>
          <cell r="D2987">
            <v>421.01</v>
          </cell>
          <cell r="E2987" t="str">
            <v>SICRO Jul/24</v>
          </cell>
        </row>
        <row r="2988">
          <cell r="A2988">
            <v>2003180</v>
          </cell>
          <cell r="B2988" t="str">
            <v>Dissipador de energia - DED 03 A - areia extraída e brita e pedra de mão produzidas</v>
          </cell>
          <cell r="C2988" t="str">
            <v>un</v>
          </cell>
          <cell r="D2988">
            <v>578.15</v>
          </cell>
          <cell r="E2988" t="str">
            <v>SICRO Jul/24</v>
          </cell>
        </row>
        <row r="2989">
          <cell r="A2989">
            <v>2003179</v>
          </cell>
          <cell r="B2989" t="str">
            <v>Dissipador de energia - DED 03 A - areia, brita e pedra de mão comerciais</v>
          </cell>
          <cell r="C2989" t="str">
            <v>un</v>
          </cell>
          <cell r="D2989">
            <v>696.44</v>
          </cell>
          <cell r="E2989" t="str">
            <v>SICRO Jul/24</v>
          </cell>
        </row>
        <row r="2990">
          <cell r="A2990">
            <v>2003205</v>
          </cell>
          <cell r="B2990" t="str">
            <v>Dissipador de energia - DED 03 B - areia e brita comerciais</v>
          </cell>
          <cell r="C2990" t="str">
            <v>un</v>
          </cell>
          <cell r="D2990">
            <v>1560.55</v>
          </cell>
          <cell r="E2990" t="str">
            <v>SICRO Jul/24</v>
          </cell>
        </row>
        <row r="2991">
          <cell r="A2991">
            <v>2003206</v>
          </cell>
          <cell r="B2991" t="str">
            <v>Dissipador de energia - DED 03 B - areia extraída e brita produzida</v>
          </cell>
          <cell r="C2991" t="str">
            <v>un</v>
          </cell>
          <cell r="D2991">
            <v>1425.06</v>
          </cell>
          <cell r="E2991" t="str">
            <v>SICRO Jul/24</v>
          </cell>
        </row>
        <row r="2992">
          <cell r="A2992">
            <v>2003182</v>
          </cell>
          <cell r="B2992" t="str">
            <v>Dissipador de energia - DED 04 A - areia extraída e brita e pedra de mão produzidas</v>
          </cell>
          <cell r="C2992" t="str">
            <v>un</v>
          </cell>
          <cell r="D2992">
            <v>718.05</v>
          </cell>
          <cell r="E2992" t="str">
            <v>SICRO Jul/24</v>
          </cell>
        </row>
        <row r="2993">
          <cell r="A2993">
            <v>2003181</v>
          </cell>
          <cell r="B2993" t="str">
            <v>Dissipador de energia - DED 04 A - areia, brita e pedra de mão comerciais</v>
          </cell>
          <cell r="C2993" t="str">
            <v>un</v>
          </cell>
          <cell r="D2993">
            <v>881.5</v>
          </cell>
          <cell r="E2993" t="str">
            <v>SICRO Jul/24</v>
          </cell>
        </row>
        <row r="2994">
          <cell r="A2994">
            <v>2003207</v>
          </cell>
          <cell r="B2994" t="str">
            <v>Dissipador de energia - DED 04 B - areia e brita comerciais</v>
          </cell>
          <cell r="C2994" t="str">
            <v>un</v>
          </cell>
          <cell r="D2994">
            <v>1787.85</v>
          </cell>
          <cell r="E2994" t="str">
            <v>SICRO Jul/24</v>
          </cell>
        </row>
        <row r="2995">
          <cell r="A2995">
            <v>2003208</v>
          </cell>
          <cell r="B2995" t="str">
            <v>Dissipador de energia - DED 04 B - areia extraída e brita produzida</v>
          </cell>
          <cell r="C2995" t="str">
            <v>un</v>
          </cell>
          <cell r="D2995">
            <v>1630.26</v>
          </cell>
          <cell r="E2995" t="str">
            <v>SICRO Jul/24</v>
          </cell>
        </row>
        <row r="2996">
          <cell r="A2996">
            <v>2003184</v>
          </cell>
          <cell r="B2996" t="str">
            <v>Dissipador de energia - DED 05 A - areia extraída e brita e pedra de mão produzidas</v>
          </cell>
          <cell r="C2996" t="str">
            <v>un</v>
          </cell>
          <cell r="D2996">
            <v>934.99</v>
          </cell>
          <cell r="E2996" t="str">
            <v>SICRO Jul/24</v>
          </cell>
        </row>
        <row r="2997">
          <cell r="A2997">
            <v>2003183</v>
          </cell>
          <cell r="B2997" t="str">
            <v>Dissipador de energia - DED 05 A - areia, brita e pedra de mão comerciais</v>
          </cell>
          <cell r="C2997" t="str">
            <v>un</v>
          </cell>
          <cell r="D2997">
            <v>1161.72</v>
          </cell>
          <cell r="E2997" t="str">
            <v>SICRO Jul/24</v>
          </cell>
        </row>
        <row r="2998">
          <cell r="A2998">
            <v>2003209</v>
          </cell>
          <cell r="B2998" t="str">
            <v>Dissipador de energia - DED 05 B - areia e brita comerciais</v>
          </cell>
          <cell r="C2998" t="str">
            <v>un</v>
          </cell>
          <cell r="D2998">
            <v>2766.16</v>
          </cell>
          <cell r="E2998" t="str">
            <v>SICRO Jul/24</v>
          </cell>
        </row>
        <row r="2999">
          <cell r="A2999">
            <v>2003210</v>
          </cell>
          <cell r="B2999" t="str">
            <v>Dissipador de energia - DED 05 B - areia extraída e brita produzida</v>
          </cell>
          <cell r="C2999" t="str">
            <v>un</v>
          </cell>
          <cell r="D2999">
            <v>2513.2600000000002</v>
          </cell>
          <cell r="E2999" t="str">
            <v>SICRO Jul/24</v>
          </cell>
        </row>
        <row r="3000">
          <cell r="A3000">
            <v>2003186</v>
          </cell>
          <cell r="B3000" t="str">
            <v>Dissipador de energia - DED 06 A - areia extraída e brita e pedra de mão produzidas</v>
          </cell>
          <cell r="C3000" t="str">
            <v>un</v>
          </cell>
          <cell r="D3000">
            <v>1205.52</v>
          </cell>
          <cell r="E3000" t="str">
            <v>SICRO Jul/24</v>
          </cell>
        </row>
        <row r="3001">
          <cell r="A3001">
            <v>2003185</v>
          </cell>
          <cell r="B3001" t="str">
            <v>Dissipador de energia - DED 06 A - areia, brita e pedra de mão comerciais</v>
          </cell>
          <cell r="C3001" t="str">
            <v>un</v>
          </cell>
          <cell r="D3001">
            <v>1519.91</v>
          </cell>
          <cell r="E3001" t="str">
            <v>SICRO Jul/24</v>
          </cell>
        </row>
        <row r="3002">
          <cell r="A3002">
            <v>2003211</v>
          </cell>
          <cell r="B3002" t="str">
            <v>Dissipador de energia - DED 06 B - areia e brita comerciais</v>
          </cell>
          <cell r="C3002" t="str">
            <v>un</v>
          </cell>
          <cell r="D3002">
            <v>3502.56</v>
          </cell>
          <cell r="E3002" t="str">
            <v>SICRO Jul/24</v>
          </cell>
        </row>
        <row r="3003">
          <cell r="A3003">
            <v>2003212</v>
          </cell>
          <cell r="B3003" t="str">
            <v>Dissipador de energia - DED 06 B - areia extraída e brita produzida</v>
          </cell>
          <cell r="C3003" t="str">
            <v>un</v>
          </cell>
          <cell r="D3003">
            <v>3170.54</v>
          </cell>
          <cell r="E3003" t="str">
            <v>SICRO Jul/24</v>
          </cell>
        </row>
        <row r="3004">
          <cell r="A3004">
            <v>2003188</v>
          </cell>
          <cell r="B3004" t="str">
            <v>Dissipador de energia - DED 07 A - areia extraída e brita e pedra de mão produzidas</v>
          </cell>
          <cell r="C3004" t="str">
            <v>un</v>
          </cell>
          <cell r="D3004">
            <v>1491.06</v>
          </cell>
          <cell r="E3004" t="str">
            <v>SICRO Jul/24</v>
          </cell>
        </row>
        <row r="3005">
          <cell r="A3005">
            <v>2003187</v>
          </cell>
          <cell r="B3005" t="str">
            <v>Dissipador de energia - DED 07 A - areia, brita e pedra de mão comerciais</v>
          </cell>
          <cell r="C3005" t="str">
            <v>un</v>
          </cell>
          <cell r="D3005">
            <v>1898.48</v>
          </cell>
          <cell r="E3005" t="str">
            <v>SICRO Jul/24</v>
          </cell>
        </row>
        <row r="3006">
          <cell r="A3006">
            <v>2003213</v>
          </cell>
          <cell r="B3006" t="str">
            <v>Dissipador de energia - DED 07 B - areia e brita comerciais</v>
          </cell>
          <cell r="C3006" t="str">
            <v>un</v>
          </cell>
          <cell r="D3006">
            <v>5063</v>
          </cell>
          <cell r="E3006" t="str">
            <v>SICRO Jul/24</v>
          </cell>
        </row>
        <row r="3007">
          <cell r="A3007">
            <v>2003214</v>
          </cell>
          <cell r="B3007" t="str">
            <v>Dissipador de energia - DED 07 B - areia extraída e brita produzida</v>
          </cell>
          <cell r="C3007" t="str">
            <v>un</v>
          </cell>
          <cell r="D3007">
            <v>4560.71</v>
          </cell>
          <cell r="E3007" t="str">
            <v>SICRO Jul/24</v>
          </cell>
        </row>
        <row r="3008">
          <cell r="A3008">
            <v>2003190</v>
          </cell>
          <cell r="B3008" t="str">
            <v>Dissipador de energia - DED 08 A - areia extraída e brita e pedra de mão produzidas</v>
          </cell>
          <cell r="C3008" t="str">
            <v>un</v>
          </cell>
          <cell r="D3008">
            <v>1861.85</v>
          </cell>
          <cell r="E3008" t="str">
            <v>SICRO Jul/24</v>
          </cell>
        </row>
        <row r="3009">
          <cell r="A3009">
            <v>2003189</v>
          </cell>
          <cell r="B3009" t="str">
            <v>Dissipador de energia - DED 08 A - areia, brita e pedra de mão comerciais</v>
          </cell>
          <cell r="C3009" t="str">
            <v>un</v>
          </cell>
          <cell r="D3009">
            <v>2394.5300000000002</v>
          </cell>
          <cell r="E3009" t="str">
            <v>SICRO Jul/24</v>
          </cell>
        </row>
        <row r="3010">
          <cell r="A3010">
            <v>2003215</v>
          </cell>
          <cell r="B3010" t="str">
            <v>Dissipador de energia - DED 08 B - areia e brita comerciais</v>
          </cell>
          <cell r="C3010" t="str">
            <v>un</v>
          </cell>
          <cell r="D3010">
            <v>8361.4699999999993</v>
          </cell>
          <cell r="E3010" t="str">
            <v>SICRO Jul/24</v>
          </cell>
        </row>
        <row r="3011">
          <cell r="A3011">
            <v>2003216</v>
          </cell>
          <cell r="B3011" t="str">
            <v>Dissipador de energia - DED 08 B - areia extraída e brita produzida</v>
          </cell>
          <cell r="C3011" t="str">
            <v>un</v>
          </cell>
          <cell r="D3011">
            <v>7496.76</v>
          </cell>
          <cell r="E3011" t="str">
            <v>SICRO Jul/24</v>
          </cell>
        </row>
        <row r="3012">
          <cell r="A3012">
            <v>2003192</v>
          </cell>
          <cell r="B3012" t="str">
            <v>Dissipador de energia - DED 09 A - areia extraída e brita e pedra de mão produzidas</v>
          </cell>
          <cell r="C3012" t="str">
            <v>un</v>
          </cell>
          <cell r="D3012">
            <v>2015.69</v>
          </cell>
          <cell r="E3012" t="str">
            <v>SICRO Jul/24</v>
          </cell>
        </row>
        <row r="3013">
          <cell r="A3013">
            <v>2003191</v>
          </cell>
          <cell r="B3013" t="str">
            <v>Dissipador de energia - DED 09 A - areia, brita e pedra de mão comerciais</v>
          </cell>
          <cell r="C3013" t="str">
            <v>un</v>
          </cell>
          <cell r="D3013">
            <v>2599.0300000000002</v>
          </cell>
          <cell r="E3013" t="str">
            <v>SICRO Jul/24</v>
          </cell>
        </row>
        <row r="3014">
          <cell r="A3014">
            <v>2003217</v>
          </cell>
          <cell r="B3014" t="str">
            <v>Dissipador de energia - DED 09 B - areia e brita comerciais</v>
          </cell>
          <cell r="C3014" t="str">
            <v>un</v>
          </cell>
          <cell r="D3014">
            <v>5810.95</v>
          </cell>
          <cell r="E3014" t="str">
            <v>SICRO Jul/24</v>
          </cell>
        </row>
        <row r="3015">
          <cell r="A3015">
            <v>2003218</v>
          </cell>
          <cell r="B3015" t="str">
            <v>Dissipador de energia - DED 09 B - areia extraída e brita produzida</v>
          </cell>
          <cell r="C3015" t="str">
            <v>un</v>
          </cell>
          <cell r="D3015">
            <v>5209.54</v>
          </cell>
          <cell r="E3015" t="str">
            <v>SICRO Jul/24</v>
          </cell>
        </row>
        <row r="3016">
          <cell r="A3016">
            <v>2003194</v>
          </cell>
          <cell r="B3016" t="str">
            <v>Dissipador de energia - DED 10 A - areia extraída e brita e pedra de mão produzidas</v>
          </cell>
          <cell r="C3016" t="str">
            <v>un</v>
          </cell>
          <cell r="D3016">
            <v>2460.12</v>
          </cell>
          <cell r="E3016" t="str">
            <v>SICRO Jul/24</v>
          </cell>
        </row>
        <row r="3017">
          <cell r="A3017">
            <v>2003193</v>
          </cell>
          <cell r="B3017" t="str">
            <v>Dissipador de energia - DED 10 A - areia, brita e pedra de mão comerciais</v>
          </cell>
          <cell r="C3017" t="str">
            <v>un</v>
          </cell>
          <cell r="D3017">
            <v>3196.96</v>
          </cell>
          <cell r="E3017" t="str">
            <v>SICRO Jul/24</v>
          </cell>
        </row>
        <row r="3018">
          <cell r="A3018">
            <v>2003219</v>
          </cell>
          <cell r="B3018" t="str">
            <v>Dissipador de energia - DED 10 B - areia e brita comerciais</v>
          </cell>
          <cell r="C3018" t="str">
            <v>un</v>
          </cell>
          <cell r="D3018">
            <v>7870.11</v>
          </cell>
          <cell r="E3018" t="str">
            <v>SICRO Jul/24</v>
          </cell>
        </row>
        <row r="3019">
          <cell r="A3019">
            <v>2003220</v>
          </cell>
          <cell r="B3019" t="str">
            <v>Dissipador de energia - DED 10 B - areia extraída e brita produzida</v>
          </cell>
          <cell r="C3019" t="str">
            <v>un</v>
          </cell>
          <cell r="D3019">
            <v>7024.34</v>
          </cell>
          <cell r="E3019" t="str">
            <v>SICRO Jul/24</v>
          </cell>
        </row>
        <row r="3020">
          <cell r="A3020">
            <v>2003196</v>
          </cell>
          <cell r="B3020" t="str">
            <v>Dissipador de energia - DED 11 A - areia extraída e brita e pedra de mão produzidas</v>
          </cell>
          <cell r="C3020" t="str">
            <v>un</v>
          </cell>
          <cell r="D3020">
            <v>3034.72</v>
          </cell>
          <cell r="E3020" t="str">
            <v>SICRO Jul/24</v>
          </cell>
        </row>
        <row r="3021">
          <cell r="A3021">
            <v>2003195</v>
          </cell>
          <cell r="B3021" t="str">
            <v>Dissipador de energia - DED 11 A - areia, brita e pedra de mão comerciais</v>
          </cell>
          <cell r="C3021" t="str">
            <v>un</v>
          </cell>
          <cell r="D3021">
            <v>3972.92</v>
          </cell>
          <cell r="E3021" t="str">
            <v>SICRO Jul/24</v>
          </cell>
        </row>
        <row r="3022">
          <cell r="A3022">
            <v>2003221</v>
          </cell>
          <cell r="B3022" t="str">
            <v>Dissipador de energia - DED 11 B - areia e brita comerciais</v>
          </cell>
          <cell r="C3022" t="str">
            <v>un</v>
          </cell>
          <cell r="D3022">
            <v>11872.18</v>
          </cell>
          <cell r="E3022" t="str">
            <v>SICRO Jul/24</v>
          </cell>
        </row>
        <row r="3023">
          <cell r="A3023">
            <v>2003222</v>
          </cell>
          <cell r="B3023" t="str">
            <v>Dissipador de energia - DED 11 B - areia extraída e brita produzida</v>
          </cell>
          <cell r="C3023" t="str">
            <v>un</v>
          </cell>
          <cell r="D3023">
            <v>10542.86</v>
          </cell>
          <cell r="E3023" t="str">
            <v>SICRO Jul/24</v>
          </cell>
        </row>
        <row r="3024">
          <cell r="A3024">
            <v>2003198</v>
          </cell>
          <cell r="B3024" t="str">
            <v>Dissipador de energia - DED 12 A - areia extraída e brita e pedra de mão produzidas</v>
          </cell>
          <cell r="C3024" t="str">
            <v>un</v>
          </cell>
          <cell r="D3024">
            <v>2826.83</v>
          </cell>
          <cell r="E3024" t="str">
            <v>SICRO Jul/24</v>
          </cell>
        </row>
        <row r="3025">
          <cell r="A3025">
            <v>2003197</v>
          </cell>
          <cell r="B3025" t="str">
            <v>Dissipador de energia - DED 12 A - areia, brita e pedra de mão comerciais</v>
          </cell>
          <cell r="C3025" t="str">
            <v>un</v>
          </cell>
          <cell r="D3025">
            <v>3678.42</v>
          </cell>
          <cell r="E3025" t="str">
            <v>SICRO Jul/24</v>
          </cell>
        </row>
        <row r="3026">
          <cell r="A3026">
            <v>2003223</v>
          </cell>
          <cell r="B3026" t="str">
            <v>Dissipador de energia - DED 12 B - areia e brita comerciais</v>
          </cell>
          <cell r="C3026" t="str">
            <v>un</v>
          </cell>
          <cell r="D3026">
            <v>8082.78</v>
          </cell>
          <cell r="E3026" t="str">
            <v>SICRO Jul/24</v>
          </cell>
        </row>
        <row r="3027">
          <cell r="A3027">
            <v>2003224</v>
          </cell>
          <cell r="B3027" t="str">
            <v>Dissipador de energia - DED 12 B - areia extraída e brita produzida</v>
          </cell>
          <cell r="C3027" t="str">
            <v>un</v>
          </cell>
          <cell r="D3027">
            <v>7229.76</v>
          </cell>
          <cell r="E3027" t="str">
            <v>SICRO Jul/24</v>
          </cell>
        </row>
        <row r="3028">
          <cell r="A3028">
            <v>2003200</v>
          </cell>
          <cell r="B3028" t="str">
            <v>Dissipador de energia - DED 13 A - areia extraída e brita e pedra de mão produzidas</v>
          </cell>
          <cell r="C3028" t="str">
            <v>un</v>
          </cell>
          <cell r="D3028">
            <v>3299.36</v>
          </cell>
          <cell r="E3028" t="str">
            <v>SICRO Jul/24</v>
          </cell>
        </row>
        <row r="3029">
          <cell r="A3029">
            <v>2003199</v>
          </cell>
          <cell r="B3029" t="str">
            <v>Dissipador de energia - DED 13 A - areia, brita e pedra de mão comerciais</v>
          </cell>
          <cell r="C3029" t="str">
            <v>un</v>
          </cell>
          <cell r="D3029">
            <v>4352.46</v>
          </cell>
          <cell r="E3029" t="str">
            <v>SICRO Jul/24</v>
          </cell>
        </row>
        <row r="3030">
          <cell r="A3030">
            <v>2003225</v>
          </cell>
          <cell r="B3030" t="str">
            <v>Dissipador de energia - DED 13 B - areia e brita comerciais</v>
          </cell>
          <cell r="C3030" t="str">
            <v>un</v>
          </cell>
          <cell r="D3030">
            <v>11567.32</v>
          </cell>
          <cell r="E3030" t="str">
            <v>SICRO Jul/24</v>
          </cell>
        </row>
        <row r="3031">
          <cell r="A3031">
            <v>2003226</v>
          </cell>
          <cell r="B3031" t="str">
            <v>Dissipador de energia - DED 13 B - areia extraída e brita produzida</v>
          </cell>
          <cell r="C3031" t="str">
            <v>un</v>
          </cell>
          <cell r="D3031">
            <v>10283.89</v>
          </cell>
          <cell r="E3031" t="str">
            <v>SICRO Jul/24</v>
          </cell>
        </row>
        <row r="3032">
          <cell r="A3032">
            <v>2003238</v>
          </cell>
          <cell r="B3032" t="str">
            <v>Dissipador de energia - DES 100-300 - areia extraída e brita e pedra de mão produzidas</v>
          </cell>
          <cell r="C3032" t="str">
            <v>un</v>
          </cell>
          <cell r="D3032">
            <v>683.92</v>
          </cell>
          <cell r="E3032" t="str">
            <v>SICRO Jul/24</v>
          </cell>
        </row>
        <row r="3033">
          <cell r="A3033">
            <v>2003237</v>
          </cell>
          <cell r="B3033" t="str">
            <v>Dissipador de energia - DES 100-300 - areia, brita e pedra de mão comerciais</v>
          </cell>
          <cell r="C3033" t="str">
            <v>un</v>
          </cell>
          <cell r="D3033">
            <v>826.95</v>
          </cell>
          <cell r="E3033" t="str">
            <v>SICRO Jul/24</v>
          </cell>
        </row>
        <row r="3034">
          <cell r="A3034">
            <v>2003236</v>
          </cell>
          <cell r="B3034" t="str">
            <v>Dissipador de energia - DES 108-324 - areia extraída e brita e pedra de mão produzidas</v>
          </cell>
          <cell r="C3034" t="str">
            <v>un</v>
          </cell>
          <cell r="D3034">
            <v>760.85</v>
          </cell>
          <cell r="E3034" t="str">
            <v>SICRO Jul/24</v>
          </cell>
        </row>
        <row r="3035">
          <cell r="A3035">
            <v>2003235</v>
          </cell>
          <cell r="B3035" t="str">
            <v>Dissipador de energia - DES 108-324 - areia, brita e pedra de mão comerciais</v>
          </cell>
          <cell r="C3035" t="str">
            <v>un</v>
          </cell>
          <cell r="D3035">
            <v>925.1</v>
          </cell>
          <cell r="E3035" t="str">
            <v>SICRO Jul/24</v>
          </cell>
        </row>
        <row r="3036">
          <cell r="A3036">
            <v>2003234</v>
          </cell>
          <cell r="B3036" t="str">
            <v>Dissipador de energia - DES 120-360 - areia extraída e brita e pedra de mão produzidas</v>
          </cell>
          <cell r="C3036" t="str">
            <v>un</v>
          </cell>
          <cell r="D3036">
            <v>889.72</v>
          </cell>
          <cell r="E3036" t="str">
            <v>SICRO Jul/24</v>
          </cell>
        </row>
        <row r="3037">
          <cell r="A3037">
            <v>2003233</v>
          </cell>
          <cell r="B3037" t="str">
            <v>Dissipador de energia - DES 120-360 - areia, brita e pedra de mão comerciais</v>
          </cell>
          <cell r="C3037" t="str">
            <v>un</v>
          </cell>
          <cell r="D3037">
            <v>1092.3599999999999</v>
          </cell>
          <cell r="E3037" t="str">
            <v>SICRO Jul/24</v>
          </cell>
        </row>
        <row r="3038">
          <cell r="A3038">
            <v>2003232</v>
          </cell>
          <cell r="B3038" t="str">
            <v>Dissipador de energia - DES 125-375 - areia extraída e brita e pedra de mão produzidas</v>
          </cell>
          <cell r="C3038" t="str">
            <v>un</v>
          </cell>
          <cell r="D3038">
            <v>935.97</v>
          </cell>
          <cell r="E3038" t="str">
            <v>SICRO Jul/24</v>
          </cell>
        </row>
        <row r="3039">
          <cell r="A3039">
            <v>2003231</v>
          </cell>
          <cell r="B3039" t="str">
            <v>Dissipador de energia - DES 125-375 - areia, brita e pedra de mão comerciais</v>
          </cell>
          <cell r="C3039" t="str">
            <v>un</v>
          </cell>
          <cell r="D3039">
            <v>1150.19</v>
          </cell>
          <cell r="E3039" t="str">
            <v>SICRO Jul/24</v>
          </cell>
        </row>
        <row r="3040">
          <cell r="A3040">
            <v>2003230</v>
          </cell>
          <cell r="B3040" t="str">
            <v>Dissipador de energia - DES 150-450 - areia extraída e brita e pedra de mão produzidas</v>
          </cell>
          <cell r="C3040" t="str">
            <v>un</v>
          </cell>
          <cell r="D3040">
            <v>1222.29</v>
          </cell>
          <cell r="E3040" t="str">
            <v>SICRO Jul/24</v>
          </cell>
        </row>
        <row r="3041">
          <cell r="A3041">
            <v>2003229</v>
          </cell>
          <cell r="B3041" t="str">
            <v>Dissipador de energia - DES 150-450 - areia, brita e pedra de mão comerciais</v>
          </cell>
          <cell r="C3041" t="str">
            <v>un</v>
          </cell>
          <cell r="D3041">
            <v>1521.61</v>
          </cell>
          <cell r="E3041" t="str">
            <v>SICRO Jul/24</v>
          </cell>
        </row>
        <row r="3042">
          <cell r="A3042">
            <v>2003228</v>
          </cell>
          <cell r="B3042" t="str">
            <v>Dissipador de energia - DES 160-480 - areia extraída e brita e pedra de mão produzidas</v>
          </cell>
          <cell r="C3042" t="str">
            <v>un</v>
          </cell>
          <cell r="D3042">
            <v>1354.76</v>
          </cell>
          <cell r="E3042" t="str">
            <v>SICRO Jul/24</v>
          </cell>
        </row>
        <row r="3043">
          <cell r="A3043">
            <v>2003227</v>
          </cell>
          <cell r="B3043" t="str">
            <v>Dissipador de energia - DES 160-480 - areia, brita e pedra de mão comerciais</v>
          </cell>
          <cell r="C3043" t="str">
            <v>un</v>
          </cell>
          <cell r="D3043">
            <v>1697.09</v>
          </cell>
          <cell r="E3043" t="str">
            <v>SICRO Jul/24</v>
          </cell>
        </row>
        <row r="3044">
          <cell r="A3044">
            <v>2003248</v>
          </cell>
          <cell r="B3044" t="str">
            <v>Dissipador de energia - DES 60-180 - areia extraída e brita e pedra de mão produzidas</v>
          </cell>
          <cell r="C3044" t="str">
            <v>un</v>
          </cell>
          <cell r="D3044">
            <v>352.51</v>
          </cell>
          <cell r="E3044" t="str">
            <v>SICRO Jul/24</v>
          </cell>
        </row>
        <row r="3045">
          <cell r="A3045">
            <v>2003247</v>
          </cell>
          <cell r="B3045" t="str">
            <v>Dissipador de energia - DES 60-180 - areia, brita e pedra de mão comerciais</v>
          </cell>
          <cell r="C3045" t="str">
            <v>un</v>
          </cell>
          <cell r="D3045">
            <v>413.94</v>
          </cell>
          <cell r="E3045" t="str">
            <v>SICRO Jul/24</v>
          </cell>
        </row>
        <row r="3046">
          <cell r="A3046">
            <v>2003246</v>
          </cell>
          <cell r="B3046" t="str">
            <v>Dissipador de energia - DES 73-219 - areia extraída e brita e pedra de mão produzidas</v>
          </cell>
          <cell r="C3046" t="str">
            <v>un</v>
          </cell>
          <cell r="D3046">
            <v>448.72</v>
          </cell>
          <cell r="E3046" t="str">
            <v>SICRO Jul/24</v>
          </cell>
        </row>
        <row r="3047">
          <cell r="A3047">
            <v>2003245</v>
          </cell>
          <cell r="B3047" t="str">
            <v>Dissipador de energia - DES 73-219 - areia, brita e pedra de mão comerciais</v>
          </cell>
          <cell r="C3047" t="str">
            <v>un</v>
          </cell>
          <cell r="D3047">
            <v>531.15</v>
          </cell>
          <cell r="E3047" t="str">
            <v>SICRO Jul/24</v>
          </cell>
        </row>
        <row r="3048">
          <cell r="A3048">
            <v>2003244</v>
          </cell>
          <cell r="B3048" t="str">
            <v>Dissipador de energia - DES 80-240 - areia extraída e brita e pedra de mão produzidas</v>
          </cell>
          <cell r="C3048" t="str">
            <v>un</v>
          </cell>
          <cell r="D3048">
            <v>506.9</v>
          </cell>
          <cell r="E3048" t="str">
            <v>SICRO Jul/24</v>
          </cell>
        </row>
        <row r="3049">
          <cell r="A3049">
            <v>2003243</v>
          </cell>
          <cell r="B3049" t="str">
            <v>Dissipador de energia - DES 80-240 - areia, brita e pedra de mão comerciais</v>
          </cell>
          <cell r="C3049" t="str">
            <v>un</v>
          </cell>
          <cell r="D3049">
            <v>603.23</v>
          </cell>
          <cell r="E3049" t="str">
            <v>SICRO Jul/24</v>
          </cell>
        </row>
        <row r="3050">
          <cell r="A3050">
            <v>2003242</v>
          </cell>
          <cell r="B3050" t="str">
            <v>Dissipador de energia - DES 88-264 - areia extraída e brita e pedra de mão produzidas</v>
          </cell>
          <cell r="C3050" t="str">
            <v>un</v>
          </cell>
          <cell r="D3050">
            <v>574.35</v>
          </cell>
          <cell r="E3050" t="str">
            <v>SICRO Jul/24</v>
          </cell>
        </row>
        <row r="3051">
          <cell r="A3051">
            <v>2003241</v>
          </cell>
          <cell r="B3051" t="str">
            <v>Dissipador de energia - DES 88-264 - areia, brita e pedra de mão comerciais</v>
          </cell>
          <cell r="C3051" t="str">
            <v>un</v>
          </cell>
          <cell r="D3051">
            <v>688.51</v>
          </cell>
          <cell r="E3051" t="str">
            <v>SICRO Jul/24</v>
          </cell>
        </row>
        <row r="3052">
          <cell r="A3052">
            <v>2003240</v>
          </cell>
          <cell r="B3052" t="str">
            <v>Dissipador de energia - DES 90-270 - areia extraída e brita e pedra de mão produzidas</v>
          </cell>
          <cell r="C3052" t="str">
            <v>un</v>
          </cell>
          <cell r="D3052">
            <v>597.54999999999995</v>
          </cell>
          <cell r="E3052" t="str">
            <v>SICRO Jul/24</v>
          </cell>
        </row>
        <row r="3053">
          <cell r="A3053">
            <v>2003239</v>
          </cell>
          <cell r="B3053" t="str">
            <v>Dissipador de energia - DES 90-270 - areia, brita e pedra de mão comerciais</v>
          </cell>
          <cell r="C3053" t="str">
            <v>un</v>
          </cell>
          <cell r="D3053">
            <v>720.33</v>
          </cell>
          <cell r="E3053" t="str">
            <v>SICRO Jul/24</v>
          </cell>
        </row>
        <row r="3054">
          <cell r="A3054">
            <v>2004516</v>
          </cell>
          <cell r="B3054" t="str">
            <v>Dreno de pavimento em microvala com geocomposto drenante H = 0,40 m - inclusive corte, enchimento com areia e selo asfáltico</v>
          </cell>
          <cell r="C3054" t="str">
            <v>m</v>
          </cell>
          <cell r="D3054">
            <v>33.770000000000003</v>
          </cell>
          <cell r="E3054" t="str">
            <v>SICRO Jul/24</v>
          </cell>
        </row>
        <row r="3055">
          <cell r="A3055">
            <v>2004517</v>
          </cell>
          <cell r="B3055" t="str">
            <v>Dreno de pavimento em microvala com geocomposto drenante H = 0,60 m - inclusive corte, enchimento com areia e selo asfáltico</v>
          </cell>
          <cell r="C3055" t="str">
            <v>m</v>
          </cell>
          <cell r="D3055">
            <v>68.2</v>
          </cell>
          <cell r="E3055" t="str">
            <v>SICRO Jul/24</v>
          </cell>
        </row>
        <row r="3056">
          <cell r="A3056">
            <v>2007971</v>
          </cell>
          <cell r="B3056" t="str">
            <v>Dreno de PVC D = 100 mm para OAE - fornecimento e instalação</v>
          </cell>
          <cell r="C3056" t="str">
            <v>m</v>
          </cell>
          <cell r="D3056">
            <v>93.96</v>
          </cell>
          <cell r="E3056" t="str">
            <v>SICRO Jul/24</v>
          </cell>
        </row>
        <row r="3057">
          <cell r="A3057">
            <v>2008091</v>
          </cell>
          <cell r="B3057" t="str">
            <v>Dreno de PVC D = 150 mm para OAE - fornecimento e instalação</v>
          </cell>
          <cell r="C3057" t="str">
            <v>m</v>
          </cell>
          <cell r="D3057">
            <v>90.28</v>
          </cell>
          <cell r="E3057" t="str">
            <v>SICRO Jul/24</v>
          </cell>
        </row>
        <row r="3058">
          <cell r="A3058">
            <v>2006408</v>
          </cell>
          <cell r="B3058" t="str">
            <v>Dreno de PVC D = 75 mm para OAE - fornecimento e instalação</v>
          </cell>
          <cell r="C3058" t="str">
            <v>m</v>
          </cell>
          <cell r="D3058">
            <v>73.06</v>
          </cell>
          <cell r="E3058" t="str">
            <v>SICRO Jul/24</v>
          </cell>
        </row>
        <row r="3059">
          <cell r="A3059">
            <v>2015642</v>
          </cell>
          <cell r="B3059" t="str">
            <v>Dreno em tubo de aço galvanizado D = 100 mm em OAE - fornecimento e instalação</v>
          </cell>
          <cell r="C3059" t="str">
            <v>m</v>
          </cell>
          <cell r="D3059">
            <v>156.31</v>
          </cell>
          <cell r="E3059" t="str">
            <v>SICRO Jul/24</v>
          </cell>
        </row>
        <row r="3060">
          <cell r="A3060">
            <v>2015641</v>
          </cell>
          <cell r="B3060" t="str">
            <v>Dreno em tubo de aço galvanizado D = 80 mm em OAE - fornecimento e instalação</v>
          </cell>
          <cell r="C3060" t="str">
            <v>m</v>
          </cell>
          <cell r="D3060">
            <v>137.16999999999999</v>
          </cell>
          <cell r="E3060" t="str">
            <v>SICRO Jul/24</v>
          </cell>
        </row>
        <row r="3061">
          <cell r="A3061">
            <v>2004509</v>
          </cell>
          <cell r="B3061" t="str">
            <v>Dreno longitudinal de pavimento H = 0,40 m - com geocomposto drenante</v>
          </cell>
          <cell r="C3061" t="str">
            <v>m</v>
          </cell>
          <cell r="D3061">
            <v>34.380000000000003</v>
          </cell>
          <cell r="E3061" t="str">
            <v>SICRO Jul/24</v>
          </cell>
        </row>
        <row r="3062">
          <cell r="A3062">
            <v>2004510</v>
          </cell>
          <cell r="B3062" t="str">
            <v>Dreno longitudinal de pavimento H = 0,60 m - com geocomposto drenante</v>
          </cell>
          <cell r="C3062" t="str">
            <v>m</v>
          </cell>
          <cell r="D3062">
            <v>41.75</v>
          </cell>
          <cell r="E3062" t="str">
            <v>SICRO Jul/24</v>
          </cell>
        </row>
        <row r="3063">
          <cell r="A3063">
            <v>2004511</v>
          </cell>
          <cell r="B3063" t="str">
            <v>Dreno longitudinal de pavimento H = 1,00 m - com geocomposto drenante</v>
          </cell>
          <cell r="C3063" t="str">
            <v>m</v>
          </cell>
          <cell r="D3063">
            <v>56.48</v>
          </cell>
          <cell r="E3063" t="str">
            <v>SICRO Jul/24</v>
          </cell>
        </row>
        <row r="3064">
          <cell r="A3064">
            <v>2004512</v>
          </cell>
          <cell r="B3064" t="str">
            <v>Dreno longitudinal de pavimento H = 1,50 m - com geocomposto drenante</v>
          </cell>
          <cell r="C3064" t="str">
            <v>m</v>
          </cell>
          <cell r="D3064">
            <v>74.88</v>
          </cell>
          <cell r="E3064" t="str">
            <v>SICRO Jul/24</v>
          </cell>
        </row>
        <row r="3065">
          <cell r="A3065">
            <v>2003843</v>
          </cell>
          <cell r="B3065" t="str">
            <v>Dreno longitudinal profundo em tubo de concreto D = 0,40 m em vala de H = 1,10 m e L = 1,00 m com brita envolta em geotêxtil</v>
          </cell>
          <cell r="C3065" t="str">
            <v>m</v>
          </cell>
          <cell r="D3065">
            <v>358.56</v>
          </cell>
          <cell r="E3065" t="str">
            <v>SICRO Jul/24</v>
          </cell>
        </row>
        <row r="3066">
          <cell r="A3066">
            <v>2003915</v>
          </cell>
          <cell r="B3066" t="str">
            <v>Dreno longitudinal profundo para corte em rocha - DPR 01 - tubo de concreto perfurado e brita comercial</v>
          </cell>
          <cell r="C3066" t="str">
            <v>m</v>
          </cell>
          <cell r="D3066">
            <v>121</v>
          </cell>
          <cell r="E3066" t="str">
            <v>SICRO Jul/24</v>
          </cell>
        </row>
        <row r="3067">
          <cell r="A3067">
            <v>2003914</v>
          </cell>
          <cell r="B3067" t="str">
            <v>Dreno longitudinal profundo para corte em rocha - DPR 01 - tubo de concreto perfurado e brita produzida</v>
          </cell>
          <cell r="C3067" t="str">
            <v>m</v>
          </cell>
          <cell r="D3067">
            <v>104.41</v>
          </cell>
          <cell r="E3067" t="str">
            <v>SICRO Jul/24</v>
          </cell>
        </row>
        <row r="3068">
          <cell r="A3068">
            <v>2003589</v>
          </cell>
          <cell r="B3068" t="str">
            <v>Dreno longitudinal profundo para corte em rocha - DPR 01 - tubo PEAD e brita comercial</v>
          </cell>
          <cell r="C3068" t="str">
            <v>m</v>
          </cell>
          <cell r="D3068">
            <v>121.6</v>
          </cell>
          <cell r="E3068" t="str">
            <v>SICRO Jul/24</v>
          </cell>
        </row>
        <row r="3069">
          <cell r="A3069">
            <v>2003588</v>
          </cell>
          <cell r="B3069" t="str">
            <v>Dreno longitudinal profundo para corte em rocha - DPR 01 - tubo PEAD e brita produzida</v>
          </cell>
          <cell r="C3069" t="str">
            <v>m</v>
          </cell>
          <cell r="D3069">
            <v>108.61</v>
          </cell>
          <cell r="E3069" t="str">
            <v>SICRO Jul/24</v>
          </cell>
        </row>
        <row r="3070">
          <cell r="A3070">
            <v>2003917</v>
          </cell>
          <cell r="B3070" t="str">
            <v>Dreno longitudinal profundo para corte em rocha - DPR 02 - tubo de concreto perfurado e brita comercial</v>
          </cell>
          <cell r="C3070" t="str">
            <v>m</v>
          </cell>
          <cell r="D3070">
            <v>134.36000000000001</v>
          </cell>
          <cell r="E3070" t="str">
            <v>SICRO Jul/24</v>
          </cell>
        </row>
        <row r="3071">
          <cell r="A3071">
            <v>2003916</v>
          </cell>
          <cell r="B3071" t="str">
            <v>Dreno longitudinal profundo para corte em rocha - DPR 02 - tubo de concreto perfurado e brita produzida</v>
          </cell>
          <cell r="C3071" t="str">
            <v>m</v>
          </cell>
          <cell r="D3071">
            <v>117.77</v>
          </cell>
          <cell r="E3071" t="str">
            <v>SICRO Jul/24</v>
          </cell>
        </row>
        <row r="3072">
          <cell r="A3072">
            <v>2003591</v>
          </cell>
          <cell r="B3072" t="str">
            <v>Dreno longitudinal profundo para corte em rocha - DPR 02 - tubo PEAD e brita comercial</v>
          </cell>
          <cell r="C3072" t="str">
            <v>m</v>
          </cell>
          <cell r="D3072">
            <v>134.94999999999999</v>
          </cell>
          <cell r="E3072" t="str">
            <v>SICRO Jul/24</v>
          </cell>
        </row>
        <row r="3073">
          <cell r="A3073">
            <v>2003590</v>
          </cell>
          <cell r="B3073" t="str">
            <v>Dreno longitudinal profundo para corte em rocha - DPR 02 - tubo PEAD e brita produzida</v>
          </cell>
          <cell r="C3073" t="str">
            <v>m</v>
          </cell>
          <cell r="D3073">
            <v>121.97</v>
          </cell>
          <cell r="E3073" t="str">
            <v>SICRO Jul/24</v>
          </cell>
        </row>
        <row r="3074">
          <cell r="A3074">
            <v>2003593</v>
          </cell>
          <cell r="B3074" t="str">
            <v>Dreno longitudinal profundo para corte em rocha - DPR 03 - brita comercial</v>
          </cell>
          <cell r="C3074" t="str">
            <v>m</v>
          </cell>
          <cell r="D3074">
            <v>85.89</v>
          </cell>
          <cell r="E3074" t="str">
            <v>SICRO Jul/24</v>
          </cell>
        </row>
        <row r="3075">
          <cell r="A3075">
            <v>2003592</v>
          </cell>
          <cell r="B3075" t="str">
            <v>Dreno longitudinal profundo para corte em rocha - DPR 03 - brita produzida</v>
          </cell>
          <cell r="C3075" t="str">
            <v>m</v>
          </cell>
          <cell r="D3075">
            <v>67.34</v>
          </cell>
          <cell r="E3075" t="str">
            <v>SICRO Jul/24</v>
          </cell>
        </row>
        <row r="3076">
          <cell r="A3076">
            <v>2003595</v>
          </cell>
          <cell r="B3076" t="str">
            <v>Dreno longitudinal profundo para corte em rocha - DPR 04 - brita comercial</v>
          </cell>
          <cell r="C3076" t="str">
            <v>m</v>
          </cell>
          <cell r="D3076">
            <v>72.53</v>
          </cell>
          <cell r="E3076" t="str">
            <v>SICRO Jul/24</v>
          </cell>
        </row>
        <row r="3077">
          <cell r="A3077">
            <v>2003594</v>
          </cell>
          <cell r="B3077" t="str">
            <v>Dreno longitudinal profundo para corte em rocha - DPR 04 - brita produzida</v>
          </cell>
          <cell r="C3077" t="str">
            <v>m</v>
          </cell>
          <cell r="D3077">
            <v>53.98</v>
          </cell>
          <cell r="E3077" t="str">
            <v>SICRO Jul/24</v>
          </cell>
        </row>
        <row r="3078">
          <cell r="A3078">
            <v>2003597</v>
          </cell>
          <cell r="B3078" t="str">
            <v>Dreno longitudinal profundo para corte em rocha - DPR 05 - tubo de concreto poroso e areia comercial</v>
          </cell>
          <cell r="C3078" t="str">
            <v>m</v>
          </cell>
          <cell r="D3078">
            <v>116.23</v>
          </cell>
          <cell r="E3078" t="str">
            <v>SICRO Jul/24</v>
          </cell>
        </row>
        <row r="3079">
          <cell r="A3079">
            <v>2003596</v>
          </cell>
          <cell r="B3079" t="str">
            <v>Dreno longitudinal profundo para corte em rocha - DPR 05 - tubo de concreto poroso e areia extraída</v>
          </cell>
          <cell r="C3079" t="str">
            <v>m</v>
          </cell>
          <cell r="D3079">
            <v>97.98</v>
          </cell>
          <cell r="E3079" t="str">
            <v>SICRO Jul/24</v>
          </cell>
        </row>
        <row r="3080">
          <cell r="A3080">
            <v>2003572</v>
          </cell>
          <cell r="B3080" t="str">
            <v>Dreno longitudinal profundo para corte em solo - DPS 01 - tubo PEAD e areia comercial</v>
          </cell>
          <cell r="C3080" t="str">
            <v>m</v>
          </cell>
          <cell r="D3080">
            <v>129.57</v>
          </cell>
          <cell r="E3080" t="str">
            <v>SICRO Jul/24</v>
          </cell>
        </row>
        <row r="3081">
          <cell r="A3081">
            <v>2003580</v>
          </cell>
          <cell r="B3081" t="str">
            <v>Dreno longitudinal profundo para corte em solo - DPS 01 - tubo PEAD e areia extraída</v>
          </cell>
          <cell r="C3081" t="str">
            <v>m</v>
          </cell>
          <cell r="D3081">
            <v>71.290000000000006</v>
          </cell>
          <cell r="E3081" t="str">
            <v>SICRO Jul/24</v>
          </cell>
        </row>
        <row r="3082">
          <cell r="A3082">
            <v>2003573</v>
          </cell>
          <cell r="B3082" t="str">
            <v>Dreno longitudinal profundo para corte em solo - DPS 02 - tubo PEAD e areia comercial</v>
          </cell>
          <cell r="C3082" t="str">
            <v>m</v>
          </cell>
          <cell r="D3082">
            <v>135.93</v>
          </cell>
          <cell r="E3082" t="str">
            <v>SICRO Jul/24</v>
          </cell>
        </row>
        <row r="3083">
          <cell r="A3083">
            <v>2003581</v>
          </cell>
          <cell r="B3083" t="str">
            <v>Dreno longitudinal profundo para corte em solo - DPS 02 - tubo PEAD e areia extraída</v>
          </cell>
          <cell r="C3083" t="str">
            <v>m</v>
          </cell>
          <cell r="D3083">
            <v>68.55</v>
          </cell>
          <cell r="E3083" t="str">
            <v>SICRO Jul/24</v>
          </cell>
        </row>
        <row r="3084">
          <cell r="A3084">
            <v>2003561</v>
          </cell>
          <cell r="B3084" t="str">
            <v>Dreno longitudinal profundo para corte em solo - DPS 03 - tubo de concreto perfurado, areia e brita comerciais - madeira com utilização de 5 vezes</v>
          </cell>
          <cell r="C3084" t="str">
            <v>m</v>
          </cell>
          <cell r="D3084">
            <v>212.34</v>
          </cell>
          <cell r="E3084" t="str">
            <v>SICRO Jul/24</v>
          </cell>
        </row>
        <row r="3085">
          <cell r="A3085">
            <v>2003560</v>
          </cell>
          <cell r="B3085" t="str">
            <v>Dreno longitudinal profundo para corte em solo - DPS 03 - tubo de concreto perfurado, areia extraída e brita produzida - madeira com utilização de 5 vezes</v>
          </cell>
          <cell r="C3085" t="str">
            <v>m</v>
          </cell>
          <cell r="D3085">
            <v>129.43</v>
          </cell>
          <cell r="E3085" t="str">
            <v>SICRO Jul/24</v>
          </cell>
        </row>
        <row r="3086">
          <cell r="A3086">
            <v>2003574</v>
          </cell>
          <cell r="B3086" t="str">
            <v>Dreno longitudinal profundo para corte em solo - DPS 03 - tubo PEAD, areia e brita comerciais - madeira com utilização de 5 vezes</v>
          </cell>
          <cell r="C3086" t="str">
            <v>m</v>
          </cell>
          <cell r="D3086">
            <v>184.64</v>
          </cell>
          <cell r="E3086" t="str">
            <v>SICRO Jul/24</v>
          </cell>
        </row>
        <row r="3087">
          <cell r="A3087">
            <v>2003582</v>
          </cell>
          <cell r="B3087" t="str">
            <v>Dreno longitudinal profundo para corte em solo - DPS 03 - tubo PEAD, areia extraída e brita produzida - madeira com utilização de 5 vezes</v>
          </cell>
          <cell r="C3087" t="str">
            <v>m</v>
          </cell>
          <cell r="D3087">
            <v>124.61</v>
          </cell>
          <cell r="E3087" t="str">
            <v>SICRO Jul/24</v>
          </cell>
        </row>
        <row r="3088">
          <cell r="A3088">
            <v>2003563</v>
          </cell>
          <cell r="B3088" t="str">
            <v>Dreno longitudinal profundo para corte em solo - DPS 04 - tubo de concreto perfurado, areia e brita comerciais - madeira com utilização de 5 vezes</v>
          </cell>
          <cell r="C3088" t="str">
            <v>m</v>
          </cell>
          <cell r="D3088">
            <v>221.67</v>
          </cell>
          <cell r="E3088" t="str">
            <v>SICRO Jul/24</v>
          </cell>
        </row>
        <row r="3089">
          <cell r="A3089">
            <v>2003562</v>
          </cell>
          <cell r="B3089" t="str">
            <v>Dreno longitudinal profundo para corte em solo - DPS 04 - tubo de concreto perfurado, areia extraída e brita produzida - madeira com utilização de 5 vezes</v>
          </cell>
          <cell r="C3089" t="str">
            <v>m</v>
          </cell>
          <cell r="D3089">
            <v>125.1</v>
          </cell>
          <cell r="E3089" t="str">
            <v>SICRO Jul/24</v>
          </cell>
        </row>
        <row r="3090">
          <cell r="A3090">
            <v>2003575</v>
          </cell>
          <cell r="B3090" t="str">
            <v>Dreno longitudinal profundo para corte em solo - DPS 04 - tubo PEAD, areia e brita comerciais - madeira com utilização de 5 vezes</v>
          </cell>
          <cell r="C3090" t="str">
            <v>m</v>
          </cell>
          <cell r="D3090">
            <v>191.17</v>
          </cell>
          <cell r="E3090" t="str">
            <v>SICRO Jul/24</v>
          </cell>
        </row>
        <row r="3091">
          <cell r="A3091">
            <v>2003583</v>
          </cell>
          <cell r="B3091" t="str">
            <v>Dreno longitudinal profundo para corte em solo - DPS 04 - tubo PEAD, areia extraída e brita produzida - madeira com utilização de 5 vezes</v>
          </cell>
          <cell r="C3091" t="str">
            <v>m</v>
          </cell>
          <cell r="D3091">
            <v>121.58</v>
          </cell>
          <cell r="E3091" t="str">
            <v>SICRO Jul/24</v>
          </cell>
        </row>
        <row r="3092">
          <cell r="A3092">
            <v>2003565</v>
          </cell>
          <cell r="B3092" t="str">
            <v>Dreno longitudinal profundo para corte em solo - DPS 05 - dreno cego - brita comercial</v>
          </cell>
          <cell r="C3092" t="str">
            <v>m</v>
          </cell>
          <cell r="D3092">
            <v>144.63999999999999</v>
          </cell>
          <cell r="E3092" t="str">
            <v>SICRO Jul/24</v>
          </cell>
        </row>
        <row r="3093">
          <cell r="A3093">
            <v>2003564</v>
          </cell>
          <cell r="B3093" t="str">
            <v>Dreno longitudinal profundo para corte em solo - DPS 05 - dreno cego - brita produzida</v>
          </cell>
          <cell r="C3093" t="str">
            <v>m</v>
          </cell>
          <cell r="D3093">
            <v>87.12</v>
          </cell>
          <cell r="E3093" t="str">
            <v>SICRO Jul/24</v>
          </cell>
        </row>
        <row r="3094">
          <cell r="A3094">
            <v>2003567</v>
          </cell>
          <cell r="B3094" t="str">
            <v>Dreno longitudinal profundo para corte em solo - DPS 06 - dreno cego - brita comercial</v>
          </cell>
          <cell r="C3094" t="str">
            <v>m</v>
          </cell>
          <cell r="D3094">
            <v>162.26</v>
          </cell>
          <cell r="E3094" t="str">
            <v>SICRO Jul/24</v>
          </cell>
        </row>
        <row r="3095">
          <cell r="A3095">
            <v>2003566</v>
          </cell>
          <cell r="B3095" t="str">
            <v>Dreno longitudinal profundo para corte em solo - DPS 06 - dreno cego - brita produzida</v>
          </cell>
          <cell r="C3095" t="str">
            <v>m</v>
          </cell>
          <cell r="D3095">
            <v>92.69</v>
          </cell>
          <cell r="E3095" t="str">
            <v>SICRO Jul/24</v>
          </cell>
        </row>
        <row r="3096">
          <cell r="A3096">
            <v>2003569</v>
          </cell>
          <cell r="B3096" t="str">
            <v>Dreno longitudinal profundo para corte em solo - DPS 07 - tubo de concreto perfurado e brita comercial</v>
          </cell>
          <cell r="C3096" t="str">
            <v>m</v>
          </cell>
          <cell r="D3096">
            <v>192.82</v>
          </cell>
          <cell r="E3096" t="str">
            <v>SICRO Jul/24</v>
          </cell>
        </row>
        <row r="3097">
          <cell r="A3097">
            <v>2003568</v>
          </cell>
          <cell r="B3097" t="str">
            <v>Dreno longitudinal profundo para corte em solo - DPS 07 - tubo de concreto perfurado e brita produzida</v>
          </cell>
          <cell r="C3097" t="str">
            <v>m</v>
          </cell>
          <cell r="D3097">
            <v>137.27000000000001</v>
          </cell>
          <cell r="E3097" t="str">
            <v>SICRO Jul/24</v>
          </cell>
        </row>
        <row r="3098">
          <cell r="A3098">
            <v>2003578</v>
          </cell>
          <cell r="B3098" t="str">
            <v>Dreno longitudinal profundo para corte em solo - DPS 07 - tubo PEAD e brita comercial</v>
          </cell>
          <cell r="C3098" t="str">
            <v>m</v>
          </cell>
          <cell r="D3098">
            <v>179.34</v>
          </cell>
          <cell r="E3098" t="str">
            <v>SICRO Jul/24</v>
          </cell>
        </row>
        <row r="3099">
          <cell r="A3099">
            <v>2003586</v>
          </cell>
          <cell r="B3099" t="str">
            <v>Dreno longitudinal profundo para corte em solo - DPS 07 - tubo PEAD e brita produzida</v>
          </cell>
          <cell r="C3099" t="str">
            <v>m</v>
          </cell>
          <cell r="D3099">
            <v>133.68</v>
          </cell>
          <cell r="E3099" t="str">
            <v>SICRO Jul/24</v>
          </cell>
        </row>
        <row r="3100">
          <cell r="A3100">
            <v>2003571</v>
          </cell>
          <cell r="B3100" t="str">
            <v>Dreno longitudinal profundo para corte em solo - DPS 08 - tubo de concreto perfurado e brita comercial</v>
          </cell>
          <cell r="C3100" t="str">
            <v>m</v>
          </cell>
          <cell r="D3100">
            <v>210.45</v>
          </cell>
          <cell r="E3100" t="str">
            <v>SICRO Jul/24</v>
          </cell>
        </row>
        <row r="3101">
          <cell r="A3101">
            <v>2003570</v>
          </cell>
          <cell r="B3101" t="str">
            <v>Dreno longitudinal profundo para corte em solo - DPS 08 - tubo de concreto perfurado e brita produzida</v>
          </cell>
          <cell r="C3101" t="str">
            <v>m</v>
          </cell>
          <cell r="D3101">
            <v>142.84</v>
          </cell>
          <cell r="E3101" t="str">
            <v>SICRO Jul/24</v>
          </cell>
        </row>
        <row r="3102">
          <cell r="A3102">
            <v>2003579</v>
          </cell>
          <cell r="B3102" t="str">
            <v>Dreno longitudinal profundo para corte em solo - DPS 08 - tubo PEAD e brita comercial</v>
          </cell>
          <cell r="C3102" t="str">
            <v>m</v>
          </cell>
          <cell r="D3102">
            <v>193.85</v>
          </cell>
          <cell r="E3102" t="str">
            <v>SICRO Jul/24</v>
          </cell>
        </row>
        <row r="3103">
          <cell r="A3103">
            <v>2003587</v>
          </cell>
          <cell r="B3103" t="str">
            <v>Dreno longitudinal profundo para corte em solo - DPS 08 - tubo PEAD e brita produzida</v>
          </cell>
          <cell r="C3103" t="str">
            <v>m</v>
          </cell>
          <cell r="D3103">
            <v>138.91999999999999</v>
          </cell>
          <cell r="E3103" t="str">
            <v>SICRO Jul/24</v>
          </cell>
        </row>
        <row r="3104">
          <cell r="A3104">
            <v>2004506</v>
          </cell>
          <cell r="B3104" t="str">
            <v>Dreno profundo H = 1,0 m - com geocomposto drenante - inclusive escavação e reaterro</v>
          </cell>
          <cell r="C3104" t="str">
            <v>m</v>
          </cell>
          <cell r="D3104">
            <v>64.319999999999993</v>
          </cell>
          <cell r="E3104" t="str">
            <v>SICRO Jul/24</v>
          </cell>
        </row>
        <row r="3105">
          <cell r="A3105">
            <v>2004507</v>
          </cell>
          <cell r="B3105" t="str">
            <v>Dreno profundo H = 1,5 m - com geocomposto drenante - inclusive escavação e reaterro</v>
          </cell>
          <cell r="C3105" t="str">
            <v>m</v>
          </cell>
          <cell r="D3105">
            <v>86.73</v>
          </cell>
          <cell r="E3105" t="str">
            <v>SICRO Jul/24</v>
          </cell>
        </row>
        <row r="3106">
          <cell r="A3106">
            <v>2003614</v>
          </cell>
          <cell r="B3106" t="str">
            <v>Dreno sub-horizontal - DSH 01 - material de 1ª categoria</v>
          </cell>
          <cell r="C3106" t="str">
            <v>m</v>
          </cell>
          <cell r="D3106">
            <v>149.5</v>
          </cell>
          <cell r="E3106" t="str">
            <v>SICRO Jul/24</v>
          </cell>
        </row>
        <row r="3107">
          <cell r="A3107">
            <v>2003865</v>
          </cell>
          <cell r="B3107" t="str">
            <v>Dreno sub-horizontal - DSH 01 - material de 2ª categoria</v>
          </cell>
          <cell r="C3107" t="str">
            <v>m</v>
          </cell>
          <cell r="D3107">
            <v>164.25</v>
          </cell>
          <cell r="E3107" t="str">
            <v>SICRO Jul/24</v>
          </cell>
        </row>
        <row r="3108">
          <cell r="A3108">
            <v>2003923</v>
          </cell>
          <cell r="B3108" t="str">
            <v>Dreno subsuperficial - DSS 01 - tubo de concreto perfurado e areia comercial</v>
          </cell>
          <cell r="C3108" t="str">
            <v>m</v>
          </cell>
          <cell r="D3108">
            <v>60.81</v>
          </cell>
          <cell r="E3108" t="str">
            <v>SICRO Jul/24</v>
          </cell>
        </row>
        <row r="3109">
          <cell r="A3109">
            <v>2003922</v>
          </cell>
          <cell r="B3109" t="str">
            <v>Dreno subsuperficial - DSS 01 - tubo de concreto perfurado e areia extraída</v>
          </cell>
          <cell r="C3109" t="str">
            <v>m</v>
          </cell>
          <cell r="D3109">
            <v>39.01</v>
          </cell>
          <cell r="E3109" t="str">
            <v>SICRO Jul/24</v>
          </cell>
        </row>
        <row r="3110">
          <cell r="A3110">
            <v>2003605</v>
          </cell>
          <cell r="B3110" t="str">
            <v>Dreno subsuperficial - DSS 01 - tubo PEAD e areia comercial</v>
          </cell>
          <cell r="C3110" t="str">
            <v>m</v>
          </cell>
          <cell r="D3110">
            <v>43.53</v>
          </cell>
          <cell r="E3110" t="str">
            <v>SICRO Jul/24</v>
          </cell>
        </row>
        <row r="3111">
          <cell r="A3111">
            <v>2003604</v>
          </cell>
          <cell r="B3111" t="str">
            <v>Dreno subsuperficial - DSS 01 - tubo PEAD e areia extraída</v>
          </cell>
          <cell r="C3111" t="str">
            <v>m</v>
          </cell>
          <cell r="D3111">
            <v>25.33</v>
          </cell>
          <cell r="E3111" t="str">
            <v>SICRO Jul/24</v>
          </cell>
        </row>
        <row r="3112">
          <cell r="A3112">
            <v>2003607</v>
          </cell>
          <cell r="B3112" t="str">
            <v>Dreno subsuperficial - DSS 02 - brita comercial</v>
          </cell>
          <cell r="C3112" t="str">
            <v>m</v>
          </cell>
          <cell r="D3112">
            <v>42.79</v>
          </cell>
          <cell r="E3112" t="str">
            <v>SICRO Jul/24</v>
          </cell>
        </row>
        <row r="3113">
          <cell r="A3113">
            <v>2003606</v>
          </cell>
          <cell r="B3113" t="str">
            <v>Dreno subsuperficial - DSS 02 - brita produzida</v>
          </cell>
          <cell r="C3113" t="str">
            <v>m</v>
          </cell>
          <cell r="D3113">
            <v>27.95</v>
          </cell>
          <cell r="E3113" t="str">
            <v>SICRO Jul/24</v>
          </cell>
        </row>
        <row r="3114">
          <cell r="A3114">
            <v>2003609</v>
          </cell>
          <cell r="B3114" t="str">
            <v>Dreno subsuperficial - DSS 03 - brita comercial</v>
          </cell>
          <cell r="C3114" t="str">
            <v>m</v>
          </cell>
          <cell r="D3114">
            <v>28.43</v>
          </cell>
          <cell r="E3114" t="str">
            <v>SICRO Jul/24</v>
          </cell>
        </row>
        <row r="3115">
          <cell r="A3115">
            <v>2003608</v>
          </cell>
          <cell r="B3115" t="str">
            <v>Dreno subsuperficial - DSS 03 - brita produzida</v>
          </cell>
          <cell r="C3115" t="str">
            <v>m</v>
          </cell>
          <cell r="D3115">
            <v>13.59</v>
          </cell>
          <cell r="E3115" t="str">
            <v>SICRO Jul/24</v>
          </cell>
        </row>
        <row r="3116">
          <cell r="A3116">
            <v>2003925</v>
          </cell>
          <cell r="B3116" t="str">
            <v>Dreno subsuperficial - DSS 04 - tubo de concreto perfurado e brita comercial</v>
          </cell>
          <cell r="C3116" t="str">
            <v>m</v>
          </cell>
          <cell r="D3116">
            <v>82.14</v>
          </cell>
          <cell r="E3116" t="str">
            <v>SICRO Jul/24</v>
          </cell>
        </row>
        <row r="3117">
          <cell r="A3117">
            <v>2003924</v>
          </cell>
          <cell r="B3117" t="str">
            <v>Dreno subsuperficial - DSS 04 - tubo de concreto perfurado e brita produzida</v>
          </cell>
          <cell r="C3117" t="str">
            <v>m</v>
          </cell>
          <cell r="D3117">
            <v>63.69</v>
          </cell>
          <cell r="E3117" t="str">
            <v>SICRO Jul/24</v>
          </cell>
        </row>
        <row r="3118">
          <cell r="A3118">
            <v>2003611</v>
          </cell>
          <cell r="B3118" t="str">
            <v>Dreno subsuperficial - DSS 04 - tubo PEAD e brita comercial</v>
          </cell>
          <cell r="C3118" t="str">
            <v>m</v>
          </cell>
          <cell r="D3118">
            <v>64.86</v>
          </cell>
          <cell r="E3118" t="str">
            <v>SICRO Jul/24</v>
          </cell>
        </row>
        <row r="3119">
          <cell r="A3119">
            <v>2003610</v>
          </cell>
          <cell r="B3119" t="str">
            <v>Dreno subsuperficial - DSS 04 - tubo PEAD e brita produzida</v>
          </cell>
          <cell r="C3119" t="str">
            <v>m</v>
          </cell>
          <cell r="D3119">
            <v>50.01</v>
          </cell>
          <cell r="E3119" t="str">
            <v>SICRO Jul/24</v>
          </cell>
        </row>
        <row r="3120">
          <cell r="A3120">
            <v>2003820</v>
          </cell>
          <cell r="B3120" t="str">
            <v>Dreno tipo barbacã - DRB 01 - D = 75 mm em estrutura de contenção de encosta - excluso o tubo de drenagem</v>
          </cell>
          <cell r="C3120" t="str">
            <v>un</v>
          </cell>
          <cell r="D3120">
            <v>22.43</v>
          </cell>
          <cell r="E3120" t="str">
            <v>SICRO Jul/24</v>
          </cell>
        </row>
        <row r="3121">
          <cell r="A3121">
            <v>2003821</v>
          </cell>
          <cell r="B3121" t="str">
            <v>Dreno tipo barbacã - DRB 02 - D = 50 mm em estrutura de contenção de encosta - excluso o tubo de drenagem</v>
          </cell>
          <cell r="C3121" t="str">
            <v>un</v>
          </cell>
          <cell r="D3121">
            <v>19.27</v>
          </cell>
          <cell r="E3121" t="str">
            <v>SICRO Jul/24</v>
          </cell>
        </row>
        <row r="3122">
          <cell r="A3122">
            <v>2003842</v>
          </cell>
          <cell r="B3122" t="str">
            <v>Enchimento de junta de concreto com argamassa asfáltica de densidade 1.700 kg/m³ - espessura de 1 cm</v>
          </cell>
          <cell r="C3122" t="str">
            <v>kg</v>
          </cell>
          <cell r="D3122">
            <v>85.5</v>
          </cell>
          <cell r="E3122" t="str">
            <v>SICRO Jul/24</v>
          </cell>
        </row>
        <row r="3123">
          <cell r="A3123">
            <v>2003103</v>
          </cell>
          <cell r="B3123" t="str">
            <v>Entrada para descida d'água - EDA 01 A - areia e brita comerciais</v>
          </cell>
          <cell r="C3123" t="str">
            <v>un</v>
          </cell>
          <cell r="D3123">
            <v>199.53</v>
          </cell>
          <cell r="E3123" t="str">
            <v>SICRO Jul/24</v>
          </cell>
        </row>
        <row r="3124">
          <cell r="A3124">
            <v>2003104</v>
          </cell>
          <cell r="B3124" t="str">
            <v>Entrada para descida d'água - EDA 01 A - areia extraída e brita produzida</v>
          </cell>
          <cell r="C3124" t="str">
            <v>un</v>
          </cell>
          <cell r="D3124">
            <v>171.15</v>
          </cell>
          <cell r="E3124" t="str">
            <v>SICRO Jul/24</v>
          </cell>
        </row>
        <row r="3125">
          <cell r="A3125">
            <v>2003115</v>
          </cell>
          <cell r="B3125" t="str">
            <v>Entrada para descida d'água - EDA 01 B - areia e brita comerciais</v>
          </cell>
          <cell r="C3125" t="str">
            <v>un</v>
          </cell>
          <cell r="D3125">
            <v>294.87</v>
          </cell>
          <cell r="E3125" t="str">
            <v>SICRO Jul/24</v>
          </cell>
        </row>
        <row r="3126">
          <cell r="A3126">
            <v>2003116</v>
          </cell>
          <cell r="B3126" t="str">
            <v>Entrada para descida d'água - EDA 01 B - areia extraída e brita produzida</v>
          </cell>
          <cell r="C3126" t="str">
            <v>un</v>
          </cell>
          <cell r="D3126">
            <v>251.36</v>
          </cell>
          <cell r="E3126" t="str">
            <v>SICRO Jul/24</v>
          </cell>
        </row>
        <row r="3127">
          <cell r="A3127">
            <v>2003105</v>
          </cell>
          <cell r="B3127" t="str">
            <v>Entrada para descida d'água - EDA 02 A - areia e brita comerciais</v>
          </cell>
          <cell r="C3127" t="str">
            <v>un</v>
          </cell>
          <cell r="D3127">
            <v>211.61</v>
          </cell>
          <cell r="E3127" t="str">
            <v>SICRO Jul/24</v>
          </cell>
        </row>
        <row r="3128">
          <cell r="A3128">
            <v>2003106</v>
          </cell>
          <cell r="B3128" t="str">
            <v>Entrada para descida d'água - EDA 02 A - areia extraída e brita produzida</v>
          </cell>
          <cell r="C3128" t="str">
            <v>un</v>
          </cell>
          <cell r="D3128">
            <v>182.03</v>
          </cell>
          <cell r="E3128" t="str">
            <v>SICRO Jul/24</v>
          </cell>
        </row>
        <row r="3129">
          <cell r="A3129">
            <v>2003117</v>
          </cell>
          <cell r="B3129" t="str">
            <v>Entrada para descida d'água - EDA 02 B - areia e brita comerciais</v>
          </cell>
          <cell r="C3129" t="str">
            <v>un</v>
          </cell>
          <cell r="D3129">
            <v>311.92</v>
          </cell>
          <cell r="E3129" t="str">
            <v>SICRO Jul/24</v>
          </cell>
        </row>
        <row r="3130">
          <cell r="A3130">
            <v>2003118</v>
          </cell>
          <cell r="B3130" t="str">
            <v>Entrada para descida d'água - EDA 02 B - areia extraída e brita produzida</v>
          </cell>
          <cell r="C3130" t="str">
            <v>un</v>
          </cell>
          <cell r="D3130">
            <v>266.72000000000003</v>
          </cell>
          <cell r="E3130" t="str">
            <v>SICRO Jul/24</v>
          </cell>
        </row>
        <row r="3131">
          <cell r="A3131">
            <v>2003107</v>
          </cell>
          <cell r="B3131" t="str">
            <v>Entrada para descida d'água - EDA 03 A - areia e brita comerciais</v>
          </cell>
          <cell r="C3131" t="str">
            <v>un</v>
          </cell>
          <cell r="D3131">
            <v>186.51</v>
          </cell>
          <cell r="E3131" t="str">
            <v>SICRO Jul/24</v>
          </cell>
        </row>
        <row r="3132">
          <cell r="A3132">
            <v>2003108</v>
          </cell>
          <cell r="B3132" t="str">
            <v>Entrada para descida d'água - EDA 03 A - areia extraída e brita produzida</v>
          </cell>
          <cell r="C3132" t="str">
            <v>un</v>
          </cell>
          <cell r="D3132">
            <v>161.28</v>
          </cell>
          <cell r="E3132" t="str">
            <v>SICRO Jul/24</v>
          </cell>
        </row>
        <row r="3133">
          <cell r="A3133">
            <v>2003119</v>
          </cell>
          <cell r="B3133" t="str">
            <v>Entrada para descida d'água - EDA 03 B - areia e brita comerciais</v>
          </cell>
          <cell r="C3133" t="str">
            <v>un</v>
          </cell>
          <cell r="D3133">
            <v>270.81</v>
          </cell>
          <cell r="E3133" t="str">
            <v>SICRO Jul/24</v>
          </cell>
        </row>
        <row r="3134">
          <cell r="A3134">
            <v>2003120</v>
          </cell>
          <cell r="B3134" t="str">
            <v>Entrada para descida d'água - EDA 03 B - areia extraída e brita produzida</v>
          </cell>
          <cell r="C3134" t="str">
            <v>un</v>
          </cell>
          <cell r="D3134">
            <v>233.51</v>
          </cell>
          <cell r="E3134" t="str">
            <v>SICRO Jul/24</v>
          </cell>
        </row>
        <row r="3135">
          <cell r="A3135">
            <v>2003109</v>
          </cell>
          <cell r="B3135" t="str">
            <v>Entrada para descida d'água - EDA 04 A - areia e brita comerciais</v>
          </cell>
          <cell r="C3135" t="str">
            <v>un</v>
          </cell>
          <cell r="D3135">
            <v>196.53</v>
          </cell>
          <cell r="E3135" t="str">
            <v>SICRO Jul/24</v>
          </cell>
        </row>
        <row r="3136">
          <cell r="A3136">
            <v>2003110</v>
          </cell>
          <cell r="B3136" t="str">
            <v>Entrada para descida d'água - EDA 04 A - areia extraída e brita produzida</v>
          </cell>
          <cell r="C3136" t="str">
            <v>un</v>
          </cell>
          <cell r="D3136">
            <v>170.39</v>
          </cell>
          <cell r="E3136" t="str">
            <v>SICRO Jul/24</v>
          </cell>
        </row>
        <row r="3137">
          <cell r="A3137">
            <v>2003121</v>
          </cell>
          <cell r="B3137" t="str">
            <v>Entrada para descida d'água - EDA 04 B - areia e brita comerciais</v>
          </cell>
          <cell r="C3137" t="str">
            <v>un</v>
          </cell>
          <cell r="D3137">
            <v>285.02</v>
          </cell>
          <cell r="E3137" t="str">
            <v>SICRO Jul/24</v>
          </cell>
        </row>
        <row r="3138">
          <cell r="A3138">
            <v>2003122</v>
          </cell>
          <cell r="B3138" t="str">
            <v>Entrada para descida d'água - EDA 04 B - areia extraída e brita produzida</v>
          </cell>
          <cell r="C3138" t="str">
            <v>un</v>
          </cell>
          <cell r="D3138">
            <v>246.46</v>
          </cell>
          <cell r="E3138" t="str">
            <v>SICRO Jul/24</v>
          </cell>
        </row>
        <row r="3139">
          <cell r="A3139">
            <v>2003111</v>
          </cell>
          <cell r="B3139" t="str">
            <v>Entrada para descida d'água - EDA 05 A - areia e brita comerciais</v>
          </cell>
          <cell r="C3139" t="str">
            <v>un</v>
          </cell>
          <cell r="D3139">
            <v>208.48</v>
          </cell>
          <cell r="E3139" t="str">
            <v>SICRO Jul/24</v>
          </cell>
        </row>
        <row r="3140">
          <cell r="A3140">
            <v>2003112</v>
          </cell>
          <cell r="B3140" t="str">
            <v>Entrada para descida d'água - EDA 05 A - areia extraída e brita produzida</v>
          </cell>
          <cell r="C3140" t="str">
            <v>un</v>
          </cell>
          <cell r="D3140">
            <v>181.28</v>
          </cell>
          <cell r="E3140" t="str">
            <v>SICRO Jul/24</v>
          </cell>
        </row>
        <row r="3141">
          <cell r="A3141">
            <v>2003123</v>
          </cell>
          <cell r="B3141" t="str">
            <v>Entrada para descida d'água - EDA 05 B - areia e brita comerciais</v>
          </cell>
          <cell r="C3141" t="str">
            <v>un</v>
          </cell>
          <cell r="D3141">
            <v>302.13</v>
          </cell>
          <cell r="E3141" t="str">
            <v>SICRO Jul/24</v>
          </cell>
        </row>
        <row r="3142">
          <cell r="A3142">
            <v>2003124</v>
          </cell>
          <cell r="B3142" t="str">
            <v>Entrada para descida d'água - EDA 05 B - areia extraída e brita produzida</v>
          </cell>
          <cell r="C3142" t="str">
            <v>un</v>
          </cell>
          <cell r="D3142">
            <v>262.02999999999997</v>
          </cell>
          <cell r="E3142" t="str">
            <v>SICRO Jul/24</v>
          </cell>
        </row>
        <row r="3143">
          <cell r="A3143">
            <v>2003113</v>
          </cell>
          <cell r="B3143" t="str">
            <v>Entrada para descida d'água - EDA 06 A - areia e brita comerciais</v>
          </cell>
          <cell r="C3143" t="str">
            <v>un</v>
          </cell>
          <cell r="D3143">
            <v>218.49</v>
          </cell>
          <cell r="E3143" t="str">
            <v>SICRO Jul/24</v>
          </cell>
        </row>
        <row r="3144">
          <cell r="A3144">
            <v>2003114</v>
          </cell>
          <cell r="B3144" t="str">
            <v>Entrada para descida d'água - EDA 06 A - areia extraída e brita produzida</v>
          </cell>
          <cell r="C3144" t="str">
            <v>un</v>
          </cell>
          <cell r="D3144">
            <v>190.39</v>
          </cell>
          <cell r="E3144" t="str">
            <v>SICRO Jul/24</v>
          </cell>
        </row>
        <row r="3145">
          <cell r="A3145">
            <v>2003125</v>
          </cell>
          <cell r="B3145" t="str">
            <v>Entrada para descida d'água - EDA 06 B - areia e brita comerciais</v>
          </cell>
          <cell r="C3145" t="str">
            <v>un</v>
          </cell>
          <cell r="D3145">
            <v>316.35000000000002</v>
          </cell>
          <cell r="E3145" t="str">
            <v>SICRO Jul/24</v>
          </cell>
        </row>
        <row r="3146">
          <cell r="A3146">
            <v>2003126</v>
          </cell>
          <cell r="B3146" t="str">
            <v>Entrada para descida d'água - EDA 06 B - areia extraída e brita produzida</v>
          </cell>
          <cell r="C3146" t="str">
            <v>un</v>
          </cell>
          <cell r="D3146">
            <v>274.98</v>
          </cell>
          <cell r="E3146" t="str">
            <v>SICRO Jul/24</v>
          </cell>
        </row>
        <row r="3147">
          <cell r="A3147">
            <v>2003127</v>
          </cell>
          <cell r="B3147" t="str">
            <v>Entrada para descida d'água - EDA 07 A - areia e brita comerciais</v>
          </cell>
          <cell r="C3147" t="str">
            <v>un</v>
          </cell>
          <cell r="D3147">
            <v>844.73</v>
          </cell>
          <cell r="E3147" t="str">
            <v>SICRO Jul/24</v>
          </cell>
        </row>
        <row r="3148">
          <cell r="A3148">
            <v>2003128</v>
          </cell>
          <cell r="B3148" t="str">
            <v>Entrada para descida d'água - EDA 07 A - areia extraída e brita produzida</v>
          </cell>
          <cell r="C3148" t="str">
            <v>un</v>
          </cell>
          <cell r="D3148">
            <v>704.97</v>
          </cell>
          <cell r="E3148" t="str">
            <v>SICRO Jul/24</v>
          </cell>
        </row>
        <row r="3149">
          <cell r="A3149">
            <v>2003147</v>
          </cell>
          <cell r="B3149" t="str">
            <v>Entrada para descida d'água - EDA 07 B - areia e brita comerciais</v>
          </cell>
          <cell r="C3149" t="str">
            <v>un</v>
          </cell>
          <cell r="D3149">
            <v>1161.0999999999999</v>
          </cell>
          <cell r="E3149" t="str">
            <v>SICRO Jul/24</v>
          </cell>
        </row>
        <row r="3150">
          <cell r="A3150">
            <v>2003148</v>
          </cell>
          <cell r="B3150" t="str">
            <v>Entrada para descida d'água - EDA 07 B - areia extraída e brita produzida</v>
          </cell>
          <cell r="C3150" t="str">
            <v>un</v>
          </cell>
          <cell r="D3150">
            <v>960.45</v>
          </cell>
          <cell r="E3150" t="str">
            <v>SICRO Jul/24</v>
          </cell>
        </row>
        <row r="3151">
          <cell r="A3151">
            <v>2003129</v>
          </cell>
          <cell r="B3151" t="str">
            <v>Entrada para descida d'água - EDA 08 A - areia e brita comerciais</v>
          </cell>
          <cell r="C3151" t="str">
            <v>un</v>
          </cell>
          <cell r="D3151">
            <v>850.29</v>
          </cell>
          <cell r="E3151" t="str">
            <v>SICRO Jul/24</v>
          </cell>
        </row>
        <row r="3152">
          <cell r="A3152">
            <v>2003130</v>
          </cell>
          <cell r="B3152" t="str">
            <v>Entrada para descida d'água - EDA 08 A - areia extraída e brita produzida</v>
          </cell>
          <cell r="C3152" t="str">
            <v>un</v>
          </cell>
          <cell r="D3152">
            <v>709.08</v>
          </cell>
          <cell r="E3152" t="str">
            <v>SICRO Jul/24</v>
          </cell>
        </row>
        <row r="3153">
          <cell r="A3153">
            <v>2003149</v>
          </cell>
          <cell r="B3153" t="str">
            <v>Entrada para descida d'água - EDA 08 B - areia e brita comerciais</v>
          </cell>
          <cell r="C3153" t="str">
            <v>un</v>
          </cell>
          <cell r="D3153">
            <v>1170.8</v>
          </cell>
          <cell r="E3153" t="str">
            <v>SICRO Jul/24</v>
          </cell>
        </row>
        <row r="3154">
          <cell r="A3154">
            <v>2003150</v>
          </cell>
          <cell r="B3154" t="str">
            <v>Entrada para descida d'água - EDA 08 B - areia extraída e brita produzida</v>
          </cell>
          <cell r="C3154" t="str">
            <v>un</v>
          </cell>
          <cell r="D3154">
            <v>967.63</v>
          </cell>
          <cell r="E3154" t="str">
            <v>SICRO Jul/24</v>
          </cell>
        </row>
        <row r="3155">
          <cell r="A3155">
            <v>2003131</v>
          </cell>
          <cell r="B3155" t="str">
            <v>Entrada para descida d'água - EDA 09 A - areia e brita comerciais</v>
          </cell>
          <cell r="C3155" t="str">
            <v>un</v>
          </cell>
          <cell r="D3155">
            <v>867.19</v>
          </cell>
          <cell r="E3155" t="str">
            <v>SICRO Jul/24</v>
          </cell>
        </row>
        <row r="3156">
          <cell r="A3156">
            <v>2003132</v>
          </cell>
          <cell r="B3156" t="str">
            <v>Entrada para descida d'água - EDA 09 A - areia extraída e brita produzida</v>
          </cell>
          <cell r="C3156" t="str">
            <v>un</v>
          </cell>
          <cell r="D3156">
            <v>721.6</v>
          </cell>
          <cell r="E3156" t="str">
            <v>SICRO Jul/24</v>
          </cell>
        </row>
        <row r="3157">
          <cell r="A3157">
            <v>2003151</v>
          </cell>
          <cell r="B3157" t="str">
            <v>Entrada para descida d'água - EDA 09 B - areia e brita comerciais</v>
          </cell>
          <cell r="C3157" t="str">
            <v>un</v>
          </cell>
          <cell r="D3157">
            <v>1200.3399999999999</v>
          </cell>
          <cell r="E3157" t="str">
            <v>SICRO Jul/24</v>
          </cell>
        </row>
        <row r="3158">
          <cell r="A3158">
            <v>2003152</v>
          </cell>
          <cell r="B3158" t="str">
            <v>Entrada para descida d'água - EDA 09 B - areia extraída e brita produzida</v>
          </cell>
          <cell r="C3158" t="str">
            <v>un</v>
          </cell>
          <cell r="D3158">
            <v>989.5</v>
          </cell>
          <cell r="E3158" t="str">
            <v>SICRO Jul/24</v>
          </cell>
        </row>
        <row r="3159">
          <cell r="A3159">
            <v>2003133</v>
          </cell>
          <cell r="B3159" t="str">
            <v>Entrada para descida d'água - EDA 10 A - areia e brita comerciais</v>
          </cell>
          <cell r="C3159" t="str">
            <v>un</v>
          </cell>
          <cell r="D3159">
            <v>870.6</v>
          </cell>
          <cell r="E3159" t="str">
            <v>SICRO Jul/24</v>
          </cell>
        </row>
        <row r="3160">
          <cell r="A3160">
            <v>2003134</v>
          </cell>
          <cell r="B3160" t="str">
            <v>Entrada para descida d'água - EDA 10 A - areia extraída e brita produzida</v>
          </cell>
          <cell r="C3160" t="str">
            <v>un</v>
          </cell>
          <cell r="D3160">
            <v>724.12</v>
          </cell>
          <cell r="E3160" t="str">
            <v>SICRO Jul/24</v>
          </cell>
        </row>
        <row r="3161">
          <cell r="A3161">
            <v>2003153</v>
          </cell>
          <cell r="B3161" t="str">
            <v>Entrada para descida d'água - EDA 10 B - areia e brita comerciais</v>
          </cell>
          <cell r="C3161" t="str">
            <v>un</v>
          </cell>
          <cell r="D3161">
            <v>1206.25</v>
          </cell>
          <cell r="E3161" t="str">
            <v>SICRO Jul/24</v>
          </cell>
        </row>
        <row r="3162">
          <cell r="A3162">
            <v>2003154</v>
          </cell>
          <cell r="B3162" t="str">
            <v>Entrada para descida d'água - EDA 10 B - areia extraída e brita produzida</v>
          </cell>
          <cell r="C3162" t="str">
            <v>un</v>
          </cell>
          <cell r="D3162">
            <v>993.88</v>
          </cell>
          <cell r="E3162" t="str">
            <v>SICRO Jul/24</v>
          </cell>
        </row>
        <row r="3163">
          <cell r="A3163">
            <v>2003135</v>
          </cell>
          <cell r="B3163" t="str">
            <v>Entrada para descida d'água - EDA 11 A - areia e brita comerciais</v>
          </cell>
          <cell r="C3163" t="str">
            <v>un</v>
          </cell>
          <cell r="D3163">
            <v>878.23</v>
          </cell>
          <cell r="E3163" t="str">
            <v>SICRO Jul/24</v>
          </cell>
        </row>
        <row r="3164">
          <cell r="A3164">
            <v>2003136</v>
          </cell>
          <cell r="B3164" t="str">
            <v>Entrada para descida d'água - EDA 11 A - areia extraída e brita produzida</v>
          </cell>
          <cell r="C3164" t="str">
            <v>un</v>
          </cell>
          <cell r="D3164">
            <v>729.77</v>
          </cell>
          <cell r="E3164" t="str">
            <v>SICRO Jul/24</v>
          </cell>
        </row>
        <row r="3165">
          <cell r="A3165">
            <v>2003155</v>
          </cell>
          <cell r="B3165" t="str">
            <v>Entrada para descida d'água - EDA 11 B - areia e brita comerciais</v>
          </cell>
          <cell r="C3165" t="str">
            <v>un</v>
          </cell>
          <cell r="D3165">
            <v>1219.6199999999999</v>
          </cell>
          <cell r="E3165" t="str">
            <v>SICRO Jul/24</v>
          </cell>
        </row>
        <row r="3166">
          <cell r="A3166">
            <v>2003156</v>
          </cell>
          <cell r="B3166" t="str">
            <v>Entrada para descida d'água - EDA 11 B - areia extraída e brita produzida</v>
          </cell>
          <cell r="C3166" t="str">
            <v>un</v>
          </cell>
          <cell r="D3166">
            <v>1003.77</v>
          </cell>
          <cell r="E3166" t="str">
            <v>SICRO Jul/24</v>
          </cell>
        </row>
        <row r="3167">
          <cell r="A3167">
            <v>2003137</v>
          </cell>
          <cell r="B3167" t="str">
            <v>Entrada para descida d'água - EDA 12 A - areia e brita comerciais</v>
          </cell>
          <cell r="C3167" t="str">
            <v>un</v>
          </cell>
          <cell r="D3167">
            <v>1132.31</v>
          </cell>
          <cell r="E3167" t="str">
            <v>SICRO Jul/24</v>
          </cell>
        </row>
        <row r="3168">
          <cell r="A3168">
            <v>2003138</v>
          </cell>
          <cell r="B3168" t="str">
            <v>Entrada para descida d'água - EDA 12 A - areia extraída e brita produzida</v>
          </cell>
          <cell r="C3168" t="str">
            <v>un</v>
          </cell>
          <cell r="D3168">
            <v>969.97</v>
          </cell>
          <cell r="E3168" t="str">
            <v>SICRO Jul/24</v>
          </cell>
        </row>
        <row r="3169">
          <cell r="A3169">
            <v>2003157</v>
          </cell>
          <cell r="B3169" t="str">
            <v>Entrada para descida d'água - EDA 12 B - areia e brita comerciais</v>
          </cell>
          <cell r="C3169" t="str">
            <v>un</v>
          </cell>
          <cell r="D3169">
            <v>1532.27</v>
          </cell>
          <cell r="E3169" t="str">
            <v>SICRO Jul/24</v>
          </cell>
        </row>
        <row r="3170">
          <cell r="A3170">
            <v>2003158</v>
          </cell>
          <cell r="B3170" t="str">
            <v>Entrada para descida d'água - EDA 12 B - areia extraída e brita produzida</v>
          </cell>
          <cell r="C3170" t="str">
            <v>un</v>
          </cell>
          <cell r="D3170">
            <v>1302.53</v>
          </cell>
          <cell r="E3170" t="str">
            <v>SICRO Jul/24</v>
          </cell>
        </row>
        <row r="3171">
          <cell r="A3171">
            <v>2003139</v>
          </cell>
          <cell r="B3171" t="str">
            <v>Entrada para descida d'água - EDA 13 A - areia e brita comerciais</v>
          </cell>
          <cell r="C3171" t="str">
            <v>un</v>
          </cell>
          <cell r="D3171">
            <v>1137.8599999999999</v>
          </cell>
          <cell r="E3171" t="str">
            <v>SICRO Jul/24</v>
          </cell>
        </row>
        <row r="3172">
          <cell r="A3172">
            <v>2003140</v>
          </cell>
          <cell r="B3172" t="str">
            <v>Entrada para descida d'água - EDA 13 A - areia extraída e brita produzida</v>
          </cell>
          <cell r="C3172" t="str">
            <v>un</v>
          </cell>
          <cell r="D3172">
            <v>974.08</v>
          </cell>
          <cell r="E3172" t="str">
            <v>SICRO Jul/24</v>
          </cell>
        </row>
        <row r="3173">
          <cell r="A3173">
            <v>2003159</v>
          </cell>
          <cell r="B3173" t="str">
            <v>Entrada para descida d'água - EDA 13 B - areia e brita comerciais</v>
          </cell>
          <cell r="C3173" t="str">
            <v>un</v>
          </cell>
          <cell r="D3173">
            <v>1541.97</v>
          </cell>
          <cell r="E3173" t="str">
            <v>SICRO Jul/24</v>
          </cell>
        </row>
        <row r="3174">
          <cell r="A3174">
            <v>2003160</v>
          </cell>
          <cell r="B3174" t="str">
            <v>Entrada para descida d'água - EDA 13 B - areia extraída e brita produzida</v>
          </cell>
          <cell r="C3174" t="str">
            <v>un</v>
          </cell>
          <cell r="D3174">
            <v>1309.71</v>
          </cell>
          <cell r="E3174" t="str">
            <v>SICRO Jul/24</v>
          </cell>
        </row>
        <row r="3175">
          <cell r="A3175">
            <v>2003141</v>
          </cell>
          <cell r="B3175" t="str">
            <v>Entrada para descida d'água - EDA 14 A - areia e brita comerciais</v>
          </cell>
          <cell r="C3175" t="str">
            <v>un</v>
          </cell>
          <cell r="D3175">
            <v>1154.76</v>
          </cell>
          <cell r="E3175" t="str">
            <v>SICRO Jul/24</v>
          </cell>
        </row>
        <row r="3176">
          <cell r="A3176">
            <v>2003142</v>
          </cell>
          <cell r="B3176" t="str">
            <v>Entrada para descida d'água - EDA 14 A - areia extraída e brita produzida</v>
          </cell>
          <cell r="C3176" t="str">
            <v>un</v>
          </cell>
          <cell r="D3176">
            <v>986.59</v>
          </cell>
          <cell r="E3176" t="str">
            <v>SICRO Jul/24</v>
          </cell>
        </row>
        <row r="3177">
          <cell r="A3177">
            <v>2003161</v>
          </cell>
          <cell r="B3177" t="str">
            <v>Entrada para descida d'água - EDA 14 B - areia e brita comerciais</v>
          </cell>
          <cell r="C3177" t="str">
            <v>un</v>
          </cell>
          <cell r="D3177">
            <v>1571.5</v>
          </cell>
          <cell r="E3177" t="str">
            <v>SICRO Jul/24</v>
          </cell>
        </row>
        <row r="3178">
          <cell r="A3178">
            <v>2003162</v>
          </cell>
          <cell r="B3178" t="str">
            <v>Entrada para descida d'água - EDA 14 B - areia extraída e brita produzida</v>
          </cell>
          <cell r="C3178" t="str">
            <v>un</v>
          </cell>
          <cell r="D3178">
            <v>1331.58</v>
          </cell>
          <cell r="E3178" t="str">
            <v>SICRO Jul/24</v>
          </cell>
        </row>
        <row r="3179">
          <cell r="A3179">
            <v>2003143</v>
          </cell>
          <cell r="B3179" t="str">
            <v>Entrada para descida d'água - EDA 15 A - areia e brita comerciais</v>
          </cell>
          <cell r="C3179" t="str">
            <v>un</v>
          </cell>
          <cell r="D3179">
            <v>1158.18</v>
          </cell>
          <cell r="E3179" t="str">
            <v>SICRO Jul/24</v>
          </cell>
        </row>
        <row r="3180">
          <cell r="A3180">
            <v>2003144</v>
          </cell>
          <cell r="B3180" t="str">
            <v>Entrada para descida d'água - EDA 15 A - areia extraída e brita produzida</v>
          </cell>
          <cell r="C3180" t="str">
            <v>un</v>
          </cell>
          <cell r="D3180">
            <v>989.11</v>
          </cell>
          <cell r="E3180" t="str">
            <v>SICRO Jul/24</v>
          </cell>
        </row>
        <row r="3181">
          <cell r="A3181">
            <v>2003163</v>
          </cell>
          <cell r="B3181" t="str">
            <v>Entrada para descida d'água - EDA 15 B - areia e brita comerciais</v>
          </cell>
          <cell r="C3181" t="str">
            <v>un</v>
          </cell>
          <cell r="D3181">
            <v>1577.42</v>
          </cell>
          <cell r="E3181" t="str">
            <v>SICRO Jul/24</v>
          </cell>
        </row>
        <row r="3182">
          <cell r="A3182">
            <v>2003164</v>
          </cell>
          <cell r="B3182" t="str">
            <v>Entrada para descida d'água - EDA 15 B - areia extraída e brita produzida</v>
          </cell>
          <cell r="C3182" t="str">
            <v>un</v>
          </cell>
          <cell r="D3182">
            <v>1335.96</v>
          </cell>
          <cell r="E3182" t="str">
            <v>SICRO Jul/24</v>
          </cell>
        </row>
        <row r="3183">
          <cell r="A3183">
            <v>2003145</v>
          </cell>
          <cell r="B3183" t="str">
            <v>Entrada para descida d'água - EDA 16 A - areia e brita comerciais</v>
          </cell>
          <cell r="C3183" t="str">
            <v>un</v>
          </cell>
          <cell r="D3183">
            <v>1165.81</v>
          </cell>
          <cell r="E3183" t="str">
            <v>SICRO Jul/24</v>
          </cell>
        </row>
        <row r="3184">
          <cell r="A3184">
            <v>2003146</v>
          </cell>
          <cell r="B3184" t="str">
            <v>Entrada para descida d'água - EDA 16 A - areia extraída e brita produzida</v>
          </cell>
          <cell r="C3184" t="str">
            <v>un</v>
          </cell>
          <cell r="D3184">
            <v>994.77</v>
          </cell>
          <cell r="E3184" t="str">
            <v>SICRO Jul/24</v>
          </cell>
        </row>
        <row r="3185">
          <cell r="A3185">
            <v>2003165</v>
          </cell>
          <cell r="B3185" t="str">
            <v>Entrada para descida d'água - EDA 16 B - areia e brita comerciais</v>
          </cell>
          <cell r="C3185" t="str">
            <v>un</v>
          </cell>
          <cell r="D3185">
            <v>1590.79</v>
          </cell>
          <cell r="E3185" t="str">
            <v>SICRO Jul/24</v>
          </cell>
        </row>
        <row r="3186">
          <cell r="A3186">
            <v>2003166</v>
          </cell>
          <cell r="B3186" t="str">
            <v>Entrada para descida d'água - EDA 16 B - areia extraída e brita produzida</v>
          </cell>
          <cell r="C3186" t="str">
            <v>un</v>
          </cell>
          <cell r="D3186">
            <v>1345.85</v>
          </cell>
          <cell r="E3186" t="str">
            <v>SICRO Jul/24</v>
          </cell>
        </row>
        <row r="3187">
          <cell r="A3187">
            <v>2003819</v>
          </cell>
          <cell r="B3187" t="str">
            <v>Envelope de brita para tubos com diâmetro externo de 75 a 110 mm - L = 15 cm e H = 15 cm</v>
          </cell>
          <cell r="C3187" t="str">
            <v>m</v>
          </cell>
          <cell r="D3187">
            <v>8.4</v>
          </cell>
          <cell r="E3187" t="str">
            <v>SICRO Jul/24</v>
          </cell>
        </row>
        <row r="3188">
          <cell r="A3188">
            <v>2004504</v>
          </cell>
          <cell r="B3188" t="str">
            <v>Escavação mecânica de vala para drenagem com valetadeira em material de 1ª categoria</v>
          </cell>
          <cell r="C3188" t="str">
            <v>m³</v>
          </cell>
          <cell r="D3188">
            <v>17.29</v>
          </cell>
          <cell r="E3188" t="str">
            <v>SICRO Jul/24</v>
          </cell>
        </row>
        <row r="3189">
          <cell r="A3189">
            <v>2004519</v>
          </cell>
          <cell r="B3189" t="str">
            <v>Escavação mecânica de vala trapezoidal ou triangular em material de 1ª categoria para drenagem superficial com retroescavadeira - 0,10 m² ≤ seção &lt; 0,15 m²</v>
          </cell>
          <cell r="C3189" t="str">
            <v>m³</v>
          </cell>
          <cell r="D3189">
            <v>27.29</v>
          </cell>
          <cell r="E3189" t="str">
            <v>SICRO Jul/24</v>
          </cell>
        </row>
        <row r="3190">
          <cell r="A3190">
            <v>2004520</v>
          </cell>
          <cell r="B3190" t="str">
            <v>Escavação mecânica de vala trapezoidal ou triangular em material de 1ª categoria para drenagem superficial com retroescavadeira - 0,15 m² ≤ seção &lt; 0,20 m²</v>
          </cell>
          <cell r="C3190" t="str">
            <v>m³</v>
          </cell>
          <cell r="D3190">
            <v>22.52</v>
          </cell>
          <cell r="E3190" t="str">
            <v>SICRO Jul/24</v>
          </cell>
        </row>
        <row r="3191">
          <cell r="A3191">
            <v>2004521</v>
          </cell>
          <cell r="B3191" t="str">
            <v>Escavação mecânica de vala trapezoidal ou triangular em material de 1ª categoria para drenagem superficial com retroescavadeira - 0,20 m² ≤ seção &lt; 0,30 m²</v>
          </cell>
          <cell r="C3191" t="str">
            <v>m³</v>
          </cell>
          <cell r="D3191">
            <v>15.4</v>
          </cell>
          <cell r="E3191" t="str">
            <v>SICRO Jul/24</v>
          </cell>
        </row>
        <row r="3192">
          <cell r="A3192">
            <v>2004522</v>
          </cell>
          <cell r="B3192" t="str">
            <v>Escavação mecânica de vala trapezoidal ou triangular em material de 1ª categoria para drenagem superficial com retroescavadeira - 0,30 m² ≤ seção &lt; 0,50 m²</v>
          </cell>
          <cell r="C3192" t="str">
            <v>m³</v>
          </cell>
          <cell r="D3192">
            <v>11.26</v>
          </cell>
          <cell r="E3192" t="str">
            <v>SICRO Jul/24</v>
          </cell>
        </row>
        <row r="3193">
          <cell r="A3193">
            <v>2004518</v>
          </cell>
          <cell r="B3193" t="str">
            <v>Escavação mecânica de vala trapezoidal ou triangular em material de 1ª categoria para drenagem superficial com retroescavadeira - seção &lt; 0,10 m²</v>
          </cell>
          <cell r="C3193" t="str">
            <v>m³</v>
          </cell>
          <cell r="D3193">
            <v>47.4</v>
          </cell>
          <cell r="E3193" t="str">
            <v>SICRO Jul/24</v>
          </cell>
        </row>
        <row r="3194">
          <cell r="A3194">
            <v>2003864</v>
          </cell>
          <cell r="B3194" t="str">
            <v>Esgotamento de água com bomba submersa</v>
          </cell>
          <cell r="C3194" t="str">
            <v>h</v>
          </cell>
          <cell r="D3194">
            <v>13.03</v>
          </cell>
          <cell r="E3194" t="str">
            <v>SICRO Jul/24</v>
          </cell>
        </row>
        <row r="3195">
          <cell r="A3195">
            <v>2003863</v>
          </cell>
          <cell r="B3195" t="str">
            <v>Esgotamento de dreno horizontal profundo a vácuo</v>
          </cell>
          <cell r="C3195" t="str">
            <v>h</v>
          </cell>
          <cell r="D3195">
            <v>22.38</v>
          </cell>
          <cell r="E3195" t="str">
            <v>SICRO Jul/24</v>
          </cell>
        </row>
        <row r="3196">
          <cell r="A3196">
            <v>2004508</v>
          </cell>
          <cell r="B3196" t="str">
            <v>Geodreno vertical para tratamento de solos moles</v>
          </cell>
          <cell r="C3196" t="str">
            <v>m</v>
          </cell>
          <cell r="D3196">
            <v>12.99</v>
          </cell>
          <cell r="E3196" t="str">
            <v>SICRO Jul/24</v>
          </cell>
        </row>
        <row r="3197">
          <cell r="A3197">
            <v>2003316</v>
          </cell>
          <cell r="B3197" t="str">
            <v>Grelha de concreto 54 x 100 cm para boca-de-lobo - areia e brita comerciais - sobrecarga do trem tipo TB 45</v>
          </cell>
          <cell r="C3197" t="str">
            <v>un</v>
          </cell>
          <cell r="D3197">
            <v>103.97</v>
          </cell>
          <cell r="E3197" t="str">
            <v>SICRO Jul/24</v>
          </cell>
        </row>
        <row r="3198">
          <cell r="A3198">
            <v>2003317</v>
          </cell>
          <cell r="B3198" t="str">
            <v>Grelha de concreto 54 x 100 cm para boca-de-lobo - areia extraída e brita produzida - sobrecarga do trem tipo TB 45</v>
          </cell>
          <cell r="C3198" t="str">
            <v>un</v>
          </cell>
          <cell r="D3198">
            <v>98.18</v>
          </cell>
          <cell r="E3198" t="str">
            <v>SICRO Jul/24</v>
          </cell>
        </row>
        <row r="3199">
          <cell r="A3199">
            <v>2003767</v>
          </cell>
          <cell r="B3199" t="str">
            <v>Lastro de areia comercial - espalhamento manual</v>
          </cell>
          <cell r="C3199" t="str">
            <v>m³</v>
          </cell>
          <cell r="D3199">
            <v>132.44</v>
          </cell>
          <cell r="E3199" t="str">
            <v>SICRO Jul/24</v>
          </cell>
        </row>
        <row r="3200">
          <cell r="A3200">
            <v>2003844</v>
          </cell>
          <cell r="B3200" t="str">
            <v>Lastro de areia comercial - espalhamento mecânico</v>
          </cell>
          <cell r="C3200" t="str">
            <v>m³</v>
          </cell>
          <cell r="D3200">
            <v>128.49</v>
          </cell>
          <cell r="E3200" t="str">
            <v>SICRO Jul/24</v>
          </cell>
        </row>
        <row r="3201">
          <cell r="A3201">
            <v>2003576</v>
          </cell>
          <cell r="B3201" t="str">
            <v>Lastro de areia extraída - espalhamento manual</v>
          </cell>
          <cell r="C3201" t="str">
            <v>m³</v>
          </cell>
          <cell r="D3201">
            <v>16.28</v>
          </cell>
          <cell r="E3201" t="str">
            <v>SICRO Jul/24</v>
          </cell>
        </row>
        <row r="3202">
          <cell r="A3202">
            <v>2003858</v>
          </cell>
          <cell r="B3202" t="str">
            <v>Lastro de areia extraída - espalhamento mecânico</v>
          </cell>
          <cell r="C3202" t="str">
            <v>m³</v>
          </cell>
          <cell r="D3202">
            <v>12.33</v>
          </cell>
          <cell r="E3202" t="str">
            <v>SICRO Jul/24</v>
          </cell>
        </row>
        <row r="3203">
          <cell r="A3203">
            <v>2003850</v>
          </cell>
          <cell r="B3203" t="str">
            <v>Lastro de brita comercial compactado com soquete vibratório - espalhamento manual</v>
          </cell>
          <cell r="C3203" t="str">
            <v>m³</v>
          </cell>
          <cell r="D3203">
            <v>172.6</v>
          </cell>
          <cell r="E3203" t="str">
            <v>SICRO Jul/24</v>
          </cell>
        </row>
        <row r="3204">
          <cell r="A3204">
            <v>2003849</v>
          </cell>
          <cell r="B3204" t="str">
            <v>Lastro de brita produzida compactado com soquete vibratório - espalhamento manual</v>
          </cell>
          <cell r="C3204" t="str">
            <v>m³</v>
          </cell>
          <cell r="D3204">
            <v>76.05</v>
          </cell>
          <cell r="E3204" t="str">
            <v>SICRO Jul/24</v>
          </cell>
        </row>
        <row r="3205">
          <cell r="A3205">
            <v>2003868</v>
          </cell>
          <cell r="B3205" t="str">
            <v>Lastro de pedra de mão ou rachão - espalhamento manual</v>
          </cell>
          <cell r="C3205" t="str">
            <v>m³</v>
          </cell>
          <cell r="D3205">
            <v>160.86000000000001</v>
          </cell>
          <cell r="E3205" t="str">
            <v>SICRO Jul/24</v>
          </cell>
        </row>
        <row r="3206">
          <cell r="A3206">
            <v>2003369</v>
          </cell>
          <cell r="B3206" t="str">
            <v>Meio-fio de concreto - MFC 01 - areia e brita comerciais - fôrma de madeira</v>
          </cell>
          <cell r="C3206" t="str">
            <v>m</v>
          </cell>
          <cell r="D3206">
            <v>111.45</v>
          </cell>
          <cell r="E3206" t="str">
            <v>SICRO Jul/24</v>
          </cell>
        </row>
        <row r="3207">
          <cell r="A3207">
            <v>2003368</v>
          </cell>
          <cell r="B3207" t="str">
            <v>Meio-fio de concreto - MFC 01 - areia extraída e brita produzida - fôrma de madeira</v>
          </cell>
          <cell r="C3207" t="str">
            <v>m</v>
          </cell>
          <cell r="D3207">
            <v>95.19</v>
          </cell>
          <cell r="E3207" t="str">
            <v>SICRO Jul/24</v>
          </cell>
        </row>
        <row r="3208">
          <cell r="A3208">
            <v>2003939</v>
          </cell>
          <cell r="B3208" t="str">
            <v>Meio-fio de concreto - MFC 01 moldado no local com extrusora e concreto usinado - areia e brita comerciais</v>
          </cell>
          <cell r="C3208" t="str">
            <v>m</v>
          </cell>
          <cell r="D3208">
            <v>66.53</v>
          </cell>
          <cell r="E3208" t="str">
            <v>SICRO Jul/24</v>
          </cell>
        </row>
        <row r="3209">
          <cell r="A3209">
            <v>2003940</v>
          </cell>
          <cell r="B3209" t="str">
            <v>Meio-fio de concreto - MFC 01 moldado no local com extrusora e concreto usinado - areia extraída e brita produzida</v>
          </cell>
          <cell r="C3209" t="str">
            <v>m</v>
          </cell>
          <cell r="D3209">
            <v>50.23</v>
          </cell>
          <cell r="E3209" t="str">
            <v>SICRO Jul/24</v>
          </cell>
        </row>
        <row r="3210">
          <cell r="A3210">
            <v>2003371</v>
          </cell>
          <cell r="B3210" t="str">
            <v>Meio-fio de concreto - MFC 02 - areia e brita comerciais - fôrma de madeira</v>
          </cell>
          <cell r="C3210" t="str">
            <v>m</v>
          </cell>
          <cell r="D3210">
            <v>81.790000000000006</v>
          </cell>
          <cell r="E3210" t="str">
            <v>SICRO Jul/24</v>
          </cell>
        </row>
        <row r="3211">
          <cell r="A3211">
            <v>2003370</v>
          </cell>
          <cell r="B3211" t="str">
            <v>Meio-fio de concreto - MFC 02 - areia extraída e brita produzida - fôrma de madeira</v>
          </cell>
          <cell r="C3211" t="str">
            <v>m</v>
          </cell>
          <cell r="D3211">
            <v>68.06</v>
          </cell>
          <cell r="E3211" t="str">
            <v>SICRO Jul/24</v>
          </cell>
        </row>
        <row r="3212">
          <cell r="A3212">
            <v>2003941</v>
          </cell>
          <cell r="B3212" t="str">
            <v>Meio-fio de concreto - MFC 02 moldado no local com extrusora e concreto usinado - areia e brita comerciais</v>
          </cell>
          <cell r="C3212" t="str">
            <v>m</v>
          </cell>
          <cell r="D3212">
            <v>57.08</v>
          </cell>
          <cell r="E3212" t="str">
            <v>SICRO Jul/24</v>
          </cell>
        </row>
        <row r="3213">
          <cell r="A3213">
            <v>2003942</v>
          </cell>
          <cell r="B3213" t="str">
            <v>Meio-fio de concreto - MFC 02 moldado no local com extrusora e concreto usinado - areia extraída e brita produzida</v>
          </cell>
          <cell r="C3213" t="str">
            <v>m</v>
          </cell>
          <cell r="D3213">
            <v>43.31</v>
          </cell>
          <cell r="E3213" t="str">
            <v>SICRO Jul/24</v>
          </cell>
        </row>
        <row r="3214">
          <cell r="A3214">
            <v>2003373</v>
          </cell>
          <cell r="B3214" t="str">
            <v>Meio-fio de concreto - MFC 03 - areia e brita comerciais - fôrma de madeira</v>
          </cell>
          <cell r="C3214" t="str">
            <v>m</v>
          </cell>
          <cell r="D3214">
            <v>65.36</v>
          </cell>
          <cell r="E3214" t="str">
            <v>SICRO Jul/24</v>
          </cell>
        </row>
        <row r="3215">
          <cell r="A3215">
            <v>2003372</v>
          </cell>
          <cell r="B3215" t="str">
            <v>Meio-fio de concreto - MFC 03 - areia extraída e brita produzida - fôrma de madeira</v>
          </cell>
          <cell r="C3215" t="str">
            <v>m</v>
          </cell>
          <cell r="D3215">
            <v>58.69</v>
          </cell>
          <cell r="E3215" t="str">
            <v>SICRO Jul/24</v>
          </cell>
        </row>
        <row r="3216">
          <cell r="A3216">
            <v>2003943</v>
          </cell>
          <cell r="B3216" t="str">
            <v>Meio-fio de concreto - MFC 03 moldado no local com extrusora e concreto usinado - areia e brita comerciais</v>
          </cell>
          <cell r="C3216" t="str">
            <v>m</v>
          </cell>
          <cell r="D3216">
            <v>26.69</v>
          </cell>
          <cell r="E3216" t="str">
            <v>SICRO Jul/24</v>
          </cell>
        </row>
        <row r="3217">
          <cell r="A3217">
            <v>2003944</v>
          </cell>
          <cell r="B3217" t="str">
            <v>Meio-fio de concreto - MFC 03 moldado no local com extrusora e concreto usinado - areia extraída e brita produzida</v>
          </cell>
          <cell r="C3217" t="str">
            <v>m</v>
          </cell>
          <cell r="D3217">
            <v>20.010000000000002</v>
          </cell>
          <cell r="E3217" t="str">
            <v>SICRO Jul/24</v>
          </cell>
        </row>
        <row r="3218">
          <cell r="A3218">
            <v>2003375</v>
          </cell>
          <cell r="B3218" t="str">
            <v>Meio-fio de concreto - MFC 04 - areia e brita comerciais - fôrma de madeira</v>
          </cell>
          <cell r="C3218" t="str">
            <v>m</v>
          </cell>
          <cell r="D3218">
            <v>42.03</v>
          </cell>
          <cell r="E3218" t="str">
            <v>SICRO Jul/24</v>
          </cell>
        </row>
        <row r="3219">
          <cell r="A3219">
            <v>2003374</v>
          </cell>
          <cell r="B3219" t="str">
            <v>Meio-fio de concreto - MFC 04 - areia extraída e brita produzida - fôrma de madeira</v>
          </cell>
          <cell r="C3219" t="str">
            <v>m</v>
          </cell>
          <cell r="D3219">
            <v>37.119999999999997</v>
          </cell>
          <cell r="E3219" t="str">
            <v>SICRO Jul/24</v>
          </cell>
        </row>
        <row r="3220">
          <cell r="A3220">
            <v>2003945</v>
          </cell>
          <cell r="B3220" t="str">
            <v>Meio-fio de concreto - MFC 04 moldado no local com extrusora e concreto usinado - areia e brita comerciais</v>
          </cell>
          <cell r="C3220" t="str">
            <v>m</v>
          </cell>
          <cell r="D3220">
            <v>20.09</v>
          </cell>
          <cell r="E3220" t="str">
            <v>SICRO Jul/24</v>
          </cell>
        </row>
        <row r="3221">
          <cell r="A3221">
            <v>2003946</v>
          </cell>
          <cell r="B3221" t="str">
            <v>Meio-fio de concreto - MFC 04 moldado no local com extrusora e concreto usinado - areia extraída e brita produzida</v>
          </cell>
          <cell r="C3221" t="str">
            <v>m</v>
          </cell>
          <cell r="D3221">
            <v>15.18</v>
          </cell>
          <cell r="E3221" t="str">
            <v>SICRO Jul/24</v>
          </cell>
        </row>
        <row r="3222">
          <cell r="A3222">
            <v>2003377</v>
          </cell>
          <cell r="B3222" t="str">
            <v>Meio-fio de concreto - MFC 05 - areia e brita comerciais - fôrma de madeira</v>
          </cell>
          <cell r="C3222" t="str">
            <v>m</v>
          </cell>
          <cell r="D3222">
            <v>56.91</v>
          </cell>
          <cell r="E3222" t="str">
            <v>SICRO Jul/24</v>
          </cell>
        </row>
        <row r="3223">
          <cell r="A3223">
            <v>2003376</v>
          </cell>
          <cell r="B3223" t="str">
            <v>Meio-fio de concreto - MFC 05 - areia extraída e brita produzida - fôrma de madeira</v>
          </cell>
          <cell r="C3223" t="str">
            <v>m</v>
          </cell>
          <cell r="D3223">
            <v>51.6</v>
          </cell>
          <cell r="E3223" t="str">
            <v>SICRO Jul/24</v>
          </cell>
        </row>
        <row r="3224">
          <cell r="A3224">
            <v>2003947</v>
          </cell>
          <cell r="B3224" t="str">
            <v>Meio-fio de concreto - MFC 05 moldado no local com extrusora e concreto usinado - areia e brita comerciais</v>
          </cell>
          <cell r="C3224" t="str">
            <v>m</v>
          </cell>
          <cell r="D3224">
            <v>20.88</v>
          </cell>
          <cell r="E3224" t="str">
            <v>SICRO Jul/24</v>
          </cell>
        </row>
        <row r="3225">
          <cell r="A3225">
            <v>2003948</v>
          </cell>
          <cell r="B3225" t="str">
            <v>Meio-fio de concreto - MFC 05 moldado no local com extrusora e concreto usinado - areia extraída e brita produzida</v>
          </cell>
          <cell r="C3225" t="str">
            <v>m</v>
          </cell>
          <cell r="D3225">
            <v>15.57</v>
          </cell>
          <cell r="E3225" t="str">
            <v>SICRO Jul/24</v>
          </cell>
        </row>
        <row r="3226">
          <cell r="A3226">
            <v>2003379</v>
          </cell>
          <cell r="B3226" t="str">
            <v>Meio-fio de concreto - MFC 06 - areia e brita comerciais - fôrma de madeira</v>
          </cell>
          <cell r="C3226" t="str">
            <v>m</v>
          </cell>
          <cell r="D3226">
            <v>32.76</v>
          </cell>
          <cell r="E3226" t="str">
            <v>SICRO Jul/24</v>
          </cell>
        </row>
        <row r="3227">
          <cell r="A3227">
            <v>2003378</v>
          </cell>
          <cell r="B3227" t="str">
            <v>Meio-fio de concreto - MFC 06 - areia extraída e brita produzida - fôrma de madeira</v>
          </cell>
          <cell r="C3227" t="str">
            <v>m</v>
          </cell>
          <cell r="D3227">
            <v>29.18</v>
          </cell>
          <cell r="E3227" t="str">
            <v>SICRO Jul/24</v>
          </cell>
        </row>
        <row r="3228">
          <cell r="A3228">
            <v>2003949</v>
          </cell>
          <cell r="B3228" t="str">
            <v>Meio-fio de concreto - MFC 06 moldado no local com extrusora e concreto usinado - areia e brita comerciais</v>
          </cell>
          <cell r="C3228" t="str">
            <v>m</v>
          </cell>
          <cell r="D3228">
            <v>14.41</v>
          </cell>
          <cell r="E3228" t="str">
            <v>SICRO Jul/24</v>
          </cell>
        </row>
        <row r="3229">
          <cell r="A3229">
            <v>2003950</v>
          </cell>
          <cell r="B3229" t="str">
            <v>Meio-fio de concreto - MFC 06 moldado no local com extrusora e concreto usinado - areia extraída e brita produzida</v>
          </cell>
          <cell r="C3229" t="str">
            <v>m</v>
          </cell>
          <cell r="D3229">
            <v>10.83</v>
          </cell>
          <cell r="E3229" t="str">
            <v>SICRO Jul/24</v>
          </cell>
        </row>
        <row r="3230">
          <cell r="A3230">
            <v>2003381</v>
          </cell>
          <cell r="B3230" t="str">
            <v>Meio-fio de concreto - MFC 07 - areia e brita comerciais - fôrma de madeira</v>
          </cell>
          <cell r="C3230" t="str">
            <v>m</v>
          </cell>
          <cell r="D3230">
            <v>54.85</v>
          </cell>
          <cell r="E3230" t="str">
            <v>SICRO Jul/24</v>
          </cell>
        </row>
        <row r="3231">
          <cell r="A3231">
            <v>2003380</v>
          </cell>
          <cell r="B3231" t="str">
            <v>Meio-fio de concreto - MFC 07 - areia extraída e brita produzida - fôrma de madeira</v>
          </cell>
          <cell r="C3231" t="str">
            <v>m</v>
          </cell>
          <cell r="D3231">
            <v>48.72</v>
          </cell>
          <cell r="E3231" t="str">
            <v>SICRO Jul/24</v>
          </cell>
        </row>
        <row r="3232">
          <cell r="A3232">
            <v>2003951</v>
          </cell>
          <cell r="B3232" t="str">
            <v>Meio-fio de concreto - MFC 07 moldado no local com extrusora e concreto usinado - areia e brita comerciais</v>
          </cell>
          <cell r="C3232" t="str">
            <v>m</v>
          </cell>
          <cell r="D3232">
            <v>24.45</v>
          </cell>
          <cell r="E3232" t="str">
            <v>SICRO Jul/24</v>
          </cell>
        </row>
        <row r="3233">
          <cell r="A3233">
            <v>2003952</v>
          </cell>
          <cell r="B3233" t="str">
            <v>Meio-fio de concreto - MFC 07 moldado no local com extrusora e concreto usinado - areia extraída e brita produzida</v>
          </cell>
          <cell r="C3233" t="str">
            <v>m</v>
          </cell>
          <cell r="D3233">
            <v>18.309999999999999</v>
          </cell>
          <cell r="E3233" t="str">
            <v>SICRO Jul/24</v>
          </cell>
        </row>
        <row r="3234">
          <cell r="A3234">
            <v>2003383</v>
          </cell>
          <cell r="B3234" t="str">
            <v>Meio-fio de concreto - MFC 08 - areia e brita comerciais - fôrma de madeira</v>
          </cell>
          <cell r="C3234" t="str">
            <v>m</v>
          </cell>
          <cell r="D3234">
            <v>91.81</v>
          </cell>
          <cell r="E3234" t="str">
            <v>SICRO Jul/24</v>
          </cell>
        </row>
        <row r="3235">
          <cell r="A3235">
            <v>2003382</v>
          </cell>
          <cell r="B3235" t="str">
            <v>Meio-fio de concreto - MFC 08 - areia extraída e brita produzida - fôrma de madeira</v>
          </cell>
          <cell r="C3235" t="str">
            <v>m</v>
          </cell>
          <cell r="D3235">
            <v>80.38</v>
          </cell>
          <cell r="E3235" t="str">
            <v>SICRO Jul/24</v>
          </cell>
        </row>
        <row r="3236">
          <cell r="A3236">
            <v>2003953</v>
          </cell>
          <cell r="B3236" t="str">
            <v>Meio-fio de concreto - MFC 08 moldado no local com extrusora e concreto usinado - areia e brita comerciais</v>
          </cell>
          <cell r="C3236" t="str">
            <v>m</v>
          </cell>
          <cell r="D3236">
            <v>44.05</v>
          </cell>
          <cell r="E3236" t="str">
            <v>SICRO Jul/24</v>
          </cell>
        </row>
        <row r="3237">
          <cell r="A3237">
            <v>2003954</v>
          </cell>
          <cell r="B3237" t="str">
            <v>Meio-fio de concreto - MFC 08 moldado no local com extrusora e concreto usinado - areia extraída e brita produzida</v>
          </cell>
          <cell r="C3237" t="str">
            <v>m</v>
          </cell>
          <cell r="D3237">
            <v>32.58</v>
          </cell>
          <cell r="E3237" t="str">
            <v>SICRO Jul/24</v>
          </cell>
        </row>
        <row r="3238">
          <cell r="A3238">
            <v>2004514</v>
          </cell>
          <cell r="B3238" t="str">
            <v>Microvala para dreno de pavimento com geocomposto drenante H = 0,4 m</v>
          </cell>
          <cell r="C3238" t="str">
            <v>m</v>
          </cell>
          <cell r="D3238">
            <v>15.16</v>
          </cell>
          <cell r="E3238" t="str">
            <v>SICRO Jul/24</v>
          </cell>
        </row>
        <row r="3239">
          <cell r="A3239">
            <v>2004515</v>
          </cell>
          <cell r="B3239" t="str">
            <v>Microvala para dreno de pavimento com geocomposto drenante H = 0,6 m</v>
          </cell>
          <cell r="C3239" t="str">
            <v>m</v>
          </cell>
          <cell r="D3239">
            <v>39.700000000000003</v>
          </cell>
          <cell r="E3239" t="str">
            <v>SICRO Jul/24</v>
          </cell>
        </row>
        <row r="3240">
          <cell r="A3240">
            <v>2005759</v>
          </cell>
          <cell r="B3240" t="str">
            <v>Perfuração para dreno sub-horizontal em material de 1ª categoria com D = 75 mm (linha NW)</v>
          </cell>
          <cell r="C3240" t="str">
            <v>m</v>
          </cell>
          <cell r="D3240">
            <v>51.59</v>
          </cell>
          <cell r="E3240" t="str">
            <v>SICRO Jul/24</v>
          </cell>
        </row>
        <row r="3241">
          <cell r="A3241">
            <v>2005764</v>
          </cell>
          <cell r="B3241" t="str">
            <v>Perfuração para dreno sub-horizontal em material de 2ª categoria com D = 75 mm (linha NW)</v>
          </cell>
          <cell r="C3241" t="str">
            <v>m</v>
          </cell>
          <cell r="D3241">
            <v>66.34</v>
          </cell>
          <cell r="E3241" t="str">
            <v>SICRO Jul/24</v>
          </cell>
        </row>
        <row r="3242">
          <cell r="A3242">
            <v>2003678</v>
          </cell>
          <cell r="B3242" t="str">
            <v>Poço de visita - PVI 01 - areia e brita comerciais</v>
          </cell>
          <cell r="C3242" t="str">
            <v>un</v>
          </cell>
          <cell r="D3242">
            <v>2216.19</v>
          </cell>
          <cell r="E3242" t="str">
            <v>SICRO Jul/24</v>
          </cell>
        </row>
        <row r="3243">
          <cell r="A3243">
            <v>2003677</v>
          </cell>
          <cell r="B3243" t="str">
            <v>Poço de visita - PVI 01 - areia extraída e brita produzida</v>
          </cell>
          <cell r="C3243" t="str">
            <v>un</v>
          </cell>
          <cell r="D3243">
            <v>1940.52</v>
          </cell>
          <cell r="E3243" t="str">
            <v>SICRO Jul/24</v>
          </cell>
        </row>
        <row r="3244">
          <cell r="A3244">
            <v>2003680</v>
          </cell>
          <cell r="B3244" t="str">
            <v>Poço de visita - PVI 02 - areia e brita comerciais</v>
          </cell>
          <cell r="C3244" t="str">
            <v>un</v>
          </cell>
          <cell r="D3244">
            <v>2183.06</v>
          </cell>
          <cell r="E3244" t="str">
            <v>SICRO Jul/24</v>
          </cell>
        </row>
        <row r="3245">
          <cell r="A3245">
            <v>2003679</v>
          </cell>
          <cell r="B3245" t="str">
            <v>Poço de visita - PVI 02 - areia extraída e brita produzida</v>
          </cell>
          <cell r="C3245" t="str">
            <v>un</v>
          </cell>
          <cell r="D3245">
            <v>1918.48</v>
          </cell>
          <cell r="E3245" t="str">
            <v>SICRO Jul/24</v>
          </cell>
        </row>
        <row r="3246">
          <cell r="A3246">
            <v>2003682</v>
          </cell>
          <cell r="B3246" t="str">
            <v>Poço de visita - PVI 03 - areia e brita comerciais</v>
          </cell>
          <cell r="C3246" t="str">
            <v>un</v>
          </cell>
          <cell r="D3246">
            <v>2506.59</v>
          </cell>
          <cell r="E3246" t="str">
            <v>SICRO Jul/24</v>
          </cell>
        </row>
        <row r="3247">
          <cell r="A3247">
            <v>2003681</v>
          </cell>
          <cell r="B3247" t="str">
            <v>Poço de visita - PVI 03 - areia extraída e brita produzida</v>
          </cell>
          <cell r="C3247" t="str">
            <v>un</v>
          </cell>
          <cell r="D3247">
            <v>2177.0500000000002</v>
          </cell>
          <cell r="E3247" t="str">
            <v>SICRO Jul/24</v>
          </cell>
        </row>
        <row r="3248">
          <cell r="A3248">
            <v>2003684</v>
          </cell>
          <cell r="B3248" t="str">
            <v>Poço de visita - PVI 04 - areia e brita comerciais</v>
          </cell>
          <cell r="C3248" t="str">
            <v>un</v>
          </cell>
          <cell r="D3248">
            <v>3000.47</v>
          </cell>
          <cell r="E3248" t="str">
            <v>SICRO Jul/24</v>
          </cell>
        </row>
        <row r="3249">
          <cell r="A3249">
            <v>2003683</v>
          </cell>
          <cell r="B3249" t="str">
            <v>Poço de visita - PVI 04 - areia extraída e brita produzida</v>
          </cell>
          <cell r="C3249" t="str">
            <v>un</v>
          </cell>
          <cell r="D3249">
            <v>2607.5700000000002</v>
          </cell>
          <cell r="E3249" t="str">
            <v>SICRO Jul/24</v>
          </cell>
        </row>
        <row r="3250">
          <cell r="A3250">
            <v>2003686</v>
          </cell>
          <cell r="B3250" t="str">
            <v>Poço de visita - PVI 05 - areia e brita comerciais</v>
          </cell>
          <cell r="C3250" t="str">
            <v>un</v>
          </cell>
          <cell r="D3250">
            <v>3540.74</v>
          </cell>
          <cell r="E3250" t="str">
            <v>SICRO Jul/24</v>
          </cell>
        </row>
        <row r="3251">
          <cell r="A3251">
            <v>2003685</v>
          </cell>
          <cell r="B3251" t="str">
            <v>Poço de visita - PVI 05 - areia extraída e brita produzida</v>
          </cell>
          <cell r="C3251" t="str">
            <v>un</v>
          </cell>
          <cell r="D3251">
            <v>3082.88</v>
          </cell>
          <cell r="E3251" t="str">
            <v>SICRO Jul/24</v>
          </cell>
        </row>
        <row r="3252">
          <cell r="A3252">
            <v>2003688</v>
          </cell>
          <cell r="B3252" t="str">
            <v>Poço de visita - PVI 06 - areia e brita comerciais</v>
          </cell>
          <cell r="C3252" t="str">
            <v>un</v>
          </cell>
          <cell r="D3252">
            <v>4417.6000000000004</v>
          </cell>
          <cell r="E3252" t="str">
            <v>SICRO Jul/24</v>
          </cell>
        </row>
        <row r="3253">
          <cell r="A3253">
            <v>2003687</v>
          </cell>
          <cell r="B3253" t="str">
            <v>Poço de visita - PVI 06 - areia extraída e brita produzida</v>
          </cell>
          <cell r="C3253" t="str">
            <v>un</v>
          </cell>
          <cell r="D3253">
            <v>3863.09</v>
          </cell>
          <cell r="E3253" t="str">
            <v>SICRO Jul/24</v>
          </cell>
        </row>
        <row r="3254">
          <cell r="A3254">
            <v>2003690</v>
          </cell>
          <cell r="B3254" t="str">
            <v>Poço de visita - PVI 07 - areia e brita comerciais</v>
          </cell>
          <cell r="C3254" t="str">
            <v>un</v>
          </cell>
          <cell r="D3254">
            <v>2571.36</v>
          </cell>
          <cell r="E3254" t="str">
            <v>SICRO Jul/24</v>
          </cell>
        </row>
        <row r="3255">
          <cell r="A3255">
            <v>2003689</v>
          </cell>
          <cell r="B3255" t="str">
            <v>Poço de visita - PVI 07 - areia extraída e brita produzida</v>
          </cell>
          <cell r="C3255" t="str">
            <v>un</v>
          </cell>
          <cell r="D3255">
            <v>2249.75</v>
          </cell>
          <cell r="E3255" t="str">
            <v>SICRO Jul/24</v>
          </cell>
        </row>
        <row r="3256">
          <cell r="A3256">
            <v>2003692</v>
          </cell>
          <cell r="B3256" t="str">
            <v>Poço de visita - PVI 08 - areia e brita comerciais</v>
          </cell>
          <cell r="C3256" t="str">
            <v>un</v>
          </cell>
          <cell r="D3256">
            <v>2542.9699999999998</v>
          </cell>
          <cell r="E3256" t="str">
            <v>SICRO Jul/24</v>
          </cell>
        </row>
        <row r="3257">
          <cell r="A3257">
            <v>2003691</v>
          </cell>
          <cell r="B3257" t="str">
            <v>Poço de visita - PVI 08 - areia extraída e brita produzida</v>
          </cell>
          <cell r="C3257" t="str">
            <v>un</v>
          </cell>
          <cell r="D3257">
            <v>2230.86</v>
          </cell>
          <cell r="E3257" t="str">
            <v>SICRO Jul/24</v>
          </cell>
        </row>
        <row r="3258">
          <cell r="A3258">
            <v>2003694</v>
          </cell>
          <cell r="B3258" t="str">
            <v>Poço de visita - PVI 09 - areia e brita comerciais</v>
          </cell>
          <cell r="C3258" t="str">
            <v>un</v>
          </cell>
          <cell r="D3258">
            <v>2889.32</v>
          </cell>
          <cell r="E3258" t="str">
            <v>SICRO Jul/24</v>
          </cell>
        </row>
        <row r="3259">
          <cell r="A3259">
            <v>2003693</v>
          </cell>
          <cell r="B3259" t="str">
            <v>Poço de visita - PVI 09 - areia extraída e brita produzida</v>
          </cell>
          <cell r="C3259" t="str">
            <v>un</v>
          </cell>
          <cell r="D3259">
            <v>2505.92</v>
          </cell>
          <cell r="E3259" t="str">
            <v>SICRO Jul/24</v>
          </cell>
        </row>
        <row r="3260">
          <cell r="A3260">
            <v>2003696</v>
          </cell>
          <cell r="B3260" t="str">
            <v>Poço de visita - PVI 10 - areia e brita comerciais</v>
          </cell>
          <cell r="C3260" t="str">
            <v>un</v>
          </cell>
          <cell r="D3260">
            <v>3243.24</v>
          </cell>
          <cell r="E3260" t="str">
            <v>SICRO Jul/24</v>
          </cell>
        </row>
        <row r="3261">
          <cell r="A3261">
            <v>2003695</v>
          </cell>
          <cell r="B3261" t="str">
            <v>Poço de visita - PVI 10 - areia extraída e brita produzida</v>
          </cell>
          <cell r="C3261" t="str">
            <v>un</v>
          </cell>
          <cell r="D3261">
            <v>2793.3</v>
          </cell>
          <cell r="E3261" t="str">
            <v>SICRO Jul/24</v>
          </cell>
        </row>
        <row r="3262">
          <cell r="A3262">
            <v>2003698</v>
          </cell>
          <cell r="B3262" t="str">
            <v>Poço de visita - PVI 11 - areia e brita comerciais</v>
          </cell>
          <cell r="C3262" t="str">
            <v>un</v>
          </cell>
          <cell r="D3262">
            <v>3965.75</v>
          </cell>
          <cell r="E3262" t="str">
            <v>SICRO Jul/24</v>
          </cell>
        </row>
        <row r="3263">
          <cell r="A3263">
            <v>2003697</v>
          </cell>
          <cell r="B3263" t="str">
            <v>Poço de visita - PVI 11 - areia extraída e brita produzida</v>
          </cell>
          <cell r="C3263" t="str">
            <v>un</v>
          </cell>
          <cell r="D3263">
            <v>3447.68</v>
          </cell>
          <cell r="E3263" t="str">
            <v>SICRO Jul/24</v>
          </cell>
        </row>
        <row r="3264">
          <cell r="A3264">
            <v>2003700</v>
          </cell>
          <cell r="B3264" t="str">
            <v>Poço de visita - PVI 12 - areia e brita comerciais</v>
          </cell>
          <cell r="C3264" t="str">
            <v>un</v>
          </cell>
          <cell r="D3264">
            <v>4884.8900000000003</v>
          </cell>
          <cell r="E3264" t="str">
            <v>SICRO Jul/24</v>
          </cell>
        </row>
        <row r="3265">
          <cell r="A3265">
            <v>2003699</v>
          </cell>
          <cell r="B3265" t="str">
            <v>Poço de visita - PVI 12 - areia extraída e brita produzida</v>
          </cell>
          <cell r="C3265" t="str">
            <v>un</v>
          </cell>
          <cell r="D3265">
            <v>4263.8500000000004</v>
          </cell>
          <cell r="E3265" t="str">
            <v>SICRO Jul/24</v>
          </cell>
        </row>
        <row r="3266">
          <cell r="A3266">
            <v>2003702</v>
          </cell>
          <cell r="B3266" t="str">
            <v>Poço de visita - PVI 13 - areia e brita comerciais</v>
          </cell>
          <cell r="C3266" t="str">
            <v>un</v>
          </cell>
          <cell r="D3266">
            <v>2945.47</v>
          </cell>
          <cell r="E3266" t="str">
            <v>SICRO Jul/24</v>
          </cell>
        </row>
        <row r="3267">
          <cell r="A3267">
            <v>2003701</v>
          </cell>
          <cell r="B3267" t="str">
            <v>Poço de visita - PVI 13 - areia extraída e brita produzida</v>
          </cell>
          <cell r="C3267" t="str">
            <v>un</v>
          </cell>
          <cell r="D3267">
            <v>2571.58</v>
          </cell>
          <cell r="E3267" t="str">
            <v>SICRO Jul/24</v>
          </cell>
        </row>
        <row r="3268">
          <cell r="A3268">
            <v>2003704</v>
          </cell>
          <cell r="B3268" t="str">
            <v>Poço de visita - PVI 14 - areia e brita comerciais</v>
          </cell>
          <cell r="C3268" t="str">
            <v>un</v>
          </cell>
          <cell r="D3268">
            <v>2917.07</v>
          </cell>
          <cell r="E3268" t="str">
            <v>SICRO Jul/24</v>
          </cell>
        </row>
        <row r="3269">
          <cell r="A3269">
            <v>2003703</v>
          </cell>
          <cell r="B3269" t="str">
            <v>Poço de visita - PVI 14 - areia extraída e brita produzida</v>
          </cell>
          <cell r="C3269" t="str">
            <v>un</v>
          </cell>
          <cell r="D3269">
            <v>2552.6799999999998</v>
          </cell>
          <cell r="E3269" t="str">
            <v>SICRO Jul/24</v>
          </cell>
        </row>
        <row r="3270">
          <cell r="A3270">
            <v>2003706</v>
          </cell>
          <cell r="B3270" t="str">
            <v>Poço de visita - PVI 15 - areia e brita comerciais</v>
          </cell>
          <cell r="C3270" t="str">
            <v>un</v>
          </cell>
          <cell r="D3270">
            <v>3290.98</v>
          </cell>
          <cell r="E3270" t="str">
            <v>SICRO Jul/24</v>
          </cell>
        </row>
        <row r="3271">
          <cell r="A3271">
            <v>2003705</v>
          </cell>
          <cell r="B3271" t="str">
            <v>Poço de visita - PVI 15 - areia extraída e brita produzida</v>
          </cell>
          <cell r="C3271" t="str">
            <v>un</v>
          </cell>
          <cell r="D3271">
            <v>2847.37</v>
          </cell>
          <cell r="E3271" t="str">
            <v>SICRO Jul/24</v>
          </cell>
        </row>
        <row r="3272">
          <cell r="A3272">
            <v>2003708</v>
          </cell>
          <cell r="B3272" t="str">
            <v>Poço de visita - PVI 16 - areia e brita comerciais</v>
          </cell>
          <cell r="C3272" t="str">
            <v>un</v>
          </cell>
          <cell r="D3272">
            <v>3819.36</v>
          </cell>
          <cell r="E3272" t="str">
            <v>SICRO Jul/24</v>
          </cell>
        </row>
        <row r="3273">
          <cell r="A3273">
            <v>2003707</v>
          </cell>
          <cell r="B3273" t="str">
            <v>Poço de visita - PVI 16 - areia extraída e brita produzida</v>
          </cell>
          <cell r="C3273" t="str">
            <v>un</v>
          </cell>
          <cell r="D3273">
            <v>3306.05</v>
          </cell>
          <cell r="E3273" t="str">
            <v>SICRO Jul/24</v>
          </cell>
        </row>
        <row r="3274">
          <cell r="A3274">
            <v>2003710</v>
          </cell>
          <cell r="B3274" t="str">
            <v>Poço de visita - PVI 17 - areia e brita comerciais</v>
          </cell>
          <cell r="C3274" t="str">
            <v>un</v>
          </cell>
          <cell r="D3274">
            <v>4409.6899999999996</v>
          </cell>
          <cell r="E3274" t="str">
            <v>SICRO Jul/24</v>
          </cell>
        </row>
        <row r="3275">
          <cell r="A3275">
            <v>2003709</v>
          </cell>
          <cell r="B3275" t="str">
            <v>Poço de visita - PVI 17 - areia extraída e brita produzida</v>
          </cell>
          <cell r="C3275" t="str">
            <v>un</v>
          </cell>
          <cell r="D3275">
            <v>3825.08</v>
          </cell>
          <cell r="E3275" t="str">
            <v>SICRO Jul/24</v>
          </cell>
        </row>
        <row r="3276">
          <cell r="A3276">
            <v>2003712</v>
          </cell>
          <cell r="B3276" t="str">
            <v>Poço de visita - PVI 18 - areia e brita comerciais</v>
          </cell>
          <cell r="C3276" t="str">
            <v>un</v>
          </cell>
          <cell r="D3276">
            <v>5371.11</v>
          </cell>
          <cell r="E3276" t="str">
            <v>SICRO Jul/24</v>
          </cell>
        </row>
        <row r="3277">
          <cell r="A3277">
            <v>2003711</v>
          </cell>
          <cell r="B3277" t="str">
            <v>Poço de visita - PVI 18 - areia extraída e brita produzida</v>
          </cell>
          <cell r="C3277" t="str">
            <v>un</v>
          </cell>
          <cell r="D3277">
            <v>4677.1899999999996</v>
          </cell>
          <cell r="E3277" t="str">
            <v>SICRO Jul/24</v>
          </cell>
        </row>
        <row r="3278">
          <cell r="A3278">
            <v>2004505</v>
          </cell>
          <cell r="B3278" t="str">
            <v>Reaterro e compactação em vala de dreno com geocomposto</v>
          </cell>
          <cell r="C3278" t="str">
            <v>m³</v>
          </cell>
          <cell r="D3278">
            <v>24.2</v>
          </cell>
          <cell r="E3278" t="str">
            <v>SICRO Jul/24</v>
          </cell>
        </row>
        <row r="3279">
          <cell r="A3279">
            <v>2003353</v>
          </cell>
          <cell r="B3279" t="str">
            <v>Sarjeta trapezoidal de canteiro central de concreto - SZCC 100-25 - areia e brita comerciais</v>
          </cell>
          <cell r="C3279" t="str">
            <v>m</v>
          </cell>
          <cell r="D3279">
            <v>69.06</v>
          </cell>
          <cell r="E3279" t="str">
            <v>SICRO Jul/24</v>
          </cell>
        </row>
        <row r="3280">
          <cell r="A3280">
            <v>2003352</v>
          </cell>
          <cell r="B3280" t="str">
            <v>Sarjeta trapezoidal de canteiro central de concreto - SZCC 100-25 - areia extraída e brita produzida</v>
          </cell>
          <cell r="C3280" t="str">
            <v>m</v>
          </cell>
          <cell r="D3280">
            <v>47.02</v>
          </cell>
          <cell r="E3280" t="str">
            <v>SICRO Jul/24</v>
          </cell>
        </row>
        <row r="3281">
          <cell r="A3281">
            <v>2003979</v>
          </cell>
          <cell r="B3281" t="str">
            <v>Sarjeta trapezoidal de canteiro central de concreto - SZCC 100-25 moldada no local com extrusora e concreto usinado - areia e brita comerciais</v>
          </cell>
          <cell r="C3281" t="str">
            <v>m</v>
          </cell>
          <cell r="D3281">
            <v>80.290000000000006</v>
          </cell>
          <cell r="E3281" t="str">
            <v>SICRO Jul/24</v>
          </cell>
        </row>
        <row r="3282">
          <cell r="A3282">
            <v>2003980</v>
          </cell>
          <cell r="B3282" t="str">
            <v>Sarjeta trapezoidal de canteiro central de concreto - SZCC 100-25 moldada no local com extrusora e concreto usinado - areia extraída e brita produzida</v>
          </cell>
          <cell r="C3282" t="str">
            <v>m</v>
          </cell>
          <cell r="D3282">
            <v>58.18</v>
          </cell>
          <cell r="E3282" t="str">
            <v>SICRO Jul/24</v>
          </cell>
        </row>
        <row r="3283">
          <cell r="A3283">
            <v>2003355</v>
          </cell>
          <cell r="B3283" t="str">
            <v>Sarjeta trapezoidal de canteiro central de concreto - SZCC 140-35 - areia e brita comerciais</v>
          </cell>
          <cell r="C3283" t="str">
            <v>m</v>
          </cell>
          <cell r="D3283">
            <v>92.96</v>
          </cell>
          <cell r="E3283" t="str">
            <v>SICRO Jul/24</v>
          </cell>
        </row>
        <row r="3284">
          <cell r="A3284">
            <v>2003354</v>
          </cell>
          <cell r="B3284" t="str">
            <v>Sarjeta trapezoidal de canteiro central de concreto - SZCC 140-35 - areia extraída e brita produzida</v>
          </cell>
          <cell r="C3284" t="str">
            <v>m</v>
          </cell>
          <cell r="D3284">
            <v>63.26</v>
          </cell>
          <cell r="E3284" t="str">
            <v>SICRO Jul/24</v>
          </cell>
        </row>
        <row r="3285">
          <cell r="A3285">
            <v>2003981</v>
          </cell>
          <cell r="B3285" t="str">
            <v>Sarjeta trapezoidal de canteiro central de concreto - SZCC 140-35 moldada no local com extrusora e concreto usinado - areia e brita comerciais</v>
          </cell>
          <cell r="C3285" t="str">
            <v>m</v>
          </cell>
          <cell r="D3285">
            <v>108.19</v>
          </cell>
          <cell r="E3285" t="str">
            <v>SICRO Jul/24</v>
          </cell>
        </row>
        <row r="3286">
          <cell r="A3286">
            <v>2003982</v>
          </cell>
          <cell r="B3286" t="str">
            <v>Sarjeta trapezoidal de canteiro central de concreto - SZCC 140-35 moldada no local com extrusora e concreto usinado - areia extraída e brita produzida</v>
          </cell>
          <cell r="C3286" t="str">
            <v>m</v>
          </cell>
          <cell r="D3286">
            <v>78.400000000000006</v>
          </cell>
          <cell r="E3286" t="str">
            <v>SICRO Jul/24</v>
          </cell>
        </row>
        <row r="3287">
          <cell r="A3287">
            <v>2003345</v>
          </cell>
          <cell r="B3287" t="str">
            <v>Sarjeta trapezoidal de concreto - SZC 60-20 - escavação mecânica - areia e brita comerciais</v>
          </cell>
          <cell r="C3287" t="str">
            <v>m</v>
          </cell>
          <cell r="D3287">
            <v>58.14</v>
          </cell>
          <cell r="E3287" t="str">
            <v>SICRO Jul/24</v>
          </cell>
        </row>
        <row r="3288">
          <cell r="A3288">
            <v>2003344</v>
          </cell>
          <cell r="B3288" t="str">
            <v>Sarjeta trapezoidal de concreto - SZC 60-20 - escavação mecânica - areia extraída e brita produzida</v>
          </cell>
          <cell r="C3288" t="str">
            <v>m</v>
          </cell>
          <cell r="D3288">
            <v>43.09</v>
          </cell>
          <cell r="E3288" t="str">
            <v>SICRO Jul/24</v>
          </cell>
        </row>
        <row r="3289">
          <cell r="A3289">
            <v>2003973</v>
          </cell>
          <cell r="B3289" t="str">
            <v>Sarjeta trapezoidal de concreto - SZC 60-20 moldada no local com extrusora e concreto usinado - escavação mecânica - areia e brita comerciais</v>
          </cell>
          <cell r="C3289" t="str">
            <v>m</v>
          </cell>
          <cell r="D3289">
            <v>65.92</v>
          </cell>
          <cell r="E3289" t="str">
            <v>SICRO Jul/24</v>
          </cell>
        </row>
        <row r="3290">
          <cell r="A3290">
            <v>2003974</v>
          </cell>
          <cell r="B3290" t="str">
            <v>Sarjeta trapezoidal de concreto - SZC 60-20 moldada no local com extrusora e concreto usinado - escavação mecânica - areia extraída e brita produzida</v>
          </cell>
          <cell r="C3290" t="str">
            <v>m</v>
          </cell>
          <cell r="D3290">
            <v>50.82</v>
          </cell>
          <cell r="E3290" t="str">
            <v>SICRO Jul/24</v>
          </cell>
        </row>
        <row r="3291">
          <cell r="A3291">
            <v>2003343</v>
          </cell>
          <cell r="B3291" t="str">
            <v>Sarjeta trapezoidal de concreto - SZC 90-30 - escavação mecânica - areia e brita comerciais</v>
          </cell>
          <cell r="C3291" t="str">
            <v>m</v>
          </cell>
          <cell r="D3291">
            <v>78.930000000000007</v>
          </cell>
          <cell r="E3291" t="str">
            <v>SICRO Jul/24</v>
          </cell>
        </row>
        <row r="3292">
          <cell r="A3292">
            <v>2003342</v>
          </cell>
          <cell r="B3292" t="str">
            <v>Sarjeta trapezoidal de concreto - SZC 90-30 - escavação mecânica - areia extraída e brita produzida</v>
          </cell>
          <cell r="C3292" t="str">
            <v>m</v>
          </cell>
          <cell r="D3292">
            <v>57.82</v>
          </cell>
          <cell r="E3292" t="str">
            <v>SICRO Jul/24</v>
          </cell>
        </row>
        <row r="3293">
          <cell r="A3293">
            <v>2003971</v>
          </cell>
          <cell r="B3293" t="str">
            <v>Sarjeta trapezoidal de concreto - SZC 90-30 moldada no local com extrusora e concreto usinado - escavação mecânica - areia e brita comerciais</v>
          </cell>
          <cell r="C3293" t="str">
            <v>m</v>
          </cell>
          <cell r="D3293">
            <v>89.99</v>
          </cell>
          <cell r="E3293" t="str">
            <v>SICRO Jul/24</v>
          </cell>
        </row>
        <row r="3294">
          <cell r="A3294">
            <v>2003972</v>
          </cell>
          <cell r="B3294" t="str">
            <v>Sarjeta trapezoidal de concreto - SZC 90-30 moldada no local com extrusora e concreto usinado - escavação mecânica - areia extraída e brita produzida</v>
          </cell>
          <cell r="C3294" t="str">
            <v>m</v>
          </cell>
          <cell r="D3294">
            <v>68.819999999999993</v>
          </cell>
          <cell r="E3294" t="str">
            <v>SICRO Jul/24</v>
          </cell>
        </row>
        <row r="3295">
          <cell r="A3295">
            <v>2003347</v>
          </cell>
          <cell r="B3295" t="str">
            <v>Sarjeta trapezoidal de grama - SZG 60-20 - escavação mecânica</v>
          </cell>
          <cell r="C3295" t="str">
            <v>m</v>
          </cell>
          <cell r="D3295">
            <v>17.54</v>
          </cell>
          <cell r="E3295" t="str">
            <v>SICRO Jul/24</v>
          </cell>
        </row>
        <row r="3296">
          <cell r="A3296">
            <v>2003346</v>
          </cell>
          <cell r="B3296" t="str">
            <v>Sarjeta trapezoidal de grama - SZG 90-30 - escavação mecânica</v>
          </cell>
          <cell r="C3296" t="str">
            <v>m</v>
          </cell>
          <cell r="D3296">
            <v>24.67</v>
          </cell>
          <cell r="E3296" t="str">
            <v>SICRO Jul/24</v>
          </cell>
        </row>
        <row r="3297">
          <cell r="A3297">
            <v>2003933</v>
          </cell>
          <cell r="B3297" t="str">
            <v>Sarjeta trapezoidal sem revestimento - SZT 60-20 - escavação mecânica</v>
          </cell>
          <cell r="C3297" t="str">
            <v>m</v>
          </cell>
          <cell r="D3297">
            <v>8.64</v>
          </cell>
          <cell r="E3297" t="str">
            <v>SICRO Jul/24</v>
          </cell>
        </row>
        <row r="3298">
          <cell r="A3298">
            <v>2003932</v>
          </cell>
          <cell r="B3298" t="str">
            <v>Sarjeta trapezoidal sem revestimento - SZT 90-30 - escavação mecânica</v>
          </cell>
          <cell r="C3298" t="str">
            <v>m</v>
          </cell>
          <cell r="D3298">
            <v>11.32</v>
          </cell>
          <cell r="E3298" t="str">
            <v>SICRO Jul/24</v>
          </cell>
        </row>
        <row r="3299">
          <cell r="A3299">
            <v>2003349</v>
          </cell>
          <cell r="B3299" t="str">
            <v>Sarjeta triangular de canteiro central de concreto - STCC 100-25 - areia e brita comerciais</v>
          </cell>
          <cell r="C3299" t="str">
            <v>m</v>
          </cell>
          <cell r="D3299">
            <v>53.05</v>
          </cell>
          <cell r="E3299" t="str">
            <v>SICRO Jul/24</v>
          </cell>
        </row>
        <row r="3300">
          <cell r="A3300">
            <v>2003348</v>
          </cell>
          <cell r="B3300" t="str">
            <v>Sarjeta triangular de canteiro central de concreto - STCC 100-25 - areia extraída e brita produzida</v>
          </cell>
          <cell r="C3300" t="str">
            <v>m</v>
          </cell>
          <cell r="D3300">
            <v>36.33</v>
          </cell>
          <cell r="E3300" t="str">
            <v>SICRO Jul/24</v>
          </cell>
        </row>
        <row r="3301">
          <cell r="A3301">
            <v>2003975</v>
          </cell>
          <cell r="B3301" t="str">
            <v>Sarjeta triangular de canteiro central de concreto - STCC 100-25 moldada no local com extrusora e concreto usinado - areia e brita comerciais</v>
          </cell>
          <cell r="C3301" t="str">
            <v>m</v>
          </cell>
          <cell r="D3301">
            <v>60.88</v>
          </cell>
          <cell r="E3301" t="str">
            <v>SICRO Jul/24</v>
          </cell>
        </row>
        <row r="3302">
          <cell r="A3302">
            <v>2003976</v>
          </cell>
          <cell r="B3302" t="str">
            <v>Sarjeta triangular de canteiro central de concreto - STCC 100-25 moldada no local com extrusora e concreto usinado - areia extraída e brita produzida</v>
          </cell>
          <cell r="C3302" t="str">
            <v>m</v>
          </cell>
          <cell r="D3302">
            <v>44.12</v>
          </cell>
          <cell r="E3302" t="str">
            <v>SICRO Jul/24</v>
          </cell>
        </row>
        <row r="3303">
          <cell r="A3303">
            <v>2003351</v>
          </cell>
          <cell r="B3303" t="str">
            <v>Sarjeta triangular de canteiro central de concreto - STCC 140-35 - areia e brita comerciais</v>
          </cell>
          <cell r="C3303" t="str">
            <v>m</v>
          </cell>
          <cell r="D3303">
            <v>70.91</v>
          </cell>
          <cell r="E3303" t="str">
            <v>SICRO Jul/24</v>
          </cell>
        </row>
        <row r="3304">
          <cell r="A3304">
            <v>2003350</v>
          </cell>
          <cell r="B3304" t="str">
            <v>Sarjeta triangular de canteiro central de concreto - STCC 140-35 - areia extraída e brita produzida</v>
          </cell>
          <cell r="C3304" t="str">
            <v>m</v>
          </cell>
          <cell r="D3304">
            <v>48.52</v>
          </cell>
          <cell r="E3304" t="str">
            <v>SICRO Jul/24</v>
          </cell>
        </row>
        <row r="3305">
          <cell r="A3305">
            <v>2003977</v>
          </cell>
          <cell r="B3305" t="str">
            <v>Sarjeta triangular de canteiro central de concreto - STCC 140-35 moldada no local com extrusora e concreto usinado - areia e brita comerciais</v>
          </cell>
          <cell r="C3305" t="str">
            <v>m</v>
          </cell>
          <cell r="D3305">
            <v>81.56</v>
          </cell>
          <cell r="E3305" t="str">
            <v>SICRO Jul/24</v>
          </cell>
        </row>
        <row r="3306">
          <cell r="A3306">
            <v>2003978</v>
          </cell>
          <cell r="B3306" t="str">
            <v>Sarjeta triangular de canteiro central de concreto - STCC 140-35 moldada no local com extrusora e concreto usinado - areia extraída e brita produzida</v>
          </cell>
          <cell r="C3306" t="str">
            <v>m</v>
          </cell>
          <cell r="D3306">
            <v>59.1</v>
          </cell>
          <cell r="E3306" t="str">
            <v>SICRO Jul/24</v>
          </cell>
        </row>
        <row r="3307">
          <cell r="A3307">
            <v>2003291</v>
          </cell>
          <cell r="B3307" t="str">
            <v>Sarjeta triangular de canteiro central de grama - STCG 100-25 - escavação mecânica</v>
          </cell>
          <cell r="C3307" t="str">
            <v>m</v>
          </cell>
          <cell r="D3307">
            <v>12.99</v>
          </cell>
          <cell r="E3307" t="str">
            <v>SICRO Jul/24</v>
          </cell>
        </row>
        <row r="3308">
          <cell r="A3308">
            <v>2003292</v>
          </cell>
          <cell r="B3308" t="str">
            <v>Sarjeta triangular de canteiro central de grama - STCG 140-35 - escavação mecânica</v>
          </cell>
          <cell r="C3308" t="str">
            <v>m</v>
          </cell>
          <cell r="D3308">
            <v>18.190000000000001</v>
          </cell>
          <cell r="E3308" t="str">
            <v>SICRO Jul/24</v>
          </cell>
        </row>
        <row r="3309">
          <cell r="A3309">
            <v>2003293</v>
          </cell>
          <cell r="B3309" t="str">
            <v>Sarjeta triangular de canteiro central de grama - STCG 200-25 - escavação mecânica</v>
          </cell>
          <cell r="C3309" t="str">
            <v>m</v>
          </cell>
          <cell r="D3309">
            <v>23.96</v>
          </cell>
          <cell r="E3309" t="str">
            <v>SICRO Jul/24</v>
          </cell>
        </row>
        <row r="3310">
          <cell r="A3310">
            <v>2003294</v>
          </cell>
          <cell r="B3310" t="str">
            <v>Sarjeta triangular de canteiro central de grama - STCG 300-37,5 - escavação mecânica</v>
          </cell>
          <cell r="C3310" t="str">
            <v>m</v>
          </cell>
          <cell r="D3310">
            <v>35.93</v>
          </cell>
          <cell r="E3310" t="str">
            <v>SICRO Jul/24</v>
          </cell>
        </row>
        <row r="3311">
          <cell r="A3311">
            <v>2003257</v>
          </cell>
          <cell r="B3311" t="str">
            <v>Sarjeta triangular de concreto - STC 100-20 - escavação mecânica - areia e brita comerciais</v>
          </cell>
          <cell r="C3311" t="str">
            <v>m</v>
          </cell>
          <cell r="D3311">
            <v>59.75</v>
          </cell>
          <cell r="E3311" t="str">
            <v>SICRO Jul/24</v>
          </cell>
        </row>
        <row r="3312">
          <cell r="A3312">
            <v>2003258</v>
          </cell>
          <cell r="B3312" t="str">
            <v>Sarjeta triangular de concreto - STC 100-20 - escavação mecânica - areia extraída e brita produzida</v>
          </cell>
          <cell r="C3312" t="str">
            <v>m</v>
          </cell>
          <cell r="D3312">
            <v>44.75</v>
          </cell>
          <cell r="E3312" t="str">
            <v>SICRO Jul/24</v>
          </cell>
        </row>
        <row r="3313">
          <cell r="A3313">
            <v>2003259</v>
          </cell>
          <cell r="B3313" t="str">
            <v>Sarjeta triangular de concreto - STC 100-20 moldada no local com extrusora e concreto usinado - escavação mecânica - areia e brita comerciais</v>
          </cell>
          <cell r="C3313" t="str">
            <v>m</v>
          </cell>
          <cell r="D3313">
            <v>66.989999999999995</v>
          </cell>
          <cell r="E3313" t="str">
            <v>SICRO Jul/24</v>
          </cell>
        </row>
        <row r="3314">
          <cell r="A3314">
            <v>2003260</v>
          </cell>
          <cell r="B3314" t="str">
            <v>Sarjeta triangular de concreto - STC 100-20 moldada no local com extrusora e concreto usinado - escavação mecânica - areia extraída e brita produzida</v>
          </cell>
          <cell r="C3314" t="str">
            <v>m</v>
          </cell>
          <cell r="D3314">
            <v>51.94</v>
          </cell>
          <cell r="E3314" t="str">
            <v>SICRO Jul/24</v>
          </cell>
        </row>
        <row r="3315">
          <cell r="A3315">
            <v>2003281</v>
          </cell>
          <cell r="B3315" t="str">
            <v>Sarjeta triangular de concreto - STC 100-21 - escavação mecânica - areia e brita comerciais</v>
          </cell>
          <cell r="C3315" t="str">
            <v>m</v>
          </cell>
          <cell r="D3315">
            <v>59.73</v>
          </cell>
          <cell r="E3315" t="str">
            <v>SICRO Jul/24</v>
          </cell>
        </row>
        <row r="3316">
          <cell r="A3316">
            <v>2003282</v>
          </cell>
          <cell r="B3316" t="str">
            <v>Sarjeta triangular de concreto - STC 100-21 - escavação mecânica - areia extraída e brita produzida</v>
          </cell>
          <cell r="C3316" t="str">
            <v>m</v>
          </cell>
          <cell r="D3316">
            <v>44.38</v>
          </cell>
          <cell r="E3316" t="str">
            <v>SICRO Jul/24</v>
          </cell>
        </row>
        <row r="3317">
          <cell r="A3317">
            <v>2003283</v>
          </cell>
          <cell r="B3317" t="str">
            <v>Sarjeta triangular de concreto - STC 100-21 moldada no local com extrusora e concreto usinado - escavação mecânica - areia e brita comerciais</v>
          </cell>
          <cell r="C3317" t="str">
            <v>m</v>
          </cell>
          <cell r="D3317">
            <v>67.150000000000006</v>
          </cell>
          <cell r="E3317" t="str">
            <v>SICRO Jul/24</v>
          </cell>
        </row>
        <row r="3318">
          <cell r="A3318">
            <v>2003284</v>
          </cell>
          <cell r="B3318" t="str">
            <v>Sarjeta triangular de concreto - STC 100-21 moldada no local com extrusora e concreto usinado - escavação mecânica - areia extraída e brita produzida</v>
          </cell>
          <cell r="C3318" t="str">
            <v>m</v>
          </cell>
          <cell r="D3318">
            <v>51.75</v>
          </cell>
          <cell r="E3318" t="str">
            <v>SICRO Jul/24</v>
          </cell>
        </row>
        <row r="3319">
          <cell r="A3319">
            <v>2003327</v>
          </cell>
          <cell r="B3319" t="str">
            <v>Sarjeta triangular de concreto - STC 108-25 - escavação mecânica - areia e brita comerciais</v>
          </cell>
          <cell r="C3319" t="str">
            <v>m</v>
          </cell>
          <cell r="D3319">
            <v>67.88</v>
          </cell>
          <cell r="E3319" t="str">
            <v>SICRO Jul/24</v>
          </cell>
        </row>
        <row r="3320">
          <cell r="A3320">
            <v>2003326</v>
          </cell>
          <cell r="B3320" t="str">
            <v>Sarjeta triangular de concreto - STC 108-25 - escavação mecânica - areia extraída e brita produzida</v>
          </cell>
          <cell r="C3320" t="str">
            <v>m</v>
          </cell>
          <cell r="D3320">
            <v>50.48</v>
          </cell>
          <cell r="E3320" t="str">
            <v>SICRO Jul/24</v>
          </cell>
        </row>
        <row r="3321">
          <cell r="A3321">
            <v>2003963</v>
          </cell>
          <cell r="B3321" t="str">
            <v>Sarjeta triangular de concreto - STC 108-25 moldada no local com extrusora e concreto usinado - escavação mecânica - areia e brita comerciais</v>
          </cell>
          <cell r="C3321" t="str">
            <v>m</v>
          </cell>
          <cell r="D3321">
            <v>76.3</v>
          </cell>
          <cell r="E3321" t="str">
            <v>SICRO Jul/24</v>
          </cell>
        </row>
        <row r="3322">
          <cell r="A3322">
            <v>2003964</v>
          </cell>
          <cell r="B3322" t="str">
            <v>Sarjeta triangular de concreto - STC 108-25 moldada no local com extrusora e concreto usinado - escavação mecânica - areia extraída e brita produzida</v>
          </cell>
          <cell r="C3322" t="str">
            <v>m</v>
          </cell>
          <cell r="D3322">
            <v>58.86</v>
          </cell>
          <cell r="E3322" t="str">
            <v>SICRO Jul/24</v>
          </cell>
        </row>
        <row r="3323">
          <cell r="A3323">
            <v>2003319</v>
          </cell>
          <cell r="B3323" t="str">
            <v>Sarjeta triangular de concreto - STC 125-25 - escavação mecânica - areia e brita comerciais</v>
          </cell>
          <cell r="C3323" t="str">
            <v>m</v>
          </cell>
          <cell r="D3323">
            <v>72.400000000000006</v>
          </cell>
          <cell r="E3323" t="str">
            <v>SICRO Jul/24</v>
          </cell>
        </row>
        <row r="3324">
          <cell r="A3324">
            <v>2003318</v>
          </cell>
          <cell r="B3324" t="str">
            <v>Sarjeta triangular de concreto - STC 125-25 - escavação mecânica - areia extraída e brita produzida</v>
          </cell>
          <cell r="C3324" t="str">
            <v>m</v>
          </cell>
          <cell r="D3324">
            <v>53.88</v>
          </cell>
          <cell r="E3324" t="str">
            <v>SICRO Jul/24</v>
          </cell>
        </row>
        <row r="3325">
          <cell r="A3325">
            <v>2003955</v>
          </cell>
          <cell r="B3325" t="str">
            <v>Sarjeta triangular de concreto - STC 125-25 moldada no local com extrusora e concreto usinado - escavação mecânica - areia e brita comerciais</v>
          </cell>
          <cell r="C3325" t="str">
            <v>m</v>
          </cell>
          <cell r="D3325">
            <v>81.39</v>
          </cell>
          <cell r="E3325" t="str">
            <v>SICRO Jul/24</v>
          </cell>
        </row>
        <row r="3326">
          <cell r="A3326">
            <v>2003956</v>
          </cell>
          <cell r="B3326" t="str">
            <v>Sarjeta triangular de concreto - STC 125-25 moldada no local com extrusora e concreto usinado - escavação mecânica - areia extraída e brita produzida</v>
          </cell>
          <cell r="C3326" t="str">
            <v>m</v>
          </cell>
          <cell r="D3326">
            <v>62.81</v>
          </cell>
          <cell r="E3326" t="str">
            <v>SICRO Jul/24</v>
          </cell>
        </row>
        <row r="3327">
          <cell r="A3327">
            <v>2003277</v>
          </cell>
          <cell r="B3327" t="str">
            <v>Sarjeta triangular de concreto - STC 125-27 - escavação mecânica - areia e brita comerciais</v>
          </cell>
          <cell r="C3327" t="str">
            <v>m</v>
          </cell>
          <cell r="D3327">
            <v>74.53</v>
          </cell>
          <cell r="E3327" t="str">
            <v>SICRO Jul/24</v>
          </cell>
        </row>
        <row r="3328">
          <cell r="A3328">
            <v>2003278</v>
          </cell>
          <cell r="B3328" t="str">
            <v>Sarjeta triangular de concreto - STC 125-27 - escavação mecânica - areia extraída e brita produzida</v>
          </cell>
          <cell r="C3328" t="str">
            <v>m</v>
          </cell>
          <cell r="D3328">
            <v>55.49</v>
          </cell>
          <cell r="E3328" t="str">
            <v>SICRO Jul/24</v>
          </cell>
        </row>
        <row r="3329">
          <cell r="A3329">
            <v>2003279</v>
          </cell>
          <cell r="B3329" t="str">
            <v>Sarjeta triangular de concreto - STC 125-27 moldada no local com extrusora e concreto usinado - escavação mecânica - areia e brita comerciais</v>
          </cell>
          <cell r="C3329" t="str">
            <v>m</v>
          </cell>
          <cell r="D3329">
            <v>83.78</v>
          </cell>
          <cell r="E3329" t="str">
            <v>SICRO Jul/24</v>
          </cell>
        </row>
        <row r="3330">
          <cell r="A3330">
            <v>2003280</v>
          </cell>
          <cell r="B3330" t="str">
            <v>Sarjeta triangular de concreto - STC 125-27 moldada no local com extrusora e concreto usinado - escavação mecânica - areia extraída e brita produzida</v>
          </cell>
          <cell r="C3330" t="str">
            <v>m</v>
          </cell>
          <cell r="D3330">
            <v>64.680000000000007</v>
          </cell>
          <cell r="E3330" t="str">
            <v>SICRO Jul/24</v>
          </cell>
        </row>
        <row r="3331">
          <cell r="A3331">
            <v>2003253</v>
          </cell>
          <cell r="B3331" t="str">
            <v>Sarjeta triangular de concreto - STC 150-30 - escavação mecânica - areia e brita comerciais</v>
          </cell>
          <cell r="C3331" t="str">
            <v>m</v>
          </cell>
          <cell r="D3331">
            <v>85.07</v>
          </cell>
          <cell r="E3331" t="str">
            <v>SICRO Jul/24</v>
          </cell>
        </row>
        <row r="3332">
          <cell r="A3332">
            <v>2003254</v>
          </cell>
          <cell r="B3332" t="str">
            <v>Sarjeta triangular de concreto - STC 150-30 - escavação mecânica - areia extraída e brita produzida</v>
          </cell>
          <cell r="C3332" t="str">
            <v>m</v>
          </cell>
          <cell r="D3332">
            <v>63.05</v>
          </cell>
          <cell r="E3332" t="str">
            <v>SICRO Jul/24</v>
          </cell>
        </row>
        <row r="3333">
          <cell r="A3333">
            <v>2003255</v>
          </cell>
          <cell r="B3333" t="str">
            <v>Sarjeta triangular de concreto - STC 150-30 moldada no local com extrusora e concreto usinado - escavação mecânica - areia e brita comerciais</v>
          </cell>
          <cell r="C3333" t="str">
            <v>m</v>
          </cell>
          <cell r="D3333">
            <v>95.8</v>
          </cell>
          <cell r="E3333" t="str">
            <v>SICRO Jul/24</v>
          </cell>
        </row>
        <row r="3334">
          <cell r="A3334">
            <v>2003256</v>
          </cell>
          <cell r="B3334" t="str">
            <v>Sarjeta triangular de concreto - STC 150-30 moldada no local com extrusora e concreto usinado - escavação mecânica - areia extraída e brita produzida</v>
          </cell>
          <cell r="C3334" t="str">
            <v>m</v>
          </cell>
          <cell r="D3334">
            <v>73.709999999999994</v>
          </cell>
          <cell r="E3334" t="str">
            <v>SICRO Jul/24</v>
          </cell>
        </row>
        <row r="3335">
          <cell r="A3335">
            <v>2003273</v>
          </cell>
          <cell r="B3335" t="str">
            <v>Sarjeta triangular de concreto - STC 150-32 - escavação mecânica - areia e brita comerciais</v>
          </cell>
          <cell r="C3335" t="str">
            <v>m</v>
          </cell>
          <cell r="D3335">
            <v>87.34</v>
          </cell>
          <cell r="E3335" t="str">
            <v>SICRO Jul/24</v>
          </cell>
        </row>
        <row r="3336">
          <cell r="A3336">
            <v>2003274</v>
          </cell>
          <cell r="B3336" t="str">
            <v>Sarjeta triangular de concreto - STC 150-32 - escavação mecânica - areia extraída e brita produzida</v>
          </cell>
          <cell r="C3336" t="str">
            <v>m</v>
          </cell>
          <cell r="D3336">
            <v>64.739999999999995</v>
          </cell>
          <cell r="E3336" t="str">
            <v>SICRO Jul/24</v>
          </cell>
        </row>
        <row r="3337">
          <cell r="A3337">
            <v>2003275</v>
          </cell>
          <cell r="B3337" t="str">
            <v>Sarjeta triangular de concreto - STC 150-32 moldada no local com extrusora e concreto usinado - escavação mecânica - areia e brita comerciais</v>
          </cell>
          <cell r="C3337" t="str">
            <v>m</v>
          </cell>
          <cell r="D3337">
            <v>98.35</v>
          </cell>
          <cell r="E3337" t="str">
            <v>SICRO Jul/24</v>
          </cell>
        </row>
        <row r="3338">
          <cell r="A3338">
            <v>2003276</v>
          </cell>
          <cell r="B3338" t="str">
            <v>Sarjeta triangular de concreto - STC 150-32 moldada no local com extrusora e concreto usinado - escavação mecânica - areia extraída e brita produzida</v>
          </cell>
          <cell r="C3338" t="str">
            <v>m</v>
          </cell>
          <cell r="D3338">
            <v>75.69</v>
          </cell>
          <cell r="E3338" t="str">
            <v>SICRO Jul/24</v>
          </cell>
        </row>
        <row r="3339">
          <cell r="A3339">
            <v>2003269</v>
          </cell>
          <cell r="B3339" t="str">
            <v>Sarjeta triangular de concreto - STC 73-15 - escavação mecânica - areia e brita comerciais</v>
          </cell>
          <cell r="C3339" t="str">
            <v>m</v>
          </cell>
          <cell r="D3339">
            <v>46.23</v>
          </cell>
          <cell r="E3339" t="str">
            <v>SICRO Jul/24</v>
          </cell>
        </row>
        <row r="3340">
          <cell r="A3340">
            <v>2003270</v>
          </cell>
          <cell r="B3340" t="str">
            <v>Sarjeta triangular de concreto - STC 73-15 - escavação mecânica - areia extraída e brita produzida</v>
          </cell>
          <cell r="C3340" t="str">
            <v>m</v>
          </cell>
          <cell r="D3340">
            <v>34.69</v>
          </cell>
          <cell r="E3340" t="str">
            <v>SICRO Jul/24</v>
          </cell>
        </row>
        <row r="3341">
          <cell r="A3341">
            <v>2003271</v>
          </cell>
          <cell r="B3341" t="str">
            <v>Sarjeta triangular de concreto - STC 73-15 moldada no local com extrusora e concreto usinado - escavação mecânica - areia e brita comerciais</v>
          </cell>
          <cell r="C3341" t="str">
            <v>m</v>
          </cell>
          <cell r="D3341">
            <v>51.76</v>
          </cell>
          <cell r="E3341" t="str">
            <v>SICRO Jul/24</v>
          </cell>
        </row>
        <row r="3342">
          <cell r="A3342">
            <v>2003272</v>
          </cell>
          <cell r="B3342" t="str">
            <v>Sarjeta triangular de concreto - STC 73-15 moldada no local com extrusora e concreto usinado - escavação mecânica - areia extraída e brita produzida</v>
          </cell>
          <cell r="C3342" t="str">
            <v>m</v>
          </cell>
          <cell r="D3342">
            <v>40.18</v>
          </cell>
          <cell r="E3342" t="str">
            <v>SICRO Jul/24</v>
          </cell>
        </row>
        <row r="3343">
          <cell r="A3343">
            <v>2003261</v>
          </cell>
          <cell r="B3343" t="str">
            <v>Sarjeta triangular de concreto - STC 80-15 - escavação mecânica - areia e brita comerciais</v>
          </cell>
          <cell r="C3343" t="str">
            <v>m</v>
          </cell>
          <cell r="D3343">
            <v>48.51</v>
          </cell>
          <cell r="E3343" t="str">
            <v>SICRO Jul/24</v>
          </cell>
        </row>
        <row r="3344">
          <cell r="A3344">
            <v>2003262</v>
          </cell>
          <cell r="B3344" t="str">
            <v>Sarjeta triangular de concreto - STC 80-15 - escavação mecânica - areia extraída e brita produzida</v>
          </cell>
          <cell r="C3344" t="str">
            <v>m</v>
          </cell>
          <cell r="D3344">
            <v>36.409999999999997</v>
          </cell>
          <cell r="E3344" t="str">
            <v>SICRO Jul/24</v>
          </cell>
        </row>
        <row r="3345">
          <cell r="A3345">
            <v>2003263</v>
          </cell>
          <cell r="B3345" t="str">
            <v>Sarjeta triangular de concreto - STC 80-15 moldada no local com extrusora e concreto usinado - escavação mecânica - areia e brita comerciais</v>
          </cell>
          <cell r="C3345" t="str">
            <v>m</v>
          </cell>
          <cell r="D3345">
            <v>54.31</v>
          </cell>
          <cell r="E3345" t="str">
            <v>SICRO Jul/24</v>
          </cell>
        </row>
        <row r="3346">
          <cell r="A3346">
            <v>2003264</v>
          </cell>
          <cell r="B3346" t="str">
            <v>Sarjeta triangular de concreto - STC 80-15 moldada no local com extrusora e concreto usinado - escavação mecânica - areia extraída e brita produzida</v>
          </cell>
          <cell r="C3346" t="str">
            <v>m</v>
          </cell>
          <cell r="D3346">
            <v>42.18</v>
          </cell>
          <cell r="E3346" t="str">
            <v>SICRO Jul/24</v>
          </cell>
        </row>
        <row r="3347">
          <cell r="A3347">
            <v>2003285</v>
          </cell>
          <cell r="B3347" t="str">
            <v>Sarjeta triangular de concreto - STC 80-17 - escavação mecânica - areia e brita comerciais</v>
          </cell>
          <cell r="C3347" t="str">
            <v>m</v>
          </cell>
          <cell r="D3347">
            <v>50.09</v>
          </cell>
          <cell r="E3347" t="str">
            <v>SICRO Jul/24</v>
          </cell>
        </row>
        <row r="3348">
          <cell r="A3348">
            <v>2003286</v>
          </cell>
          <cell r="B3348" t="str">
            <v>Sarjeta triangular de concreto - STC 80-17 - escavação mecânica - areia extraída e brita produzida</v>
          </cell>
          <cell r="C3348" t="str">
            <v>m</v>
          </cell>
          <cell r="D3348">
            <v>37.630000000000003</v>
          </cell>
          <cell r="E3348" t="str">
            <v>SICRO Jul/24</v>
          </cell>
        </row>
        <row r="3349">
          <cell r="A3349">
            <v>2003287</v>
          </cell>
          <cell r="B3349" t="str">
            <v>Sarjeta triangular de concreto - STC 80-17 moldada no local com extrusora e concreto usinado - escavação mecânica - areia e brita comerciais</v>
          </cell>
          <cell r="C3349" t="str">
            <v>m</v>
          </cell>
          <cell r="D3349">
            <v>56.08</v>
          </cell>
          <cell r="E3349" t="str">
            <v>SICRO Jul/24</v>
          </cell>
        </row>
        <row r="3350">
          <cell r="A3350">
            <v>2003288</v>
          </cell>
          <cell r="B3350" t="str">
            <v>Sarjeta triangular de concreto - STC 80-17 moldada no local com extrusora e concreto usinado - escavação mecânica - areia extraída e brita produzida</v>
          </cell>
          <cell r="C3350" t="str">
            <v>m</v>
          </cell>
          <cell r="D3350">
            <v>43.58</v>
          </cell>
          <cell r="E3350" t="str">
            <v>SICRO Jul/24</v>
          </cell>
        </row>
        <row r="3351">
          <cell r="A3351">
            <v>2003265</v>
          </cell>
          <cell r="B3351" t="str">
            <v>Sarjeta triangular de concreto - STC 88-20 - escavação mecânica - areia e brita comerciais</v>
          </cell>
          <cell r="C3351" t="str">
            <v>m</v>
          </cell>
          <cell r="D3351">
            <v>56.29</v>
          </cell>
          <cell r="E3351" t="str">
            <v>SICRO Jul/24</v>
          </cell>
        </row>
        <row r="3352">
          <cell r="A3352">
            <v>2003266</v>
          </cell>
          <cell r="B3352" t="str">
            <v>Sarjeta triangular de concreto - STC 88-20 - escavação mecânica - areia extraída e brita produzida</v>
          </cell>
          <cell r="C3352" t="str">
            <v>m</v>
          </cell>
          <cell r="D3352">
            <v>42.13</v>
          </cell>
          <cell r="E3352" t="str">
            <v>SICRO Jul/24</v>
          </cell>
        </row>
        <row r="3353">
          <cell r="A3353">
            <v>2003267</v>
          </cell>
          <cell r="B3353" t="str">
            <v>Sarjeta triangular de concreto - STC 88-20 moldada no local com extrusora e concreto usinado - escavação mecânica - areia e brita comerciais</v>
          </cell>
          <cell r="C3353" t="str">
            <v>m</v>
          </cell>
          <cell r="D3353">
            <v>63.12</v>
          </cell>
          <cell r="E3353" t="str">
            <v>SICRO Jul/24</v>
          </cell>
        </row>
        <row r="3354">
          <cell r="A3354">
            <v>2003268</v>
          </cell>
          <cell r="B3354" t="str">
            <v>Sarjeta triangular de concreto - STC 88-20 moldada no local com extrusora e concreto usinado - escavação mecânica - areia extraída e brita produzida</v>
          </cell>
          <cell r="C3354" t="str">
            <v>m</v>
          </cell>
          <cell r="D3354">
            <v>48.92</v>
          </cell>
          <cell r="E3354" t="str">
            <v>SICRO Jul/24</v>
          </cell>
        </row>
        <row r="3355">
          <cell r="A3355">
            <v>2003289</v>
          </cell>
          <cell r="B3355" t="str">
            <v>Sarjeta triangular de grama - STG 100-20 - escavação mecânica</v>
          </cell>
          <cell r="C3355" t="str">
            <v>m</v>
          </cell>
          <cell r="D3355">
            <v>22.61</v>
          </cell>
          <cell r="E3355" t="str">
            <v>SICRO Jul/24</v>
          </cell>
        </row>
        <row r="3356">
          <cell r="A3356">
            <v>2003338</v>
          </cell>
          <cell r="B3356" t="str">
            <v>Sarjeta triangular de grama - STG 125-25 - escavação mecânica</v>
          </cell>
          <cell r="C3356" t="str">
            <v>m</v>
          </cell>
          <cell r="D3356">
            <v>28.37</v>
          </cell>
          <cell r="E3356" t="str">
            <v>SICRO Jul/24</v>
          </cell>
        </row>
        <row r="3357">
          <cell r="A3357">
            <v>2003290</v>
          </cell>
          <cell r="B3357" t="str">
            <v>Sarjeta triangular de grama - STG 80-15 - escavação mecânica</v>
          </cell>
          <cell r="C3357" t="str">
            <v>m</v>
          </cell>
          <cell r="D3357">
            <v>18.63</v>
          </cell>
          <cell r="E3357" t="str">
            <v>SICRO Jul/24</v>
          </cell>
        </row>
        <row r="3358">
          <cell r="A3358">
            <v>2003300</v>
          </cell>
          <cell r="B3358" t="str">
            <v>Sarjeta triangular sem revestimento - STT 100-20 - escavação mecânica</v>
          </cell>
          <cell r="C3358" t="str">
            <v>m</v>
          </cell>
          <cell r="D3358">
            <v>9.74</v>
          </cell>
          <cell r="E3358" t="str">
            <v>SICRO Jul/24</v>
          </cell>
        </row>
        <row r="3359">
          <cell r="A3359">
            <v>2003299</v>
          </cell>
          <cell r="B3359" t="str">
            <v>Sarjeta triangular sem revestimento - STT 125-25 - escavação mecânica</v>
          </cell>
          <cell r="C3359" t="str">
            <v>m</v>
          </cell>
          <cell r="D3359">
            <v>12.28</v>
          </cell>
          <cell r="E3359" t="str">
            <v>SICRO Jul/24</v>
          </cell>
        </row>
        <row r="3360">
          <cell r="A3360">
            <v>2003301</v>
          </cell>
          <cell r="B3360" t="str">
            <v>Sarjeta triangular sem revestimento - STT 80-15 - escavação mecânica</v>
          </cell>
          <cell r="C3360" t="str">
            <v>m</v>
          </cell>
          <cell r="D3360">
            <v>8.41</v>
          </cell>
          <cell r="E3360" t="str">
            <v>SICRO Jul/24</v>
          </cell>
        </row>
        <row r="3361">
          <cell r="A3361">
            <v>2004513</v>
          </cell>
          <cell r="B3361" t="str">
            <v>Selo asfáltico de microvala para dreno de pavimento com geocomposto</v>
          </cell>
          <cell r="C3361" t="str">
            <v>m</v>
          </cell>
          <cell r="D3361">
            <v>0.14000000000000001</v>
          </cell>
          <cell r="E3361" t="str">
            <v>SICRO Jul/24</v>
          </cell>
        </row>
        <row r="3362">
          <cell r="A3362">
            <v>2003365</v>
          </cell>
          <cell r="B3362" t="str">
            <v>Transposição de segmentos de sarjeta - TSS 120 - areia e brita comerciais</v>
          </cell>
          <cell r="C3362" t="str">
            <v>m</v>
          </cell>
          <cell r="D3362">
            <v>1056</v>
          </cell>
          <cell r="E3362" t="str">
            <v>SICRO Jul/24</v>
          </cell>
        </row>
        <row r="3363">
          <cell r="A3363">
            <v>2003364</v>
          </cell>
          <cell r="B3363" t="str">
            <v>Transposição de segmentos de sarjeta - TSS 120 - areia extraída e brita produzida</v>
          </cell>
          <cell r="C3363" t="str">
            <v>m</v>
          </cell>
          <cell r="D3363">
            <v>896.67</v>
          </cell>
          <cell r="E3363" t="str">
            <v>SICRO Jul/24</v>
          </cell>
        </row>
        <row r="3364">
          <cell r="A3364">
            <v>2003097</v>
          </cell>
          <cell r="B3364" t="str">
            <v>Transposição de segmentos de sarjeta - TSS 130 - areia e brita comerciais</v>
          </cell>
          <cell r="C3364" t="str">
            <v>m</v>
          </cell>
          <cell r="D3364">
            <v>1106.17</v>
          </cell>
          <cell r="E3364" t="str">
            <v>SICRO Jul/24</v>
          </cell>
        </row>
        <row r="3365">
          <cell r="A3365">
            <v>2003098</v>
          </cell>
          <cell r="B3365" t="str">
            <v>Transposição de segmentos de sarjeta - TSS 130 - areia extraída e brita produzida</v>
          </cell>
          <cell r="C3365" t="str">
            <v>m</v>
          </cell>
          <cell r="D3365">
            <v>942.47</v>
          </cell>
          <cell r="E3365" t="str">
            <v>SICRO Jul/24</v>
          </cell>
        </row>
        <row r="3366">
          <cell r="A3366">
            <v>2003363</v>
          </cell>
          <cell r="B3366" t="str">
            <v>Transposição de segmentos de sarjeta - TSS 140 - areia e brita comerciais</v>
          </cell>
          <cell r="C3366" t="str">
            <v>m</v>
          </cell>
          <cell r="D3366">
            <v>1144.1500000000001</v>
          </cell>
          <cell r="E3366" t="str">
            <v>SICRO Jul/24</v>
          </cell>
        </row>
        <row r="3367">
          <cell r="A3367">
            <v>2003362</v>
          </cell>
          <cell r="B3367" t="str">
            <v>Transposição de segmentos de sarjeta - TSS 140 - areia extraída e brita produzida</v>
          </cell>
          <cell r="C3367" t="str">
            <v>m</v>
          </cell>
          <cell r="D3367">
            <v>979.79</v>
          </cell>
          <cell r="E3367" t="str">
            <v>SICRO Jul/24</v>
          </cell>
        </row>
        <row r="3368">
          <cell r="A3368">
            <v>2003099</v>
          </cell>
          <cell r="B3368" t="str">
            <v>Transposição de segmentos de sarjeta - TSS 150 - areia e brita comerciais</v>
          </cell>
          <cell r="C3368" t="str">
            <v>m</v>
          </cell>
          <cell r="D3368">
            <v>1198.68</v>
          </cell>
          <cell r="E3368" t="str">
            <v>SICRO Jul/24</v>
          </cell>
        </row>
        <row r="3369">
          <cell r="A3369">
            <v>2003100</v>
          </cell>
          <cell r="B3369" t="str">
            <v>Transposição de segmentos de sarjeta - TSS 150 - areia extraída e brita produzida</v>
          </cell>
          <cell r="C3369" t="str">
            <v>m</v>
          </cell>
          <cell r="D3369">
            <v>1028.6199999999999</v>
          </cell>
          <cell r="E3369" t="str">
            <v>SICRO Jul/24</v>
          </cell>
        </row>
        <row r="3370">
          <cell r="A3370">
            <v>2003361</v>
          </cell>
          <cell r="B3370" t="str">
            <v>Transposição de segmentos de sarjeta - TSS 170 - areia e brita comerciais</v>
          </cell>
          <cell r="C3370" t="str">
            <v>m</v>
          </cell>
          <cell r="D3370">
            <v>1362.38</v>
          </cell>
          <cell r="E3370" t="str">
            <v>SICRO Jul/24</v>
          </cell>
        </row>
        <row r="3371">
          <cell r="A3371">
            <v>2003360</v>
          </cell>
          <cell r="B3371" t="str">
            <v>Transposição de segmentos de sarjeta - TSS 170 - areia extraída e brita produzida</v>
          </cell>
          <cell r="C3371" t="str">
            <v>m</v>
          </cell>
          <cell r="D3371">
            <v>1185.78</v>
          </cell>
          <cell r="E3371" t="str">
            <v>SICRO Jul/24</v>
          </cell>
        </row>
        <row r="3372">
          <cell r="A3372">
            <v>2003101</v>
          </cell>
          <cell r="B3372" t="str">
            <v>Transposição de segmentos de sarjeta - TSS 200 - areia e brita comerciais</v>
          </cell>
          <cell r="C3372" t="str">
            <v>m</v>
          </cell>
          <cell r="D3372">
            <v>1521.56</v>
          </cell>
          <cell r="E3372" t="str">
            <v>SICRO Jul/24</v>
          </cell>
        </row>
        <row r="3373">
          <cell r="A3373">
            <v>2003102</v>
          </cell>
          <cell r="B3373" t="str">
            <v>Transposição de segmentos de sarjeta - TSS 200 - areia extraída e brita produzida</v>
          </cell>
          <cell r="C3373" t="str">
            <v>m</v>
          </cell>
          <cell r="D3373">
            <v>1332.72</v>
          </cell>
          <cell r="E3373" t="str">
            <v>SICRO Jul/24</v>
          </cell>
        </row>
        <row r="3374">
          <cell r="A3374">
            <v>2003869</v>
          </cell>
          <cell r="B3374" t="str">
            <v>Tubo de concreto PA1 comercial para drenagem - D = 0,50 m - fornecimento e instalação</v>
          </cell>
          <cell r="C3374" t="str">
            <v>m</v>
          </cell>
          <cell r="D3374">
            <v>215.5</v>
          </cell>
          <cell r="E3374" t="str">
            <v>SICRO Jul/24</v>
          </cell>
        </row>
        <row r="3375">
          <cell r="A3375">
            <v>2003822</v>
          </cell>
          <cell r="B3375" t="str">
            <v>Tubo de concreto PA1 comercial para drenagem - D = 0,60 m - fornecimento e instalação</v>
          </cell>
          <cell r="C3375" t="str">
            <v>m</v>
          </cell>
          <cell r="D3375">
            <v>239.69</v>
          </cell>
          <cell r="E3375" t="str">
            <v>SICRO Jul/24</v>
          </cell>
        </row>
        <row r="3376">
          <cell r="A3376">
            <v>2003826</v>
          </cell>
          <cell r="B3376" t="str">
            <v>Tubo de concreto PA1 comercial para drenagem - D = 0,80 m - fornecimento e instalação</v>
          </cell>
          <cell r="C3376" t="str">
            <v>m</v>
          </cell>
          <cell r="D3376">
            <v>395.62</v>
          </cell>
          <cell r="E3376" t="str">
            <v>SICRO Jul/24</v>
          </cell>
        </row>
        <row r="3377">
          <cell r="A3377">
            <v>2003830</v>
          </cell>
          <cell r="B3377" t="str">
            <v>Tubo de concreto PA1 comercial para drenagem - D = 1,00 m - fornecimento e instalação</v>
          </cell>
          <cell r="C3377" t="str">
            <v>m</v>
          </cell>
          <cell r="D3377">
            <v>538.33000000000004</v>
          </cell>
          <cell r="E3377" t="str">
            <v>SICRO Jul/24</v>
          </cell>
        </row>
        <row r="3378">
          <cell r="A3378">
            <v>2003834</v>
          </cell>
          <cell r="B3378" t="str">
            <v>Tubo de concreto PA1 comercial para drenagem - D = 1,20 m - fornecimento e instalação</v>
          </cell>
          <cell r="C3378" t="str">
            <v>m</v>
          </cell>
          <cell r="D3378">
            <v>842.06</v>
          </cell>
          <cell r="E3378" t="str">
            <v>SICRO Jul/24</v>
          </cell>
        </row>
        <row r="3379">
          <cell r="A3379">
            <v>2003838</v>
          </cell>
          <cell r="B3379" t="str">
            <v>Tubo de concreto PA1 comercial para drenagem - D = 1,50 m - fornecimento e instalação</v>
          </cell>
          <cell r="C3379" t="str">
            <v>m</v>
          </cell>
          <cell r="D3379">
            <v>1220.4000000000001</v>
          </cell>
          <cell r="E3379" t="str">
            <v>SICRO Jul/24</v>
          </cell>
        </row>
        <row r="3380">
          <cell r="A3380">
            <v>2003768</v>
          </cell>
          <cell r="B3380" t="str">
            <v>Tubo de concreto PA1 produzido na obra para drenagem - D = 0,60 m - areia e brita comerciais - fornecimento e instalação</v>
          </cell>
          <cell r="C3380" t="str">
            <v>m</v>
          </cell>
          <cell r="D3380">
            <v>184.01</v>
          </cell>
          <cell r="E3380" t="str">
            <v>SICRO Jul/24</v>
          </cell>
        </row>
        <row r="3381">
          <cell r="A3381">
            <v>2003873</v>
          </cell>
          <cell r="B3381" t="str">
            <v>Tubo de concreto PA1 produzido na obra para drenagem - D = 0,60 m - areia extraída e brita produzida - fornecimento e instalação</v>
          </cell>
          <cell r="C3381" t="str">
            <v>m</v>
          </cell>
          <cell r="D3381">
            <v>162.02000000000001</v>
          </cell>
          <cell r="E3381" t="str">
            <v>SICRO Jul/24</v>
          </cell>
        </row>
        <row r="3382">
          <cell r="A3382">
            <v>2003772</v>
          </cell>
          <cell r="B3382" t="str">
            <v>Tubo de concreto PA1 produzido na obra para drenagem - D = 0,80 m - areia e brita comerciais - fornecimento e instalação</v>
          </cell>
          <cell r="C3382" t="str">
            <v>m</v>
          </cell>
          <cell r="D3382">
            <v>269.39999999999998</v>
          </cell>
          <cell r="E3382" t="str">
            <v>SICRO Jul/24</v>
          </cell>
        </row>
        <row r="3383">
          <cell r="A3383">
            <v>2003877</v>
          </cell>
          <cell r="B3383" t="str">
            <v>Tubo de concreto PA1 produzido na obra para drenagem - D = 0,80 m - areia extraída e brita produzida - fornecimento e instalação</v>
          </cell>
          <cell r="C3383" t="str">
            <v>m</v>
          </cell>
          <cell r="D3383">
            <v>234.58</v>
          </cell>
          <cell r="E3383" t="str">
            <v>SICRO Jul/24</v>
          </cell>
        </row>
        <row r="3384">
          <cell r="A3384">
            <v>2003776</v>
          </cell>
          <cell r="B3384" t="str">
            <v>Tubo de concreto PA1 produzido na obra para drenagem - D = 1,00 m - areia e brita comerciais - fornecimento e instalação</v>
          </cell>
          <cell r="C3384" t="str">
            <v>m</v>
          </cell>
          <cell r="D3384">
            <v>434.83</v>
          </cell>
          <cell r="E3384" t="str">
            <v>SICRO Jul/24</v>
          </cell>
        </row>
        <row r="3385">
          <cell r="A3385">
            <v>2003881</v>
          </cell>
          <cell r="B3385" t="str">
            <v>Tubo de concreto PA1 produzido na obra para drenagem - D = 1,00 m - areia extraída e brita produzida - fornecimento e instalação</v>
          </cell>
          <cell r="C3385" t="str">
            <v>m</v>
          </cell>
          <cell r="D3385">
            <v>387.11</v>
          </cell>
          <cell r="E3385" t="str">
            <v>SICRO Jul/24</v>
          </cell>
        </row>
        <row r="3386">
          <cell r="A3386">
            <v>2003780</v>
          </cell>
          <cell r="B3386" t="str">
            <v>Tubo de concreto PA1 produzido na obra para drenagem - D = 1,20 m - areia e brita comerciais - fornecimento e instalação</v>
          </cell>
          <cell r="C3386" t="str">
            <v>m</v>
          </cell>
          <cell r="D3386">
            <v>578.75</v>
          </cell>
          <cell r="E3386" t="str">
            <v>SICRO Jul/24</v>
          </cell>
        </row>
        <row r="3387">
          <cell r="A3387">
            <v>2003885</v>
          </cell>
          <cell r="B3387" t="str">
            <v>Tubo de concreto PA1 produzido na obra para drenagem - D = 1,20 m - areia extraída e brita produzida - fornecimento e instalação</v>
          </cell>
          <cell r="C3387" t="str">
            <v>m</v>
          </cell>
          <cell r="D3387">
            <v>509</v>
          </cell>
          <cell r="E3387" t="str">
            <v>SICRO Jul/24</v>
          </cell>
        </row>
        <row r="3388">
          <cell r="A3388">
            <v>2003784</v>
          </cell>
          <cell r="B3388" t="str">
            <v>Tubo de concreto PA1 produzido na obra para drenagem - D = 1,50 m - areia e brita comerciais - fornecimento e instalação</v>
          </cell>
          <cell r="C3388" t="str">
            <v>m</v>
          </cell>
          <cell r="D3388">
            <v>897.76</v>
          </cell>
          <cell r="E3388" t="str">
            <v>SICRO Jul/24</v>
          </cell>
        </row>
        <row r="3389">
          <cell r="A3389">
            <v>2003889</v>
          </cell>
          <cell r="B3389" t="str">
            <v>Tubo de concreto PA1 produzido na obra para drenagem - D = 1,50 m - areia extraída e brita produzida - fornecimento e instalação</v>
          </cell>
          <cell r="C3389" t="str">
            <v>m</v>
          </cell>
          <cell r="D3389">
            <v>788.58</v>
          </cell>
          <cell r="E3389" t="str">
            <v>SICRO Jul/24</v>
          </cell>
        </row>
        <row r="3390">
          <cell r="A3390">
            <v>2003870</v>
          </cell>
          <cell r="B3390" t="str">
            <v>Tubo de concreto PA2 comercial para drenagem - D = 0,50 m - fornecimento e instalação</v>
          </cell>
          <cell r="C3390" t="str">
            <v>m</v>
          </cell>
          <cell r="D3390">
            <v>220.51</v>
          </cell>
          <cell r="E3390" t="str">
            <v>SICRO Jul/24</v>
          </cell>
        </row>
        <row r="3391">
          <cell r="A3391">
            <v>2003823</v>
          </cell>
          <cell r="B3391" t="str">
            <v>Tubo de concreto PA2 comercial para drenagem - D = 0,60 m - fornecimento e instalação</v>
          </cell>
          <cell r="C3391" t="str">
            <v>m</v>
          </cell>
          <cell r="D3391">
            <v>276.97000000000003</v>
          </cell>
          <cell r="E3391" t="str">
            <v>SICRO Jul/24</v>
          </cell>
        </row>
        <row r="3392">
          <cell r="A3392">
            <v>2003827</v>
          </cell>
          <cell r="B3392" t="str">
            <v>Tubo de concreto PA2 comercial para drenagem - D = 0,80 m - fornecimento e instalação</v>
          </cell>
          <cell r="C3392" t="str">
            <v>m</v>
          </cell>
          <cell r="D3392">
            <v>437.31</v>
          </cell>
          <cell r="E3392" t="str">
            <v>SICRO Jul/24</v>
          </cell>
        </row>
        <row r="3393">
          <cell r="A3393">
            <v>2003831</v>
          </cell>
          <cell r="B3393" t="str">
            <v>Tubo de concreto PA2 comercial para drenagem - D = 1,00 m - fornecimento e instalação</v>
          </cell>
          <cell r="C3393" t="str">
            <v>m</v>
          </cell>
          <cell r="D3393">
            <v>581.33000000000004</v>
          </cell>
          <cell r="E3393" t="str">
            <v>SICRO Jul/24</v>
          </cell>
        </row>
        <row r="3394">
          <cell r="A3394">
            <v>2003835</v>
          </cell>
          <cell r="B3394" t="str">
            <v>Tubo de concreto PA2 comercial para drenagem - D = 1,20 m - fornecimento e instalação</v>
          </cell>
          <cell r="C3394" t="str">
            <v>m</v>
          </cell>
          <cell r="D3394">
            <v>842.21</v>
          </cell>
          <cell r="E3394" t="str">
            <v>SICRO Jul/24</v>
          </cell>
        </row>
        <row r="3395">
          <cell r="A3395">
            <v>2003839</v>
          </cell>
          <cell r="B3395" t="str">
            <v>Tubo de concreto PA2 comercial para drenagem - D = 1,50 m - fornecimento e instalação</v>
          </cell>
          <cell r="C3395" t="str">
            <v>m</v>
          </cell>
          <cell r="D3395">
            <v>1278.32</v>
          </cell>
          <cell r="E3395" t="str">
            <v>SICRO Jul/24</v>
          </cell>
        </row>
        <row r="3396">
          <cell r="A3396">
            <v>2003769</v>
          </cell>
          <cell r="B3396" t="str">
            <v>Tubo de concreto PA2 produzido na obra para drenagem - D = 0,60 m - areia e brita comerciais - fornecimento e instalação</v>
          </cell>
          <cell r="C3396" t="str">
            <v>m</v>
          </cell>
          <cell r="D3396">
            <v>196.97</v>
          </cell>
          <cell r="E3396" t="str">
            <v>SICRO Jul/24</v>
          </cell>
        </row>
        <row r="3397">
          <cell r="A3397">
            <v>2003874</v>
          </cell>
          <cell r="B3397" t="str">
            <v>Tubo de concreto PA2 produzido na obra para drenagem - D = 0,60 m - areia extraída e brita produzida - fornecimento e instalação</v>
          </cell>
          <cell r="C3397" t="str">
            <v>m</v>
          </cell>
          <cell r="D3397">
            <v>175</v>
          </cell>
          <cell r="E3397" t="str">
            <v>SICRO Jul/24</v>
          </cell>
        </row>
        <row r="3398">
          <cell r="A3398">
            <v>2003773</v>
          </cell>
          <cell r="B3398" t="str">
            <v>Tubo de concreto PA2 produzido na obra para drenagem - D = 0,80 m - areia e brita comerciais - fornecimento e instalação</v>
          </cell>
          <cell r="C3398" t="str">
            <v>m</v>
          </cell>
          <cell r="D3398">
            <v>321.23</v>
          </cell>
          <cell r="E3398" t="str">
            <v>SICRO Jul/24</v>
          </cell>
        </row>
        <row r="3399">
          <cell r="A3399">
            <v>2003878</v>
          </cell>
          <cell r="B3399" t="str">
            <v>Tubo de concreto PA2 produzido na obra para drenagem - D = 0,80 m - areia extraída e brita produzida - fornecimento e instalação</v>
          </cell>
          <cell r="C3399" t="str">
            <v>m</v>
          </cell>
          <cell r="D3399">
            <v>286.5</v>
          </cell>
          <cell r="E3399" t="str">
            <v>SICRO Jul/24</v>
          </cell>
        </row>
        <row r="3400">
          <cell r="A3400">
            <v>2003777</v>
          </cell>
          <cell r="B3400" t="str">
            <v>Tubo de concreto PA2 produzido na obra para drenagem - D = 1,00 m - areia e brita comerciais - fornecimento e instalação</v>
          </cell>
          <cell r="C3400" t="str">
            <v>m</v>
          </cell>
          <cell r="D3400">
            <v>486.66</v>
          </cell>
          <cell r="E3400" t="str">
            <v>SICRO Jul/24</v>
          </cell>
        </row>
        <row r="3401">
          <cell r="A3401">
            <v>2003882</v>
          </cell>
          <cell r="B3401" t="str">
            <v>Tubo de concreto PA2 produzido na obra para drenagem - D = 1,00 m - areia extraída e brita produzida - fornecimento e instalação</v>
          </cell>
          <cell r="C3401" t="str">
            <v>m</v>
          </cell>
          <cell r="D3401">
            <v>439.02</v>
          </cell>
          <cell r="E3401" t="str">
            <v>SICRO Jul/24</v>
          </cell>
        </row>
        <row r="3402">
          <cell r="A3402">
            <v>2003781</v>
          </cell>
          <cell r="B3402" t="str">
            <v>Tubo de concreto PA2 produzido na obra para drenagem - D = 1,20 m - areia e brita comerciais - fornecimento e instalação</v>
          </cell>
          <cell r="C3402" t="str">
            <v>m</v>
          </cell>
          <cell r="D3402">
            <v>695.38</v>
          </cell>
          <cell r="E3402" t="str">
            <v>SICRO Jul/24</v>
          </cell>
        </row>
        <row r="3403">
          <cell r="A3403">
            <v>2003886</v>
          </cell>
          <cell r="B3403" t="str">
            <v>Tubo de concreto PA2 produzido na obra para drenagem - D = 1,20 m - areia extraída e brita produzida - fornecimento e instalação</v>
          </cell>
          <cell r="C3403" t="str">
            <v>m</v>
          </cell>
          <cell r="D3403">
            <v>625.80999999999995</v>
          </cell>
          <cell r="E3403" t="str">
            <v>SICRO Jul/24</v>
          </cell>
        </row>
        <row r="3404">
          <cell r="A3404">
            <v>2003785</v>
          </cell>
          <cell r="B3404" t="str">
            <v>Tubo de concreto PA2 produzido na obra para drenagem - D = 1,50 m - areia e brita comerciais - fornecimento e instalação</v>
          </cell>
          <cell r="C3404" t="str">
            <v>m</v>
          </cell>
          <cell r="D3404">
            <v>1079.2</v>
          </cell>
          <cell r="E3404" t="str">
            <v>SICRO Jul/24</v>
          </cell>
        </row>
        <row r="3405">
          <cell r="A3405">
            <v>2003890</v>
          </cell>
          <cell r="B3405" t="str">
            <v>Tubo de concreto PA2 produzido na obra para drenagem - D = 1,50 m - areia extraída e brita produzida - fornecimento e instalação</v>
          </cell>
          <cell r="C3405" t="str">
            <v>m</v>
          </cell>
          <cell r="D3405">
            <v>970.3</v>
          </cell>
          <cell r="E3405" t="str">
            <v>SICRO Jul/24</v>
          </cell>
        </row>
        <row r="3406">
          <cell r="A3406">
            <v>2003871</v>
          </cell>
          <cell r="B3406" t="str">
            <v>Tubo de concreto PA3 comercial para drenagem - D = 0,50 m - fornecimento e instalação</v>
          </cell>
          <cell r="C3406" t="str">
            <v>m</v>
          </cell>
          <cell r="D3406">
            <v>240.16</v>
          </cell>
          <cell r="E3406" t="str">
            <v>SICRO Jul/24</v>
          </cell>
        </row>
        <row r="3407">
          <cell r="A3407">
            <v>2003824</v>
          </cell>
          <cell r="B3407" t="str">
            <v>Tubo de concreto PA3 comercial para drenagem - D = 0,60 m - fornecimento e instalação</v>
          </cell>
          <cell r="C3407" t="str">
            <v>m</v>
          </cell>
          <cell r="D3407">
            <v>298.44</v>
          </cell>
          <cell r="E3407" t="str">
            <v>SICRO Jul/24</v>
          </cell>
        </row>
        <row r="3408">
          <cell r="A3408">
            <v>2003828</v>
          </cell>
          <cell r="B3408" t="str">
            <v>Tubo de concreto PA3 comercial para drenagem - D = 0,80 m - fornecimento e instalação</v>
          </cell>
          <cell r="C3408" t="str">
            <v>m</v>
          </cell>
          <cell r="D3408">
            <v>507.27</v>
          </cell>
          <cell r="E3408" t="str">
            <v>SICRO Jul/24</v>
          </cell>
        </row>
        <row r="3409">
          <cell r="A3409">
            <v>2003832</v>
          </cell>
          <cell r="B3409" t="str">
            <v>Tubo de concreto PA3 comercial para drenagem - D = 1,00 m - fornecimento e instalação</v>
          </cell>
          <cell r="C3409" t="str">
            <v>m</v>
          </cell>
          <cell r="D3409">
            <v>677.79</v>
          </cell>
          <cell r="E3409" t="str">
            <v>SICRO Jul/24</v>
          </cell>
        </row>
        <row r="3410">
          <cell r="A3410">
            <v>2003836</v>
          </cell>
          <cell r="B3410" t="str">
            <v>Tubo de concreto PA3 comercial para drenagem - D = 1,20 m - fornecimento e instalação</v>
          </cell>
          <cell r="C3410" t="str">
            <v>m</v>
          </cell>
          <cell r="D3410">
            <v>1074.5899999999999</v>
          </cell>
          <cell r="E3410" t="str">
            <v>SICRO Jul/24</v>
          </cell>
        </row>
        <row r="3411">
          <cell r="A3411">
            <v>2003840</v>
          </cell>
          <cell r="B3411" t="str">
            <v>Tubo de concreto PA3 comercial para drenagem - D = 1,50 m - fornecimento e instalação</v>
          </cell>
          <cell r="C3411" t="str">
            <v>m</v>
          </cell>
          <cell r="D3411">
            <v>1457.98</v>
          </cell>
          <cell r="E3411" t="str">
            <v>SICRO Jul/24</v>
          </cell>
        </row>
        <row r="3412">
          <cell r="A3412">
            <v>2003770</v>
          </cell>
          <cell r="B3412" t="str">
            <v>Tubo de concreto PA3 produzido na obra para drenagem - D = 0,60 m - areia e brita comerciais - fornecimento e instalação</v>
          </cell>
          <cell r="C3412" t="str">
            <v>m</v>
          </cell>
          <cell r="D3412">
            <v>261.77</v>
          </cell>
          <cell r="E3412" t="str">
            <v>SICRO Jul/24</v>
          </cell>
        </row>
        <row r="3413">
          <cell r="A3413">
            <v>2003875</v>
          </cell>
          <cell r="B3413" t="str">
            <v>Tubo de concreto PA3 produzido na obra para drenagem - D = 0,60 m - areia extraída e brita produzida - fornecimento e instalação</v>
          </cell>
          <cell r="C3413" t="str">
            <v>m</v>
          </cell>
          <cell r="D3413">
            <v>239.9</v>
          </cell>
          <cell r="E3413" t="str">
            <v>SICRO Jul/24</v>
          </cell>
        </row>
        <row r="3414">
          <cell r="A3414">
            <v>2003774</v>
          </cell>
          <cell r="B3414" t="str">
            <v>Tubo de concreto PA3 produzido na obra para drenagem - D = 0,80 m - areia e brita comerciais - fornecimento e instalação</v>
          </cell>
          <cell r="C3414" t="str">
            <v>m</v>
          </cell>
          <cell r="D3414">
            <v>424.77</v>
          </cell>
          <cell r="E3414" t="str">
            <v>SICRO Jul/24</v>
          </cell>
        </row>
        <row r="3415">
          <cell r="A3415">
            <v>2003879</v>
          </cell>
          <cell r="B3415" t="str">
            <v>Tubo de concreto PA3 produzido na obra para drenagem - D = 0,80 m - areia extraída e brita produzida - fornecimento e instalação</v>
          </cell>
          <cell r="C3415" t="str">
            <v>m</v>
          </cell>
          <cell r="D3415">
            <v>385.89</v>
          </cell>
          <cell r="E3415" t="str">
            <v>SICRO Jul/24</v>
          </cell>
        </row>
        <row r="3416">
          <cell r="A3416">
            <v>2003778</v>
          </cell>
          <cell r="B3416" t="str">
            <v>Tubo de concreto PA3 produzido na obra para drenagem - D = 1,00 m - areia e brita comerciais - fornecimento e instalação</v>
          </cell>
          <cell r="C3416" t="str">
            <v>m</v>
          </cell>
          <cell r="D3416">
            <v>591.27</v>
          </cell>
          <cell r="E3416" t="str">
            <v>SICRO Jul/24</v>
          </cell>
        </row>
        <row r="3417">
          <cell r="A3417">
            <v>2003883</v>
          </cell>
          <cell r="B3417" t="str">
            <v>Tubo de concreto PA3 produzido na obra para drenagem - D = 1,00 m - areia extraída e brita produzida - fornecimento e instalação</v>
          </cell>
          <cell r="C3417" t="str">
            <v>m</v>
          </cell>
          <cell r="D3417">
            <v>530.47</v>
          </cell>
          <cell r="E3417" t="str">
            <v>SICRO Jul/24</v>
          </cell>
        </row>
        <row r="3418">
          <cell r="A3418">
            <v>2003782</v>
          </cell>
          <cell r="B3418" t="str">
            <v>Tubo de concreto PA3 produzido na obra para drenagem - D = 1,20 m - areia e brita comerciais - fornecimento e instalação</v>
          </cell>
          <cell r="C3418" t="str">
            <v>m</v>
          </cell>
          <cell r="D3418">
            <v>882.78</v>
          </cell>
          <cell r="E3418" t="str">
            <v>SICRO Jul/24</v>
          </cell>
        </row>
        <row r="3419">
          <cell r="A3419">
            <v>2003887</v>
          </cell>
          <cell r="B3419" t="str">
            <v>Tubo de concreto PA3 produzido na obra para drenagem - D = 1,20 m - areia extraída e brita produzida - fornecimento e instalação</v>
          </cell>
          <cell r="C3419" t="str">
            <v>m</v>
          </cell>
          <cell r="D3419">
            <v>789.82</v>
          </cell>
          <cell r="E3419" t="str">
            <v>SICRO Jul/24</v>
          </cell>
        </row>
        <row r="3420">
          <cell r="A3420">
            <v>2003786</v>
          </cell>
          <cell r="B3420" t="str">
            <v>Tubo de concreto PA3 produzido na obra para drenagem - D = 1,50 m - areia e brita comerciais - fornecimento e instalação</v>
          </cell>
          <cell r="C3420" t="str">
            <v>m</v>
          </cell>
          <cell r="D3420">
            <v>1381.02</v>
          </cell>
          <cell r="E3420" t="str">
            <v>SICRO Jul/24</v>
          </cell>
        </row>
        <row r="3421">
          <cell r="A3421">
            <v>2003891</v>
          </cell>
          <cell r="B3421" t="str">
            <v>Tubo de concreto PA3 produzido na obra para drenagem - D = 1,50 m - areia extraída e brita produzida - fornecimento e instalação</v>
          </cell>
          <cell r="C3421" t="str">
            <v>m</v>
          </cell>
          <cell r="D3421">
            <v>1236.68</v>
          </cell>
          <cell r="E3421" t="str">
            <v>SICRO Jul/24</v>
          </cell>
        </row>
        <row r="3422">
          <cell r="A3422">
            <v>2003872</v>
          </cell>
          <cell r="B3422" t="str">
            <v>Tubo de concreto PA4 comercial para drenagem - D = 0,50 m - fornecimento e instalação</v>
          </cell>
          <cell r="C3422" t="str">
            <v>m</v>
          </cell>
          <cell r="D3422">
            <v>311.69</v>
          </cell>
          <cell r="E3422" t="str">
            <v>SICRO Jul/24</v>
          </cell>
        </row>
        <row r="3423">
          <cell r="A3423">
            <v>2003825</v>
          </cell>
          <cell r="B3423" t="str">
            <v>Tubo de concreto PA4 comercial para drenagem - D = 0,60 m - fornecimento e instalação</v>
          </cell>
          <cell r="C3423" t="str">
            <v>m</v>
          </cell>
          <cell r="D3423">
            <v>341.73</v>
          </cell>
          <cell r="E3423" t="str">
            <v>SICRO Jul/24</v>
          </cell>
        </row>
        <row r="3424">
          <cell r="A3424">
            <v>2003829</v>
          </cell>
          <cell r="B3424" t="str">
            <v>Tubo de concreto PA4 comercial para drenagem - D = 0,80 m - fornecimento e instalação</v>
          </cell>
          <cell r="C3424" t="str">
            <v>m</v>
          </cell>
          <cell r="D3424">
            <v>595.21</v>
          </cell>
          <cell r="E3424" t="str">
            <v>SICRO Jul/24</v>
          </cell>
        </row>
        <row r="3425">
          <cell r="A3425">
            <v>2003833</v>
          </cell>
          <cell r="B3425" t="str">
            <v>Tubo de concreto PA4 comercial para drenagem - D = 1,00 m - fornecimento e instalação</v>
          </cell>
          <cell r="C3425" t="str">
            <v>m</v>
          </cell>
          <cell r="D3425">
            <v>726.54</v>
          </cell>
          <cell r="E3425" t="str">
            <v>SICRO Jul/24</v>
          </cell>
        </row>
        <row r="3426">
          <cell r="A3426">
            <v>2003837</v>
          </cell>
          <cell r="B3426" t="str">
            <v>Tubo de concreto PA4 comercial para drenagem - D = 1,20 m - fornecimento e instalação</v>
          </cell>
          <cell r="C3426" t="str">
            <v>m</v>
          </cell>
          <cell r="D3426">
            <v>1256.08</v>
          </cell>
          <cell r="E3426" t="str">
            <v>SICRO Jul/24</v>
          </cell>
        </row>
        <row r="3427">
          <cell r="A3427">
            <v>2003841</v>
          </cell>
          <cell r="B3427" t="str">
            <v>Tubo de concreto PA4 comercial para drenagem - D = 1,50 m - fornecimento e instalação</v>
          </cell>
          <cell r="C3427" t="str">
            <v>m</v>
          </cell>
          <cell r="D3427">
            <v>1592.52</v>
          </cell>
          <cell r="E3427" t="str">
            <v>SICRO Jul/24</v>
          </cell>
        </row>
        <row r="3428">
          <cell r="A3428">
            <v>2003771</v>
          </cell>
          <cell r="B3428" t="str">
            <v>Tubo de concreto PA4 produzido na obra para drenagem - D = 0,60 m - areia e brita comerciais - fornecimento e instalação</v>
          </cell>
          <cell r="C3428" t="str">
            <v>m</v>
          </cell>
          <cell r="D3428">
            <v>313.49</v>
          </cell>
          <cell r="E3428" t="str">
            <v>SICRO Jul/24</v>
          </cell>
        </row>
        <row r="3429">
          <cell r="A3429">
            <v>2003876</v>
          </cell>
          <cell r="B3429" t="str">
            <v>Tubo de concreto PA4 produzido na obra para drenagem - D = 0,60 m - areia extraída e brita produzida - fornecimento e instalação</v>
          </cell>
          <cell r="C3429" t="str">
            <v>m</v>
          </cell>
          <cell r="D3429">
            <v>287.44</v>
          </cell>
          <cell r="E3429" t="str">
            <v>SICRO Jul/24</v>
          </cell>
        </row>
        <row r="3430">
          <cell r="A3430">
            <v>2003775</v>
          </cell>
          <cell r="B3430" t="str">
            <v>Tubo de concreto PA4 produzido na obra para drenagem - D = 0,80 m - areia e brita comerciais - fornecimento e instalação</v>
          </cell>
          <cell r="C3430" t="str">
            <v>m</v>
          </cell>
          <cell r="D3430">
            <v>488.42</v>
          </cell>
          <cell r="E3430" t="str">
            <v>SICRO Jul/24</v>
          </cell>
        </row>
        <row r="3431">
          <cell r="A3431">
            <v>2003880</v>
          </cell>
          <cell r="B3431" t="str">
            <v>Tubo de concreto PA4 produzido na obra para drenagem - D = 0,80 m - areia extraída e brita produzida - fornecimento e instalação</v>
          </cell>
          <cell r="C3431" t="str">
            <v>m</v>
          </cell>
          <cell r="D3431">
            <v>441.35</v>
          </cell>
          <cell r="E3431" t="str">
            <v>SICRO Jul/24</v>
          </cell>
        </row>
        <row r="3432">
          <cell r="A3432">
            <v>2003779</v>
          </cell>
          <cell r="B3432" t="str">
            <v>Tubo de concreto PA4 produzido na obra para drenagem - D = 1,00 m - areia e brita comerciais - fornecimento e instalação</v>
          </cell>
          <cell r="C3432" t="str">
            <v>m</v>
          </cell>
          <cell r="D3432">
            <v>725.96</v>
          </cell>
          <cell r="E3432" t="str">
            <v>SICRO Jul/24</v>
          </cell>
        </row>
        <row r="3433">
          <cell r="A3433">
            <v>2003884</v>
          </cell>
          <cell r="B3433" t="str">
            <v>Tubo de concreto PA4 produzido na obra para drenagem - D = 1,00 m - areia extraída e brita produzida - fornecimento e instalação</v>
          </cell>
          <cell r="C3433" t="str">
            <v>m</v>
          </cell>
          <cell r="D3433">
            <v>654.99</v>
          </cell>
          <cell r="E3433" t="str">
            <v>SICRO Jul/24</v>
          </cell>
        </row>
        <row r="3434">
          <cell r="A3434">
            <v>2003783</v>
          </cell>
          <cell r="B3434" t="str">
            <v>Tubo de concreto PA4 produzido na obra para drenagem - D = 1,20 m - areia e brita comerciais - fornecimento e instalação</v>
          </cell>
          <cell r="C3434" t="str">
            <v>m</v>
          </cell>
          <cell r="D3434">
            <v>1037.54</v>
          </cell>
          <cell r="E3434" t="str">
            <v>SICRO Jul/24</v>
          </cell>
        </row>
        <row r="3435">
          <cell r="A3435">
            <v>2003888</v>
          </cell>
          <cell r="B3435" t="str">
            <v>Tubo de concreto PA4 produzido na obra para drenagem - D = 1,20 m - areia extraída e brita produzida - fornecimento e instalação</v>
          </cell>
          <cell r="C3435" t="str">
            <v>m</v>
          </cell>
          <cell r="D3435">
            <v>932.09</v>
          </cell>
          <cell r="E3435" t="str">
            <v>SICRO Jul/24</v>
          </cell>
        </row>
        <row r="3436">
          <cell r="A3436">
            <v>2003787</v>
          </cell>
          <cell r="B3436" t="str">
            <v>Tubo de concreto PA4 produzido na obra para drenagem - D = 1,50 m - areia e brita comerciais - fornecimento e instalação</v>
          </cell>
          <cell r="C3436" t="str">
            <v>m</v>
          </cell>
          <cell r="D3436">
            <v>1617.17</v>
          </cell>
          <cell r="E3436" t="str">
            <v>SICRO Jul/24</v>
          </cell>
        </row>
        <row r="3437">
          <cell r="A3437">
            <v>2003892</v>
          </cell>
          <cell r="B3437" t="str">
            <v>Tubo de concreto PA4 produzido na obra para drenagem - D = 1,50 m - areia extraída e brita produzida - fornecimento e instalação</v>
          </cell>
          <cell r="C3437" t="str">
            <v>m</v>
          </cell>
          <cell r="D3437">
            <v>1467.92</v>
          </cell>
          <cell r="E3437" t="str">
            <v>SICRO Jul/24</v>
          </cell>
        </row>
        <row r="3438">
          <cell r="A3438">
            <v>2003851</v>
          </cell>
          <cell r="B3438" t="str">
            <v>Tubo de concreto perfurado produzido na obra para drenagem - D = 0,40 m - fornecimento e instalação</v>
          </cell>
          <cell r="C3438" t="str">
            <v>m</v>
          </cell>
          <cell r="D3438">
            <v>99.25</v>
          </cell>
          <cell r="E3438" t="str">
            <v>SICRO Jul/24</v>
          </cell>
        </row>
        <row r="3439">
          <cell r="A3439">
            <v>2003935</v>
          </cell>
          <cell r="B3439" t="str">
            <v>Tubo de PVC para dreno tipo barbacã - D = 50 mm - fornecimento e instalação</v>
          </cell>
          <cell r="C3439" t="str">
            <v>m</v>
          </cell>
          <cell r="D3439">
            <v>10.67</v>
          </cell>
          <cell r="E3439" t="str">
            <v>SICRO Jul/24</v>
          </cell>
        </row>
        <row r="3440">
          <cell r="A3440">
            <v>2003934</v>
          </cell>
          <cell r="B3440" t="str">
            <v>Tubo de PVC para dreno tipo barbacã - D = 75 mm - fornecimento e instalação</v>
          </cell>
          <cell r="C3440" t="str">
            <v>m</v>
          </cell>
          <cell r="D3440">
            <v>14.96</v>
          </cell>
          <cell r="E3440" t="str">
            <v>SICRO Jul/24</v>
          </cell>
        </row>
        <row r="3441">
          <cell r="A3441">
            <v>2003990</v>
          </cell>
          <cell r="B3441" t="str">
            <v>Tubo PEAD para drenagem - D = 1.000 mm - fornecimento e instalação</v>
          </cell>
          <cell r="C3441" t="str">
            <v>m</v>
          </cell>
          <cell r="D3441">
            <v>1306.33</v>
          </cell>
          <cell r="E3441" t="str">
            <v>SICRO Jul/24</v>
          </cell>
        </row>
        <row r="3442">
          <cell r="A3442">
            <v>2003991</v>
          </cell>
          <cell r="B3442" t="str">
            <v>Tubo PEAD para drenagem - D = 1.050 mm - fornecimento e instalação</v>
          </cell>
          <cell r="C3442" t="str">
            <v>m</v>
          </cell>
          <cell r="D3442">
            <v>1308.54</v>
          </cell>
          <cell r="E3442" t="str">
            <v>SICRO Jul/24</v>
          </cell>
        </row>
        <row r="3443">
          <cell r="A3443">
            <v>2003992</v>
          </cell>
          <cell r="B3443" t="str">
            <v>Tubo PEAD para drenagem - D = 1.200 mm - fornecimento e instalação</v>
          </cell>
          <cell r="C3443" t="str">
            <v>m</v>
          </cell>
          <cell r="D3443">
            <v>1741.58</v>
          </cell>
          <cell r="E3443" t="str">
            <v>SICRO Jul/24</v>
          </cell>
        </row>
        <row r="3444">
          <cell r="A3444">
            <v>2003993</v>
          </cell>
          <cell r="B3444" t="str">
            <v>Tubo PEAD para drenagem - D = 1.500 mm - fornecimento e instalação</v>
          </cell>
          <cell r="C3444" t="str">
            <v>m</v>
          </cell>
          <cell r="D3444">
            <v>1916.04</v>
          </cell>
          <cell r="E3444" t="str">
            <v>SICRO Jul/24</v>
          </cell>
        </row>
        <row r="3445">
          <cell r="A3445">
            <v>2003983</v>
          </cell>
          <cell r="B3445" t="str">
            <v>Tubo PEAD para drenagem - D = 400 mm - fornecimento e instalação</v>
          </cell>
          <cell r="C3445" t="str">
            <v>m</v>
          </cell>
          <cell r="D3445">
            <v>208.56</v>
          </cell>
          <cell r="E3445" t="str">
            <v>SICRO Jul/24</v>
          </cell>
        </row>
        <row r="3446">
          <cell r="A3446">
            <v>2003984</v>
          </cell>
          <cell r="B3446" t="str">
            <v>Tubo PEAD para drenagem - D = 450 mm - fornecimento e instalação</v>
          </cell>
          <cell r="C3446" t="str">
            <v>m</v>
          </cell>
          <cell r="D3446">
            <v>257.55</v>
          </cell>
          <cell r="E3446" t="str">
            <v>SICRO Jul/24</v>
          </cell>
        </row>
        <row r="3447">
          <cell r="A3447">
            <v>2003985</v>
          </cell>
          <cell r="B3447" t="str">
            <v>Tubo PEAD para drenagem - D = 500 mm - fornecimento e instalação</v>
          </cell>
          <cell r="C3447" t="str">
            <v>m</v>
          </cell>
          <cell r="D3447">
            <v>344.47</v>
          </cell>
          <cell r="E3447" t="str">
            <v>SICRO Jul/24</v>
          </cell>
        </row>
        <row r="3448">
          <cell r="A3448">
            <v>2003986</v>
          </cell>
          <cell r="B3448" t="str">
            <v>Tubo PEAD para drenagem - D = 600 mm - fornecimento e instalação</v>
          </cell>
          <cell r="C3448" t="str">
            <v>m</v>
          </cell>
          <cell r="D3448">
            <v>502.01</v>
          </cell>
          <cell r="E3448" t="str">
            <v>SICRO Jul/24</v>
          </cell>
        </row>
        <row r="3449">
          <cell r="A3449">
            <v>2003987</v>
          </cell>
          <cell r="B3449" t="str">
            <v>Tubo PEAD para drenagem - D = 750 mm - fornecimento e instalação</v>
          </cell>
          <cell r="C3449" t="str">
            <v>m</v>
          </cell>
          <cell r="D3449">
            <v>697.9</v>
          </cell>
          <cell r="E3449" t="str">
            <v>SICRO Jul/24</v>
          </cell>
        </row>
        <row r="3450">
          <cell r="A3450">
            <v>2003988</v>
          </cell>
          <cell r="B3450" t="str">
            <v>Tubo PEAD para drenagem - D = 800 mm - fornecimento e instalação</v>
          </cell>
          <cell r="C3450" t="str">
            <v>m</v>
          </cell>
          <cell r="D3450">
            <v>734.98</v>
          </cell>
          <cell r="E3450" t="str">
            <v>SICRO Jul/24</v>
          </cell>
        </row>
        <row r="3451">
          <cell r="A3451">
            <v>2003989</v>
          </cell>
          <cell r="B3451" t="str">
            <v>Tubo PEAD para drenagem - D = 900 mm - fornecimento e instalação</v>
          </cell>
          <cell r="C3451" t="str">
            <v>m</v>
          </cell>
          <cell r="D3451">
            <v>899.8</v>
          </cell>
          <cell r="E3451" t="str">
            <v>SICRO Jul/24</v>
          </cell>
        </row>
        <row r="3452">
          <cell r="A3452">
            <v>2003298</v>
          </cell>
          <cell r="B3452" t="str">
            <v>Valeta de proteção de aterro sem revestimento - VPAT 120-30 - escavação mecânica</v>
          </cell>
          <cell r="C3452" t="str">
            <v>m</v>
          </cell>
          <cell r="D3452">
            <v>15.53</v>
          </cell>
          <cell r="E3452" t="str">
            <v>SICRO Jul/24</v>
          </cell>
        </row>
        <row r="3453">
          <cell r="A3453">
            <v>2003297</v>
          </cell>
          <cell r="B3453" t="str">
            <v>Valeta de proteção de aterro sem revestimento - VPAT 160-30 - escavação mecânica</v>
          </cell>
          <cell r="C3453" t="str">
            <v>m</v>
          </cell>
          <cell r="D3453">
            <v>19.27</v>
          </cell>
          <cell r="E3453" t="str">
            <v>SICRO Jul/24</v>
          </cell>
        </row>
        <row r="3454">
          <cell r="A3454">
            <v>2003315</v>
          </cell>
          <cell r="B3454" t="str">
            <v>Valeta de proteção de aterros com revestimento de concreto - VPAC 120-30 - escavação mecânica - areia e brita comerciais</v>
          </cell>
          <cell r="C3454" t="str">
            <v>m</v>
          </cell>
          <cell r="D3454">
            <v>102.99</v>
          </cell>
          <cell r="E3454" t="str">
            <v>SICRO Jul/24</v>
          </cell>
        </row>
        <row r="3455">
          <cell r="A3455">
            <v>2003314</v>
          </cell>
          <cell r="B3455" t="str">
            <v>Valeta de proteção de aterros com revestimento de concreto - VPAC 120-30 - escavação mecânica - areia extraída e brita produzida</v>
          </cell>
          <cell r="C3455" t="str">
            <v>m</v>
          </cell>
          <cell r="D3455">
            <v>82.76</v>
          </cell>
          <cell r="E3455" t="str">
            <v>SICRO Jul/24</v>
          </cell>
        </row>
        <row r="3456">
          <cell r="A3456">
            <v>2003313</v>
          </cell>
          <cell r="B3456" t="str">
            <v>Valeta de proteção de aterros com revestimento de concreto - VPAC 160-30 - escavação mecânica - areia e brita comerciais</v>
          </cell>
          <cell r="C3456" t="str">
            <v>m</v>
          </cell>
          <cell r="D3456">
            <v>129.08000000000001</v>
          </cell>
          <cell r="E3456" t="str">
            <v>SICRO Jul/24</v>
          </cell>
        </row>
        <row r="3457">
          <cell r="A3457">
            <v>2003312</v>
          </cell>
          <cell r="B3457" t="str">
            <v>Valeta de proteção de aterros com revestimento de concreto - VPAC 160-30 - escavação mecânica - areia extraída e brita produzida</v>
          </cell>
          <cell r="C3457" t="str">
            <v>m</v>
          </cell>
          <cell r="D3457">
            <v>103.78</v>
          </cell>
          <cell r="E3457" t="str">
            <v>SICRO Jul/24</v>
          </cell>
        </row>
        <row r="3458">
          <cell r="A3458">
            <v>2003311</v>
          </cell>
          <cell r="B3458" t="str">
            <v>Valeta de proteção de aterros com revestimento vegetal - VPAG 120-30 - escavação mecânica</v>
          </cell>
          <cell r="C3458" t="str">
            <v>m</v>
          </cell>
          <cell r="D3458">
            <v>49.19</v>
          </cell>
          <cell r="E3458" t="str">
            <v>SICRO Jul/24</v>
          </cell>
        </row>
        <row r="3459">
          <cell r="A3459">
            <v>2003310</v>
          </cell>
          <cell r="B3459" t="str">
            <v>Valeta de proteção de aterros com revestimento vegetal - VPAG 160-30 - escavação mecânica</v>
          </cell>
          <cell r="C3459" t="str">
            <v>m</v>
          </cell>
          <cell r="D3459">
            <v>62.23</v>
          </cell>
          <cell r="E3459" t="str">
            <v>SICRO Jul/24</v>
          </cell>
        </row>
        <row r="3460">
          <cell r="A3460">
            <v>2003296</v>
          </cell>
          <cell r="B3460" t="str">
            <v>Valeta de proteção de corte sem revestimento - VPCT 120-30 - escavação mecânica</v>
          </cell>
          <cell r="C3460" t="str">
            <v>m</v>
          </cell>
          <cell r="D3460">
            <v>15.53</v>
          </cell>
          <cell r="E3460" t="str">
            <v>SICRO Jul/24</v>
          </cell>
        </row>
        <row r="3461">
          <cell r="A3461">
            <v>2003295</v>
          </cell>
          <cell r="B3461" t="str">
            <v>Valeta de proteção de corte sem revestimento - VPCT 160-30 - escavação mecânica</v>
          </cell>
          <cell r="C3461" t="str">
            <v>m</v>
          </cell>
          <cell r="D3461">
            <v>19.27</v>
          </cell>
          <cell r="E3461" t="str">
            <v>SICRO Jul/24</v>
          </cell>
        </row>
        <row r="3462">
          <cell r="A3462">
            <v>2003309</v>
          </cell>
          <cell r="B3462" t="str">
            <v>Valeta de proteção de cortes com revestimento de concreto - VPCC 120-30 - escavação mecânica - areia e brita comerciais</v>
          </cell>
          <cell r="C3462" t="str">
            <v>m</v>
          </cell>
          <cell r="D3462">
            <v>102.99</v>
          </cell>
          <cell r="E3462" t="str">
            <v>SICRO Jul/24</v>
          </cell>
        </row>
        <row r="3463">
          <cell r="A3463">
            <v>2003308</v>
          </cell>
          <cell r="B3463" t="str">
            <v>Valeta de proteção de cortes com revestimento de concreto - VPCC 120-30 - escavação mecânica - areia extraída e brita produzida</v>
          </cell>
          <cell r="C3463" t="str">
            <v>m</v>
          </cell>
          <cell r="D3463">
            <v>82.76</v>
          </cell>
          <cell r="E3463" t="str">
            <v>SICRO Jul/24</v>
          </cell>
        </row>
        <row r="3464">
          <cell r="A3464">
            <v>2003307</v>
          </cell>
          <cell r="B3464" t="str">
            <v>Valeta de proteção de cortes com revestimento de concreto - VPCC 160-30 - escavação mecânica - areia e brita comerciais</v>
          </cell>
          <cell r="C3464" t="str">
            <v>m</v>
          </cell>
          <cell r="D3464">
            <v>129.08000000000001</v>
          </cell>
          <cell r="E3464" t="str">
            <v>SICRO Jul/24</v>
          </cell>
        </row>
        <row r="3465">
          <cell r="A3465">
            <v>2003306</v>
          </cell>
          <cell r="B3465" t="str">
            <v>Valeta de proteção de cortes com revestimento de concreto - VPCC 160-30 - escavação mecânica - areia extraída e brita produzida</v>
          </cell>
          <cell r="C3465" t="str">
            <v>m</v>
          </cell>
          <cell r="D3465">
            <v>103.78</v>
          </cell>
          <cell r="E3465" t="str">
            <v>SICRO Jul/24</v>
          </cell>
        </row>
        <row r="3466">
          <cell r="A3466">
            <v>2003305</v>
          </cell>
          <cell r="B3466" t="str">
            <v>Valeta de proteção de cortes com revestimento vegetal - VPCG 120-30 - escavação mecânica</v>
          </cell>
          <cell r="C3466" t="str">
            <v>m</v>
          </cell>
          <cell r="D3466">
            <v>49.19</v>
          </cell>
          <cell r="E3466" t="str">
            <v>SICRO Jul/24</v>
          </cell>
        </row>
        <row r="3467">
          <cell r="A3467">
            <v>2003304</v>
          </cell>
          <cell r="B3467" t="str">
            <v>Valeta de proteção de cortes com revestimento vegetal - VPCG 160-30 - escavação mecânica</v>
          </cell>
          <cell r="C3467" t="str">
            <v>m</v>
          </cell>
          <cell r="D3467">
            <v>62.23</v>
          </cell>
          <cell r="E3467" t="str">
            <v>SICRO Jul/24</v>
          </cell>
        </row>
        <row r="3468">
          <cell r="A3468">
            <v>2105846</v>
          </cell>
          <cell r="B3468" t="str">
            <v>Escoramento com estacas de perfis metálicos W 250 x 38,5 kg/m, espaçadas em 1,5 m, intercaladas com prancha de madeira com espessura de 5 cm e ficha de 0 a 0,2 H - sem reaproveitamento - fornecimento e instalação</v>
          </cell>
          <cell r="C3468" t="str">
            <v>m²</v>
          </cell>
          <cell r="D3468">
            <v>489.05</v>
          </cell>
          <cell r="E3468" t="str">
            <v>SICRO Jul/24</v>
          </cell>
        </row>
        <row r="3469">
          <cell r="A3469">
            <v>2105929</v>
          </cell>
          <cell r="B3469" t="str">
            <v>Escoramento com estacas de perfis metálicos W 250 x 38,5 kg/m, espaçadas em 1,5 m, intercaladas com prancha de madeira com espessura de 5 cm e ficha de 0,20 a 0,4 H - sem reaproveitamento - fornecimento e instalação</v>
          </cell>
          <cell r="C3469" t="str">
            <v>m²</v>
          </cell>
          <cell r="D3469">
            <v>550.75</v>
          </cell>
          <cell r="E3469" t="str">
            <v>SICRO Jul/24</v>
          </cell>
        </row>
        <row r="3470">
          <cell r="A3470">
            <v>2105933</v>
          </cell>
          <cell r="B3470" t="str">
            <v>Escoramento com estacas de perfis metálicos W 250 x 38,5 kg/m, espaçadas em 1,5 m, intercaladas com prancha de madeira com espessura de 5 cm e ficha de 0,40 a 0,6 H - sem reaproveitamento - fornecimento e instalação</v>
          </cell>
          <cell r="C3470" t="str">
            <v>m²</v>
          </cell>
          <cell r="D3470">
            <v>612.45000000000005</v>
          </cell>
          <cell r="E3470" t="str">
            <v>SICRO Jul/24</v>
          </cell>
        </row>
        <row r="3471">
          <cell r="A3471">
            <v>2106293</v>
          </cell>
          <cell r="B3471" t="str">
            <v>Escoramento com perfis metálicos W 150 x 18,0 kg/m a cada metro e chapas de aço - estroncas a cada 2 m não incluídas - profundidade de até 10 m - aço com utilização de 20 vezes - fornecimento, instalação e retirada</v>
          </cell>
          <cell r="C3471" t="str">
            <v>m²</v>
          </cell>
          <cell r="D3471">
            <v>228.1</v>
          </cell>
          <cell r="E3471" t="str">
            <v>SICRO Jul/24</v>
          </cell>
        </row>
        <row r="3472">
          <cell r="A3472">
            <v>2108165</v>
          </cell>
          <cell r="B3472" t="str">
            <v>Escoramento com pontaletes D = 10 cm - utilização de 1 vez - confecção, instalação e retirada</v>
          </cell>
          <cell r="C3472" t="str">
            <v>m³</v>
          </cell>
          <cell r="D3472">
            <v>34.26</v>
          </cell>
          <cell r="E3472" t="str">
            <v>SICRO Jul/24</v>
          </cell>
        </row>
        <row r="3473">
          <cell r="A3473">
            <v>2108166</v>
          </cell>
          <cell r="B3473" t="str">
            <v>Escoramento com pontaletes D = 10 cm - utilização de 2 vezes - confecção, instalação e retirada</v>
          </cell>
          <cell r="C3473" t="str">
            <v>m³</v>
          </cell>
          <cell r="D3473">
            <v>25.05</v>
          </cell>
          <cell r="E3473" t="str">
            <v>SICRO Jul/24</v>
          </cell>
        </row>
        <row r="3474">
          <cell r="A3474">
            <v>2108167</v>
          </cell>
          <cell r="B3474" t="str">
            <v>Escoramento com pontaletes D = 10 cm - utilização de 3 vezes - confecção, instalação e retirada</v>
          </cell>
          <cell r="C3474" t="str">
            <v>m³</v>
          </cell>
          <cell r="D3474">
            <v>22.95</v>
          </cell>
          <cell r="E3474" t="str">
            <v>SICRO Jul/24</v>
          </cell>
        </row>
        <row r="3475">
          <cell r="A3475">
            <v>2108168</v>
          </cell>
          <cell r="B3475" t="str">
            <v>Escoramento com pontaletes D = 10 cm - utilização de 5 vezes - confecção, instalação e retirada</v>
          </cell>
          <cell r="C3475" t="str">
            <v>m³</v>
          </cell>
          <cell r="D3475">
            <v>23.01</v>
          </cell>
          <cell r="E3475" t="str">
            <v>SICRO Jul/24</v>
          </cell>
        </row>
        <row r="3476">
          <cell r="A3476">
            <v>2108169</v>
          </cell>
          <cell r="B3476" t="str">
            <v>Escoramento com pontaletes D = 15 cm - utilização de 1 vez - confecção e instalação</v>
          </cell>
          <cell r="C3476" t="str">
            <v>m³</v>
          </cell>
          <cell r="D3476">
            <v>53.22</v>
          </cell>
          <cell r="E3476" t="str">
            <v>SICRO Jul/24</v>
          </cell>
        </row>
        <row r="3477">
          <cell r="A3477">
            <v>2108170</v>
          </cell>
          <cell r="B3477" t="str">
            <v>Escoramento com pontaletes D = 15 cm - utilização de 2 vezes - confecção, instalação e retirada</v>
          </cell>
          <cell r="C3477" t="str">
            <v>m³</v>
          </cell>
          <cell r="D3477">
            <v>39.44</v>
          </cell>
          <cell r="E3477" t="str">
            <v>SICRO Jul/24</v>
          </cell>
        </row>
        <row r="3478">
          <cell r="A3478">
            <v>2108171</v>
          </cell>
          <cell r="B3478" t="str">
            <v>Escoramento com pontaletes D = 15 cm - utilização de 3 vezes - confecção, instalação e retirada</v>
          </cell>
          <cell r="C3478" t="str">
            <v>m³</v>
          </cell>
          <cell r="D3478">
            <v>36.840000000000003</v>
          </cell>
          <cell r="E3478" t="str">
            <v>SICRO Jul/24</v>
          </cell>
        </row>
        <row r="3479">
          <cell r="A3479">
            <v>2108172</v>
          </cell>
          <cell r="B3479" t="str">
            <v>Escoramento com pontaletes D = 15 cm - utilização de 5 vezes - confecção, instalação e retirada</v>
          </cell>
          <cell r="C3479" t="str">
            <v>m³</v>
          </cell>
          <cell r="D3479">
            <v>38.18</v>
          </cell>
          <cell r="E3479" t="str">
            <v>SICRO Jul/24</v>
          </cell>
        </row>
        <row r="3480">
          <cell r="A3480">
            <v>2106292</v>
          </cell>
          <cell r="B3480" t="str">
            <v>Escoramento contínuo de valas com tábuas de 2,5 x 30 cm e longarinas de 6 x 16 cm - estroncas a cada metro não incluídas - profundidade de até 4 m - madeira com utilização de 3 vezes - confecção, instalação e retirada</v>
          </cell>
          <cell r="C3480" t="str">
            <v>m²</v>
          </cell>
          <cell r="D3480">
            <v>167.02</v>
          </cell>
          <cell r="E3480" t="str">
            <v>SICRO Jul/24</v>
          </cell>
        </row>
        <row r="3481">
          <cell r="A3481">
            <v>2106291</v>
          </cell>
          <cell r="B3481" t="str">
            <v>Escoramento contínuo de valas com tábuas de 2,5 x 30 cm e longarinas de 6 x 16 cm - estroncas a cada metro não incluídas - profundidade de até 4 m - madeira sem reaproveitamento - confecção e instalação</v>
          </cell>
          <cell r="C3481" t="str">
            <v>m²</v>
          </cell>
          <cell r="D3481">
            <v>231.87</v>
          </cell>
          <cell r="E3481" t="str">
            <v>SICRO Jul/24</v>
          </cell>
        </row>
        <row r="3482">
          <cell r="A3482">
            <v>2106235</v>
          </cell>
          <cell r="B3482" t="str">
            <v>Escoramento metálico com quadro tubular contraventado - capacidade de carga até 3,8 t/m² - quadro de 1,0 x 1,0 x 1,25 m - utilização de 50 vezes - fornecimento, instalação e retirada</v>
          </cell>
          <cell r="C3482" t="str">
            <v>m³</v>
          </cell>
          <cell r="D3482">
            <v>3.61</v>
          </cell>
          <cell r="E3482" t="str">
            <v>SICRO Jul/24</v>
          </cell>
        </row>
        <row r="3483">
          <cell r="A3483">
            <v>2106232</v>
          </cell>
          <cell r="B3483" t="str">
            <v>Escoramento metálico tubular galvanizado para formas com capacidade de 2.100 a 750 kg por unidade - regulável de 3,0 a 4,5 m - utilização de 20 vezes - fornecimento, instalação e retirada</v>
          </cell>
          <cell r="C3483" t="str">
            <v>un</v>
          </cell>
          <cell r="D3483">
            <v>16.350000000000001</v>
          </cell>
          <cell r="E3483" t="str">
            <v>SICRO Jul/24</v>
          </cell>
        </row>
        <row r="3484">
          <cell r="A3484">
            <v>2106233</v>
          </cell>
          <cell r="B3484" t="str">
            <v>Escoramento metálico tubular galvanizado para formas com capacidade de 3.200 a 1.600 kg por unidade - regulável de 1,8 a 3,0 m - utilização de 20 vezes - fornecimento, instalação e retirada</v>
          </cell>
          <cell r="C3484" t="str">
            <v>un</v>
          </cell>
          <cell r="D3484">
            <v>12.51</v>
          </cell>
          <cell r="E3484" t="str">
            <v>SICRO Jul/24</v>
          </cell>
        </row>
        <row r="3485">
          <cell r="A3485">
            <v>2105605</v>
          </cell>
          <cell r="B3485" t="str">
            <v>Escoramento para corpo de bueiros celulares - utilização de 3 vezes - confecção, instalação e retirada</v>
          </cell>
          <cell r="C3485" t="str">
            <v>m³</v>
          </cell>
          <cell r="D3485">
            <v>56.6</v>
          </cell>
          <cell r="E3485" t="str">
            <v>SICRO Jul/24</v>
          </cell>
        </row>
        <row r="3486">
          <cell r="A3486">
            <v>2106298</v>
          </cell>
          <cell r="B3486" t="str">
            <v>Estroncas em perfil metálico W 150 x 18,0 kg/m - utilização de 20 vezes</v>
          </cell>
          <cell r="C3486" t="str">
            <v>m</v>
          </cell>
          <cell r="D3486">
            <v>39.659999999999997</v>
          </cell>
          <cell r="E3486" t="str">
            <v>SICRO Jul/24</v>
          </cell>
        </row>
        <row r="3487">
          <cell r="A3487">
            <v>2106295</v>
          </cell>
          <cell r="B3487" t="str">
            <v>Estroncas para valas com D = 15 cm - madeira com utilização de 3 vezes</v>
          </cell>
          <cell r="C3487" t="str">
            <v>m</v>
          </cell>
          <cell r="D3487">
            <v>20.69</v>
          </cell>
          <cell r="E3487" t="str">
            <v>SICRO Jul/24</v>
          </cell>
        </row>
        <row r="3488">
          <cell r="A3488">
            <v>2106294</v>
          </cell>
          <cell r="B3488" t="str">
            <v>Estroncas para valas com D = 15 cm - madeira sem reaproveitamento</v>
          </cell>
          <cell r="C3488" t="str">
            <v>m</v>
          </cell>
          <cell r="D3488">
            <v>26.54</v>
          </cell>
          <cell r="E3488" t="str">
            <v>SICRO Jul/24</v>
          </cell>
        </row>
        <row r="3489">
          <cell r="A3489">
            <v>2106297</v>
          </cell>
          <cell r="B3489" t="str">
            <v>Estroncas para valas com D = 20 cm - madeira com utilização de 3 vezes</v>
          </cell>
          <cell r="C3489" t="str">
            <v>m</v>
          </cell>
          <cell r="D3489">
            <v>32.18</v>
          </cell>
          <cell r="E3489" t="str">
            <v>SICRO Jul/24</v>
          </cell>
        </row>
        <row r="3490">
          <cell r="A3490">
            <v>2106296</v>
          </cell>
          <cell r="B3490" t="str">
            <v>Estroncas para valas com D = 20 cm - madeira sem reaproveitamento</v>
          </cell>
          <cell r="C3490" t="str">
            <v>m</v>
          </cell>
          <cell r="D3490">
            <v>50.35</v>
          </cell>
          <cell r="E3490" t="str">
            <v>SICRO Jul/24</v>
          </cell>
        </row>
        <row r="3491">
          <cell r="A3491">
            <v>2306731</v>
          </cell>
          <cell r="B3491" t="str">
            <v>Apoio náutico para a colocação da armação em camisa metálica</v>
          </cell>
          <cell r="C3491" t="str">
            <v>kg</v>
          </cell>
          <cell r="D3491">
            <v>0.64</v>
          </cell>
          <cell r="E3491" t="str">
            <v>SICRO Jul/24</v>
          </cell>
        </row>
        <row r="3492">
          <cell r="A3492">
            <v>2306728</v>
          </cell>
          <cell r="B3492" t="str">
            <v>Apoio náutico para a escavação com perfuratriz tipo Wirth em rocha com média dureza e média abrasão - resistência à compressão menor que 80 MPa - D = 600 a 1.800 mm</v>
          </cell>
          <cell r="C3492" t="str">
            <v>m</v>
          </cell>
          <cell r="D3492">
            <v>1582.87</v>
          </cell>
          <cell r="E3492" t="str">
            <v>SICRO Jul/24</v>
          </cell>
        </row>
        <row r="3493">
          <cell r="A3493">
            <v>2306729</v>
          </cell>
          <cell r="B3493" t="str">
            <v>Apoio náutico para a escavação com perfuratriz tipo Wirth em rocha de alta dureza e alta abrasão - resistência à compressão acima de 80 MPa - D = 600 a 1.800 mm</v>
          </cell>
          <cell r="C3493" t="str">
            <v>m</v>
          </cell>
          <cell r="D3493">
            <v>1928.43</v>
          </cell>
          <cell r="E3493" t="str">
            <v>SICRO Jul/24</v>
          </cell>
        </row>
        <row r="3494">
          <cell r="A3494">
            <v>2306727</v>
          </cell>
          <cell r="B3494" t="str">
            <v>Apoio náutico para a escavação com perfuratriz tipo Wirth em solo D = 600 a 1.800 mm</v>
          </cell>
          <cell r="C3494" t="str">
            <v>m</v>
          </cell>
          <cell r="D3494">
            <v>370.39</v>
          </cell>
          <cell r="E3494" t="str">
            <v>SICRO Jul/24</v>
          </cell>
        </row>
        <row r="3495">
          <cell r="A3495">
            <v>2306730</v>
          </cell>
          <cell r="B3495" t="str">
            <v>Apoio náutico para a execução da concretagem de camisas metálicas</v>
          </cell>
          <cell r="C3495" t="str">
            <v>m³</v>
          </cell>
          <cell r="D3495">
            <v>125.2</v>
          </cell>
          <cell r="E3495" t="str">
            <v>SICRO Jul/24</v>
          </cell>
        </row>
        <row r="3496">
          <cell r="A3496">
            <v>2306726</v>
          </cell>
          <cell r="B3496" t="str">
            <v>Apoio náutico para a execução da cravação de camisa metálica D = 600 a 1.800 mm</v>
          </cell>
          <cell r="C3496" t="str">
            <v>m</v>
          </cell>
          <cell r="D3496">
            <v>242.07</v>
          </cell>
          <cell r="E3496" t="str">
            <v>SICRO Jul/24</v>
          </cell>
        </row>
        <row r="3497">
          <cell r="A3497">
            <v>2306076</v>
          </cell>
          <cell r="B3497" t="str">
            <v>Armação de estaca escavada ou estaca barrete em aço CA-50 com apoio de guindaste - fornecimento, preparo e colocação</v>
          </cell>
          <cell r="C3497" t="str">
            <v>kg</v>
          </cell>
          <cell r="D3497">
            <v>11.8</v>
          </cell>
          <cell r="E3497" t="str">
            <v>SICRO Jul/24</v>
          </cell>
        </row>
        <row r="3498">
          <cell r="A3498">
            <v>2306247</v>
          </cell>
          <cell r="B3498" t="str">
            <v>Arrasamento de estacas de concreto com seção de até 900 cm²</v>
          </cell>
          <cell r="C3498" t="str">
            <v>m³</v>
          </cell>
          <cell r="D3498">
            <v>246.93</v>
          </cell>
          <cell r="E3498" t="str">
            <v>SICRO Jul/24</v>
          </cell>
        </row>
        <row r="3499">
          <cell r="A3499">
            <v>2306248</v>
          </cell>
          <cell r="B3499" t="str">
            <v>Arrasamento de estacas de concreto com seção superior à 900 cm²</v>
          </cell>
          <cell r="C3499" t="str">
            <v>m³</v>
          </cell>
          <cell r="D3499">
            <v>566.38</v>
          </cell>
          <cell r="E3499" t="str">
            <v>SICRO Jul/24</v>
          </cell>
        </row>
        <row r="3500">
          <cell r="A3500">
            <v>2306279</v>
          </cell>
          <cell r="B3500" t="str">
            <v>Berço para pré-moldagem de estacas protendidas com capacidade de 19 m³, inclusive formas metálicas - utilização de 100 vezes</v>
          </cell>
          <cell r="C3500" t="str">
            <v>m³</v>
          </cell>
          <cell r="D3500">
            <v>82.86</v>
          </cell>
          <cell r="E3500" t="str">
            <v>SICRO Jul/24</v>
          </cell>
        </row>
        <row r="3501">
          <cell r="A3501">
            <v>2306651</v>
          </cell>
          <cell r="B3501" t="str">
            <v>Camisa metálica com espessura de 12,5 mm D = 1.400 mm - cravada com martelo vibratório - sem escavação - cravação</v>
          </cell>
          <cell r="C3501" t="str">
            <v>m</v>
          </cell>
          <cell r="D3501">
            <v>6465.64</v>
          </cell>
          <cell r="E3501" t="str">
            <v>SICRO Jul/24</v>
          </cell>
        </row>
        <row r="3502">
          <cell r="A3502">
            <v>2306678</v>
          </cell>
          <cell r="B3502" t="str">
            <v>Camisa metálica com espessura de 12,5 mm D = 1.400 mm - para passagem de lâmina d'água - posicionamento</v>
          </cell>
          <cell r="C3502" t="str">
            <v>m</v>
          </cell>
          <cell r="D3502">
            <v>6207.74</v>
          </cell>
          <cell r="E3502" t="str">
            <v>SICRO Jul/24</v>
          </cell>
        </row>
        <row r="3503">
          <cell r="A3503">
            <v>2306652</v>
          </cell>
          <cell r="B3503" t="str">
            <v>Camisa metálica com espessura de 12,5 mm D = 1.500 mm - cravada com martelo vibratório - sem escavação - cravação</v>
          </cell>
          <cell r="C3503" t="str">
            <v>m</v>
          </cell>
          <cell r="D3503">
            <v>6527.61</v>
          </cell>
          <cell r="E3503" t="str">
            <v>SICRO Jul/24</v>
          </cell>
        </row>
        <row r="3504">
          <cell r="A3504">
            <v>2306679</v>
          </cell>
          <cell r="B3504" t="str">
            <v>Camisa metálica com espessura de 12,5 mm D = 1.500 mm - para passagem de lâmina d'água - posicionamento</v>
          </cell>
          <cell r="C3504" t="str">
            <v>m</v>
          </cell>
          <cell r="D3504">
            <v>6260.16</v>
          </cell>
          <cell r="E3504" t="str">
            <v>SICRO Jul/24</v>
          </cell>
        </row>
        <row r="3505">
          <cell r="A3505">
            <v>2306653</v>
          </cell>
          <cell r="B3505" t="str">
            <v>Camisa metálica com espessura de 12,5 mm D = 1.600 mm - cravada com martelo vibratório - sem escavação - cravação</v>
          </cell>
          <cell r="C3505" t="str">
            <v>m</v>
          </cell>
          <cell r="D3505">
            <v>6592.05</v>
          </cell>
          <cell r="E3505" t="str">
            <v>SICRO Jul/24</v>
          </cell>
        </row>
        <row r="3506">
          <cell r="A3506">
            <v>2306680</v>
          </cell>
          <cell r="B3506" t="str">
            <v>Camisa metálica com espessura de 12,5 mm D = 1.600 mm - para passagem de lâmina d'água - posicionamento</v>
          </cell>
          <cell r="C3506" t="str">
            <v>m</v>
          </cell>
          <cell r="D3506">
            <v>6314.31</v>
          </cell>
          <cell r="E3506" t="str">
            <v>SICRO Jul/24</v>
          </cell>
        </row>
        <row r="3507">
          <cell r="A3507">
            <v>2306654</v>
          </cell>
          <cell r="B3507" t="str">
            <v>Camisa metálica com espessura de 12,5 mm D = 1.700 mm - cravada com martelo vibratório - sem escavação - cravação</v>
          </cell>
          <cell r="C3507" t="str">
            <v>m</v>
          </cell>
          <cell r="D3507">
            <v>6655.73</v>
          </cell>
          <cell r="E3507" t="str">
            <v>SICRO Jul/24</v>
          </cell>
        </row>
        <row r="3508">
          <cell r="A3508">
            <v>2306681</v>
          </cell>
          <cell r="B3508" t="str">
            <v>Camisa metálica com espessura de 12,5 mm D = 1.700 mm - para passagem de lâmina d'água - posicionamento</v>
          </cell>
          <cell r="C3508" t="str">
            <v>m</v>
          </cell>
          <cell r="D3508">
            <v>6366.87</v>
          </cell>
          <cell r="E3508" t="str">
            <v>SICRO Jul/24</v>
          </cell>
        </row>
        <row r="3509">
          <cell r="A3509">
            <v>2306655</v>
          </cell>
          <cell r="B3509" t="str">
            <v>Camisa metálica com espessura de 12,5 mm D = 1.800 mm - cravada com martelo vibratório - sem escavação - cravação</v>
          </cell>
          <cell r="C3509" t="str">
            <v>m</v>
          </cell>
          <cell r="D3509">
            <v>6720.47</v>
          </cell>
          <cell r="E3509" t="str">
            <v>SICRO Jul/24</v>
          </cell>
        </row>
        <row r="3510">
          <cell r="A3510">
            <v>2306682</v>
          </cell>
          <cell r="B3510" t="str">
            <v>Camisa metálica com espessura de 12,5 mm D = 1.800 mm - para passagem de lâmina d'água - posicionamento</v>
          </cell>
          <cell r="C3510" t="str">
            <v>m</v>
          </cell>
          <cell r="D3510">
            <v>6419.58</v>
          </cell>
          <cell r="E3510" t="str">
            <v>SICRO Jul/24</v>
          </cell>
        </row>
        <row r="3511">
          <cell r="A3511">
            <v>2306656</v>
          </cell>
          <cell r="B3511" t="str">
            <v>Camisa metálica com espessura de 16 mm D = 1.500 mm - cravada com martelo vibratório - sem escavação - cravação</v>
          </cell>
          <cell r="C3511" t="str">
            <v>m</v>
          </cell>
          <cell r="D3511">
            <v>9256.85</v>
          </cell>
          <cell r="E3511" t="str">
            <v>SICRO Jul/24</v>
          </cell>
        </row>
        <row r="3512">
          <cell r="A3512">
            <v>2306683</v>
          </cell>
          <cell r="B3512" t="str">
            <v>Camisa metálica com espessura de 16 mm D = 1.500 mm - para passagem de lâmina d'água - posicionamento</v>
          </cell>
          <cell r="C3512" t="str">
            <v>m</v>
          </cell>
          <cell r="D3512">
            <v>8989.39</v>
          </cell>
          <cell r="E3512" t="str">
            <v>SICRO Jul/24</v>
          </cell>
        </row>
        <row r="3513">
          <cell r="A3513">
            <v>2306657</v>
          </cell>
          <cell r="B3513" t="str">
            <v>Camisa metálica com espessura de 16 mm D = 1.600 mm - cravada com martelo vibratório - sem escavação - cravação</v>
          </cell>
          <cell r="C3513" t="str">
            <v>m</v>
          </cell>
          <cell r="D3513">
            <v>9383.77</v>
          </cell>
          <cell r="E3513" t="str">
            <v>SICRO Jul/24</v>
          </cell>
        </row>
        <row r="3514">
          <cell r="A3514">
            <v>2306684</v>
          </cell>
          <cell r="B3514" t="str">
            <v>Camisa metálica com espessura de 16 mm D = 1.600 mm - para passagem de lâmina d'água - posicionamento</v>
          </cell>
          <cell r="C3514" t="str">
            <v>m</v>
          </cell>
          <cell r="D3514">
            <v>9106.02</v>
          </cell>
          <cell r="E3514" t="str">
            <v>SICRO Jul/24</v>
          </cell>
        </row>
        <row r="3515">
          <cell r="A3515">
            <v>2306658</v>
          </cell>
          <cell r="B3515" t="str">
            <v>Camisa metálica com espessura de 16 mm D = 1.700 mm - cravada com martelo vibratório - sem escavação - cravação</v>
          </cell>
          <cell r="C3515" t="str">
            <v>m</v>
          </cell>
          <cell r="D3515">
            <v>9507.9699999999993</v>
          </cell>
          <cell r="E3515" t="str">
            <v>SICRO Jul/24</v>
          </cell>
        </row>
        <row r="3516">
          <cell r="A3516">
            <v>2306685</v>
          </cell>
          <cell r="B3516" t="str">
            <v>Camisa metálica com espessura de 16 mm D = 1.700 mm - para passagem de lâmina d'água - posicionamento</v>
          </cell>
          <cell r="C3516" t="str">
            <v>m</v>
          </cell>
          <cell r="D3516">
            <v>9219.11</v>
          </cell>
          <cell r="E3516" t="str">
            <v>SICRO Jul/24</v>
          </cell>
        </row>
        <row r="3517">
          <cell r="A3517">
            <v>2306659</v>
          </cell>
          <cell r="B3517" t="str">
            <v>Camisa metálica com espessura de 16 mm D = 1.800 mm - cravada com martelo vibratório - sem escavação - cravação</v>
          </cell>
          <cell r="C3517" t="str">
            <v>m</v>
          </cell>
          <cell r="D3517">
            <v>9636.81</v>
          </cell>
          <cell r="E3517" t="str">
            <v>SICRO Jul/24</v>
          </cell>
        </row>
        <row r="3518">
          <cell r="A3518">
            <v>2306686</v>
          </cell>
          <cell r="B3518" t="str">
            <v>Camisa metálica com espessura de 16 mm D = 1.800 mm - para passagem de lâmina d'água - posicionamento</v>
          </cell>
          <cell r="C3518" t="str">
            <v>m</v>
          </cell>
          <cell r="D3518">
            <v>9335.92</v>
          </cell>
          <cell r="E3518" t="str">
            <v>SICRO Jul/24</v>
          </cell>
        </row>
        <row r="3519">
          <cell r="A3519">
            <v>2306637</v>
          </cell>
          <cell r="B3519" t="str">
            <v>Camisa metálica com espessura de 6,3 mm D = 1.000 mm - cravada com martelo vibratório - sem escavação - cravação</v>
          </cell>
          <cell r="C3519" t="str">
            <v>m</v>
          </cell>
          <cell r="D3519">
            <v>2193.83</v>
          </cell>
          <cell r="E3519" t="str">
            <v>SICRO Jul/24</v>
          </cell>
        </row>
        <row r="3520">
          <cell r="A3520">
            <v>2306664</v>
          </cell>
          <cell r="B3520" t="str">
            <v>Camisa metálica com espessura de 6,3 mm D = 1.000 mm - para passagem de lâmina d'água - posicionamento</v>
          </cell>
          <cell r="C3520" t="str">
            <v>m</v>
          </cell>
          <cell r="D3520">
            <v>1968.16</v>
          </cell>
          <cell r="E3520" t="str">
            <v>SICRO Jul/24</v>
          </cell>
        </row>
        <row r="3521">
          <cell r="A3521">
            <v>2306732</v>
          </cell>
          <cell r="B3521" t="str">
            <v>Camisa metálica com espessura de 6,3 mm D = 400 mm - cravada com martelo vibratório - sem escavação - cravação</v>
          </cell>
          <cell r="C3521" t="str">
            <v>m</v>
          </cell>
          <cell r="D3521">
            <v>925.3</v>
          </cell>
          <cell r="E3521" t="str">
            <v>SICRO Jul/24</v>
          </cell>
        </row>
        <row r="3522">
          <cell r="A3522">
            <v>2306733</v>
          </cell>
          <cell r="B3522" t="str">
            <v>Camisa metálica com espessura de 6,3 mm D = 400 mm - para passagem de lâmina d'água - posicionamento</v>
          </cell>
          <cell r="C3522" t="str">
            <v>m</v>
          </cell>
          <cell r="D3522">
            <v>735.26</v>
          </cell>
          <cell r="E3522" t="str">
            <v>SICRO Jul/24</v>
          </cell>
        </row>
        <row r="3523">
          <cell r="A3523">
            <v>2306734</v>
          </cell>
          <cell r="B3523" t="str">
            <v>Camisa metálica com espessura de 6,3 mm D = 500 mm - cravada com martelo vibratório - sem escavação - cravação</v>
          </cell>
          <cell r="C3523" t="str">
            <v>m</v>
          </cell>
          <cell r="D3523">
            <v>1108.3499999999999</v>
          </cell>
          <cell r="E3523" t="str">
            <v>SICRO Jul/24</v>
          </cell>
        </row>
        <row r="3524">
          <cell r="A3524">
            <v>2306735</v>
          </cell>
          <cell r="B3524" t="str">
            <v>Camisa metálica com espessura de 6,3 mm D = 500 mm - para passagem de lâmina d'água - posicionamento</v>
          </cell>
          <cell r="C3524" t="str">
            <v>m</v>
          </cell>
          <cell r="D3524">
            <v>913.17</v>
          </cell>
          <cell r="E3524" t="str">
            <v>SICRO Jul/24</v>
          </cell>
        </row>
        <row r="3525">
          <cell r="A3525">
            <v>2306633</v>
          </cell>
          <cell r="B3525" t="str">
            <v>Camisa metálica com espessura de 6,3 mm D = 600 mm - cravada com martelo vibratório - sem escavação - cravação</v>
          </cell>
          <cell r="C3525" t="str">
            <v>m</v>
          </cell>
          <cell r="D3525">
            <v>1250.6099999999999</v>
          </cell>
          <cell r="E3525" t="str">
            <v>SICRO Jul/24</v>
          </cell>
        </row>
        <row r="3526">
          <cell r="A3526">
            <v>2306660</v>
          </cell>
          <cell r="B3526" t="str">
            <v>Camisa metálica com espessura de 6,3 mm D = 600 mm - para passagem de lâmina d'água - posicionamento</v>
          </cell>
          <cell r="C3526" t="str">
            <v>m</v>
          </cell>
          <cell r="D3526">
            <v>1050.02</v>
          </cell>
          <cell r="E3526" t="str">
            <v>SICRO Jul/24</v>
          </cell>
        </row>
        <row r="3527">
          <cell r="A3527">
            <v>2306634</v>
          </cell>
          <cell r="B3527" t="str">
            <v>Camisa metálica com espessura de 6,3 mm D = 700 mm - cravada com martelo vibratório - sem escavação - cravação</v>
          </cell>
          <cell r="C3527" t="str">
            <v>m</v>
          </cell>
          <cell r="D3527">
            <v>1442.93</v>
          </cell>
          <cell r="E3527" t="str">
            <v>SICRO Jul/24</v>
          </cell>
        </row>
        <row r="3528">
          <cell r="A3528">
            <v>2306661</v>
          </cell>
          <cell r="B3528" t="str">
            <v>Camisa metálica com espessura de 6,3 mm D = 700 mm - para passagem de lâmina d'água - posicionamento</v>
          </cell>
          <cell r="C3528" t="str">
            <v>m</v>
          </cell>
          <cell r="D3528">
            <v>1236.6099999999999</v>
          </cell>
          <cell r="E3528" t="str">
            <v>SICRO Jul/24</v>
          </cell>
        </row>
        <row r="3529">
          <cell r="A3529">
            <v>2306635</v>
          </cell>
          <cell r="B3529" t="str">
            <v>Camisa metálica com espessura de 6,3 mm D = 800 mm - cravada com martelo vibratório - sem escavação - cravação</v>
          </cell>
          <cell r="C3529" t="str">
            <v>m</v>
          </cell>
          <cell r="D3529">
            <v>1721.41</v>
          </cell>
          <cell r="E3529" t="str">
            <v>SICRO Jul/24</v>
          </cell>
        </row>
        <row r="3530">
          <cell r="A3530">
            <v>2306662</v>
          </cell>
          <cell r="B3530" t="str">
            <v>Camisa metálica com espessura de 6,3 mm D = 800 mm - para passagem de lâmina d'água - posicionamento</v>
          </cell>
          <cell r="C3530" t="str">
            <v>m</v>
          </cell>
          <cell r="D3530">
            <v>1509.02</v>
          </cell>
          <cell r="E3530" t="str">
            <v>SICRO Jul/24</v>
          </cell>
        </row>
        <row r="3531">
          <cell r="A3531">
            <v>2306636</v>
          </cell>
          <cell r="B3531" t="str">
            <v>Camisa metálica com espessura de 6,3 mm D = 900 mm - cravada com martelo vibratório - sem escavação - cravação</v>
          </cell>
          <cell r="C3531" t="str">
            <v>m</v>
          </cell>
          <cell r="D3531">
            <v>1742.05</v>
          </cell>
          <cell r="E3531" t="str">
            <v>SICRO Jul/24</v>
          </cell>
        </row>
        <row r="3532">
          <cell r="A3532">
            <v>2306663</v>
          </cell>
          <cell r="B3532" t="str">
            <v>Camisa metálica com espessura de 6,3 mm D = 900 mm - para passagem de lâmina d'água - posicionamento</v>
          </cell>
          <cell r="C3532" t="str">
            <v>m</v>
          </cell>
          <cell r="D3532">
            <v>1523.22</v>
          </cell>
          <cell r="E3532" t="str">
            <v>SICRO Jul/24</v>
          </cell>
        </row>
        <row r="3533">
          <cell r="A3533">
            <v>2306641</v>
          </cell>
          <cell r="B3533" t="str">
            <v>Camisa metálica com espessura de 8 mm D = 1.000 mm - cravada com martelo vibratório - sem escavação - cravação</v>
          </cell>
          <cell r="C3533" t="str">
            <v>m</v>
          </cell>
          <cell r="D3533">
            <v>2769.47</v>
          </cell>
          <cell r="E3533" t="str">
            <v>SICRO Jul/24</v>
          </cell>
        </row>
        <row r="3534">
          <cell r="A3534">
            <v>2306668</v>
          </cell>
          <cell r="B3534" t="str">
            <v>Camisa metálica com espessura de 8 mm D = 1.000 mm - para passagem de lâmina d'água - posicionamento</v>
          </cell>
          <cell r="C3534" t="str">
            <v>m</v>
          </cell>
          <cell r="D3534">
            <v>2543.8000000000002</v>
          </cell>
          <cell r="E3534" t="str">
            <v>SICRO Jul/24</v>
          </cell>
        </row>
        <row r="3535">
          <cell r="A3535">
            <v>2306642</v>
          </cell>
          <cell r="B3535" t="str">
            <v>Camisa metálica com espessura de 8 mm D = 1.100 mm - cravada com martelo vibratório - sem escavação - cravação</v>
          </cell>
          <cell r="C3535" t="str">
            <v>m</v>
          </cell>
          <cell r="D3535">
            <v>2798.01</v>
          </cell>
          <cell r="E3535" t="str">
            <v>SICRO Jul/24</v>
          </cell>
        </row>
        <row r="3536">
          <cell r="A3536">
            <v>2306669</v>
          </cell>
          <cell r="B3536" t="str">
            <v>Camisa metálica com espessura de 8 mm D = 1.100 mm - para passagem de lâmina d'água - posicionamento</v>
          </cell>
          <cell r="C3536" t="str">
            <v>m</v>
          </cell>
          <cell r="D3536">
            <v>2565.0700000000002</v>
          </cell>
          <cell r="E3536" t="str">
            <v>SICRO Jul/24</v>
          </cell>
        </row>
        <row r="3537">
          <cell r="A3537">
            <v>2306643</v>
          </cell>
          <cell r="B3537" t="str">
            <v>Camisa metálica com espessura de 8 mm D = 1.200 mm - cravada com martelo vibratório - sem escavação - cravação</v>
          </cell>
          <cell r="C3537" t="str">
            <v>m</v>
          </cell>
          <cell r="D3537">
            <v>2826.7</v>
          </cell>
          <cell r="E3537" t="str">
            <v>SICRO Jul/24</v>
          </cell>
        </row>
        <row r="3538">
          <cell r="A3538">
            <v>2306670</v>
          </cell>
          <cell r="B3538" t="str">
            <v>Camisa metálica com espessura de 8 mm D = 1.200 mm - para passagem de lâmina d'água - posicionamento</v>
          </cell>
          <cell r="C3538" t="str">
            <v>m</v>
          </cell>
          <cell r="D3538">
            <v>2585.98</v>
          </cell>
          <cell r="E3538" t="str">
            <v>SICRO Jul/24</v>
          </cell>
        </row>
        <row r="3539">
          <cell r="A3539">
            <v>2306638</v>
          </cell>
          <cell r="B3539" t="str">
            <v>Camisa metálica com espessura de 8 mm D = 700 mm - cravada com martelo vibratório - sem escavação - cravação</v>
          </cell>
          <cell r="C3539" t="str">
            <v>m</v>
          </cell>
          <cell r="D3539">
            <v>1811.51</v>
          </cell>
          <cell r="E3539" t="str">
            <v>SICRO Jul/24</v>
          </cell>
        </row>
        <row r="3540">
          <cell r="A3540">
            <v>2306665</v>
          </cell>
          <cell r="B3540" t="str">
            <v>Camisa metálica com espessura de 8 mm D = 700 mm - para passagem de lâmina d'água - posicionamento</v>
          </cell>
          <cell r="C3540" t="str">
            <v>m</v>
          </cell>
          <cell r="D3540">
            <v>1605.18</v>
          </cell>
          <cell r="E3540" t="str">
            <v>SICRO Jul/24</v>
          </cell>
        </row>
        <row r="3541">
          <cell r="A3541">
            <v>2306639</v>
          </cell>
          <cell r="B3541" t="str">
            <v>Camisa metálica com espessura de 8 mm D = 800 mm - cravada com martelo vibratório - sem escavação - cravação</v>
          </cell>
          <cell r="C3541" t="str">
            <v>m</v>
          </cell>
          <cell r="D3541">
            <v>2166.77</v>
          </cell>
          <cell r="E3541" t="str">
            <v>SICRO Jul/24</v>
          </cell>
        </row>
        <row r="3542">
          <cell r="A3542">
            <v>2306666</v>
          </cell>
          <cell r="B3542" t="str">
            <v>Camisa metálica com espessura de 8 mm D = 800 mm - para passagem de lâmina d'água - posicionamento</v>
          </cell>
          <cell r="C3542" t="str">
            <v>m</v>
          </cell>
          <cell r="D3542">
            <v>1954.38</v>
          </cell>
          <cell r="E3542" t="str">
            <v>SICRO Jul/24</v>
          </cell>
        </row>
        <row r="3543">
          <cell r="A3543">
            <v>2306640</v>
          </cell>
          <cell r="B3543" t="str">
            <v>Camisa metálica com espessura de 8 mm D = 900 mm - cravada com martelo vibratório - sem escavação - cravação</v>
          </cell>
          <cell r="C3543" t="str">
            <v>m</v>
          </cell>
          <cell r="D3543">
            <v>2194.39</v>
          </cell>
          <cell r="E3543" t="str">
            <v>SICRO Jul/24</v>
          </cell>
        </row>
        <row r="3544">
          <cell r="A3544">
            <v>2306667</v>
          </cell>
          <cell r="B3544" t="str">
            <v>Camisa metálica com espessura de 8 mm D = 900 mm - para passagem de lâmina d'água - posicionamento</v>
          </cell>
          <cell r="C3544" t="str">
            <v>m</v>
          </cell>
          <cell r="D3544">
            <v>1975.56</v>
          </cell>
          <cell r="E3544" t="str">
            <v>SICRO Jul/24</v>
          </cell>
        </row>
        <row r="3545">
          <cell r="A3545">
            <v>2306645</v>
          </cell>
          <cell r="B3545" t="str">
            <v>Camisa metálica com espessura de 9,5 mm D = 1.000 mm - cravada com martelo vibratório - sem escavação - cravação</v>
          </cell>
          <cell r="C3545" t="str">
            <v>m</v>
          </cell>
          <cell r="D3545">
            <v>3319.2</v>
          </cell>
          <cell r="E3545" t="str">
            <v>SICRO Jul/24</v>
          </cell>
        </row>
        <row r="3546">
          <cell r="A3546">
            <v>2306672</v>
          </cell>
          <cell r="B3546" t="str">
            <v>Camisa metálica com espessura de 9,5 mm D = 1.000 mm - para passagem de lâmina d'água - posicionamento</v>
          </cell>
          <cell r="C3546" t="str">
            <v>m</v>
          </cell>
          <cell r="D3546">
            <v>3093.53</v>
          </cell>
          <cell r="E3546" t="str">
            <v>SICRO Jul/24</v>
          </cell>
        </row>
        <row r="3547">
          <cell r="A3547">
            <v>2306646</v>
          </cell>
          <cell r="B3547" t="str">
            <v>Camisa metálica com espessura de 9,5 mm D = 1.100 mm - cravada com martelo vibratório - sem escavação - cravação</v>
          </cell>
          <cell r="C3547" t="str">
            <v>m</v>
          </cell>
          <cell r="D3547">
            <v>3356.72</v>
          </cell>
          <cell r="E3547" t="str">
            <v>SICRO Jul/24</v>
          </cell>
        </row>
        <row r="3548">
          <cell r="A3548">
            <v>2306673</v>
          </cell>
          <cell r="B3548" t="str">
            <v>Camisa metálica com espessura de 9,5 mm D = 1.100 mm - para passagem de lâmina d'água - posicionamento</v>
          </cell>
          <cell r="C3548" t="str">
            <v>m</v>
          </cell>
          <cell r="D3548">
            <v>3123.77</v>
          </cell>
          <cell r="E3548" t="str">
            <v>SICRO Jul/24</v>
          </cell>
        </row>
        <row r="3549">
          <cell r="A3549">
            <v>2306647</v>
          </cell>
          <cell r="B3549" t="str">
            <v>Camisa metálica com espessura de 9,5 mm D = 1.200 mm - cravada com martelo vibratório - sem escavação - cravação</v>
          </cell>
          <cell r="C3549" t="str">
            <v>m</v>
          </cell>
          <cell r="D3549">
            <v>3393.95</v>
          </cell>
          <cell r="E3549" t="str">
            <v>SICRO Jul/24</v>
          </cell>
        </row>
        <row r="3550">
          <cell r="A3550">
            <v>2306674</v>
          </cell>
          <cell r="B3550" t="str">
            <v>Camisa metálica com espessura de 9,5 mm D = 1.200 mm - para passagem de lâmina d'água - posicionamento</v>
          </cell>
          <cell r="C3550" t="str">
            <v>m</v>
          </cell>
          <cell r="D3550">
            <v>3153.24</v>
          </cell>
          <cell r="E3550" t="str">
            <v>SICRO Jul/24</v>
          </cell>
        </row>
        <row r="3551">
          <cell r="A3551">
            <v>2306648</v>
          </cell>
          <cell r="B3551" t="str">
            <v>Camisa metálica com espessura de 9,5 mm D = 1.300 mm - cravada com martelo vibratório - sem escavação - cravação</v>
          </cell>
          <cell r="C3551" t="str">
            <v>m</v>
          </cell>
          <cell r="D3551">
            <v>4731.8999999999996</v>
          </cell>
          <cell r="E3551" t="str">
            <v>SICRO Jul/24</v>
          </cell>
        </row>
        <row r="3552">
          <cell r="A3552">
            <v>2306675</v>
          </cell>
          <cell r="B3552" t="str">
            <v>Camisa metálica com espessura de 9,5 mm D = 1.300 mm - para passagem de lâmina d'água - posicionamento</v>
          </cell>
          <cell r="C3552" t="str">
            <v>m</v>
          </cell>
          <cell r="D3552">
            <v>4482.8900000000003</v>
          </cell>
          <cell r="E3552" t="str">
            <v>SICRO Jul/24</v>
          </cell>
        </row>
        <row r="3553">
          <cell r="A3553">
            <v>2306649</v>
          </cell>
          <cell r="B3553" t="str">
            <v>Camisa metálica com espessura de 9,5 mm D = 1.400 mm - cravada com martelo vibratório - sem escavação - cravação</v>
          </cell>
          <cell r="C3553" t="str">
            <v>m</v>
          </cell>
          <cell r="D3553">
            <v>4771.25</v>
          </cell>
          <cell r="E3553" t="str">
            <v>SICRO Jul/24</v>
          </cell>
        </row>
        <row r="3554">
          <cell r="A3554">
            <v>2306676</v>
          </cell>
          <cell r="B3554" t="str">
            <v>Camisa metálica com espessura de 9,5 mm D = 1.400 mm - para passagem de lâmina d'água - posicionamento</v>
          </cell>
          <cell r="C3554" t="str">
            <v>m</v>
          </cell>
          <cell r="D3554">
            <v>4513.34</v>
          </cell>
          <cell r="E3554" t="str">
            <v>SICRO Jul/24</v>
          </cell>
        </row>
        <row r="3555">
          <cell r="A3555">
            <v>2306650</v>
          </cell>
          <cell r="B3555" t="str">
            <v>Camisa metálica com espessura de 9,5 mm D = 1.500 mm - cravada com martelo vibratório - sem escavação - cravação</v>
          </cell>
          <cell r="C3555" t="str">
            <v>m</v>
          </cell>
          <cell r="D3555">
            <v>4810.38</v>
          </cell>
          <cell r="E3555" t="str">
            <v>SICRO Jul/24</v>
          </cell>
        </row>
        <row r="3556">
          <cell r="A3556">
            <v>2306677</v>
          </cell>
          <cell r="B3556" t="str">
            <v>Camisa metálica com espessura de 9,5 mm D = 1.500 mm - para passagem de lâmina d'água - posicionamento</v>
          </cell>
          <cell r="C3556" t="str">
            <v>m</v>
          </cell>
          <cell r="D3556">
            <v>4542.92</v>
          </cell>
          <cell r="E3556" t="str">
            <v>SICRO Jul/24</v>
          </cell>
        </row>
        <row r="3557">
          <cell r="A3557">
            <v>2306644</v>
          </cell>
          <cell r="B3557" t="str">
            <v>Camisa metálica com espessura de 9,5 mm D = 900 mm - cravada com martelo vibratório - sem escavação - cravação</v>
          </cell>
          <cell r="C3557" t="str">
            <v>m</v>
          </cell>
          <cell r="D3557">
            <v>2632.88</v>
          </cell>
          <cell r="E3557" t="str">
            <v>SICRO Jul/24</v>
          </cell>
        </row>
        <row r="3558">
          <cell r="A3558">
            <v>2306671</v>
          </cell>
          <cell r="B3558" t="str">
            <v>Camisa metálica com espessura de 9,5 mm D = 900 mm - para passagem de lâmina d'água - posicionamento</v>
          </cell>
          <cell r="C3558" t="str">
            <v>m</v>
          </cell>
          <cell r="D3558">
            <v>2414.0500000000002</v>
          </cell>
          <cell r="E3558" t="str">
            <v>SICRO Jul/24</v>
          </cell>
        </row>
        <row r="3559">
          <cell r="A3559">
            <v>2306141</v>
          </cell>
          <cell r="B3559" t="str">
            <v>Coluna de brita D = 50 cm executada com perfuratriz tipo bottom feed - brita comercial - confecção e cravação</v>
          </cell>
          <cell r="C3559" t="str">
            <v>m</v>
          </cell>
          <cell r="D3559">
            <v>72.2</v>
          </cell>
          <cell r="E3559" t="str">
            <v>SICRO Jul/24</v>
          </cell>
        </row>
        <row r="3560">
          <cell r="A3560">
            <v>2306145</v>
          </cell>
          <cell r="B3560" t="str">
            <v>Coluna de brita D = 50 cm executada com perfuratriz tipo bottom feed - brita produzida - confecção e cravação</v>
          </cell>
          <cell r="C3560" t="str">
            <v>m</v>
          </cell>
          <cell r="D3560">
            <v>52.34</v>
          </cell>
          <cell r="E3560" t="str">
            <v>SICRO Jul/24</v>
          </cell>
        </row>
        <row r="3561">
          <cell r="A3561">
            <v>2306142</v>
          </cell>
          <cell r="B3561" t="str">
            <v>Coluna de brita D = 60 cm executada com perfuratriz tipo bottom feed - brita comercial - confecção e cravação</v>
          </cell>
          <cell r="C3561" t="str">
            <v>m</v>
          </cell>
          <cell r="D3561">
            <v>89.99</v>
          </cell>
          <cell r="E3561" t="str">
            <v>SICRO Jul/24</v>
          </cell>
        </row>
        <row r="3562">
          <cell r="A3562">
            <v>2306146</v>
          </cell>
          <cell r="B3562" t="str">
            <v>Coluna de brita D = 60 cm executada com perfuratriz tipo bottom feed - brita produzida - confecção e cravação</v>
          </cell>
          <cell r="C3562" t="str">
            <v>m</v>
          </cell>
          <cell r="D3562">
            <v>61.39</v>
          </cell>
          <cell r="E3562" t="str">
            <v>SICRO Jul/24</v>
          </cell>
        </row>
        <row r="3563">
          <cell r="A3563">
            <v>2306143</v>
          </cell>
          <cell r="B3563" t="str">
            <v>Coluna de brita D = 70 cm executada com perfuratriz tipo bottom feed - brita comercial - confecção e cravação</v>
          </cell>
          <cell r="C3563" t="str">
            <v>m</v>
          </cell>
          <cell r="D3563">
            <v>110.71</v>
          </cell>
          <cell r="E3563" t="str">
            <v>SICRO Jul/24</v>
          </cell>
        </row>
        <row r="3564">
          <cell r="A3564">
            <v>2306147</v>
          </cell>
          <cell r="B3564" t="str">
            <v>Coluna de brita D = 70 cm executada com perfuratriz tipo bottom feed - brita produzida - confecção e cravação</v>
          </cell>
          <cell r="C3564" t="str">
            <v>m</v>
          </cell>
          <cell r="D3564">
            <v>71.790000000000006</v>
          </cell>
          <cell r="E3564" t="str">
            <v>SICRO Jul/24</v>
          </cell>
        </row>
        <row r="3565">
          <cell r="A3565">
            <v>2306144</v>
          </cell>
          <cell r="B3565" t="str">
            <v>Coluna de brita D = 80 cm executada com perfuratriz tipo bottom feed - brita comercial - confecção e cravação</v>
          </cell>
          <cell r="C3565" t="str">
            <v>m</v>
          </cell>
          <cell r="D3565">
            <v>135.22999999999999</v>
          </cell>
          <cell r="E3565" t="str">
            <v>SICRO Jul/24</v>
          </cell>
        </row>
        <row r="3566">
          <cell r="A3566">
            <v>2306148</v>
          </cell>
          <cell r="B3566" t="str">
            <v>Coluna de brita D = 80 cm executada com perfuratriz tipo bottom feed - brita produzida - confecção e cravação</v>
          </cell>
          <cell r="C3566" t="str">
            <v>m</v>
          </cell>
          <cell r="D3566">
            <v>84.39</v>
          </cell>
          <cell r="E3566" t="str">
            <v>SICRO Jul/24</v>
          </cell>
        </row>
        <row r="3567">
          <cell r="A3567">
            <v>2306624</v>
          </cell>
          <cell r="B3567" t="str">
            <v>Confecção de camisa metálica em aço ASTM A36 com espessura de 12,5 mm - D = 1.400 mm</v>
          </cell>
          <cell r="C3567" t="str">
            <v>m</v>
          </cell>
          <cell r="D3567">
            <v>6165.07</v>
          </cell>
          <cell r="E3567" t="str">
            <v>SICRO Jul/24</v>
          </cell>
        </row>
        <row r="3568">
          <cell r="A3568">
            <v>2306625</v>
          </cell>
          <cell r="B3568" t="str">
            <v>Confecção de camisa metálica em aço ASTM A36 com espessura de 12,5 mm - D = 1.500 mm</v>
          </cell>
          <cell r="C3568" t="str">
            <v>m</v>
          </cell>
          <cell r="D3568">
            <v>6215.32</v>
          </cell>
          <cell r="E3568" t="str">
            <v>SICRO Jul/24</v>
          </cell>
        </row>
        <row r="3569">
          <cell r="A3569">
            <v>2306626</v>
          </cell>
          <cell r="B3569" t="str">
            <v>Confecção de camisa metálica em aço ASTM A36 com espessura de 12,5 mm - D = 1.600 mm</v>
          </cell>
          <cell r="C3569" t="str">
            <v>m</v>
          </cell>
          <cell r="D3569">
            <v>6267.19</v>
          </cell>
          <cell r="E3569" t="str">
            <v>SICRO Jul/24</v>
          </cell>
        </row>
        <row r="3570">
          <cell r="A3570">
            <v>2306627</v>
          </cell>
          <cell r="B3570" t="str">
            <v>Confecção de camisa metálica em aço ASTM A36 com espessura de 12,5 mm - D = 1.700 mm</v>
          </cell>
          <cell r="C3570" t="str">
            <v>m</v>
          </cell>
          <cell r="D3570">
            <v>6317.44</v>
          </cell>
          <cell r="E3570" t="str">
            <v>SICRO Jul/24</v>
          </cell>
        </row>
        <row r="3571">
          <cell r="A3571">
            <v>2306628</v>
          </cell>
          <cell r="B3571" t="str">
            <v>Confecção de camisa metálica em aço ASTM A36 com espessura de 12,5 mm - D = 1.800 mm</v>
          </cell>
          <cell r="C3571" t="str">
            <v>m</v>
          </cell>
          <cell r="D3571">
            <v>6367.74</v>
          </cell>
          <cell r="E3571" t="str">
            <v>SICRO Jul/24</v>
          </cell>
        </row>
        <row r="3572">
          <cell r="A3572">
            <v>2306629</v>
          </cell>
          <cell r="B3572" t="str">
            <v>Confecção de camisa metálica em aço ASTM A36 com espessura de 16 mm - D = 1.500 mm</v>
          </cell>
          <cell r="C3572" t="str">
            <v>m</v>
          </cell>
          <cell r="D3572">
            <v>8935.86</v>
          </cell>
          <cell r="E3572" t="str">
            <v>SICRO Jul/24</v>
          </cell>
        </row>
        <row r="3573">
          <cell r="A3573">
            <v>2306630</v>
          </cell>
          <cell r="B3573" t="str">
            <v>Confecção de camisa metálica em aço ASTM A36 com espessura de 16 mm - D = 1.600 mm</v>
          </cell>
          <cell r="C3573" t="str">
            <v>m</v>
          </cell>
          <cell r="D3573">
            <v>9049.64</v>
          </cell>
          <cell r="E3573" t="str">
            <v>SICRO Jul/24</v>
          </cell>
        </row>
        <row r="3574">
          <cell r="A3574">
            <v>2306631</v>
          </cell>
          <cell r="B3574" t="str">
            <v>Confecção de camisa metálica em aço ASTM A36 com espessura de 16 mm - D = 1.700 mm</v>
          </cell>
          <cell r="C3574" t="str">
            <v>m</v>
          </cell>
          <cell r="D3574">
            <v>9159.86</v>
          </cell>
          <cell r="E3574" t="str">
            <v>SICRO Jul/24</v>
          </cell>
        </row>
        <row r="3575">
          <cell r="A3575">
            <v>2306632</v>
          </cell>
          <cell r="B3575" t="str">
            <v>Confecção de camisa metálica em aço ASTM A36 com espessura de 16 mm - D = 1.800 mm</v>
          </cell>
          <cell r="C3575" t="str">
            <v>m</v>
          </cell>
          <cell r="D3575">
            <v>9273.65</v>
          </cell>
          <cell r="E3575" t="str">
            <v>SICRO Jul/24</v>
          </cell>
        </row>
        <row r="3576">
          <cell r="A3576">
            <v>2306610</v>
          </cell>
          <cell r="B3576" t="str">
            <v>Confecção de camisa metálica em aço ASTM A36 com espessura de 6,3 mm - D = 1.000 mm</v>
          </cell>
          <cell r="C3576" t="str">
            <v>m</v>
          </cell>
          <cell r="D3576">
            <v>1941.9</v>
          </cell>
          <cell r="E3576" t="str">
            <v>SICRO Jul/24</v>
          </cell>
        </row>
        <row r="3577">
          <cell r="A3577">
            <v>2306604</v>
          </cell>
          <cell r="B3577" t="str">
            <v>Confecção de camisa metálica em aço ASTM A36 com espessura de 6,3 mm - D = 400 mm</v>
          </cell>
          <cell r="C3577" t="str">
            <v>m</v>
          </cell>
          <cell r="D3577">
            <v>715.3</v>
          </cell>
          <cell r="E3577" t="str">
            <v>SICRO Jul/24</v>
          </cell>
        </row>
        <row r="3578">
          <cell r="A3578">
            <v>2306605</v>
          </cell>
          <cell r="B3578" t="str">
            <v>Confecção de camisa metálica em aço ASTM A36 com espessura de 6,3 mm - D = 500 mm</v>
          </cell>
          <cell r="C3578" t="str">
            <v>m</v>
          </cell>
          <cell r="D3578">
            <v>892.24</v>
          </cell>
          <cell r="E3578" t="str">
            <v>SICRO Jul/24</v>
          </cell>
        </row>
        <row r="3579">
          <cell r="A3579">
            <v>2306606</v>
          </cell>
          <cell r="B3579" t="str">
            <v>Confecção de camisa metálica em aço ASTM A36 com espessura de 6,3 mm - D = 600 mm</v>
          </cell>
          <cell r="C3579" t="str">
            <v>m</v>
          </cell>
          <cell r="D3579">
            <v>1028.0899999999999</v>
          </cell>
          <cell r="E3579" t="str">
            <v>SICRO Jul/24</v>
          </cell>
        </row>
        <row r="3580">
          <cell r="A3580">
            <v>2306607</v>
          </cell>
          <cell r="B3580" t="str">
            <v>Confecção de camisa metálica em aço ASTM A36 com espessura de 6,3 mm - D = 700 mm</v>
          </cell>
          <cell r="C3580" t="str">
            <v>m</v>
          </cell>
          <cell r="D3580">
            <v>1213.6400000000001</v>
          </cell>
          <cell r="E3580" t="str">
            <v>SICRO Jul/24</v>
          </cell>
        </row>
        <row r="3581">
          <cell r="A3581">
            <v>2306608</v>
          </cell>
          <cell r="B3581" t="str">
            <v>Confecção de camisa metálica em aço ASTM A36 com espessura de 6,3 mm - D = 800 mm</v>
          </cell>
          <cell r="C3581" t="str">
            <v>m</v>
          </cell>
          <cell r="D3581">
            <v>1484.99</v>
          </cell>
          <cell r="E3581" t="str">
            <v>SICRO Jul/24</v>
          </cell>
        </row>
        <row r="3582">
          <cell r="A3582">
            <v>2306609</v>
          </cell>
          <cell r="B3582" t="str">
            <v>Confecção de camisa metálica em aço ASTM A36 com espessura de 6,3 mm - D = 900 mm</v>
          </cell>
          <cell r="C3582" t="str">
            <v>m</v>
          </cell>
          <cell r="D3582">
            <v>1498.09</v>
          </cell>
          <cell r="E3582" t="str">
            <v>SICRO Jul/24</v>
          </cell>
        </row>
        <row r="3583">
          <cell r="A3583">
            <v>2306614</v>
          </cell>
          <cell r="B3583" t="str">
            <v>Confecção de camisa metálica em aço ASTM A36 com espessura de 8 mm - D = 1.000 mm</v>
          </cell>
          <cell r="C3583" t="str">
            <v>m</v>
          </cell>
          <cell r="D3583">
            <v>2515.5700000000002</v>
          </cell>
          <cell r="E3583" t="str">
            <v>SICRO Jul/24</v>
          </cell>
        </row>
        <row r="3584">
          <cell r="A3584">
            <v>2306615</v>
          </cell>
          <cell r="B3584" t="str">
            <v>Confecção de camisa metálica em aço ASTM A36 com espessura de 8 mm - D = 1.100 mm</v>
          </cell>
          <cell r="C3584" t="str">
            <v>m</v>
          </cell>
          <cell r="D3584">
            <v>2535.4499999999998</v>
          </cell>
          <cell r="E3584" t="str">
            <v>SICRO Jul/24</v>
          </cell>
        </row>
        <row r="3585">
          <cell r="A3585">
            <v>2306616</v>
          </cell>
          <cell r="B3585" t="str">
            <v>Confecção de camisa metálica em aço ASTM A36 com espessura de 8 mm - D = 1.200 mm</v>
          </cell>
          <cell r="C3585" t="str">
            <v>m</v>
          </cell>
          <cell r="D3585">
            <v>2554.96</v>
          </cell>
          <cell r="E3585" t="str">
            <v>SICRO Jul/24</v>
          </cell>
        </row>
        <row r="3586">
          <cell r="A3586">
            <v>2306611</v>
          </cell>
          <cell r="B3586" t="str">
            <v>Confecção de camisa metálica em aço ASTM A36 com espessura de 8 mm - D = 700 mm</v>
          </cell>
          <cell r="C3586" t="str">
            <v>m</v>
          </cell>
          <cell r="D3586">
            <v>1580.82</v>
          </cell>
          <cell r="E3586" t="str">
            <v>SICRO Jul/24</v>
          </cell>
        </row>
        <row r="3587">
          <cell r="A3587">
            <v>2306612</v>
          </cell>
          <cell r="B3587" t="str">
            <v>Confecção de camisa metálica em aço ASTM A36 com espessura de 8 mm - D = 800 mm</v>
          </cell>
          <cell r="C3587" t="str">
            <v>m</v>
          </cell>
          <cell r="D3587">
            <v>1928.77</v>
          </cell>
          <cell r="E3587" t="str">
            <v>SICRO Jul/24</v>
          </cell>
        </row>
        <row r="3588">
          <cell r="A3588">
            <v>2306613</v>
          </cell>
          <cell r="B3588" t="str">
            <v>Confecção de camisa metálica em aço ASTM A36 com espessura de 8 mm - D = 900 mm</v>
          </cell>
          <cell r="C3588" t="str">
            <v>m</v>
          </cell>
          <cell r="D3588">
            <v>1948.65</v>
          </cell>
          <cell r="E3588" t="str">
            <v>SICRO Jul/24</v>
          </cell>
        </row>
        <row r="3589">
          <cell r="A3589">
            <v>2306618</v>
          </cell>
          <cell r="B3589" t="str">
            <v>Confecção de camisa metálica em aço ASTM A36 com espessura de 9,5 mm - D = 1.000 mm</v>
          </cell>
          <cell r="C3589" t="str">
            <v>m</v>
          </cell>
          <cell r="D3589">
            <v>3063.39</v>
          </cell>
          <cell r="E3589" t="str">
            <v>SICRO Jul/24</v>
          </cell>
        </row>
        <row r="3590">
          <cell r="A3590">
            <v>2306619</v>
          </cell>
          <cell r="B3590" t="str">
            <v>Confecção de camisa metálica em aço ASTM A36 com espessura de 9,5 mm - D = 1.100 mm</v>
          </cell>
          <cell r="C3590" t="str">
            <v>m</v>
          </cell>
          <cell r="D3590">
            <v>3092.06</v>
          </cell>
          <cell r="E3590" t="str">
            <v>SICRO Jul/24</v>
          </cell>
        </row>
        <row r="3591">
          <cell r="A3591">
            <v>2306620</v>
          </cell>
          <cell r="B3591" t="str">
            <v>Confecção de camisa metálica em aço ASTM A36 com espessura de 9,5 mm - D = 1.200 mm</v>
          </cell>
          <cell r="C3591" t="str">
            <v>m</v>
          </cell>
          <cell r="D3591">
            <v>3119.94</v>
          </cell>
          <cell r="E3591" t="str">
            <v>SICRO Jul/24</v>
          </cell>
        </row>
        <row r="3592">
          <cell r="A3592">
            <v>2306621</v>
          </cell>
          <cell r="B3592" t="str">
            <v>Confecção de camisa metálica em aço ASTM A36 com espessura de 9,5 mm - D = 1.300 mm</v>
          </cell>
          <cell r="C3592" t="str">
            <v>m</v>
          </cell>
          <cell r="D3592">
            <v>4447.95</v>
          </cell>
          <cell r="E3592" t="str">
            <v>SICRO Jul/24</v>
          </cell>
        </row>
        <row r="3593">
          <cell r="A3593">
            <v>2306622</v>
          </cell>
          <cell r="B3593" t="str">
            <v>Confecção de camisa metálica em aço ASTM A36 com espessura de 9,5 mm - D = 1.400 mm</v>
          </cell>
          <cell r="C3593" t="str">
            <v>m</v>
          </cell>
          <cell r="D3593">
            <v>4476.68</v>
          </cell>
          <cell r="E3593" t="str">
            <v>SICRO Jul/24</v>
          </cell>
        </row>
        <row r="3594">
          <cell r="A3594">
            <v>2306623</v>
          </cell>
          <cell r="B3594" t="str">
            <v>Confecção de camisa metálica em aço ASTM A36 com espessura de 9,5 mm - D = 1.500 mm</v>
          </cell>
          <cell r="C3594" t="str">
            <v>m</v>
          </cell>
          <cell r="D3594">
            <v>4504.5</v>
          </cell>
          <cell r="E3594" t="str">
            <v>SICRO Jul/24</v>
          </cell>
        </row>
        <row r="3595">
          <cell r="A3595">
            <v>2306617</v>
          </cell>
          <cell r="B3595" t="str">
            <v>Confecção de camisa metálica em aço ASTM A36 com espessura de 9,5 mm - D = 900 mm</v>
          </cell>
          <cell r="C3595" t="str">
            <v>m</v>
          </cell>
          <cell r="D3595">
            <v>2385.41</v>
          </cell>
          <cell r="E3595" t="str">
            <v>SICRO Jul/24</v>
          </cell>
        </row>
        <row r="3596">
          <cell r="A3596">
            <v>2306014</v>
          </cell>
          <cell r="B3596" t="str">
            <v>Contraventamento de grupo de estacas submersas em aço ASTM A36 - confecção e instalação</v>
          </cell>
          <cell r="C3596" t="str">
            <v>kg</v>
          </cell>
          <cell r="D3596">
            <v>12.1</v>
          </cell>
          <cell r="E3596" t="str">
            <v>SICRO Jul/24</v>
          </cell>
        </row>
        <row r="3597">
          <cell r="A3597">
            <v>2306700</v>
          </cell>
          <cell r="B3597" t="str">
            <v>Escavação com perfuratriz tipo Wirth em rocha com média dureza e média abrasão - resistência à compressão menor que 80 MPa - D = 1.000 mm</v>
          </cell>
          <cell r="C3597" t="str">
            <v>m</v>
          </cell>
          <cell r="D3597">
            <v>2120.1999999999998</v>
          </cell>
          <cell r="E3597" t="str">
            <v>SICRO Jul/24</v>
          </cell>
        </row>
        <row r="3598">
          <cell r="A3598">
            <v>2306703</v>
          </cell>
          <cell r="B3598" t="str">
            <v>Escavação com perfuratriz tipo Wirth em rocha com média dureza e média abrasão - resistência à compressão menor que 80 MPa - D = 1.100 mm</v>
          </cell>
          <cell r="C3598" t="str">
            <v>m</v>
          </cell>
          <cell r="D3598">
            <v>2194.36</v>
          </cell>
          <cell r="E3598" t="str">
            <v>SICRO Jul/24</v>
          </cell>
        </row>
        <row r="3599">
          <cell r="A3599">
            <v>2306706</v>
          </cell>
          <cell r="B3599" t="str">
            <v>Escavação com perfuratriz tipo Wirth em rocha com média dureza e média abrasão - resistência à compressão menor que 80 MPa - D = 1.200 mm</v>
          </cell>
          <cell r="C3599" t="str">
            <v>m</v>
          </cell>
          <cell r="D3599">
            <v>2311.14</v>
          </cell>
          <cell r="E3599" t="str">
            <v>SICRO Jul/24</v>
          </cell>
        </row>
        <row r="3600">
          <cell r="A3600">
            <v>2306709</v>
          </cell>
          <cell r="B3600" t="str">
            <v>Escavação com perfuratriz tipo Wirth em rocha com média dureza e média abrasão - resistência à compressão menor que 80 MPa - D = 1.300 mm</v>
          </cell>
          <cell r="C3600" t="str">
            <v>m</v>
          </cell>
          <cell r="D3600">
            <v>2484.5500000000002</v>
          </cell>
          <cell r="E3600" t="str">
            <v>SICRO Jul/24</v>
          </cell>
        </row>
        <row r="3601">
          <cell r="A3601">
            <v>2306712</v>
          </cell>
          <cell r="B3601" t="str">
            <v>Escavação com perfuratriz tipo Wirth em rocha com média dureza e média abrasão - resistência à compressão menor que 80 MPa - D = 1.400 mm</v>
          </cell>
          <cell r="C3601" t="str">
            <v>m</v>
          </cell>
          <cell r="D3601">
            <v>2571.13</v>
          </cell>
          <cell r="E3601" t="str">
            <v>SICRO Jul/24</v>
          </cell>
        </row>
        <row r="3602">
          <cell r="A3602">
            <v>2306715</v>
          </cell>
          <cell r="B3602" t="str">
            <v>Escavação com perfuratriz tipo Wirth em rocha com média dureza e média abrasão - resistência à compressão menor que 80 MPa - D = 1.500 mm</v>
          </cell>
          <cell r="C3602" t="str">
            <v>m</v>
          </cell>
          <cell r="D3602">
            <v>2682.47</v>
          </cell>
          <cell r="E3602" t="str">
            <v>SICRO Jul/24</v>
          </cell>
        </row>
        <row r="3603">
          <cell r="A3603">
            <v>2306718</v>
          </cell>
          <cell r="B3603" t="str">
            <v>Escavação com perfuratriz tipo Wirth em rocha com média dureza e média abrasão - resistência à compressão menor que 80 MPa - D = 1.600 mm</v>
          </cell>
          <cell r="C3603" t="str">
            <v>m</v>
          </cell>
          <cell r="D3603">
            <v>2853.63</v>
          </cell>
          <cell r="E3603" t="str">
            <v>SICRO Jul/24</v>
          </cell>
        </row>
        <row r="3604">
          <cell r="A3604">
            <v>2306721</v>
          </cell>
          <cell r="B3604" t="str">
            <v>Escavação com perfuratriz tipo Wirth em rocha com média dureza e média abrasão - resistência à compressão menor que 80 MPa - D = 1.700 mm</v>
          </cell>
          <cell r="C3604" t="str">
            <v>m</v>
          </cell>
          <cell r="D3604">
            <v>2934.95</v>
          </cell>
          <cell r="E3604" t="str">
            <v>SICRO Jul/24</v>
          </cell>
        </row>
        <row r="3605">
          <cell r="A3605">
            <v>2306724</v>
          </cell>
          <cell r="B3605" t="str">
            <v>Escavação com perfuratriz tipo Wirth em rocha com média dureza e média abrasão - resistência à compressão menor que 80 MPa - D = 1.800 mm</v>
          </cell>
          <cell r="C3605" t="str">
            <v>m</v>
          </cell>
          <cell r="D3605">
            <v>3089.52</v>
          </cell>
          <cell r="E3605" t="str">
            <v>SICRO Jul/24</v>
          </cell>
        </row>
        <row r="3606">
          <cell r="A3606">
            <v>2306688</v>
          </cell>
          <cell r="B3606" t="str">
            <v>Escavação com perfuratriz tipo Wirth em rocha com média dureza e média abrasão - resistência à compressão menor que 80 MPa - D = 600 mm</v>
          </cell>
          <cell r="C3606" t="str">
            <v>m</v>
          </cell>
          <cell r="D3606">
            <v>1687.4</v>
          </cell>
          <cell r="E3606" t="str">
            <v>SICRO Jul/24</v>
          </cell>
        </row>
        <row r="3607">
          <cell r="A3607">
            <v>2306691</v>
          </cell>
          <cell r="B3607" t="str">
            <v>Escavação com perfuratriz tipo Wirth em rocha com média dureza e média abrasão - resistência à compressão menor que 80 MPa - D = 700 mm</v>
          </cell>
          <cell r="C3607" t="str">
            <v>m</v>
          </cell>
          <cell r="D3607">
            <v>1778.86</v>
          </cell>
          <cell r="E3607" t="str">
            <v>SICRO Jul/24</v>
          </cell>
        </row>
        <row r="3608">
          <cell r="A3608">
            <v>2306694</v>
          </cell>
          <cell r="B3608" t="str">
            <v>Escavação com perfuratriz tipo Wirth em rocha com média dureza e média abrasão - resistência à compressão menor que 80 MPa - D = 800 mm</v>
          </cell>
          <cell r="C3608" t="str">
            <v>m</v>
          </cell>
          <cell r="D3608">
            <v>1905.59</v>
          </cell>
          <cell r="E3608" t="str">
            <v>SICRO Jul/24</v>
          </cell>
        </row>
        <row r="3609">
          <cell r="A3609">
            <v>2306697</v>
          </cell>
          <cell r="B3609" t="str">
            <v>Escavação com perfuratriz tipo Wirth em rocha com média dureza e média abrasão - resistência à compressão menor que 80 MPa - D = 900 mm</v>
          </cell>
          <cell r="C3609" t="str">
            <v>m</v>
          </cell>
          <cell r="D3609">
            <v>1992.98</v>
          </cell>
          <cell r="E3609" t="str">
            <v>SICRO Jul/24</v>
          </cell>
        </row>
        <row r="3610">
          <cell r="A3610">
            <v>2306701</v>
          </cell>
          <cell r="B3610" t="str">
            <v>Escavação com perfuratriz tipo Wirth em rocha de alta dureza e alta abrasão - resistência à compressão acima de 80 MPa - D = 1.000 mm</v>
          </cell>
          <cell r="C3610" t="str">
            <v>m</v>
          </cell>
          <cell r="D3610">
            <v>3961.77</v>
          </cell>
          <cell r="E3610" t="str">
            <v>SICRO Jul/24</v>
          </cell>
        </row>
        <row r="3611">
          <cell r="A3611">
            <v>2306704</v>
          </cell>
          <cell r="B3611" t="str">
            <v>Escavação com perfuratriz tipo Wirth em rocha de alta dureza e alta abrasão - resistência à compressão acima de 80 MPa - D = 1.100 mm</v>
          </cell>
          <cell r="C3611" t="str">
            <v>m</v>
          </cell>
          <cell r="D3611">
            <v>4199.82</v>
          </cell>
          <cell r="E3611" t="str">
            <v>SICRO Jul/24</v>
          </cell>
        </row>
        <row r="3612">
          <cell r="A3612">
            <v>2306707</v>
          </cell>
          <cell r="B3612" t="str">
            <v>Escavação com perfuratriz tipo Wirth em rocha de alta dureza e alta abrasão - resistência à compressão acima de 80 MPa - D = 1.200 mm</v>
          </cell>
          <cell r="C3612" t="str">
            <v>m</v>
          </cell>
          <cell r="D3612">
            <v>4367.7</v>
          </cell>
          <cell r="E3612" t="str">
            <v>SICRO Jul/24</v>
          </cell>
        </row>
        <row r="3613">
          <cell r="A3613">
            <v>2306710</v>
          </cell>
          <cell r="B3613" t="str">
            <v>Escavação com perfuratriz tipo Wirth em rocha de alta dureza e alta abrasão - resistência à compressão acima de 80 MPa - D = 1.300 mm</v>
          </cell>
          <cell r="C3613" t="str">
            <v>m</v>
          </cell>
          <cell r="D3613">
            <v>4583.3100000000004</v>
          </cell>
          <cell r="E3613" t="str">
            <v>SICRO Jul/24</v>
          </cell>
        </row>
        <row r="3614">
          <cell r="A3614">
            <v>2306713</v>
          </cell>
          <cell r="B3614" t="str">
            <v>Escavação com perfuratriz tipo Wirth em rocha de alta dureza e alta abrasão - resistência à compressão acima de 80 MPa - D = 1.400 mm</v>
          </cell>
          <cell r="C3614" t="str">
            <v>m</v>
          </cell>
          <cell r="D3614">
            <v>4705.55</v>
          </cell>
          <cell r="E3614" t="str">
            <v>SICRO Jul/24</v>
          </cell>
        </row>
        <row r="3615">
          <cell r="A3615">
            <v>2306716</v>
          </cell>
          <cell r="B3615" t="str">
            <v>Escavação com perfuratriz tipo Wirth em rocha de alta dureza e alta abrasão - resistência à compressão acima de 80 MPa - D = 1.500 mm</v>
          </cell>
          <cell r="C3615" t="str">
            <v>m</v>
          </cell>
          <cell r="D3615">
            <v>4975.2700000000004</v>
          </cell>
          <cell r="E3615" t="str">
            <v>SICRO Jul/24</v>
          </cell>
        </row>
        <row r="3616">
          <cell r="A3616">
            <v>2306719</v>
          </cell>
          <cell r="B3616" t="str">
            <v>Escavação com perfuratriz tipo Wirth em rocha de alta dureza e alta abrasão - resistência à compressão acima de 80 MPa - D = 1.600 mm</v>
          </cell>
          <cell r="C3616" t="str">
            <v>m</v>
          </cell>
          <cell r="D3616">
            <v>5398.79</v>
          </cell>
          <cell r="E3616" t="str">
            <v>SICRO Jul/24</v>
          </cell>
        </row>
        <row r="3617">
          <cell r="A3617">
            <v>2306722</v>
          </cell>
          <cell r="B3617" t="str">
            <v>Escavação com perfuratriz tipo Wirth em rocha de alta dureza e alta abrasão - resistência à compressão acima de 80 MPa - D = 1.700 mm</v>
          </cell>
          <cell r="C3617" t="str">
            <v>m</v>
          </cell>
          <cell r="D3617">
            <v>5639.39</v>
          </cell>
          <cell r="E3617" t="str">
            <v>SICRO Jul/24</v>
          </cell>
        </row>
        <row r="3618">
          <cell r="A3618">
            <v>2306725</v>
          </cell>
          <cell r="B3618" t="str">
            <v>Escavação com perfuratriz tipo Wirth em rocha de alta dureza e alta abrasão - resistência à compressão acima de 80 MPa - D = 1.800 mm</v>
          </cell>
          <cell r="C3618" t="str">
            <v>m</v>
          </cell>
          <cell r="D3618">
            <v>5902.32</v>
          </cell>
          <cell r="E3618" t="str">
            <v>SICRO Jul/24</v>
          </cell>
        </row>
        <row r="3619">
          <cell r="A3619">
            <v>2306689</v>
          </cell>
          <cell r="B3619" t="str">
            <v>Escavação com perfuratriz tipo Wirth em rocha de alta dureza e alta abrasão - resistência à compressão acima de 80 MPa - D = 600 mm</v>
          </cell>
          <cell r="C3619" t="str">
            <v>m</v>
          </cell>
          <cell r="D3619">
            <v>3143.47</v>
          </cell>
          <cell r="E3619" t="str">
            <v>SICRO Jul/24</v>
          </cell>
        </row>
        <row r="3620">
          <cell r="A3620">
            <v>2306692</v>
          </cell>
          <cell r="B3620" t="str">
            <v>Escavação com perfuratriz tipo Wirth em rocha de alta dureza e alta abrasão - resistência à compressão acima de 80 MPa - D = 700 mm</v>
          </cell>
          <cell r="C3620" t="str">
            <v>m</v>
          </cell>
          <cell r="D3620">
            <v>3307.12</v>
          </cell>
          <cell r="E3620" t="str">
            <v>SICRO Jul/24</v>
          </cell>
        </row>
        <row r="3621">
          <cell r="A3621">
            <v>2306695</v>
          </cell>
          <cell r="B3621" t="str">
            <v>Escavação com perfuratriz tipo Wirth em rocha de alta dureza e alta abrasão - resistência à compressão acima de 80 MPa - D = 800 mm</v>
          </cell>
          <cell r="C3621" t="str">
            <v>m</v>
          </cell>
          <cell r="D3621">
            <v>3475.73</v>
          </cell>
          <cell r="E3621" t="str">
            <v>SICRO Jul/24</v>
          </cell>
        </row>
        <row r="3622">
          <cell r="A3622">
            <v>2306698</v>
          </cell>
          <cell r="B3622" t="str">
            <v>Escavação com perfuratriz tipo Wirth em rocha de alta dureza e alta abrasão - resistência à compressão acima de 80 MPa - D = 900 mm</v>
          </cell>
          <cell r="C3622" t="str">
            <v>m</v>
          </cell>
          <cell r="D3622">
            <v>3677.03</v>
          </cell>
          <cell r="E3622" t="str">
            <v>SICRO Jul/24</v>
          </cell>
        </row>
        <row r="3623">
          <cell r="A3623">
            <v>2306699</v>
          </cell>
          <cell r="B3623" t="str">
            <v>Escavação com perfuratriz tipo Wirth em solo - D = 1.000 mm</v>
          </cell>
          <cell r="C3623" t="str">
            <v>m</v>
          </cell>
          <cell r="D3623">
            <v>331.2</v>
          </cell>
          <cell r="E3623" t="str">
            <v>SICRO Jul/24</v>
          </cell>
        </row>
        <row r="3624">
          <cell r="A3624">
            <v>2306702</v>
          </cell>
          <cell r="B3624" t="str">
            <v>Escavação com perfuratriz tipo Wirth em solo - D = 1.100 mm</v>
          </cell>
          <cell r="C3624" t="str">
            <v>m</v>
          </cell>
          <cell r="D3624">
            <v>342.34</v>
          </cell>
          <cell r="E3624" t="str">
            <v>SICRO Jul/24</v>
          </cell>
        </row>
        <row r="3625">
          <cell r="A3625">
            <v>2306705</v>
          </cell>
          <cell r="B3625" t="str">
            <v>Escavação com perfuratriz tipo Wirth em solo - D = 1.200 mm</v>
          </cell>
          <cell r="C3625" t="str">
            <v>m</v>
          </cell>
          <cell r="D3625">
            <v>360.51</v>
          </cell>
          <cell r="E3625" t="str">
            <v>SICRO Jul/24</v>
          </cell>
        </row>
        <row r="3626">
          <cell r="A3626">
            <v>2306708</v>
          </cell>
          <cell r="B3626" t="str">
            <v>Escavação com perfuratriz tipo Wirth em solo - D = 1.300 mm</v>
          </cell>
          <cell r="C3626" t="str">
            <v>m</v>
          </cell>
          <cell r="D3626">
            <v>373.74</v>
          </cell>
          <cell r="E3626" t="str">
            <v>SICRO Jul/24</v>
          </cell>
        </row>
        <row r="3627">
          <cell r="A3627">
            <v>2306711</v>
          </cell>
          <cell r="B3627" t="str">
            <v>Escavação com perfuratriz tipo Wirth em solo - D = 1.400 mm</v>
          </cell>
          <cell r="C3627" t="str">
            <v>m</v>
          </cell>
          <cell r="D3627">
            <v>387.98</v>
          </cell>
          <cell r="E3627" t="str">
            <v>SICRO Jul/24</v>
          </cell>
        </row>
        <row r="3628">
          <cell r="A3628">
            <v>2306714</v>
          </cell>
          <cell r="B3628" t="str">
            <v>Escavação com perfuratriz tipo Wirth em solo - D = 1.500 mm</v>
          </cell>
          <cell r="C3628" t="str">
            <v>m</v>
          </cell>
          <cell r="D3628">
            <v>403.35</v>
          </cell>
          <cell r="E3628" t="str">
            <v>SICRO Jul/24</v>
          </cell>
        </row>
        <row r="3629">
          <cell r="A3629">
            <v>2306717</v>
          </cell>
          <cell r="B3629" t="str">
            <v>Escavação com perfuratriz tipo Wirth em solo - D = 1.600 mm</v>
          </cell>
          <cell r="C3629" t="str">
            <v>m</v>
          </cell>
          <cell r="D3629">
            <v>421.06</v>
          </cell>
          <cell r="E3629" t="str">
            <v>SICRO Jul/24</v>
          </cell>
        </row>
        <row r="3630">
          <cell r="A3630">
            <v>2306720</v>
          </cell>
          <cell r="B3630" t="str">
            <v>Escavação com perfuratriz tipo Wirth em solo - D = 1.700 mm</v>
          </cell>
          <cell r="C3630" t="str">
            <v>m</v>
          </cell>
          <cell r="D3630">
            <v>439.22</v>
          </cell>
          <cell r="E3630" t="str">
            <v>SICRO Jul/24</v>
          </cell>
        </row>
        <row r="3631">
          <cell r="A3631">
            <v>2306723</v>
          </cell>
          <cell r="B3631" t="str">
            <v>Escavação com perfuratriz tipo Wirth em solo - D = 1.800 mm</v>
          </cell>
          <cell r="C3631" t="str">
            <v>m</v>
          </cell>
          <cell r="D3631">
            <v>448.9</v>
          </cell>
          <cell r="E3631" t="str">
            <v>SICRO Jul/24</v>
          </cell>
        </row>
        <row r="3632">
          <cell r="A3632">
            <v>2306687</v>
          </cell>
          <cell r="B3632" t="str">
            <v>Escavação com perfuratriz tipo Wirth em solo - D = 600 mm</v>
          </cell>
          <cell r="C3632" t="str">
            <v>m</v>
          </cell>
          <cell r="D3632">
            <v>275.72000000000003</v>
          </cell>
          <cell r="E3632" t="str">
            <v>SICRO Jul/24</v>
          </cell>
        </row>
        <row r="3633">
          <cell r="A3633">
            <v>2306690</v>
          </cell>
          <cell r="B3633" t="str">
            <v>Escavação com perfuratriz tipo Wirth em solo - D = 700 mm</v>
          </cell>
          <cell r="C3633" t="str">
            <v>m</v>
          </cell>
          <cell r="D3633">
            <v>288.41000000000003</v>
          </cell>
          <cell r="E3633" t="str">
            <v>SICRO Jul/24</v>
          </cell>
        </row>
        <row r="3634">
          <cell r="A3634">
            <v>2306693</v>
          </cell>
          <cell r="B3634" t="str">
            <v>Escavação com perfuratriz tipo Wirth em solo - D = 800 mm</v>
          </cell>
          <cell r="C3634" t="str">
            <v>m</v>
          </cell>
          <cell r="D3634">
            <v>301.20999999999998</v>
          </cell>
          <cell r="E3634" t="str">
            <v>SICRO Jul/24</v>
          </cell>
        </row>
        <row r="3635">
          <cell r="A3635">
            <v>2306696</v>
          </cell>
          <cell r="B3635" t="str">
            <v>Escavação com perfuratriz tipo Wirth em solo - D = 900 mm</v>
          </cell>
          <cell r="C3635" t="str">
            <v>m</v>
          </cell>
          <cell r="D3635">
            <v>315.19</v>
          </cell>
          <cell r="E3635" t="str">
            <v>SICRO Jul/24</v>
          </cell>
        </row>
        <row r="3636">
          <cell r="A3636">
            <v>2306239</v>
          </cell>
          <cell r="B3636" t="str">
            <v>Estaca barrete escavada com uso de fluido estabilizante - confecção</v>
          </cell>
          <cell r="C3636" t="str">
            <v>m³</v>
          </cell>
          <cell r="D3636">
            <v>257.79000000000002</v>
          </cell>
          <cell r="E3636" t="str">
            <v>SICRO Jul/24</v>
          </cell>
        </row>
        <row r="3637">
          <cell r="A3637">
            <v>2306090</v>
          </cell>
          <cell r="B3637" t="str">
            <v>Estaca broca manual D = 25 cm - confecção</v>
          </cell>
          <cell r="C3637" t="str">
            <v>m</v>
          </cell>
          <cell r="D3637">
            <v>51.44</v>
          </cell>
          <cell r="E3637" t="str">
            <v>SICRO Jul/24</v>
          </cell>
        </row>
        <row r="3638">
          <cell r="A3638">
            <v>2306091</v>
          </cell>
          <cell r="B3638" t="str">
            <v>Estaca broca manual D = 30 cm - confecção</v>
          </cell>
          <cell r="C3638" t="str">
            <v>m</v>
          </cell>
          <cell r="D3638">
            <v>68.59</v>
          </cell>
          <cell r="E3638" t="str">
            <v>SICRO Jul/24</v>
          </cell>
        </row>
        <row r="3639">
          <cell r="A3639">
            <v>2306072</v>
          </cell>
          <cell r="B3639" t="str">
            <v>Estaca circular tipo estacão escavada com uso de fluido estabilizante - confecção</v>
          </cell>
          <cell r="C3639" t="str">
            <v>m³</v>
          </cell>
          <cell r="D3639">
            <v>782.96</v>
          </cell>
          <cell r="E3639" t="str">
            <v>SICRO Jul/24</v>
          </cell>
        </row>
        <row r="3640">
          <cell r="A3640">
            <v>2306133</v>
          </cell>
          <cell r="B3640" t="str">
            <v>Estaca duplo perfil metálico W 250 x 17,9 - com emenda - fornecimento e cravação</v>
          </cell>
          <cell r="C3640" t="str">
            <v>m</v>
          </cell>
          <cell r="D3640">
            <v>463.43</v>
          </cell>
          <cell r="E3640" t="str">
            <v>SICRO Jul/24</v>
          </cell>
        </row>
        <row r="3641">
          <cell r="A3641">
            <v>2306114</v>
          </cell>
          <cell r="B3641" t="str">
            <v>Estaca duplo trilho TR 25 - com emenda - fornecimento e cravação</v>
          </cell>
          <cell r="C3641" t="str">
            <v>m</v>
          </cell>
          <cell r="D3641">
            <v>284.13</v>
          </cell>
          <cell r="E3641" t="str">
            <v>SICRO Jul/24</v>
          </cell>
        </row>
        <row r="3642">
          <cell r="A3642">
            <v>2306115</v>
          </cell>
          <cell r="B3642" t="str">
            <v>Estaca duplo trilho TR 37 - com emenda - fornecimento e cravação</v>
          </cell>
          <cell r="C3642" t="str">
            <v>m</v>
          </cell>
          <cell r="D3642">
            <v>412.65</v>
          </cell>
          <cell r="E3642" t="str">
            <v>SICRO Jul/24</v>
          </cell>
        </row>
        <row r="3643">
          <cell r="A3643">
            <v>2306116</v>
          </cell>
          <cell r="B3643" t="str">
            <v>Estaca duplo trilho TR 45 - com emenda - fornecimento e cravação</v>
          </cell>
          <cell r="C3643" t="str">
            <v>m</v>
          </cell>
          <cell r="D3643">
            <v>491.31</v>
          </cell>
          <cell r="E3643" t="str">
            <v>SICRO Jul/24</v>
          </cell>
        </row>
        <row r="3644">
          <cell r="A3644">
            <v>2306118</v>
          </cell>
          <cell r="B3644" t="str">
            <v>Estaca duplo trilho TR 57 - com emenda - fornecimento e cravação</v>
          </cell>
          <cell r="C3644" t="str">
            <v>m</v>
          </cell>
          <cell r="D3644">
            <v>616.74</v>
          </cell>
          <cell r="E3644" t="str">
            <v>SICRO Jul/24</v>
          </cell>
        </row>
        <row r="3645">
          <cell r="A3645">
            <v>2306122</v>
          </cell>
          <cell r="B3645" t="str">
            <v>Estaca duplo trilho TR 68 - com emenda - fornecimento e cravação</v>
          </cell>
          <cell r="C3645" t="str">
            <v>m</v>
          </cell>
          <cell r="D3645">
            <v>730.25</v>
          </cell>
          <cell r="E3645" t="str">
            <v>SICRO Jul/24</v>
          </cell>
        </row>
        <row r="3646">
          <cell r="A3646">
            <v>2306078</v>
          </cell>
          <cell r="B3646" t="str">
            <v>Estaca Franki com fuste apiloado D = 35 cm - confecção</v>
          </cell>
          <cell r="C3646" t="str">
            <v>m</v>
          </cell>
          <cell r="D3646">
            <v>125.65</v>
          </cell>
          <cell r="E3646" t="str">
            <v>SICRO Jul/24</v>
          </cell>
        </row>
        <row r="3647">
          <cell r="A3647">
            <v>2306080</v>
          </cell>
          <cell r="B3647" t="str">
            <v>Estaca Franki com fuste apiloado D = 40 cm - confecção</v>
          </cell>
          <cell r="C3647" t="str">
            <v>m</v>
          </cell>
          <cell r="D3647">
            <v>137.07</v>
          </cell>
          <cell r="E3647" t="str">
            <v>SICRO Jul/24</v>
          </cell>
        </row>
        <row r="3648">
          <cell r="A3648">
            <v>2306082</v>
          </cell>
          <cell r="B3648" t="str">
            <v>Estaca Franki com fuste apiloado D = 45 cm - confecção</v>
          </cell>
          <cell r="C3648" t="str">
            <v>m</v>
          </cell>
          <cell r="D3648">
            <v>150.78</v>
          </cell>
          <cell r="E3648" t="str">
            <v>SICRO Jul/24</v>
          </cell>
        </row>
        <row r="3649">
          <cell r="A3649">
            <v>2306084</v>
          </cell>
          <cell r="B3649" t="str">
            <v>Estaca Franki com fuste apiloado D = 52 cm - confecção</v>
          </cell>
          <cell r="C3649" t="str">
            <v>m</v>
          </cell>
          <cell r="D3649">
            <v>175.32</v>
          </cell>
          <cell r="E3649" t="str">
            <v>SICRO Jul/24</v>
          </cell>
        </row>
        <row r="3650">
          <cell r="A3650">
            <v>2306086</v>
          </cell>
          <cell r="B3650" t="str">
            <v>Estaca Franki com fuste apiloado D = 60 cm - confecção</v>
          </cell>
          <cell r="C3650" t="str">
            <v>m</v>
          </cell>
          <cell r="D3650">
            <v>215.4</v>
          </cell>
          <cell r="E3650" t="str">
            <v>SICRO Jul/24</v>
          </cell>
        </row>
        <row r="3651">
          <cell r="A3651">
            <v>2309088</v>
          </cell>
          <cell r="B3651" t="str">
            <v>Estaca Franki com fuste apiloado D = 70 cm - confecção</v>
          </cell>
          <cell r="C3651" t="str">
            <v>m</v>
          </cell>
          <cell r="D3651">
            <v>301.55</v>
          </cell>
          <cell r="E3651" t="str">
            <v>SICRO Jul/24</v>
          </cell>
        </row>
        <row r="3652">
          <cell r="A3652">
            <v>2306074</v>
          </cell>
          <cell r="B3652" t="str">
            <v>Estaca hélice contínua - confecção</v>
          </cell>
          <cell r="C3652" t="str">
            <v>m³</v>
          </cell>
          <cell r="D3652">
            <v>202.21</v>
          </cell>
          <cell r="E3652" t="str">
            <v>SICRO Jul/24</v>
          </cell>
        </row>
        <row r="3653">
          <cell r="A3653">
            <v>2306095</v>
          </cell>
          <cell r="B3653" t="str">
            <v>Estaca hélice de deslocamento - confecção</v>
          </cell>
          <cell r="C3653" t="str">
            <v>m³</v>
          </cell>
          <cell r="D3653">
            <v>242.46</v>
          </cell>
          <cell r="E3653" t="str">
            <v>SICRO Jul/24</v>
          </cell>
        </row>
        <row r="3654">
          <cell r="A3654">
            <v>2306132</v>
          </cell>
          <cell r="B3654" t="str">
            <v>Estaca perfil metálico W 150 x 22,5 (H) - fornecimento e cravação</v>
          </cell>
          <cell r="C3654" t="str">
            <v>m</v>
          </cell>
          <cell r="D3654">
            <v>298.83</v>
          </cell>
          <cell r="E3654" t="str">
            <v>SICRO Jul/24</v>
          </cell>
        </row>
        <row r="3655">
          <cell r="A3655">
            <v>2306015</v>
          </cell>
          <cell r="B3655" t="str">
            <v>Estaca prancha metálica - fornecimento e cravação até 12 metros</v>
          </cell>
          <cell r="C3655" t="str">
            <v>kg</v>
          </cell>
          <cell r="D3655">
            <v>16.23</v>
          </cell>
          <cell r="E3655" t="str">
            <v>SICRO Jul/24</v>
          </cell>
        </row>
        <row r="3656">
          <cell r="A3656">
            <v>2306019</v>
          </cell>
          <cell r="B3656" t="str">
            <v>Estaca prancha metálica com apoio de flutuante - fornecimento e cravação de 12 metros</v>
          </cell>
          <cell r="C3656" t="str">
            <v>kg</v>
          </cell>
          <cell r="D3656">
            <v>16.82</v>
          </cell>
          <cell r="E3656" t="str">
            <v>SICRO Jul/24</v>
          </cell>
        </row>
        <row r="3657">
          <cell r="A3657">
            <v>2306018</v>
          </cell>
          <cell r="B3657" t="str">
            <v>Estaca prancha metálica com apoio de flutuante e utilização de 10 vezes - fornecimento, cravação até 12 metros</v>
          </cell>
          <cell r="C3657" t="str">
            <v>kg</v>
          </cell>
          <cell r="D3657">
            <v>2.81</v>
          </cell>
          <cell r="E3657" t="str">
            <v>SICRO Jul/24</v>
          </cell>
        </row>
        <row r="3658">
          <cell r="A3658">
            <v>2306016</v>
          </cell>
          <cell r="B3658" t="str">
            <v>Estaca prancha metálica com utilização de 10 vezes - fornecimento, cravação até 12 metros</v>
          </cell>
          <cell r="C3658" t="str">
            <v>kg</v>
          </cell>
          <cell r="D3658">
            <v>1.93</v>
          </cell>
          <cell r="E3658" t="str">
            <v>SICRO Jul/24</v>
          </cell>
        </row>
        <row r="3659">
          <cell r="A3659">
            <v>2305999</v>
          </cell>
          <cell r="B3659" t="str">
            <v>Estaca pré-moldada de concreto armado centrifugado com compressão admissível de 100 t - sem emenda - fornecimento e cravação</v>
          </cell>
          <cell r="C3659" t="str">
            <v>m</v>
          </cell>
          <cell r="D3659">
            <v>335.36</v>
          </cell>
          <cell r="E3659" t="str">
            <v>SICRO Jul/24</v>
          </cell>
        </row>
        <row r="3660">
          <cell r="A3660">
            <v>2306000</v>
          </cell>
          <cell r="B3660" t="str">
            <v>Estaca pré-moldada de concreto armado centrifugado com compressão admissível de 125 t - sem emenda - fornecimento e cravação</v>
          </cell>
          <cell r="C3660" t="str">
            <v>m</v>
          </cell>
          <cell r="D3660">
            <v>370.36</v>
          </cell>
          <cell r="E3660" t="str">
            <v>SICRO Jul/24</v>
          </cell>
        </row>
        <row r="3661">
          <cell r="A3661">
            <v>2306001</v>
          </cell>
          <cell r="B3661" t="str">
            <v>Estaca pré-moldada de concreto armado centrifugado com compressão admissível de 170 t - sem emenda - fornecimento e cravação</v>
          </cell>
          <cell r="C3661" t="str">
            <v>m</v>
          </cell>
          <cell r="D3661">
            <v>519.69000000000005</v>
          </cell>
          <cell r="E3661" t="str">
            <v>SICRO Jul/24</v>
          </cell>
        </row>
        <row r="3662">
          <cell r="A3662">
            <v>2306002</v>
          </cell>
          <cell r="B3662" t="str">
            <v>Estaca pré-moldada de concreto armado centrifugado com compressão admissível de 230 t - sem emenda - fornecimento e cravação</v>
          </cell>
          <cell r="C3662" t="str">
            <v>m</v>
          </cell>
          <cell r="D3662">
            <v>726.93</v>
          </cell>
          <cell r="E3662" t="str">
            <v>SICRO Jul/24</v>
          </cell>
        </row>
        <row r="3663">
          <cell r="A3663">
            <v>2306003</v>
          </cell>
          <cell r="B3663" t="str">
            <v>Estaca pré-moldada de concreto armado centrifugado com compressão admissível de 300 t - sem emenda - fornecimento e cravação</v>
          </cell>
          <cell r="C3663" t="str">
            <v>m</v>
          </cell>
          <cell r="D3663">
            <v>964.68</v>
          </cell>
          <cell r="E3663" t="str">
            <v>SICRO Jul/24</v>
          </cell>
        </row>
        <row r="3664">
          <cell r="A3664">
            <v>2305997</v>
          </cell>
          <cell r="B3664" t="str">
            <v>Estaca pré-moldada de concreto armado centrifugado com compressão admissível de 55 t - sem emenda - fornecimento e cravação</v>
          </cell>
          <cell r="C3664" t="str">
            <v>m</v>
          </cell>
          <cell r="D3664">
            <v>228.63</v>
          </cell>
          <cell r="E3664" t="str">
            <v>SICRO Jul/24</v>
          </cell>
        </row>
        <row r="3665">
          <cell r="A3665">
            <v>2305998</v>
          </cell>
          <cell r="B3665" t="str">
            <v>Estaca pré-moldada de concreto armado centrifugado com compressão admissível de 80 t - sem emenda - fornecimento e cravação</v>
          </cell>
          <cell r="C3665" t="str">
            <v>m</v>
          </cell>
          <cell r="D3665">
            <v>283.5</v>
          </cell>
          <cell r="E3665" t="str">
            <v>SICRO Jul/24</v>
          </cell>
        </row>
        <row r="3666">
          <cell r="A3666">
            <v>2306101</v>
          </cell>
          <cell r="B3666" t="str">
            <v>Estaca pré-moldada de concreto protendido 15 x 15 cm - produzida - sem emenda - cravação</v>
          </cell>
          <cell r="C3666" t="str">
            <v>m</v>
          </cell>
          <cell r="D3666">
            <v>71.209999999999994</v>
          </cell>
          <cell r="E3666" t="str">
            <v>SICRO Jul/24</v>
          </cell>
        </row>
        <row r="3667">
          <cell r="A3667">
            <v>2306102</v>
          </cell>
          <cell r="B3667" t="str">
            <v>Estaca pré-moldada de concreto protendido 17 x 17 cm - produzida - sem emenda - cravação</v>
          </cell>
          <cell r="C3667" t="str">
            <v>m</v>
          </cell>
          <cell r="D3667">
            <v>75.819999999999993</v>
          </cell>
          <cell r="E3667" t="str">
            <v>SICRO Jul/24</v>
          </cell>
        </row>
        <row r="3668">
          <cell r="A3668">
            <v>2306103</v>
          </cell>
          <cell r="B3668" t="str">
            <v>Estaca pré-moldada de concreto protendido 20 x 20 cm - produzida - sem emenda - cravação</v>
          </cell>
          <cell r="C3668" t="str">
            <v>m</v>
          </cell>
          <cell r="D3668">
            <v>85</v>
          </cell>
          <cell r="E3668" t="str">
            <v>SICRO Jul/24</v>
          </cell>
        </row>
        <row r="3669">
          <cell r="A3669">
            <v>2306104</v>
          </cell>
          <cell r="B3669" t="str">
            <v>Estaca pré-moldada de concreto protendido 21 x 21 cm - produzida - sem emenda - cravação</v>
          </cell>
          <cell r="C3669" t="str">
            <v>m</v>
          </cell>
          <cell r="D3669">
            <v>90.25</v>
          </cell>
          <cell r="E3669" t="str">
            <v>SICRO Jul/24</v>
          </cell>
        </row>
        <row r="3670">
          <cell r="A3670">
            <v>2306105</v>
          </cell>
          <cell r="B3670" t="str">
            <v>Estaca pré-moldada de concreto protendido 23 x 23 cm - produzida - sem emenda - cravação</v>
          </cell>
          <cell r="C3670" t="str">
            <v>m</v>
          </cell>
          <cell r="D3670">
            <v>95.88</v>
          </cell>
          <cell r="E3670" t="str">
            <v>SICRO Jul/24</v>
          </cell>
        </row>
        <row r="3671">
          <cell r="A3671">
            <v>2306106</v>
          </cell>
          <cell r="B3671" t="str">
            <v>Estaca pré-moldada de concreto protendido 25 x 25 cm - produzida - sem emenda - cravação</v>
          </cell>
          <cell r="C3671" t="str">
            <v>m</v>
          </cell>
          <cell r="D3671">
            <v>104.48</v>
          </cell>
          <cell r="E3671" t="str">
            <v>SICRO Jul/24</v>
          </cell>
        </row>
        <row r="3672">
          <cell r="A3672">
            <v>2306107</v>
          </cell>
          <cell r="B3672" t="str">
            <v>Estaca pré-moldada de concreto protendido 26 x 26 cm - produzida - sem emenda - cravação</v>
          </cell>
          <cell r="C3672" t="str">
            <v>m</v>
          </cell>
          <cell r="D3672">
            <v>107.5</v>
          </cell>
          <cell r="E3672" t="str">
            <v>SICRO Jul/24</v>
          </cell>
        </row>
        <row r="3673">
          <cell r="A3673">
            <v>2306269</v>
          </cell>
          <cell r="B3673" t="str">
            <v>Estaca pré-moldada de concreto protendido 30 x 30 cm - produzida - sem emenda - cravação</v>
          </cell>
          <cell r="C3673" t="str">
            <v>m</v>
          </cell>
          <cell r="D3673">
            <v>120.84</v>
          </cell>
          <cell r="E3673" t="str">
            <v>SICRO Jul/24</v>
          </cell>
        </row>
        <row r="3674">
          <cell r="A3674">
            <v>2306270</v>
          </cell>
          <cell r="B3674" t="str">
            <v>Estaca pré-moldada de concreto protendido 33 x 33 cm - produzida - sem emenda - cravação</v>
          </cell>
          <cell r="C3674" t="str">
            <v>m</v>
          </cell>
          <cell r="D3674">
            <v>135.01</v>
          </cell>
          <cell r="E3674" t="str">
            <v>SICRO Jul/24</v>
          </cell>
        </row>
        <row r="3675">
          <cell r="A3675">
            <v>2306271</v>
          </cell>
          <cell r="B3675" t="str">
            <v>Estaca pré-moldada de concreto protendido 35 x 35 cm - produzida - sem emenda - cravação</v>
          </cell>
          <cell r="C3675" t="str">
            <v>m</v>
          </cell>
          <cell r="D3675">
            <v>148.49</v>
          </cell>
          <cell r="E3675" t="str">
            <v>SICRO Jul/24</v>
          </cell>
        </row>
        <row r="3676">
          <cell r="A3676">
            <v>2306272</v>
          </cell>
          <cell r="B3676" t="str">
            <v>Estaca pré-moldada de concreto protendido 38 x 38 cm - produzida - sem emenda - cravação</v>
          </cell>
          <cell r="C3676" t="str">
            <v>m</v>
          </cell>
          <cell r="D3676">
            <v>156.97999999999999</v>
          </cell>
          <cell r="E3676" t="str">
            <v>SICRO Jul/24</v>
          </cell>
        </row>
        <row r="3677">
          <cell r="A3677">
            <v>2306273</v>
          </cell>
          <cell r="B3677" t="str">
            <v>Estaca pré-moldada de concreto protendido 40 x 40 cm - produzida - sem emenda - cravação</v>
          </cell>
          <cell r="C3677" t="str">
            <v>m</v>
          </cell>
          <cell r="D3677">
            <v>176.41</v>
          </cell>
          <cell r="E3677" t="str">
            <v>SICRO Jul/24</v>
          </cell>
        </row>
        <row r="3678">
          <cell r="A3678">
            <v>2306274</v>
          </cell>
          <cell r="B3678" t="str">
            <v>Estaca pré-moldada de concreto protendido 42 x 42 cm - produzida - sem emenda - cravação</v>
          </cell>
          <cell r="C3678" t="str">
            <v>m</v>
          </cell>
          <cell r="D3678">
            <v>188.94</v>
          </cell>
          <cell r="E3678" t="str">
            <v>SICRO Jul/24</v>
          </cell>
        </row>
        <row r="3679">
          <cell r="A3679">
            <v>2306275</v>
          </cell>
          <cell r="B3679" t="str">
            <v>Estaca pré-moldada de concreto protendido 45 x 45 cm - produzida - sem emenda - cravação</v>
          </cell>
          <cell r="C3679" t="str">
            <v>m</v>
          </cell>
          <cell r="D3679">
            <v>218.67</v>
          </cell>
          <cell r="E3679" t="str">
            <v>SICRO Jul/24</v>
          </cell>
        </row>
        <row r="3680">
          <cell r="A3680">
            <v>2306100</v>
          </cell>
          <cell r="B3680" t="str">
            <v>Estaca pré-moldada de concreto protendido com compressão admissível de 100 t - comercial - sem emenda - fornecimento e cravação</v>
          </cell>
          <cell r="C3680" t="str">
            <v>m</v>
          </cell>
          <cell r="D3680">
            <v>350.78</v>
          </cell>
          <cell r="E3680" t="str">
            <v>SICRO Jul/24</v>
          </cell>
        </row>
        <row r="3681">
          <cell r="A3681">
            <v>2306004</v>
          </cell>
          <cell r="B3681" t="str">
            <v>Estaca pré-moldada de concreto protendido com compressão admissível de 25 t - comercial - sem emenda - fornecimento e cravação</v>
          </cell>
          <cell r="C3681" t="str">
            <v>m</v>
          </cell>
          <cell r="D3681">
            <v>131.30000000000001</v>
          </cell>
          <cell r="E3681" t="str">
            <v>SICRO Jul/24</v>
          </cell>
        </row>
        <row r="3682">
          <cell r="A3682">
            <v>2306097</v>
          </cell>
          <cell r="B3682" t="str">
            <v>Estaca pré-moldada de concreto protendido com compressão admissível de 35 t - comercial - sem emenda - fornecimento e cravação</v>
          </cell>
          <cell r="C3682" t="str">
            <v>m</v>
          </cell>
          <cell r="D3682">
            <v>159.69999999999999</v>
          </cell>
          <cell r="E3682" t="str">
            <v>SICRO Jul/24</v>
          </cell>
        </row>
        <row r="3683">
          <cell r="A3683">
            <v>2306098</v>
          </cell>
          <cell r="B3683" t="str">
            <v>Estaca pré-moldada de concreto protendido com compressão admissível de 60 t - comercial - sem emenda - fornecimento e cravação</v>
          </cell>
          <cell r="C3683" t="str">
            <v>m</v>
          </cell>
          <cell r="D3683">
            <v>176.37</v>
          </cell>
          <cell r="E3683" t="str">
            <v>SICRO Jul/24</v>
          </cell>
        </row>
        <row r="3684">
          <cell r="A3684">
            <v>2306007</v>
          </cell>
          <cell r="B3684" t="str">
            <v>Estaca pré-moldada de concreto protendido com compressão admissível de 75 t - comercial - sem emenda - fornecimento e cravação</v>
          </cell>
          <cell r="C3684" t="str">
            <v>m</v>
          </cell>
          <cell r="D3684">
            <v>253.29</v>
          </cell>
          <cell r="E3684" t="str">
            <v>SICRO Jul/24</v>
          </cell>
        </row>
        <row r="3685">
          <cell r="A3685">
            <v>2306067</v>
          </cell>
          <cell r="B3685" t="str">
            <v>Estaca raiz perfurada na rocha com D = 16 cm - confecção</v>
          </cell>
          <cell r="C3685" t="str">
            <v>m</v>
          </cell>
          <cell r="D3685">
            <v>484.84</v>
          </cell>
          <cell r="E3685" t="str">
            <v>SICRO Jul/24</v>
          </cell>
        </row>
        <row r="3686">
          <cell r="A3686">
            <v>2306068</v>
          </cell>
          <cell r="B3686" t="str">
            <v>Estaca raiz perfurada na rocha com D = 20 cm - confecção</v>
          </cell>
          <cell r="C3686" t="str">
            <v>m</v>
          </cell>
          <cell r="D3686">
            <v>611.66999999999996</v>
          </cell>
          <cell r="E3686" t="str">
            <v>SICRO Jul/24</v>
          </cell>
        </row>
        <row r="3687">
          <cell r="A3687">
            <v>2306069</v>
          </cell>
          <cell r="B3687" t="str">
            <v>Estaca raiz perfurada na rocha com D = 25 cm - confecção</v>
          </cell>
          <cell r="C3687" t="str">
            <v>m</v>
          </cell>
          <cell r="D3687">
            <v>828.31</v>
          </cell>
          <cell r="E3687" t="str">
            <v>SICRO Jul/24</v>
          </cell>
        </row>
        <row r="3688">
          <cell r="A3688">
            <v>2306070</v>
          </cell>
          <cell r="B3688" t="str">
            <v>Estaca raiz perfurada na rocha com D = 31 cm - confecção</v>
          </cell>
          <cell r="C3688" t="str">
            <v>m</v>
          </cell>
          <cell r="D3688">
            <v>1282.1600000000001</v>
          </cell>
          <cell r="E3688" t="str">
            <v>SICRO Jul/24</v>
          </cell>
        </row>
        <row r="3689">
          <cell r="A3689">
            <v>2306071</v>
          </cell>
          <cell r="B3689" t="str">
            <v>Estaca raiz perfurada na rocha com D = 40 cm - confecção</v>
          </cell>
          <cell r="C3689" t="str">
            <v>m</v>
          </cell>
          <cell r="D3689">
            <v>1929.24</v>
          </cell>
          <cell r="E3689" t="str">
            <v>SICRO Jul/24</v>
          </cell>
        </row>
        <row r="3690">
          <cell r="A3690">
            <v>2306181</v>
          </cell>
          <cell r="B3690" t="str">
            <v>Estaca raiz perfurada na rocha com D = 45 cm - confecção</v>
          </cell>
          <cell r="C3690" t="str">
            <v>m</v>
          </cell>
          <cell r="D3690">
            <v>1943.86</v>
          </cell>
          <cell r="E3690" t="str">
            <v>SICRO Jul/24</v>
          </cell>
        </row>
        <row r="3691">
          <cell r="A3691">
            <v>2306062</v>
          </cell>
          <cell r="B3691" t="str">
            <v>Estaca raiz perfurada no solo com D = 16 cm - confecção</v>
          </cell>
          <cell r="C3691" t="str">
            <v>m</v>
          </cell>
          <cell r="D3691">
            <v>86.65</v>
          </cell>
          <cell r="E3691" t="str">
            <v>SICRO Jul/24</v>
          </cell>
        </row>
        <row r="3692">
          <cell r="A3692">
            <v>2306063</v>
          </cell>
          <cell r="B3692" t="str">
            <v>Estaca raiz perfurada no solo com D = 20 cm - confecção</v>
          </cell>
          <cell r="C3692" t="str">
            <v>m</v>
          </cell>
          <cell r="D3692">
            <v>104.32</v>
          </cell>
          <cell r="E3692" t="str">
            <v>SICRO Jul/24</v>
          </cell>
        </row>
        <row r="3693">
          <cell r="A3693">
            <v>2306064</v>
          </cell>
          <cell r="B3693" t="str">
            <v>Estaca raiz perfurada no solo com D = 25 cm - confecção</v>
          </cell>
          <cell r="C3693" t="str">
            <v>m</v>
          </cell>
          <cell r="D3693">
            <v>128.66999999999999</v>
          </cell>
          <cell r="E3693" t="str">
            <v>SICRO Jul/24</v>
          </cell>
        </row>
        <row r="3694">
          <cell r="A3694">
            <v>2306065</v>
          </cell>
          <cell r="B3694" t="str">
            <v>Estaca raiz perfurada no solo com D = 31 cm - confecção</v>
          </cell>
          <cell r="C3694" t="str">
            <v>m</v>
          </cell>
          <cell r="D3694">
            <v>166.62</v>
          </cell>
          <cell r="E3694" t="str">
            <v>SICRO Jul/24</v>
          </cell>
        </row>
        <row r="3695">
          <cell r="A3695">
            <v>2306066</v>
          </cell>
          <cell r="B3695" t="str">
            <v>Estaca raiz perfurada no solo com D = 40 cm - confecção</v>
          </cell>
          <cell r="C3695" t="str">
            <v>m</v>
          </cell>
          <cell r="D3695">
            <v>234.76</v>
          </cell>
          <cell r="E3695" t="str">
            <v>SICRO Jul/24</v>
          </cell>
        </row>
        <row r="3696">
          <cell r="A3696">
            <v>2306180</v>
          </cell>
          <cell r="B3696" t="str">
            <v>Estaca raiz perfurada no solo com D = 45 cm - confecção</v>
          </cell>
          <cell r="C3696" t="str">
            <v>m</v>
          </cell>
          <cell r="D3696">
            <v>264.89</v>
          </cell>
          <cell r="E3696" t="str">
            <v>SICRO Jul/24</v>
          </cell>
        </row>
        <row r="3697">
          <cell r="A3697">
            <v>2306009</v>
          </cell>
          <cell r="B3697" t="str">
            <v>Estaca Strauss D = 25 cm - confecção</v>
          </cell>
          <cell r="C3697" t="str">
            <v>m</v>
          </cell>
          <cell r="D3697">
            <v>18.690000000000001</v>
          </cell>
          <cell r="E3697" t="str">
            <v>SICRO Jul/24</v>
          </cell>
        </row>
        <row r="3698">
          <cell r="A3698">
            <v>2306010</v>
          </cell>
          <cell r="B3698" t="str">
            <v>Estaca Strauss D = 32 cm - confecção</v>
          </cell>
          <cell r="C3698" t="str">
            <v>m</v>
          </cell>
          <cell r="D3698">
            <v>23.29</v>
          </cell>
          <cell r="E3698" t="str">
            <v>SICRO Jul/24</v>
          </cell>
        </row>
        <row r="3699">
          <cell r="A3699">
            <v>2306011</v>
          </cell>
          <cell r="B3699" t="str">
            <v>Estaca Strauss D = 38 cm - confecção</v>
          </cell>
          <cell r="C3699" t="str">
            <v>m</v>
          </cell>
          <cell r="D3699">
            <v>26.52</v>
          </cell>
          <cell r="E3699" t="str">
            <v>SICRO Jul/24</v>
          </cell>
        </row>
        <row r="3700">
          <cell r="A3700">
            <v>2306012</v>
          </cell>
          <cell r="B3700" t="str">
            <v>Estaca Strauss D = 45 cm - confecção</v>
          </cell>
          <cell r="C3700" t="str">
            <v>m</v>
          </cell>
          <cell r="D3700">
            <v>31.05</v>
          </cell>
          <cell r="E3700" t="str">
            <v>SICRO Jul/24</v>
          </cell>
        </row>
        <row r="3701">
          <cell r="A3701">
            <v>2306108</v>
          </cell>
          <cell r="B3701" t="str">
            <v>Estaca trilho TR 25 - fornecimento e cravação</v>
          </cell>
          <cell r="C3701" t="str">
            <v>m</v>
          </cell>
          <cell r="D3701">
            <v>152.30000000000001</v>
          </cell>
          <cell r="E3701" t="str">
            <v>SICRO Jul/24</v>
          </cell>
        </row>
        <row r="3702">
          <cell r="A3702">
            <v>2306110</v>
          </cell>
          <cell r="B3702" t="str">
            <v>Estaca trilho TR 37 - fornecimento e cravação</v>
          </cell>
          <cell r="C3702" t="str">
            <v>m</v>
          </cell>
          <cell r="D3702">
            <v>216.75</v>
          </cell>
          <cell r="E3702" t="str">
            <v>SICRO Jul/24</v>
          </cell>
        </row>
        <row r="3703">
          <cell r="A3703">
            <v>2306111</v>
          </cell>
          <cell r="B3703" t="str">
            <v>Estaca trilho TR 45 - fornecimento e cravação</v>
          </cell>
          <cell r="C3703" t="str">
            <v>m</v>
          </cell>
          <cell r="D3703">
            <v>255.61</v>
          </cell>
          <cell r="E3703" t="str">
            <v>SICRO Jul/24</v>
          </cell>
        </row>
        <row r="3704">
          <cell r="A3704">
            <v>2306112</v>
          </cell>
          <cell r="B3704" t="str">
            <v>Estaca trilho TR 57 - fornecimento e cravação</v>
          </cell>
          <cell r="C3704" t="str">
            <v>m</v>
          </cell>
          <cell r="D3704">
            <v>318.02999999999997</v>
          </cell>
          <cell r="E3704" t="str">
            <v>SICRO Jul/24</v>
          </cell>
        </row>
        <row r="3705">
          <cell r="A3705">
            <v>2306113</v>
          </cell>
          <cell r="B3705" t="str">
            <v>Estaca trilho TR 68 - fornecimento e cravação</v>
          </cell>
          <cell r="C3705" t="str">
            <v>m</v>
          </cell>
          <cell r="D3705">
            <v>374.55</v>
          </cell>
          <cell r="E3705" t="str">
            <v>SICRO Jul/24</v>
          </cell>
        </row>
        <row r="3706">
          <cell r="A3706">
            <v>2306123</v>
          </cell>
          <cell r="B3706" t="str">
            <v>Estaca triplo trilho TR 25 - com emenda - fornecimento e cravação</v>
          </cell>
          <cell r="C3706" t="str">
            <v>m</v>
          </cell>
          <cell r="D3706">
            <v>414.35</v>
          </cell>
          <cell r="E3706" t="str">
            <v>SICRO Jul/24</v>
          </cell>
        </row>
        <row r="3707">
          <cell r="A3707">
            <v>2306124</v>
          </cell>
          <cell r="B3707" t="str">
            <v>Estaca triplo trilho TR 37 - com emenda - fornecimento e cravação</v>
          </cell>
          <cell r="C3707" t="str">
            <v>m</v>
          </cell>
          <cell r="D3707">
            <v>606.52</v>
          </cell>
          <cell r="E3707" t="str">
            <v>SICRO Jul/24</v>
          </cell>
        </row>
        <row r="3708">
          <cell r="A3708">
            <v>2306125</v>
          </cell>
          <cell r="B3708" t="str">
            <v>Estaca triplo trilho TR 45 - com emenda - fornecimento e cravação</v>
          </cell>
          <cell r="C3708" t="str">
            <v>m</v>
          </cell>
          <cell r="D3708">
            <v>724.06</v>
          </cell>
          <cell r="E3708" t="str">
            <v>SICRO Jul/24</v>
          </cell>
        </row>
        <row r="3709">
          <cell r="A3709">
            <v>2306126</v>
          </cell>
          <cell r="B3709" t="str">
            <v>Estaca triplo trilho TR 57 - com emenda - fornecimento e cravação</v>
          </cell>
          <cell r="C3709" t="str">
            <v>m</v>
          </cell>
          <cell r="D3709">
            <v>911.59</v>
          </cell>
          <cell r="E3709" t="str">
            <v>SICRO Jul/24</v>
          </cell>
        </row>
        <row r="3710">
          <cell r="A3710">
            <v>2306127</v>
          </cell>
          <cell r="B3710" t="str">
            <v>Estaca triplo trilho TR 68 - com emenda - fornecimento e cravação</v>
          </cell>
          <cell r="C3710" t="str">
            <v>m</v>
          </cell>
          <cell r="D3710">
            <v>1081.17</v>
          </cell>
          <cell r="E3710" t="str">
            <v>SICRO Jul/24</v>
          </cell>
        </row>
        <row r="3711">
          <cell r="A3711">
            <v>2306300</v>
          </cell>
          <cell r="B3711" t="str">
            <v>Fabricação de estaca pré-moldada de concreto protendida seção 15 x 15 cm</v>
          </cell>
          <cell r="C3711" t="str">
            <v>m</v>
          </cell>
          <cell r="D3711">
            <v>32.54</v>
          </cell>
          <cell r="E3711" t="str">
            <v>SICRO Jul/24</v>
          </cell>
        </row>
        <row r="3712">
          <cell r="A3712">
            <v>2306301</v>
          </cell>
          <cell r="B3712" t="str">
            <v>Fabricação de estaca pré-moldada de concreto protendida seção 17 x 17 cm</v>
          </cell>
          <cell r="C3712" t="str">
            <v>m</v>
          </cell>
          <cell r="D3712">
            <v>35.18</v>
          </cell>
          <cell r="E3712" t="str">
            <v>SICRO Jul/24</v>
          </cell>
        </row>
        <row r="3713">
          <cell r="A3713">
            <v>2306302</v>
          </cell>
          <cell r="B3713" t="str">
            <v>Fabricação de estaca pré-moldada de concreto protendida seção 20 x 20 cm</v>
          </cell>
          <cell r="C3713" t="str">
            <v>m</v>
          </cell>
          <cell r="D3713">
            <v>42.07</v>
          </cell>
          <cell r="E3713" t="str">
            <v>SICRO Jul/24</v>
          </cell>
        </row>
        <row r="3714">
          <cell r="A3714">
            <v>2306303</v>
          </cell>
          <cell r="B3714" t="str">
            <v>Fabricação de estaca pré-moldada de concreto protendida seção 21 x 21 cm</v>
          </cell>
          <cell r="C3714" t="str">
            <v>m</v>
          </cell>
          <cell r="D3714">
            <v>45.72</v>
          </cell>
          <cell r="E3714" t="str">
            <v>SICRO Jul/24</v>
          </cell>
        </row>
        <row r="3715">
          <cell r="A3715">
            <v>2306304</v>
          </cell>
          <cell r="B3715" t="str">
            <v>Fabricação de estaca pré-moldada de concreto protendida seção 23 x 23 cm</v>
          </cell>
          <cell r="C3715" t="str">
            <v>m</v>
          </cell>
          <cell r="D3715">
            <v>48.91</v>
          </cell>
          <cell r="E3715" t="str">
            <v>SICRO Jul/24</v>
          </cell>
        </row>
        <row r="3716">
          <cell r="A3716">
            <v>2306305</v>
          </cell>
          <cell r="B3716" t="str">
            <v>Fabricação de estaca pré-moldada de concreto protendida seção 25 x 25 cm</v>
          </cell>
          <cell r="C3716" t="str">
            <v>m</v>
          </cell>
          <cell r="D3716">
            <v>55.17</v>
          </cell>
          <cell r="E3716" t="str">
            <v>SICRO Jul/24</v>
          </cell>
        </row>
        <row r="3717">
          <cell r="A3717">
            <v>2306306</v>
          </cell>
          <cell r="B3717" t="str">
            <v>Fabricação de estaca pré-moldada de concreto protendida seção 26 x 26 cm</v>
          </cell>
          <cell r="C3717" t="str">
            <v>m</v>
          </cell>
          <cell r="D3717">
            <v>56.54</v>
          </cell>
          <cell r="E3717" t="str">
            <v>SICRO Jul/24</v>
          </cell>
        </row>
        <row r="3718">
          <cell r="A3718">
            <v>2306307</v>
          </cell>
          <cell r="B3718" t="str">
            <v>Fabricação de estaca pré-moldada de concreto protendida seção 30 x 30 cm</v>
          </cell>
          <cell r="C3718" t="str">
            <v>m</v>
          </cell>
          <cell r="D3718">
            <v>65.680000000000007</v>
          </cell>
          <cell r="E3718" t="str">
            <v>SICRO Jul/24</v>
          </cell>
        </row>
        <row r="3719">
          <cell r="A3719">
            <v>2306308</v>
          </cell>
          <cell r="B3719" t="str">
            <v>Fabricação de estaca pré-moldada de concreto protendida seção 33 x 33 cm</v>
          </cell>
          <cell r="C3719" t="str">
            <v>m</v>
          </cell>
          <cell r="D3719">
            <v>74.16</v>
          </cell>
          <cell r="E3719" t="str">
            <v>SICRO Jul/24</v>
          </cell>
        </row>
        <row r="3720">
          <cell r="A3720">
            <v>2306309</v>
          </cell>
          <cell r="B3720" t="str">
            <v>Fabricação de estaca pré-moldada de concreto protendida seção 35 x 35 cm</v>
          </cell>
          <cell r="C3720" t="str">
            <v>m</v>
          </cell>
          <cell r="D3720">
            <v>84.16</v>
          </cell>
          <cell r="E3720" t="str">
            <v>SICRO Jul/24</v>
          </cell>
        </row>
        <row r="3721">
          <cell r="A3721">
            <v>2306310</v>
          </cell>
          <cell r="B3721" t="str">
            <v>Fabricação de estaca pré-moldada de concreto protendida seção 38 x 38 cm</v>
          </cell>
          <cell r="C3721" t="str">
            <v>m</v>
          </cell>
          <cell r="D3721">
            <v>89.06</v>
          </cell>
          <cell r="E3721" t="str">
            <v>SICRO Jul/24</v>
          </cell>
        </row>
        <row r="3722">
          <cell r="A3722">
            <v>2306311</v>
          </cell>
          <cell r="B3722" t="str">
            <v>Fabricação de estaca pré-moldada de concreto protendida seção 40 x 40 cm</v>
          </cell>
          <cell r="C3722" t="str">
            <v>m</v>
          </cell>
          <cell r="D3722">
            <v>103.19</v>
          </cell>
          <cell r="E3722" t="str">
            <v>SICRO Jul/24</v>
          </cell>
        </row>
        <row r="3723">
          <cell r="A3723">
            <v>2306312</v>
          </cell>
          <cell r="B3723" t="str">
            <v>Fabricação de estaca pré-moldada de concreto protendida seção 42 x 42 cm</v>
          </cell>
          <cell r="C3723" t="str">
            <v>m</v>
          </cell>
          <cell r="D3723">
            <v>111.72</v>
          </cell>
          <cell r="E3723" t="str">
            <v>SICRO Jul/24</v>
          </cell>
        </row>
        <row r="3724">
          <cell r="A3724">
            <v>2306313</v>
          </cell>
          <cell r="B3724" t="str">
            <v>Fabricação de estaca pré-moldada de concreto protendida seção 45 x 45 cm</v>
          </cell>
          <cell r="C3724" t="str">
            <v>m</v>
          </cell>
          <cell r="D3724">
            <v>135.19</v>
          </cell>
          <cell r="E3724" t="str">
            <v>SICRO Jul/24</v>
          </cell>
        </row>
        <row r="3725">
          <cell r="A3725">
            <v>2306013</v>
          </cell>
          <cell r="B3725" t="str">
            <v>Gabarito de cravação de estacas submersas em aço ASTM A36 - confecção e instalação</v>
          </cell>
          <cell r="C3725" t="str">
            <v>kg</v>
          </cell>
          <cell r="D3725">
            <v>12</v>
          </cell>
          <cell r="E3725" t="str">
            <v>SICRO Jul/24</v>
          </cell>
        </row>
        <row r="3726">
          <cell r="A3726">
            <v>2306243</v>
          </cell>
          <cell r="B3726" t="str">
            <v>Muro guia para estaca barrete com duas cortinas de 10 x 110 cm</v>
          </cell>
          <cell r="C3726" t="str">
            <v>m</v>
          </cell>
          <cell r="D3726">
            <v>580.08000000000004</v>
          </cell>
          <cell r="E3726" t="str">
            <v>SICRO Jul/24</v>
          </cell>
        </row>
        <row r="3727">
          <cell r="A3727">
            <v>2408149</v>
          </cell>
          <cell r="B3727" t="str">
            <v>Estrutura em perfil de aço ASTM A36 corte, solda e montagem - fornecimento e instalação</v>
          </cell>
          <cell r="C3727" t="str">
            <v>kg</v>
          </cell>
          <cell r="D3727">
            <v>15.72</v>
          </cell>
          <cell r="E3727" t="str">
            <v>SICRO Jul/24</v>
          </cell>
        </row>
        <row r="3728">
          <cell r="A3728">
            <v>2407972</v>
          </cell>
          <cell r="B3728" t="str">
            <v>Fornecimento e aplicação de adesivo estrutural à base de resina epóxi</v>
          </cell>
          <cell r="C3728" t="str">
            <v>kg</v>
          </cell>
          <cell r="D3728">
            <v>68.489999999999995</v>
          </cell>
          <cell r="E3728" t="str">
            <v>SICRO Jul/24</v>
          </cell>
        </row>
        <row r="3729">
          <cell r="A3729">
            <v>2407973</v>
          </cell>
          <cell r="B3729" t="str">
            <v>Hidrojateamento em superfície de aço grau WJ-2</v>
          </cell>
          <cell r="C3729" t="str">
            <v>m²</v>
          </cell>
          <cell r="D3729">
            <v>29.74</v>
          </cell>
          <cell r="E3729" t="str">
            <v>SICRO Jul/24</v>
          </cell>
        </row>
        <row r="3730">
          <cell r="A3730">
            <v>2408075</v>
          </cell>
          <cell r="B3730" t="str">
            <v>Jateamento abrasivo em chapa de aço por esteira contínua</v>
          </cell>
          <cell r="C3730" t="str">
            <v>m²</v>
          </cell>
          <cell r="D3730">
            <v>5.78</v>
          </cell>
          <cell r="E3730" t="str">
            <v>SICRO Jul/24</v>
          </cell>
        </row>
        <row r="3731">
          <cell r="A3731">
            <v>2408069</v>
          </cell>
          <cell r="B3731" t="str">
            <v>Jateamento de chapa de aço com o uso de granalhas de aço grau Sa 2</v>
          </cell>
          <cell r="C3731" t="str">
            <v>m²</v>
          </cell>
          <cell r="D3731">
            <v>5.44</v>
          </cell>
          <cell r="E3731" t="str">
            <v>SICRO Jul/24</v>
          </cell>
        </row>
        <row r="3732">
          <cell r="A3732">
            <v>2419790</v>
          </cell>
          <cell r="B3732" t="str">
            <v>Jateamento de chapa de aço com o uso de granalhas de aço grau Sa 2 1/2</v>
          </cell>
          <cell r="C3732" t="str">
            <v>m²</v>
          </cell>
          <cell r="D3732">
            <v>9.82</v>
          </cell>
          <cell r="E3732" t="str">
            <v>SICRO Jul/24</v>
          </cell>
        </row>
        <row r="3733">
          <cell r="A3733">
            <v>2407976</v>
          </cell>
          <cell r="B3733" t="str">
            <v>Jateamento de chapa de aço com o uso de granalhas de aço grau Sa 2 1/2 - em espaço confinado</v>
          </cell>
          <cell r="C3733" t="str">
            <v>m²</v>
          </cell>
          <cell r="D3733">
            <v>11.19</v>
          </cell>
          <cell r="E3733" t="str">
            <v>SICRO Jul/24</v>
          </cell>
        </row>
        <row r="3734">
          <cell r="A3734">
            <v>2408068</v>
          </cell>
          <cell r="B3734" t="str">
            <v>Jateamento de chapa de aço com o uso de granalhas de aço grau Sa 3</v>
          </cell>
          <cell r="C3734" t="str">
            <v>m²</v>
          </cell>
          <cell r="D3734">
            <v>15.3</v>
          </cell>
          <cell r="E3734" t="str">
            <v>SICRO Jul/24</v>
          </cell>
        </row>
        <row r="3735">
          <cell r="A3735">
            <v>2419705</v>
          </cell>
          <cell r="B3735" t="str">
            <v>Pintura com epóxi de dois componentes com pistola a ar comprimido, uma demão, espessura de 120 µm</v>
          </cell>
          <cell r="C3735" t="str">
            <v>m²</v>
          </cell>
          <cell r="D3735">
            <v>11</v>
          </cell>
          <cell r="E3735" t="str">
            <v>SICRO Jul/24</v>
          </cell>
        </row>
        <row r="3736">
          <cell r="A3736">
            <v>2419704</v>
          </cell>
          <cell r="B3736" t="str">
            <v>Pintura com primer epóxi de dois componentes com pistola a ar comprimido, uma demão, espessura de 70 µm</v>
          </cell>
          <cell r="C3736" t="str">
            <v>m²</v>
          </cell>
          <cell r="D3736">
            <v>13.77</v>
          </cell>
          <cell r="E3736" t="str">
            <v>SICRO Jul/24</v>
          </cell>
        </row>
        <row r="3737">
          <cell r="A3737">
            <v>2407981</v>
          </cell>
          <cell r="B3737" t="str">
            <v>Pintura com selante epóxi vinílico com pistola airless, uma demão, espessura de 80 µm</v>
          </cell>
          <cell r="C3737" t="str">
            <v>m²</v>
          </cell>
          <cell r="D3737">
            <v>18.25</v>
          </cell>
          <cell r="E3737" t="str">
            <v>SICRO Jul/24</v>
          </cell>
        </row>
        <row r="3738">
          <cell r="A3738">
            <v>2407982</v>
          </cell>
          <cell r="B3738" t="str">
            <v>Pintura com tinta anti-incrustante com pistola airless, uma demão, espessura de 125 µm</v>
          </cell>
          <cell r="C3738" t="str">
            <v>m²</v>
          </cell>
          <cell r="D3738">
            <v>40.67</v>
          </cell>
          <cell r="E3738" t="str">
            <v>SICRO Jul/24</v>
          </cell>
        </row>
        <row r="3739">
          <cell r="A3739">
            <v>2419703</v>
          </cell>
          <cell r="B3739" t="str">
            <v>Pintura com tinta anticorrosiva à base de epóxi poliamida de dois componentes com pistola a ar comprimido, uma demão, espessura de 150 µm</v>
          </cell>
          <cell r="C3739" t="str">
            <v>m²</v>
          </cell>
          <cell r="D3739">
            <v>15.28</v>
          </cell>
          <cell r="E3739" t="str">
            <v>SICRO Jul/24</v>
          </cell>
        </row>
        <row r="3740">
          <cell r="A3740">
            <v>2408080</v>
          </cell>
          <cell r="B3740" t="str">
            <v>Pintura de acabamento com esmalte epóxi com pistola a ar comprimido, uma demão, espessura de 40 µm</v>
          </cell>
          <cell r="C3740" t="str">
            <v>m²</v>
          </cell>
          <cell r="D3740">
            <v>8.14</v>
          </cell>
          <cell r="E3740" t="str">
            <v>SICRO Jul/24</v>
          </cell>
        </row>
        <row r="3741">
          <cell r="A3741">
            <v>2408078</v>
          </cell>
          <cell r="B3741" t="str">
            <v>Pintura de acabamento com esmalte sintético com pistola a ar comprimido, uma demão, espessura de 30 µm</v>
          </cell>
          <cell r="C3741" t="str">
            <v>m²</v>
          </cell>
          <cell r="D3741">
            <v>3.07</v>
          </cell>
          <cell r="E3741" t="str">
            <v>SICRO Jul/24</v>
          </cell>
        </row>
        <row r="3742">
          <cell r="A3742">
            <v>2407979</v>
          </cell>
          <cell r="B3742" t="str">
            <v>Pintura de acabamento com tinta de poliuretano acrílico de dois componentes com pistola airless, uma demão, espessura de 70 µm</v>
          </cell>
          <cell r="C3742" t="str">
            <v>m²</v>
          </cell>
          <cell r="D3742">
            <v>14.79</v>
          </cell>
          <cell r="E3742" t="str">
            <v>SICRO Jul/24</v>
          </cell>
        </row>
        <row r="3743">
          <cell r="A3743">
            <v>2407980</v>
          </cell>
          <cell r="B3743" t="str">
            <v>Pintura de acabamento com tinta de poliuretano acrílico de dois componentes com pistola airless, uma demão, espessura de 70 µm - em espaço confinado</v>
          </cell>
          <cell r="C3743" t="str">
            <v>m²</v>
          </cell>
          <cell r="D3743">
            <v>14.83</v>
          </cell>
          <cell r="E3743" t="str">
            <v>SICRO Jul/24</v>
          </cell>
        </row>
        <row r="3744">
          <cell r="A3744">
            <v>2408077</v>
          </cell>
          <cell r="B3744" t="str">
            <v>Pintura de fundo com tinta alquídica com pistola a ar comprimido, uma demão, espessura de 30 µm</v>
          </cell>
          <cell r="C3744" t="str">
            <v>m²</v>
          </cell>
          <cell r="D3744">
            <v>5.9</v>
          </cell>
          <cell r="E3744" t="str">
            <v>SICRO Jul/24</v>
          </cell>
        </row>
        <row r="3745">
          <cell r="A3745">
            <v>2407983</v>
          </cell>
          <cell r="B3745" t="str">
            <v>Pintura de fundo com tinta anticorrosiva à base de epóxi poliamida de dois componentes com pistola airless, uma demão, espessura de 100 µm - em espaço confinado</v>
          </cell>
          <cell r="C3745" t="str">
            <v>m²</v>
          </cell>
          <cell r="D3745">
            <v>8.2100000000000009</v>
          </cell>
          <cell r="E3745" t="str">
            <v>SICRO Jul/24</v>
          </cell>
        </row>
        <row r="3746">
          <cell r="A3746">
            <v>2407977</v>
          </cell>
          <cell r="B3746" t="str">
            <v>Pintura de fundo com tinta anticorrosiva à base de epóxi poliamida de dois componentes com pistola airless, uma demão, espessura de 160 µm</v>
          </cell>
          <cell r="C3746" t="str">
            <v>m²</v>
          </cell>
          <cell r="D3746">
            <v>15.9</v>
          </cell>
          <cell r="E3746" t="str">
            <v>SICRO Jul/24</v>
          </cell>
        </row>
        <row r="3747">
          <cell r="A3747">
            <v>2407978</v>
          </cell>
          <cell r="B3747" t="str">
            <v>Pintura de fundo com tinta anticorrosiva à base de epóxi poliamida de dois componentes com pistola airless, uma demão, espessura de 160 µm - em espaço confinado</v>
          </cell>
          <cell r="C3747" t="str">
            <v>m²</v>
          </cell>
          <cell r="D3747">
            <v>15.94</v>
          </cell>
          <cell r="E3747" t="str">
            <v>SICRO Jul/24</v>
          </cell>
        </row>
        <row r="3748">
          <cell r="A3748">
            <v>2408079</v>
          </cell>
          <cell r="B3748" t="str">
            <v>Pintura de fundo com tinta epóxi com pistola a ar comprimido, uma demão, espessura de 120 µm</v>
          </cell>
          <cell r="C3748" t="str">
            <v>m²</v>
          </cell>
          <cell r="D3748">
            <v>46.46</v>
          </cell>
          <cell r="E3748" t="str">
            <v>SICRO Jul/24</v>
          </cell>
        </row>
        <row r="3749">
          <cell r="A3749">
            <v>2408076</v>
          </cell>
          <cell r="B3749" t="str">
            <v>Pintura shop primer em chapa de aço por esteira contínua</v>
          </cell>
          <cell r="C3749" t="str">
            <v>m²</v>
          </cell>
          <cell r="D3749">
            <v>10.33</v>
          </cell>
          <cell r="E3749" t="str">
            <v>SICRO Jul/24</v>
          </cell>
        </row>
        <row r="3750">
          <cell r="A3750">
            <v>2408057</v>
          </cell>
          <cell r="B3750" t="str">
            <v>Solda elétrica de perfis metálicos e chapas de aço com eletrodo E60XX</v>
          </cell>
          <cell r="C3750" t="str">
            <v>kg</v>
          </cell>
          <cell r="D3750">
            <v>107.61</v>
          </cell>
          <cell r="E3750" t="str">
            <v>SICRO Jul/24</v>
          </cell>
        </row>
        <row r="3751">
          <cell r="A3751">
            <v>2408058</v>
          </cell>
          <cell r="B3751" t="str">
            <v>Solda elétrica de perfis metálicos e chapas de aço com eletrodo E70XX</v>
          </cell>
          <cell r="C3751" t="str">
            <v>kg</v>
          </cell>
          <cell r="D3751">
            <v>72.09</v>
          </cell>
          <cell r="E3751" t="str">
            <v>SICRO Jul/24</v>
          </cell>
        </row>
        <row r="3752">
          <cell r="A3752">
            <v>2407974</v>
          </cell>
          <cell r="B3752" t="str">
            <v>Tratamento de superfície de aço com ferramenta mecânica grau SP-11</v>
          </cell>
          <cell r="C3752" t="str">
            <v>m²</v>
          </cell>
          <cell r="D3752">
            <v>352.06</v>
          </cell>
          <cell r="E3752" t="str">
            <v>SICRO Jul/24</v>
          </cell>
        </row>
        <row r="3753">
          <cell r="A3753">
            <v>2407975</v>
          </cell>
          <cell r="B3753" t="str">
            <v>Tratamento de superfície de aço com ferramenta mecânica grau SP-11 - em espaço confinado</v>
          </cell>
          <cell r="C3753" t="str">
            <v>m²</v>
          </cell>
          <cell r="D3753">
            <v>358.93</v>
          </cell>
          <cell r="E3753" t="str">
            <v>SICRO Jul/24</v>
          </cell>
        </row>
        <row r="3754">
          <cell r="A3754">
            <v>2419789</v>
          </cell>
          <cell r="B3754" t="str">
            <v>Tratamento em chapa de aço por esteira contínua</v>
          </cell>
          <cell r="C3754" t="str">
            <v>m²</v>
          </cell>
          <cell r="D3754">
            <v>8.23</v>
          </cell>
          <cell r="E3754" t="str">
            <v>SICRO Jul/24</v>
          </cell>
        </row>
        <row r="3755">
          <cell r="A3755">
            <v>2607183</v>
          </cell>
          <cell r="B3755" t="str">
            <v>Alinhamento manual da grade do AMV para qualquer abertura e qualquer bitola</v>
          </cell>
          <cell r="C3755" t="str">
            <v>un</v>
          </cell>
          <cell r="D3755">
            <v>422.71</v>
          </cell>
          <cell r="E3755" t="str">
            <v>SICRO Jul/24</v>
          </cell>
        </row>
        <row r="3756">
          <cell r="A3756">
            <v>2607226</v>
          </cell>
          <cell r="B3756" t="str">
            <v>Assentamento dos materiais metálicos do AMV 1:10, TR 45, bitola larga</v>
          </cell>
          <cell r="C3756" t="str">
            <v>un</v>
          </cell>
          <cell r="D3756">
            <v>345598.36</v>
          </cell>
          <cell r="E3756" t="str">
            <v>SICRO Jul/24</v>
          </cell>
        </row>
        <row r="3757">
          <cell r="A3757">
            <v>2607209</v>
          </cell>
          <cell r="B3757" t="str">
            <v>Assentamento dos materiais metálicos do AMV 1:10, TR 45, bitola métrica</v>
          </cell>
          <cell r="C3757" t="str">
            <v>un</v>
          </cell>
          <cell r="D3757">
            <v>300424.46999999997</v>
          </cell>
          <cell r="E3757" t="str">
            <v>SICRO Jul/24</v>
          </cell>
        </row>
        <row r="3758">
          <cell r="A3758">
            <v>2607161</v>
          </cell>
          <cell r="B3758" t="str">
            <v>Assentamento dos materiais metálicos do AMV 1:10, TR 45, bitola mista</v>
          </cell>
          <cell r="C3758" t="str">
            <v>un</v>
          </cell>
          <cell r="D3758">
            <v>415256.33</v>
          </cell>
          <cell r="E3758" t="str">
            <v>SICRO Jul/24</v>
          </cell>
        </row>
        <row r="3759">
          <cell r="A3759">
            <v>2607148</v>
          </cell>
          <cell r="B3759" t="str">
            <v>Assentamento dos materiais metálicos do AMV 1:10, TR 57, bitola larga</v>
          </cell>
          <cell r="C3759" t="str">
            <v>un</v>
          </cell>
          <cell r="D3759">
            <v>437744.84</v>
          </cell>
          <cell r="E3759" t="str">
            <v>SICRO Jul/24</v>
          </cell>
        </row>
        <row r="3760">
          <cell r="A3760">
            <v>2607213</v>
          </cell>
          <cell r="B3760" t="str">
            <v>Assentamento dos materiais metálicos do AMV 1:10, TR 57, bitola métrica</v>
          </cell>
          <cell r="C3760" t="str">
            <v>un</v>
          </cell>
          <cell r="D3760">
            <v>380460.14</v>
          </cell>
          <cell r="E3760" t="str">
            <v>SICRO Jul/24</v>
          </cell>
        </row>
        <row r="3761">
          <cell r="A3761">
            <v>2607165</v>
          </cell>
          <cell r="B3761" t="str">
            <v>Assentamento dos materiais metálicos do AMV 1:10, TR 57, bitola mista</v>
          </cell>
          <cell r="C3761" t="str">
            <v>un</v>
          </cell>
          <cell r="D3761">
            <v>526185</v>
          </cell>
          <cell r="E3761" t="str">
            <v>SICRO Jul/24</v>
          </cell>
        </row>
        <row r="3762">
          <cell r="A3762">
            <v>2607152</v>
          </cell>
          <cell r="B3762" t="str">
            <v>Assentamento dos materiais metálicos do AMV 1:10, TR 68, bitola larga</v>
          </cell>
          <cell r="C3762" t="str">
            <v>un</v>
          </cell>
          <cell r="D3762">
            <v>521434.89</v>
          </cell>
          <cell r="E3762" t="str">
            <v>SICRO Jul/24</v>
          </cell>
        </row>
        <row r="3763">
          <cell r="A3763">
            <v>2607217</v>
          </cell>
          <cell r="B3763" t="str">
            <v>Assentamento dos materiais metálicos do AMV 1:10, TR 68, bitola métrica</v>
          </cell>
          <cell r="C3763" t="str">
            <v>un</v>
          </cell>
          <cell r="D3763">
            <v>453765.81</v>
          </cell>
          <cell r="E3763" t="str">
            <v>SICRO Jul/24</v>
          </cell>
        </row>
        <row r="3764">
          <cell r="A3764">
            <v>2607169</v>
          </cell>
          <cell r="B3764" t="str">
            <v>Assentamento dos materiais metálicos do AMV 1:10, TR 68, bitola mista</v>
          </cell>
          <cell r="C3764" t="str">
            <v>un</v>
          </cell>
          <cell r="D3764">
            <v>627441.07999999996</v>
          </cell>
          <cell r="E3764" t="str">
            <v>SICRO Jul/24</v>
          </cell>
        </row>
        <row r="3765">
          <cell r="A3765">
            <v>2607156</v>
          </cell>
          <cell r="B3765" t="str">
            <v>Assentamento dos materiais metálicos do AMV 1:10, UIC 60, bitola larga</v>
          </cell>
          <cell r="C3765" t="str">
            <v>un</v>
          </cell>
          <cell r="D3765">
            <v>460925.17</v>
          </cell>
          <cell r="E3765" t="str">
            <v>SICRO Jul/24</v>
          </cell>
        </row>
        <row r="3766">
          <cell r="A3766">
            <v>2607221</v>
          </cell>
          <cell r="B3766" t="str">
            <v>Assentamento dos materiais metálicos do AMV 1:10, UIC 60, bitola métrica</v>
          </cell>
          <cell r="C3766" t="str">
            <v>un</v>
          </cell>
          <cell r="D3766">
            <v>400516.99</v>
          </cell>
          <cell r="E3766" t="str">
            <v>SICRO Jul/24</v>
          </cell>
        </row>
        <row r="3767">
          <cell r="A3767">
            <v>2607173</v>
          </cell>
          <cell r="B3767" t="str">
            <v>Assentamento dos materiais metálicos do AMV 1:10, UIC 60, bitola mista</v>
          </cell>
          <cell r="C3767" t="str">
            <v>un</v>
          </cell>
          <cell r="D3767">
            <v>553896.76</v>
          </cell>
          <cell r="E3767" t="str">
            <v>SICRO Jul/24</v>
          </cell>
        </row>
        <row r="3768">
          <cell r="A3768">
            <v>2607227</v>
          </cell>
          <cell r="B3768" t="str">
            <v>Assentamento dos materiais metálicos do AMV 1:12, TR 45, bitola larga</v>
          </cell>
          <cell r="C3768" t="str">
            <v>un</v>
          </cell>
          <cell r="D3768">
            <v>380337.58</v>
          </cell>
          <cell r="E3768" t="str">
            <v>SICRO Jul/24</v>
          </cell>
        </row>
        <row r="3769">
          <cell r="A3769">
            <v>2607210</v>
          </cell>
          <cell r="B3769" t="str">
            <v>Assentamento dos materiais metálicos do AMV 1:12, TR 45, bitola métrica</v>
          </cell>
          <cell r="C3769" t="str">
            <v>un</v>
          </cell>
          <cell r="D3769">
            <v>330601.11</v>
          </cell>
          <cell r="E3769" t="str">
            <v>SICRO Jul/24</v>
          </cell>
        </row>
        <row r="3770">
          <cell r="A3770">
            <v>2607162</v>
          </cell>
          <cell r="B3770" t="str">
            <v>Assentamento dos materiais metálicos do AMV 1:12, TR 45, bitola mista</v>
          </cell>
          <cell r="C3770" t="str">
            <v>un</v>
          </cell>
          <cell r="D3770">
            <v>457072.36</v>
          </cell>
          <cell r="E3770" t="str">
            <v>SICRO Jul/24</v>
          </cell>
        </row>
        <row r="3771">
          <cell r="A3771">
            <v>2607149</v>
          </cell>
          <cell r="B3771" t="str">
            <v>Assentamento dos materiais metálicos do AMV 1:12, TR 57, bitola larga</v>
          </cell>
          <cell r="C3771" t="str">
            <v>un</v>
          </cell>
          <cell r="D3771">
            <v>481746.24</v>
          </cell>
          <cell r="E3771" t="str">
            <v>SICRO Jul/24</v>
          </cell>
        </row>
        <row r="3772">
          <cell r="A3772">
            <v>2607214</v>
          </cell>
          <cell r="B3772" t="str">
            <v>Assentamento dos materiais metálicos do AMV 1:12, TR 57, bitola métrica</v>
          </cell>
          <cell r="C3772" t="str">
            <v>un</v>
          </cell>
          <cell r="D3772">
            <v>418675.88</v>
          </cell>
          <cell r="E3772" t="str">
            <v>SICRO Jul/24</v>
          </cell>
        </row>
        <row r="3773">
          <cell r="A3773">
            <v>2607166</v>
          </cell>
          <cell r="B3773" t="str">
            <v>Assentamento dos materiais metálicos do AMV 1:12, TR 57, bitola mista</v>
          </cell>
          <cell r="C3773" t="str">
            <v>un</v>
          </cell>
          <cell r="D3773">
            <v>579171.37</v>
          </cell>
          <cell r="E3773" t="str">
            <v>SICRO Jul/24</v>
          </cell>
        </row>
        <row r="3774">
          <cell r="A3774">
            <v>2607153</v>
          </cell>
          <cell r="B3774" t="str">
            <v>Assentamento dos materiais metálicos do AMV 1:12, TR 68, bitola larga</v>
          </cell>
          <cell r="C3774" t="str">
            <v>un</v>
          </cell>
          <cell r="D3774">
            <v>573767.67000000004</v>
          </cell>
          <cell r="E3774" t="str">
            <v>SICRO Jul/24</v>
          </cell>
        </row>
        <row r="3775">
          <cell r="A3775">
            <v>2607218</v>
          </cell>
          <cell r="B3775" t="str">
            <v>Assentamento dos materiais metálicos do AMV 1:12, TR 68, bitola métrica</v>
          </cell>
          <cell r="C3775" t="str">
            <v>un</v>
          </cell>
          <cell r="D3775">
            <v>499331.89</v>
          </cell>
          <cell r="E3775" t="str">
            <v>SICRO Jul/24</v>
          </cell>
        </row>
        <row r="3776">
          <cell r="A3776">
            <v>2607170</v>
          </cell>
          <cell r="B3776" t="str">
            <v>Assentamento dos materiais metálicos do AMV 1:12, TR 68, bitola mista</v>
          </cell>
          <cell r="C3776" t="str">
            <v>un</v>
          </cell>
          <cell r="D3776">
            <v>690593.9</v>
          </cell>
          <cell r="E3776" t="str">
            <v>SICRO Jul/24</v>
          </cell>
        </row>
        <row r="3777">
          <cell r="A3777">
            <v>2607157</v>
          </cell>
          <cell r="B3777" t="str">
            <v>Assentamento dos materiais metálicos do AMV 1:12, UIC 60, bitola larga</v>
          </cell>
          <cell r="C3777" t="str">
            <v>un</v>
          </cell>
          <cell r="D3777">
            <v>507269.26</v>
          </cell>
          <cell r="E3777" t="str">
            <v>SICRO Jul/24</v>
          </cell>
        </row>
        <row r="3778">
          <cell r="A3778">
            <v>2607222</v>
          </cell>
          <cell r="B3778" t="str">
            <v>Assentamento dos materiais metálicos do AMV 1:12, UIC 60, bitola métrica</v>
          </cell>
          <cell r="C3778" t="str">
            <v>un</v>
          </cell>
          <cell r="D3778">
            <v>440747.71</v>
          </cell>
          <cell r="E3778" t="str">
            <v>SICRO Jul/24</v>
          </cell>
        </row>
        <row r="3779">
          <cell r="A3779">
            <v>2607174</v>
          </cell>
          <cell r="B3779" t="str">
            <v>Assentamento dos materiais metálicos do AMV 1:12, UIC 60, bitola mista</v>
          </cell>
          <cell r="C3779" t="str">
            <v>un</v>
          </cell>
          <cell r="D3779">
            <v>609673.24</v>
          </cell>
          <cell r="E3779" t="str">
            <v>SICRO Jul/24</v>
          </cell>
        </row>
        <row r="3780">
          <cell r="A3780">
            <v>2607228</v>
          </cell>
          <cell r="B3780" t="str">
            <v>Assentamento dos materiais metálicos do AMV 1:14, TR 45, bitola larga</v>
          </cell>
          <cell r="C3780" t="str">
            <v>un</v>
          </cell>
          <cell r="D3780">
            <v>418514.58</v>
          </cell>
          <cell r="E3780" t="str">
            <v>SICRO Jul/24</v>
          </cell>
        </row>
        <row r="3781">
          <cell r="A3781">
            <v>2607211</v>
          </cell>
          <cell r="B3781" t="str">
            <v>Assentamento dos materiais metálicos do AMV 1:14, TR 45, bitola métrica</v>
          </cell>
          <cell r="C3781" t="str">
            <v>un</v>
          </cell>
          <cell r="D3781">
            <v>363768.22</v>
          </cell>
          <cell r="E3781" t="str">
            <v>SICRO Jul/24</v>
          </cell>
        </row>
        <row r="3782">
          <cell r="A3782">
            <v>2607163</v>
          </cell>
          <cell r="B3782" t="str">
            <v>Assentamento dos materiais metálicos do AMV 1:14, TR 45, bitola mista</v>
          </cell>
          <cell r="C3782" t="str">
            <v>un</v>
          </cell>
          <cell r="D3782">
            <v>503011.56</v>
          </cell>
          <cell r="E3782" t="str">
            <v>SICRO Jul/24</v>
          </cell>
        </row>
        <row r="3783">
          <cell r="A3783">
            <v>2607150</v>
          </cell>
          <cell r="B3783" t="str">
            <v>Assentamento dos materiais metálicos do AMV 1:14, TR 57, bitola larga</v>
          </cell>
          <cell r="C3783" t="str">
            <v>un</v>
          </cell>
          <cell r="D3783">
            <v>530189.73</v>
          </cell>
          <cell r="E3783" t="str">
            <v>SICRO Jul/24</v>
          </cell>
        </row>
        <row r="3784">
          <cell r="A3784">
            <v>2607215</v>
          </cell>
          <cell r="B3784" t="str">
            <v>Assentamento dos materiais metálicos do AMV 1:14, TR 57, bitola métrica</v>
          </cell>
          <cell r="C3784" t="str">
            <v>un</v>
          </cell>
          <cell r="D3784">
            <v>460679.17</v>
          </cell>
          <cell r="E3784" t="str">
            <v>SICRO Jul/24</v>
          </cell>
        </row>
        <row r="3785">
          <cell r="A3785">
            <v>2607167</v>
          </cell>
          <cell r="B3785" t="str">
            <v>Assentamento dos materiais metálicos do AMV 1:14, TR 57, bitola mista</v>
          </cell>
          <cell r="C3785" t="str">
            <v>un</v>
          </cell>
          <cell r="D3785">
            <v>637382.55000000005</v>
          </cell>
          <cell r="E3785" t="str">
            <v>SICRO Jul/24</v>
          </cell>
        </row>
        <row r="3786">
          <cell r="A3786">
            <v>2607154</v>
          </cell>
          <cell r="B3786" t="str">
            <v>Assentamento dos materiais metálicos do AMV 1:14, TR 68, bitola larga</v>
          </cell>
          <cell r="C3786" t="str">
            <v>un</v>
          </cell>
          <cell r="D3786">
            <v>631295.86</v>
          </cell>
          <cell r="E3786" t="str">
            <v>SICRO Jul/24</v>
          </cell>
        </row>
        <row r="3787">
          <cell r="A3787">
            <v>2607219</v>
          </cell>
          <cell r="B3787" t="str">
            <v>Assentamento dos materiais metálicos do AMV 1:14, TR 68, bitola métrica</v>
          </cell>
          <cell r="C3787" t="str">
            <v>un</v>
          </cell>
          <cell r="D3787">
            <v>549416.48</v>
          </cell>
          <cell r="E3787" t="str">
            <v>SICRO Jul/24</v>
          </cell>
        </row>
        <row r="3788">
          <cell r="A3788">
            <v>2607171</v>
          </cell>
          <cell r="B3788" t="str">
            <v>Assentamento dos materiais metálicos do AMV 1:14, TR 68, bitola mista</v>
          </cell>
          <cell r="C3788" t="str">
            <v>un</v>
          </cell>
          <cell r="D3788">
            <v>759980.17</v>
          </cell>
          <cell r="E3788" t="str">
            <v>SICRO Jul/24</v>
          </cell>
        </row>
        <row r="3789">
          <cell r="A3789">
            <v>2607158</v>
          </cell>
          <cell r="B3789" t="str">
            <v>Assentamento dos materiais metálicos do AMV 1:14, UIC 60, bitola larga</v>
          </cell>
          <cell r="C3789" t="str">
            <v>un</v>
          </cell>
          <cell r="D3789">
            <v>558197.67000000004</v>
          </cell>
          <cell r="E3789" t="str">
            <v>SICRO Jul/24</v>
          </cell>
        </row>
        <row r="3790">
          <cell r="A3790">
            <v>2607223</v>
          </cell>
          <cell r="B3790" t="str">
            <v>Assentamento dos materiais metálicos do AMV 1:14, UIC 60, bitola métrica</v>
          </cell>
          <cell r="C3790" t="str">
            <v>un</v>
          </cell>
          <cell r="D3790">
            <v>484965.74</v>
          </cell>
          <cell r="E3790" t="str">
            <v>SICRO Jul/24</v>
          </cell>
        </row>
        <row r="3791">
          <cell r="A3791">
            <v>2607175</v>
          </cell>
          <cell r="B3791" t="str">
            <v>Assentamento dos materiais metálicos do AMV 1:14, UIC 60, bitola mista</v>
          </cell>
          <cell r="C3791" t="str">
            <v>un</v>
          </cell>
          <cell r="D3791">
            <v>670950.48</v>
          </cell>
          <cell r="E3791" t="str">
            <v>SICRO Jul/24</v>
          </cell>
        </row>
        <row r="3792">
          <cell r="A3792">
            <v>2607151</v>
          </cell>
          <cell r="B3792" t="str">
            <v>Assentamento dos materiais metálicos do AMV 1:20, TR 57, bitola larga</v>
          </cell>
          <cell r="C3792" t="str">
            <v>un</v>
          </cell>
          <cell r="D3792">
            <v>636849.07999999996</v>
          </cell>
          <cell r="E3792" t="str">
            <v>SICRO Jul/24</v>
          </cell>
        </row>
        <row r="3793">
          <cell r="A3793">
            <v>2607216</v>
          </cell>
          <cell r="B3793" t="str">
            <v>Assentamento dos materiais metálicos do AMV 1:20, TR 57, bitola métrica</v>
          </cell>
          <cell r="C3793" t="str">
            <v>un</v>
          </cell>
          <cell r="D3793">
            <v>553357.81999999995</v>
          </cell>
          <cell r="E3793" t="str">
            <v>SICRO Jul/24</v>
          </cell>
        </row>
        <row r="3794">
          <cell r="A3794">
            <v>2607168</v>
          </cell>
          <cell r="B3794" t="str">
            <v>Assentamento dos materiais metálicos do AMV 1:20, TR 57, bitola mista</v>
          </cell>
          <cell r="C3794" t="str">
            <v>un</v>
          </cell>
          <cell r="D3794">
            <v>766035.63</v>
          </cell>
          <cell r="E3794" t="str">
            <v>SICRO Jul/24</v>
          </cell>
        </row>
        <row r="3795">
          <cell r="A3795">
            <v>2607155</v>
          </cell>
          <cell r="B3795" t="str">
            <v>Assentamento dos materiais metálicos do AMV 1:20, TR 68, bitola larga</v>
          </cell>
          <cell r="C3795" t="str">
            <v>un</v>
          </cell>
          <cell r="D3795">
            <v>758160.44</v>
          </cell>
          <cell r="E3795" t="str">
            <v>SICRO Jul/24</v>
          </cell>
        </row>
        <row r="3796">
          <cell r="A3796">
            <v>2607220</v>
          </cell>
          <cell r="B3796" t="str">
            <v>Assentamento dos materiais metálicos do AMV 1:20, TR 68, bitola métrica</v>
          </cell>
          <cell r="C3796" t="str">
            <v>un</v>
          </cell>
          <cell r="D3796">
            <v>659905.66</v>
          </cell>
          <cell r="E3796" t="str">
            <v>SICRO Jul/24</v>
          </cell>
        </row>
        <row r="3797">
          <cell r="A3797">
            <v>2607172</v>
          </cell>
          <cell r="B3797" t="str">
            <v>Assentamento dos materiais metálicos do AMV 1:20, TR 68, bitola mista</v>
          </cell>
          <cell r="C3797" t="str">
            <v>un</v>
          </cell>
          <cell r="D3797">
            <v>913284.62</v>
          </cell>
          <cell r="E3797" t="str">
            <v>SICRO Jul/24</v>
          </cell>
        </row>
        <row r="3798">
          <cell r="A3798">
            <v>2607159</v>
          </cell>
          <cell r="B3798" t="str">
            <v>Assentamento dos materiais metálicos do AMV 1:20, UIC 60, bitola larga</v>
          </cell>
          <cell r="C3798" t="str">
            <v>un</v>
          </cell>
          <cell r="D3798">
            <v>670642.26</v>
          </cell>
          <cell r="E3798" t="str">
            <v>SICRO Jul/24</v>
          </cell>
        </row>
        <row r="3799">
          <cell r="A3799">
            <v>2607224</v>
          </cell>
          <cell r="B3799" t="str">
            <v>Assentamento dos materiais metálicos do AMV 1:20, UIC 60, bitola métrica</v>
          </cell>
          <cell r="C3799" t="str">
            <v>un</v>
          </cell>
          <cell r="D3799">
            <v>582532.09</v>
          </cell>
          <cell r="E3799" t="str">
            <v>SICRO Jul/24</v>
          </cell>
        </row>
        <row r="3800">
          <cell r="A3800">
            <v>2607176</v>
          </cell>
          <cell r="B3800" t="str">
            <v>Assentamento dos materiais metálicos do AMV 1:20, UIC 60, bitola mista</v>
          </cell>
          <cell r="C3800" t="str">
            <v>un</v>
          </cell>
          <cell r="D3800">
            <v>806378.65</v>
          </cell>
          <cell r="E3800" t="str">
            <v>SICRO Jul/24</v>
          </cell>
        </row>
        <row r="3801">
          <cell r="A3801">
            <v>2607225</v>
          </cell>
          <cell r="B3801" t="str">
            <v>Assentamento dos materiais metálicos do AMV 1:8, TR 45, bitola larga</v>
          </cell>
          <cell r="C3801" t="str">
            <v>un</v>
          </cell>
          <cell r="D3801">
            <v>313984.94</v>
          </cell>
          <cell r="E3801" t="str">
            <v>SICRO Jul/24</v>
          </cell>
        </row>
        <row r="3802">
          <cell r="A3802">
            <v>2607208</v>
          </cell>
          <cell r="B3802" t="str">
            <v>Assentamento dos materiais metálicos do AMV 1:8, TR 45, bitola métrica</v>
          </cell>
          <cell r="C3802" t="str">
            <v>un</v>
          </cell>
          <cell r="D3802">
            <v>272967.25</v>
          </cell>
          <cell r="E3802" t="str">
            <v>SICRO Jul/24</v>
          </cell>
        </row>
        <row r="3803">
          <cell r="A3803">
            <v>2607160</v>
          </cell>
          <cell r="B3803" t="str">
            <v>Assentamento dos materiais metálicos do AMV 1:8, TR 45, bitola mista</v>
          </cell>
          <cell r="C3803" t="str">
            <v>un</v>
          </cell>
          <cell r="D3803">
            <v>377189.07</v>
          </cell>
          <cell r="E3803" t="str">
            <v>SICRO Jul/24</v>
          </cell>
        </row>
        <row r="3804">
          <cell r="A3804">
            <v>2607229</v>
          </cell>
          <cell r="B3804" t="str">
            <v>Assentamento dos materiais metálicos do AMV 1:8, TR 57, bitola larga</v>
          </cell>
          <cell r="C3804" t="str">
            <v>un</v>
          </cell>
          <cell r="D3804">
            <v>397674.04</v>
          </cell>
          <cell r="E3804" t="str">
            <v>SICRO Jul/24</v>
          </cell>
        </row>
        <row r="3805">
          <cell r="A3805">
            <v>2607212</v>
          </cell>
          <cell r="B3805" t="str">
            <v>Assentamento dos materiais metálicos do AMV 1:8, TR 57, bitola métrica</v>
          </cell>
          <cell r="C3805" t="str">
            <v>un</v>
          </cell>
          <cell r="D3805">
            <v>345687.97</v>
          </cell>
          <cell r="E3805" t="str">
            <v>SICRO Jul/24</v>
          </cell>
        </row>
        <row r="3806">
          <cell r="A3806">
            <v>2607164</v>
          </cell>
          <cell r="B3806" t="str">
            <v>Assentamento dos materiais metálicos do AMV 1:8, TR 57, bitola mista</v>
          </cell>
          <cell r="C3806" t="str">
            <v>un</v>
          </cell>
          <cell r="D3806">
            <v>477949.11</v>
          </cell>
          <cell r="E3806" t="str">
            <v>SICRO Jul/24</v>
          </cell>
        </row>
        <row r="3807">
          <cell r="A3807">
            <v>2607207</v>
          </cell>
          <cell r="B3807" t="str">
            <v>Lançamento manual de lastro em AMV com descarga da brita por caminhão</v>
          </cell>
          <cell r="C3807" t="str">
            <v>m³</v>
          </cell>
          <cell r="D3807">
            <v>182.73</v>
          </cell>
          <cell r="E3807" t="str">
            <v>SICRO Jul/24</v>
          </cell>
        </row>
        <row r="3808">
          <cell r="A3808">
            <v>2607206</v>
          </cell>
          <cell r="B3808" t="str">
            <v>Lançamento mecânico de lastro em AMV com descarga da brita por caminhão e espalhamento com carregadeira de pneus</v>
          </cell>
          <cell r="C3808" t="str">
            <v>m³</v>
          </cell>
          <cell r="D3808">
            <v>175.57</v>
          </cell>
          <cell r="E3808" t="str">
            <v>SICRO Jul/24</v>
          </cell>
        </row>
        <row r="3809">
          <cell r="A3809">
            <v>2607344</v>
          </cell>
          <cell r="B3809" t="str">
            <v>Nivelamento de AMV com socaria com grupo vibrador e levante de até 10 cm, abertura 1:10, bitola larga, dormente de madeira ou concreto</v>
          </cell>
          <cell r="C3809" t="str">
            <v>un</v>
          </cell>
          <cell r="D3809">
            <v>297.75</v>
          </cell>
          <cell r="E3809" t="str">
            <v>SICRO Jul/24</v>
          </cell>
        </row>
        <row r="3810">
          <cell r="A3810">
            <v>2607339</v>
          </cell>
          <cell r="B3810" t="str">
            <v>Nivelamento de AMV com socaria com grupo vibrador e levante de até 10 cm, abertura 1:10, bitola métrica, dormente de madeira ou concreto</v>
          </cell>
          <cell r="C3810" t="str">
            <v>un</v>
          </cell>
          <cell r="D3810">
            <v>204.56</v>
          </cell>
          <cell r="E3810" t="str">
            <v>SICRO Jul/24</v>
          </cell>
        </row>
        <row r="3811">
          <cell r="A3811">
            <v>2607349</v>
          </cell>
          <cell r="B3811" t="str">
            <v>Nivelamento de AMV com socaria com grupo vibrador e levante de até 10 cm, abertura 1:10, bitola mista, dormente de madeira ou concreto</v>
          </cell>
          <cell r="C3811" t="str">
            <v>un</v>
          </cell>
          <cell r="D3811">
            <v>454.77</v>
          </cell>
          <cell r="E3811" t="str">
            <v>SICRO Jul/24</v>
          </cell>
        </row>
        <row r="3812">
          <cell r="A3812">
            <v>2607345</v>
          </cell>
          <cell r="B3812" t="str">
            <v>Nivelamento de AMV com socaria com grupo vibrador e levante de até 10 cm, abertura 1:12, bitola larga, dormente de madeira ou concreto</v>
          </cell>
          <cell r="C3812" t="str">
            <v>un</v>
          </cell>
          <cell r="D3812">
            <v>339.76</v>
          </cell>
          <cell r="E3812" t="str">
            <v>SICRO Jul/24</v>
          </cell>
        </row>
        <row r="3813">
          <cell r="A3813">
            <v>2607340</v>
          </cell>
          <cell r="B3813" t="str">
            <v>Nivelamento de AMV com socaria com grupo vibrador e levante de até 10 cm, abertura 1:12, bitola métrica, dormente de madeira ou concreto</v>
          </cell>
          <cell r="C3813" t="str">
            <v>un</v>
          </cell>
          <cell r="D3813">
            <v>233.59</v>
          </cell>
          <cell r="E3813" t="str">
            <v>SICRO Jul/24</v>
          </cell>
        </row>
        <row r="3814">
          <cell r="A3814">
            <v>2607350</v>
          </cell>
          <cell r="B3814" t="str">
            <v>Nivelamento de AMV com socaria com grupo vibrador e levante de até 10 cm, abertura 1:12, bitola mista, dormente de madeira ou concreto</v>
          </cell>
          <cell r="C3814" t="str">
            <v>un</v>
          </cell>
          <cell r="D3814">
            <v>519.46</v>
          </cell>
          <cell r="E3814" t="str">
            <v>SICRO Jul/24</v>
          </cell>
        </row>
        <row r="3815">
          <cell r="A3815">
            <v>2607346</v>
          </cell>
          <cell r="B3815" t="str">
            <v>Nivelamento de AMV com socaria com grupo vibrador e levante de até 10 cm, abertura 1:14, bitola larga, dormente de madeira ou concreto</v>
          </cell>
          <cell r="C3815" t="str">
            <v>un</v>
          </cell>
          <cell r="D3815">
            <v>394.62</v>
          </cell>
          <cell r="E3815" t="str">
            <v>SICRO Jul/24</v>
          </cell>
        </row>
        <row r="3816">
          <cell r="A3816">
            <v>2607341</v>
          </cell>
          <cell r="B3816" t="str">
            <v>Nivelamento de AMV com socaria com grupo vibrador e levante de até 10 cm, abertura 1:14, bitola métrica, dormente de madeira ou concreto</v>
          </cell>
          <cell r="C3816" t="str">
            <v>un</v>
          </cell>
          <cell r="D3816">
            <v>275.57</v>
          </cell>
          <cell r="E3816" t="str">
            <v>SICRO Jul/24</v>
          </cell>
        </row>
        <row r="3817">
          <cell r="A3817">
            <v>2607351</v>
          </cell>
          <cell r="B3817" t="str">
            <v>Nivelamento de AMV com socaria com grupo vibrador e levante de até 10 cm, abertura 1:14, bitola mista, dormente de madeira ou concreto</v>
          </cell>
          <cell r="C3817" t="str">
            <v>un</v>
          </cell>
          <cell r="D3817">
            <v>603.41</v>
          </cell>
          <cell r="E3817" t="str">
            <v>SICRO Jul/24</v>
          </cell>
        </row>
        <row r="3818">
          <cell r="A3818">
            <v>2607347</v>
          </cell>
          <cell r="B3818" t="str">
            <v>Nivelamento de AMV com socaria com grupo vibrador e levante de até 10 cm, abertura 1:20, bitola larga, dormente de madeira ou concreto</v>
          </cell>
          <cell r="C3818" t="str">
            <v>un</v>
          </cell>
          <cell r="D3818">
            <v>520.66</v>
          </cell>
          <cell r="E3818" t="str">
            <v>SICRO Jul/24</v>
          </cell>
        </row>
        <row r="3819">
          <cell r="A3819">
            <v>2607342</v>
          </cell>
          <cell r="B3819" t="str">
            <v>Nivelamento de AMV com socaria com grupo vibrador e levante de até 10 cm, abertura 1:20, bitola métrica, dormente de madeira ou concreto</v>
          </cell>
          <cell r="C3819" t="str">
            <v>un</v>
          </cell>
          <cell r="D3819">
            <v>339.76</v>
          </cell>
          <cell r="E3819" t="str">
            <v>SICRO Jul/24</v>
          </cell>
        </row>
        <row r="3820">
          <cell r="A3820">
            <v>2607352</v>
          </cell>
          <cell r="B3820" t="str">
            <v>Nivelamento de AMV com socaria com grupo vibrador e levante de até 10 cm, abertura 1:20, bitola mista, dormente de madeira ou concreto</v>
          </cell>
          <cell r="C3820" t="str">
            <v>un</v>
          </cell>
          <cell r="D3820">
            <v>793.93</v>
          </cell>
          <cell r="E3820" t="str">
            <v>SICRO Jul/24</v>
          </cell>
        </row>
        <row r="3821">
          <cell r="A3821">
            <v>2607343</v>
          </cell>
          <cell r="B3821" t="str">
            <v>Nivelamento de AMV com socaria com grupo vibrador e levante de até 10 cm, abertura 1:8, bitola larga, dormente de madeira</v>
          </cell>
          <cell r="C3821" t="str">
            <v>un</v>
          </cell>
          <cell r="D3821">
            <v>239.1</v>
          </cell>
          <cell r="E3821" t="str">
            <v>SICRO Jul/24</v>
          </cell>
        </row>
        <row r="3822">
          <cell r="A3822">
            <v>2607338</v>
          </cell>
          <cell r="B3822" t="str">
            <v>Nivelamento de AMV com socaria com grupo vibrador e levante de até 10 cm, abertura 1:8, bitola métrica, dormente de madeira</v>
          </cell>
          <cell r="C3822" t="str">
            <v>un</v>
          </cell>
          <cell r="D3822">
            <v>174.98</v>
          </cell>
          <cell r="E3822" t="str">
            <v>SICRO Jul/24</v>
          </cell>
        </row>
        <row r="3823">
          <cell r="A3823">
            <v>2607348</v>
          </cell>
          <cell r="B3823" t="str">
            <v>Nivelamento de AMV com socaria com grupo vibrador e levante de até 10 cm, abertura 1:8, bitola mista, dormente de madeira</v>
          </cell>
          <cell r="C3823" t="str">
            <v>un</v>
          </cell>
          <cell r="D3823">
            <v>365.35</v>
          </cell>
          <cell r="E3823" t="str">
            <v>SICRO Jul/24</v>
          </cell>
        </row>
        <row r="3824">
          <cell r="A3824">
            <v>2607329</v>
          </cell>
          <cell r="B3824" t="str">
            <v>Nivelamento de AMV com socaria manual e levante de até 10 cm, abertura 1:10, bitola larga, dormente de madeira ou concreto</v>
          </cell>
          <cell r="C3824" t="str">
            <v>un</v>
          </cell>
          <cell r="D3824">
            <v>702.82</v>
          </cell>
          <cell r="E3824" t="str">
            <v>SICRO Jul/24</v>
          </cell>
        </row>
        <row r="3825">
          <cell r="A3825">
            <v>2607324</v>
          </cell>
          <cell r="B3825" t="str">
            <v>Nivelamento de AMV com socaria manual e levante de até 10 cm, abertura 1:10, bitola métrica, dormente de madeira ou concreto</v>
          </cell>
          <cell r="C3825" t="str">
            <v>un</v>
          </cell>
          <cell r="D3825">
            <v>479.83</v>
          </cell>
          <cell r="E3825" t="str">
            <v>SICRO Jul/24</v>
          </cell>
        </row>
        <row r="3826">
          <cell r="A3826">
            <v>2607334</v>
          </cell>
          <cell r="B3826" t="str">
            <v>Nivelamento de AMV com socaria manual e levante de até 10 cm, abertura 1:10, bitola mista, dormente de madeira ou concreto</v>
          </cell>
          <cell r="C3826" t="str">
            <v>un</v>
          </cell>
          <cell r="D3826">
            <v>1018.99</v>
          </cell>
          <cell r="E3826" t="str">
            <v>SICRO Jul/24</v>
          </cell>
        </row>
        <row r="3827">
          <cell r="A3827">
            <v>2607330</v>
          </cell>
          <cell r="B3827" t="str">
            <v>Nivelamento de AMV com socaria manual e levante de até 10 cm, abertura 1:12, bitola larga, dormente de madeira ou concreto</v>
          </cell>
          <cell r="C3827" t="str">
            <v>un</v>
          </cell>
          <cell r="D3827">
            <v>803.66</v>
          </cell>
          <cell r="E3827" t="str">
            <v>SICRO Jul/24</v>
          </cell>
        </row>
        <row r="3828">
          <cell r="A3828">
            <v>2607325</v>
          </cell>
          <cell r="B3828" t="str">
            <v>Nivelamento de AMV com socaria manual e levante de até 10 cm, abertura 1:12, bitola métrica, dormente de madeira ou concreto</v>
          </cell>
          <cell r="C3828" t="str">
            <v>un</v>
          </cell>
          <cell r="D3828">
            <v>551.04999999999995</v>
          </cell>
          <cell r="E3828" t="str">
            <v>SICRO Jul/24</v>
          </cell>
        </row>
        <row r="3829">
          <cell r="A3829">
            <v>2607335</v>
          </cell>
          <cell r="B3829" t="str">
            <v>Nivelamento de AMV com socaria manual e levante de até 10 cm, abertura 1:12, bitola mista, dormente de madeira ou concreto</v>
          </cell>
          <cell r="C3829" t="str">
            <v>un</v>
          </cell>
          <cell r="D3829">
            <v>1164.3900000000001</v>
          </cell>
          <cell r="E3829" t="str">
            <v>SICRO Jul/24</v>
          </cell>
        </row>
        <row r="3830">
          <cell r="A3830">
            <v>2607331</v>
          </cell>
          <cell r="B3830" t="str">
            <v>Nivelamento de AMV com socaria manual e levante de até 10 cm, abertura 1:14, bitola larga, dormente de madeira ou concreto</v>
          </cell>
          <cell r="C3830" t="str">
            <v>un</v>
          </cell>
          <cell r="D3830">
            <v>934.29</v>
          </cell>
          <cell r="E3830" t="str">
            <v>SICRO Jul/24</v>
          </cell>
        </row>
        <row r="3831">
          <cell r="A3831">
            <v>2607326</v>
          </cell>
          <cell r="B3831" t="str">
            <v>Nivelamento de AMV com socaria manual e levante de até 10 cm, abertura 1:14, bitola métrica, dormente de madeira ou concreto</v>
          </cell>
          <cell r="C3831" t="str">
            <v>un</v>
          </cell>
          <cell r="D3831">
            <v>651.89</v>
          </cell>
          <cell r="E3831" t="str">
            <v>SICRO Jul/24</v>
          </cell>
        </row>
        <row r="3832">
          <cell r="A3832">
            <v>2607336</v>
          </cell>
          <cell r="B3832" t="str">
            <v>Nivelamento de AMV com socaria manual e levante de até 10 cm, abertura 1:14, bitola mista, dormente de madeira ou concreto</v>
          </cell>
          <cell r="C3832" t="str">
            <v>un</v>
          </cell>
          <cell r="D3832">
            <v>1354.45</v>
          </cell>
          <cell r="E3832" t="str">
            <v>SICRO Jul/24</v>
          </cell>
        </row>
        <row r="3833">
          <cell r="A3833">
            <v>2607332</v>
          </cell>
          <cell r="B3833" t="str">
            <v>Nivelamento de AMV com socaria manual e levante de até 10 cm, abertura 1:20, bitola larga, dormente de madeira ou concreto</v>
          </cell>
          <cell r="C3833" t="str">
            <v>un</v>
          </cell>
          <cell r="D3833">
            <v>1236.9000000000001</v>
          </cell>
          <cell r="E3833" t="str">
            <v>SICRO Jul/24</v>
          </cell>
        </row>
        <row r="3834">
          <cell r="A3834">
            <v>2607327</v>
          </cell>
          <cell r="B3834" t="str">
            <v>Nivelamento de AMV com socaria manual e levante de até 10 cm, abertura 1:20, bitola métrica, dormente de madeira ou concreto</v>
          </cell>
          <cell r="C3834" t="str">
            <v>un</v>
          </cell>
          <cell r="D3834">
            <v>803.66</v>
          </cell>
          <cell r="E3834" t="str">
            <v>SICRO Jul/24</v>
          </cell>
        </row>
        <row r="3835">
          <cell r="A3835">
            <v>2607337</v>
          </cell>
          <cell r="B3835" t="str">
            <v>Nivelamento de AMV com socaria manual e levante de até 10 cm, abertura 1:20, bitola mista, dormente de madeira ou concreto</v>
          </cell>
          <cell r="C3835" t="str">
            <v>un</v>
          </cell>
          <cell r="D3835">
            <v>1790.76</v>
          </cell>
          <cell r="E3835" t="str">
            <v>SICRO Jul/24</v>
          </cell>
        </row>
        <row r="3836">
          <cell r="A3836">
            <v>2607328</v>
          </cell>
          <cell r="B3836" t="str">
            <v>Nivelamento de AMV com socaria manual e levante de até 10 cm, abertura 1:8, bitola larga, dormente de madeira</v>
          </cell>
          <cell r="C3836" t="str">
            <v>un</v>
          </cell>
          <cell r="D3836">
            <v>563.78</v>
          </cell>
          <cell r="E3836" t="str">
            <v>SICRO Jul/24</v>
          </cell>
        </row>
        <row r="3837">
          <cell r="A3837">
            <v>2607323</v>
          </cell>
          <cell r="B3837" t="str">
            <v>Nivelamento de AMV com socaria manual e levante de até 10 cm, abertura 1:8, bitola métrica, dormente de madeira</v>
          </cell>
          <cell r="C3837" t="str">
            <v>un</v>
          </cell>
          <cell r="D3837">
            <v>411.93</v>
          </cell>
          <cell r="E3837" t="str">
            <v>SICRO Jul/24</v>
          </cell>
        </row>
        <row r="3838">
          <cell r="A3838">
            <v>2607333</v>
          </cell>
          <cell r="B3838" t="str">
            <v>Nivelamento de AMV com socaria manual e levante de até 10 cm, abertura 1:8, bitola mista, dormente de madeira</v>
          </cell>
          <cell r="C3838" t="str">
            <v>un</v>
          </cell>
          <cell r="D3838">
            <v>816.31</v>
          </cell>
          <cell r="E3838" t="str">
            <v>SICRO Jul/24</v>
          </cell>
        </row>
        <row r="3839">
          <cell r="A3839">
            <v>2607106</v>
          </cell>
          <cell r="B3839" t="str">
            <v>Posicionamento de jogo de dormentes de concreto para AMV 1:10, bitola larga</v>
          </cell>
          <cell r="C3839" t="str">
            <v>jg</v>
          </cell>
          <cell r="D3839">
            <v>88449.62</v>
          </cell>
          <cell r="E3839" t="str">
            <v>SICRO Jul/24</v>
          </cell>
        </row>
        <row r="3840">
          <cell r="A3840">
            <v>2607102</v>
          </cell>
          <cell r="B3840" t="str">
            <v>Posicionamento de jogo de dormentes de concreto para AMV 1:10, bitola métrica</v>
          </cell>
          <cell r="C3840" t="str">
            <v>jg</v>
          </cell>
          <cell r="D3840">
            <v>43561.93</v>
          </cell>
          <cell r="E3840" t="str">
            <v>SICRO Jul/24</v>
          </cell>
        </row>
        <row r="3841">
          <cell r="A3841">
            <v>2607261</v>
          </cell>
          <cell r="B3841" t="str">
            <v>Posicionamento de jogo de dormentes de concreto para AMV 1:10, bitola mista</v>
          </cell>
          <cell r="C3841" t="str">
            <v>jg</v>
          </cell>
          <cell r="D3841">
            <v>88449.62</v>
          </cell>
          <cell r="E3841" t="str">
            <v>SICRO Jul/24</v>
          </cell>
        </row>
        <row r="3842">
          <cell r="A3842">
            <v>2607107</v>
          </cell>
          <cell r="B3842" t="str">
            <v>Posicionamento de jogo de dormentes de concreto para AMV 1:12, bitola larga</v>
          </cell>
          <cell r="C3842" t="str">
            <v>jg</v>
          </cell>
          <cell r="D3842">
            <v>100951.73</v>
          </cell>
          <cell r="E3842" t="str">
            <v>SICRO Jul/24</v>
          </cell>
        </row>
        <row r="3843">
          <cell r="A3843">
            <v>2607103</v>
          </cell>
          <cell r="B3843" t="str">
            <v>Posicionamento de jogo de dormentes de concreto para AMV 1:12, bitola métrica</v>
          </cell>
          <cell r="C3843" t="str">
            <v>jg</v>
          </cell>
          <cell r="D3843">
            <v>49579.18</v>
          </cell>
          <cell r="E3843" t="str">
            <v>SICRO Jul/24</v>
          </cell>
        </row>
        <row r="3844">
          <cell r="A3844">
            <v>2607262</v>
          </cell>
          <cell r="B3844" t="str">
            <v>Posicionamento de jogo de dormentes de concreto para AMV 1:12, bitola mista</v>
          </cell>
          <cell r="C3844" t="str">
            <v>jg</v>
          </cell>
          <cell r="D3844">
            <v>100951.73</v>
          </cell>
          <cell r="E3844" t="str">
            <v>SICRO Jul/24</v>
          </cell>
        </row>
        <row r="3845">
          <cell r="A3845">
            <v>2607108</v>
          </cell>
          <cell r="B3845" t="str">
            <v>Posicionamento de jogo de dormentes de concreto para AMV 1:14, bitola larga</v>
          </cell>
          <cell r="C3845" t="str">
            <v>jg</v>
          </cell>
          <cell r="D3845">
            <v>117596.04</v>
          </cell>
          <cell r="E3845" t="str">
            <v>SICRO Jul/24</v>
          </cell>
        </row>
        <row r="3846">
          <cell r="A3846">
            <v>2607104</v>
          </cell>
          <cell r="B3846" t="str">
            <v>Posicionamento de jogo de dormentes de concreto para AMV 1:14, bitola métrica</v>
          </cell>
          <cell r="C3846" t="str">
            <v>jg</v>
          </cell>
          <cell r="D3846">
            <v>58579.75</v>
          </cell>
          <cell r="E3846" t="str">
            <v>SICRO Jul/24</v>
          </cell>
        </row>
        <row r="3847">
          <cell r="A3847">
            <v>2607263</v>
          </cell>
          <cell r="B3847" t="str">
            <v>Posicionamento de jogo de dormentes de concreto para AMV 1:14, bitola mista</v>
          </cell>
          <cell r="C3847" t="str">
            <v>jg</v>
          </cell>
          <cell r="D3847">
            <v>117596.04</v>
          </cell>
          <cell r="E3847" t="str">
            <v>SICRO Jul/24</v>
          </cell>
        </row>
        <row r="3848">
          <cell r="A3848">
            <v>2607109</v>
          </cell>
          <cell r="B3848" t="str">
            <v>Posicionamento de jogo de dormentes de concreto para AMV 1:20, bitola larga</v>
          </cell>
          <cell r="C3848" t="str">
            <v>jg</v>
          </cell>
          <cell r="D3848">
            <v>155051.98000000001</v>
          </cell>
          <cell r="E3848" t="str">
            <v>SICRO Jul/24</v>
          </cell>
        </row>
        <row r="3849">
          <cell r="A3849">
            <v>2607105</v>
          </cell>
          <cell r="B3849" t="str">
            <v>Posicionamento de jogo de dormentes de concreto para AMV 1:20, bitola métrica</v>
          </cell>
          <cell r="C3849" t="str">
            <v>jg</v>
          </cell>
          <cell r="D3849">
            <v>72851.75</v>
          </cell>
          <cell r="E3849" t="str">
            <v>SICRO Jul/24</v>
          </cell>
        </row>
        <row r="3850">
          <cell r="A3850">
            <v>2607264</v>
          </cell>
          <cell r="B3850" t="str">
            <v>Posicionamento de jogo de dormentes de concreto para AMV 1:20, bitola mista</v>
          </cell>
          <cell r="C3850" t="str">
            <v>jg</v>
          </cell>
          <cell r="D3850">
            <v>155051.98000000001</v>
          </cell>
          <cell r="E3850" t="str">
            <v>SICRO Jul/24</v>
          </cell>
        </row>
        <row r="3851">
          <cell r="A3851">
            <v>2607093</v>
          </cell>
          <cell r="B3851" t="str">
            <v>Posicionamento de jogo de dormentes de madeira para AMV 1:10, bitola larga</v>
          </cell>
          <cell r="C3851" t="str">
            <v>jg</v>
          </cell>
          <cell r="D3851">
            <v>44891.63</v>
          </cell>
          <cell r="E3851" t="str">
            <v>SICRO Jul/24</v>
          </cell>
        </row>
        <row r="3852">
          <cell r="A3852">
            <v>2607088</v>
          </cell>
          <cell r="B3852" t="str">
            <v>Posicionamento de jogo de dormentes de madeira para AMV 1:10, bitola métrica</v>
          </cell>
          <cell r="C3852" t="str">
            <v>jg</v>
          </cell>
          <cell r="D3852">
            <v>18586.759999999998</v>
          </cell>
          <cell r="E3852" t="str">
            <v>SICRO Jul/24</v>
          </cell>
        </row>
        <row r="3853">
          <cell r="A3853">
            <v>2607098</v>
          </cell>
          <cell r="B3853" t="str">
            <v>Posicionamento de jogo de dormentes de madeira para AMV 1:10, bitola mista</v>
          </cell>
          <cell r="C3853" t="str">
            <v>jg</v>
          </cell>
          <cell r="D3853">
            <v>45322.38</v>
          </cell>
          <cell r="E3853" t="str">
            <v>SICRO Jul/24</v>
          </cell>
        </row>
        <row r="3854">
          <cell r="A3854">
            <v>2607094</v>
          </cell>
          <cell r="B3854" t="str">
            <v>Posicionamento de jogo de dormentes de madeira para AMV 1:12, bitola larga</v>
          </cell>
          <cell r="C3854" t="str">
            <v>jg</v>
          </cell>
          <cell r="D3854">
            <v>50602.62</v>
          </cell>
          <cell r="E3854" t="str">
            <v>SICRO Jul/24</v>
          </cell>
        </row>
        <row r="3855">
          <cell r="A3855">
            <v>2607089</v>
          </cell>
          <cell r="B3855" t="str">
            <v>Posicionamento de jogo de dormentes de madeira para AMV 1:12, bitola métrica</v>
          </cell>
          <cell r="C3855" t="str">
            <v>jg</v>
          </cell>
          <cell r="D3855">
            <v>21278.51</v>
          </cell>
          <cell r="E3855" t="str">
            <v>SICRO Jul/24</v>
          </cell>
        </row>
        <row r="3856">
          <cell r="A3856">
            <v>2607099</v>
          </cell>
          <cell r="B3856" t="str">
            <v>Posicionamento de jogo de dormentes de madeira para AMV 1:12, bitola mista</v>
          </cell>
          <cell r="C3856" t="str">
            <v>jg</v>
          </cell>
          <cell r="D3856">
            <v>51093.34</v>
          </cell>
          <cell r="E3856" t="str">
            <v>SICRO Jul/24</v>
          </cell>
        </row>
        <row r="3857">
          <cell r="A3857">
            <v>2607095</v>
          </cell>
          <cell r="B3857" t="str">
            <v>Posicionamento de jogo de dormentes de madeira para AMV 1:14, bitola larga</v>
          </cell>
          <cell r="C3857" t="str">
            <v>jg</v>
          </cell>
          <cell r="D3857">
            <v>59439.38</v>
          </cell>
          <cell r="E3857" t="str">
            <v>SICRO Jul/24</v>
          </cell>
        </row>
        <row r="3858">
          <cell r="A3858">
            <v>2607090</v>
          </cell>
          <cell r="B3858" t="str">
            <v>Posicionamento de jogo de dormentes de madeira para AMV 1:14, bitola métrica</v>
          </cell>
          <cell r="C3858" t="str">
            <v>jg</v>
          </cell>
          <cell r="D3858">
            <v>25904.16</v>
          </cell>
          <cell r="E3858" t="str">
            <v>SICRO Jul/24</v>
          </cell>
        </row>
        <row r="3859">
          <cell r="A3859">
            <v>2607260</v>
          </cell>
          <cell r="B3859" t="str">
            <v>Posicionamento de jogo de dormentes de madeira para AMV 1:14, bitola mista</v>
          </cell>
          <cell r="C3859" t="str">
            <v>jg</v>
          </cell>
          <cell r="D3859">
            <v>60009.3</v>
          </cell>
          <cell r="E3859" t="str">
            <v>SICRO Jul/24</v>
          </cell>
        </row>
        <row r="3860">
          <cell r="A3860">
            <v>2607096</v>
          </cell>
          <cell r="B3860" t="str">
            <v>Posicionamento de jogo de dormentes de madeira para AMV 1:20, bitola larga</v>
          </cell>
          <cell r="C3860" t="str">
            <v>jg</v>
          </cell>
          <cell r="D3860">
            <v>78356.800000000003</v>
          </cell>
          <cell r="E3860" t="str">
            <v>SICRO Jul/24</v>
          </cell>
        </row>
        <row r="3861">
          <cell r="A3861">
            <v>2607091</v>
          </cell>
          <cell r="B3861" t="str">
            <v>Posicionamento de jogo de dormentes de madeira para AMV 1:20, bitola métrica</v>
          </cell>
          <cell r="C3861" t="str">
            <v>jg</v>
          </cell>
          <cell r="D3861">
            <v>32541.78</v>
          </cell>
          <cell r="E3861" t="str">
            <v>SICRO Jul/24</v>
          </cell>
        </row>
        <row r="3862">
          <cell r="A3862">
            <v>2607101</v>
          </cell>
          <cell r="B3862" t="str">
            <v>Posicionamento de jogo de dormentes de madeira para AMV 1:20, bitola mista</v>
          </cell>
          <cell r="C3862" t="str">
            <v>jg</v>
          </cell>
          <cell r="D3862">
            <v>79107.95</v>
          </cell>
          <cell r="E3862" t="str">
            <v>SICRO Jul/24</v>
          </cell>
        </row>
        <row r="3863">
          <cell r="A3863">
            <v>2607092</v>
          </cell>
          <cell r="B3863" t="str">
            <v>Posicionamento de jogo de dormentes de madeira para AMV 1:8, bitola larga</v>
          </cell>
          <cell r="C3863" t="str">
            <v>jg</v>
          </cell>
          <cell r="D3863">
            <v>35722.839999999997</v>
          </cell>
          <cell r="E3863" t="str">
            <v>SICRO Jul/24</v>
          </cell>
        </row>
        <row r="3864">
          <cell r="A3864">
            <v>2607087</v>
          </cell>
          <cell r="B3864" t="str">
            <v>Posicionamento de jogo de dormentes de madeira para AMV 1:8, bitola métrica</v>
          </cell>
          <cell r="C3864" t="str">
            <v>jg</v>
          </cell>
          <cell r="D3864">
            <v>15515.8</v>
          </cell>
          <cell r="E3864" t="str">
            <v>SICRO Jul/24</v>
          </cell>
        </row>
        <row r="3865">
          <cell r="A3865">
            <v>2607097</v>
          </cell>
          <cell r="B3865" t="str">
            <v>Posicionamento de jogo de dormentes de madeira para AMV 1:8, bitola mista</v>
          </cell>
          <cell r="C3865" t="str">
            <v>jg</v>
          </cell>
          <cell r="D3865">
            <v>36067.69</v>
          </cell>
          <cell r="E3865" t="str">
            <v>SICRO Jul/24</v>
          </cell>
        </row>
        <row r="3866">
          <cell r="A3866">
            <v>2607198</v>
          </cell>
          <cell r="B3866" t="str">
            <v>Regularização manual do lastro do AMV para qualquer abertura e qualquer bitola</v>
          </cell>
          <cell r="C3866" t="str">
            <v>un</v>
          </cell>
          <cell r="D3866">
            <v>426.54</v>
          </cell>
          <cell r="E3866" t="str">
            <v>SICRO Jul/24</v>
          </cell>
        </row>
        <row r="3867">
          <cell r="A3867">
            <v>2809170</v>
          </cell>
          <cell r="B3867" t="str">
            <v>Demolição de AMV 1:10 TR 37, em bitola métrica, dormente de madeira, com separação e empilhamento</v>
          </cell>
          <cell r="C3867" t="str">
            <v>un</v>
          </cell>
          <cell r="D3867">
            <v>2143.9499999999998</v>
          </cell>
          <cell r="E3867" t="str">
            <v>SICRO Jul/24</v>
          </cell>
        </row>
        <row r="3868">
          <cell r="A3868">
            <v>2809183</v>
          </cell>
          <cell r="B3868" t="str">
            <v>Demolição de AMV 1:10 TR 45, em bitola larga, dormente de madeira, com separação e empilhamento</v>
          </cell>
          <cell r="C3868" t="str">
            <v>un</v>
          </cell>
          <cell r="D3868">
            <v>3119.21</v>
          </cell>
          <cell r="E3868" t="str">
            <v>SICRO Jul/24</v>
          </cell>
        </row>
        <row r="3869">
          <cell r="A3869">
            <v>2809174</v>
          </cell>
          <cell r="B3869" t="str">
            <v>Demolição de AMV 1:10 TR 45, em bitola métrica, dormente de madeira, com separação e empilhamento</v>
          </cell>
          <cell r="C3869" t="str">
            <v>un</v>
          </cell>
          <cell r="D3869">
            <v>2240.61</v>
          </cell>
          <cell r="E3869" t="str">
            <v>SICRO Jul/24</v>
          </cell>
        </row>
        <row r="3870">
          <cell r="A3870">
            <v>2809196</v>
          </cell>
          <cell r="B3870" t="str">
            <v>Demolição de AMV 1:10 TR 45, em bitola mista, dormente de madeira, com separação e empilhamento</v>
          </cell>
          <cell r="C3870" t="str">
            <v>un</v>
          </cell>
          <cell r="D3870">
            <v>3260.93</v>
          </cell>
          <cell r="E3870" t="str">
            <v>SICRO Jul/24</v>
          </cell>
        </row>
        <row r="3871">
          <cell r="A3871">
            <v>2809187</v>
          </cell>
          <cell r="B3871" t="str">
            <v>Demolição de AMV 1:10 TR 57, em bitola larga, dormente de madeira, com separação e empilhamento</v>
          </cell>
          <cell r="C3871" t="str">
            <v>un</v>
          </cell>
          <cell r="D3871">
            <v>3265.75</v>
          </cell>
          <cell r="E3871" t="str">
            <v>SICRO Jul/24</v>
          </cell>
        </row>
        <row r="3872">
          <cell r="A3872">
            <v>2809178</v>
          </cell>
          <cell r="B3872" t="str">
            <v>Demolição de AMV 1:10 TR 57, em bitola métrica, dormente de madeira, com separação e empilhamento</v>
          </cell>
          <cell r="C3872" t="str">
            <v>un</v>
          </cell>
          <cell r="D3872">
            <v>2385.46</v>
          </cell>
          <cell r="E3872" t="str">
            <v>SICRO Jul/24</v>
          </cell>
        </row>
        <row r="3873">
          <cell r="A3873">
            <v>2809200</v>
          </cell>
          <cell r="B3873" t="str">
            <v>Demolição de AMV 1:10 TR 57, em bitola mista, dormente de madeira, com separação e empilhamento</v>
          </cell>
          <cell r="C3873" t="str">
            <v>un</v>
          </cell>
          <cell r="D3873">
            <v>3413.58</v>
          </cell>
          <cell r="E3873" t="str">
            <v>SICRO Jul/24</v>
          </cell>
        </row>
        <row r="3874">
          <cell r="A3874">
            <v>2809191</v>
          </cell>
          <cell r="B3874" t="str">
            <v>Demolição de AMV 1:10 TR 68, em bitola larga, dormente de madeira, com separação e empilhamento</v>
          </cell>
          <cell r="C3874" t="str">
            <v>un</v>
          </cell>
          <cell r="D3874">
            <v>3400.15</v>
          </cell>
          <cell r="E3874" t="str">
            <v>SICRO Jul/24</v>
          </cell>
        </row>
        <row r="3875">
          <cell r="A3875">
            <v>2809204</v>
          </cell>
          <cell r="B3875" t="str">
            <v>Demolição de AMV 1:10 TR 68, em bitola mista, dormente de madeira, com separação e empilhamento</v>
          </cell>
          <cell r="C3875" t="str">
            <v>un</v>
          </cell>
          <cell r="D3875">
            <v>3553.32</v>
          </cell>
          <cell r="E3875" t="str">
            <v>SICRO Jul/24</v>
          </cell>
        </row>
        <row r="3876">
          <cell r="A3876">
            <v>2809171</v>
          </cell>
          <cell r="B3876" t="str">
            <v>Demolição de AMV 1:12 TR 37, em bitola métrica, dormente de madeira, com separação e empilhamento</v>
          </cell>
          <cell r="C3876" t="str">
            <v>un</v>
          </cell>
          <cell r="D3876">
            <v>2421.75</v>
          </cell>
          <cell r="E3876" t="str">
            <v>SICRO Jul/24</v>
          </cell>
        </row>
        <row r="3877">
          <cell r="A3877">
            <v>2809184</v>
          </cell>
          <cell r="B3877" t="str">
            <v>Demolição de AMV 1:12 TR 45, em bitola larga, dormente de madeira, com separação e empilhamento</v>
          </cell>
          <cell r="C3877" t="str">
            <v>un</v>
          </cell>
          <cell r="D3877">
            <v>3522.09</v>
          </cell>
          <cell r="E3877" t="str">
            <v>SICRO Jul/24</v>
          </cell>
        </row>
        <row r="3878">
          <cell r="A3878">
            <v>2809175</v>
          </cell>
          <cell r="B3878" t="str">
            <v>Demolição de AMV 1:12 TR 45, em bitola métrica, dormente de madeira, com separação e empilhamento</v>
          </cell>
          <cell r="C3878" t="str">
            <v>un</v>
          </cell>
          <cell r="D3878">
            <v>2528.08</v>
          </cell>
          <cell r="E3878" t="str">
            <v>SICRO Jul/24</v>
          </cell>
        </row>
        <row r="3879">
          <cell r="A3879">
            <v>2809197</v>
          </cell>
          <cell r="B3879" t="str">
            <v>Demolição de AMV 1:12 TR 45, em bitola mista, dormente de madeira, com separação e empilhamento</v>
          </cell>
          <cell r="C3879" t="str">
            <v>un</v>
          </cell>
          <cell r="D3879">
            <v>3678.55</v>
          </cell>
          <cell r="E3879" t="str">
            <v>SICRO Jul/24</v>
          </cell>
        </row>
        <row r="3880">
          <cell r="A3880">
            <v>2809188</v>
          </cell>
          <cell r="B3880" t="str">
            <v>Demolição de AMV 1:12 TR 57, em bitola larga, dormente de madeira, com separação e empilhamento</v>
          </cell>
          <cell r="C3880" t="str">
            <v>un</v>
          </cell>
          <cell r="D3880">
            <v>3683.3</v>
          </cell>
          <cell r="E3880" t="str">
            <v>SICRO Jul/24</v>
          </cell>
        </row>
        <row r="3881">
          <cell r="A3881">
            <v>2809179</v>
          </cell>
          <cell r="B3881" t="str">
            <v>Demolição de AMV 1:12 TR 57, em bitola métrica, dormente de madeira, com separação e empilhamento</v>
          </cell>
          <cell r="C3881" t="str">
            <v>un</v>
          </cell>
          <cell r="D3881">
            <v>2687.41</v>
          </cell>
          <cell r="E3881" t="str">
            <v>SICRO Jul/24</v>
          </cell>
        </row>
        <row r="3882">
          <cell r="A3882">
            <v>2809201</v>
          </cell>
          <cell r="B3882" t="str">
            <v>Demolição de AMV 1:12 TR 57, em bitola mista, dormente de madeira, com separação e empilhamento</v>
          </cell>
          <cell r="C3882" t="str">
            <v>un</v>
          </cell>
          <cell r="D3882">
            <v>3846.47</v>
          </cell>
          <cell r="E3882" t="str">
            <v>SICRO Jul/24</v>
          </cell>
        </row>
        <row r="3883">
          <cell r="A3883">
            <v>2809192</v>
          </cell>
          <cell r="B3883" t="str">
            <v>Demolição de AMV 1:12 TR 68, em bitola larga, dormente de madeira, com separação e empilhamento</v>
          </cell>
          <cell r="C3883" t="str">
            <v>un</v>
          </cell>
          <cell r="D3883">
            <v>3831.13</v>
          </cell>
          <cell r="E3883" t="str">
            <v>SICRO Jul/24</v>
          </cell>
        </row>
        <row r="3884">
          <cell r="A3884">
            <v>2809205</v>
          </cell>
          <cell r="B3884" t="str">
            <v>Demolição de AMV 1:12 TR 68, em bitola mista, dormente de madeira, com separação e empilhamento</v>
          </cell>
          <cell r="C3884" t="str">
            <v>un</v>
          </cell>
          <cell r="D3884">
            <v>4000.19</v>
          </cell>
          <cell r="E3884" t="str">
            <v>SICRO Jul/24</v>
          </cell>
        </row>
        <row r="3885">
          <cell r="A3885">
            <v>2809172</v>
          </cell>
          <cell r="B3885" t="str">
            <v>Demolição de AMV 1:14 TR 37, em bitola métrica, dormente de madeira, com separação e empilhamento</v>
          </cell>
          <cell r="C3885" t="str">
            <v>un</v>
          </cell>
          <cell r="D3885">
            <v>2833.9</v>
          </cell>
          <cell r="E3885" t="str">
            <v>SICRO Jul/24</v>
          </cell>
        </row>
        <row r="3886">
          <cell r="A3886">
            <v>2809185</v>
          </cell>
          <cell r="B3886" t="str">
            <v>Demolição de AMV 1:14 TR 45, em bitola larga, dormente de madeira, com separação e empilhamento</v>
          </cell>
          <cell r="C3886" t="str">
            <v>un</v>
          </cell>
          <cell r="D3886">
            <v>4059.24</v>
          </cell>
          <cell r="E3886" t="str">
            <v>SICRO Jul/24</v>
          </cell>
        </row>
        <row r="3887">
          <cell r="A3887">
            <v>2809176</v>
          </cell>
          <cell r="B3887" t="str">
            <v>Demolição de AMV 1:14 TR 45, em bitola métrica, dormente de madeira, com separação e empilhamento</v>
          </cell>
          <cell r="C3887" t="str">
            <v>un</v>
          </cell>
          <cell r="D3887">
            <v>2950.86</v>
          </cell>
          <cell r="E3887" t="str">
            <v>SICRO Jul/24</v>
          </cell>
        </row>
        <row r="3888">
          <cell r="A3888">
            <v>2809198</v>
          </cell>
          <cell r="B3888" t="str">
            <v>Demolição de AMV 1:14 TR 45, em bitola mista, dormente de madeira, com separação e empilhamento</v>
          </cell>
          <cell r="C3888" t="str">
            <v>un</v>
          </cell>
          <cell r="D3888">
            <v>4234.37</v>
          </cell>
          <cell r="E3888" t="str">
            <v>SICRO Jul/24</v>
          </cell>
        </row>
        <row r="3889">
          <cell r="A3889">
            <v>2809189</v>
          </cell>
          <cell r="B3889" t="str">
            <v>Demolição de AMV 1:14 TR 57, em bitola larga, dormente de madeira, com separação e empilhamento</v>
          </cell>
          <cell r="C3889" t="str">
            <v>un</v>
          </cell>
          <cell r="D3889">
            <v>4236.5600000000004</v>
          </cell>
          <cell r="E3889" t="str">
            <v>SICRO Jul/24</v>
          </cell>
        </row>
        <row r="3890">
          <cell r="A3890">
            <v>2809180</v>
          </cell>
          <cell r="B3890" t="str">
            <v>Demolição de AMV 1:14 TR 57, em bitola métrica, dormente de madeira, com separação e empilhamento</v>
          </cell>
          <cell r="C3890" t="str">
            <v>un</v>
          </cell>
          <cell r="D3890">
            <v>3126.13</v>
          </cell>
          <cell r="E3890" t="str">
            <v>SICRO Jul/24</v>
          </cell>
        </row>
        <row r="3891">
          <cell r="A3891">
            <v>2809202</v>
          </cell>
          <cell r="B3891" t="str">
            <v>Demolição de AMV 1:14 TR 57, em bitola mista, dormente de madeira, com separação e empilhamento</v>
          </cell>
          <cell r="C3891" t="str">
            <v>un</v>
          </cell>
          <cell r="D3891">
            <v>4419.08</v>
          </cell>
          <cell r="E3891" t="str">
            <v>SICRO Jul/24</v>
          </cell>
        </row>
        <row r="3892">
          <cell r="A3892">
            <v>2809193</v>
          </cell>
          <cell r="B3892" t="str">
            <v>Demolição de AMV 1:14 TR 68, em bitola larga, dormente de madeira, com separação e empilhamento</v>
          </cell>
          <cell r="C3892" t="str">
            <v>un</v>
          </cell>
          <cell r="D3892">
            <v>4399.18</v>
          </cell>
          <cell r="E3892" t="str">
            <v>SICRO Jul/24</v>
          </cell>
        </row>
        <row r="3893">
          <cell r="A3893">
            <v>2809206</v>
          </cell>
          <cell r="B3893" t="str">
            <v>Demolição de AMV 1:14 TR 68, em bitola mista, dormente de madeira, com separação e empilhamento</v>
          </cell>
          <cell r="C3893" t="str">
            <v>un</v>
          </cell>
          <cell r="D3893">
            <v>4588.17</v>
          </cell>
          <cell r="E3893" t="str">
            <v>SICRO Jul/24</v>
          </cell>
        </row>
        <row r="3894">
          <cell r="A3894">
            <v>2809190</v>
          </cell>
          <cell r="B3894" t="str">
            <v>Demolição de AMV 1:20 TR 57, em bitola larga, dormente de madeira, com separação e empilhamento</v>
          </cell>
          <cell r="C3894" t="str">
            <v>un</v>
          </cell>
          <cell r="D3894">
            <v>5494.33</v>
          </cell>
          <cell r="E3894" t="str">
            <v>SICRO Jul/24</v>
          </cell>
        </row>
        <row r="3895">
          <cell r="A3895">
            <v>2809181</v>
          </cell>
          <cell r="B3895" t="str">
            <v>Demolição de AMV 1:20 TR 57, em bitola métrica, dormente de madeira, com separação e empilhamento</v>
          </cell>
          <cell r="C3895" t="str">
            <v>un</v>
          </cell>
          <cell r="D3895">
            <v>3846.2</v>
          </cell>
          <cell r="E3895" t="str">
            <v>SICRO Jul/24</v>
          </cell>
        </row>
        <row r="3896">
          <cell r="A3896">
            <v>2809203</v>
          </cell>
          <cell r="B3896" t="str">
            <v>Demolição de AMV 1:20 TR 57, em bitola mista, dormente de madeira, com separação e empilhamento</v>
          </cell>
          <cell r="C3896" t="str">
            <v>un</v>
          </cell>
          <cell r="D3896">
            <v>5715.19</v>
          </cell>
          <cell r="E3896" t="str">
            <v>SICRO Jul/24</v>
          </cell>
        </row>
        <row r="3897">
          <cell r="A3897">
            <v>2809194</v>
          </cell>
          <cell r="B3897" t="str">
            <v>Demolição de AMV 1:20 TR 68, em bitola larga, dormente de madeira, com separação e empilhamento</v>
          </cell>
          <cell r="C3897" t="str">
            <v>un</v>
          </cell>
          <cell r="D3897">
            <v>5689.47</v>
          </cell>
          <cell r="E3897" t="str">
            <v>SICRO Jul/24</v>
          </cell>
        </row>
        <row r="3898">
          <cell r="A3898">
            <v>2809207</v>
          </cell>
          <cell r="B3898" t="str">
            <v>Demolição de AMV 1:20 TR 68, em bitola mista, dormente de madeira, com separação e empilhamento</v>
          </cell>
          <cell r="C3898" t="str">
            <v>un</v>
          </cell>
          <cell r="D3898">
            <v>5918.1</v>
          </cell>
          <cell r="E3898" t="str">
            <v>SICRO Jul/24</v>
          </cell>
        </row>
        <row r="3899">
          <cell r="A3899">
            <v>2809169</v>
          </cell>
          <cell r="B3899" t="str">
            <v>Demolição de AMV 1:8 TR 37, em bitola métrica, dormente de madeira, com separação e empilhamento</v>
          </cell>
          <cell r="C3899" t="str">
            <v>un</v>
          </cell>
          <cell r="D3899">
            <v>1840.72</v>
          </cell>
          <cell r="E3899" t="str">
            <v>SICRO Jul/24</v>
          </cell>
        </row>
        <row r="3900">
          <cell r="A3900">
            <v>2809182</v>
          </cell>
          <cell r="B3900" t="str">
            <v>Demolição de AMV 1:8 TR 45, em bitola larga, dormente de madeira, com separação e empilhamento</v>
          </cell>
          <cell r="C3900" t="str">
            <v>un</v>
          </cell>
          <cell r="D3900">
            <v>2562.6</v>
          </cell>
          <cell r="E3900" t="str">
            <v>SICRO Jul/24</v>
          </cell>
        </row>
        <row r="3901">
          <cell r="A3901">
            <v>2809173</v>
          </cell>
          <cell r="B3901" t="str">
            <v>Demolição de AMV 1:8 TR 45, em bitola métrica, dormente de madeira, com separação e empilhamento</v>
          </cell>
          <cell r="C3901" t="str">
            <v>un</v>
          </cell>
          <cell r="D3901">
            <v>1928.59</v>
          </cell>
          <cell r="E3901" t="str">
            <v>SICRO Jul/24</v>
          </cell>
        </row>
        <row r="3902">
          <cell r="A3902">
            <v>2809195</v>
          </cell>
          <cell r="B3902" t="str">
            <v>Demolição de AMV 1:8 TR 45, em bitola mista, dormente de madeira, com separação e empilhamento</v>
          </cell>
          <cell r="C3902" t="str">
            <v>un</v>
          </cell>
          <cell r="D3902">
            <v>2669.06</v>
          </cell>
          <cell r="E3902" t="str">
            <v>SICRO Jul/24</v>
          </cell>
        </row>
        <row r="3903">
          <cell r="A3903">
            <v>2809186</v>
          </cell>
          <cell r="B3903" t="str">
            <v>Demolição de AMV 1:8 TR 57, em bitola larga, dormente de madeira, com separação e empilhamento</v>
          </cell>
          <cell r="C3903" t="str">
            <v>un</v>
          </cell>
          <cell r="D3903">
            <v>2695.82</v>
          </cell>
          <cell r="E3903" t="str">
            <v>SICRO Jul/24</v>
          </cell>
        </row>
        <row r="3904">
          <cell r="A3904">
            <v>2809177</v>
          </cell>
          <cell r="B3904" t="str">
            <v>Demolição de AMV 1:8 TR 57, em bitola métrica, dormente de madeira, com separação e empilhamento</v>
          </cell>
          <cell r="C3904" t="str">
            <v>un</v>
          </cell>
          <cell r="D3904">
            <v>2060.27</v>
          </cell>
          <cell r="E3904" t="str">
            <v>SICRO Jul/24</v>
          </cell>
        </row>
        <row r="3905">
          <cell r="A3905">
            <v>2809199</v>
          </cell>
          <cell r="B3905" t="str">
            <v>Demolição de AMV 1:8 TR 57, em bitola mista, dormente de madeira, com separação e empilhamento</v>
          </cell>
          <cell r="C3905" t="str">
            <v>un</v>
          </cell>
          <cell r="D3905">
            <v>2807.84</v>
          </cell>
          <cell r="E3905" t="str">
            <v>SICRO Jul/24</v>
          </cell>
        </row>
        <row r="3906">
          <cell r="A3906">
            <v>2809219</v>
          </cell>
          <cell r="B3906" t="str">
            <v>Demolição de via, bitola larga, 1.667 dormentes de madeira/km, trilho TR 45, barra com 12 m de comprimento, com separação e empilhamento</v>
          </cell>
          <cell r="C3906" t="str">
            <v>km</v>
          </cell>
          <cell r="D3906">
            <v>26843.52</v>
          </cell>
          <cell r="E3906" t="str">
            <v>SICRO Jul/24</v>
          </cell>
        </row>
        <row r="3907">
          <cell r="A3907">
            <v>2809220</v>
          </cell>
          <cell r="B3907" t="str">
            <v>Demolição de via, bitola larga, 1.667 dormentes de madeira/km, trilho TR 57, barra com 12 m de comprimento, com separação e empilhamento</v>
          </cell>
          <cell r="C3907" t="str">
            <v>km</v>
          </cell>
          <cell r="D3907">
            <v>28362.22</v>
          </cell>
          <cell r="E3907" t="str">
            <v>SICRO Jul/24</v>
          </cell>
        </row>
        <row r="3908">
          <cell r="A3908">
            <v>2809221</v>
          </cell>
          <cell r="B3908" t="str">
            <v>Demolição de via, bitola larga, 1.667 dormentes de madeira/km, trilho TR 68, barra com 12 m de comprimento, com separação e empilhamento</v>
          </cell>
          <cell r="C3908" t="str">
            <v>km</v>
          </cell>
          <cell r="D3908">
            <v>29107.13</v>
          </cell>
          <cell r="E3908" t="str">
            <v>SICRO Jul/24</v>
          </cell>
        </row>
        <row r="3909">
          <cell r="A3909">
            <v>2809163</v>
          </cell>
          <cell r="B3909" t="str">
            <v>Demolição de via, bitola larga, 1.750 dormentes de madeira/km, trilho TR 45, barra com 12 m de comprimento, com separação e empilhamento</v>
          </cell>
          <cell r="C3909" t="str">
            <v>km</v>
          </cell>
          <cell r="D3909">
            <v>28048.46</v>
          </cell>
          <cell r="E3909" t="str">
            <v>SICRO Jul/24</v>
          </cell>
        </row>
        <row r="3910">
          <cell r="A3910">
            <v>2809164</v>
          </cell>
          <cell r="B3910" t="str">
            <v>Demolição de via, bitola larga, 1.750 dormentes de madeira/km, trilho TR 57, barra com 12 m de comprimento, com separação e empilhamento</v>
          </cell>
          <cell r="C3910" t="str">
            <v>km</v>
          </cell>
          <cell r="D3910">
            <v>29622.86</v>
          </cell>
          <cell r="E3910" t="str">
            <v>SICRO Jul/24</v>
          </cell>
        </row>
        <row r="3911">
          <cell r="A3911">
            <v>2809165</v>
          </cell>
          <cell r="B3911" t="str">
            <v>Demolição de via, bitola larga, 1.750 dormentes de madeira/km, trilho TR 68, barra com 12 m de comprimento, com separação e empilhamento</v>
          </cell>
          <cell r="C3911" t="str">
            <v>km</v>
          </cell>
          <cell r="D3911">
            <v>30388.720000000001</v>
          </cell>
          <cell r="E3911" t="str">
            <v>SICRO Jul/24</v>
          </cell>
        </row>
        <row r="3912">
          <cell r="A3912">
            <v>2809216</v>
          </cell>
          <cell r="B3912" t="str">
            <v>Demolição de via, bitola métrica, 1.667 dormentes de madeira/km, trilho TR 37, barra com 12 m de comprimento, com separação e empilhamento</v>
          </cell>
          <cell r="C3912" t="str">
            <v>km</v>
          </cell>
          <cell r="D3912">
            <v>25139.88</v>
          </cell>
          <cell r="E3912" t="str">
            <v>SICRO Jul/24</v>
          </cell>
        </row>
        <row r="3913">
          <cell r="A3913">
            <v>2809217</v>
          </cell>
          <cell r="B3913" t="str">
            <v>Demolição de via, bitola métrica, 1.667 dormentes de madeira/km, trilho TR 45, barra com 12 m de comprimento, com separação e empilhamento</v>
          </cell>
          <cell r="C3913" t="str">
            <v>km</v>
          </cell>
          <cell r="D3913">
            <v>25529.42</v>
          </cell>
          <cell r="E3913" t="str">
            <v>SICRO Jul/24</v>
          </cell>
        </row>
        <row r="3914">
          <cell r="A3914">
            <v>2809218</v>
          </cell>
          <cell r="B3914" t="str">
            <v>Demolição de via, bitola métrica, 1.667 dormentes de madeira/km, trilho TR 57, barra com 12 m de comprimento, com separação e empilhamento</v>
          </cell>
          <cell r="C3914" t="str">
            <v>km</v>
          </cell>
          <cell r="D3914">
            <v>27030.16</v>
          </cell>
          <cell r="E3914" t="str">
            <v>SICRO Jul/24</v>
          </cell>
        </row>
        <row r="3915">
          <cell r="A3915">
            <v>2809160</v>
          </cell>
          <cell r="B3915" t="str">
            <v>Demolição de via, bitola métrica, 1.750 dormentes de madeira/km, trilho TR 37, barra com 12 m de comprimento, com separação e empilhamento</v>
          </cell>
          <cell r="C3915" t="str">
            <v>km</v>
          </cell>
          <cell r="D3915">
            <v>26278.44</v>
          </cell>
          <cell r="E3915" t="str">
            <v>SICRO Jul/24</v>
          </cell>
        </row>
        <row r="3916">
          <cell r="A3916">
            <v>2809161</v>
          </cell>
          <cell r="B3916" t="str">
            <v>Demolição de via, bitola métrica, 1.750 dormentes de madeira/km, trilho TR 45, barra com 12 m de comprimento, com separação e empilhamento</v>
          </cell>
          <cell r="C3916" t="str">
            <v>km</v>
          </cell>
          <cell r="D3916">
            <v>26670.79</v>
          </cell>
          <cell r="E3916" t="str">
            <v>SICRO Jul/24</v>
          </cell>
        </row>
        <row r="3917">
          <cell r="A3917">
            <v>2809162</v>
          </cell>
          <cell r="B3917" t="str">
            <v>Demolição de via, bitola métrica, 1.750 dormentes de madeira/km, trilho TR 57, barra com 12 m de comprimento, com separação e empilhamento</v>
          </cell>
          <cell r="C3917" t="str">
            <v>km</v>
          </cell>
          <cell r="D3917">
            <v>28226.83</v>
          </cell>
          <cell r="E3917" t="str">
            <v>SICRO Jul/24</v>
          </cell>
        </row>
        <row r="3918">
          <cell r="A3918">
            <v>2809222</v>
          </cell>
          <cell r="B3918" t="str">
            <v>Demolição de via, bitola mista, 1.667 dormentes de madeira/km, trilho TR 45, barra com 12 m de comprimento, com separação e empilhamento</v>
          </cell>
          <cell r="C3918" t="str">
            <v>km</v>
          </cell>
          <cell r="D3918">
            <v>23925.26</v>
          </cell>
          <cell r="E3918" t="str">
            <v>SICRO Jul/24</v>
          </cell>
        </row>
        <row r="3919">
          <cell r="A3919">
            <v>2809223</v>
          </cell>
          <cell r="B3919" t="str">
            <v>Demolição de via, bitola mista, 1.667 dormentes de madeira/km, trilho TR 57, barra com 12 m de comprimento, com separação e empilhamento</v>
          </cell>
          <cell r="C3919" t="str">
            <v>km</v>
          </cell>
          <cell r="D3919">
            <v>30789.56</v>
          </cell>
          <cell r="E3919" t="str">
            <v>SICRO Jul/24</v>
          </cell>
        </row>
        <row r="3920">
          <cell r="A3920">
            <v>2809224</v>
          </cell>
          <cell r="B3920" t="str">
            <v>Demolição de via, bitola mista, 1.667 dormentes de madeira/km, trilho TR 68, barra com 12 m de comprimento, com separação e empilhamento</v>
          </cell>
          <cell r="C3920" t="str">
            <v>km</v>
          </cell>
          <cell r="D3920">
            <v>31906.93</v>
          </cell>
          <cell r="E3920" t="str">
            <v>SICRO Jul/24</v>
          </cell>
        </row>
        <row r="3921">
          <cell r="A3921">
            <v>2809166</v>
          </cell>
          <cell r="B3921" t="str">
            <v>Demolição de via, bitola mista, 1.750 dormentes de madeira/km, trilho TR 45, barra com 12 m de comprimento, com separação e empilhamento</v>
          </cell>
          <cell r="C3921" t="str">
            <v>km</v>
          </cell>
          <cell r="D3921">
            <v>24922.12</v>
          </cell>
          <cell r="E3921" t="str">
            <v>SICRO Jul/24</v>
          </cell>
        </row>
        <row r="3922">
          <cell r="A3922">
            <v>2809167</v>
          </cell>
          <cell r="B3922" t="str">
            <v>Demolição de via, bitola mista, 1.750 dormentes de madeira/km, trilho TR 57, barra com 12 m de comprimento, com separação e empilhamento</v>
          </cell>
          <cell r="C3922" t="str">
            <v>km</v>
          </cell>
          <cell r="D3922">
            <v>32121.84</v>
          </cell>
          <cell r="E3922" t="str">
            <v>SICRO Jul/24</v>
          </cell>
        </row>
        <row r="3923">
          <cell r="A3923">
            <v>2809168</v>
          </cell>
          <cell r="B3923" t="str">
            <v>Demolição de via, bitola mista, 1.750 dormentes de madeira/km, trilho TR 68, barra com 12 m de comprimento, com separação e empilhamento</v>
          </cell>
          <cell r="C3923" t="str">
            <v>km</v>
          </cell>
          <cell r="D3923">
            <v>33270.639999999999</v>
          </cell>
          <cell r="E3923" t="str">
            <v>SICRO Jul/24</v>
          </cell>
        </row>
        <row r="3924">
          <cell r="A3924">
            <v>2809158</v>
          </cell>
          <cell r="B3924" t="str">
            <v>Retirada manual de dormente de madeira, bitola larga ou mista, com separação e empilhamento</v>
          </cell>
          <cell r="C3924" t="str">
            <v>un</v>
          </cell>
          <cell r="D3924">
            <v>13.66</v>
          </cell>
          <cell r="E3924" t="str">
            <v>SICRO Jul/24</v>
          </cell>
        </row>
        <row r="3925">
          <cell r="A3925">
            <v>2809159</v>
          </cell>
          <cell r="B3925" t="str">
            <v>Retirada manual de dormente de madeira, bitola métrica, com separação e empilhamento</v>
          </cell>
          <cell r="C3925" t="str">
            <v>un</v>
          </cell>
          <cell r="D3925">
            <v>10.28</v>
          </cell>
          <cell r="E3925" t="str">
            <v>SICRO Jul/24</v>
          </cell>
        </row>
        <row r="3926">
          <cell r="A3926">
            <v>2909152</v>
          </cell>
          <cell r="B3926" t="str">
            <v>Aferição da geometria da via com carro controle</v>
          </cell>
          <cell r="C3926" t="str">
            <v>km</v>
          </cell>
          <cell r="D3926">
            <v>118.07</v>
          </cell>
          <cell r="E3926" t="str">
            <v>SICRO Jul/24</v>
          </cell>
        </row>
        <row r="3927">
          <cell r="A3927">
            <v>2909153</v>
          </cell>
          <cell r="B3927" t="str">
            <v>Capina química da plataforma ferroviária</v>
          </cell>
          <cell r="C3927" t="str">
            <v>km</v>
          </cell>
          <cell r="D3927">
            <v>166.9</v>
          </cell>
          <cell r="E3927" t="str">
            <v>SICRO Jul/24</v>
          </cell>
        </row>
        <row r="3928">
          <cell r="A3928">
            <v>2909151</v>
          </cell>
          <cell r="B3928" t="str">
            <v>Estabilização dinâmica da via</v>
          </cell>
          <cell r="C3928" t="str">
            <v>km</v>
          </cell>
          <cell r="D3928">
            <v>63.59</v>
          </cell>
          <cell r="E3928" t="str">
            <v>SICRO Jul/24</v>
          </cell>
        </row>
        <row r="3929">
          <cell r="A3929">
            <v>2909145</v>
          </cell>
          <cell r="B3929" t="str">
            <v>Nivelamento de junta com socaria manual da via</v>
          </cell>
          <cell r="C3929" t="str">
            <v>un</v>
          </cell>
          <cell r="D3929">
            <v>14.09</v>
          </cell>
          <cell r="E3929" t="str">
            <v>SICRO Jul/24</v>
          </cell>
        </row>
        <row r="3930">
          <cell r="A3930">
            <v>2909379</v>
          </cell>
          <cell r="B3930" t="str">
            <v>Nivelamento de via com grupo gerador/vibrador e levante de até 10 cm - bitola métrica ou larga com dormente de madeira ou concreto e taxa de dormentação de 1.667 un/km</v>
          </cell>
          <cell r="C3930" t="str">
            <v>km</v>
          </cell>
          <cell r="D3930">
            <v>7756.3</v>
          </cell>
          <cell r="E3930" t="str">
            <v>SICRO Jul/24</v>
          </cell>
        </row>
        <row r="3931">
          <cell r="A3931">
            <v>2909381</v>
          </cell>
          <cell r="B3931" t="str">
            <v>Nivelamento de via com grupo gerador/vibrador e levante de até 10 cm - bitola métrica ou larga com dormente de madeira ou concreto e taxa de dormentação de 1.750 un/km</v>
          </cell>
          <cell r="C3931" t="str">
            <v>km</v>
          </cell>
          <cell r="D3931">
            <v>8116.26</v>
          </cell>
          <cell r="E3931" t="str">
            <v>SICRO Jul/24</v>
          </cell>
        </row>
        <row r="3932">
          <cell r="A3932">
            <v>2909388</v>
          </cell>
          <cell r="B3932" t="str">
            <v>Nivelamento de via com grupo gerador/vibrador e levante de até 10 cm - bitola métrica ou larga com dormente de madeira ou concreto e taxa de dormentação de 1.850 un/km</v>
          </cell>
          <cell r="C3932" t="str">
            <v>km</v>
          </cell>
          <cell r="D3932">
            <v>8550.39</v>
          </cell>
          <cell r="E3932" t="str">
            <v>SICRO Jul/24</v>
          </cell>
        </row>
        <row r="3933">
          <cell r="A3933">
            <v>2909380</v>
          </cell>
          <cell r="B3933" t="str">
            <v>Nivelamento de via com grupo gerador/vibrador e levante de até 10 cm - bitola mista com dormente de madeira ou concreto e taxa de dormentação de 1.667 un/km</v>
          </cell>
          <cell r="C3933" t="str">
            <v>km</v>
          </cell>
          <cell r="D3933">
            <v>11366.81</v>
          </cell>
          <cell r="E3933" t="str">
            <v>SICRO Jul/24</v>
          </cell>
        </row>
        <row r="3934">
          <cell r="A3934">
            <v>2909382</v>
          </cell>
          <cell r="B3934" t="str">
            <v>Nivelamento de via com grupo gerador/vibrador e levante de até 10 cm - bitola mista com dormente de madeira ou concreto e taxa de dormentação de 1.750 un/km</v>
          </cell>
          <cell r="C3934" t="str">
            <v>km</v>
          </cell>
          <cell r="D3934">
            <v>11905.45</v>
          </cell>
          <cell r="E3934" t="str">
            <v>SICRO Jul/24</v>
          </cell>
        </row>
        <row r="3935">
          <cell r="A3935">
            <v>2909387</v>
          </cell>
          <cell r="B3935" t="str">
            <v>Nivelamento de via com grupo gerador/vibrador e levante de até 10 cm - bitola mista com dormente de madeira ou concreto e taxa de dormentação de 1.850 un/km</v>
          </cell>
          <cell r="C3935" t="str">
            <v>km</v>
          </cell>
          <cell r="D3935">
            <v>12559.34</v>
          </cell>
          <cell r="E3935" t="str">
            <v>SICRO Jul/24</v>
          </cell>
        </row>
        <row r="3936">
          <cell r="A3936">
            <v>2909375</v>
          </cell>
          <cell r="B3936" t="str">
            <v>Nivelamento de via com socaria manual e levante de até 10 cm - bitola métrica ou larga com dormente de madeira ou concreto e taxa de dormentação de 1.667 un/km</v>
          </cell>
          <cell r="C3936" t="str">
            <v>km</v>
          </cell>
          <cell r="D3936">
            <v>12573.14</v>
          </cell>
          <cell r="E3936" t="str">
            <v>SICRO Jul/24</v>
          </cell>
        </row>
        <row r="3937">
          <cell r="A3937">
            <v>2909377</v>
          </cell>
          <cell r="B3937" t="str">
            <v>Nivelamento de via com socaria manual e levante de até 10 cm - bitola métrica ou larga com dormente de madeira ou concreto e taxa de dormentação de 1.750 un/km</v>
          </cell>
          <cell r="C3937" t="str">
            <v>km</v>
          </cell>
          <cell r="D3937">
            <v>13160.31</v>
          </cell>
          <cell r="E3937" t="str">
            <v>SICRO Jul/24</v>
          </cell>
        </row>
        <row r="3938">
          <cell r="A3938">
            <v>2909386</v>
          </cell>
          <cell r="B3938" t="str">
            <v>Nivelamento de via com socaria manual e levante de até 10 cm - bitola métrica ou larga com dormente de madeira ou concreto e taxa de dormentação de 1.850 un/km</v>
          </cell>
          <cell r="C3938" t="str">
            <v>km</v>
          </cell>
          <cell r="D3938">
            <v>13868.41</v>
          </cell>
          <cell r="E3938" t="str">
            <v>SICRO Jul/24</v>
          </cell>
        </row>
        <row r="3939">
          <cell r="A3939">
            <v>2909376</v>
          </cell>
          <cell r="B3939" t="str">
            <v>Nivelamento de via com socaria manual e levante de até 10 cm - bitola mista com dormente de madeira ou concreto e taxa de dormentação de 1.667 un/km</v>
          </cell>
          <cell r="C3939" t="str">
            <v>km</v>
          </cell>
          <cell r="D3939">
            <v>18466.97</v>
          </cell>
          <cell r="E3939" t="str">
            <v>SICRO Jul/24</v>
          </cell>
        </row>
        <row r="3940">
          <cell r="A3940">
            <v>2909378</v>
          </cell>
          <cell r="B3940" t="str">
            <v>Nivelamento de via com socaria manual e levante de até 10 cm - bitola mista com dormente de madeira ou concreto e taxa de dormentação de 1.750 un/km</v>
          </cell>
          <cell r="C3940" t="str">
            <v>km</v>
          </cell>
          <cell r="D3940">
            <v>19354.810000000001</v>
          </cell>
          <cell r="E3940" t="str">
            <v>SICRO Jul/24</v>
          </cell>
        </row>
        <row r="3941">
          <cell r="A3941">
            <v>2909385</v>
          </cell>
          <cell r="B3941" t="str">
            <v>Nivelamento de via com socaria manual e levante de até 10 cm - bitola mista com dormente de madeira ou concreto e taxa de dormentação de 1.850 un/km</v>
          </cell>
          <cell r="C3941" t="str">
            <v>km</v>
          </cell>
          <cell r="D3941">
            <v>20410.86</v>
          </cell>
          <cell r="E3941" t="str">
            <v>SICRO Jul/24</v>
          </cell>
        </row>
        <row r="3942">
          <cell r="A3942">
            <v>2909383</v>
          </cell>
          <cell r="B3942" t="str">
            <v>Nivelamento e alinhamento de via com socadora automática e levante de até 10 cm - qualquer bitola ou dormente e taxa de dormentação de 1.667 un/km</v>
          </cell>
          <cell r="C3942" t="str">
            <v>km</v>
          </cell>
          <cell r="D3942">
            <v>5691.35</v>
          </cell>
          <cell r="E3942" t="str">
            <v>SICRO Jul/24</v>
          </cell>
        </row>
        <row r="3943">
          <cell r="A3943">
            <v>2909384</v>
          </cell>
          <cell r="B3943" t="str">
            <v>Nivelamento e alinhamento de via com socadora automática e levante de até 10 cm - qualquer bitola ou dormente e taxa de dormentação de 1.750 un/km</v>
          </cell>
          <cell r="C3943" t="str">
            <v>km</v>
          </cell>
          <cell r="D3943">
            <v>5974.75</v>
          </cell>
          <cell r="E3943" t="str">
            <v>SICRO Jul/24</v>
          </cell>
        </row>
        <row r="3944">
          <cell r="A3944">
            <v>2909148</v>
          </cell>
          <cell r="B3944" t="str">
            <v>Regularização do lastro com reguladora de lastro</v>
          </cell>
          <cell r="C3944" t="str">
            <v>km</v>
          </cell>
          <cell r="D3944">
            <v>429.63</v>
          </cell>
          <cell r="E3944" t="str">
            <v>SICRO Jul/24</v>
          </cell>
        </row>
        <row r="3945">
          <cell r="A3945">
            <v>2909389</v>
          </cell>
          <cell r="B3945" t="str">
            <v>Regularização manual do lastro em via corrida, bitola larga, com qualquer tipo de dormente</v>
          </cell>
          <cell r="C3945" t="str">
            <v>km</v>
          </cell>
          <cell r="D3945">
            <v>4573.29</v>
          </cell>
          <cell r="E3945" t="str">
            <v>SICRO Jul/24</v>
          </cell>
        </row>
        <row r="3946">
          <cell r="A3946">
            <v>2909390</v>
          </cell>
          <cell r="B3946" t="str">
            <v>Regularização manual do lastro em via corrida, bitola métrica, com qualquer tipo de dormente</v>
          </cell>
          <cell r="C3946" t="str">
            <v>km</v>
          </cell>
          <cell r="D3946">
            <v>3220.64</v>
          </cell>
          <cell r="E3946" t="str">
            <v>SICRO Jul/24</v>
          </cell>
        </row>
        <row r="3947">
          <cell r="A3947">
            <v>2909391</v>
          </cell>
          <cell r="B3947" t="str">
            <v>Regularização manual do lastro em via corrida, bitola mista, com qualquer tipo de dormente</v>
          </cell>
          <cell r="C3947" t="str">
            <v>km</v>
          </cell>
          <cell r="D3947">
            <v>5488.3</v>
          </cell>
          <cell r="E3947" t="str">
            <v>SICRO Jul/24</v>
          </cell>
        </row>
        <row r="3948">
          <cell r="A3948">
            <v>3009336</v>
          </cell>
          <cell r="B3948" t="str">
            <v>Alívio de tensão, com martelo de bronze, em TLS com 120 de comprimento de TR45, taxa de dormentação de 1.667 un/km, para qualquer bitola e fixação elástica</v>
          </cell>
          <cell r="C3948" t="str">
            <v>un</v>
          </cell>
          <cell r="D3948">
            <v>125.27</v>
          </cell>
          <cell r="E3948" t="str">
            <v>SICRO Jul/24</v>
          </cell>
        </row>
        <row r="3949">
          <cell r="A3949">
            <v>3009337</v>
          </cell>
          <cell r="B3949" t="str">
            <v>Alívio de tensão, com martelo de bronze, em TLS com 120 de comprimento de TR45, taxa de dormentação de 1.750 un/km, para qualquer bitola e fixação elástica</v>
          </cell>
          <cell r="C3949" t="str">
            <v>un</v>
          </cell>
          <cell r="D3949">
            <v>128.65</v>
          </cell>
          <cell r="E3949" t="str">
            <v>SICRO Jul/24</v>
          </cell>
        </row>
        <row r="3950">
          <cell r="A3950">
            <v>3009340</v>
          </cell>
          <cell r="B3950" t="str">
            <v>Alívio de tensão, com martelo de bronze, em TLS com 120 de comprimento de TR57, taxa de dormentação de 1.667 un/km, para qualquer bitola e fixação elástica</v>
          </cell>
          <cell r="C3950" t="str">
            <v>un</v>
          </cell>
          <cell r="D3950">
            <v>241.58</v>
          </cell>
          <cell r="E3950" t="str">
            <v>SICRO Jul/24</v>
          </cell>
        </row>
        <row r="3951">
          <cell r="A3951">
            <v>3009341</v>
          </cell>
          <cell r="B3951" t="str">
            <v>Alívio de tensão, com martelo de bronze, em TLS com 120 de comprimento de TR57, taxa de dormentação de 1.750 un/km, para qualquer bitola e fixação elástica</v>
          </cell>
          <cell r="C3951" t="str">
            <v>un</v>
          </cell>
          <cell r="D3951">
            <v>248.34</v>
          </cell>
          <cell r="E3951" t="str">
            <v>SICRO Jul/24</v>
          </cell>
        </row>
        <row r="3952">
          <cell r="A3952">
            <v>3009344</v>
          </cell>
          <cell r="B3952" t="str">
            <v>Alívio de tensão, com martelo de bronze, em TLS com 120 de comprimento de TR68, taxa de dormentação de 1.667 un/km, para qualquer bitola e fixação elástica</v>
          </cell>
          <cell r="C3952" t="str">
            <v>un</v>
          </cell>
          <cell r="D3952">
            <v>125.79</v>
          </cell>
          <cell r="E3952" t="str">
            <v>SICRO Jul/24</v>
          </cell>
        </row>
        <row r="3953">
          <cell r="A3953">
            <v>3009345</v>
          </cell>
          <cell r="B3953" t="str">
            <v>Alívio de tensão, com martelo de bronze, em TLS com 120 de comprimento de TR68, taxa de dormentação de 1.750 un/km, para qualquer bitola e fixação elástica</v>
          </cell>
          <cell r="C3953" t="str">
            <v>un</v>
          </cell>
          <cell r="D3953">
            <v>129.16999999999999</v>
          </cell>
          <cell r="E3953" t="str">
            <v>SICRO Jul/24</v>
          </cell>
        </row>
        <row r="3954">
          <cell r="A3954">
            <v>3009348</v>
          </cell>
          <cell r="B3954" t="str">
            <v>Alívio de tensão, com martelo de bronze, em TLS com 120 de comprimento de UIC60, taxa de dormentação de 1.667 un/km, para qualquer bitola e fixação elástica</v>
          </cell>
          <cell r="C3954" t="str">
            <v>un</v>
          </cell>
          <cell r="D3954">
            <v>241.65</v>
          </cell>
          <cell r="E3954" t="str">
            <v>SICRO Jul/24</v>
          </cell>
        </row>
        <row r="3955">
          <cell r="A3955">
            <v>3009349</v>
          </cell>
          <cell r="B3955" t="str">
            <v>Alívio de tensão, com martelo de bronze, em TLS com 120 de comprimento de UIC60, taxa de dormentação de 1.750 un/km, para qualquer bitola e fixação elástica</v>
          </cell>
          <cell r="C3955" t="str">
            <v>un</v>
          </cell>
          <cell r="D3955">
            <v>248.41</v>
          </cell>
          <cell r="E3955" t="str">
            <v>SICRO Jul/24</v>
          </cell>
        </row>
        <row r="3956">
          <cell r="A3956">
            <v>3009338</v>
          </cell>
          <cell r="B3956" t="str">
            <v>Alívio de tensão, com martelo de bronze, em TLS com 240 de comprimento de TR45, taxa de dormentação de 1.667 un/km, para qualquer bitola e fixação elástica</v>
          </cell>
          <cell r="C3956" t="str">
            <v>un</v>
          </cell>
          <cell r="D3956">
            <v>125.27</v>
          </cell>
          <cell r="E3956" t="str">
            <v>SICRO Jul/24</v>
          </cell>
        </row>
        <row r="3957">
          <cell r="A3957">
            <v>3009339</v>
          </cell>
          <cell r="B3957" t="str">
            <v>Alívio de tensão, com martelo de bronze, em TLS com 240 de comprimento de TR45, taxa de dormentação de 1.750 un/km, para qualquer bitola e fixação elástica</v>
          </cell>
          <cell r="C3957" t="str">
            <v>un</v>
          </cell>
          <cell r="D3957">
            <v>128.65</v>
          </cell>
          <cell r="E3957" t="str">
            <v>SICRO Jul/24</v>
          </cell>
        </row>
        <row r="3958">
          <cell r="A3958">
            <v>3009342</v>
          </cell>
          <cell r="B3958" t="str">
            <v>Alívio de tensão, com martelo de bronze, em TLS com 240 de comprimento de TR57, taxa de dormentação de 1.667 un/km, para qualquer bitola e fixação elástica</v>
          </cell>
          <cell r="C3958" t="str">
            <v>un</v>
          </cell>
          <cell r="D3958">
            <v>241.58</v>
          </cell>
          <cell r="E3958" t="str">
            <v>SICRO Jul/24</v>
          </cell>
        </row>
        <row r="3959">
          <cell r="A3959">
            <v>3009343</v>
          </cell>
          <cell r="B3959" t="str">
            <v>Alívio de tensão, com martelo de bronze, em TLS com 240 de comprimento de TR57, taxa de dormentação de 1.750 un/km, para qualquer bitola e fixação elástica</v>
          </cell>
          <cell r="C3959" t="str">
            <v>un</v>
          </cell>
          <cell r="D3959">
            <v>248.34</v>
          </cell>
          <cell r="E3959" t="str">
            <v>SICRO Jul/24</v>
          </cell>
        </row>
        <row r="3960">
          <cell r="A3960">
            <v>3009346</v>
          </cell>
          <cell r="B3960" t="str">
            <v>Alívio de tensão, com martelo de bronze, em TLS com 240 de comprimento de TR68, taxa de dormentação de 1.667 un/km, para qualquer bitola e fixação elástica</v>
          </cell>
          <cell r="C3960" t="str">
            <v>un</v>
          </cell>
          <cell r="D3960">
            <v>125.79</v>
          </cell>
          <cell r="E3960" t="str">
            <v>SICRO Jul/24</v>
          </cell>
        </row>
        <row r="3961">
          <cell r="A3961">
            <v>3009347</v>
          </cell>
          <cell r="B3961" t="str">
            <v>Alívio de tensão, com martelo de bronze, em TLS com 240 de comprimento de TR68, taxa de dormentação de 1.750 un/km, para qualquer bitola e fixação elástica</v>
          </cell>
          <cell r="C3961" t="str">
            <v>un</v>
          </cell>
          <cell r="D3961">
            <v>129.16999999999999</v>
          </cell>
          <cell r="E3961" t="str">
            <v>SICRO Jul/24</v>
          </cell>
        </row>
        <row r="3962">
          <cell r="A3962">
            <v>3009350</v>
          </cell>
          <cell r="B3962" t="str">
            <v>Alívio de tensão, com martelo de bronze, em TLS com 240 de comprimento de UIC60, taxa de dormentação de 1.667 un/km, para qualquer bitola e fixação elástica</v>
          </cell>
          <cell r="C3962" t="str">
            <v>un</v>
          </cell>
          <cell r="D3962">
            <v>241.65</v>
          </cell>
          <cell r="E3962" t="str">
            <v>SICRO Jul/24</v>
          </cell>
        </row>
        <row r="3963">
          <cell r="A3963">
            <v>3009351</v>
          </cell>
          <cell r="B3963" t="str">
            <v>Alívio de tensão, com martelo de bronze, em TLS com 240 de comprimento de UIC60, taxa de dormentação de 1.750 un/km, para qualquer bitola e fixação elástica</v>
          </cell>
          <cell r="C3963" t="str">
            <v>un</v>
          </cell>
          <cell r="D3963">
            <v>248.41</v>
          </cell>
          <cell r="E3963" t="str">
            <v>SICRO Jul/24</v>
          </cell>
        </row>
        <row r="3964">
          <cell r="A3964">
            <v>3009080</v>
          </cell>
          <cell r="B3964" t="str">
            <v>Colocação manual de grampo elástico Pandrol</v>
          </cell>
          <cell r="C3964" t="str">
            <v>un</v>
          </cell>
          <cell r="D3964">
            <v>0.19</v>
          </cell>
          <cell r="E3964" t="str">
            <v>SICRO Jul/24</v>
          </cell>
        </row>
        <row r="3965">
          <cell r="A3965">
            <v>3009075</v>
          </cell>
          <cell r="B3965" t="str">
            <v>Colocação manual de retensor para trilho TR45</v>
          </cell>
          <cell r="C3965" t="str">
            <v>un</v>
          </cell>
          <cell r="D3965">
            <v>52.44</v>
          </cell>
          <cell r="E3965" t="str">
            <v>SICRO Jul/24</v>
          </cell>
        </row>
        <row r="3966">
          <cell r="A3966">
            <v>3009076</v>
          </cell>
          <cell r="B3966" t="str">
            <v>Colocação manual de retensor para trilho TR57</v>
          </cell>
          <cell r="C3966" t="str">
            <v>un</v>
          </cell>
          <cell r="D3966">
            <v>54.21</v>
          </cell>
          <cell r="E3966" t="str">
            <v>SICRO Jul/24</v>
          </cell>
        </row>
        <row r="3967">
          <cell r="A3967">
            <v>3009077</v>
          </cell>
          <cell r="B3967" t="str">
            <v>Colocação manual de retensor para trilho TR68</v>
          </cell>
          <cell r="C3967" t="str">
            <v>un</v>
          </cell>
          <cell r="D3967">
            <v>56.96</v>
          </cell>
          <cell r="E3967" t="str">
            <v>SICRO Jul/24</v>
          </cell>
        </row>
        <row r="3968">
          <cell r="A3968">
            <v>3009078</v>
          </cell>
          <cell r="B3968" t="str">
            <v>Colocação manual de retensor para trilho UIC60</v>
          </cell>
          <cell r="C3968" t="str">
            <v>un</v>
          </cell>
          <cell r="D3968">
            <v>59.09</v>
          </cell>
          <cell r="E3968" t="str">
            <v>SICRO Jul/24</v>
          </cell>
        </row>
        <row r="3969">
          <cell r="A3969">
            <v>3009087</v>
          </cell>
          <cell r="B3969" t="str">
            <v>Colocação mecanizada de grampo elástico Pandrol</v>
          </cell>
          <cell r="C3969" t="str">
            <v>un</v>
          </cell>
          <cell r="D3969">
            <v>0.11</v>
          </cell>
          <cell r="E3969" t="str">
            <v>SICRO Jul/24</v>
          </cell>
        </row>
        <row r="3970">
          <cell r="A3970">
            <v>3009085</v>
          </cell>
          <cell r="B3970" t="str">
            <v>Contratrilho TR45, comprimento de 12 m, sobre dormente de madeira, taxa de dormentação de 1.750 un/km, tala de junção de 6 furos e fixação rígida - posicionamento e assentamento manual</v>
          </cell>
          <cell r="C3970" t="str">
            <v>m</v>
          </cell>
          <cell r="D3970">
            <v>1675.79</v>
          </cell>
          <cell r="E3970" t="str">
            <v>SICRO Jul/24</v>
          </cell>
        </row>
        <row r="3971">
          <cell r="A3971">
            <v>3009086</v>
          </cell>
          <cell r="B3971" t="str">
            <v>Contratrilho TR57, comprimento de 12 m, sobre dormente de madeira, taxa de dormentação de 1.750 un/km, tala de junção de 6 furos e fixação rígida - posicionamento e assentamento manual</v>
          </cell>
          <cell r="C3971" t="str">
            <v>m</v>
          </cell>
          <cell r="D3971">
            <v>2094.81</v>
          </cell>
          <cell r="E3971" t="str">
            <v>SICRO Jul/24</v>
          </cell>
        </row>
        <row r="3972">
          <cell r="A3972">
            <v>3009089</v>
          </cell>
          <cell r="B3972" t="str">
            <v>Contratrilho TR68, comprimento de 12 m, sobre dormente de madeira, taxa de dormentação de 1.750 un/km, tala de junção de 6 furos e fixação rígida - posicionamento e assentamento manual</v>
          </cell>
          <cell r="C3972" t="str">
            <v>m</v>
          </cell>
          <cell r="D3972">
            <v>2463.17</v>
          </cell>
          <cell r="E3972" t="str">
            <v>SICRO Jul/24</v>
          </cell>
        </row>
        <row r="3973">
          <cell r="A3973">
            <v>3009090</v>
          </cell>
          <cell r="B3973" t="str">
            <v>Contratrilho UIC60, comprimento de 12 m, sobre dormente de madeira, taxa de dormentação de 1.750 un/km, tala de junção de 6 furos e fixação rígida - posicionamento e assentamento manual</v>
          </cell>
          <cell r="C3973" t="str">
            <v>m</v>
          </cell>
          <cell r="D3973">
            <v>2233.6999999999998</v>
          </cell>
          <cell r="E3973" t="str">
            <v>SICRO Jul/24</v>
          </cell>
        </row>
        <row r="3974">
          <cell r="A3974">
            <v>3009004</v>
          </cell>
          <cell r="B3974" t="str">
            <v>Dormente de concreto monobloco protendido bitola larga - confecção</v>
          </cell>
          <cell r="C3974" t="str">
            <v>un</v>
          </cell>
          <cell r="D3974">
            <v>387.78</v>
          </cell>
          <cell r="E3974" t="str">
            <v>SICRO Jul/24</v>
          </cell>
        </row>
        <row r="3975">
          <cell r="A3975">
            <v>3009002</v>
          </cell>
          <cell r="B3975" t="str">
            <v>Dormente de concreto monobloco protendido bitola métrica - confecção</v>
          </cell>
          <cell r="C3975" t="str">
            <v>un</v>
          </cell>
          <cell r="D3975">
            <v>293.82</v>
          </cell>
          <cell r="E3975" t="str">
            <v>SICRO Jul/24</v>
          </cell>
        </row>
        <row r="3976">
          <cell r="A3976">
            <v>3009006</v>
          </cell>
          <cell r="B3976" t="str">
            <v>Dormente de concreto monobloco protendido bitola mista - confecção</v>
          </cell>
          <cell r="C3976" t="str">
            <v>un</v>
          </cell>
          <cell r="D3976">
            <v>534.83000000000004</v>
          </cell>
          <cell r="E3976" t="str">
            <v>SICRO Jul/24</v>
          </cell>
        </row>
        <row r="3977">
          <cell r="A3977">
            <v>3009335</v>
          </cell>
          <cell r="B3977" t="str">
            <v>Dormente de concreto monobloco protendido para AMV bitola larga ou mista - confecção</v>
          </cell>
          <cell r="C3977" t="str">
            <v>un</v>
          </cell>
          <cell r="D3977">
            <v>1015.51</v>
          </cell>
          <cell r="E3977" t="str">
            <v>SICRO Jul/24</v>
          </cell>
        </row>
        <row r="3978">
          <cell r="A3978">
            <v>3009334</v>
          </cell>
          <cell r="B3978" t="str">
            <v>Dormente de concreto monobloco protendido para AMV bitola métrica - confecção</v>
          </cell>
          <cell r="C3978" t="str">
            <v>un</v>
          </cell>
          <cell r="D3978">
            <v>724.37</v>
          </cell>
          <cell r="E3978" t="str">
            <v>SICRO Jul/24</v>
          </cell>
        </row>
        <row r="3979">
          <cell r="A3979">
            <v>3009280</v>
          </cell>
          <cell r="B3979" t="str">
            <v>Dormente de concreto monobloco, bitola larga, taxa de dormentação de 1.667 un/km, fixação elástica Pandrol - posicionamento mecanizado com carregadeira</v>
          </cell>
          <cell r="C3979" t="str">
            <v>km</v>
          </cell>
          <cell r="D3979">
            <v>669796.01</v>
          </cell>
          <cell r="E3979" t="str">
            <v>SICRO Jul/24</v>
          </cell>
        </row>
        <row r="3980">
          <cell r="A3980">
            <v>3009281</v>
          </cell>
          <cell r="B3980" t="str">
            <v>Dormente de concreto monobloco, bitola larga, taxa de dormentação de 1.667 un/km, fixação elástica Pandrol - posicionamento mecanizado com pórtico</v>
          </cell>
          <cell r="C3980" t="str">
            <v>km</v>
          </cell>
          <cell r="D3980">
            <v>661828.15</v>
          </cell>
          <cell r="E3980" t="str">
            <v>SICRO Jul/24</v>
          </cell>
        </row>
        <row r="3981">
          <cell r="A3981">
            <v>3009061</v>
          </cell>
          <cell r="B3981" t="str">
            <v>Dormente de concreto monobloco, bitola larga, taxa de dormentação de 1.750 un/km, fixação elástica Pandrol - posicionamento mecanizado com carregadeira</v>
          </cell>
          <cell r="C3981" t="str">
            <v>km</v>
          </cell>
          <cell r="D3981">
            <v>703146.23</v>
          </cell>
          <cell r="E3981" t="str">
            <v>SICRO Jul/24</v>
          </cell>
        </row>
        <row r="3982">
          <cell r="A3982">
            <v>3009062</v>
          </cell>
          <cell r="B3982" t="str">
            <v>Dormente de concreto monobloco, bitola larga, taxa de dormentação de 1.750 un/km, fixação elástica Pandrol - posicionamento mecanizado com pórtico</v>
          </cell>
          <cell r="C3982" t="str">
            <v>km</v>
          </cell>
          <cell r="D3982">
            <v>694780.55</v>
          </cell>
          <cell r="E3982" t="str">
            <v>SICRO Jul/24</v>
          </cell>
        </row>
        <row r="3983">
          <cell r="A3983">
            <v>3009278</v>
          </cell>
          <cell r="B3983" t="str">
            <v>Dormente de concreto monobloco, bitola métrica, taxa de dormentação de 1.667 un/km, fixação elástica Pandrol - posicionamento mecanizado com carregadeira</v>
          </cell>
          <cell r="C3983" t="str">
            <v>km</v>
          </cell>
          <cell r="D3983">
            <v>508213.04</v>
          </cell>
          <cell r="E3983" t="str">
            <v>SICRO Jul/24</v>
          </cell>
        </row>
        <row r="3984">
          <cell r="A3984">
            <v>3009279</v>
          </cell>
          <cell r="B3984" t="str">
            <v>Dormente de concreto monobloco, bitola métrica, taxa de dormentação de 1.667 un/km, fixação elástica Pandrol - posicionamento mecanizado com pórtico</v>
          </cell>
          <cell r="C3984" t="str">
            <v>km</v>
          </cell>
          <cell r="D3984">
            <v>502398.79</v>
          </cell>
          <cell r="E3984" t="str">
            <v>SICRO Jul/24</v>
          </cell>
        </row>
        <row r="3985">
          <cell r="A3985">
            <v>3009059</v>
          </cell>
          <cell r="B3985" t="str">
            <v>Dormente de concreto monobloco, bitola métrica, taxa de dormentação de 1.750 un/km, fixação elástica Pandrol - posicionamento mecanizado com carregadeira</v>
          </cell>
          <cell r="C3985" t="str">
            <v>km</v>
          </cell>
          <cell r="D3985">
            <v>533518.03</v>
          </cell>
          <cell r="E3985" t="str">
            <v>SICRO Jul/24</v>
          </cell>
        </row>
        <row r="3986">
          <cell r="A3986">
            <v>3009060</v>
          </cell>
          <cell r="B3986" t="str">
            <v>Dormente de concreto monobloco, bitola métrica, taxa de dormentação de 1.750 un/km, fixação elástica Pandrol - posicionamento mecanizado com pórtico</v>
          </cell>
          <cell r="C3986" t="str">
            <v>km</v>
          </cell>
          <cell r="D3986">
            <v>527413.19999999995</v>
          </cell>
          <cell r="E3986" t="str">
            <v>SICRO Jul/24</v>
          </cell>
        </row>
        <row r="3987">
          <cell r="A3987">
            <v>3009282</v>
          </cell>
          <cell r="B3987" t="str">
            <v>Dormente de concreto monobloco, bitola mista, taxa de dormentação de 1.667 un/km, fixação elástica Pandrol - posicionamento mecanizado com carregadeira</v>
          </cell>
          <cell r="C3987" t="str">
            <v>km</v>
          </cell>
          <cell r="D3987">
            <v>914931.36</v>
          </cell>
          <cell r="E3987" t="str">
            <v>SICRO Jul/24</v>
          </cell>
        </row>
        <row r="3988">
          <cell r="A3988">
            <v>3009283</v>
          </cell>
          <cell r="B3988" t="str">
            <v>Dormente de concreto monobloco, bitola mista, taxa de dormentação de 1.667 un/km, fixação elástica Pandrol - posicionamento mecanizado com pórtico</v>
          </cell>
          <cell r="C3988" t="str">
            <v>km</v>
          </cell>
          <cell r="D3988">
            <v>906962</v>
          </cell>
          <cell r="E3988" t="str">
            <v>SICRO Jul/24</v>
          </cell>
        </row>
        <row r="3989">
          <cell r="A3989">
            <v>3009063</v>
          </cell>
          <cell r="B3989" t="str">
            <v>Dormente de concreto monobloco, bitola mista, taxa de dormentação de 1.750 un/km, fixação elástica Pandrol - posicionamento mecanizado com carregadeira</v>
          </cell>
          <cell r="C3989" t="str">
            <v>km</v>
          </cell>
          <cell r="D3989">
            <v>960486.88</v>
          </cell>
          <cell r="E3989" t="str">
            <v>SICRO Jul/24</v>
          </cell>
        </row>
        <row r="3990">
          <cell r="A3990">
            <v>3009064</v>
          </cell>
          <cell r="B3990" t="str">
            <v>Dormente de concreto monobloco, bitola mista, taxa de dormentação de 1.750 un/km, fixação elástica Pandrol - posicionamento mecanizado com pórtico</v>
          </cell>
          <cell r="C3990" t="str">
            <v>km</v>
          </cell>
          <cell r="D3990">
            <v>952119.62</v>
          </cell>
          <cell r="E3990" t="str">
            <v>SICRO Jul/24</v>
          </cell>
        </row>
        <row r="3991">
          <cell r="A3991">
            <v>3009081</v>
          </cell>
          <cell r="B3991" t="str">
            <v>Dormente de madeira para ponte, bitola métrica ou larga, para TR45, fixação rígida - posicionamento e assentamento mecanizado</v>
          </cell>
          <cell r="C3991" t="str">
            <v>un</v>
          </cell>
          <cell r="D3991">
            <v>718.41</v>
          </cell>
          <cell r="E3991" t="str">
            <v>SICRO Jul/24</v>
          </cell>
        </row>
        <row r="3992">
          <cell r="A3992">
            <v>3009082</v>
          </cell>
          <cell r="B3992" t="str">
            <v>Dormente de madeira para ponte, bitola métrica ou larga, para TR57, fixação rígida - posicionamento e assentamento mecanizado</v>
          </cell>
          <cell r="C3992" t="str">
            <v>un</v>
          </cell>
          <cell r="D3992">
            <v>872.12</v>
          </cell>
          <cell r="E3992" t="str">
            <v>SICRO Jul/24</v>
          </cell>
        </row>
        <row r="3993">
          <cell r="A3993">
            <v>3009083</v>
          </cell>
          <cell r="B3993" t="str">
            <v>Dormente de madeira para ponte, bitola métrica ou larga, para TR68, fixação rígida - posicionamento e assentamento mecanizado</v>
          </cell>
          <cell r="C3993" t="str">
            <v>un</v>
          </cell>
          <cell r="D3993">
            <v>890.98</v>
          </cell>
          <cell r="E3993" t="str">
            <v>SICRO Jul/24</v>
          </cell>
        </row>
        <row r="3994">
          <cell r="A3994">
            <v>3009084</v>
          </cell>
          <cell r="B3994" t="str">
            <v>Dormente de madeira para ponte, bitola métrica ou larga, para UIC60, fixação rígida - posicionamento e assentamento mecanizado</v>
          </cell>
          <cell r="C3994" t="str">
            <v>un</v>
          </cell>
          <cell r="D3994">
            <v>890.6</v>
          </cell>
          <cell r="E3994" t="str">
            <v>SICRO Jul/24</v>
          </cell>
        </row>
        <row r="3995">
          <cell r="A3995">
            <v>3009070</v>
          </cell>
          <cell r="B3995" t="str">
            <v>Dormente de madeira, bitola larga ou mista - posicionamento manual</v>
          </cell>
          <cell r="C3995" t="str">
            <v>un</v>
          </cell>
          <cell r="D3995">
            <v>429.26</v>
          </cell>
          <cell r="E3995" t="str">
            <v>SICRO Jul/24</v>
          </cell>
        </row>
        <row r="3996">
          <cell r="A3996">
            <v>3009285</v>
          </cell>
          <cell r="B3996" t="str">
            <v>Dormente de madeira, bitola larga ou mista, taxa de dormentação de 1.667 un/km - posicionamento mecanizado com carregadeira</v>
          </cell>
          <cell r="C3996" t="str">
            <v>km</v>
          </cell>
          <cell r="D3996">
            <v>687222.71</v>
          </cell>
          <cell r="E3996" t="str">
            <v>SICRO Jul/24</v>
          </cell>
        </row>
        <row r="3997">
          <cell r="A3997">
            <v>3009072</v>
          </cell>
          <cell r="B3997" t="str">
            <v>Dormente de madeira, bitola larga ou mista, taxa de dormentação de 1.750 un/km - posicionamento mecanizado com carregadeira</v>
          </cell>
          <cell r="C3997" t="str">
            <v>km</v>
          </cell>
          <cell r="D3997">
            <v>721440.6</v>
          </cell>
          <cell r="E3997" t="str">
            <v>SICRO Jul/24</v>
          </cell>
        </row>
        <row r="3998">
          <cell r="A3998">
            <v>3009069</v>
          </cell>
          <cell r="B3998" t="str">
            <v>Dormente de madeira, bitola métrica - posicionamento manual</v>
          </cell>
          <cell r="C3998" t="str">
            <v>un</v>
          </cell>
          <cell r="D3998">
            <v>241.3</v>
          </cell>
          <cell r="E3998" t="str">
            <v>SICRO Jul/24</v>
          </cell>
        </row>
        <row r="3999">
          <cell r="A3999">
            <v>3009284</v>
          </cell>
          <cell r="B3999" t="str">
            <v>Dormente de madeira, bitola métrica, taxa de dormentação de 1.667 un/km - posicionamento mecanizado com carregadeira</v>
          </cell>
          <cell r="C3999" t="str">
            <v>km</v>
          </cell>
          <cell r="D3999">
            <v>380149.68</v>
          </cell>
          <cell r="E3999" t="str">
            <v>SICRO Jul/24</v>
          </cell>
        </row>
        <row r="4000">
          <cell r="A4000">
            <v>3009071</v>
          </cell>
          <cell r="B4000" t="str">
            <v>Dormente de madeira, bitola métrica, taxa de dormentação de 1.750 un/km - posicionamento mecanizado com carregadeira</v>
          </cell>
          <cell r="C4000" t="str">
            <v>km</v>
          </cell>
          <cell r="D4000">
            <v>399078.40000000002</v>
          </cell>
          <cell r="E4000" t="str">
            <v>SICRO Jul/24</v>
          </cell>
        </row>
        <row r="4001">
          <cell r="A4001">
            <v>3009091</v>
          </cell>
          <cell r="B4001" t="str">
            <v>Lançamento de lastro, 10 cm de altura, primeiro levante, descarga de pedra britada de caminhões</v>
          </cell>
          <cell r="C4001" t="str">
            <v>m³</v>
          </cell>
          <cell r="D4001">
            <v>191.61</v>
          </cell>
          <cell r="E4001" t="str">
            <v>SICRO Jul/24</v>
          </cell>
        </row>
        <row r="4002">
          <cell r="A4002">
            <v>3009058</v>
          </cell>
          <cell r="B4002" t="str">
            <v>Lubrificador de trilhos e de flanges de rodas</v>
          </cell>
          <cell r="C4002" t="str">
            <v>un</v>
          </cell>
          <cell r="D4002">
            <v>91515.66</v>
          </cell>
          <cell r="E4002" t="str">
            <v>SICRO Jul/24</v>
          </cell>
        </row>
        <row r="4003">
          <cell r="A4003">
            <v>3009229</v>
          </cell>
          <cell r="B4003" t="str">
            <v>Posicionamento mecanizado de trilhos</v>
          </cell>
          <cell r="C4003" t="str">
            <v>km</v>
          </cell>
          <cell r="D4003">
            <v>206.45</v>
          </cell>
          <cell r="E4003" t="str">
            <v>SICRO Jul/24</v>
          </cell>
        </row>
        <row r="4004">
          <cell r="A4004">
            <v>3009132</v>
          </cell>
          <cell r="B4004" t="str">
            <v>Pré-alinhamento manual da grade com dormente de madeira</v>
          </cell>
          <cell r="C4004" t="str">
            <v>km</v>
          </cell>
          <cell r="D4004">
            <v>1690.84</v>
          </cell>
          <cell r="E4004" t="str">
            <v>SICRO Jul/24</v>
          </cell>
        </row>
        <row r="4005">
          <cell r="A4005">
            <v>3009133</v>
          </cell>
          <cell r="B4005" t="str">
            <v>Pré-alinhamento mecanizado da grade</v>
          </cell>
          <cell r="C4005" t="str">
            <v>km</v>
          </cell>
          <cell r="D4005">
            <v>1776.51</v>
          </cell>
          <cell r="E4005" t="str">
            <v>SICRO Jul/24</v>
          </cell>
        </row>
        <row r="4006">
          <cell r="A4006">
            <v>3009321</v>
          </cell>
          <cell r="B4006" t="str">
            <v>Solda aluminotérmica para TR45 com cadinho descartável, executada no campo, para formação de trilho longo soldado (TLS)</v>
          </cell>
          <cell r="C4006" t="str">
            <v>un</v>
          </cell>
          <cell r="D4006">
            <v>1596.49</v>
          </cell>
          <cell r="E4006" t="str">
            <v>SICRO Jul/24</v>
          </cell>
        </row>
        <row r="4007">
          <cell r="A4007">
            <v>3009322</v>
          </cell>
          <cell r="B4007" t="str">
            <v>Solda aluminotérmica para TR57 com cadinho descartável, executada no campo, para formação de trilho longo soldado (TLS)</v>
          </cell>
          <cell r="C4007" t="str">
            <v>un</v>
          </cell>
          <cell r="D4007">
            <v>1635.54</v>
          </cell>
          <cell r="E4007" t="str">
            <v>SICRO Jul/24</v>
          </cell>
        </row>
        <row r="4008">
          <cell r="A4008">
            <v>3009323</v>
          </cell>
          <cell r="B4008" t="str">
            <v>Solda aluminotérmica para TR68 com cadinho descartável, executada no campo, para formação de trilho longo soldado (TLS)</v>
          </cell>
          <cell r="C4008" t="str">
            <v>un</v>
          </cell>
          <cell r="D4008">
            <v>1661.08</v>
          </cell>
          <cell r="E4008" t="str">
            <v>SICRO Jul/24</v>
          </cell>
        </row>
        <row r="4009">
          <cell r="A4009">
            <v>3009324</v>
          </cell>
          <cell r="B4009" t="str">
            <v>Solda aluminotérmica para UIC60 com cadinho descartável, executada no campo, para formação de trilho longo soldado (TLS)</v>
          </cell>
          <cell r="C4009" t="str">
            <v>un</v>
          </cell>
          <cell r="D4009">
            <v>1644.09</v>
          </cell>
          <cell r="E4009" t="str">
            <v>SICRO Jul/24</v>
          </cell>
        </row>
        <row r="4010">
          <cell r="A4010">
            <v>3009096</v>
          </cell>
          <cell r="B4010" t="str">
            <v>Solda elétrica por caldeamento para qualquer perfil de trilho, comprimento de 12 m, em estaleiro para formação de trilho longo soldado</v>
          </cell>
          <cell r="C4010" t="str">
            <v>un</v>
          </cell>
          <cell r="D4010">
            <v>267.73</v>
          </cell>
          <cell r="E4010" t="str">
            <v>SICRO Jul/24</v>
          </cell>
        </row>
        <row r="4011">
          <cell r="A4011">
            <v>3009330</v>
          </cell>
          <cell r="B4011" t="str">
            <v>Solda elétrica por caldeamento para trilho TR45, comprimento de até 24 m, em via com dormente de concreto para formação de barra ou trilho longo soldado</v>
          </cell>
          <cell r="C4011" t="str">
            <v>un</v>
          </cell>
          <cell r="D4011">
            <v>219.12</v>
          </cell>
          <cell r="E4011" t="str">
            <v>SICRO Jul/24</v>
          </cell>
        </row>
        <row r="4012">
          <cell r="A4012">
            <v>3009326</v>
          </cell>
          <cell r="B4012" t="str">
            <v>Solda elétrica por caldeamento para trilho TR45, comprimento de até 24 m, em via com dormente de madeira para formação de barra ou trilho longo soldado</v>
          </cell>
          <cell r="C4012" t="str">
            <v>un</v>
          </cell>
          <cell r="D4012">
            <v>224.96</v>
          </cell>
          <cell r="E4012" t="str">
            <v>SICRO Jul/24</v>
          </cell>
        </row>
        <row r="4013">
          <cell r="A4013">
            <v>3009234</v>
          </cell>
          <cell r="B4013" t="str">
            <v>Trilho TR45, comprimento de 12 m, sobre dormente de concreto, bitola métrica ou larga, taxa de dormentação de 1.667 un/km, tala de junção de 6 furos e fixação elástica Pandrol - posicionamento e assentamento manual</v>
          </cell>
          <cell r="C4013" t="str">
            <v>km</v>
          </cell>
          <cell r="D4013">
            <v>1730609.59</v>
          </cell>
          <cell r="E4013" t="str">
            <v>SICRO Jul/24</v>
          </cell>
        </row>
        <row r="4014">
          <cell r="A4014">
            <v>3009022</v>
          </cell>
          <cell r="B4014" t="str">
            <v>Trilho TR45, comprimento de 12 m, sobre dormente de concreto, bitola métrica ou larga, taxa de dormentação de 1.750 un/km, tala de junção de 6 furos e fixação elástica Pandrol - posicionamento e assentamento manual</v>
          </cell>
          <cell r="C4014" t="str">
            <v>km</v>
          </cell>
          <cell r="D4014">
            <v>1737391.76</v>
          </cell>
          <cell r="E4014" t="str">
            <v>SICRO Jul/24</v>
          </cell>
        </row>
        <row r="4015">
          <cell r="A4015">
            <v>3009230</v>
          </cell>
          <cell r="B4015" t="str">
            <v>Trilho TR45, comprimento de 12 m, sobre dormente de concreto, bitola mista, taxa de dormentação de 1.667 un/km, tala de junção de 6 furos e fixação elástica Pandrol - posicionamento e assentamento manual</v>
          </cell>
          <cell r="C4015" t="str">
            <v>km</v>
          </cell>
          <cell r="D4015">
            <v>2596125.9</v>
          </cell>
          <cell r="E4015" t="str">
            <v>SICRO Jul/24</v>
          </cell>
        </row>
        <row r="4016">
          <cell r="A4016">
            <v>3009018</v>
          </cell>
          <cell r="B4016" t="str">
            <v>Trilho TR45, comprimento de 12 m, sobre dormente de concreto, bitola mista, taxa de dormentação de 1.750 un/km, tala de junção de 6 furos e fixação elástica Pandrol - posicionamento e assentamento manual</v>
          </cell>
          <cell r="C4016" t="str">
            <v>km</v>
          </cell>
          <cell r="D4016">
            <v>2606299.16</v>
          </cell>
          <cell r="E4016" t="str">
            <v>SICRO Jul/24</v>
          </cell>
        </row>
        <row r="4017">
          <cell r="A4017">
            <v>3009288</v>
          </cell>
          <cell r="B4017" t="str">
            <v>Trilho TR45, comprimento de 12 m, sobre dormente de madeira, bitola métrica ou larga, taxa de dormentação de 1.667 un/km, tala de junção de 6 furos e fixação rígida - posicionamento e assentamento manual</v>
          </cell>
          <cell r="C4017" t="str">
            <v>km</v>
          </cell>
          <cell r="D4017">
            <v>2068207.97</v>
          </cell>
          <cell r="E4017" t="str">
            <v>SICRO Jul/24</v>
          </cell>
        </row>
        <row r="4018">
          <cell r="A4018">
            <v>3009013</v>
          </cell>
          <cell r="B4018" t="str">
            <v>Trilho TR45, comprimento de 12 m, sobre dormente de madeira, bitola métrica ou larga, taxa de dormentação de 1.750 un/km, tala de junção de 6 furos e fixação rígida - posicionamento e assentamento manual</v>
          </cell>
          <cell r="C4018" t="str">
            <v>km</v>
          </cell>
          <cell r="D4018">
            <v>2091518.36</v>
          </cell>
          <cell r="E4018" t="str">
            <v>SICRO Jul/24</v>
          </cell>
        </row>
        <row r="4019">
          <cell r="A4019">
            <v>3009292</v>
          </cell>
          <cell r="B4019" t="str">
            <v>Trilho TR45, comprimento de 12 m, sobre dormente de madeira, bitola mista, taxa de dormentação de 1.667 un/km, tala de junção de 6 furos e fixação rígida - posicionamento e assentamento manual</v>
          </cell>
          <cell r="C4019" t="str">
            <v>km</v>
          </cell>
          <cell r="D4019">
            <v>3102315.22</v>
          </cell>
          <cell r="E4019" t="str">
            <v>SICRO Jul/24</v>
          </cell>
        </row>
        <row r="4020">
          <cell r="A4020">
            <v>3009225</v>
          </cell>
          <cell r="B4020" t="str">
            <v>Trilho TR45, comprimento de 12 m, sobre dormente de madeira, bitola mista, taxa de dormentação de 1.750 un/km, tala de junção de 6 furos e fixação rígida - posicionamento e assentamento manual</v>
          </cell>
          <cell r="C4020" t="str">
            <v>km</v>
          </cell>
          <cell r="D4020">
            <v>3137281</v>
          </cell>
          <cell r="E4020" t="str">
            <v>SICRO Jul/24</v>
          </cell>
        </row>
        <row r="4021">
          <cell r="A4021">
            <v>3009100</v>
          </cell>
          <cell r="B4021" t="str">
            <v>Trilho TR45, comprimento de 120 m (TLS), formado por trilhos curtos de 12 m soldados por caldeamento - confecção em estaleiro</v>
          </cell>
          <cell r="C4021" t="str">
            <v>un</v>
          </cell>
          <cell r="D4021">
            <v>88456.17</v>
          </cell>
          <cell r="E4021" t="str">
            <v>SICRO Jul/24</v>
          </cell>
        </row>
        <row r="4022">
          <cell r="A4022">
            <v>3009238</v>
          </cell>
          <cell r="B4022" t="str">
            <v>Trilho TR45, comprimento de 120 m (TLS), sobre dormente de concreto, bitola métrica ou larga, taxa de dormentação de 1.667 un/km, tala de junção de 6 furos e fixação elástica Pandrol - posicionamento e assentamento mecanizado</v>
          </cell>
          <cell r="C4022" t="str">
            <v>km</v>
          </cell>
          <cell r="D4022">
            <v>1629668.56</v>
          </cell>
          <cell r="E4022" t="str">
            <v>SICRO Jul/24</v>
          </cell>
        </row>
        <row r="4023">
          <cell r="A4023">
            <v>3009304</v>
          </cell>
          <cell r="B4023" t="str">
            <v>Trilho TR45, comprimento de 120 m (TLS), sobre dormente de concreto, bitola mista, taxa de dormentação de 1.667 un/km, tala de junção de 6 furos e fixação elástica Pandrol - posicionamento e assentamento mecanizado</v>
          </cell>
          <cell r="C4023" t="str">
            <v>km</v>
          </cell>
          <cell r="D4023">
            <v>2444399.2799999998</v>
          </cell>
          <cell r="E4023" t="str">
            <v>SICRO Jul/24</v>
          </cell>
        </row>
        <row r="4024">
          <cell r="A4024">
            <v>3009030</v>
          </cell>
          <cell r="B4024" t="str">
            <v>Trilho TR45, comprimento de 120 m (TLS), sobre dormente de concreto, bitola mista, taxa de dormentação de 1.750 un/km, tala de junção de 6 furos e fixação elástica Pandrol - posicionamento e assentamento mecanizado</v>
          </cell>
          <cell r="C4024" t="str">
            <v>km</v>
          </cell>
          <cell r="D4024">
            <v>2454562.19</v>
          </cell>
          <cell r="E4024" t="str">
            <v>SICRO Jul/24</v>
          </cell>
        </row>
        <row r="4025">
          <cell r="A4025">
            <v>3009254</v>
          </cell>
          <cell r="B4025" t="str">
            <v>Trilho TR45, comprimento de 120 m (TLS), sobre dormente de madeira, bitola métrica ou larga, taxa de dormentação de 1.667 un/km, tala de junção de 6 furos e fixação elástica Pandrol - posicionamento e assentamento mecanizado</v>
          </cell>
          <cell r="C4025" t="str">
            <v>km</v>
          </cell>
          <cell r="D4025">
            <v>2117399.92</v>
          </cell>
          <cell r="E4025" t="str">
            <v>SICRO Jul/24</v>
          </cell>
        </row>
        <row r="4026">
          <cell r="A4026">
            <v>3009262</v>
          </cell>
          <cell r="B4026" t="str">
            <v>Trilho TR45, comprimento de 120 m (TLS), sobre dormente de madeira, bitola métrica ou larga, taxa de dormentação de 1.667 un/km, tala de junção de 6 furos e fixação rígida - posicionamento e assentamento mecanizado</v>
          </cell>
          <cell r="C4026" t="str">
            <v>km</v>
          </cell>
          <cell r="D4026">
            <v>1965315.95</v>
          </cell>
          <cell r="E4026" t="str">
            <v>SICRO Jul/24</v>
          </cell>
        </row>
        <row r="4027">
          <cell r="A4027">
            <v>3009034</v>
          </cell>
          <cell r="B4027" t="str">
            <v>Trilho TR45, comprimento de 120 m (TLS), sobre dormente de madeira, bitola métrica ou larga, taxa de dormentação de 1.750 un/km, tala de junção de 6 furos e fixação elástica Pandrol - posicionamento e assentamento mecanizado</v>
          </cell>
          <cell r="C4027" t="str">
            <v>km</v>
          </cell>
          <cell r="D4027">
            <v>2148825.7599999998</v>
          </cell>
          <cell r="E4027" t="str">
            <v>SICRO Jul/24</v>
          </cell>
        </row>
        <row r="4028">
          <cell r="A4028">
            <v>3009042</v>
          </cell>
          <cell r="B4028" t="str">
            <v>Trilho TR45, comprimento de 120 m (TLS), sobre dormente de madeira, bitola métrica ou larga, taxa de dormentação de 1.750 un/km, tala de junção de 6 furos e fixação rígida - posicionamento e assentamento mecanizado</v>
          </cell>
          <cell r="C4028" t="str">
            <v>km</v>
          </cell>
          <cell r="D4028">
            <v>1989169.3</v>
          </cell>
          <cell r="E4028" t="str">
            <v>SICRO Jul/24</v>
          </cell>
        </row>
        <row r="4029">
          <cell r="A4029">
            <v>3009270</v>
          </cell>
          <cell r="B4029" t="str">
            <v>Trilho TR45, comprimento de 120 m (TLS), sobre dormente de madeira, bitola mista, taxa de dormentação de 1.667 un/km, tala de junção de 6 furos e fixação elástica Pandrol - posicionamento e assentamento mecanizado</v>
          </cell>
          <cell r="C4029" t="str">
            <v>km</v>
          </cell>
          <cell r="D4029">
            <v>3177017.31</v>
          </cell>
          <cell r="E4029" t="str">
            <v>SICRO Jul/24</v>
          </cell>
        </row>
        <row r="4030">
          <cell r="A4030">
            <v>3009050</v>
          </cell>
          <cell r="B4030" t="str">
            <v>Trilho TR45, comprimento de 120 m (TLS), sobre dormente de madeira, bitola mista, taxa de dormentação de 1.750 un/km, tala de junção de 6 furos e fixação elástica Pandrol - posicionamento e assentamento mecanizado</v>
          </cell>
          <cell r="C4030" t="str">
            <v>km</v>
          </cell>
          <cell r="D4030">
            <v>3224207.49</v>
          </cell>
          <cell r="E4030" t="str">
            <v>SICRO Jul/24</v>
          </cell>
        </row>
        <row r="4031">
          <cell r="A4031">
            <v>3009101</v>
          </cell>
          <cell r="B4031" t="str">
            <v>Trilho TR45, comprimento de 240 m (TLS), formado por trilhos curtos de 12 m soldados por caldeamento - confecção em estaleiro</v>
          </cell>
          <cell r="C4031" t="str">
            <v>un</v>
          </cell>
          <cell r="D4031">
            <v>177180.07</v>
          </cell>
          <cell r="E4031" t="str">
            <v>SICRO Jul/24</v>
          </cell>
        </row>
        <row r="4032">
          <cell r="A4032">
            <v>3009246</v>
          </cell>
          <cell r="B4032" t="str">
            <v>Trilho TR45, comprimento de 240 m (TLS), sobre dormente de concreto, bitola métrica ou larga, taxa de dormentação de 1.667 un/km, tala de junção de 6 furos e fixação elástica Pandrol - posicionamento e assentamento mecanizado</v>
          </cell>
          <cell r="C4032" t="str">
            <v>km</v>
          </cell>
          <cell r="D4032">
            <v>1624462.77</v>
          </cell>
          <cell r="E4032" t="str">
            <v>SICRO Jul/24</v>
          </cell>
        </row>
        <row r="4033">
          <cell r="A4033">
            <v>3009208</v>
          </cell>
          <cell r="B4033" t="str">
            <v>Trilho TR45, comprimento de 240 m (TLS), sobre dormente de concreto, bitola métrica ou larga, taxa de dormentação de 1.750 un/km, tala de junção de 6 furos e fixação elástica Pandrol - posicionamento e assentamento mecanizado</v>
          </cell>
          <cell r="C4033" t="str">
            <v>km</v>
          </cell>
          <cell r="D4033">
            <v>1631238.31</v>
          </cell>
          <cell r="E4033" t="str">
            <v>SICRO Jul/24</v>
          </cell>
        </row>
        <row r="4034">
          <cell r="A4034">
            <v>3009308</v>
          </cell>
          <cell r="B4034" t="str">
            <v>Trilho TR45, comprimento de 240 m (TLS), sobre dormente de concreto, bitola mista, taxa de dormentação de 1.667 un/km, tala de junção de 6 furos e fixação elástica Pandrol - posicionamento e assentamento mecanizado</v>
          </cell>
          <cell r="C4034" t="str">
            <v>km</v>
          </cell>
          <cell r="D4034">
            <v>2436591.8199999998</v>
          </cell>
          <cell r="E4034" t="str">
            <v>SICRO Jul/24</v>
          </cell>
        </row>
        <row r="4035">
          <cell r="A4035">
            <v>3009212</v>
          </cell>
          <cell r="B4035" t="str">
            <v>Trilho TR45, comprimento de 240 m (TLS), sobre dormente de concreto, bitola mista, taxa de dormentação de 1.750 un/km, tala de junção de 6 furos e fixação elástica Pandrol - posicionamento e assentamento mecanizado</v>
          </cell>
          <cell r="C4035" t="str">
            <v>km</v>
          </cell>
          <cell r="D4035">
            <v>2446755.13</v>
          </cell>
          <cell r="E4035" t="str">
            <v>SICRO Jul/24</v>
          </cell>
        </row>
        <row r="4036">
          <cell r="A4036">
            <v>3009258</v>
          </cell>
          <cell r="B4036" t="str">
            <v>Trilho TR45, comprimento de 240 m (TLS), sobre dormente de madeira, bitola métrica ou larga, taxa de dormentação de 1.667 un/km, tala de junção de 6 furos e fixação elástica Pandrol - posicionamento e assentamento mecanizado</v>
          </cell>
          <cell r="C4036" t="str">
            <v>km</v>
          </cell>
          <cell r="D4036">
            <v>2112271.67</v>
          </cell>
          <cell r="E4036" t="str">
            <v>SICRO Jul/24</v>
          </cell>
        </row>
        <row r="4037">
          <cell r="A4037">
            <v>3009266</v>
          </cell>
          <cell r="B4037" t="str">
            <v>Trilho TR45, comprimento de 240 m (TLS), sobre dormente de madeira, bitola métrica ou larga, taxa de dormentação de 1.667 un/km, tala de junção de 6 furos e fixação rígida - posicionamento e assentamento mecanizado</v>
          </cell>
          <cell r="C4037" t="str">
            <v>km</v>
          </cell>
          <cell r="D4037">
            <v>1960187.69</v>
          </cell>
          <cell r="E4037" t="str">
            <v>SICRO Jul/24</v>
          </cell>
        </row>
        <row r="4038">
          <cell r="A4038">
            <v>3009038</v>
          </cell>
          <cell r="B4038" t="str">
            <v>Trilho TR45, comprimento de 240 m (TLS), sobre dormente de madeira, bitola métrica ou larga, taxa de dormentação de 1.750 un/km, tala de junção de 6 furos e fixação elástica Pandrol - posicionamento e assentamento mecanizado</v>
          </cell>
          <cell r="C4038" t="str">
            <v>km</v>
          </cell>
          <cell r="D4038">
            <v>2143697.5</v>
          </cell>
          <cell r="E4038" t="str">
            <v>SICRO Jul/24</v>
          </cell>
        </row>
        <row r="4039">
          <cell r="A4039">
            <v>3009046</v>
          </cell>
          <cell r="B4039" t="str">
            <v>Trilho TR45, comprimento de 240 m (TLS), sobre dormente de madeira, bitola métrica ou larga, taxa de dormentação de 1.750 un/km, tala de junção de 6 furos e fixação rígida - posicionamento e assentamento mecanizado</v>
          </cell>
          <cell r="C4039" t="str">
            <v>km</v>
          </cell>
          <cell r="D4039">
            <v>1984041.05</v>
          </cell>
          <cell r="E4039" t="str">
            <v>SICRO Jul/24</v>
          </cell>
        </row>
        <row r="4040">
          <cell r="A4040">
            <v>3009274</v>
          </cell>
          <cell r="B4040" t="str">
            <v>Trilho TR45, comprimento de 240 m (TLS), sobre dormente de madeira, bitola mista, taxa de dormentação de 1.667 un/km, tala de junção de 6 furos e fixação elástica Pandrol - posicionamento e assentamento mecanizado</v>
          </cell>
          <cell r="C4040" t="str">
            <v>km</v>
          </cell>
          <cell r="D4040">
            <v>3169326.26</v>
          </cell>
          <cell r="E4040" t="str">
            <v>SICRO Jul/24</v>
          </cell>
        </row>
        <row r="4041">
          <cell r="A4041">
            <v>3009054</v>
          </cell>
          <cell r="B4041" t="str">
            <v>Trilho TR45, comprimento de 240 m (TLS), sobre dormente de madeira, bitola mista, taxa de dormentação de 1.750 un/km, tala de junção de 6 furos e fixação elástica Pandrol - posicionamento e assentamento mecanizado</v>
          </cell>
          <cell r="C4041" t="str">
            <v>km</v>
          </cell>
          <cell r="D4041">
            <v>3216516.44</v>
          </cell>
          <cell r="E4041" t="str">
            <v>SICRO Jul/24</v>
          </cell>
        </row>
        <row r="4042">
          <cell r="A4042">
            <v>3009235</v>
          </cell>
          <cell r="B4042" t="str">
            <v>Trilho TR57, comprimento de 12 m, sobre dormente de concreto, bitola métrica ou larga, taxa de dormentação de 1.667 un/km, tala de junção de 6 furos e fixação elástica Pandrol - posicionamento e assentamento manual</v>
          </cell>
          <cell r="C4042" t="str">
            <v>km</v>
          </cell>
          <cell r="D4042">
            <v>2150232.5099999998</v>
          </cell>
          <cell r="E4042" t="str">
            <v>SICRO Jul/24</v>
          </cell>
        </row>
        <row r="4043">
          <cell r="A4043">
            <v>3009023</v>
          </cell>
          <cell r="B4043" t="str">
            <v>Trilho TR57, comprimento de 12 m, sobre dormente de concreto, bitola métrica ou larga, taxa de dormentação de 1.750 un/km, tala de junção de 6 furos e fixação elástica Pandrol - posicionamento e assentamento manual</v>
          </cell>
          <cell r="C4043" t="str">
            <v>km</v>
          </cell>
          <cell r="D4043">
            <v>2156732.87</v>
          </cell>
          <cell r="E4043" t="str">
            <v>SICRO Jul/24</v>
          </cell>
        </row>
        <row r="4044">
          <cell r="A4044">
            <v>3009231</v>
          </cell>
          <cell r="B4044" t="str">
            <v>Trilho TR57, comprimento de 12 m, sobre dormente de concreto, bitola mista, taxa de dormentação de 1.667 un/km, tala de junção de 6 furos e fixação elástica Pandrol - posicionamento e assentamento manual</v>
          </cell>
          <cell r="C4044" t="str">
            <v>km</v>
          </cell>
          <cell r="D4044">
            <v>3222990.21</v>
          </cell>
          <cell r="E4044" t="str">
            <v>SICRO Jul/24</v>
          </cell>
        </row>
        <row r="4045">
          <cell r="A4045">
            <v>3009019</v>
          </cell>
          <cell r="B4045" t="str">
            <v>Trilho TR57, comprimento de 12 m, sobre dormente de concreto, bitola mista, taxa de dormentação de 1.750 un/km, tala de junção de 6 furos e fixação elástica Pandrol - posicionamento e assentamento manual</v>
          </cell>
          <cell r="C4045" t="str">
            <v>km</v>
          </cell>
          <cell r="D4045">
            <v>3235944.92</v>
          </cell>
          <cell r="E4045" t="str">
            <v>SICRO Jul/24</v>
          </cell>
        </row>
        <row r="4046">
          <cell r="A4046">
            <v>3009289</v>
          </cell>
          <cell r="B4046" t="str">
            <v>Trilho TR57, comprimento de 12 m, sobre dormente de madeira, bitola métrica ou larga, taxa de dormentação de 1.667 un/km, tala de junção de 6 furos e fixação rígida - posicionamento e assentamento manual</v>
          </cell>
          <cell r="C4046" t="str">
            <v>km</v>
          </cell>
          <cell r="D4046">
            <v>2743705.15</v>
          </cell>
          <cell r="E4046" t="str">
            <v>SICRO Jul/24</v>
          </cell>
        </row>
        <row r="4047">
          <cell r="A4047">
            <v>3009014</v>
          </cell>
          <cell r="B4047" t="str">
            <v>Trilho TR57, comprimento de 12 m, sobre dormente de madeira, bitola métrica ou larga, taxa de dormentação de 1.750 un/km, tala de junção de 6 furos e fixação rígida - posicionamento e assentamento manual</v>
          </cell>
          <cell r="C4047" t="str">
            <v>km</v>
          </cell>
          <cell r="D4047">
            <v>2780147.25</v>
          </cell>
          <cell r="E4047" t="str">
            <v>SICRO Jul/24</v>
          </cell>
        </row>
        <row r="4048">
          <cell r="A4048">
            <v>3009293</v>
          </cell>
          <cell r="B4048" t="str">
            <v>Trilho TR57, comprimento de 12 m, sobre dormente de madeira, bitola mista, taxa de dormentação de 1.667 un/km, tala de junção de 6 furos e fixação rígida - posicionamento e assentamento manual</v>
          </cell>
          <cell r="C4048" t="str">
            <v>km</v>
          </cell>
          <cell r="D4048">
            <v>4115561.11</v>
          </cell>
          <cell r="E4048" t="str">
            <v>SICRO Jul/24</v>
          </cell>
        </row>
        <row r="4049">
          <cell r="A4049">
            <v>3009226</v>
          </cell>
          <cell r="B4049" t="str">
            <v>Trilho TR57, comprimento de 12 m, sobre dormente de madeira, bitola mista, taxa de dormentação de 1.750 un/km, tala de junção de 6 furos e fixação rígida - posicionamento e assentamento manual</v>
          </cell>
          <cell r="C4049" t="str">
            <v>km</v>
          </cell>
          <cell r="D4049">
            <v>4170224.6</v>
          </cell>
          <cell r="E4049" t="str">
            <v>SICRO Jul/24</v>
          </cell>
        </row>
        <row r="4050">
          <cell r="A4050">
            <v>3009102</v>
          </cell>
          <cell r="B4050" t="str">
            <v>Trilho TR57, comprimento de 120 m (TLS), formado por trilhos curtos de 12 m soldados por caldeamento - confecção em estaleiro</v>
          </cell>
          <cell r="C4050" t="str">
            <v>un</v>
          </cell>
          <cell r="D4050">
            <v>112088.14</v>
          </cell>
          <cell r="E4050" t="str">
            <v>SICRO Jul/24</v>
          </cell>
        </row>
        <row r="4051">
          <cell r="A4051">
            <v>3009297</v>
          </cell>
          <cell r="B4051" t="str">
            <v>Trilho TR57, comprimento de 120 m (TLS), sobre dormente de concreto, bitola métrica ou larga, taxa de dormentação de 1.667 un/km, tala de junção de 6 furos e fixação elástica Pandrol - posicionamento e assentamento mecanizado</v>
          </cell>
          <cell r="C4051" t="str">
            <v>km</v>
          </cell>
          <cell r="D4051">
            <v>2025950.17</v>
          </cell>
          <cell r="E4051" t="str">
            <v>SICRO Jul/24</v>
          </cell>
        </row>
        <row r="4052">
          <cell r="A4052">
            <v>3009027</v>
          </cell>
          <cell r="B4052" t="str">
            <v>Trilho TR57, comprimento de 120 m (TLS), sobre dormente de concreto, bitola métrica ou larga, taxa de dormentação de 1.750 un/km, tala de junção de 6 furos e fixação elástica Pandrol - posicionamento e assentamento mecanizado</v>
          </cell>
          <cell r="C4052" t="str">
            <v>km</v>
          </cell>
          <cell r="D4052">
            <v>2032725.59</v>
          </cell>
          <cell r="E4052" t="str">
            <v>SICRO Jul/24</v>
          </cell>
        </row>
        <row r="4053">
          <cell r="A4053">
            <v>3009305</v>
          </cell>
          <cell r="B4053" t="str">
            <v>Trilho TR57, comprimento de 120 m (TLS), sobre dormente de concreto, bitola mista, taxa de dormentação de 1.667 un/km, tala de junção de 6 furos e fixação elástica Pandrol - posicionamento e assentamento mecanizado</v>
          </cell>
          <cell r="C4053" t="str">
            <v>km</v>
          </cell>
          <cell r="D4053">
            <v>3038821.57</v>
          </cell>
          <cell r="E4053" t="str">
            <v>SICRO Jul/24</v>
          </cell>
        </row>
        <row r="4054">
          <cell r="A4054">
            <v>3009031</v>
          </cell>
          <cell r="B4054" t="str">
            <v>Trilho TR57, comprimento de 120 m (TLS), sobre dormente de concreto, bitola mista, taxa de dormentação de 1.750 un/km, tala de junção de 6 furos e fixação elástica Pandrol - posicionamento e assentamento mecanizado</v>
          </cell>
          <cell r="C4054" t="str">
            <v>km</v>
          </cell>
          <cell r="D4054">
            <v>3048984.48</v>
          </cell>
          <cell r="E4054" t="str">
            <v>SICRO Jul/24</v>
          </cell>
        </row>
        <row r="4055">
          <cell r="A4055">
            <v>3009255</v>
          </cell>
          <cell r="B4055" t="str">
            <v>Trilho TR57, comprimento de 120 m (TLS), sobre dormente de madeira, bitola métrica ou larga, taxa de dormentação de 1.667 un/km, tala de junção de 6 furos e fixação elástica Pandrol - posicionamento e assentamento mecanizado</v>
          </cell>
          <cell r="C4055" t="str">
            <v>km</v>
          </cell>
          <cell r="D4055">
            <v>2628218.14</v>
          </cell>
          <cell r="E4055" t="str">
            <v>SICRO Jul/24</v>
          </cell>
        </row>
        <row r="4056">
          <cell r="A4056">
            <v>3009263</v>
          </cell>
          <cell r="B4056" t="str">
            <v>Trilho TR57, comprimento de 120 m (TLS), sobre dormente de madeira, bitola métrica ou larga, taxa de dormentação de 1.667 un/km, tala de junção de 6 furos e fixação rígida - posicionamento e assentamento mecanizado</v>
          </cell>
          <cell r="C4056" t="str">
            <v>km</v>
          </cell>
          <cell r="D4056">
            <v>2617836.81</v>
          </cell>
          <cell r="E4056" t="str">
            <v>SICRO Jul/24</v>
          </cell>
        </row>
        <row r="4057">
          <cell r="A4057">
            <v>3009035</v>
          </cell>
          <cell r="B4057" t="str">
            <v>Trilho TR57, comprimento de 120 m (TLS), sobre dormente de madeira, bitola métrica ou larga, taxa de dormentação de 1.750 un/km, tala de junção de 6 furos e fixação elástica Pandrol - posicionamento e assentamento mecanizado</v>
          </cell>
          <cell r="C4057" t="str">
            <v>km</v>
          </cell>
          <cell r="D4057">
            <v>2665346.75</v>
          </cell>
          <cell r="E4057" t="str">
            <v>SICRO Jul/24</v>
          </cell>
        </row>
        <row r="4058">
          <cell r="A4058">
            <v>3009043</v>
          </cell>
          <cell r="B4058" t="str">
            <v>Trilho TR57, comprimento de 120 m (TLS), sobre dormente de madeira, bitola métrica ou larga, taxa de dormentação de 1.750 un/km, tala de junção de 6 furos e fixação rígida - posicionamento e assentamento mecanizado</v>
          </cell>
          <cell r="C4058" t="str">
            <v>km</v>
          </cell>
          <cell r="D4058">
            <v>2654448.3199999998</v>
          </cell>
          <cell r="E4058" t="str">
            <v>SICRO Jul/24</v>
          </cell>
        </row>
        <row r="4059">
          <cell r="A4059">
            <v>3009271</v>
          </cell>
          <cell r="B4059" t="str">
            <v>Trilho TR57, comprimento de 120 m (TLS), sobre dormente de madeira, bitola mista, taxa de dormentação de 1.667 un/km, tala de junção de 6 furos e fixação elástica Pandrol - posicionamento e assentamento mecanizado</v>
          </cell>
          <cell r="C4059" t="str">
            <v>km</v>
          </cell>
          <cell r="D4059">
            <v>3943244.52</v>
          </cell>
          <cell r="E4059" t="str">
            <v>SICRO Jul/24</v>
          </cell>
        </row>
        <row r="4060">
          <cell r="A4060">
            <v>3009051</v>
          </cell>
          <cell r="B4060" t="str">
            <v>Trilho TR57, comprimento de 120 m (TLS), sobre dormente de madeira, bitola mista, taxa de dormentação de 1.750 un/km, tala de junção de 6 furos e fixação elástica Pandrol - posicionamento e assentamento mecanizado</v>
          </cell>
          <cell r="C4060" t="str">
            <v>km</v>
          </cell>
          <cell r="D4060">
            <v>3998988.87</v>
          </cell>
          <cell r="E4060" t="str">
            <v>SICRO Jul/24</v>
          </cell>
        </row>
        <row r="4061">
          <cell r="A4061">
            <v>3009103</v>
          </cell>
          <cell r="B4061" t="str">
            <v>Trilho TR57, comprimento de 240 m (TLS), formado por trilhos curtos de 12 m soldados por caldeamento - confecção em estaleiro</v>
          </cell>
          <cell r="C4061" t="str">
            <v>un</v>
          </cell>
          <cell r="D4061">
            <v>224444.02</v>
          </cell>
          <cell r="E4061" t="str">
            <v>SICRO Jul/24</v>
          </cell>
        </row>
        <row r="4062">
          <cell r="A4062">
            <v>3009247</v>
          </cell>
          <cell r="B4062" t="str">
            <v>Trilho TR57, comprimento de 240 m (TLS), sobre dormente de concreto, bitola métrica ou larga, taxa de dormentação de 1.667 un/km, tala de junção de 6 furos e fixação elástica Pandrol - posicionamento e assentamento mecanizado</v>
          </cell>
          <cell r="C4062" t="str">
            <v>km</v>
          </cell>
          <cell r="D4062">
            <v>2019536.12</v>
          </cell>
          <cell r="E4062" t="str">
            <v>SICRO Jul/24</v>
          </cell>
        </row>
        <row r="4063">
          <cell r="A4063">
            <v>3009209</v>
          </cell>
          <cell r="B4063" t="str">
            <v>Trilho TR57, comprimento de 240 m (TLS), sobre dormente de concreto, bitola métrica ou larga, taxa de dormentação de 1.750 un/km, tala de junção de 6 furos e fixação elástica Pandrol - posicionamento e assentamento mecanizado</v>
          </cell>
          <cell r="C4063" t="str">
            <v>km</v>
          </cell>
          <cell r="D4063">
            <v>2026311.65</v>
          </cell>
          <cell r="E4063" t="str">
            <v>SICRO Jul/24</v>
          </cell>
        </row>
        <row r="4064">
          <cell r="A4064">
            <v>3009309</v>
          </cell>
          <cell r="B4064" t="str">
            <v>Trilho TR57, comprimento de 240 m (TLS), sobre dormente de concreto, bitola mista, taxa de dormentação de 1.667 un/km, tala de junção de 6 furos e fixação elástica Pandrol - posicionamento e assentamento mecanizado</v>
          </cell>
          <cell r="C4064" t="str">
            <v>km</v>
          </cell>
          <cell r="D4064">
            <v>3029202.07</v>
          </cell>
          <cell r="E4064" t="str">
            <v>SICRO Jul/24</v>
          </cell>
        </row>
        <row r="4065">
          <cell r="A4065">
            <v>3009213</v>
          </cell>
          <cell r="B4065" t="str">
            <v>Trilho TR57, comprimento de 240 m (TLS), sobre dormente de concreto, bitola mista, taxa de dormentação de 1.750 un/km, tala de junção de 6 furos e fixação elástica Pandrol - posicionamento e assentamento mecanizado</v>
          </cell>
          <cell r="C4065" t="str">
            <v>km</v>
          </cell>
          <cell r="D4065">
            <v>3039365.38</v>
          </cell>
          <cell r="E4065" t="str">
            <v>SICRO Jul/24</v>
          </cell>
        </row>
        <row r="4066">
          <cell r="A4066">
            <v>3009259</v>
          </cell>
          <cell r="B4066" t="str">
            <v>Trilho TR57, comprimento de 240 m (TLS), sobre dormente de madeira, bitola métrica ou larga, taxa de dormentação de 1.667 un/km, tala de junção de 6 furos e fixação elástica Pandrol - posicionamento e assentamento mecanizado</v>
          </cell>
          <cell r="C4066" t="str">
            <v>km</v>
          </cell>
          <cell r="D4066">
            <v>2621881.62</v>
          </cell>
          <cell r="E4066" t="str">
            <v>SICRO Jul/24</v>
          </cell>
        </row>
        <row r="4067">
          <cell r="A4067">
            <v>3009267</v>
          </cell>
          <cell r="B4067" t="str">
            <v>Trilho TR57, comprimento de 240 m (TLS), sobre dormente de madeira, bitola métrica ou larga, taxa de dormentação de 1.667 un/km, tala de junção de 6 furos e fixação rígida - posicionamento e assentamento mecanizado</v>
          </cell>
          <cell r="C4067" t="str">
            <v>km</v>
          </cell>
          <cell r="D4067">
            <v>2611500.29</v>
          </cell>
          <cell r="E4067" t="str">
            <v>SICRO Jul/24</v>
          </cell>
        </row>
        <row r="4068">
          <cell r="A4068">
            <v>3009039</v>
          </cell>
          <cell r="B4068" t="str">
            <v>Trilho TR57, comprimento de 240 m (TLS), sobre dormente de madeira, bitola métrica ou larga, taxa de dormentação de 1.750 un/km, tala de junção de 6 furos e fixação elástica Pandrol - posicionamento e assentamento mecanizado</v>
          </cell>
          <cell r="C4068" t="str">
            <v>km</v>
          </cell>
          <cell r="D4068">
            <v>2659010.2400000002</v>
          </cell>
          <cell r="E4068" t="str">
            <v>SICRO Jul/24</v>
          </cell>
        </row>
        <row r="4069">
          <cell r="A4069">
            <v>3009047</v>
          </cell>
          <cell r="B4069" t="str">
            <v>Trilho TR57, comprimento de 240 m (TLS), sobre dormente de madeira, bitola métrica ou larga, taxa de dormentação de 1.750 un/km, tala de junção de 6 furos e fixação rígida - posicionamento e assentamento mecanizado</v>
          </cell>
          <cell r="C4069" t="str">
            <v>km</v>
          </cell>
          <cell r="D4069">
            <v>2648111.81</v>
          </cell>
          <cell r="E4069" t="str">
            <v>SICRO Jul/24</v>
          </cell>
        </row>
        <row r="4070">
          <cell r="A4070">
            <v>3009275</v>
          </cell>
          <cell r="B4070" t="str">
            <v>Trilho TR57, comprimento de 240 m (TLS), sobre dormente de madeira, bitola mista, taxa de dormentação de 1.667 un/km, tala de junção de 6 furos e fixação elástica Pandrol - posicionamento e assentamento mecanizado</v>
          </cell>
          <cell r="C4070" t="str">
            <v>km</v>
          </cell>
          <cell r="D4070">
            <v>3933741.43</v>
          </cell>
          <cell r="E4070" t="str">
            <v>SICRO Jul/24</v>
          </cell>
        </row>
        <row r="4071">
          <cell r="A4071">
            <v>3009055</v>
          </cell>
          <cell r="B4071" t="str">
            <v>Trilho TR57, comprimento de 240 m (TLS), sobre dormente de madeira, bitola mista, taxa de dormentação de 1.750 un/km, tala de junção de 6 furos e fixação elástica Pandrol - posicionamento e assentamento mecanizado</v>
          </cell>
          <cell r="C4071" t="str">
            <v>km</v>
          </cell>
          <cell r="D4071">
            <v>3989485.78</v>
          </cell>
          <cell r="E4071" t="str">
            <v>SICRO Jul/24</v>
          </cell>
        </row>
        <row r="4072">
          <cell r="A4072">
            <v>3009236</v>
          </cell>
          <cell r="B4072" t="str">
            <v>Trilho TR68, comprimento de 12 m, sobre dormente de concreto, bitola métrica ou larga, taxa de dormentação de 1.667 un/km, tala de junção de 6 furos e fixação elástica Pandrol - posicionamento e assentamento manual</v>
          </cell>
          <cell r="C4072" t="str">
            <v>km</v>
          </cell>
          <cell r="D4072">
            <v>2520564.5099999998</v>
          </cell>
          <cell r="E4072" t="str">
            <v>SICRO Jul/24</v>
          </cell>
        </row>
        <row r="4073">
          <cell r="A4073">
            <v>3009024</v>
          </cell>
          <cell r="B4073" t="str">
            <v>Trilho TR68, comprimento de 12 m, sobre dormente de concreto, bitola métrica ou larga, taxa de dormentação de 1.750 un/km, tala de junção de 6 furos e fixação elástica Pandrol - posicionamento e assentamento manual</v>
          </cell>
          <cell r="C4073" t="str">
            <v>km</v>
          </cell>
          <cell r="D4073">
            <v>2524987.96</v>
          </cell>
          <cell r="E4073" t="str">
            <v>SICRO Jul/24</v>
          </cell>
        </row>
        <row r="4074">
          <cell r="A4074">
            <v>3009232</v>
          </cell>
          <cell r="B4074" t="str">
            <v>Trilho TR68, comprimento de 12 m, sobre dormente de concreto, bitola mista, taxa de dormentação de 1.667 un/km, tala de junção de 6 furos e fixação elástica Pandrol - posicionamento e assentamento manual</v>
          </cell>
          <cell r="C4074" t="str">
            <v>km</v>
          </cell>
          <cell r="D4074">
            <v>3775654.66</v>
          </cell>
          <cell r="E4074" t="str">
            <v>SICRO Jul/24</v>
          </cell>
        </row>
        <row r="4075">
          <cell r="A4075">
            <v>3009020</v>
          </cell>
          <cell r="B4075" t="str">
            <v>Trilho TR68, comprimento de 12 m, sobre dormente de concreto, bitola mista, taxa de dormentação de 1.750 un/km, tala de junção de 6 furos e fixação elástica Pandrol - posicionamento e assentamento manual</v>
          </cell>
          <cell r="C4075" t="str">
            <v>km</v>
          </cell>
          <cell r="D4075">
            <v>3785334.75</v>
          </cell>
          <cell r="E4075" t="str">
            <v>SICRO Jul/24</v>
          </cell>
        </row>
        <row r="4076">
          <cell r="A4076">
            <v>3009290</v>
          </cell>
          <cell r="B4076" t="str">
            <v>Trilho TR68, comprimento de 12 m, sobre dormente de madeira, bitola métrica ou larga, taxa de dormentação de 1.667 un/km, tala de junção de 6 furos e fixação rígida - posicionamento e assentamento manual</v>
          </cell>
          <cell r="C4076" t="str">
            <v>km</v>
          </cell>
          <cell r="D4076">
            <v>3143396.86</v>
          </cell>
          <cell r="E4076" t="str">
            <v>SICRO Jul/24</v>
          </cell>
        </row>
        <row r="4077">
          <cell r="A4077">
            <v>3009015</v>
          </cell>
          <cell r="B4077" t="str">
            <v>Trilho TR68, comprimento de 12 m, sobre dormente de madeira, bitola métrica ou larga, taxa de dormentação de 1.750 un/km, tala de junção de 6 furos e fixação rígida - posicionamento e assentamento manual</v>
          </cell>
          <cell r="C4077" t="str">
            <v>km</v>
          </cell>
          <cell r="D4077">
            <v>3181404.19</v>
          </cell>
          <cell r="E4077" t="str">
            <v>SICRO Jul/24</v>
          </cell>
        </row>
        <row r="4078">
          <cell r="A4078">
            <v>3009294</v>
          </cell>
          <cell r="B4078" t="str">
            <v>Trilho TR68, comprimento de 12 m, sobre dormente de madeira, bitola mista, taxa de dormentação de 1.667 un/km, tala de junção de 6 furos e fixação rígida - posicionamento e assentamento manual</v>
          </cell>
          <cell r="C4078" t="str">
            <v>km</v>
          </cell>
          <cell r="D4078">
            <v>4715098.67</v>
          </cell>
          <cell r="E4078" t="str">
            <v>SICRO Jul/24</v>
          </cell>
        </row>
        <row r="4079">
          <cell r="A4079">
            <v>3009227</v>
          </cell>
          <cell r="B4079" t="str">
            <v>Trilho TR68, comprimento de 12 m, sobre dormente de madeira, bitola mista, taxa de dormentação de 1.750 un/km, tala de junção de 6 furos e fixação rígida - posicionamento e assentamento manual</v>
          </cell>
          <cell r="C4079" t="str">
            <v>km</v>
          </cell>
          <cell r="D4079">
            <v>4772110.01</v>
          </cell>
          <cell r="E4079" t="str">
            <v>SICRO Jul/24</v>
          </cell>
        </row>
        <row r="4080">
          <cell r="A4080">
            <v>3009104</v>
          </cell>
          <cell r="B4080" t="str">
            <v>Trilho TR68, comprimento de 120 m (TLS), formado por trilhos curtos de 12 m soldados por caldeamento - confecção em estaleiro</v>
          </cell>
          <cell r="C4080" t="str">
            <v>un</v>
          </cell>
          <cell r="D4080">
            <v>132636.01</v>
          </cell>
          <cell r="E4080" t="str">
            <v>SICRO Jul/24</v>
          </cell>
        </row>
        <row r="4081">
          <cell r="A4081">
            <v>3009240</v>
          </cell>
          <cell r="B4081" t="str">
            <v>Trilho TR68, comprimento de 120 m (TLS), sobre dormente de concreto, bitola métrica ou larga, taxa de dormentação de 1.667 un/km, tala de junção de 6 furos e fixação elástica Pandrol - posicionamento e assentamento mecanizado</v>
          </cell>
          <cell r="C4081" t="str">
            <v>km</v>
          </cell>
          <cell r="D4081">
            <v>2370908.71</v>
          </cell>
          <cell r="E4081" t="str">
            <v>SICRO Jul/24</v>
          </cell>
        </row>
        <row r="4082">
          <cell r="A4082">
            <v>3009028</v>
          </cell>
          <cell r="B4082" t="str">
            <v>Trilho TR68, comprimento de 120 m (TLS), sobre dormente de concreto, bitola métrica ou larga, taxa de dormentação de 1.750 un/km, tala de junção de 6 furos e fixação elástica Pandrol - posicionamento e assentamento mecanizado</v>
          </cell>
          <cell r="C4082" t="str">
            <v>km</v>
          </cell>
          <cell r="D4082">
            <v>2377684.14</v>
          </cell>
          <cell r="E4082" t="str">
            <v>SICRO Jul/24</v>
          </cell>
        </row>
        <row r="4083">
          <cell r="A4083">
            <v>3009306</v>
          </cell>
          <cell r="B4083" t="str">
            <v>Trilho TR68, comprimento de 120 m (TLS), sobre dormente de concreto, bitola mista, taxa de dormentação de 1.667 un/km, tala de junção de 6 furos e fixação elástica Pandrol - posicionamento e assentamento mecanizado</v>
          </cell>
          <cell r="C4083" t="str">
            <v>km</v>
          </cell>
          <cell r="D4083">
            <v>3556259.29</v>
          </cell>
          <cell r="E4083" t="str">
            <v>SICRO Jul/24</v>
          </cell>
        </row>
        <row r="4084">
          <cell r="A4084">
            <v>3009032</v>
          </cell>
          <cell r="B4084" t="str">
            <v>Trilho TR68, comprimento de 120 m (TLS), sobre dormente de concreto, bitola mista, taxa de dormentação de 1.750 un/km, tala de junção de 6 furos e fixação elástica Pandrol - posicionamento e assentamento mecanizado</v>
          </cell>
          <cell r="C4084" t="str">
            <v>km</v>
          </cell>
          <cell r="D4084">
            <v>3566422.2</v>
          </cell>
          <cell r="E4084" t="str">
            <v>SICRO Jul/24</v>
          </cell>
        </row>
        <row r="4085">
          <cell r="A4085">
            <v>3009256</v>
          </cell>
          <cell r="B4085" t="str">
            <v>Trilho TR68, comprimento de 120 m (TLS), sobre dormente de madeira, bitola métrica ou larga, taxa de dormentação de 1.667 un/km, tala de junção de 6 furos e fixação elástica Pandrol - posicionamento e assentamento mecanizado</v>
          </cell>
          <cell r="C4085" t="str">
            <v>km</v>
          </cell>
          <cell r="D4085">
            <v>2984750.01</v>
          </cell>
          <cell r="E4085" t="str">
            <v>SICRO Jul/24</v>
          </cell>
        </row>
        <row r="4086">
          <cell r="A4086">
            <v>3009264</v>
          </cell>
          <cell r="B4086" t="str">
            <v>Trilho TR68, comprimento de 120 m (TLS), sobre dormente de madeira, bitola métrica ou larga, taxa de dormentação de 1.667 un/km, tala de junção de 6 furos e fixação rígida - posicionamento e assentamento mecanizado</v>
          </cell>
          <cell r="C4086" t="str">
            <v>km</v>
          </cell>
          <cell r="D4086">
            <v>2994231.97</v>
          </cell>
          <cell r="E4086" t="str">
            <v>SICRO Jul/24</v>
          </cell>
        </row>
        <row r="4087">
          <cell r="A4087">
            <v>3009036</v>
          </cell>
          <cell r="B4087" t="str">
            <v>Trilho TR68, comprimento de 120 m (TLS), sobre dormente de madeira, bitola métrica ou larga, taxa de dormentação de 1.750 un/km, tala de junção de 6 furos e fixação elástica Pandrol - posicionamento e assentamento mecanizado</v>
          </cell>
          <cell r="C4087" t="str">
            <v>km</v>
          </cell>
          <cell r="D4087">
            <v>3022454.86</v>
          </cell>
          <cell r="E4087" t="str">
            <v>SICRO Jul/24</v>
          </cell>
        </row>
        <row r="4088">
          <cell r="A4088">
            <v>3009044</v>
          </cell>
          <cell r="B4088" t="str">
            <v>Trilho TR68, comprimento de 120 m (TLS), sobre dormente de madeira, bitola métrica ou larga, taxa de dormentação de 1.750 un/km, tala de junção de 6 furos e fixação rígida - posicionamento e assentamento mecanizado</v>
          </cell>
          <cell r="C4088" t="str">
            <v>km</v>
          </cell>
          <cell r="D4088">
            <v>3032408.72</v>
          </cell>
          <cell r="E4088" t="str">
            <v>SICRO Jul/24</v>
          </cell>
        </row>
        <row r="4089">
          <cell r="A4089">
            <v>3009272</v>
          </cell>
          <cell r="B4089" t="str">
            <v>Trilho TR68, comprimento de 120 m (TLS), sobre dormente de madeira, bitola mista, taxa de dormentação de 1.667 un/km, tala de junção de 6 furos e fixação elástica Pandrol - posicionamento e assentamento mecanizado</v>
          </cell>
          <cell r="C4089" t="str">
            <v>km</v>
          </cell>
          <cell r="D4089">
            <v>4478042.2300000004</v>
          </cell>
          <cell r="E4089" t="str">
            <v>SICRO Jul/24</v>
          </cell>
        </row>
        <row r="4090">
          <cell r="A4090">
            <v>3009052</v>
          </cell>
          <cell r="B4090" t="str">
            <v>Trilho TR68, comprimento de 120 m (TLS), sobre dormente de madeira, bitola mista, taxa de dormentação de 1.750 un/km, tala de junção de 6 furos e fixação elástica Pandrol - posicionamento e assentamento mecanizado</v>
          </cell>
          <cell r="C4090" t="str">
            <v>km</v>
          </cell>
          <cell r="D4090">
            <v>4534650.93</v>
          </cell>
          <cell r="E4090" t="str">
            <v>SICRO Jul/24</v>
          </cell>
        </row>
        <row r="4091">
          <cell r="A4091">
            <v>3009105</v>
          </cell>
          <cell r="B4091" t="str">
            <v>Trilho TR68, comprimento de 240 m (TLS), formado por trilhos curtos de 12 m soldados por caldeamento - confecção em estaleiro</v>
          </cell>
          <cell r="C4091" t="str">
            <v>un</v>
          </cell>
          <cell r="D4091">
            <v>265539.75</v>
          </cell>
          <cell r="E4091" t="str">
            <v>SICRO Jul/24</v>
          </cell>
        </row>
        <row r="4092">
          <cell r="A4092">
            <v>3009248</v>
          </cell>
          <cell r="B4092" t="str">
            <v>Trilho TR68, comprimento de 240 m (TLS), sobre dormente de concreto, bitola métrica ou larga, taxa de dormentação de 1.667 un/km, tala de junção de 6 furos e fixação elástica Pandrol - posicionamento e assentamento mecanizado</v>
          </cell>
          <cell r="C4092" t="str">
            <v>km</v>
          </cell>
          <cell r="D4092">
            <v>2363252.62</v>
          </cell>
          <cell r="E4092" t="str">
            <v>SICRO Jul/24</v>
          </cell>
        </row>
        <row r="4093">
          <cell r="A4093">
            <v>3009210</v>
          </cell>
          <cell r="B4093" t="str">
            <v>Trilho TR68, comprimento de 240 m (TLS), sobre dormente de concreto, bitola métrica ou larga, taxa de dormentação de 1.750 un/km, tala de junção de 6 furos e fixação elástica Pandrol - posicionamento e assentamento mecanizado</v>
          </cell>
          <cell r="C4093" t="str">
            <v>km</v>
          </cell>
          <cell r="D4093">
            <v>2370028.16</v>
          </cell>
          <cell r="E4093" t="str">
            <v>SICRO Jul/24</v>
          </cell>
        </row>
        <row r="4094">
          <cell r="A4094">
            <v>3009310</v>
          </cell>
          <cell r="B4094" t="str">
            <v>Trilho TR68, comprimento de 240 m (TLS), sobre dormente de concreto, bitola mista, taxa de dormentação de 1.667 un/km, tala de junção de 6 furos e fixação elástica Pandrol - posicionamento e assentamento mecanizado</v>
          </cell>
          <cell r="C4094" t="str">
            <v>km</v>
          </cell>
          <cell r="D4094">
            <v>3544777.04</v>
          </cell>
          <cell r="E4094" t="str">
            <v>SICRO Jul/24</v>
          </cell>
        </row>
        <row r="4095">
          <cell r="A4095">
            <v>3009214</v>
          </cell>
          <cell r="B4095" t="str">
            <v>Trilho TR68, comprimento de 240 m (TLS), sobre dormente de concreto, bitola mista, taxa de dormentação de 1.750 un/km, tala de junção de 6 furos e fixação elástica Pandrol - posicionamento e assentamento mecanizado</v>
          </cell>
          <cell r="C4095" t="str">
            <v>km</v>
          </cell>
          <cell r="D4095">
            <v>3554940.35</v>
          </cell>
          <cell r="E4095" t="str">
            <v>SICRO Jul/24</v>
          </cell>
        </row>
        <row r="4096">
          <cell r="A4096">
            <v>3009260</v>
          </cell>
          <cell r="B4096" t="str">
            <v>Trilho TR68, comprimento de 240 m (TLS), sobre dormente de madeira, bitola métrica ou larga, taxa de dormentação de 1.667 un/km, tala de junção de 6 furos e fixação elástica Pandrol - posicionamento e assentamento mecanizado</v>
          </cell>
          <cell r="C4096" t="str">
            <v>km</v>
          </cell>
          <cell r="D4096">
            <v>2977171.45</v>
          </cell>
          <cell r="E4096" t="str">
            <v>SICRO Jul/24</v>
          </cell>
        </row>
        <row r="4097">
          <cell r="A4097">
            <v>3009268</v>
          </cell>
          <cell r="B4097" t="str">
            <v>Trilho TR68, comprimento de 240 m (TLS), sobre dormente de madeira, bitola métrica ou larga, taxa de dormentação de 1.667 un/km, tala de junção de 6 furos e fixação rígida - posicionamento e assentamento mecanizado</v>
          </cell>
          <cell r="C4097" t="str">
            <v>km</v>
          </cell>
          <cell r="D4097">
            <v>2986653.41</v>
          </cell>
          <cell r="E4097" t="str">
            <v>SICRO Jul/24</v>
          </cell>
        </row>
        <row r="4098">
          <cell r="A4098">
            <v>3009040</v>
          </cell>
          <cell r="B4098" t="str">
            <v>Trilho TR68, comprimento de 240 m (TLS), sobre dormente de madeira, bitola métrica ou larga, taxa de dormentação de 1.750 un/km, tala de junção de 6 furos e fixação elástica Pandrol - posicionamento e assentamento mecanizado</v>
          </cell>
          <cell r="C4098" t="str">
            <v>km</v>
          </cell>
          <cell r="D4098">
            <v>3014876.31</v>
          </cell>
          <cell r="E4098" t="str">
            <v>SICRO Jul/24</v>
          </cell>
        </row>
        <row r="4099">
          <cell r="A4099">
            <v>3009048</v>
          </cell>
          <cell r="B4099" t="str">
            <v>Trilho TR68, comprimento de 240 m (TLS), sobre dormente de madeira, bitola métrica ou larga, taxa de dormentação de 1.750 un/km, tala de junção de 6 furos e fixação rígida - posicionamento e assentamento mecanizado</v>
          </cell>
          <cell r="C4099" t="str">
            <v>km</v>
          </cell>
          <cell r="D4099">
            <v>3024830.16</v>
          </cell>
          <cell r="E4099" t="str">
            <v>SICRO Jul/24</v>
          </cell>
        </row>
        <row r="4100">
          <cell r="A4100">
            <v>3009276</v>
          </cell>
          <cell r="B4100" t="str">
            <v>Trilho TR68, comprimento de 240 m (TLS), sobre dormente de madeira, bitola mista, taxa de dormentação de 1.667 un/km, tala de junção de 6 furos e fixação elástica Pandrol - posicionamento e assentamento mecanizado</v>
          </cell>
          <cell r="C4100" t="str">
            <v>km</v>
          </cell>
          <cell r="D4100">
            <v>4466676.38</v>
          </cell>
          <cell r="E4100" t="str">
            <v>SICRO Jul/24</v>
          </cell>
        </row>
        <row r="4101">
          <cell r="A4101">
            <v>3009056</v>
          </cell>
          <cell r="B4101" t="str">
            <v>Trilho TR68, comprimento de 240 m (TLS), sobre dormente de madeira, bitola mista, taxa de dormentação de 1.750 un/km, tala de junção de 6 furos e fixação elástica Pandrol - posicionamento e assentamento mecanizado</v>
          </cell>
          <cell r="C4101" t="str">
            <v>km</v>
          </cell>
          <cell r="D4101">
            <v>4523285.09</v>
          </cell>
          <cell r="E4101" t="str">
            <v>SICRO Jul/24</v>
          </cell>
        </row>
        <row r="4102">
          <cell r="A4102">
            <v>3009237</v>
          </cell>
          <cell r="B4102" t="str">
            <v>Trilho UIC60, comprimento de 12 m, sobre dormente de concreto, bitola métrica ou larga, taxa de dormentação de 1.667 un/km, tala de junção de 6 furos e fixação elástica Pandrol - posicionamento e assentamento manual</v>
          </cell>
          <cell r="C4102" t="str">
            <v>km</v>
          </cell>
          <cell r="D4102">
            <v>2291145.7999999998</v>
          </cell>
          <cell r="E4102" t="str">
            <v>SICRO Jul/24</v>
          </cell>
        </row>
        <row r="4103">
          <cell r="A4103">
            <v>3009025</v>
          </cell>
          <cell r="B4103" t="str">
            <v>Trilho UIC60, comprimento de 12 m, sobre dormente de concreto, bitola métrica ou larga, taxa de dormentação de 1.750 un/km, tala de junção de 6 furos e fixação elástica Pandrol - posicionamento e assentamento manual</v>
          </cell>
          <cell r="C4103" t="str">
            <v>km</v>
          </cell>
          <cell r="D4103">
            <v>2295710.15</v>
          </cell>
          <cell r="E4103" t="str">
            <v>SICRO Jul/24</v>
          </cell>
        </row>
        <row r="4104">
          <cell r="A4104">
            <v>3009319</v>
          </cell>
          <cell r="B4104" t="str">
            <v>Trilho UIC60, comprimento de 12 m, sobre dormente de concreto, bitola mista, taxa de dormentação de 1.667 un/km, tala de junção de 6 furos e fixação elástica Pandrol - posicionamento e assentamento manual</v>
          </cell>
          <cell r="C4104" t="str">
            <v>km</v>
          </cell>
          <cell r="D4104">
            <v>3434237.6</v>
          </cell>
          <cell r="E4104" t="str">
            <v>SICRO Jul/24</v>
          </cell>
        </row>
        <row r="4105">
          <cell r="A4105">
            <v>3009021</v>
          </cell>
          <cell r="B4105" t="str">
            <v>Trilho UIC60, comprimento de 12 m, sobre dormente de concreto, bitola mista, taxa de dormentação de 1.750 un/km, tala de junção de 6 furos e fixação elástica Pandrol - posicionamento e assentamento manual</v>
          </cell>
          <cell r="C4105" t="str">
            <v>km</v>
          </cell>
          <cell r="D4105">
            <v>3441488.49</v>
          </cell>
          <cell r="E4105" t="str">
            <v>SICRO Jul/24</v>
          </cell>
        </row>
        <row r="4106">
          <cell r="A4106">
            <v>3009291</v>
          </cell>
          <cell r="B4106" t="str">
            <v>Trilho UIC60, comprimento de 12 m, sobre dormente de madeira, bitola métrica ou larga, taxa de dormentação de 1.667 un/km, tala de junção de 6 furos e fixação rígida - posicionamento e assentamento manual</v>
          </cell>
          <cell r="C4106" t="str">
            <v>km</v>
          </cell>
          <cell r="D4106">
            <v>2913340.57</v>
          </cell>
          <cell r="E4106" t="str">
            <v>SICRO Jul/24</v>
          </cell>
        </row>
        <row r="4107">
          <cell r="A4107">
            <v>3009016</v>
          </cell>
          <cell r="B4107" t="str">
            <v>Trilho UIC60, comprimento de 12 m, sobre dormente de madeira, bitola métrica ou larga, taxa de dormentação de 1.750 un/km, tala de junção de 6 furos e fixação rígida - posicionamento e assentamento manual</v>
          </cell>
          <cell r="C4107" t="str">
            <v>km</v>
          </cell>
          <cell r="D4107">
            <v>2951316.16</v>
          </cell>
          <cell r="E4107" t="str">
            <v>SICRO Jul/24</v>
          </cell>
        </row>
        <row r="4108">
          <cell r="A4108">
            <v>3009295</v>
          </cell>
          <cell r="B4108" t="str">
            <v>Trilho UIC60, comprimento de 12 m, sobre dormente de madeira, bitola mista, taxa de dormentação de 1.667 un/km, tala de junção de 6 furos e fixação rígida - posicionamento e assentamento manual</v>
          </cell>
          <cell r="C4108" t="str">
            <v>km</v>
          </cell>
          <cell r="D4108">
            <v>4370014.24</v>
          </cell>
          <cell r="E4108" t="str">
            <v>SICRO Jul/24</v>
          </cell>
        </row>
        <row r="4109">
          <cell r="A4109">
            <v>3009228</v>
          </cell>
          <cell r="B4109" t="str">
            <v>Trilho UIC60, comprimento de 12 m, sobre dormente de madeira, bitola mista, taxa de dormentação de 1.750 un/km, tala de junção de 6 furos e fixação rígida - posicionamento e assentamento manual</v>
          </cell>
          <cell r="C4109" t="str">
            <v>km</v>
          </cell>
          <cell r="D4109">
            <v>4426977.96</v>
          </cell>
          <cell r="E4109" t="str">
            <v>SICRO Jul/24</v>
          </cell>
        </row>
        <row r="4110">
          <cell r="A4110">
            <v>3009106</v>
          </cell>
          <cell r="B4110" t="str">
            <v>Trilho UIC60, comprimento de 120 m (TLS), formado por trilhos curtos de 12 m soldados por caldeamento - confecção em estaleiro</v>
          </cell>
          <cell r="C4110" t="str">
            <v>un</v>
          </cell>
          <cell r="D4110">
            <v>119631.44</v>
          </cell>
          <cell r="E4110" t="str">
            <v>SICRO Jul/24</v>
          </cell>
        </row>
        <row r="4111">
          <cell r="A4111">
            <v>3009299</v>
          </cell>
          <cell r="B4111" t="str">
            <v>Trilho UIC60, comprimento de 120 m (TLS), sobre dormente de concreto, bitola métrica ou larga, taxa de dormentação de 1.667 un/km, tala de junção de 6 furos e fixação elástica Pandrol - posicionamento e assentamento mecanizado</v>
          </cell>
          <cell r="C4111" t="str">
            <v>km</v>
          </cell>
          <cell r="D4111">
            <v>2152944.1800000002</v>
          </cell>
          <cell r="E4111" t="str">
            <v>SICRO Jul/24</v>
          </cell>
        </row>
        <row r="4112">
          <cell r="A4112">
            <v>3009029</v>
          </cell>
          <cell r="B4112" t="str">
            <v>Trilho UIC60, comprimento de 120 m (TLS), sobre dormente de concreto, bitola métrica ou larga, taxa de dormentação de 1.750 un/km, tala de junção de 6 furos e fixação elástica Pandrol - posicionamento e assentamento mecanizado</v>
          </cell>
          <cell r="C4112" t="str">
            <v>km</v>
          </cell>
          <cell r="D4112">
            <v>2159719.6</v>
          </cell>
          <cell r="E4112" t="str">
            <v>SICRO Jul/24</v>
          </cell>
        </row>
        <row r="4113">
          <cell r="A4113">
            <v>3009245</v>
          </cell>
          <cell r="B4113" t="str">
            <v>Trilho UIC60, comprimento de 120 m (TLS), sobre dormente de concreto, bitola mista, taxa de dormentação de 1.667 un/km, tala de junção de 6 furos e fixação elástica Pandrol - posicionamento e assentamento mecanizado</v>
          </cell>
          <cell r="C4113" t="str">
            <v>km</v>
          </cell>
          <cell r="D4113">
            <v>3229312.55</v>
          </cell>
          <cell r="E4113" t="str">
            <v>SICRO Jul/24</v>
          </cell>
        </row>
        <row r="4114">
          <cell r="A4114">
            <v>3009033</v>
          </cell>
          <cell r="B4114" t="str">
            <v>Trilho UIC60, comprimento de 120 m (TLS), sobre dormente de concreto, bitola mista, taxa de dormentação de 1.750 un/km, tala de junção de 6 furos e fixação elástica Pandrol - posicionamento e assentamento mecanizado</v>
          </cell>
          <cell r="C4114" t="str">
            <v>km</v>
          </cell>
          <cell r="D4114">
            <v>3239475.46</v>
          </cell>
          <cell r="E4114" t="str">
            <v>SICRO Jul/24</v>
          </cell>
        </row>
        <row r="4115">
          <cell r="A4115">
            <v>3009257</v>
          </cell>
          <cell r="B4115" t="str">
            <v>Trilho UIC60, comprimento de 120 m (TLS), sobre dormente de madeira, bitola métrica ou larga, taxa de dormentação de 1.667 un/km, tala de junção de 6 furos e fixação elástica Pandrol - posicionamento e assentamento mecanizado</v>
          </cell>
          <cell r="C4115" t="str">
            <v>km</v>
          </cell>
          <cell r="D4115">
            <v>2773560.5</v>
          </cell>
          <cell r="E4115" t="str">
            <v>SICRO Jul/24</v>
          </cell>
        </row>
        <row r="4116">
          <cell r="A4116">
            <v>3009265</v>
          </cell>
          <cell r="B4116" t="str">
            <v>Trilho UIC60, comprimento de 120 m (TLS), sobre dormente de madeira, bitola métrica ou larga, taxa de dormentação de 1.667 un/km, tala de junção de 6 furos e fixação rígida - posicionamento e assentamento mecanizado</v>
          </cell>
          <cell r="C4116" t="str">
            <v>km</v>
          </cell>
          <cell r="D4116">
            <v>2775629.85</v>
          </cell>
          <cell r="E4116" t="str">
            <v>SICRO Jul/24</v>
          </cell>
        </row>
        <row r="4117">
          <cell r="A4117">
            <v>3009037</v>
          </cell>
          <cell r="B4117" t="str">
            <v>Trilho UIC60, comprimento de 120 m (TLS), sobre dormente de madeira, bitola métrica ou larga, taxa de dormentação de 1.750 un/km, tala de junção de 6 furos e fixação elástica Pandrol - posicionamento e assentamento mecanizado</v>
          </cell>
          <cell r="C4117" t="str">
            <v>km</v>
          </cell>
          <cell r="D4117">
            <v>2811602.67</v>
          </cell>
          <cell r="E4117" t="str">
            <v>SICRO Jul/24</v>
          </cell>
        </row>
        <row r="4118">
          <cell r="A4118">
            <v>3009045</v>
          </cell>
          <cell r="B4118" t="str">
            <v>Trilho UIC60, comprimento de 120 m (TLS), sobre dormente de madeira, bitola métrica ou larga, taxa de dormentação de 1.750 un/km, tala de junção de 6 furos e fixação rígida - posicionamento e assentamento mecanizado</v>
          </cell>
          <cell r="C4118" t="str">
            <v>km</v>
          </cell>
          <cell r="D4118">
            <v>2813774.85</v>
          </cell>
          <cell r="E4118" t="str">
            <v>SICRO Jul/24</v>
          </cell>
        </row>
        <row r="4119">
          <cell r="A4119">
            <v>3009273</v>
          </cell>
          <cell r="B4119" t="str">
            <v>Trilho UIC60, comprimento de 120 m (TLS), sobre dormente de madeira, bitola mista, taxa de dormentação de 1.667 un/km, tala de junção de 6 furos e fixação elástica Pandrol - posicionamento e assentamento mecanizado</v>
          </cell>
          <cell r="C4119" t="str">
            <v>km</v>
          </cell>
          <cell r="D4119">
            <v>4161258.02</v>
          </cell>
          <cell r="E4119" t="str">
            <v>SICRO Jul/24</v>
          </cell>
        </row>
        <row r="4120">
          <cell r="A4120">
            <v>3009053</v>
          </cell>
          <cell r="B4120" t="str">
            <v>Trilho UIC60, comprimento de 120 m (TLS), sobre dormente de madeira, bitola mista, taxa de dormentação de 1.750 un/km, tala de junção de 6 furos e fixação elástica Pandrol - posicionamento e assentamento mecanizado</v>
          </cell>
          <cell r="C4120" t="str">
            <v>km</v>
          </cell>
          <cell r="D4120">
            <v>4218372.71</v>
          </cell>
          <cell r="E4120" t="str">
            <v>SICRO Jul/24</v>
          </cell>
        </row>
        <row r="4121">
          <cell r="A4121">
            <v>3009107</v>
          </cell>
          <cell r="B4121" t="str">
            <v>Trilho UIC60, comprimento de 240 m (TLS), formado por trilhos curtos de 12 m soldados por caldeamento - confecção em estaleiro</v>
          </cell>
          <cell r="C4121" t="str">
            <v>un</v>
          </cell>
          <cell r="D4121">
            <v>239530.61</v>
          </cell>
          <cell r="E4121" t="str">
            <v>SICRO Jul/24</v>
          </cell>
        </row>
        <row r="4122">
          <cell r="A4122">
            <v>3009249</v>
          </cell>
          <cell r="B4122" t="str">
            <v>Trilho UIC60, comprimento de 240 m (TLS), sobre dormente de concreto, bitola métrica ou larga, taxa de dormentação de 1.667 un/km, tala de junção de 6 furos e fixação elástica Pandrol - posicionamento e assentamento mecanizado</v>
          </cell>
          <cell r="C4122" t="str">
            <v>km</v>
          </cell>
          <cell r="D4122">
            <v>2145898.85</v>
          </cell>
          <cell r="E4122" t="str">
            <v>SICRO Jul/24</v>
          </cell>
        </row>
        <row r="4123">
          <cell r="A4123">
            <v>3009211</v>
          </cell>
          <cell r="B4123" t="str">
            <v>Trilho UIC60, comprimento de 240 m (TLS), sobre dormente de concreto, bitola métrica ou larga, taxa de dormentação de 1.750 un/km, tala de junção de 6 furos e fixação elástica Pandrol - posicionamento e assentamento mecanizado</v>
          </cell>
          <cell r="C4123" t="str">
            <v>km</v>
          </cell>
          <cell r="D4123">
            <v>2152674.39</v>
          </cell>
          <cell r="E4123" t="str">
            <v>SICRO Jul/24</v>
          </cell>
        </row>
        <row r="4124">
          <cell r="A4124">
            <v>3009253</v>
          </cell>
          <cell r="B4124" t="str">
            <v>Trilho UIC60, comprimento de 240 m (TLS), sobre dormente de concreto, bitola mista, taxa de dormentação de 1.667 un/km, tala de junção de 6 furos e fixação elástica Pandrol - posicionamento e assentamento mecanizado</v>
          </cell>
          <cell r="C4124" t="str">
            <v>km</v>
          </cell>
          <cell r="D4124">
            <v>3218746.26</v>
          </cell>
          <cell r="E4124" t="str">
            <v>SICRO Jul/24</v>
          </cell>
        </row>
        <row r="4125">
          <cell r="A4125">
            <v>3009215</v>
          </cell>
          <cell r="B4125" t="str">
            <v>Trilho UIC60, comprimento de 240 m (TLS), sobre dormente de concreto, bitola mista, taxa de dormentação de 1.750 un/km, tala de junção de 6 furos e fixação elástica Pandrol - posicionamento e assentamento mecanizado</v>
          </cell>
          <cell r="C4125" t="str">
            <v>km</v>
          </cell>
          <cell r="D4125">
            <v>3228909.56</v>
          </cell>
          <cell r="E4125" t="str">
            <v>SICRO Jul/24</v>
          </cell>
        </row>
        <row r="4126">
          <cell r="A4126">
            <v>3009261</v>
          </cell>
          <cell r="B4126" t="str">
            <v>Trilho UIC60, comprimento de 240 m (TLS), sobre dormente de madeira, bitola métrica ou larga, taxa de dormentação de 1.667 un/km, tala de junção de 6 furos e fixação elástica Pandrol - posicionamento e assentamento mecanizado</v>
          </cell>
          <cell r="C4126" t="str">
            <v>km</v>
          </cell>
          <cell r="D4126">
            <v>2766592.71</v>
          </cell>
          <cell r="E4126" t="str">
            <v>SICRO Jul/24</v>
          </cell>
        </row>
        <row r="4127">
          <cell r="A4127">
            <v>3009269</v>
          </cell>
          <cell r="B4127" t="str">
            <v>Trilho UIC60, comprimento de 240 m (TLS), sobre dormente de madeira, bitola métrica ou larga, taxa de dormentação de 1.667 un/km, tala de junção de 6 furos e fixação rígida - posicionamento e assentamento mecanizado</v>
          </cell>
          <cell r="C4127" t="str">
            <v>km</v>
          </cell>
          <cell r="D4127">
            <v>2768662.07</v>
          </cell>
          <cell r="E4127" t="str">
            <v>SICRO Jul/24</v>
          </cell>
        </row>
        <row r="4128">
          <cell r="A4128">
            <v>3009041</v>
          </cell>
          <cell r="B4128" t="str">
            <v>Trilho UIC60, comprimento de 240 m (TLS), sobre dormente de madeira, bitola métrica ou larga, taxa de dormentação de 1.750 un/km, tala de junção de 6 furos e fixação elástica Pandrol - posicionamento e assentamento mecanizado</v>
          </cell>
          <cell r="C4128" t="str">
            <v>km</v>
          </cell>
          <cell r="D4128">
            <v>2804634.89</v>
          </cell>
          <cell r="E4128" t="str">
            <v>SICRO Jul/24</v>
          </cell>
        </row>
        <row r="4129">
          <cell r="A4129">
            <v>3009049</v>
          </cell>
          <cell r="B4129" t="str">
            <v>Trilho UIC60, comprimento de 240 m (TLS), sobre dormente de madeira, bitola métrica ou larga, taxa de dormentação de 1.750 un/km, tala de junção de 6 furos e fixação rígida - posicionamento e assentamento mecanizado</v>
          </cell>
          <cell r="C4129" t="str">
            <v>km</v>
          </cell>
          <cell r="D4129">
            <v>2806807.07</v>
          </cell>
          <cell r="E4129" t="str">
            <v>SICRO Jul/24</v>
          </cell>
        </row>
        <row r="4130">
          <cell r="A4130">
            <v>3009277</v>
          </cell>
          <cell r="B4130" t="str">
            <v>Trilho UIC60, comprimento de 240 m (TLS), sobre dormente de madeira, bitola mista, taxa de dormentação de 1.667 un/km, tala de junção de 6 furos e fixação elástica Pandrol - posicionamento e assentamento mecanizado</v>
          </cell>
          <cell r="C4130" t="str">
            <v>km</v>
          </cell>
          <cell r="D4130">
            <v>4150808.14</v>
          </cell>
          <cell r="E4130" t="str">
            <v>SICRO Jul/24</v>
          </cell>
        </row>
        <row r="4131">
          <cell r="A4131">
            <v>3009057</v>
          </cell>
          <cell r="B4131" t="str">
            <v>Trilho UIC60, comprimento de 240 m (TLS), sobre dormente de madeira, bitola mista, taxa de dormentação de 1.750 un/km, tala de junção de 6 furos e fixação elástica Pandrol - posicionamento e assentamento mecanizado</v>
          </cell>
          <cell r="C4131" t="str">
            <v>km</v>
          </cell>
          <cell r="D4131">
            <v>4207922.83</v>
          </cell>
          <cell r="E4131" t="str">
            <v>SICRO Jul/24</v>
          </cell>
        </row>
        <row r="4132">
          <cell r="A4132">
            <v>3108073</v>
          </cell>
          <cell r="B4132" t="str">
            <v>Confecção de fôrma metálica em chapa 1/8" para poita trapezoidal</v>
          </cell>
          <cell r="C4132" t="str">
            <v>m²</v>
          </cell>
          <cell r="D4132">
            <v>310.23</v>
          </cell>
          <cell r="E4132" t="str">
            <v>SICRO Jul/24</v>
          </cell>
        </row>
        <row r="4133">
          <cell r="A4133">
            <v>3107965</v>
          </cell>
          <cell r="B4133" t="str">
            <v>Confecção de forma metálica em chapa 3/16" para poita trapezoidal</v>
          </cell>
          <cell r="C4133" t="str">
            <v>m²</v>
          </cell>
          <cell r="D4133">
            <v>506.24</v>
          </cell>
          <cell r="E4133" t="str">
            <v>SICRO Jul/24</v>
          </cell>
        </row>
        <row r="4134">
          <cell r="A4134">
            <v>3105941</v>
          </cell>
          <cell r="B4134" t="str">
            <v>Fôrma em chapa metálica 1/8" para cabeça de tirantes - utilização de 50 vezes - confecção, instalação e retirada</v>
          </cell>
          <cell r="C4134" t="str">
            <v>m²</v>
          </cell>
          <cell r="D4134">
            <v>31.34</v>
          </cell>
          <cell r="E4134" t="str">
            <v>SICRO Jul/24</v>
          </cell>
        </row>
        <row r="4135">
          <cell r="A4135">
            <v>3108150</v>
          </cell>
          <cell r="B4135" t="str">
            <v>Fôrma metálica curva em chapa 3/16" reforçada com nervuras de 40 mm x 3/16" dispostas em grelhas de 40 x 60 cm - utilização de 100 vezes - confecção, instalação e retirada</v>
          </cell>
          <cell r="C4135" t="str">
            <v>m²</v>
          </cell>
          <cell r="D4135">
            <v>20.21</v>
          </cell>
          <cell r="E4135" t="str">
            <v>SICRO Jul/24</v>
          </cell>
        </row>
        <row r="4136">
          <cell r="A4136">
            <v>3108071</v>
          </cell>
          <cell r="B4136" t="str">
            <v>Fôrma metálica em chapa 1/8" para poita trapezoidal - utilização de 50 vezes - montagem, instalação e retirada</v>
          </cell>
          <cell r="C4136" t="str">
            <v>m²</v>
          </cell>
          <cell r="D4136">
            <v>13.9</v>
          </cell>
          <cell r="E4136" t="str">
            <v>SICRO Jul/24</v>
          </cell>
        </row>
        <row r="4137">
          <cell r="A4137">
            <v>3107967</v>
          </cell>
          <cell r="B4137" t="str">
            <v>Fôrma metálica em chapa 1/8" reforçada com nervuras de 40 mm x 1/8" dispostas em grelhas de 40 x 60 cm - utilização de 100 vezes - confecção, instalação e retirada</v>
          </cell>
          <cell r="C4137" t="str">
            <v>m²</v>
          </cell>
          <cell r="D4137">
            <v>11.02</v>
          </cell>
          <cell r="E4137" t="str">
            <v>SICRO Jul/24</v>
          </cell>
        </row>
        <row r="4138">
          <cell r="A4138">
            <v>3107966</v>
          </cell>
          <cell r="B4138" t="str">
            <v>Fôrma metálica em chapa 3/16" para poita trapezoidal - utilização de 50 vezes - montagem, instalação e retirada</v>
          </cell>
          <cell r="C4138" t="str">
            <v>m²</v>
          </cell>
          <cell r="D4138">
            <v>27.55</v>
          </cell>
          <cell r="E4138" t="str">
            <v>SICRO Jul/24</v>
          </cell>
        </row>
        <row r="4139">
          <cell r="A4139">
            <v>3108072</v>
          </cell>
          <cell r="B4139" t="str">
            <v>Fôrma metálica em chapa 3/16" reforçada com nervuras de 40 mm x 3/16" dispostas em grelhas de 40 x 60 cm - utilização de 100 vezes - confecção, instalação e retirada</v>
          </cell>
          <cell r="C4139" t="str">
            <v>m²</v>
          </cell>
          <cell r="D4139">
            <v>16.28</v>
          </cell>
          <cell r="E4139" t="str">
            <v>SICRO Jul/24</v>
          </cell>
        </row>
        <row r="4140">
          <cell r="A4140">
            <v>3117750</v>
          </cell>
          <cell r="B4140" t="str">
            <v>Fôrma metálica para aduelas de bueiros celulares de concreto pré-moldados - utilização de 100 vezes - confecção, instalação e retirada</v>
          </cell>
          <cell r="C4140" t="str">
            <v>m²</v>
          </cell>
          <cell r="D4140">
            <v>19</v>
          </cell>
          <cell r="E4140" t="str">
            <v>SICRO Jul/24</v>
          </cell>
        </row>
        <row r="4141">
          <cell r="A4141">
            <v>3117749</v>
          </cell>
          <cell r="B4141" t="str">
            <v>Fôrma metálica para guarda-corpo de concreto - utilização de 50 vezes - confecção</v>
          </cell>
          <cell r="C4141" t="str">
            <v>m²</v>
          </cell>
          <cell r="D4141">
            <v>13.21</v>
          </cell>
          <cell r="E4141" t="str">
            <v>SICRO Jul/24</v>
          </cell>
        </row>
        <row r="4142">
          <cell r="A4142">
            <v>3107964</v>
          </cell>
          <cell r="B4142" t="str">
            <v>Fôrma metálica para pavimento de concreto - utilização de 100 vezes - confecção, instalação e retirada</v>
          </cell>
          <cell r="C4142" t="str">
            <v>m²</v>
          </cell>
          <cell r="D4142">
            <v>16.21</v>
          </cell>
          <cell r="E4142" t="str">
            <v>SICRO Jul/24</v>
          </cell>
        </row>
        <row r="4143">
          <cell r="A4143">
            <v>3106551</v>
          </cell>
          <cell r="B4143" t="str">
            <v>Fôrma metálica para tetrápode - utilização de 100 vezes - confecção, instalação e retirada</v>
          </cell>
          <cell r="C4143" t="str">
            <v>m²</v>
          </cell>
          <cell r="D4143">
            <v>12.07</v>
          </cell>
          <cell r="E4143" t="str">
            <v>SICRO Jul/24</v>
          </cell>
        </row>
        <row r="4144">
          <cell r="A4144">
            <v>3106427</v>
          </cell>
          <cell r="B4144" t="str">
            <v>Fôrma metálica para viga de concreto pré-moldada protendida para OAE - utilização de 20 vezes - confecção, instalação e retirada</v>
          </cell>
          <cell r="C4144" t="str">
            <v>m²</v>
          </cell>
          <cell r="D4144">
            <v>40.700000000000003</v>
          </cell>
          <cell r="E4144" t="str">
            <v>SICRO Jul/24</v>
          </cell>
        </row>
        <row r="4145">
          <cell r="A4145">
            <v>3106552</v>
          </cell>
          <cell r="B4145" t="str">
            <v>Fôrma metálica para Xbloc - utilização de 100 vezes - confecção, instalação e retirada</v>
          </cell>
          <cell r="C4145" t="str">
            <v>m²</v>
          </cell>
          <cell r="D4145">
            <v>11.36</v>
          </cell>
          <cell r="E4145" t="str">
            <v>SICRO Jul/24</v>
          </cell>
        </row>
        <row r="4146">
          <cell r="A4146">
            <v>3107969</v>
          </cell>
          <cell r="B4146" t="str">
            <v>Fôrmas curvas de compensado plastificado 10 mm - uso geral - utilização de 2 vezes - confecção, instalação e retirada</v>
          </cell>
          <cell r="C4146" t="str">
            <v>m²</v>
          </cell>
          <cell r="D4146">
            <v>121.78</v>
          </cell>
          <cell r="E4146" t="str">
            <v>SICRO Jul/24</v>
          </cell>
        </row>
        <row r="4147">
          <cell r="A4147">
            <v>3107970</v>
          </cell>
          <cell r="B4147" t="str">
            <v>Fôrmas curvas de compensado resinado 10 mm - uso geral - utilização de 2 vezes - confecção, instalação e retirada</v>
          </cell>
          <cell r="C4147" t="str">
            <v>m²</v>
          </cell>
          <cell r="D4147">
            <v>116.52</v>
          </cell>
          <cell r="E4147" t="str">
            <v>SICRO Jul/24</v>
          </cell>
        </row>
        <row r="4148">
          <cell r="A4148">
            <v>3108007</v>
          </cell>
          <cell r="B4148" t="str">
            <v>Fôrmas de compensado plastificado 10 mm - uso geral - utilização de 1 vez - confecção, instalação e retirada</v>
          </cell>
          <cell r="C4148" t="str">
            <v>m²</v>
          </cell>
          <cell r="D4148">
            <v>132.08000000000001</v>
          </cell>
          <cell r="E4148" t="str">
            <v>SICRO Jul/24</v>
          </cell>
        </row>
        <row r="4149">
          <cell r="A4149">
            <v>3108008</v>
          </cell>
          <cell r="B4149" t="str">
            <v>Fôrmas de compensado plastificado 10 mm - uso geral - utilização de 2 vezes - confecção, instalação e retirada</v>
          </cell>
          <cell r="C4149" t="str">
            <v>m²</v>
          </cell>
          <cell r="D4149">
            <v>90.27</v>
          </cell>
          <cell r="E4149" t="str">
            <v>SICRO Jul/24</v>
          </cell>
        </row>
        <row r="4150">
          <cell r="A4150">
            <v>3108009</v>
          </cell>
          <cell r="B4150" t="str">
            <v>Fôrmas de compensado plastificado 10 mm - uso geral - utilização de 3 vezes - confecção, instalação e retirada</v>
          </cell>
          <cell r="C4150" t="str">
            <v>m²</v>
          </cell>
          <cell r="D4150">
            <v>78.010000000000005</v>
          </cell>
          <cell r="E4150" t="str">
            <v>SICRO Jul/24</v>
          </cell>
        </row>
        <row r="4151">
          <cell r="A4151">
            <v>3108011</v>
          </cell>
          <cell r="B4151" t="str">
            <v>Fôrmas de compensado plastificado 12 mm - uso geral - utilização de 1 vez - confecção, instalação e retirada</v>
          </cell>
          <cell r="C4151" t="str">
            <v>m²</v>
          </cell>
          <cell r="D4151">
            <v>146.22999999999999</v>
          </cell>
          <cell r="E4151" t="str">
            <v>SICRO Jul/24</v>
          </cell>
        </row>
        <row r="4152">
          <cell r="A4152">
            <v>3108012</v>
          </cell>
          <cell r="B4152" t="str">
            <v>Fôrmas de compensado plastificado 12 mm - uso geral - utilização de 2 vezes - confecção, instalação e retirada</v>
          </cell>
          <cell r="C4152" t="str">
            <v>m²</v>
          </cell>
          <cell r="D4152">
            <v>97.7</v>
          </cell>
          <cell r="E4152" t="str">
            <v>SICRO Jul/24</v>
          </cell>
        </row>
        <row r="4153">
          <cell r="A4153">
            <v>3108013</v>
          </cell>
          <cell r="B4153" t="str">
            <v>Fôrmas de compensado plastificado 12 mm - uso geral - utilização de 3 vezes - confecção, instalação e retirada</v>
          </cell>
          <cell r="C4153" t="str">
            <v>m²</v>
          </cell>
          <cell r="D4153">
            <v>83.21</v>
          </cell>
          <cell r="E4153" t="str">
            <v>SICRO Jul/24</v>
          </cell>
        </row>
        <row r="4154">
          <cell r="A4154">
            <v>3108015</v>
          </cell>
          <cell r="B4154" t="str">
            <v>Fôrmas de compensado plastificado 14 mm - uso geral - utilização de 1 vez - confecção, instalação e retirada</v>
          </cell>
          <cell r="C4154" t="str">
            <v>m²</v>
          </cell>
          <cell r="D4154">
            <v>147.1</v>
          </cell>
          <cell r="E4154" t="str">
            <v>SICRO Jul/24</v>
          </cell>
        </row>
        <row r="4155">
          <cell r="A4155">
            <v>3108016</v>
          </cell>
          <cell r="B4155" t="str">
            <v>Fôrmas de compensado plastificado 14 mm - uso geral - utilização de 2 vezes - confecção, instalação e retirada</v>
          </cell>
          <cell r="C4155" t="str">
            <v>m²</v>
          </cell>
          <cell r="D4155">
            <v>98.15</v>
          </cell>
          <cell r="E4155" t="str">
            <v>SICRO Jul/24</v>
          </cell>
        </row>
        <row r="4156">
          <cell r="A4156">
            <v>3108017</v>
          </cell>
          <cell r="B4156" t="str">
            <v>Fôrmas de compensado plastificado 14 mm - uso geral - utilização de 3 vezes - confecção, instalação e retirada</v>
          </cell>
          <cell r="C4156" t="str">
            <v>m²</v>
          </cell>
          <cell r="D4156">
            <v>83.53</v>
          </cell>
          <cell r="E4156" t="str">
            <v>SICRO Jul/24</v>
          </cell>
        </row>
        <row r="4157">
          <cell r="A4157">
            <v>3107995</v>
          </cell>
          <cell r="B4157" t="str">
            <v>Fôrmas de compensado resinado 10 mm - uso geral - utilização de 1 vez - confecção, instalação e retirada</v>
          </cell>
          <cell r="C4157" t="str">
            <v>m²</v>
          </cell>
          <cell r="D4157">
            <v>122.83</v>
          </cell>
          <cell r="E4157" t="str">
            <v>SICRO Jul/24</v>
          </cell>
        </row>
        <row r="4158">
          <cell r="A4158">
            <v>3107996</v>
          </cell>
          <cell r="B4158" t="str">
            <v>Fôrmas de compensado resinado 10 mm - uso geral - utilização de 2 vezes - confecção, instalação e retirada</v>
          </cell>
          <cell r="C4158" t="str">
            <v>m²</v>
          </cell>
          <cell r="D4158">
            <v>85.46</v>
          </cell>
          <cell r="E4158" t="str">
            <v>SICRO Jul/24</v>
          </cell>
        </row>
        <row r="4159">
          <cell r="A4159">
            <v>3107997</v>
          </cell>
          <cell r="B4159" t="str">
            <v>Fôrmas de compensado resinado 10 mm - uso geral - utilização de 3 vezes - confecção, instalação e retirada</v>
          </cell>
          <cell r="C4159" t="str">
            <v>m²</v>
          </cell>
          <cell r="D4159">
            <v>74.680000000000007</v>
          </cell>
          <cell r="E4159" t="str">
            <v>SICRO Jul/24</v>
          </cell>
        </row>
        <row r="4160">
          <cell r="A4160">
            <v>3107999</v>
          </cell>
          <cell r="B4160" t="str">
            <v>Fôrmas de compensado resinado 12 mm - uso geral - utilização de 1 vez - confecção, instalação e retirada</v>
          </cell>
          <cell r="C4160" t="str">
            <v>m²</v>
          </cell>
          <cell r="D4160">
            <v>128.41</v>
          </cell>
          <cell r="E4160" t="str">
            <v>SICRO Jul/24</v>
          </cell>
        </row>
        <row r="4161">
          <cell r="A4161">
            <v>3108000</v>
          </cell>
          <cell r="B4161" t="str">
            <v>Fôrmas de compensado resinado 12 mm - uso geral - utilização de 2 vezes - confecção, instalação e retirada</v>
          </cell>
          <cell r="C4161" t="str">
            <v>m²</v>
          </cell>
          <cell r="D4161">
            <v>88.39</v>
          </cell>
          <cell r="E4161" t="str">
            <v>SICRO Jul/24</v>
          </cell>
        </row>
        <row r="4162">
          <cell r="A4162">
            <v>3108001</v>
          </cell>
          <cell r="B4162" t="str">
            <v>Fôrmas de compensado resinado 12 mm - uso geral - utilização de 3 vezes - confecção, instalação e retirada</v>
          </cell>
          <cell r="C4162" t="str">
            <v>m²</v>
          </cell>
          <cell r="D4162">
            <v>76.73</v>
          </cell>
          <cell r="E4162" t="str">
            <v>SICRO Jul/24</v>
          </cell>
        </row>
        <row r="4163">
          <cell r="A4163">
            <v>3108003</v>
          </cell>
          <cell r="B4163" t="str">
            <v>Fôrmas de compensado resinado 14 mm - uso geral - utilização de 1 vez - confecção, instalação e retirada</v>
          </cell>
          <cell r="C4163" t="str">
            <v>m²</v>
          </cell>
          <cell r="D4163">
            <v>132.43</v>
          </cell>
          <cell r="E4163" t="str">
            <v>SICRO Jul/24</v>
          </cell>
        </row>
        <row r="4164">
          <cell r="A4164">
            <v>3108004</v>
          </cell>
          <cell r="B4164" t="str">
            <v>Fôrmas de compensado resinado 14 mm - uso geral - utilização de 2 vezes - confecção, instalação e retirada</v>
          </cell>
          <cell r="C4164" t="str">
            <v>m²</v>
          </cell>
          <cell r="D4164">
            <v>90.5</v>
          </cell>
          <cell r="E4164" t="str">
            <v>SICRO Jul/24</v>
          </cell>
        </row>
        <row r="4165">
          <cell r="A4165">
            <v>3108005</v>
          </cell>
          <cell r="B4165" t="str">
            <v>Fôrmas de compensado resinado 14 mm - uso geral - utilização de 3 vezes - confecção, instalação e retirada</v>
          </cell>
          <cell r="C4165" t="str">
            <v>m²</v>
          </cell>
          <cell r="D4165">
            <v>78.209999999999994</v>
          </cell>
          <cell r="E4165" t="str">
            <v>SICRO Jul/24</v>
          </cell>
        </row>
        <row r="4166">
          <cell r="A4166">
            <v>3106119</v>
          </cell>
          <cell r="B4166" t="str">
            <v>Fôrmas de tábuas de pinho - utilização de 1 vez - confecção, instalação e retirada</v>
          </cell>
          <cell r="C4166" t="str">
            <v>m²</v>
          </cell>
          <cell r="D4166">
            <v>150.80000000000001</v>
          </cell>
          <cell r="E4166" t="str">
            <v>SICRO Jul/24</v>
          </cell>
        </row>
        <row r="4167">
          <cell r="A4167">
            <v>3106120</v>
          </cell>
          <cell r="B4167" t="str">
            <v>Fôrmas de tábuas de pinho - utilização de 2 vezes - confecção, instalação e retirada</v>
          </cell>
          <cell r="C4167" t="str">
            <v>m²</v>
          </cell>
          <cell r="D4167">
            <v>107.91</v>
          </cell>
          <cell r="E4167" t="str">
            <v>SICRO Jul/24</v>
          </cell>
        </row>
        <row r="4168">
          <cell r="A4168">
            <v>3106121</v>
          </cell>
          <cell r="B4168" t="str">
            <v>Fôrmas de tábuas de pinho - utilização de 3 vezes - confecção, instalação e retirada</v>
          </cell>
          <cell r="C4168" t="str">
            <v>m²</v>
          </cell>
          <cell r="D4168">
            <v>95.61</v>
          </cell>
          <cell r="E4168" t="str">
            <v>SICRO Jul/24</v>
          </cell>
        </row>
        <row r="4169">
          <cell r="A4169">
            <v>3103302</v>
          </cell>
          <cell r="B4169" t="str">
            <v>Fôrmas de tábuas de pinho para dispositivos de drenagem - utilização de 3 vezes - confecção, instalação e retirada</v>
          </cell>
          <cell r="C4169" t="str">
            <v>m²</v>
          </cell>
          <cell r="D4169">
            <v>77.83</v>
          </cell>
          <cell r="E4169" t="str">
            <v>SICRO Jul/24</v>
          </cell>
        </row>
        <row r="4170">
          <cell r="A4170">
            <v>3103303</v>
          </cell>
          <cell r="B4170" t="str">
            <v>Fôrmas de tábuas de pinho para drenos - utilização de 5 vezes - confecção, instalação e retirada</v>
          </cell>
          <cell r="C4170" t="str">
            <v>m²</v>
          </cell>
          <cell r="D4170">
            <v>41.11</v>
          </cell>
          <cell r="E4170" t="str">
            <v>SICRO Jul/24</v>
          </cell>
        </row>
        <row r="4171">
          <cell r="A4171">
            <v>3106759</v>
          </cell>
          <cell r="B4171" t="str">
            <v>Fôrmas de tábuas de pinho para elementos estruturais dos arcos metálicos - utilização de 3 vezes - confecção, instalação e retirada</v>
          </cell>
          <cell r="C4171" t="str">
            <v>m²</v>
          </cell>
          <cell r="D4171">
            <v>112.4</v>
          </cell>
          <cell r="E4171" t="str">
            <v>SICRO Jul/24</v>
          </cell>
        </row>
        <row r="4172">
          <cell r="A4172">
            <v>3108023</v>
          </cell>
          <cell r="B4172" t="str">
            <v>Guia de madeira de 2,5 x 10,0 cm - confecção e instalação</v>
          </cell>
          <cell r="C4172" t="str">
            <v>m</v>
          </cell>
          <cell r="D4172">
            <v>4.9800000000000004</v>
          </cell>
          <cell r="E4172" t="str">
            <v>SICRO Jul/24</v>
          </cell>
        </row>
        <row r="4173">
          <cell r="A4173">
            <v>3108018</v>
          </cell>
          <cell r="B4173" t="str">
            <v>Guia de madeira de 2,5 x 7,0 cm - confecção e instalação</v>
          </cell>
          <cell r="C4173" t="str">
            <v>m</v>
          </cell>
          <cell r="D4173">
            <v>3.66</v>
          </cell>
          <cell r="E4173" t="str">
            <v>SICRO Jul/24</v>
          </cell>
        </row>
        <row r="4174">
          <cell r="A4174">
            <v>3108022</v>
          </cell>
          <cell r="B4174" t="str">
            <v>Guia de madeira de 2,5 x 8,0 cm - confecção e instalação</v>
          </cell>
          <cell r="C4174" t="str">
            <v>m</v>
          </cell>
          <cell r="D4174">
            <v>4.0999999999999996</v>
          </cell>
          <cell r="E4174" t="str">
            <v>SICRO Jul/24</v>
          </cell>
        </row>
        <row r="4175">
          <cell r="A4175">
            <v>3205864</v>
          </cell>
          <cell r="B4175" t="str">
            <v>Gabião caixa 2 x 1 x 0,50 m - Zn/Al + PVC - D = 2,4 mm - pedra de mão comercial - fornecimento e assentamento</v>
          </cell>
          <cell r="C4175" t="str">
            <v>m³</v>
          </cell>
          <cell r="D4175">
            <v>1030.94</v>
          </cell>
          <cell r="E4175" t="str">
            <v>SICRO Jul/24</v>
          </cell>
        </row>
        <row r="4176">
          <cell r="A4176">
            <v>3205863</v>
          </cell>
          <cell r="B4176" t="str">
            <v>Gabião caixa 2 x 1 x 0,50 m - Zn/Al + PVC - D = 2,4 mm - pedra de mão produzida - confecção e assentamento</v>
          </cell>
          <cell r="C4176" t="str">
            <v>m³</v>
          </cell>
          <cell r="D4176">
            <v>917.54</v>
          </cell>
          <cell r="E4176" t="str">
            <v>SICRO Jul/24</v>
          </cell>
        </row>
        <row r="4177">
          <cell r="A4177">
            <v>3205868</v>
          </cell>
          <cell r="B4177" t="str">
            <v>Gabião caixa 2 x 1 x 0,50 m Zn/Al - D = 2,7 mm - pedra de mão comercial - fornecimento e assentamento</v>
          </cell>
          <cell r="C4177" t="str">
            <v>m³</v>
          </cell>
          <cell r="D4177">
            <v>877.61</v>
          </cell>
          <cell r="E4177" t="str">
            <v>SICRO Jul/24</v>
          </cell>
        </row>
        <row r="4178">
          <cell r="A4178">
            <v>3205867</v>
          </cell>
          <cell r="B4178" t="str">
            <v>Gabião caixa 2 x 1 x 0,50 m Zn/Al - D = 2,7 mm - pedra de mão produzida - confecção e assentamento</v>
          </cell>
          <cell r="C4178" t="str">
            <v>m³</v>
          </cell>
          <cell r="D4178">
            <v>764.22</v>
          </cell>
          <cell r="E4178" t="str">
            <v>SICRO Jul/24</v>
          </cell>
        </row>
        <row r="4179">
          <cell r="A4179">
            <v>3205866</v>
          </cell>
          <cell r="B4179" t="str">
            <v>Gabião caixa 2 x 1 x 1,00 m - Zn/Al + PVC - D = 2,4 mm - pedra de mão comercial - fornecimento e assentamento</v>
          </cell>
          <cell r="C4179" t="str">
            <v>m³</v>
          </cell>
          <cell r="D4179">
            <v>797.61</v>
          </cell>
          <cell r="E4179" t="str">
            <v>SICRO Jul/24</v>
          </cell>
        </row>
        <row r="4180">
          <cell r="A4180">
            <v>3205865</v>
          </cell>
          <cell r="B4180" t="str">
            <v>Gabião caixa 2 x 1 x 1,00 m - Zn/Al + PVC - D = 2,4 mm - pedra de mão produzida - confecção e assentamento</v>
          </cell>
          <cell r="C4180" t="str">
            <v>m³</v>
          </cell>
          <cell r="D4180">
            <v>684.22</v>
          </cell>
          <cell r="E4180" t="str">
            <v>SICRO Jul/24</v>
          </cell>
        </row>
        <row r="4181">
          <cell r="A4181">
            <v>3205870</v>
          </cell>
          <cell r="B4181" t="str">
            <v>Gabião caixa 2 x 1 x 1,00 m Zn/Al - D = 2,7 mm - pedra de mão comercial - fornecimento e assentamento</v>
          </cell>
          <cell r="C4181" t="str">
            <v>m³</v>
          </cell>
          <cell r="D4181">
            <v>748.91</v>
          </cell>
          <cell r="E4181" t="str">
            <v>SICRO Jul/24</v>
          </cell>
        </row>
        <row r="4182">
          <cell r="A4182">
            <v>3205869</v>
          </cell>
          <cell r="B4182" t="str">
            <v>Gabião caixa 2 x 1 x 1,00 m Zn/Al - D = 2,7 mm - pedra de mão produzida - confecção e assentamento</v>
          </cell>
          <cell r="C4182" t="str">
            <v>m³</v>
          </cell>
          <cell r="D4182">
            <v>635.51</v>
          </cell>
          <cell r="E4182" t="str">
            <v>SICRO Jul/24</v>
          </cell>
        </row>
        <row r="4183">
          <cell r="A4183">
            <v>3205872</v>
          </cell>
          <cell r="B4183" t="str">
            <v>Gabião colchão espessura 0,17 m - Zn/Al + PVC - D = 2,0 mm - pedra de mão comercial - fornecimento e assentamento</v>
          </cell>
          <cell r="C4183" t="str">
            <v>m²</v>
          </cell>
          <cell r="D4183">
            <v>259.58</v>
          </cell>
          <cell r="E4183" t="str">
            <v>SICRO Jul/24</v>
          </cell>
        </row>
        <row r="4184">
          <cell r="A4184">
            <v>3205871</v>
          </cell>
          <cell r="B4184" t="str">
            <v>Gabião colchão espessura 0,17 m - Zn/Al + PVC - D = 2,0 mm - pedra de mão produzida - confecção e assentamento</v>
          </cell>
          <cell r="C4184" t="str">
            <v>m²</v>
          </cell>
          <cell r="D4184">
            <v>240.31</v>
          </cell>
          <cell r="E4184" t="str">
            <v>SICRO Jul/24</v>
          </cell>
        </row>
        <row r="4185">
          <cell r="A4185">
            <v>3205874</v>
          </cell>
          <cell r="B4185" t="str">
            <v>Gabião colchão espessura 0,23 m - Zn/Al + PVC - D = 2,0 mm - pedra de mão comercial - fornecimento e assentamento</v>
          </cell>
          <cell r="C4185" t="str">
            <v>m²</v>
          </cell>
          <cell r="D4185">
            <v>292.05</v>
          </cell>
          <cell r="E4185" t="str">
            <v>SICRO Jul/24</v>
          </cell>
        </row>
        <row r="4186">
          <cell r="A4186">
            <v>3205873</v>
          </cell>
          <cell r="B4186" t="str">
            <v>Gabião colchão espessura 0,23 m - Zn/Al + PVC - D = 2,0 mm - pedra de mão produzida - confecção e assentamento</v>
          </cell>
          <cell r="C4186" t="str">
            <v>m²</v>
          </cell>
          <cell r="D4186">
            <v>265.97000000000003</v>
          </cell>
          <cell r="E4186" t="str">
            <v>SICRO Jul/24</v>
          </cell>
        </row>
        <row r="4187">
          <cell r="A4187">
            <v>3205876</v>
          </cell>
          <cell r="B4187" t="str">
            <v>Gabião colchão espessura 0,30 m - Zn/Al + PVC - D = 2,0 mm - pedra de mão comercial - fornecimento e assentamento</v>
          </cell>
          <cell r="C4187" t="str">
            <v>m²</v>
          </cell>
          <cell r="D4187">
            <v>329.72</v>
          </cell>
          <cell r="E4187" t="str">
            <v>SICRO Jul/24</v>
          </cell>
        </row>
        <row r="4188">
          <cell r="A4188">
            <v>3205875</v>
          </cell>
          <cell r="B4188" t="str">
            <v>Gabião colchão espessura 0,30 m - Zn/Al + PVC - D = 2,0 mm - pedra de mão produzida - confecção e assentamento</v>
          </cell>
          <cell r="C4188" t="str">
            <v>m²</v>
          </cell>
          <cell r="D4188">
            <v>295.7</v>
          </cell>
          <cell r="E4188" t="str">
            <v>SICRO Jul/24</v>
          </cell>
        </row>
        <row r="4189">
          <cell r="A4189">
            <v>3205862</v>
          </cell>
          <cell r="B4189" t="str">
            <v>Gabião saco - diâmetro = 0,65 m - Zn/Al + PVC - D = 2,4 mm - pedra de mão comercial - fornecimento e assentamento</v>
          </cell>
          <cell r="C4189" t="str">
            <v>m³</v>
          </cell>
          <cell r="D4189">
            <v>819.64</v>
          </cell>
          <cell r="E4189" t="str">
            <v>SICRO Jul/24</v>
          </cell>
        </row>
        <row r="4190">
          <cell r="A4190">
            <v>3205861</v>
          </cell>
          <cell r="B4190" t="str">
            <v>Gabião saco - diâmetro = 0,65 m - Zn/Al + PVC - D = 2,4 mm - pedra de mão produzida - confecção e assentamento</v>
          </cell>
          <cell r="C4190" t="str">
            <v>m³</v>
          </cell>
          <cell r="D4190">
            <v>706.24</v>
          </cell>
          <cell r="E4190" t="str">
            <v>SICRO Jul/24</v>
          </cell>
        </row>
        <row r="4191">
          <cell r="A4191">
            <v>3606579</v>
          </cell>
          <cell r="B4191" t="str">
            <v>Carga, transporte e descarga de material pétreo para molhes com o uso de batelões e escavadeira hidráulica - DMT de 0 a 300 m</v>
          </cell>
          <cell r="C4191" t="str">
            <v>m³</v>
          </cell>
          <cell r="D4191">
            <v>21.3</v>
          </cell>
          <cell r="E4191" t="str">
            <v>SICRO Jul/24</v>
          </cell>
        </row>
        <row r="4192">
          <cell r="A4192">
            <v>3606583</v>
          </cell>
          <cell r="B4192" t="str">
            <v>Carga, transporte e descarga de material pétreo para molhes com o uso de batelões e escavadeira hidráulica - DMT de 1.200 a 1.500 m</v>
          </cell>
          <cell r="C4192" t="str">
            <v>m³</v>
          </cell>
          <cell r="D4192">
            <v>22.11</v>
          </cell>
          <cell r="E4192" t="str">
            <v>SICRO Jul/24</v>
          </cell>
        </row>
        <row r="4193">
          <cell r="A4193">
            <v>3606584</v>
          </cell>
          <cell r="B4193" t="str">
            <v>Carga, transporte e descarga de material pétreo para molhes com o uso de batelões e escavadeira hidráulica - DMT de 1.500 a 1.800 m</v>
          </cell>
          <cell r="C4193" t="str">
            <v>m³</v>
          </cell>
          <cell r="D4193">
            <v>22.22</v>
          </cell>
          <cell r="E4193" t="str">
            <v>SICRO Jul/24</v>
          </cell>
        </row>
        <row r="4194">
          <cell r="A4194">
            <v>3606585</v>
          </cell>
          <cell r="B4194" t="str">
            <v>Carga, transporte e descarga de material pétreo para molhes com o uso de batelões e escavadeira hidráulica - DMT de 1.800 a 2.100 m</v>
          </cell>
          <cell r="C4194" t="str">
            <v>m³</v>
          </cell>
          <cell r="D4194">
            <v>22.33</v>
          </cell>
          <cell r="E4194" t="str">
            <v>SICRO Jul/24</v>
          </cell>
        </row>
        <row r="4195">
          <cell r="A4195">
            <v>3606586</v>
          </cell>
          <cell r="B4195" t="str">
            <v>Carga, transporte e descarga de material pétreo para molhes com o uso de batelões e escavadeira hidráulica - DMT de 2.100 a 2.400 m</v>
          </cell>
          <cell r="C4195" t="str">
            <v>m³</v>
          </cell>
          <cell r="D4195">
            <v>22.56</v>
          </cell>
          <cell r="E4195" t="str">
            <v>SICRO Jul/24</v>
          </cell>
        </row>
        <row r="4196">
          <cell r="A4196">
            <v>3606587</v>
          </cell>
          <cell r="B4196" t="str">
            <v>Carga, transporte e descarga de material pétreo para molhes com o uso de batelões e escavadeira hidráulica - DMT de 2.400 a 2.700 m</v>
          </cell>
          <cell r="C4196" t="str">
            <v>m³</v>
          </cell>
          <cell r="D4196">
            <v>22.79</v>
          </cell>
          <cell r="E4196" t="str">
            <v>SICRO Jul/24</v>
          </cell>
        </row>
        <row r="4197">
          <cell r="A4197">
            <v>3606588</v>
          </cell>
          <cell r="B4197" t="str">
            <v>Carga, transporte e descarga de material pétreo para molhes com o uso de batelões e escavadeira hidráulica - DMT de 2.700 a 3.000 m</v>
          </cell>
          <cell r="C4197" t="str">
            <v>m³</v>
          </cell>
          <cell r="D4197">
            <v>22.91</v>
          </cell>
          <cell r="E4197" t="str">
            <v>SICRO Jul/24</v>
          </cell>
        </row>
        <row r="4198">
          <cell r="A4198">
            <v>3606589</v>
          </cell>
          <cell r="B4198" t="str">
            <v>Carga, transporte e descarga de material pétreo para molhes com o uso de batelões e escavadeira hidráulica - DMT de 3.000 m</v>
          </cell>
          <cell r="C4198" t="str">
            <v>m³</v>
          </cell>
          <cell r="D4198">
            <v>23.02</v>
          </cell>
          <cell r="E4198" t="str">
            <v>SICRO Jul/24</v>
          </cell>
        </row>
        <row r="4199">
          <cell r="A4199">
            <v>3606580</v>
          </cell>
          <cell r="B4199" t="str">
            <v>Carga, transporte e descarga de material pétreo para molhes com o uso de batelões e escavadeira hidráulica - DMT de 300 a 600 m</v>
          </cell>
          <cell r="C4199" t="str">
            <v>m³</v>
          </cell>
          <cell r="D4199">
            <v>21.53</v>
          </cell>
          <cell r="E4199" t="str">
            <v>SICRO Jul/24</v>
          </cell>
        </row>
        <row r="4200">
          <cell r="A4200">
            <v>3606581</v>
          </cell>
          <cell r="B4200" t="str">
            <v>Carga, transporte e descarga de material pétreo para molhes com o uso de batelões e escavadeira hidráulica - DMT de 600 a 900 m</v>
          </cell>
          <cell r="C4200" t="str">
            <v>m³</v>
          </cell>
          <cell r="D4200">
            <v>21.76</v>
          </cell>
          <cell r="E4200" t="str">
            <v>SICRO Jul/24</v>
          </cell>
        </row>
        <row r="4201">
          <cell r="A4201">
            <v>3606582</v>
          </cell>
          <cell r="B4201" t="str">
            <v>Carga, transporte e descarga de material pétreo para molhes com o uso de batelões e escavadeira hidráulica - DMT de 900 a 1.200 m</v>
          </cell>
          <cell r="C4201" t="str">
            <v>m³</v>
          </cell>
          <cell r="D4201">
            <v>21.88</v>
          </cell>
          <cell r="E4201" t="str">
            <v>SICRO Jul/24</v>
          </cell>
        </row>
        <row r="4202">
          <cell r="A4202">
            <v>3606527</v>
          </cell>
          <cell r="B4202" t="str">
            <v>Escavação, carga e transporte de material pétreo para a subcarapaça - caminho de serviço em leito natural - DMT de 1.000 a 1.200 m - com caminhão basculante de 8 m³</v>
          </cell>
          <cell r="C4202" t="str">
            <v>m³</v>
          </cell>
          <cell r="D4202">
            <v>49.9</v>
          </cell>
          <cell r="E4202" t="str">
            <v>SICRO Jul/24</v>
          </cell>
        </row>
        <row r="4203">
          <cell r="A4203">
            <v>3606528</v>
          </cell>
          <cell r="B4203" t="str">
            <v>Escavação, carga e transporte de material pétreo para a subcarapaça - caminho de serviço em leito natural - DMT de 1.200 a 1.400 m - com caminhão basculante de 8 m³</v>
          </cell>
          <cell r="C4203" t="str">
            <v>m³</v>
          </cell>
          <cell r="D4203">
            <v>50.65</v>
          </cell>
          <cell r="E4203" t="str">
            <v>SICRO Jul/24</v>
          </cell>
        </row>
        <row r="4204">
          <cell r="A4204">
            <v>3606529</v>
          </cell>
          <cell r="B4204" t="str">
            <v>Escavação, carga e transporte de material pétreo para a subcarapaça - caminho de serviço em leito natural - DMT de 1.400 a 1.600 m - com caminhão basculante de 8 m³</v>
          </cell>
          <cell r="C4204" t="str">
            <v>m³</v>
          </cell>
          <cell r="D4204">
            <v>51.25</v>
          </cell>
          <cell r="E4204" t="str">
            <v>SICRO Jul/24</v>
          </cell>
        </row>
        <row r="4205">
          <cell r="A4205">
            <v>3606530</v>
          </cell>
          <cell r="B4205" t="str">
            <v>Escavação, carga e transporte de material pétreo para a subcarapaça - caminho de serviço em leito natural - DMT de 1.600 a 1.800 m - com caminhão basculante de 8 m³</v>
          </cell>
          <cell r="C4205" t="str">
            <v>m³</v>
          </cell>
          <cell r="D4205">
            <v>52</v>
          </cell>
          <cell r="E4205" t="str">
            <v>SICRO Jul/24</v>
          </cell>
        </row>
        <row r="4206">
          <cell r="A4206">
            <v>3606531</v>
          </cell>
          <cell r="B4206" t="str">
            <v>Escavação, carga e transporte de material pétreo para a subcarapaça - caminho de serviço em leito natural - DMT de 1.800 a 2.000 m - com caminhão basculante de 8 m³</v>
          </cell>
          <cell r="C4206" t="str">
            <v>m³</v>
          </cell>
          <cell r="D4206">
            <v>52.75</v>
          </cell>
          <cell r="E4206" t="str">
            <v>SICRO Jul/24</v>
          </cell>
        </row>
        <row r="4207">
          <cell r="A4207">
            <v>3606532</v>
          </cell>
          <cell r="B4207" t="str">
            <v>Escavação, carga e transporte de material pétreo para a subcarapaça - caminho de serviço em leito natural - DMT de 2.000 a 2.500 m - com caminhão basculante de 8 m³</v>
          </cell>
          <cell r="C4207" t="str">
            <v>m³</v>
          </cell>
          <cell r="D4207">
            <v>53.95</v>
          </cell>
          <cell r="E4207" t="str">
            <v>SICRO Jul/24</v>
          </cell>
        </row>
        <row r="4208">
          <cell r="A4208">
            <v>3606533</v>
          </cell>
          <cell r="B4208" t="str">
            <v>Escavação, carga e transporte de material pétreo para a subcarapaça - caminho de serviço em leito natural - DMT de 2.500 a 3.000 m - com caminhão basculante de 8 m³</v>
          </cell>
          <cell r="C4208" t="str">
            <v>m³</v>
          </cell>
          <cell r="D4208">
            <v>57.93</v>
          </cell>
          <cell r="E4208" t="str">
            <v>SICRO Jul/24</v>
          </cell>
        </row>
        <row r="4209">
          <cell r="A4209">
            <v>3606534</v>
          </cell>
          <cell r="B4209" t="str">
            <v>Escavação, carga e transporte de material pétreo para a subcarapaça - caminho de serviço em leito natural - DMT de 3.000 m - com caminhão basculante de 8 m³</v>
          </cell>
          <cell r="C4209" t="str">
            <v>m³</v>
          </cell>
          <cell r="D4209">
            <v>58.93</v>
          </cell>
          <cell r="E4209" t="str">
            <v>SICRO Jul/24</v>
          </cell>
        </row>
        <row r="4210">
          <cell r="A4210">
            <v>3606535</v>
          </cell>
          <cell r="B4210" t="str">
            <v>Escavação, carga e transporte de material pétreo para a subcarapaça - caminho de serviço em revestimento primário - DMT de 1.000 a 1.200 m - com caminhão basculante de 8 m³</v>
          </cell>
          <cell r="C4210" t="str">
            <v>m³</v>
          </cell>
          <cell r="D4210">
            <v>45.66</v>
          </cell>
          <cell r="E4210" t="str">
            <v>SICRO Jul/24</v>
          </cell>
        </row>
        <row r="4211">
          <cell r="A4211">
            <v>3606536</v>
          </cell>
          <cell r="B4211" t="str">
            <v>Escavação, carga e transporte de material pétreo para a subcarapaça - caminho de serviço em revestimento primário - DMT de 1.200 a 1.400 m - com caminhão basculante de 8 m³</v>
          </cell>
          <cell r="C4211" t="str">
            <v>m³</v>
          </cell>
          <cell r="D4211">
            <v>46.06</v>
          </cell>
          <cell r="E4211" t="str">
            <v>SICRO Jul/24</v>
          </cell>
        </row>
        <row r="4212">
          <cell r="A4212">
            <v>3606537</v>
          </cell>
          <cell r="B4212" t="str">
            <v>Escavação, carga e transporte de material pétreo para a subcarapaça - caminho de serviço em revestimento primário - DMT de 1.400 a 1.600 m - com caminhão basculante de 8 m³</v>
          </cell>
          <cell r="C4212" t="str">
            <v>m³</v>
          </cell>
          <cell r="D4212">
            <v>46.56</v>
          </cell>
          <cell r="E4212" t="str">
            <v>SICRO Jul/24</v>
          </cell>
        </row>
        <row r="4213">
          <cell r="A4213">
            <v>3606538</v>
          </cell>
          <cell r="B4213" t="str">
            <v>Escavação, carga e transporte de material pétreo para a subcarapaça - caminho de serviço em revestimento primário - DMT de 1.600 a 1.800 m - com caminhão basculante de 8 m³</v>
          </cell>
          <cell r="C4213" t="str">
            <v>m³</v>
          </cell>
          <cell r="D4213">
            <v>46.96</v>
          </cell>
          <cell r="E4213" t="str">
            <v>SICRO Jul/24</v>
          </cell>
        </row>
        <row r="4214">
          <cell r="A4214">
            <v>3606539</v>
          </cell>
          <cell r="B4214" t="str">
            <v>Escavação, carga e transporte de material pétreo para a subcarapaça - caminho de serviço em revestimento primário - DMT de 1.800 a 2.000 m - com caminhão basculante de 8 m³</v>
          </cell>
          <cell r="C4214" t="str">
            <v>m³</v>
          </cell>
          <cell r="D4214">
            <v>47.46</v>
          </cell>
          <cell r="E4214" t="str">
            <v>SICRO Jul/24</v>
          </cell>
        </row>
        <row r="4215">
          <cell r="A4215">
            <v>3606540</v>
          </cell>
          <cell r="B4215" t="str">
            <v>Escavação, carga e transporte de material pétreo para a subcarapaça - caminho de serviço em revestimento primário - DMT de 2.000 a 2.500 m - com caminhão basculante de 8 m³</v>
          </cell>
          <cell r="C4215" t="str">
            <v>m³</v>
          </cell>
          <cell r="D4215">
            <v>50.2</v>
          </cell>
          <cell r="E4215" t="str">
            <v>SICRO Jul/24</v>
          </cell>
        </row>
        <row r="4216">
          <cell r="A4216">
            <v>3606541</v>
          </cell>
          <cell r="B4216" t="str">
            <v>Escavação, carga e transporte de material pétreo para a subcarapaça - caminho de serviço em revestimento primário - DMT de 2.500 a 3.000 m - com caminhão basculante de 8 m³</v>
          </cell>
          <cell r="C4216" t="str">
            <v>m³</v>
          </cell>
          <cell r="D4216">
            <v>51.55</v>
          </cell>
          <cell r="E4216" t="str">
            <v>SICRO Jul/24</v>
          </cell>
        </row>
        <row r="4217">
          <cell r="A4217">
            <v>3606542</v>
          </cell>
          <cell r="B4217" t="str">
            <v>Escavação, carga e transporte de material pétreo para a subcarapaça - caminho de serviço em revestimento primário - DMT de 3.000 m - com caminhão basculante de 8 m³</v>
          </cell>
          <cell r="C4217" t="str">
            <v>m³</v>
          </cell>
          <cell r="D4217">
            <v>52.15</v>
          </cell>
          <cell r="E4217" t="str">
            <v>SICRO Jul/24</v>
          </cell>
        </row>
        <row r="4218">
          <cell r="A4218">
            <v>3606543</v>
          </cell>
          <cell r="B4218" t="str">
            <v>Escavação, carga e transporte de material pétreo para a subcarapaça - caminho de serviço pavimentado - DMT de 1.000 a 1.200 m - com caminhão basculante de 8 m³</v>
          </cell>
          <cell r="C4218" t="str">
            <v>m³</v>
          </cell>
          <cell r="D4218">
            <v>44.97</v>
          </cell>
          <cell r="E4218" t="str">
            <v>SICRO Jul/24</v>
          </cell>
        </row>
        <row r="4219">
          <cell r="A4219">
            <v>3606544</v>
          </cell>
          <cell r="B4219" t="str">
            <v>Escavação, carga e transporte de material pétreo para a subcarapaça - caminho de serviço pavimentado - DMT de 1.200 a 1.400 m - com caminhão basculante de 8 m³</v>
          </cell>
          <cell r="C4219" t="str">
            <v>m³</v>
          </cell>
          <cell r="D4219">
            <v>45.27</v>
          </cell>
          <cell r="E4219" t="str">
            <v>SICRO Jul/24</v>
          </cell>
        </row>
        <row r="4220">
          <cell r="A4220">
            <v>3606545</v>
          </cell>
          <cell r="B4220" t="str">
            <v>Escavação, carga e transporte de material pétreo para a subcarapaça - caminho de serviço pavimentado - DMT de 1.400 a 1.600 m - com caminhão basculante de 8 m³</v>
          </cell>
          <cell r="C4220" t="str">
            <v>m³</v>
          </cell>
          <cell r="D4220">
            <v>45.66</v>
          </cell>
          <cell r="E4220" t="str">
            <v>SICRO Jul/24</v>
          </cell>
        </row>
        <row r="4221">
          <cell r="A4221">
            <v>3606546</v>
          </cell>
          <cell r="B4221" t="str">
            <v>Escavação, carga e transporte de material pétreo para a subcarapaça - caminho de serviço pavimentado - DMT de 1.600 a 1.800 m - com caminhão basculante de 8 m³</v>
          </cell>
          <cell r="C4221" t="str">
            <v>m³</v>
          </cell>
          <cell r="D4221">
            <v>46.06</v>
          </cell>
          <cell r="E4221" t="str">
            <v>SICRO Jul/24</v>
          </cell>
        </row>
        <row r="4222">
          <cell r="A4222">
            <v>3606547</v>
          </cell>
          <cell r="B4222" t="str">
            <v>Escavação, carga e transporte de material pétreo para a subcarapaça - caminho de serviço pavimentado - DMT de 1.800 a 2.000 m - com caminhão basculante de 8 m³</v>
          </cell>
          <cell r="C4222" t="str">
            <v>m³</v>
          </cell>
          <cell r="D4222">
            <v>46.36</v>
          </cell>
          <cell r="E4222" t="str">
            <v>SICRO Jul/24</v>
          </cell>
        </row>
        <row r="4223">
          <cell r="A4223">
            <v>3606548</v>
          </cell>
          <cell r="B4223" t="str">
            <v>Escavação, carga e transporte de material pétreo para a subcarapaça - caminho de serviço pavimentado - DMT de 2.000 a 2.500 m - com caminhão basculante de 8 m³</v>
          </cell>
          <cell r="C4223" t="str">
            <v>m³</v>
          </cell>
          <cell r="D4223">
            <v>47.06</v>
          </cell>
          <cell r="E4223" t="str">
            <v>SICRO Jul/24</v>
          </cell>
        </row>
        <row r="4224">
          <cell r="A4224">
            <v>3606549</v>
          </cell>
          <cell r="B4224" t="str">
            <v>Escavação, carga e transporte de material pétreo para a subcarapaça - caminho de serviço pavimentado - DMT de 2.500 a 3.000 m - com caminhão basculante de 8 m³</v>
          </cell>
          <cell r="C4224" t="str">
            <v>m³</v>
          </cell>
          <cell r="D4224">
            <v>50.05</v>
          </cell>
          <cell r="E4224" t="str">
            <v>SICRO Jul/24</v>
          </cell>
        </row>
        <row r="4225">
          <cell r="A4225">
            <v>3606550</v>
          </cell>
          <cell r="B4225" t="str">
            <v>Escavação, carga e transporte de material pétreo para a subcarapaça - caminho de serviço pavimentado - DMT de 3.000 m - com caminhão basculante de 8 m³</v>
          </cell>
          <cell r="C4225" t="str">
            <v>m³</v>
          </cell>
          <cell r="D4225">
            <v>50.65</v>
          </cell>
          <cell r="E4225" t="str">
            <v>SICRO Jul/24</v>
          </cell>
        </row>
        <row r="4226">
          <cell r="A4226">
            <v>3606500</v>
          </cell>
          <cell r="B4226" t="str">
            <v>Escavação, carga e transporte de material pétreo para o núcleo - caminho de serviço em leito natural - DMT de 1.000 a 1.200 m - com caminhão basculante de 8 m³</v>
          </cell>
          <cell r="C4226" t="str">
            <v>m³</v>
          </cell>
          <cell r="D4226">
            <v>46.35</v>
          </cell>
          <cell r="E4226" t="str">
            <v>SICRO Jul/24</v>
          </cell>
        </row>
        <row r="4227">
          <cell r="A4227">
            <v>3606501</v>
          </cell>
          <cell r="B4227" t="str">
            <v>Escavação, carga e transporte de material pétreo para o núcleo - caminho de serviço em leito natural - DMT de 1.200 a 1.400 m - com caminhão basculante de 8 m³</v>
          </cell>
          <cell r="C4227" t="str">
            <v>m³</v>
          </cell>
          <cell r="D4227">
            <v>47.1</v>
          </cell>
          <cell r="E4227" t="str">
            <v>SICRO Jul/24</v>
          </cell>
        </row>
        <row r="4228">
          <cell r="A4228">
            <v>3606502</v>
          </cell>
          <cell r="B4228" t="str">
            <v>Escavação, carga e transporte de material pétreo para o núcleo - caminho de serviço em leito natural - DMT de 1.400 a 1.600 m - com caminhão basculante de 8 m³</v>
          </cell>
          <cell r="C4228" t="str">
            <v>m³</v>
          </cell>
          <cell r="D4228">
            <v>47.7</v>
          </cell>
          <cell r="E4228" t="str">
            <v>SICRO Jul/24</v>
          </cell>
        </row>
        <row r="4229">
          <cell r="A4229">
            <v>3606503</v>
          </cell>
          <cell r="B4229" t="str">
            <v>Escavação, carga e transporte de material pétreo para o núcleo - caminho de serviço em leito natural - DMT de 1.600 a 1.800 m - com caminhão basculante de 8 m³</v>
          </cell>
          <cell r="C4229" t="str">
            <v>m³</v>
          </cell>
          <cell r="D4229">
            <v>48.45</v>
          </cell>
          <cell r="E4229" t="str">
            <v>SICRO Jul/24</v>
          </cell>
        </row>
        <row r="4230">
          <cell r="A4230">
            <v>3606504</v>
          </cell>
          <cell r="B4230" t="str">
            <v>Escavação, carga e transporte de material pétreo para o núcleo - caminho de serviço em leito natural - DMT de 1.800 a 2.000 m - com caminhão basculante de 8 m³</v>
          </cell>
          <cell r="C4230" t="str">
            <v>m³</v>
          </cell>
          <cell r="D4230">
            <v>49.19</v>
          </cell>
          <cell r="E4230" t="str">
            <v>SICRO Jul/24</v>
          </cell>
        </row>
        <row r="4231">
          <cell r="A4231">
            <v>3606505</v>
          </cell>
          <cell r="B4231" t="str">
            <v>Escavação, carga e transporte de material pétreo para o núcleo - caminho de serviço em leito natural - DMT de 2.000 a 2.500 m - com caminhão basculante de 8 m³</v>
          </cell>
          <cell r="C4231" t="str">
            <v>m³</v>
          </cell>
          <cell r="D4231">
            <v>50.39</v>
          </cell>
          <cell r="E4231" t="str">
            <v>SICRO Jul/24</v>
          </cell>
        </row>
        <row r="4232">
          <cell r="A4232">
            <v>3606506</v>
          </cell>
          <cell r="B4232" t="str">
            <v>Escavação, carga e transporte de material pétreo para o núcleo - caminho de serviço em leito natural - DMT de 2.500 a 3.000 m - com caminhão basculante de 8 m³</v>
          </cell>
          <cell r="C4232" t="str">
            <v>m³</v>
          </cell>
          <cell r="D4232">
            <v>54.28</v>
          </cell>
          <cell r="E4232" t="str">
            <v>SICRO Jul/24</v>
          </cell>
        </row>
        <row r="4233">
          <cell r="A4233">
            <v>3606507</v>
          </cell>
          <cell r="B4233" t="str">
            <v>Escavação, carga e transporte de material pétreo para o núcleo - caminho de serviço em leito natural - DMT de 3.000 m - com caminhão basculante de 8 m³</v>
          </cell>
          <cell r="C4233" t="str">
            <v>m³</v>
          </cell>
          <cell r="D4233">
            <v>55.48</v>
          </cell>
          <cell r="E4233" t="str">
            <v>SICRO Jul/24</v>
          </cell>
        </row>
        <row r="4234">
          <cell r="A4234">
            <v>3606509</v>
          </cell>
          <cell r="B4234" t="str">
            <v>Escavação, carga e transporte de material pétreo para o núcleo - caminho de serviço em revestimento primário - DMT de 1.000 a 1.200 m - com caminhão basculante de 8 m³</v>
          </cell>
          <cell r="C4234" t="str">
            <v>m³</v>
          </cell>
          <cell r="D4234">
            <v>42.11</v>
          </cell>
          <cell r="E4234" t="str">
            <v>SICRO Jul/24</v>
          </cell>
        </row>
        <row r="4235">
          <cell r="A4235">
            <v>3606510</v>
          </cell>
          <cell r="B4235" t="str">
            <v>Escavação, carga e transporte de material pétreo para o núcleo - caminho de serviço em revestimento primário - DMT de 1.200 a 1.400 m - com caminhão basculante de 8 m³</v>
          </cell>
          <cell r="C4235" t="str">
            <v>m³</v>
          </cell>
          <cell r="D4235">
            <v>42.61</v>
          </cell>
          <cell r="E4235" t="str">
            <v>SICRO Jul/24</v>
          </cell>
        </row>
        <row r="4236">
          <cell r="A4236">
            <v>3606511</v>
          </cell>
          <cell r="B4236" t="str">
            <v>Escavação, carga e transporte de material pétreo para o núcleo - caminho de serviço em revestimento primário - DMT de 1.400 a 1.600 m - com caminhão basculante de 8 m³</v>
          </cell>
          <cell r="C4236" t="str">
            <v>m³</v>
          </cell>
          <cell r="D4236">
            <v>43.01</v>
          </cell>
          <cell r="E4236" t="str">
            <v>SICRO Jul/24</v>
          </cell>
        </row>
        <row r="4237">
          <cell r="A4237">
            <v>3606512</v>
          </cell>
          <cell r="B4237" t="str">
            <v>Escavação, carga e transporte de material pétreo para o núcleo - caminho de serviço em revestimento primário - DMT de 1.600 a 1.800 m - com caminhão basculante de 8 m³</v>
          </cell>
          <cell r="C4237" t="str">
            <v>m³</v>
          </cell>
          <cell r="D4237">
            <v>43.41</v>
          </cell>
          <cell r="E4237" t="str">
            <v>SICRO Jul/24</v>
          </cell>
        </row>
        <row r="4238">
          <cell r="A4238">
            <v>3606513</v>
          </cell>
          <cell r="B4238" t="str">
            <v>Escavação, carga e transporte de material pétreo para o núcleo - caminho de serviço em revestimento primário - DMT de 1.800 a 2.000 m - com caminhão basculante de 8 m³</v>
          </cell>
          <cell r="C4238" t="str">
            <v>m³</v>
          </cell>
          <cell r="D4238">
            <v>45.9</v>
          </cell>
          <cell r="E4238" t="str">
            <v>SICRO Jul/24</v>
          </cell>
        </row>
        <row r="4239">
          <cell r="A4239">
            <v>3606514</v>
          </cell>
          <cell r="B4239" t="str">
            <v>Escavação, carga e transporte de material pétreo para o núcleo - caminho de serviço em revestimento primário - DMT de 2.000 a 2.500 m - com caminhão basculante de 8 m³</v>
          </cell>
          <cell r="C4239" t="str">
            <v>m³</v>
          </cell>
          <cell r="D4239">
            <v>46.8</v>
          </cell>
          <cell r="E4239" t="str">
            <v>SICRO Jul/24</v>
          </cell>
        </row>
        <row r="4240">
          <cell r="A4240">
            <v>3606515</v>
          </cell>
          <cell r="B4240" t="str">
            <v>Escavação, carga e transporte de material pétreo para o núcleo - caminho de serviço em revestimento primário - DMT de 2.500 a 3.000 m - com caminhão basculante de 8 m³</v>
          </cell>
          <cell r="C4240" t="str">
            <v>m³</v>
          </cell>
          <cell r="D4240">
            <v>48</v>
          </cell>
          <cell r="E4240" t="str">
            <v>SICRO Jul/24</v>
          </cell>
        </row>
        <row r="4241">
          <cell r="A4241">
            <v>3606516</v>
          </cell>
          <cell r="B4241" t="str">
            <v>Escavação, carga e transporte de material pétreo para o núcleo - caminho de serviço em revestimento primário - DMT de 3.000 m - com caminhão basculante de 8 m³</v>
          </cell>
          <cell r="C4241" t="str">
            <v>m³</v>
          </cell>
          <cell r="D4241">
            <v>48.59</v>
          </cell>
          <cell r="E4241" t="str">
            <v>SICRO Jul/24</v>
          </cell>
        </row>
        <row r="4242">
          <cell r="A4242">
            <v>3606518</v>
          </cell>
          <cell r="B4242" t="str">
            <v>Escavação, carga e transporte de material pétreo para o núcleo - caminho de serviço pavimentado - DMT de 1.000 a 1.200 m - com caminhão basculante de 8 m³</v>
          </cell>
          <cell r="C4242" t="str">
            <v>m³</v>
          </cell>
          <cell r="D4242">
            <v>41.41</v>
          </cell>
          <cell r="E4242" t="str">
            <v>SICRO Jul/24</v>
          </cell>
        </row>
        <row r="4243">
          <cell r="A4243">
            <v>3606519</v>
          </cell>
          <cell r="B4243" t="str">
            <v>Escavação, carga e transporte de material pétreo para o núcleo - caminho de serviço pavimentado - DMT de 1.200 a 1.400 m - com caminhão basculante de 8 m³</v>
          </cell>
          <cell r="C4243" t="str">
            <v>m³</v>
          </cell>
          <cell r="D4243">
            <v>41.81</v>
          </cell>
          <cell r="E4243" t="str">
            <v>SICRO Jul/24</v>
          </cell>
        </row>
        <row r="4244">
          <cell r="A4244">
            <v>3606520</v>
          </cell>
          <cell r="B4244" t="str">
            <v>Escavação, carga e transporte de material pétreo para o núcleo - caminho de serviço pavimentado - DMT de 1.400 a 1.600 m - com caminhão basculante de 8 m³</v>
          </cell>
          <cell r="C4244" t="str">
            <v>m³</v>
          </cell>
          <cell r="D4244">
            <v>42.11</v>
          </cell>
          <cell r="E4244" t="str">
            <v>SICRO Jul/24</v>
          </cell>
        </row>
        <row r="4245">
          <cell r="A4245">
            <v>3606521</v>
          </cell>
          <cell r="B4245" t="str">
            <v>Escavação, carga e transporte de material pétreo para o núcleo - caminho de serviço pavimentado - DMT de 1.600 a 1.800 m - com caminhão basculante de 8 m³</v>
          </cell>
          <cell r="C4245" t="str">
            <v>m³</v>
          </cell>
          <cell r="D4245">
            <v>42.51</v>
          </cell>
          <cell r="E4245" t="str">
            <v>SICRO Jul/24</v>
          </cell>
        </row>
        <row r="4246">
          <cell r="A4246">
            <v>3606522</v>
          </cell>
          <cell r="B4246" t="str">
            <v>Escavação, carga e transporte de material pétreo para o núcleo - caminho de serviço pavimentado - DMT de 1.800 a 2.000 m - com caminhão basculante de 8 m³</v>
          </cell>
          <cell r="C4246" t="str">
            <v>m³</v>
          </cell>
          <cell r="D4246">
            <v>42.81</v>
          </cell>
          <cell r="E4246" t="str">
            <v>SICRO Jul/24</v>
          </cell>
        </row>
        <row r="4247">
          <cell r="A4247">
            <v>3606523</v>
          </cell>
          <cell r="B4247" t="str">
            <v>Escavação, carga e transporte de material pétreo para o núcleo - caminho de serviço pavimentado - DMT de 2.000 a 2.500 m - com caminhão basculante de 8 m³</v>
          </cell>
          <cell r="C4247" t="str">
            <v>m³</v>
          </cell>
          <cell r="D4247">
            <v>43.51</v>
          </cell>
          <cell r="E4247" t="str">
            <v>SICRO Jul/24</v>
          </cell>
        </row>
        <row r="4248">
          <cell r="A4248">
            <v>3606524</v>
          </cell>
          <cell r="B4248" t="str">
            <v>Escavação, carga e transporte de material pétreo para o núcleo - caminho de serviço pavimentado - DMT de 2.500 a 3.000 m - com caminhão basculante de 8 m³</v>
          </cell>
          <cell r="C4248" t="str">
            <v>m³</v>
          </cell>
          <cell r="D4248">
            <v>46.65</v>
          </cell>
          <cell r="E4248" t="str">
            <v>SICRO Jul/24</v>
          </cell>
        </row>
        <row r="4249">
          <cell r="A4249">
            <v>3606525</v>
          </cell>
          <cell r="B4249" t="str">
            <v>Escavação, carga e transporte de material pétreo para o núcleo - caminho de serviço pavimentado - DMT de 3.000 m - com caminhão basculante de 8 m³</v>
          </cell>
          <cell r="C4249" t="str">
            <v>m³</v>
          </cell>
          <cell r="D4249">
            <v>47.1</v>
          </cell>
          <cell r="E4249" t="str">
            <v>SICRO Jul/24</v>
          </cell>
        </row>
        <row r="4250">
          <cell r="A4250">
            <v>3606577</v>
          </cell>
          <cell r="B4250" t="str">
            <v>Espalhamento e conformação de material pétreo para núcleo</v>
          </cell>
          <cell r="C4250" t="str">
            <v>m³</v>
          </cell>
          <cell r="D4250">
            <v>11.32</v>
          </cell>
          <cell r="E4250" t="str">
            <v>SICRO Jul/24</v>
          </cell>
        </row>
        <row r="4251">
          <cell r="A4251">
            <v>3606576</v>
          </cell>
          <cell r="B4251" t="str">
            <v>Espalhamento e conformação de material pétreo para subcarapaça</v>
          </cell>
          <cell r="C4251" t="str">
            <v>m³</v>
          </cell>
          <cell r="D4251">
            <v>4.37</v>
          </cell>
          <cell r="E4251" t="str">
            <v>SICRO Jul/24</v>
          </cell>
        </row>
        <row r="4252">
          <cell r="A4252">
            <v>3606561</v>
          </cell>
          <cell r="B4252" t="str">
            <v>Fabricação de tetrápode de 10 t - concreto fck = 20 MPa - areia e brita comerciais</v>
          </cell>
          <cell r="C4252" t="str">
            <v>un</v>
          </cell>
          <cell r="D4252">
            <v>2183.83</v>
          </cell>
          <cell r="E4252" t="str">
            <v>SICRO Jul/24</v>
          </cell>
        </row>
        <row r="4253">
          <cell r="A4253">
            <v>3606556</v>
          </cell>
          <cell r="B4253" t="str">
            <v>Fabricação de tetrápode de 10 t - concreto fck = 20 MPa - areia extraída e brita produzida</v>
          </cell>
          <cell r="C4253" t="str">
            <v>un</v>
          </cell>
          <cell r="D4253">
            <v>1521.16</v>
          </cell>
          <cell r="E4253" t="str">
            <v>SICRO Jul/24</v>
          </cell>
        </row>
        <row r="4254">
          <cell r="A4254">
            <v>3606562</v>
          </cell>
          <cell r="B4254" t="str">
            <v>Fabricação de tetrápode de 11 t - concreto fck = 20 MPa - areia e brita comerciais</v>
          </cell>
          <cell r="C4254" t="str">
            <v>un</v>
          </cell>
          <cell r="D4254">
            <v>2388.33</v>
          </cell>
          <cell r="E4254" t="str">
            <v>SICRO Jul/24</v>
          </cell>
        </row>
        <row r="4255">
          <cell r="A4255">
            <v>3606557</v>
          </cell>
          <cell r="B4255" t="str">
            <v>Fabricação de tetrápode de 11 t - concreto fck = 20 MPa - areia extraída e brita produzida</v>
          </cell>
          <cell r="C4255" t="str">
            <v>un</v>
          </cell>
          <cell r="D4255">
            <v>1659.4</v>
          </cell>
          <cell r="E4255" t="str">
            <v>SICRO Jul/24</v>
          </cell>
        </row>
        <row r="4256">
          <cell r="A4256">
            <v>3606563</v>
          </cell>
          <cell r="B4256" t="str">
            <v>Fabricação de tetrápode de 12 t - concreto fck = 20 MPa - areia e brita comerciais</v>
          </cell>
          <cell r="C4256" t="str">
            <v>un</v>
          </cell>
          <cell r="D4256">
            <v>2601.17</v>
          </cell>
          <cell r="E4256" t="str">
            <v>SICRO Jul/24</v>
          </cell>
        </row>
        <row r="4257">
          <cell r="A4257">
            <v>3606558</v>
          </cell>
          <cell r="B4257" t="str">
            <v>Fabricação de tetrápode de 12 t - concreto fck = 20 MPa - areia extraída e brita produzida</v>
          </cell>
          <cell r="C4257" t="str">
            <v>un</v>
          </cell>
          <cell r="D4257">
            <v>1805.97</v>
          </cell>
          <cell r="E4257" t="str">
            <v>SICRO Jul/24</v>
          </cell>
        </row>
        <row r="4258">
          <cell r="A4258">
            <v>3606559</v>
          </cell>
          <cell r="B4258" t="str">
            <v>Fabricação de tetrápode de 8 t - concreto fck = 20 MPa - areia e brita comerciais</v>
          </cell>
          <cell r="C4258" t="str">
            <v>un</v>
          </cell>
          <cell r="D4258">
            <v>1749.08</v>
          </cell>
          <cell r="E4258" t="str">
            <v>SICRO Jul/24</v>
          </cell>
        </row>
        <row r="4259">
          <cell r="A4259">
            <v>3606554</v>
          </cell>
          <cell r="B4259" t="str">
            <v>Fabricação de tetrápode de 8 t - concreto fck = 20 MPa - areia extraída e brita produzida</v>
          </cell>
          <cell r="C4259" t="str">
            <v>un</v>
          </cell>
          <cell r="D4259">
            <v>1218.95</v>
          </cell>
          <cell r="E4259" t="str">
            <v>SICRO Jul/24</v>
          </cell>
        </row>
        <row r="4260">
          <cell r="A4260">
            <v>3606560</v>
          </cell>
          <cell r="B4260" t="str">
            <v>Fabricação de tetrápode de 9 t - concreto fck = 20 MPa - areia e brita comerciais</v>
          </cell>
          <cell r="C4260" t="str">
            <v>un</v>
          </cell>
          <cell r="D4260">
            <v>1954.52</v>
          </cell>
          <cell r="E4260" t="str">
            <v>SICRO Jul/24</v>
          </cell>
        </row>
        <row r="4261">
          <cell r="A4261">
            <v>3606555</v>
          </cell>
          <cell r="B4261" t="str">
            <v>Fabricação de tetrápode de 9 t - concreto fck = 20 MPa - areia extraída e brita produzida</v>
          </cell>
          <cell r="C4261" t="str">
            <v>un</v>
          </cell>
          <cell r="D4261">
            <v>1358.12</v>
          </cell>
          <cell r="E4261" t="str">
            <v>SICRO Jul/24</v>
          </cell>
        </row>
        <row r="4262">
          <cell r="A4262">
            <v>3606571</v>
          </cell>
          <cell r="B4262" t="str">
            <v>Fabricação de Xbloc de 10 t - concreto fck = 20 MPa - areia e brita comerciais</v>
          </cell>
          <cell r="C4262" t="str">
            <v>un</v>
          </cell>
          <cell r="D4262">
            <v>2159.6799999999998</v>
          </cell>
          <cell r="E4262" t="str">
            <v>SICRO Jul/24</v>
          </cell>
        </row>
        <row r="4263">
          <cell r="A4263">
            <v>3606566</v>
          </cell>
          <cell r="B4263" t="str">
            <v>Fabricação de Xbloc de 10 t - concreto fck = 20 MPa - areia extraída e brita produzida</v>
          </cell>
          <cell r="C4263" t="str">
            <v>un</v>
          </cell>
          <cell r="D4263">
            <v>1497.01</v>
          </cell>
          <cell r="E4263" t="str">
            <v>SICRO Jul/24</v>
          </cell>
        </row>
        <row r="4264">
          <cell r="A4264">
            <v>3606572</v>
          </cell>
          <cell r="B4264" t="str">
            <v>Fabricação de Xbloc de 11 t - concreto fck = 20 MPa - areia e brita comerciais</v>
          </cell>
          <cell r="C4264" t="str">
            <v>un</v>
          </cell>
          <cell r="D4264">
            <v>2367.36</v>
          </cell>
          <cell r="E4264" t="str">
            <v>SICRO Jul/24</v>
          </cell>
        </row>
        <row r="4265">
          <cell r="A4265">
            <v>3606567</v>
          </cell>
          <cell r="B4265" t="str">
            <v>Fabricação de Xbloc de 11 t - concreto fck = 20 MPa - areia extraída e brita produzida</v>
          </cell>
          <cell r="C4265" t="str">
            <v>un</v>
          </cell>
          <cell r="D4265">
            <v>1638.43</v>
          </cell>
          <cell r="E4265" t="str">
            <v>SICRO Jul/24</v>
          </cell>
        </row>
        <row r="4266">
          <cell r="A4266">
            <v>3606573</v>
          </cell>
          <cell r="B4266" t="str">
            <v>Fabricação de Xbloc de 12 t - concreto fck = 20 MPa - areia e brita comerciais</v>
          </cell>
          <cell r="C4266" t="str">
            <v>un</v>
          </cell>
          <cell r="D4266">
            <v>2574.5700000000002</v>
          </cell>
          <cell r="E4266" t="str">
            <v>SICRO Jul/24</v>
          </cell>
        </row>
        <row r="4267">
          <cell r="A4267">
            <v>3606568</v>
          </cell>
          <cell r="B4267" t="str">
            <v>Fabricação de Xbloc de 12 t - concreto fck = 20 MPa - areia extraída e brita produzida</v>
          </cell>
          <cell r="C4267" t="str">
            <v>un</v>
          </cell>
          <cell r="D4267">
            <v>1779.37</v>
          </cell>
          <cell r="E4267" t="str">
            <v>SICRO Jul/24</v>
          </cell>
        </row>
        <row r="4268">
          <cell r="A4268">
            <v>3606569</v>
          </cell>
          <cell r="B4268" t="str">
            <v>Fabricação de Xbloc de 8 t - concreto fck = 20 MPa - areia e brita comerciais</v>
          </cell>
          <cell r="C4268" t="str">
            <v>un</v>
          </cell>
          <cell r="D4268">
            <v>1742.62</v>
          </cell>
          <cell r="E4268" t="str">
            <v>SICRO Jul/24</v>
          </cell>
        </row>
        <row r="4269">
          <cell r="A4269">
            <v>3606564</v>
          </cell>
          <cell r="B4269" t="str">
            <v>Fabricação de Xbloc de 8 t - concreto fck = 20 MPa - areia extraída e brita produzida</v>
          </cell>
          <cell r="C4269" t="str">
            <v>un</v>
          </cell>
          <cell r="D4269">
            <v>1212.49</v>
          </cell>
          <cell r="E4269" t="str">
            <v>SICRO Jul/24</v>
          </cell>
        </row>
        <row r="4270">
          <cell r="A4270">
            <v>3606570</v>
          </cell>
          <cell r="B4270" t="str">
            <v>Fabricação de Xbloc de 9 t - concreto fck = 20 MPa - areia e brita comerciais</v>
          </cell>
          <cell r="C4270" t="str">
            <v>un</v>
          </cell>
          <cell r="D4270">
            <v>1951.46</v>
          </cell>
          <cell r="E4270" t="str">
            <v>SICRO Jul/24</v>
          </cell>
        </row>
        <row r="4271">
          <cell r="A4271">
            <v>3606565</v>
          </cell>
          <cell r="B4271" t="str">
            <v>Fabricação de Xbloc de 9 t - concreto fck = 20 MPa - areia extraída e brita produzida</v>
          </cell>
          <cell r="C4271" t="str">
            <v>un</v>
          </cell>
          <cell r="D4271">
            <v>1355.06</v>
          </cell>
          <cell r="E4271" t="str">
            <v>SICRO Jul/24</v>
          </cell>
        </row>
        <row r="4272">
          <cell r="A4272">
            <v>3606578</v>
          </cell>
          <cell r="B4272" t="str">
            <v>Lançamento de blocos artificias de concreto</v>
          </cell>
          <cell r="C4272" t="str">
            <v>un</v>
          </cell>
          <cell r="D4272">
            <v>115.07</v>
          </cell>
          <cell r="E4272" t="str">
            <v>SICRO Jul/24</v>
          </cell>
        </row>
        <row r="4273">
          <cell r="A4273">
            <v>3606575</v>
          </cell>
          <cell r="B4273" t="str">
            <v>Seleção de material pétreo para a carapaça e subcarapaça</v>
          </cell>
          <cell r="C4273" t="str">
            <v>m³</v>
          </cell>
          <cell r="D4273">
            <v>2.2799999999999998</v>
          </cell>
          <cell r="E4273" t="str">
            <v>SICRO Jul/24</v>
          </cell>
        </row>
        <row r="4274">
          <cell r="A4274">
            <v>3606574</v>
          </cell>
          <cell r="B4274" t="str">
            <v>Seleção de material pétreo para o núcleo</v>
          </cell>
          <cell r="C4274" t="str">
            <v>m³</v>
          </cell>
          <cell r="D4274">
            <v>1.1399999999999999</v>
          </cell>
          <cell r="E4274" t="str">
            <v>SICRO Jul/24</v>
          </cell>
        </row>
        <row r="4275">
          <cell r="A4275">
            <v>3713603</v>
          </cell>
          <cell r="B4275" t="str">
            <v>Ancoragem de defensa maleável dupla - fornecimento e implantação</v>
          </cell>
          <cell r="C4275" t="str">
            <v>m</v>
          </cell>
          <cell r="D4275">
            <v>1025.94</v>
          </cell>
          <cell r="E4275" t="str">
            <v>SICRO Jul/24</v>
          </cell>
        </row>
        <row r="4276">
          <cell r="A4276">
            <v>3713601</v>
          </cell>
          <cell r="B4276" t="str">
            <v>Ancoragem de defensa maleável simples - fornecimento e implantação</v>
          </cell>
          <cell r="C4276" t="str">
            <v>m</v>
          </cell>
          <cell r="D4276">
            <v>747.98</v>
          </cell>
          <cell r="E4276" t="str">
            <v>SICRO Jul/24</v>
          </cell>
        </row>
        <row r="4277">
          <cell r="A4277">
            <v>3713607</v>
          </cell>
          <cell r="B4277" t="str">
            <v>Ancoragem de defensa semimaleável dupla - fornecimento e implantação</v>
          </cell>
          <cell r="C4277" t="str">
            <v>m</v>
          </cell>
          <cell r="D4277">
            <v>776.44</v>
          </cell>
          <cell r="E4277" t="str">
            <v>SICRO Jul/24</v>
          </cell>
        </row>
        <row r="4278">
          <cell r="A4278">
            <v>3713605</v>
          </cell>
          <cell r="B4278" t="str">
            <v>Ancoragem de defensa semimaleável simples - fornecimento e implantação</v>
          </cell>
          <cell r="C4278" t="str">
            <v>m</v>
          </cell>
          <cell r="D4278">
            <v>518.79</v>
          </cell>
          <cell r="E4278" t="str">
            <v>SICRO Jul/24</v>
          </cell>
        </row>
        <row r="4279">
          <cell r="A4279">
            <v>3719530</v>
          </cell>
          <cell r="B4279" t="str">
            <v>Barreira dupla de concreto, armada, pré-moldada (perfil New Jersey) - L &gt; 3,00 m e H = 1.070 mm</v>
          </cell>
          <cell r="C4279" t="str">
            <v>m</v>
          </cell>
          <cell r="D4279">
            <v>309.75</v>
          </cell>
          <cell r="E4279" t="str">
            <v>SICRO Jul/24</v>
          </cell>
        </row>
        <row r="4280">
          <cell r="A4280">
            <v>3713828</v>
          </cell>
          <cell r="B4280" t="str">
            <v>Barreira dupla de concreto, armada, pré-moldada (perfil New Jersey) - L &gt; 3,00 m e H = 810 mm</v>
          </cell>
          <cell r="C4280" t="str">
            <v>m</v>
          </cell>
          <cell r="D4280">
            <v>231.56</v>
          </cell>
          <cell r="E4280" t="str">
            <v>SICRO Jul/24</v>
          </cell>
        </row>
        <row r="4281">
          <cell r="A4281">
            <v>3713875</v>
          </cell>
          <cell r="B4281" t="str">
            <v>Barreira dupla de concreto, não armada, moldada no local (perfil F) - H = 810 + 100 mm</v>
          </cell>
          <cell r="C4281" t="str">
            <v>m</v>
          </cell>
          <cell r="D4281">
            <v>67.7</v>
          </cell>
          <cell r="E4281" t="str">
            <v>SICRO Jul/24</v>
          </cell>
        </row>
        <row r="4282">
          <cell r="A4282">
            <v>3713619</v>
          </cell>
          <cell r="B4282" t="str">
            <v>Barreira dupla de concreto, não armada, moldada no local (perfil New Jersey) - H = 810 + 100 mm</v>
          </cell>
          <cell r="C4282" t="str">
            <v>m</v>
          </cell>
          <cell r="D4282">
            <v>68.16</v>
          </cell>
          <cell r="E4282" t="str">
            <v>SICRO Jul/24</v>
          </cell>
        </row>
        <row r="4283">
          <cell r="A4283">
            <v>3713876</v>
          </cell>
          <cell r="B4283" t="str">
            <v>Barreira dupla de concreto, não armada, moldada no local, com extrusora (perfil F) - H = 810 + 100 mm</v>
          </cell>
          <cell r="C4283" t="str">
            <v>m</v>
          </cell>
          <cell r="D4283">
            <v>90.3</v>
          </cell>
          <cell r="E4283" t="str">
            <v>SICRO Jul/24</v>
          </cell>
        </row>
        <row r="4284">
          <cell r="A4284">
            <v>3713827</v>
          </cell>
          <cell r="B4284" t="str">
            <v>Barreira dupla de concreto, não armada, moldada no local, com extrusora (perfil New Jersey) - H = 810 + 100 mm</v>
          </cell>
          <cell r="C4284" t="str">
            <v>m</v>
          </cell>
          <cell r="D4284">
            <v>88.72</v>
          </cell>
          <cell r="E4284" t="str">
            <v>SICRO Jul/24</v>
          </cell>
        </row>
        <row r="4285">
          <cell r="A4285">
            <v>3713904</v>
          </cell>
          <cell r="B4285" t="str">
            <v>Barreira simples de concreto, armada, pré-moldada (perfil New Jersey) - L &gt; 3,00 m e H = 1.070 mm</v>
          </cell>
          <cell r="C4285" t="str">
            <v>m</v>
          </cell>
          <cell r="D4285">
            <v>268.26</v>
          </cell>
          <cell r="E4285" t="str">
            <v>SICRO Jul/24</v>
          </cell>
        </row>
        <row r="4286">
          <cell r="A4286">
            <v>3719529</v>
          </cell>
          <cell r="B4286" t="str">
            <v>Barreira simples de concreto, armada, pré-moldada (perfil New Jersey) - L &gt; 3,00 m e H = 810 mm</v>
          </cell>
          <cell r="C4286" t="str">
            <v>m</v>
          </cell>
          <cell r="D4286">
            <v>196.13</v>
          </cell>
          <cell r="E4286" t="str">
            <v>SICRO Jul/24</v>
          </cell>
        </row>
        <row r="4287">
          <cell r="A4287">
            <v>3713878</v>
          </cell>
          <cell r="B4287" t="str">
            <v>Barreira simples de concreto, não armada, moldada no local (perfil F) - H = 810 + 100 mm</v>
          </cell>
          <cell r="C4287" t="str">
            <v>m</v>
          </cell>
          <cell r="D4287">
            <v>67.28</v>
          </cell>
          <cell r="E4287" t="str">
            <v>SICRO Jul/24</v>
          </cell>
        </row>
        <row r="4288">
          <cell r="A4288">
            <v>3713617</v>
          </cell>
          <cell r="B4288" t="str">
            <v>Barreira simples de concreto, não armada, moldada no local (perfil New Jersey) - H = 810 + 100 mm</v>
          </cell>
          <cell r="C4288" t="str">
            <v>m</v>
          </cell>
          <cell r="D4288">
            <v>67.510000000000005</v>
          </cell>
          <cell r="E4288" t="str">
            <v>SICRO Jul/24</v>
          </cell>
        </row>
        <row r="4289">
          <cell r="A4289">
            <v>3713879</v>
          </cell>
          <cell r="B4289" t="str">
            <v>Barreira simples de concreto, não armada, moldada no local, com extrusora (perfil F) - H = 810 + 100 mm</v>
          </cell>
          <cell r="C4289" t="str">
            <v>m</v>
          </cell>
          <cell r="D4289">
            <v>80.760000000000005</v>
          </cell>
          <cell r="E4289" t="str">
            <v>SICRO Jul/24</v>
          </cell>
        </row>
        <row r="4290">
          <cell r="A4290">
            <v>3713826</v>
          </cell>
          <cell r="B4290" t="str">
            <v>Barreira simples de concreto, não armada, moldada no local, com extrusora (perfil New Jersey) - H = 810 + 100 mm</v>
          </cell>
          <cell r="C4290" t="str">
            <v>m</v>
          </cell>
          <cell r="D4290">
            <v>76.92</v>
          </cell>
          <cell r="E4290" t="str">
            <v>SICRO Jul/24</v>
          </cell>
        </row>
        <row r="4291">
          <cell r="A4291">
            <v>3713610</v>
          </cell>
          <cell r="B4291" t="str">
            <v>Cerca com 4 fios de arame farpado e mourão de concreto de seção quadrada de 11 cm a cada 2,5 m e esticador de 15 cm a cada 50 m - areia e brita comerciais</v>
          </cell>
          <cell r="C4291" t="str">
            <v>m</v>
          </cell>
          <cell r="D4291">
            <v>37.56</v>
          </cell>
          <cell r="E4291" t="str">
            <v>SICRO Jul/24</v>
          </cell>
        </row>
        <row r="4292">
          <cell r="A4292">
            <v>3713609</v>
          </cell>
          <cell r="B4292" t="str">
            <v>Cerca com 4 fios de arame farpado e mourão de concreto de seção quadrada de 11 cm a cada 2,5 m e esticador de 15 cm a cada 50 m - areia extraída e brita produzida</v>
          </cell>
          <cell r="C4292" t="str">
            <v>m</v>
          </cell>
          <cell r="D4292">
            <v>35.85</v>
          </cell>
          <cell r="E4292" t="str">
            <v>SICRO Jul/24</v>
          </cell>
        </row>
        <row r="4293">
          <cell r="A4293">
            <v>3713612</v>
          </cell>
          <cell r="B4293" t="str">
            <v>Cerca com 4 fios de arame farpado e mourão de concreto de seção triangular de 11 cm a cada 2,5 m e esticador de 15 cm a cada 50 m - areia e brita comerciais</v>
          </cell>
          <cell r="C4293" t="str">
            <v>m</v>
          </cell>
          <cell r="D4293">
            <v>31.47</v>
          </cell>
          <cell r="E4293" t="str">
            <v>SICRO Jul/24</v>
          </cell>
        </row>
        <row r="4294">
          <cell r="A4294">
            <v>3713611</v>
          </cell>
          <cell r="B4294" t="str">
            <v>Cerca com 4 fios de arame farpado e mourão de concreto de seção triangular de 11 cm a cada 2,5 m e esticador de 15 cm a cada 50 m - areia extraída e brita produzida</v>
          </cell>
          <cell r="C4294" t="str">
            <v>m</v>
          </cell>
          <cell r="D4294">
            <v>30.72</v>
          </cell>
          <cell r="E4294" t="str">
            <v>SICRO Jul/24</v>
          </cell>
        </row>
        <row r="4295">
          <cell r="A4295">
            <v>3713608</v>
          </cell>
          <cell r="B4295" t="str">
            <v>Cerca com 4 fios de arame farpado e mourão de madeira a cada 2,5 m e esticador a cada 50 m</v>
          </cell>
          <cell r="C4295" t="str">
            <v>m</v>
          </cell>
          <cell r="D4295">
            <v>25.29</v>
          </cell>
          <cell r="E4295" t="str">
            <v>SICRO Jul/24</v>
          </cell>
        </row>
        <row r="4296">
          <cell r="A4296">
            <v>3713613</v>
          </cell>
          <cell r="B4296" t="str">
            <v>Cerca com 4 fios de arame liso galvanizado e mourão de madeira a cada 2,5 m e esticador a cada 50 m</v>
          </cell>
          <cell r="C4296" t="str">
            <v>m</v>
          </cell>
          <cell r="D4296">
            <v>23.51</v>
          </cell>
          <cell r="E4296" t="str">
            <v>SICRO Jul/24</v>
          </cell>
        </row>
        <row r="4297">
          <cell r="A4297">
            <v>3713822</v>
          </cell>
          <cell r="B4297" t="str">
            <v>Confecção de barreira dupla de concreto, armada, pré-moldada (perfil New Jersey) - L &gt; 3,00 m e H = 1.070 mm</v>
          </cell>
          <cell r="C4297" t="str">
            <v>m</v>
          </cell>
          <cell r="D4297">
            <v>302.62</v>
          </cell>
          <cell r="E4297" t="str">
            <v>SICRO Jul/24</v>
          </cell>
        </row>
        <row r="4298">
          <cell r="A4298">
            <v>3713824</v>
          </cell>
          <cell r="B4298" t="str">
            <v>Confecção de barreira dupla de concreto, armada, pré-moldada (perfil New Jersey) - L &gt; 3,00 m e H = 810 mm</v>
          </cell>
          <cell r="C4298" t="str">
            <v>m</v>
          </cell>
          <cell r="D4298">
            <v>224.43</v>
          </cell>
          <cell r="E4298" t="str">
            <v>SICRO Jul/24</v>
          </cell>
        </row>
        <row r="4299">
          <cell r="A4299">
            <v>3713825</v>
          </cell>
          <cell r="B4299" t="str">
            <v>Confecção de barreira simples de concreto, armada, pré-moldada (perfil New Jersey) - L &gt; 3,00 m e H = 1.070 mm</v>
          </cell>
          <cell r="C4299" t="str">
            <v>m</v>
          </cell>
          <cell r="D4299">
            <v>261.13</v>
          </cell>
          <cell r="E4299" t="str">
            <v>SICRO Jul/24</v>
          </cell>
        </row>
        <row r="4300">
          <cell r="A4300">
            <v>3713823</v>
          </cell>
          <cell r="B4300" t="str">
            <v>Confecção de barreira simples de concreto, armada, pré-moldada (perfil New Jersey) - L &gt; 3,00 m e H = 810 mm</v>
          </cell>
          <cell r="C4300" t="str">
            <v>m</v>
          </cell>
          <cell r="D4300">
            <v>189</v>
          </cell>
          <cell r="E4300" t="str">
            <v>SICRO Jul/24</v>
          </cell>
        </row>
        <row r="4301">
          <cell r="A4301">
            <v>3713602</v>
          </cell>
          <cell r="B4301" t="str">
            <v>Defensa maleável dupla - fornecimento e implantação</v>
          </cell>
          <cell r="C4301" t="str">
            <v>m</v>
          </cell>
          <cell r="D4301">
            <v>942.92</v>
          </cell>
          <cell r="E4301" t="str">
            <v>SICRO Jul/24</v>
          </cell>
        </row>
        <row r="4302">
          <cell r="A4302">
            <v>3713600</v>
          </cell>
          <cell r="B4302" t="str">
            <v>Defensa maleável simples - fornecimento e implantação</v>
          </cell>
          <cell r="C4302" t="str">
            <v>m</v>
          </cell>
          <cell r="D4302">
            <v>679.27</v>
          </cell>
          <cell r="E4302" t="str">
            <v>SICRO Jul/24</v>
          </cell>
        </row>
        <row r="4303">
          <cell r="A4303">
            <v>3713606</v>
          </cell>
          <cell r="B4303" t="str">
            <v>Defensa semimaleável dupla - fornecimento e implantação</v>
          </cell>
          <cell r="C4303" t="str">
            <v>m</v>
          </cell>
          <cell r="D4303">
            <v>693.43</v>
          </cell>
          <cell r="E4303" t="str">
            <v>SICRO Jul/24</v>
          </cell>
        </row>
        <row r="4304">
          <cell r="A4304">
            <v>3713604</v>
          </cell>
          <cell r="B4304" t="str">
            <v>Defensa semimaleável simples - fornecimento e implantação</v>
          </cell>
          <cell r="C4304" t="str">
            <v>m</v>
          </cell>
          <cell r="D4304">
            <v>461.93</v>
          </cell>
          <cell r="E4304" t="str">
            <v>SICRO Jul/24</v>
          </cell>
        </row>
        <row r="4305">
          <cell r="A4305">
            <v>3716129</v>
          </cell>
          <cell r="B4305" t="str">
            <v>Fabricação de mourão de concreto esticador - seção quadrada de 15 cm - areia e brita comerciais</v>
          </cell>
          <cell r="C4305" t="str">
            <v>un</v>
          </cell>
          <cell r="D4305">
            <v>50.07</v>
          </cell>
          <cell r="E4305" t="str">
            <v>SICRO Jul/24</v>
          </cell>
        </row>
        <row r="4306">
          <cell r="A4306">
            <v>3716128</v>
          </cell>
          <cell r="B4306" t="str">
            <v>Fabricação de mourão de concreto esticador - seção quadrada de 15 cm - areia extraída e brita produzida</v>
          </cell>
          <cell r="C4306" t="str">
            <v>un</v>
          </cell>
          <cell r="D4306">
            <v>42.78</v>
          </cell>
          <cell r="E4306" t="str">
            <v>SICRO Jul/24</v>
          </cell>
        </row>
        <row r="4307">
          <cell r="A4307">
            <v>3716133</v>
          </cell>
          <cell r="B4307" t="str">
            <v>Fabricação de mourão de concreto esticador - seção triangular de 15 cm - areia e brita comercias</v>
          </cell>
          <cell r="C4307" t="str">
            <v>un</v>
          </cell>
          <cell r="D4307">
            <v>29.39</v>
          </cell>
          <cell r="E4307" t="str">
            <v>SICRO Jul/24</v>
          </cell>
        </row>
        <row r="4308">
          <cell r="A4308">
            <v>3716132</v>
          </cell>
          <cell r="B4308" t="str">
            <v>Fabricação de mourão de concreto esticador - seção triangular de 15 cm - areia extraída e brita produzida</v>
          </cell>
          <cell r="C4308" t="str">
            <v>un</v>
          </cell>
          <cell r="D4308">
            <v>26.23</v>
          </cell>
          <cell r="E4308" t="str">
            <v>SICRO Jul/24</v>
          </cell>
        </row>
        <row r="4309">
          <cell r="A4309">
            <v>3716131</v>
          </cell>
          <cell r="B4309" t="str">
            <v>Fabricação de mourão de concreto suporte - seção quadrada de 11 cm - areia e brita comerciais</v>
          </cell>
          <cell r="C4309" t="str">
            <v>un</v>
          </cell>
          <cell r="D4309">
            <v>32.409999999999997</v>
          </cell>
          <cell r="E4309" t="str">
            <v>SICRO Jul/24</v>
          </cell>
        </row>
        <row r="4310">
          <cell r="A4310">
            <v>3716130</v>
          </cell>
          <cell r="B4310" t="str">
            <v>Fabricação de mourão de concreto suporte - seção quadrada de 11 cm - areia extraída e brita produzida</v>
          </cell>
          <cell r="C4310" t="str">
            <v>un</v>
          </cell>
          <cell r="D4310">
            <v>28.67</v>
          </cell>
          <cell r="E4310" t="str">
            <v>SICRO Jul/24</v>
          </cell>
        </row>
        <row r="4311">
          <cell r="A4311">
            <v>3716135</v>
          </cell>
          <cell r="B4311" t="str">
            <v>Fabricação de mourão de concreto suporte - seção triangular de 11 cm - areia e brita comerciais</v>
          </cell>
          <cell r="C4311" t="str">
            <v>un</v>
          </cell>
          <cell r="D4311">
            <v>20.23</v>
          </cell>
          <cell r="E4311" t="str">
            <v>SICRO Jul/24</v>
          </cell>
        </row>
        <row r="4312">
          <cell r="A4312">
            <v>3716134</v>
          </cell>
          <cell r="B4312" t="str">
            <v>Fabricação de mourão de concreto suporte - seção triangular de 11 cm - areia extraída e brita produzida</v>
          </cell>
          <cell r="C4312" t="str">
            <v>un</v>
          </cell>
          <cell r="D4312">
            <v>18.61</v>
          </cell>
          <cell r="E4312" t="str">
            <v>SICRO Jul/24</v>
          </cell>
        </row>
        <row r="4313">
          <cell r="A4313">
            <v>3713698</v>
          </cell>
          <cell r="B4313" t="str">
            <v>Fornecimento e implantação de amortecedor retrátil (v &lt;= 100 km/h) tipo TAU II afunilado - fixado em barreira de concreto, com largura de âncora traseira de 1.830 mm</v>
          </cell>
          <cell r="C4313" t="str">
            <v>un</v>
          </cell>
          <cell r="D4313">
            <v>309622.5</v>
          </cell>
          <cell r="E4313" t="str">
            <v>SICRO Jul/24</v>
          </cell>
        </row>
        <row r="4314">
          <cell r="A4314">
            <v>3713699</v>
          </cell>
          <cell r="B4314" t="str">
            <v>Fornecimento e implantação de amortecedor retrátil (v &lt;= 100 km/h) tipo TAU II afunilado - fixado em barreira de concreto, com largura de âncora traseira de 1.980 mm</v>
          </cell>
          <cell r="C4314" t="str">
            <v>un</v>
          </cell>
          <cell r="D4314">
            <v>310038.95</v>
          </cell>
          <cell r="E4314" t="str">
            <v>SICRO Jul/24</v>
          </cell>
        </row>
        <row r="4315">
          <cell r="A4315">
            <v>3713700</v>
          </cell>
          <cell r="B4315" t="str">
            <v>Fornecimento e implantação de amortecedor retrátil (v &lt;= 100 km/h) tipo TAU II afunilado - fixado em barreira de concreto, com largura de âncora traseira de 2.130 mm</v>
          </cell>
          <cell r="C4315" t="str">
            <v>un</v>
          </cell>
          <cell r="D4315">
            <v>313049.34000000003</v>
          </cell>
          <cell r="E4315" t="str">
            <v>SICRO Jul/24</v>
          </cell>
        </row>
        <row r="4316">
          <cell r="A4316">
            <v>3713701</v>
          </cell>
          <cell r="B4316" t="str">
            <v>Fornecimento e implantação de amortecedor retrátil (v &lt;= 100 km/h) tipo TAU II afunilado - fixado em barreira de concreto, com largura de âncora traseira de 2.290 mm</v>
          </cell>
          <cell r="C4316" t="str">
            <v>un</v>
          </cell>
          <cell r="D4316">
            <v>318768.28999999998</v>
          </cell>
          <cell r="E4316" t="str">
            <v>SICRO Jul/24</v>
          </cell>
        </row>
        <row r="4317">
          <cell r="A4317">
            <v>3713702</v>
          </cell>
          <cell r="B4317" t="str">
            <v>Fornecimento e implantação de amortecedor retrátil (v &lt;= 100 km/h) tipo TAU II afunilado - fixado em barreira de concreto, com largura de âncora traseira de 2.440 mm</v>
          </cell>
          <cell r="C4317" t="str">
            <v>un</v>
          </cell>
          <cell r="D4317">
            <v>325032.57</v>
          </cell>
          <cell r="E4317" t="str">
            <v>SICRO Jul/24</v>
          </cell>
        </row>
        <row r="4318">
          <cell r="A4318">
            <v>3713693</v>
          </cell>
          <cell r="B4318" t="str">
            <v>Fornecimento e implantação de amortecedor retrátil (v &lt;= 100 km/h) tipo TAU II combinado - fixado em barreira de concreto, com largura de âncora traseira de 1.060 mm</v>
          </cell>
          <cell r="C4318" t="str">
            <v>un</v>
          </cell>
          <cell r="D4318">
            <v>260188.02</v>
          </cell>
          <cell r="E4318" t="str">
            <v>SICRO Jul/24</v>
          </cell>
        </row>
        <row r="4319">
          <cell r="A4319">
            <v>3713694</v>
          </cell>
          <cell r="B4319" t="str">
            <v>Fornecimento e implantação de amortecedor retrátil (v &lt;= 100 km/h) tipo TAU II combinado - fixado em barreira de concreto, com largura de âncora traseira de 1.220 mm</v>
          </cell>
          <cell r="C4319" t="str">
            <v>un</v>
          </cell>
          <cell r="D4319">
            <v>274092.2</v>
          </cell>
          <cell r="E4319" t="str">
            <v>SICRO Jul/24</v>
          </cell>
        </row>
        <row r="4320">
          <cell r="A4320">
            <v>3713695</v>
          </cell>
          <cell r="B4320" t="str">
            <v>Fornecimento e implantação de amortecedor retrátil (v &lt;= 100 km/h) tipo TAU II combinado - fixado em barreira de concreto, com largura de âncora traseira de 1.370 mm</v>
          </cell>
          <cell r="C4320" t="str">
            <v>un</v>
          </cell>
          <cell r="D4320">
            <v>292257.88</v>
          </cell>
          <cell r="E4320" t="str">
            <v>SICRO Jul/24</v>
          </cell>
        </row>
        <row r="4321">
          <cell r="A4321">
            <v>3713696</v>
          </cell>
          <cell r="B4321" t="str">
            <v>Fornecimento e implantação de amortecedor retrátil (v &lt;= 100 km/h) tipo TAU II combinado - fixado em barreira de concreto, com largura de âncora traseira de 1.520 mm</v>
          </cell>
          <cell r="C4321" t="str">
            <v>un</v>
          </cell>
          <cell r="D4321">
            <v>305806.58</v>
          </cell>
          <cell r="E4321" t="str">
            <v>SICRO Jul/24</v>
          </cell>
        </row>
        <row r="4322">
          <cell r="A4322">
            <v>3713697</v>
          </cell>
          <cell r="B4322" t="str">
            <v>Fornecimento e implantação de amortecedor retrátil (v &lt;= 100 km/h) tipo TAU II combinado - fixado em barreira de concreto, com largura de âncora traseira de 1.680 mm</v>
          </cell>
          <cell r="C4322" t="str">
            <v>un</v>
          </cell>
          <cell r="D4322">
            <v>300486.07</v>
          </cell>
          <cell r="E4322" t="str">
            <v>SICRO Jul/24</v>
          </cell>
        </row>
        <row r="4323">
          <cell r="A4323">
            <v>3713692</v>
          </cell>
          <cell r="B4323" t="str">
            <v>Fornecimento e implantação de amortecedor retrátil (v &lt;= 100 km/h) tipo TAU II combinado - fixado em barreira de concreto, com largura de âncora traseira de 900 mm</v>
          </cell>
          <cell r="C4323" t="str">
            <v>un</v>
          </cell>
          <cell r="D4323">
            <v>220339.06</v>
          </cell>
          <cell r="E4323" t="str">
            <v>SICRO Jul/24</v>
          </cell>
        </row>
        <row r="4324">
          <cell r="A4324">
            <v>3713691</v>
          </cell>
          <cell r="B4324" t="str">
            <v>Fornecimento e implantação de amortecedor retrátil (v &lt;= 100 km/h) tipo TAU II paralelo - fixado em barreira de concreto, com largura de âncora traseira de até 700 mm</v>
          </cell>
          <cell r="C4324" t="str">
            <v>un</v>
          </cell>
          <cell r="D4324">
            <v>202406.77</v>
          </cell>
          <cell r="E4324" t="str">
            <v>SICRO Jul/24</v>
          </cell>
        </row>
        <row r="4325">
          <cell r="A4325">
            <v>3713873</v>
          </cell>
          <cell r="B4325" t="str">
            <v>Módulo de transição de defensa metálica para barreira rígida - fornecimento e implantação</v>
          </cell>
          <cell r="C4325" t="str">
            <v>un</v>
          </cell>
          <cell r="D4325">
            <v>6816.61</v>
          </cell>
          <cell r="E4325" t="str">
            <v>SICRO Jul/24</v>
          </cell>
        </row>
        <row r="4326">
          <cell r="A4326">
            <v>3713705</v>
          </cell>
          <cell r="B4326" t="str">
            <v>Remoção de defensa metálica</v>
          </cell>
          <cell r="C4326" t="str">
            <v>m</v>
          </cell>
          <cell r="D4326">
            <v>23.88</v>
          </cell>
          <cell r="E4326" t="str">
            <v>SICRO Jul/24</v>
          </cell>
        </row>
        <row r="4327">
          <cell r="A4327">
            <v>3713902</v>
          </cell>
          <cell r="B4327" t="str">
            <v>Terminal absorvedor de energia de abertura com nível de contenção TL3 para defensa metálica - fornecimento e implantação</v>
          </cell>
          <cell r="C4327" t="str">
            <v>un</v>
          </cell>
          <cell r="D4327">
            <v>47111.63</v>
          </cell>
          <cell r="E4327" t="str">
            <v>SICRO Jul/24</v>
          </cell>
        </row>
        <row r="4328">
          <cell r="A4328">
            <v>3713903</v>
          </cell>
          <cell r="B4328" t="str">
            <v>Terminal absorvedor de energia de não abertura com nível de contenção TL3 para defensa metálica - fornecimento e implantação</v>
          </cell>
          <cell r="C4328" t="str">
            <v>un</v>
          </cell>
          <cell r="D4328">
            <v>63159.63</v>
          </cell>
          <cell r="E4328" t="str">
            <v>SICRO Jul/24</v>
          </cell>
        </row>
        <row r="4329">
          <cell r="A4329">
            <v>3713689</v>
          </cell>
          <cell r="B4329" t="str">
            <v>Terminal aéreo de defensa metálica - tipo A - fornecimento e implantação</v>
          </cell>
          <cell r="C4329" t="str">
            <v>un</v>
          </cell>
          <cell r="D4329">
            <v>398.82</v>
          </cell>
          <cell r="E4329" t="str">
            <v>SICRO Jul/24</v>
          </cell>
        </row>
        <row r="4330">
          <cell r="A4330">
            <v>3713690</v>
          </cell>
          <cell r="B4330" t="str">
            <v>Terminal de ancoragem de defensa metálica em barreira New Jersey - fornecimento e implantação</v>
          </cell>
          <cell r="C4330" t="str">
            <v>un</v>
          </cell>
          <cell r="D4330">
            <v>483.17</v>
          </cell>
          <cell r="E4330" t="str">
            <v>SICRO Jul/24</v>
          </cell>
        </row>
        <row r="4331">
          <cell r="A4331">
            <v>3713897</v>
          </cell>
          <cell r="B4331" t="str">
            <v>Terminal de ancoragem para barreira dupla de concreto, moldada no local (perfil F) - H = 810 + 250 mm</v>
          </cell>
          <cell r="C4331" t="str">
            <v>m</v>
          </cell>
          <cell r="D4331">
            <v>290.5</v>
          </cell>
          <cell r="E4331" t="str">
            <v>SICRO Jul/24</v>
          </cell>
        </row>
        <row r="4332">
          <cell r="A4332">
            <v>3713893</v>
          </cell>
          <cell r="B4332" t="str">
            <v>Terminal de ancoragem para barreira dupla de concreto, moldada no local (perfil New Jersey) - H = 810 + 250 mm</v>
          </cell>
          <cell r="C4332" t="str">
            <v>m</v>
          </cell>
          <cell r="D4332">
            <v>294.70999999999998</v>
          </cell>
          <cell r="E4332" t="str">
            <v>SICRO Jul/24</v>
          </cell>
        </row>
        <row r="4333">
          <cell r="A4333">
            <v>3713898</v>
          </cell>
          <cell r="B4333" t="str">
            <v>Terminal de ancoragem para barreira dupla de concreto, moldada no local, com extrusora (perfil F) - H = 810 + 250 mm</v>
          </cell>
          <cell r="C4333" t="str">
            <v>m</v>
          </cell>
          <cell r="D4333">
            <v>307.64999999999998</v>
          </cell>
          <cell r="E4333" t="str">
            <v>SICRO Jul/24</v>
          </cell>
        </row>
        <row r="4334">
          <cell r="A4334">
            <v>3713894</v>
          </cell>
          <cell r="B4334" t="str">
            <v>Terminal de ancoragem para barreira dupla de concreto, moldada no local, com extrusora (perfil New Jersey) - H = 810 + 250 mm</v>
          </cell>
          <cell r="C4334" t="str">
            <v>m</v>
          </cell>
          <cell r="D4334">
            <v>309.29000000000002</v>
          </cell>
          <cell r="E4334" t="str">
            <v>SICRO Jul/24</v>
          </cell>
        </row>
        <row r="4335">
          <cell r="A4335">
            <v>3713895</v>
          </cell>
          <cell r="B4335" t="str">
            <v>Terminal de ancoragem para barreira simples de concreto, moldada no local (perfil F) - H = 810 + 250 mm</v>
          </cell>
          <cell r="C4335" t="str">
            <v>m</v>
          </cell>
          <cell r="D4335">
            <v>269.12</v>
          </cell>
          <cell r="E4335" t="str">
            <v>SICRO Jul/24</v>
          </cell>
        </row>
        <row r="4336">
          <cell r="A4336">
            <v>3713891</v>
          </cell>
          <cell r="B4336" t="str">
            <v>Terminal de ancoragem para barreira simples de concreto, moldada no local (perfil New Jersey) - H = 810 + 250 mm</v>
          </cell>
          <cell r="C4336" t="str">
            <v>m</v>
          </cell>
          <cell r="D4336">
            <v>267.92</v>
          </cell>
          <cell r="E4336" t="str">
            <v>SICRO Jul/24</v>
          </cell>
        </row>
        <row r="4337">
          <cell r="A4337">
            <v>3713896</v>
          </cell>
          <cell r="B4337" t="str">
            <v>Terminal de ancoragem para barreira simples de concreto, moldada no local, com extrusora (perfil F) - H = 810 + 250 mm</v>
          </cell>
          <cell r="C4337" t="str">
            <v>m</v>
          </cell>
          <cell r="D4337">
            <v>279.64999999999998</v>
          </cell>
          <cell r="E4337" t="str">
            <v>SICRO Jul/24</v>
          </cell>
        </row>
        <row r="4338">
          <cell r="A4338">
            <v>3713892</v>
          </cell>
          <cell r="B4338" t="str">
            <v>Terminal de ancoragem para barreira simples de concreto, moldada no local, com extrusora (perfil New Jersey) - H = 810 + 250 mm</v>
          </cell>
          <cell r="C4338" t="str">
            <v>m</v>
          </cell>
          <cell r="D4338">
            <v>274.44</v>
          </cell>
          <cell r="E4338" t="str">
            <v>SICRO Jul/24</v>
          </cell>
        </row>
        <row r="4339">
          <cell r="A4339">
            <v>3806412</v>
          </cell>
          <cell r="B4339" t="str">
            <v>Abertura de janela em estrutura de concreto existente para inspeção com espessura até 0,20 m e seção 0,49 m²</v>
          </cell>
          <cell r="C4339" t="str">
            <v>un</v>
          </cell>
          <cell r="D4339">
            <v>68.58</v>
          </cell>
          <cell r="E4339" t="str">
            <v>SICRO Jul/24</v>
          </cell>
        </row>
        <row r="4340">
          <cell r="A4340">
            <v>3806413</v>
          </cell>
          <cell r="B4340" t="str">
            <v>Apicoamento mecanizado de concreto</v>
          </cell>
          <cell r="C4340" t="str">
            <v>m²</v>
          </cell>
          <cell r="D4340">
            <v>24.66</v>
          </cell>
          <cell r="E4340" t="str">
            <v>SICRO Jul/24</v>
          </cell>
        </row>
        <row r="4341">
          <cell r="A4341">
            <v>3807863</v>
          </cell>
          <cell r="B4341" t="str">
            <v>Chumbador de expansão controlada por torque para concreto D = 12,5 mm - fornecimento e instalação</v>
          </cell>
          <cell r="C4341" t="str">
            <v>un</v>
          </cell>
          <cell r="D4341">
            <v>11.99</v>
          </cell>
          <cell r="E4341" t="str">
            <v>SICRO Jul/24</v>
          </cell>
        </row>
        <row r="4342">
          <cell r="A4342">
            <v>3807864</v>
          </cell>
          <cell r="B4342" t="str">
            <v>Chumbador de expansão controlada por torque para concreto D = 16 mm - fornecimento e instalação</v>
          </cell>
          <cell r="C4342" t="str">
            <v>un</v>
          </cell>
          <cell r="D4342">
            <v>12.92</v>
          </cell>
          <cell r="E4342" t="str">
            <v>SICRO Jul/24</v>
          </cell>
        </row>
        <row r="4343">
          <cell r="A4343">
            <v>3807865</v>
          </cell>
          <cell r="B4343" t="str">
            <v>Chumbador de expansão controlada por torque para concreto D = 20 mm - fornecimento e instalação</v>
          </cell>
          <cell r="C4343" t="str">
            <v>un</v>
          </cell>
          <cell r="D4343">
            <v>16.87</v>
          </cell>
          <cell r="E4343" t="str">
            <v>SICRO Jul/24</v>
          </cell>
        </row>
        <row r="4344">
          <cell r="A4344">
            <v>3807861</v>
          </cell>
          <cell r="B4344" t="str">
            <v>Chumbador de expansão controlada por torque para concreto D = 6,3 mm - fornecimento e instalação</v>
          </cell>
          <cell r="C4344" t="str">
            <v>un</v>
          </cell>
          <cell r="D4344">
            <v>3.21</v>
          </cell>
          <cell r="E4344" t="str">
            <v>SICRO Jul/24</v>
          </cell>
        </row>
        <row r="4345">
          <cell r="A4345">
            <v>3807862</v>
          </cell>
          <cell r="B4345" t="str">
            <v>Chumbador de expansão controlada por torque para concreto D = 8 mm - fornecimento e instalação</v>
          </cell>
          <cell r="C4345" t="str">
            <v>un</v>
          </cell>
          <cell r="D4345">
            <v>4.55</v>
          </cell>
          <cell r="E4345" t="str">
            <v>SICRO Jul/24</v>
          </cell>
        </row>
        <row r="4346">
          <cell r="A4346">
            <v>3807752</v>
          </cell>
          <cell r="B4346" t="str">
            <v>Corte linear em superfície de concreto para fixação de barras de aço de 10 mm - L = 12 mm e H = 12 mm</v>
          </cell>
          <cell r="C4346" t="str">
            <v>m</v>
          </cell>
          <cell r="D4346">
            <v>10.93</v>
          </cell>
          <cell r="E4346" t="str">
            <v>SICRO Jul/24</v>
          </cell>
        </row>
        <row r="4347">
          <cell r="A4347">
            <v>3807753</v>
          </cell>
          <cell r="B4347" t="str">
            <v>Corte linear em superfície de concreto para fixação de barras de aço de 12,5 mm - L = 15 mm e H = 15 mm</v>
          </cell>
          <cell r="C4347" t="str">
            <v>m</v>
          </cell>
          <cell r="D4347">
            <v>15.75</v>
          </cell>
          <cell r="E4347" t="str">
            <v>SICRO Jul/24</v>
          </cell>
        </row>
        <row r="4348">
          <cell r="A4348">
            <v>3807750</v>
          </cell>
          <cell r="B4348" t="str">
            <v>Corte linear em superfície de concreto para fixação de barras de aço de 6,3 mm - L = 8 mm e H = 8 mm</v>
          </cell>
          <cell r="C4348" t="str">
            <v>m</v>
          </cell>
          <cell r="D4348">
            <v>6.4</v>
          </cell>
          <cell r="E4348" t="str">
            <v>SICRO Jul/24</v>
          </cell>
        </row>
        <row r="4349">
          <cell r="A4349">
            <v>3807751</v>
          </cell>
          <cell r="B4349" t="str">
            <v>Corte linear em superfície de concreto para fixação de barras de aço de 8 mm - L = 10 mm e H = 10 mm</v>
          </cell>
          <cell r="C4349" t="str">
            <v>m</v>
          </cell>
          <cell r="D4349">
            <v>8.3800000000000008</v>
          </cell>
          <cell r="E4349" t="str">
            <v>SICRO Jul/24</v>
          </cell>
        </row>
        <row r="4350">
          <cell r="A4350">
            <v>3806415</v>
          </cell>
          <cell r="B4350" t="str">
            <v>Demolição controlada de concreto com martelete</v>
          </cell>
          <cell r="C4350" t="str">
            <v>m³</v>
          </cell>
          <cell r="D4350">
            <v>661.79</v>
          </cell>
          <cell r="E4350" t="str">
            <v>SICRO Jul/24</v>
          </cell>
        </row>
        <row r="4351">
          <cell r="A4351">
            <v>3806416</v>
          </cell>
          <cell r="B4351" t="str">
            <v>Elevação de estruturas até 496 kN para substituição de aparelho de apoio com a utilização de macaco hidráulico</v>
          </cell>
          <cell r="C4351" t="str">
            <v>un</v>
          </cell>
          <cell r="D4351">
            <v>86.68</v>
          </cell>
          <cell r="E4351" t="str">
            <v>SICRO Jul/24</v>
          </cell>
        </row>
        <row r="4352">
          <cell r="A4352">
            <v>3806419</v>
          </cell>
          <cell r="B4352" t="str">
            <v>Elevação de estruturas de 1.390 a 1.859 kN para substituição de aparelho de apoio com a utilização de macaco hidráulico</v>
          </cell>
          <cell r="C4352" t="str">
            <v>un</v>
          </cell>
          <cell r="D4352">
            <v>115.28</v>
          </cell>
          <cell r="E4352" t="str">
            <v>SICRO Jul/24</v>
          </cell>
        </row>
        <row r="4353">
          <cell r="A4353">
            <v>3806417</v>
          </cell>
          <cell r="B4353" t="str">
            <v>Elevação de estruturas de 496 a 929 kN para substituição de aparelho de apoio com a utilização de macaco hidráulico</v>
          </cell>
          <cell r="C4353" t="str">
            <v>un</v>
          </cell>
          <cell r="D4353">
            <v>96.89</v>
          </cell>
          <cell r="E4353" t="str">
            <v>SICRO Jul/24</v>
          </cell>
        </row>
        <row r="4354">
          <cell r="A4354">
            <v>3806418</v>
          </cell>
          <cell r="B4354" t="str">
            <v>Elevação de estruturas de 929 a 1.390 kN para substituição de aparelho de apoio com a utilização de macaco hidráulico</v>
          </cell>
          <cell r="C4354" t="str">
            <v>un</v>
          </cell>
          <cell r="D4354">
            <v>114.24</v>
          </cell>
          <cell r="E4354" t="str">
            <v>SICRO Jul/24</v>
          </cell>
        </row>
        <row r="4355">
          <cell r="A4355">
            <v>3808207</v>
          </cell>
          <cell r="B4355" t="str">
            <v>Escada tubular multidirecional em aço galvanizado - utilização de 100 vezes - fornecimento, instalação e retirada</v>
          </cell>
          <cell r="C4355" t="str">
            <v>m</v>
          </cell>
          <cell r="D4355">
            <v>184.31</v>
          </cell>
          <cell r="E4355" t="str">
            <v>SICRO Jul/24</v>
          </cell>
        </row>
        <row r="4356">
          <cell r="A4356">
            <v>3806400</v>
          </cell>
          <cell r="B4356" t="str">
            <v>Fabricação de superestrutura metálica para passarela PL-15 - exceto piso de concreto</v>
          </cell>
          <cell r="C4356" t="str">
            <v>un</v>
          </cell>
          <cell r="D4356">
            <v>152727.59</v>
          </cell>
          <cell r="E4356" t="str">
            <v>SICRO Jul/24</v>
          </cell>
        </row>
        <row r="4357">
          <cell r="A4357">
            <v>3806399</v>
          </cell>
          <cell r="B4357" t="str">
            <v>Fabricação de superestrutura metálica para passarela PL-20 - exceto piso de concreto</v>
          </cell>
          <cell r="C4357" t="str">
            <v>un</v>
          </cell>
          <cell r="D4357">
            <v>216525.33</v>
          </cell>
          <cell r="E4357" t="str">
            <v>SICRO Jul/24</v>
          </cell>
        </row>
        <row r="4358">
          <cell r="A4358">
            <v>3806387</v>
          </cell>
          <cell r="B4358" t="str">
            <v>Fabricação de superestrutura metálica para passarela PL-25 - exceto piso de concreto</v>
          </cell>
          <cell r="C4358" t="str">
            <v>un</v>
          </cell>
          <cell r="D4358">
            <v>271371.09000000003</v>
          </cell>
          <cell r="E4358" t="str">
            <v>SICRO Jul/24</v>
          </cell>
        </row>
        <row r="4359">
          <cell r="A4359">
            <v>3806397</v>
          </cell>
          <cell r="B4359" t="str">
            <v>Fabricação de superestrutura metálica para passarela PL-30 - exceto piso de concreto</v>
          </cell>
          <cell r="C4359" t="str">
            <v>un</v>
          </cell>
          <cell r="D4359">
            <v>361971.51</v>
          </cell>
          <cell r="E4359" t="str">
            <v>SICRO Jul/24</v>
          </cell>
        </row>
        <row r="4360">
          <cell r="A4360">
            <v>3806396</v>
          </cell>
          <cell r="B4360" t="str">
            <v>Fabricação de superestrutura metálica para passarela PL-35 - exceto piso de concreto</v>
          </cell>
          <cell r="C4360" t="str">
            <v>un</v>
          </cell>
          <cell r="D4360">
            <v>416566.92</v>
          </cell>
          <cell r="E4360" t="str">
            <v>SICRO Jul/24</v>
          </cell>
        </row>
        <row r="4361">
          <cell r="A4361">
            <v>3816118</v>
          </cell>
          <cell r="B4361" t="str">
            <v>Guarda-corpo de concreto - fabricação - areia e brita comerciais</v>
          </cell>
          <cell r="C4361" t="str">
            <v>m</v>
          </cell>
          <cell r="D4361">
            <v>97.33</v>
          </cell>
          <cell r="E4361" t="str">
            <v>SICRO Jul/24</v>
          </cell>
        </row>
        <row r="4362">
          <cell r="A4362">
            <v>3816117</v>
          </cell>
          <cell r="B4362" t="str">
            <v>Guarda-corpo de concreto - fabricação - areia extraída e brita produzida</v>
          </cell>
          <cell r="C4362" t="str">
            <v>m</v>
          </cell>
          <cell r="D4362">
            <v>88.71</v>
          </cell>
          <cell r="E4362" t="str">
            <v>SICRO Jul/24</v>
          </cell>
        </row>
        <row r="4363">
          <cell r="A4363">
            <v>3806386</v>
          </cell>
          <cell r="B4363" t="str">
            <v>Guarda-corpo e corrimão metálico para passarelas para pedestres - fornecimento e instalação</v>
          </cell>
          <cell r="C4363" t="str">
            <v>m</v>
          </cell>
          <cell r="D4363">
            <v>664.19</v>
          </cell>
          <cell r="E4363" t="str">
            <v>SICRO Jul/24</v>
          </cell>
        </row>
        <row r="4364">
          <cell r="A4364">
            <v>3816196</v>
          </cell>
          <cell r="B4364" t="str">
            <v>Injeção de nata de cimento</v>
          </cell>
          <cell r="C4364" t="str">
            <v>m³</v>
          </cell>
          <cell r="D4364">
            <v>945.62</v>
          </cell>
          <cell r="E4364" t="str">
            <v>SICRO Jul/24</v>
          </cell>
        </row>
        <row r="4365">
          <cell r="A4365">
            <v>3806426</v>
          </cell>
          <cell r="B4365" t="str">
            <v>Lançamento de pré-laje com utilização de guindauto</v>
          </cell>
          <cell r="C4365" t="str">
            <v>t</v>
          </cell>
          <cell r="D4365">
            <v>63.33</v>
          </cell>
          <cell r="E4365" t="str">
            <v>SICRO Jul/24</v>
          </cell>
        </row>
        <row r="4366">
          <cell r="A4366">
            <v>3806401</v>
          </cell>
          <cell r="B4366" t="str">
            <v>Lançamento de superestrutura de passarela metálica de 12 a 24 t com utilização de guindaste</v>
          </cell>
          <cell r="C4366" t="str">
            <v>un</v>
          </cell>
          <cell r="D4366">
            <v>15336.41</v>
          </cell>
          <cell r="E4366" t="str">
            <v>SICRO Jul/24</v>
          </cell>
        </row>
        <row r="4367">
          <cell r="A4367">
            <v>3806423</v>
          </cell>
          <cell r="B4367" t="str">
            <v>Lançamento de viga pré-moldada de 1.000 a 1.250 kN com utilização de guindaste</v>
          </cell>
          <cell r="C4367" t="str">
            <v>un</v>
          </cell>
          <cell r="D4367">
            <v>10592.25</v>
          </cell>
          <cell r="E4367" t="str">
            <v>SICRO Jul/24</v>
          </cell>
        </row>
        <row r="4368">
          <cell r="A4368">
            <v>3806421</v>
          </cell>
          <cell r="B4368" t="str">
            <v>Lançamento de viga pré-moldada de 500 a 750 kN com utilização de guindaste</v>
          </cell>
          <cell r="C4368" t="str">
            <v>un</v>
          </cell>
          <cell r="D4368">
            <v>5055.53</v>
          </cell>
          <cell r="E4368" t="str">
            <v>SICRO Jul/24</v>
          </cell>
        </row>
        <row r="4369">
          <cell r="A4369">
            <v>3806422</v>
          </cell>
          <cell r="B4369" t="str">
            <v>Lançamento de viga pré-moldada de 750 a 1.000 kN com utilização de guindaste</v>
          </cell>
          <cell r="C4369" t="str">
            <v>un</v>
          </cell>
          <cell r="D4369">
            <v>9533.0499999999993</v>
          </cell>
          <cell r="E4369" t="str">
            <v>SICRO Jul/24</v>
          </cell>
        </row>
        <row r="4370">
          <cell r="A4370">
            <v>3806425</v>
          </cell>
          <cell r="B4370" t="str">
            <v>Lançamento de viga pré-moldada de 980 a 1.225 kN com utilização de treliça lançadeira</v>
          </cell>
          <cell r="C4370" t="str">
            <v>un</v>
          </cell>
          <cell r="D4370">
            <v>3450.61</v>
          </cell>
          <cell r="E4370" t="str">
            <v>SICRO Jul/24</v>
          </cell>
        </row>
        <row r="4371">
          <cell r="A4371">
            <v>3806424</v>
          </cell>
          <cell r="B4371" t="str">
            <v>Lançamento de viga pré-moldada de 980 a 1.225 kN com utilização de treliça lançadeira e carrelone</v>
          </cell>
          <cell r="C4371" t="str">
            <v>un</v>
          </cell>
          <cell r="D4371">
            <v>5621.14</v>
          </cell>
          <cell r="E4371" t="str">
            <v>SICRO Jul/24</v>
          </cell>
        </row>
        <row r="4372">
          <cell r="A4372">
            <v>3806420</v>
          </cell>
          <cell r="B4372" t="str">
            <v>Lançamento de viga pré-moldada de até 500 kN com utilização de guindaste</v>
          </cell>
          <cell r="C4372" t="str">
            <v>un</v>
          </cell>
          <cell r="D4372">
            <v>4423.6099999999997</v>
          </cell>
          <cell r="E4372" t="str">
            <v>SICRO Jul/24</v>
          </cell>
        </row>
        <row r="4373">
          <cell r="A4373">
            <v>3806405</v>
          </cell>
          <cell r="B4373" t="str">
            <v>Limpeza de aparelhos de apoio em obras de arte especiais - exclusa a plataforma</v>
          </cell>
          <cell r="C4373" t="str">
            <v>un</v>
          </cell>
          <cell r="D4373">
            <v>150.55000000000001</v>
          </cell>
          <cell r="E4373" t="str">
            <v>SICRO Jul/24</v>
          </cell>
        </row>
        <row r="4374">
          <cell r="A4374">
            <v>3806404</v>
          </cell>
          <cell r="B4374" t="str">
            <v>Limpeza de material retido em fundações submersas de obras de arte especiais</v>
          </cell>
          <cell r="C4374" t="str">
            <v>m³</v>
          </cell>
          <cell r="D4374">
            <v>126.68</v>
          </cell>
          <cell r="E4374" t="str">
            <v>SICRO Jul/24</v>
          </cell>
        </row>
        <row r="4375">
          <cell r="A4375">
            <v>3806406</v>
          </cell>
          <cell r="B4375" t="str">
            <v>Limpeza em junta de dilatação</v>
          </cell>
          <cell r="C4375" t="str">
            <v>m</v>
          </cell>
          <cell r="D4375">
            <v>6.28</v>
          </cell>
          <cell r="E4375" t="str">
            <v>SICRO Jul/24</v>
          </cell>
        </row>
        <row r="4376">
          <cell r="A4376">
            <v>3806403</v>
          </cell>
          <cell r="B4376" t="str">
            <v>Limpeza em superfície de concreto com jateamento abrasivo com uso de granalhas de aço</v>
          </cell>
          <cell r="C4376" t="str">
            <v>m²</v>
          </cell>
          <cell r="D4376">
            <v>8.69</v>
          </cell>
          <cell r="E4376" t="str">
            <v>SICRO Jul/24</v>
          </cell>
        </row>
        <row r="4377">
          <cell r="A4377">
            <v>3806402</v>
          </cell>
          <cell r="B4377" t="str">
            <v>Limpeza em superfície de concreto com jateamento d'água sob pressão</v>
          </cell>
          <cell r="C4377" t="str">
            <v>m²</v>
          </cell>
          <cell r="D4377">
            <v>2.5099999999999998</v>
          </cell>
          <cell r="E4377" t="str">
            <v>SICRO Jul/24</v>
          </cell>
        </row>
        <row r="4378">
          <cell r="A4378">
            <v>3806407</v>
          </cell>
          <cell r="B4378" t="str">
            <v>Pingadeira de elastômero perfil 40 x 40 mm com aba inclinada e fixada com adesivo estrutural e pinos - fornecimento e instalação - exclusa a plataforma</v>
          </cell>
          <cell r="C4378" t="str">
            <v>m</v>
          </cell>
          <cell r="D4378">
            <v>182.48</v>
          </cell>
          <cell r="E4378" t="str">
            <v>SICRO Jul/24</v>
          </cell>
        </row>
        <row r="4379">
          <cell r="A4379">
            <v>3808043</v>
          </cell>
          <cell r="B4379" t="str">
            <v>Pintura manual com nata de cimento - 3 demãos</v>
          </cell>
          <cell r="C4379" t="str">
            <v>m²</v>
          </cell>
          <cell r="D4379">
            <v>5.64</v>
          </cell>
          <cell r="E4379" t="str">
            <v>SICRO Jul/24</v>
          </cell>
        </row>
        <row r="4380">
          <cell r="A4380">
            <v>3806431</v>
          </cell>
          <cell r="B4380" t="str">
            <v>Placa de aço de apoio para protensão externa em reforço de viga de OAE - confecção e instalação</v>
          </cell>
          <cell r="C4380" t="str">
            <v>un</v>
          </cell>
          <cell r="D4380">
            <v>5573.61</v>
          </cell>
          <cell r="E4380" t="str">
            <v>SICRO Jul/24</v>
          </cell>
        </row>
        <row r="4381">
          <cell r="A4381">
            <v>3806432</v>
          </cell>
          <cell r="B4381" t="str">
            <v>Placa de aço de desvio para protensão externa em reforço de viga de OAE - confecção e instalação</v>
          </cell>
          <cell r="C4381" t="str">
            <v>un</v>
          </cell>
          <cell r="D4381">
            <v>2902.98</v>
          </cell>
          <cell r="E4381" t="str">
            <v>SICRO Jul/24</v>
          </cell>
        </row>
        <row r="4382">
          <cell r="A4382">
            <v>3806429</v>
          </cell>
          <cell r="B4382" t="str">
            <v>Plataforma de trabalho em aço tubular apoiada no solo - altura de 4 a 6 m - utilização de 100 vezes - fornecimento, instalação e retirada</v>
          </cell>
          <cell r="C4382" t="str">
            <v>m³</v>
          </cell>
          <cell r="D4382">
            <v>20.100000000000001</v>
          </cell>
          <cell r="E4382" t="str">
            <v>SICRO Jul/24</v>
          </cell>
        </row>
        <row r="4383">
          <cell r="A4383">
            <v>3806430</v>
          </cell>
          <cell r="B4383" t="str">
            <v>Plataforma de trabalho em aço tubular apoiada no solo - altura de 6 a 8 m - utilização de 100 vezes - fornecimento, instalação e retirada</v>
          </cell>
          <cell r="C4383" t="str">
            <v>m³</v>
          </cell>
          <cell r="D4383">
            <v>12.59</v>
          </cell>
          <cell r="E4383" t="str">
            <v>SICRO Jul/24</v>
          </cell>
        </row>
        <row r="4384">
          <cell r="A4384">
            <v>3806428</v>
          </cell>
          <cell r="B4384" t="str">
            <v>Plataforma de trabalho em aço tubular apoiada no solo - altura de até 4 m - utilização de 100 vezes - fornecimento, instalação e retirada</v>
          </cell>
          <cell r="C4384" t="str">
            <v>m³</v>
          </cell>
          <cell r="D4384">
            <v>45.72</v>
          </cell>
          <cell r="E4384" t="str">
            <v>SICRO Jul/24</v>
          </cell>
        </row>
        <row r="4385">
          <cell r="A4385">
            <v>3816198</v>
          </cell>
          <cell r="B4385" t="str">
            <v>Plataforma de trabalho em madeira apoiada no solo - altura de 6 a 12 m - utilização de 5 vezes - confecção, instalação e retirada</v>
          </cell>
          <cell r="C4385" t="str">
            <v>m³</v>
          </cell>
          <cell r="D4385">
            <v>66.22</v>
          </cell>
          <cell r="E4385" t="str">
            <v>SICRO Jul/24</v>
          </cell>
        </row>
        <row r="4386">
          <cell r="A4386">
            <v>3816197</v>
          </cell>
          <cell r="B4386" t="str">
            <v>Plataforma de trabalho em madeira apoiada no solo - altura de até 6 m - utilização de 5 vezes - confecção, instalação e retirada</v>
          </cell>
          <cell r="C4386" t="str">
            <v>m³</v>
          </cell>
          <cell r="D4386">
            <v>59.43</v>
          </cell>
          <cell r="E4386" t="str">
            <v>SICRO Jul/24</v>
          </cell>
        </row>
        <row r="4387">
          <cell r="A4387">
            <v>3806410</v>
          </cell>
          <cell r="B4387" t="str">
            <v>Plataforma de trabalho suspensa sob tabuleiro de pontes com treliças metálicas e tábuas - utilização de 100 vezes - confecção, instalação e retirada</v>
          </cell>
          <cell r="C4387" t="str">
            <v>m²</v>
          </cell>
          <cell r="D4387">
            <v>66.680000000000007</v>
          </cell>
          <cell r="E4387" t="str">
            <v>SICRO Jul/24</v>
          </cell>
        </row>
        <row r="4388">
          <cell r="A4388">
            <v>3806411</v>
          </cell>
          <cell r="B4388" t="str">
            <v>Plataforma mecanizada de inspeção sob pontes com capacidade de 500 kg e alcance de 15 m</v>
          </cell>
          <cell r="C4388" t="str">
            <v>h</v>
          </cell>
          <cell r="D4388">
            <v>674.5</v>
          </cell>
          <cell r="E4388" t="str">
            <v>SICRO Jul/24</v>
          </cell>
        </row>
        <row r="4389">
          <cell r="A4389">
            <v>3815644</v>
          </cell>
          <cell r="B4389" t="str">
            <v>Recomposição de dreno em tubo de aço galvanizado D = 100 mm em OAE - fornecimento e instalação</v>
          </cell>
          <cell r="C4389" t="str">
            <v>un</v>
          </cell>
          <cell r="D4389">
            <v>107.02</v>
          </cell>
          <cell r="E4389" t="str">
            <v>SICRO Jul/24</v>
          </cell>
        </row>
        <row r="4390">
          <cell r="A4390">
            <v>3815643</v>
          </cell>
          <cell r="B4390" t="str">
            <v>Recomposição de dreno em tubo de aço galvanizado D = 80 mm em OAE - fornecimento e instalação</v>
          </cell>
          <cell r="C4390" t="str">
            <v>un</v>
          </cell>
          <cell r="D4390">
            <v>97.08</v>
          </cell>
          <cell r="E4390" t="str">
            <v>SICRO Jul/24</v>
          </cell>
        </row>
        <row r="4391">
          <cell r="A4391">
            <v>3815706</v>
          </cell>
          <cell r="B4391" t="str">
            <v>Recomposição de guarda-corpo com agregados comerciais - instalação</v>
          </cell>
          <cell r="C4391" t="str">
            <v>m</v>
          </cell>
          <cell r="D4391">
            <v>135.61000000000001</v>
          </cell>
          <cell r="E4391" t="str">
            <v>SICRO Jul/24</v>
          </cell>
        </row>
        <row r="4392">
          <cell r="A4392">
            <v>3815597</v>
          </cell>
          <cell r="B4392" t="str">
            <v>Recomposição de guarda-corpo com agregados produzidos - instalação</v>
          </cell>
          <cell r="C4392" t="str">
            <v>m</v>
          </cell>
          <cell r="D4392">
            <v>126.99</v>
          </cell>
          <cell r="E4392" t="str">
            <v>SICRO Jul/24</v>
          </cell>
        </row>
        <row r="4393">
          <cell r="A4393">
            <v>3815600</v>
          </cell>
          <cell r="B4393" t="str">
            <v>Recuperação de guarda-corpo metálico em ambiente agressivo</v>
          </cell>
          <cell r="C4393" t="str">
            <v>m²</v>
          </cell>
          <cell r="D4393">
            <v>72.56</v>
          </cell>
          <cell r="E4393" t="str">
            <v>SICRO Jul/24</v>
          </cell>
        </row>
        <row r="4394">
          <cell r="A4394">
            <v>3815601</v>
          </cell>
          <cell r="B4394" t="str">
            <v>Recuperação de guarda-corpo metálico em ambiente muito agressivo</v>
          </cell>
          <cell r="C4394" t="str">
            <v>m²</v>
          </cell>
          <cell r="D4394">
            <v>67.28</v>
          </cell>
          <cell r="E4394" t="str">
            <v>SICRO Jul/24</v>
          </cell>
        </row>
        <row r="4395">
          <cell r="A4395">
            <v>3815599</v>
          </cell>
          <cell r="B4395" t="str">
            <v>Recuperação de guarda-corpo metálico em ambiente pouco agressivo</v>
          </cell>
          <cell r="C4395" t="str">
            <v>m²</v>
          </cell>
          <cell r="D4395">
            <v>27.38</v>
          </cell>
          <cell r="E4395" t="str">
            <v>SICRO Jul/24</v>
          </cell>
        </row>
        <row r="4396">
          <cell r="A4396">
            <v>3806414</v>
          </cell>
          <cell r="B4396" t="str">
            <v>Remoção de concreto com jateamento d'água sob alta pressão</v>
          </cell>
          <cell r="C4396" t="str">
            <v>m³</v>
          </cell>
          <cell r="D4396">
            <v>590.15</v>
          </cell>
          <cell r="E4396" t="str">
            <v>SICRO Jul/24</v>
          </cell>
        </row>
        <row r="4397">
          <cell r="A4397">
            <v>3806409</v>
          </cell>
          <cell r="B4397" t="str">
            <v>Restauração de berços de apoio para junta de dilatação - fornecimento e instalação</v>
          </cell>
          <cell r="C4397" t="str">
            <v>m</v>
          </cell>
          <cell r="D4397">
            <v>65.97</v>
          </cell>
          <cell r="E4397" t="str">
            <v>SICRO Jul/24</v>
          </cell>
        </row>
        <row r="4398">
          <cell r="A4398">
            <v>3815602</v>
          </cell>
          <cell r="B4398" t="str">
            <v>Substituição de junta de dilatação e lábios poliméricos - fornecimento e instalação</v>
          </cell>
          <cell r="C4398" t="str">
            <v>m</v>
          </cell>
          <cell r="D4398">
            <v>35.159999999999997</v>
          </cell>
          <cell r="E4398" t="str">
            <v>SICRO Jul/24</v>
          </cell>
        </row>
        <row r="4399">
          <cell r="A4399">
            <v>4011444</v>
          </cell>
          <cell r="B4399" t="str">
            <v>Areia asfalto a quente - faixa A - areia comercial</v>
          </cell>
          <cell r="C4399" t="str">
            <v>t</v>
          </cell>
          <cell r="D4399">
            <v>198.33</v>
          </cell>
          <cell r="E4399" t="str">
            <v>SICRO Jul/24</v>
          </cell>
        </row>
        <row r="4400">
          <cell r="A4400">
            <v>4011443</v>
          </cell>
          <cell r="B4400" t="str">
            <v>Areia asfalto a quente - faixa A - areia extraída</v>
          </cell>
          <cell r="C4400" t="str">
            <v>t</v>
          </cell>
          <cell r="D4400">
            <v>124.8</v>
          </cell>
          <cell r="E4400" t="str">
            <v>SICRO Jul/24</v>
          </cell>
        </row>
        <row r="4401">
          <cell r="A4401">
            <v>4011446</v>
          </cell>
          <cell r="B4401" t="str">
            <v>Areia asfalto a quente - faixa B - areia comercial</v>
          </cell>
          <cell r="C4401" t="str">
            <v>t</v>
          </cell>
          <cell r="D4401">
            <v>189.75</v>
          </cell>
          <cell r="E4401" t="str">
            <v>SICRO Jul/24</v>
          </cell>
        </row>
        <row r="4402">
          <cell r="A4402">
            <v>4011445</v>
          </cell>
          <cell r="B4402" t="str">
            <v>Areia asfalto a quente - faixa B - areia extraída</v>
          </cell>
          <cell r="C4402" t="str">
            <v>t</v>
          </cell>
          <cell r="D4402">
            <v>114.61</v>
          </cell>
          <cell r="E4402" t="str">
            <v>SICRO Jul/24</v>
          </cell>
        </row>
        <row r="4403">
          <cell r="A4403">
            <v>4011448</v>
          </cell>
          <cell r="B4403" t="str">
            <v>Areia asfalto a quente com asfalto polímero - faixa A - areia comercial</v>
          </cell>
          <cell r="C4403" t="str">
            <v>t</v>
          </cell>
          <cell r="D4403">
            <v>192.59</v>
          </cell>
          <cell r="E4403" t="str">
            <v>SICRO Jul/24</v>
          </cell>
        </row>
        <row r="4404">
          <cell r="A4404">
            <v>4011447</v>
          </cell>
          <cell r="B4404" t="str">
            <v>Areia asfalto a quente com asfalto polímero - faixa A - areia extraída</v>
          </cell>
          <cell r="C4404" t="str">
            <v>t</v>
          </cell>
          <cell r="D4404">
            <v>115.32</v>
          </cell>
          <cell r="E4404" t="str">
            <v>SICRO Jul/24</v>
          </cell>
        </row>
        <row r="4405">
          <cell r="A4405">
            <v>4011450</v>
          </cell>
          <cell r="B4405" t="str">
            <v>Areia asfalto a quente com asfalto polímero - faixa B - areia comercial</v>
          </cell>
          <cell r="C4405" t="str">
            <v>t</v>
          </cell>
          <cell r="D4405">
            <v>197.31</v>
          </cell>
          <cell r="E4405" t="str">
            <v>SICRO Jul/24</v>
          </cell>
        </row>
        <row r="4406">
          <cell r="A4406">
            <v>4011449</v>
          </cell>
          <cell r="B4406" t="str">
            <v>Areia asfalto a quente com asfalto polímero - faixa B - areia extraída</v>
          </cell>
          <cell r="C4406" t="str">
            <v>t</v>
          </cell>
          <cell r="D4406">
            <v>121.42</v>
          </cell>
          <cell r="E4406" t="str">
            <v>SICRO Jul/24</v>
          </cell>
        </row>
        <row r="4407">
          <cell r="A4407">
            <v>4011452</v>
          </cell>
          <cell r="B4407" t="str">
            <v>Areia asfalto a quente com asfalto polímero - faixa C - areia comercial</v>
          </cell>
          <cell r="C4407" t="str">
            <v>t</v>
          </cell>
          <cell r="D4407">
            <v>200.36</v>
          </cell>
          <cell r="E4407" t="str">
            <v>SICRO Jul/24</v>
          </cell>
        </row>
        <row r="4408">
          <cell r="A4408">
            <v>4011451</v>
          </cell>
          <cell r="B4408" t="str">
            <v>Areia asfalto a quente com asfalto polímero - faixa C - areia extraída</v>
          </cell>
          <cell r="C4408" t="str">
            <v>t</v>
          </cell>
          <cell r="D4408">
            <v>125.45</v>
          </cell>
          <cell r="E4408" t="str">
            <v>SICRO Jul/24</v>
          </cell>
        </row>
        <row r="4409">
          <cell r="A4409">
            <v>4011219</v>
          </cell>
          <cell r="B4409" t="str">
            <v>Base de solo estabilizado granulometricamente sem mistura com material de jazida</v>
          </cell>
          <cell r="C4409" t="str">
            <v>m³</v>
          </cell>
          <cell r="D4409">
            <v>12.35</v>
          </cell>
          <cell r="E4409" t="str">
            <v>SICRO Jul/24</v>
          </cell>
        </row>
        <row r="4410">
          <cell r="A4410">
            <v>4011291</v>
          </cell>
          <cell r="B4410" t="str">
            <v>Base de solo melhorado com 3% de cimento e mistura em usina com material de jazida</v>
          </cell>
          <cell r="C4410" t="str">
            <v>m³</v>
          </cell>
          <cell r="D4410">
            <v>55.09</v>
          </cell>
          <cell r="E4410" t="str">
            <v>SICRO Jul/24</v>
          </cell>
        </row>
        <row r="4411">
          <cell r="A4411">
            <v>4011287</v>
          </cell>
          <cell r="B4411" t="str">
            <v>Base de solo melhorado com 3% de cimento e mistura na pista com material de jazida</v>
          </cell>
          <cell r="C4411" t="str">
            <v>m³</v>
          </cell>
          <cell r="D4411">
            <v>51.04</v>
          </cell>
          <cell r="E4411" t="str">
            <v>SICRO Jul/24</v>
          </cell>
        </row>
        <row r="4412">
          <cell r="A4412">
            <v>4011305</v>
          </cell>
          <cell r="B4412" t="str">
            <v>Base de solo-cal com 7% de cal e mistura na pista com material de jazida</v>
          </cell>
          <cell r="C4412" t="str">
            <v>m³</v>
          </cell>
          <cell r="D4412">
            <v>79.58</v>
          </cell>
          <cell r="E4412" t="str">
            <v>SICRO Jul/24</v>
          </cell>
        </row>
        <row r="4413">
          <cell r="A4413">
            <v>4011313</v>
          </cell>
          <cell r="B4413" t="str">
            <v>Base de solo-cimento com 7% de cimento e mistura em usina com material de jazida</v>
          </cell>
          <cell r="C4413" t="str">
            <v>m³</v>
          </cell>
          <cell r="D4413">
            <v>92.94</v>
          </cell>
          <cell r="E4413" t="str">
            <v>SICRO Jul/24</v>
          </cell>
        </row>
        <row r="4414">
          <cell r="A4414">
            <v>4011297</v>
          </cell>
          <cell r="B4414" t="str">
            <v>Base de solo-cimento com 7% de cimento e mistura na pista com material de jazida</v>
          </cell>
          <cell r="C4414" t="str">
            <v>m³</v>
          </cell>
          <cell r="D4414">
            <v>100.26</v>
          </cell>
          <cell r="E4414" t="str">
            <v>SICRO Jul/24</v>
          </cell>
        </row>
        <row r="4415">
          <cell r="A4415">
            <v>4011221</v>
          </cell>
          <cell r="B4415" t="str">
            <v>Base estabilizada granulometricamente com mistura de solos na pista com material de jazida</v>
          </cell>
          <cell r="C4415" t="str">
            <v>m³</v>
          </cell>
          <cell r="D4415">
            <v>13.18</v>
          </cell>
          <cell r="E4415" t="str">
            <v>SICRO Jul/24</v>
          </cell>
        </row>
        <row r="4416">
          <cell r="A4416">
            <v>4011226</v>
          </cell>
          <cell r="B4416" t="str">
            <v>Base estabilizada granulometricamente com mistura solo areia (70% - 30%) em usina com material de jazida e areia extraída</v>
          </cell>
          <cell r="C4416" t="str">
            <v>m³</v>
          </cell>
          <cell r="D4416">
            <v>32.08</v>
          </cell>
          <cell r="E4416" t="str">
            <v>SICRO Jul/24</v>
          </cell>
        </row>
        <row r="4417">
          <cell r="A4417">
            <v>4011240</v>
          </cell>
          <cell r="B4417" t="str">
            <v>Base estabilizada granulometricamente com mistura solo brita (70% - 30%) com 3% de cimento em usina com material de jazida e brita comercial</v>
          </cell>
          <cell r="C4417" t="str">
            <v>m³</v>
          </cell>
          <cell r="D4417">
            <v>123.06</v>
          </cell>
          <cell r="E4417" t="str">
            <v>SICRO Jul/24</v>
          </cell>
        </row>
        <row r="4418">
          <cell r="A4418">
            <v>4011239</v>
          </cell>
          <cell r="B4418" t="str">
            <v>Base estabilizada granulometricamente com mistura solo brita (70% - 30%) com 3% de cimento em usina com material de jazida e brita produzida</v>
          </cell>
          <cell r="C4418" t="str">
            <v>m³</v>
          </cell>
          <cell r="D4418">
            <v>85.6</v>
          </cell>
          <cell r="E4418" t="str">
            <v>SICRO Jul/24</v>
          </cell>
        </row>
        <row r="4419">
          <cell r="A4419">
            <v>4011268</v>
          </cell>
          <cell r="B4419" t="str">
            <v>Base estabilizada granulometricamente com mistura solo brita (70% - 30%) em usina com material de jazida e brita comercial</v>
          </cell>
          <cell r="C4419" t="str">
            <v>m³</v>
          </cell>
          <cell r="D4419">
            <v>88.04</v>
          </cell>
          <cell r="E4419" t="str">
            <v>SICRO Jul/24</v>
          </cell>
        </row>
        <row r="4420">
          <cell r="A4420">
            <v>4011267</v>
          </cell>
          <cell r="B4420" t="str">
            <v>Base estabilizada granulometricamente com mistura solo brita (70% - 30%) em usina com material de jazida e brita produzida</v>
          </cell>
          <cell r="C4420" t="str">
            <v>m³</v>
          </cell>
          <cell r="D4420">
            <v>49.43</v>
          </cell>
          <cell r="E4420" t="str">
            <v>SICRO Jul/24</v>
          </cell>
        </row>
        <row r="4421">
          <cell r="A4421">
            <v>4011256</v>
          </cell>
          <cell r="B4421" t="str">
            <v>Base estabilizada granulometricamente com mistura solo brita (70% - 30%) na pista com material de jazida e brita comercial</v>
          </cell>
          <cell r="C4421" t="str">
            <v>m³</v>
          </cell>
          <cell r="D4421">
            <v>74.41</v>
          </cell>
          <cell r="E4421" t="str">
            <v>SICRO Jul/24</v>
          </cell>
        </row>
        <row r="4422">
          <cell r="A4422">
            <v>4011255</v>
          </cell>
          <cell r="B4422" t="str">
            <v>Base estabilizada granulometricamente com mistura solo brita (70% - 30%) na pista com material de jazida e brita produzida</v>
          </cell>
          <cell r="C4422" t="str">
            <v>m³</v>
          </cell>
          <cell r="D4422">
            <v>35.79</v>
          </cell>
          <cell r="E4422" t="str">
            <v>SICRO Jul/24</v>
          </cell>
        </row>
        <row r="4423">
          <cell r="A4423">
            <v>4011276</v>
          </cell>
          <cell r="B4423" t="str">
            <v>Base ou sub-base de brita graduada com brita comercial</v>
          </cell>
          <cell r="C4423" t="str">
            <v>m³</v>
          </cell>
          <cell r="D4423">
            <v>251.79</v>
          </cell>
          <cell r="E4423" t="str">
            <v>SICRO Jul/24</v>
          </cell>
        </row>
        <row r="4424">
          <cell r="A4424">
            <v>4011275</v>
          </cell>
          <cell r="B4424" t="str">
            <v>Base ou sub-base de brita graduada com brita produzida</v>
          </cell>
          <cell r="C4424" t="str">
            <v>m³</v>
          </cell>
          <cell r="D4424">
            <v>110.94</v>
          </cell>
          <cell r="E4424" t="str">
            <v>SICRO Jul/24</v>
          </cell>
        </row>
        <row r="4425">
          <cell r="A4425">
            <v>4011549</v>
          </cell>
          <cell r="B4425" t="str">
            <v>Base ou sub-base de brita graduada executada com vibroacabadora - brita comercial</v>
          </cell>
          <cell r="C4425" t="str">
            <v>m³</v>
          </cell>
          <cell r="D4425">
            <v>254.8</v>
          </cell>
          <cell r="E4425" t="str">
            <v>SICRO Jul/24</v>
          </cell>
        </row>
        <row r="4426">
          <cell r="A4426">
            <v>4011548</v>
          </cell>
          <cell r="B4426" t="str">
            <v>Base ou sub-base de brita graduada executada com vibroacabadora - brita produzida</v>
          </cell>
          <cell r="C4426" t="str">
            <v>m³</v>
          </cell>
          <cell r="D4426">
            <v>113.95</v>
          </cell>
          <cell r="E4426" t="str">
            <v>SICRO Jul/24</v>
          </cell>
        </row>
        <row r="4427">
          <cell r="A4427">
            <v>4011278</v>
          </cell>
          <cell r="B4427" t="str">
            <v>Base ou sub-base de brita graduada tratada com cimento com brita comercial</v>
          </cell>
          <cell r="C4427" t="str">
            <v>m³</v>
          </cell>
          <cell r="D4427">
            <v>286.83999999999997</v>
          </cell>
          <cell r="E4427" t="str">
            <v>SICRO Jul/24</v>
          </cell>
        </row>
        <row r="4428">
          <cell r="A4428">
            <v>4011277</v>
          </cell>
          <cell r="B4428" t="str">
            <v>Base ou sub-base de brita graduada tratada com cimento com brita produzida</v>
          </cell>
          <cell r="C4428" t="str">
            <v>m³</v>
          </cell>
          <cell r="D4428">
            <v>148.09</v>
          </cell>
          <cell r="E4428" t="str">
            <v>SICRO Jul/24</v>
          </cell>
        </row>
        <row r="4429">
          <cell r="A4429">
            <v>4011561</v>
          </cell>
          <cell r="B4429" t="str">
            <v>Base ou sub-base de brita graduada tratada com cimento executada com vibroacabadora - brita comercial</v>
          </cell>
          <cell r="C4429" t="str">
            <v>m³</v>
          </cell>
          <cell r="D4429">
            <v>289.85000000000002</v>
          </cell>
          <cell r="E4429" t="str">
            <v>SICRO Jul/24</v>
          </cell>
        </row>
        <row r="4430">
          <cell r="A4430">
            <v>4011560</v>
          </cell>
          <cell r="B4430" t="str">
            <v>Base ou sub-base de brita graduada tratada com cimento executada com vibroacabadora - brita produzida</v>
          </cell>
          <cell r="C4430" t="str">
            <v>m³</v>
          </cell>
          <cell r="D4430">
            <v>151.1</v>
          </cell>
          <cell r="E4430" t="str">
            <v>SICRO Jul/24</v>
          </cell>
        </row>
        <row r="4431">
          <cell r="A4431">
            <v>4011282</v>
          </cell>
          <cell r="B4431" t="str">
            <v>Base ou sub-base de macadame hidráulico com brita comercial</v>
          </cell>
          <cell r="C4431" t="str">
            <v>m³</v>
          </cell>
          <cell r="D4431">
            <v>215.51</v>
          </cell>
          <cell r="E4431" t="str">
            <v>SICRO Jul/24</v>
          </cell>
        </row>
        <row r="4432">
          <cell r="A4432">
            <v>4011281</v>
          </cell>
          <cell r="B4432" t="str">
            <v>Base ou sub-base de macadame hidráulico com brita produzida</v>
          </cell>
          <cell r="C4432" t="str">
            <v>m³</v>
          </cell>
          <cell r="D4432">
            <v>95.9</v>
          </cell>
          <cell r="E4432" t="str">
            <v>SICRO Jul/24</v>
          </cell>
        </row>
        <row r="4433">
          <cell r="A4433">
            <v>4011279</v>
          </cell>
          <cell r="B4433" t="str">
            <v>Base ou sub-base de macadame seco com brita comercial</v>
          </cell>
          <cell r="C4433" t="str">
            <v>m³</v>
          </cell>
          <cell r="D4433">
            <v>209.92</v>
          </cell>
          <cell r="E4433" t="str">
            <v>SICRO Jul/24</v>
          </cell>
        </row>
        <row r="4434">
          <cell r="A4434">
            <v>4011280</v>
          </cell>
          <cell r="B4434" t="str">
            <v>Base ou sub-base de macadame seco com brita produzida</v>
          </cell>
          <cell r="C4434" t="str">
            <v>m³</v>
          </cell>
          <cell r="D4434">
            <v>90.32</v>
          </cell>
          <cell r="E4434" t="str">
            <v>SICRO Jul/24</v>
          </cell>
        </row>
        <row r="4435">
          <cell r="A4435">
            <v>4011327</v>
          </cell>
          <cell r="B4435" t="str">
            <v>Base ou sub-base estabilizada granulometricamente com mistura solo escória de aciaria (50%-50%) em usina com material de jazida</v>
          </cell>
          <cell r="C4435" t="str">
            <v>m³</v>
          </cell>
          <cell r="D4435">
            <v>36.979999999999997</v>
          </cell>
          <cell r="E4435" t="str">
            <v>SICRO Jul/24</v>
          </cell>
        </row>
        <row r="4436">
          <cell r="A4436">
            <v>4011325</v>
          </cell>
          <cell r="B4436" t="str">
            <v>Base ou sub-base estabilizada granulometricamente com mistura solo escória de aciaria (50%-50%) na pista com material de jazida</v>
          </cell>
          <cell r="C4436" t="str">
            <v>m³</v>
          </cell>
          <cell r="D4436">
            <v>21.49</v>
          </cell>
          <cell r="E4436" t="str">
            <v>SICRO Jul/24</v>
          </cell>
        </row>
        <row r="4437">
          <cell r="A4437">
            <v>4011454</v>
          </cell>
          <cell r="B4437" t="str">
            <v>Concreto asfáltico - faixa A - areia e brita comerciais</v>
          </cell>
          <cell r="C4437" t="str">
            <v>t</v>
          </cell>
          <cell r="D4437">
            <v>202.1</v>
          </cell>
          <cell r="E4437" t="str">
            <v>SICRO Jul/24</v>
          </cell>
        </row>
        <row r="4438">
          <cell r="A4438">
            <v>4011453</v>
          </cell>
          <cell r="B4438" t="str">
            <v>Concreto asfáltico - faixa A - areia extraída e brita produzida</v>
          </cell>
          <cell r="C4438" t="str">
            <v>t</v>
          </cell>
          <cell r="D4438">
            <v>136.16</v>
          </cell>
          <cell r="E4438" t="str">
            <v>SICRO Jul/24</v>
          </cell>
        </row>
        <row r="4439">
          <cell r="A4439">
            <v>4011455</v>
          </cell>
          <cell r="B4439" t="str">
            <v>Concreto asfáltico - faixa A - massa comercial</v>
          </cell>
          <cell r="C4439" t="str">
            <v>t</v>
          </cell>
          <cell r="D4439">
            <v>21.06</v>
          </cell>
          <cell r="E4439" t="str">
            <v>SICRO Jul/24</v>
          </cell>
        </row>
        <row r="4440">
          <cell r="A4440">
            <v>4011459</v>
          </cell>
          <cell r="B4440" t="str">
            <v>Concreto asfáltico - faixa B - areia e brita comerciais</v>
          </cell>
          <cell r="C4440" t="str">
            <v>t</v>
          </cell>
          <cell r="D4440">
            <v>205.07</v>
          </cell>
          <cell r="E4440" t="str">
            <v>SICRO Jul/24</v>
          </cell>
        </row>
        <row r="4441">
          <cell r="A4441">
            <v>4011458</v>
          </cell>
          <cell r="B4441" t="str">
            <v>Concreto asfáltico - faixa B - areia extraída e brita produzida</v>
          </cell>
          <cell r="C4441" t="str">
            <v>t</v>
          </cell>
          <cell r="D4441">
            <v>138.32</v>
          </cell>
          <cell r="E4441" t="str">
            <v>SICRO Jul/24</v>
          </cell>
        </row>
        <row r="4442">
          <cell r="A4442">
            <v>4011463</v>
          </cell>
          <cell r="B4442" t="str">
            <v>Concreto asfáltico - faixa C - areia e brita comerciais</v>
          </cell>
          <cell r="C4442" t="str">
            <v>t</v>
          </cell>
          <cell r="D4442">
            <v>205.31</v>
          </cell>
          <cell r="E4442" t="str">
            <v>SICRO Jul/24</v>
          </cell>
        </row>
        <row r="4443">
          <cell r="A4443">
            <v>4011462</v>
          </cell>
          <cell r="B4443" t="str">
            <v>Concreto asfáltico - faixa C - areia extraída e brita produzida</v>
          </cell>
          <cell r="C4443" t="str">
            <v>t</v>
          </cell>
          <cell r="D4443">
            <v>136.28</v>
          </cell>
          <cell r="E4443" t="str">
            <v>SICRO Jul/24</v>
          </cell>
        </row>
        <row r="4444">
          <cell r="A4444">
            <v>4011464</v>
          </cell>
          <cell r="B4444" t="str">
            <v>Concreto asfáltico - faixa C - massa comercial</v>
          </cell>
          <cell r="C4444" t="str">
            <v>t</v>
          </cell>
          <cell r="D4444">
            <v>21.06</v>
          </cell>
          <cell r="E4444" t="str">
            <v>SICRO Jul/24</v>
          </cell>
        </row>
        <row r="4445">
          <cell r="A4445">
            <v>4011457</v>
          </cell>
          <cell r="B4445" t="str">
            <v>Concreto asfáltico com asfalto polímero - faixa A - areia e brita comerciais</v>
          </cell>
          <cell r="C4445" t="str">
            <v>t</v>
          </cell>
          <cell r="D4445">
            <v>204.42</v>
          </cell>
          <cell r="E4445" t="str">
            <v>SICRO Jul/24</v>
          </cell>
        </row>
        <row r="4446">
          <cell r="A4446">
            <v>4011456</v>
          </cell>
          <cell r="B4446" t="str">
            <v>Concreto asfáltico com asfalto polímero - faixa A - areia extraída e brita produzida</v>
          </cell>
          <cell r="C4446" t="str">
            <v>t</v>
          </cell>
          <cell r="D4446">
            <v>136.38</v>
          </cell>
          <cell r="E4446" t="str">
            <v>SICRO Jul/24</v>
          </cell>
        </row>
        <row r="4447">
          <cell r="A4447">
            <v>4011461</v>
          </cell>
          <cell r="B4447" t="str">
            <v>Concreto asfáltico com asfalto polímero - faixa B - areia e brita comerciais</v>
          </cell>
          <cell r="C4447" t="str">
            <v>t</v>
          </cell>
          <cell r="D4447">
            <v>205.63</v>
          </cell>
          <cell r="E4447" t="str">
            <v>SICRO Jul/24</v>
          </cell>
        </row>
        <row r="4448">
          <cell r="A4448">
            <v>4011460</v>
          </cell>
          <cell r="B4448" t="str">
            <v>Concreto asfáltico com asfalto polímero - faixa B - areia extraída e brita produzida</v>
          </cell>
          <cell r="C4448" t="str">
            <v>t</v>
          </cell>
          <cell r="D4448">
            <v>138.56</v>
          </cell>
          <cell r="E4448" t="str">
            <v>SICRO Jul/24</v>
          </cell>
        </row>
        <row r="4449">
          <cell r="A4449">
            <v>4011466</v>
          </cell>
          <cell r="B4449" t="str">
            <v>Concreto asfáltico com asfalto polímero - faixa C - areia e brita comerciais</v>
          </cell>
          <cell r="C4449" t="str">
            <v>t</v>
          </cell>
          <cell r="D4449">
            <v>209.56</v>
          </cell>
          <cell r="E4449" t="str">
            <v>SICRO Jul/24</v>
          </cell>
        </row>
        <row r="4450">
          <cell r="A4450">
            <v>4011465</v>
          </cell>
          <cell r="B4450" t="str">
            <v>Concreto asfáltico com asfalto polímero - faixa C - areia extraída e brita produzida</v>
          </cell>
          <cell r="C4450" t="str">
            <v>t</v>
          </cell>
          <cell r="D4450">
            <v>140.13999999999999</v>
          </cell>
          <cell r="E4450" t="str">
            <v>SICRO Jul/24</v>
          </cell>
        </row>
        <row r="4451">
          <cell r="A4451">
            <v>4011469</v>
          </cell>
          <cell r="B4451" t="str">
            <v>Concreto asfáltico com borracha - faixa A - brita comercial</v>
          </cell>
          <cell r="C4451" t="str">
            <v>t</v>
          </cell>
          <cell r="D4451">
            <v>244.72</v>
          </cell>
          <cell r="E4451" t="str">
            <v>SICRO Jul/24</v>
          </cell>
        </row>
        <row r="4452">
          <cell r="A4452">
            <v>4011473</v>
          </cell>
          <cell r="B4452" t="str">
            <v>Concreto asfáltico com borracha - faixa A - brita produzida</v>
          </cell>
          <cell r="C4452" t="str">
            <v>t</v>
          </cell>
          <cell r="D4452">
            <v>187.48</v>
          </cell>
          <cell r="E4452" t="str">
            <v>SICRO Jul/24</v>
          </cell>
        </row>
        <row r="4453">
          <cell r="A4453">
            <v>4011470</v>
          </cell>
          <cell r="B4453" t="str">
            <v>Concreto asfáltico com borracha - faixa B - brita comercial</v>
          </cell>
          <cell r="C4453" t="str">
            <v>t</v>
          </cell>
          <cell r="D4453">
            <v>247.74</v>
          </cell>
          <cell r="E4453" t="str">
            <v>SICRO Jul/24</v>
          </cell>
        </row>
        <row r="4454">
          <cell r="A4454">
            <v>4011474</v>
          </cell>
          <cell r="B4454" t="str">
            <v>Concreto asfáltico com borracha - faixa B - brita produzida</v>
          </cell>
          <cell r="C4454" t="str">
            <v>t</v>
          </cell>
          <cell r="D4454">
            <v>191.08</v>
          </cell>
          <cell r="E4454" t="str">
            <v>SICRO Jul/24</v>
          </cell>
        </row>
        <row r="4455">
          <cell r="A4455">
            <v>4011471</v>
          </cell>
          <cell r="B4455" t="str">
            <v>Concreto asfáltico com borracha - faixa C - brita comercial</v>
          </cell>
          <cell r="C4455" t="str">
            <v>t</v>
          </cell>
          <cell r="D4455">
            <v>248.62</v>
          </cell>
          <cell r="E4455" t="str">
            <v>SICRO Jul/24</v>
          </cell>
        </row>
        <row r="4456">
          <cell r="A4456">
            <v>4011475</v>
          </cell>
          <cell r="B4456" t="str">
            <v>Concreto asfáltico com borracha - faixa C - brita produzida</v>
          </cell>
          <cell r="C4456" t="str">
            <v>t</v>
          </cell>
          <cell r="D4456">
            <v>192.87</v>
          </cell>
          <cell r="E4456" t="str">
            <v>SICRO Jul/24</v>
          </cell>
        </row>
        <row r="4457">
          <cell r="A4457">
            <v>4011472</v>
          </cell>
          <cell r="B4457" t="str">
            <v>Concreto asfáltico com borracha - faixa GAP GRADED - brita comercial</v>
          </cell>
          <cell r="C4457" t="str">
            <v>t</v>
          </cell>
          <cell r="D4457">
            <v>246.84</v>
          </cell>
          <cell r="E4457" t="str">
            <v>SICRO Jul/24</v>
          </cell>
        </row>
        <row r="4458">
          <cell r="A4458">
            <v>4011476</v>
          </cell>
          <cell r="B4458" t="str">
            <v>Concreto asfáltico com borracha - faixa GAP GRADED - brita produzida</v>
          </cell>
          <cell r="C4458" t="str">
            <v>t</v>
          </cell>
          <cell r="D4458">
            <v>187.3</v>
          </cell>
          <cell r="E4458" t="str">
            <v>SICRO Jul/24</v>
          </cell>
        </row>
        <row r="4459">
          <cell r="A4459">
            <v>4011478</v>
          </cell>
          <cell r="B4459" t="str">
            <v>Concreto asfáltico reciclado em usina com adição de asfalto - brita comercial</v>
          </cell>
          <cell r="C4459" t="str">
            <v>t</v>
          </cell>
          <cell r="D4459">
            <v>180.12</v>
          </cell>
          <cell r="E4459" t="str">
            <v>SICRO Jul/24</v>
          </cell>
        </row>
        <row r="4460">
          <cell r="A4460">
            <v>4011477</v>
          </cell>
          <cell r="B4460" t="str">
            <v>Concreto asfáltico reciclado em usina com adição de asfalto - brita produzida</v>
          </cell>
          <cell r="C4460" t="str">
            <v>t</v>
          </cell>
          <cell r="D4460">
            <v>142.74</v>
          </cell>
          <cell r="E4460" t="str">
            <v>SICRO Jul/24</v>
          </cell>
        </row>
        <row r="4461">
          <cell r="A4461">
            <v>4011539</v>
          </cell>
          <cell r="B4461" t="str">
            <v>Cura com pintura asfáltica para camadas granulares com adição de cimento</v>
          </cell>
          <cell r="C4461" t="str">
            <v>m²</v>
          </cell>
          <cell r="D4461">
            <v>0.2</v>
          </cell>
          <cell r="E4461" t="str">
            <v>SICRO Jul/24</v>
          </cell>
        </row>
        <row r="4462">
          <cell r="A4462">
            <v>4011538</v>
          </cell>
          <cell r="B4462" t="str">
            <v>Cura com pintura asfáltica para pavimento de concreto compactado com rolo</v>
          </cell>
          <cell r="C4462" t="str">
            <v>m²</v>
          </cell>
          <cell r="D4462">
            <v>0.31</v>
          </cell>
          <cell r="E4462" t="str">
            <v>SICRO Jul/24</v>
          </cell>
        </row>
        <row r="4463">
          <cell r="A4463">
            <v>4016096</v>
          </cell>
          <cell r="B4463" t="str">
            <v>Escavação e carga de material de jazida com escavadeira hidráulica de 1,56 m³</v>
          </cell>
          <cell r="C4463" t="str">
            <v>m³</v>
          </cell>
          <cell r="D4463">
            <v>1.39</v>
          </cell>
          <cell r="E4463" t="str">
            <v>SICRO Jul/24</v>
          </cell>
        </row>
        <row r="4464">
          <cell r="A4464">
            <v>4016008</v>
          </cell>
          <cell r="B4464" t="str">
            <v>Escavação e carga de material de jazida com trator de 127 kW e carregadeira de 3,4 m³</v>
          </cell>
          <cell r="C4464" t="str">
            <v>m³</v>
          </cell>
          <cell r="D4464">
            <v>4.42</v>
          </cell>
          <cell r="E4464" t="str">
            <v>SICRO Jul/24</v>
          </cell>
        </row>
        <row r="4465">
          <cell r="A4465">
            <v>4016007</v>
          </cell>
          <cell r="B4465" t="str">
            <v>Escavação e carga de material de jazida com trator de 97 kW e carregadeira de 1,72 m³</v>
          </cell>
          <cell r="C4465" t="str">
            <v>m³</v>
          </cell>
          <cell r="D4465">
            <v>5.07</v>
          </cell>
          <cell r="E4465" t="str">
            <v>SICRO Jul/24</v>
          </cell>
        </row>
        <row r="4466">
          <cell r="A4466">
            <v>4015612</v>
          </cell>
          <cell r="B4466" t="str">
            <v>Execução de revestimento primário com material de jazida</v>
          </cell>
          <cell r="C4466" t="str">
            <v>m³</v>
          </cell>
          <cell r="D4466">
            <v>12.17</v>
          </cell>
          <cell r="E4466" t="str">
            <v>SICRO Jul/24</v>
          </cell>
        </row>
        <row r="4467">
          <cell r="A4467">
            <v>4011562</v>
          </cell>
          <cell r="B4467" t="str">
            <v>Geogrelha bidirecional com resistência à tração de 30 kN/m - deformação &lt; 5% - malha de 36 x 34 mm - para reforço de base granular</v>
          </cell>
          <cell r="C4467" t="str">
            <v>m²</v>
          </cell>
          <cell r="D4467">
            <v>34.770000000000003</v>
          </cell>
          <cell r="E4467" t="str">
            <v>SICRO Jul/24</v>
          </cell>
        </row>
        <row r="4468">
          <cell r="A4468">
            <v>4011351</v>
          </cell>
          <cell r="B4468" t="str">
            <v>Imprimação com asfalto diluído</v>
          </cell>
          <cell r="C4468" t="str">
            <v>m²</v>
          </cell>
          <cell r="D4468">
            <v>0.37</v>
          </cell>
          <cell r="E4468" t="str">
            <v>SICRO Jul/24</v>
          </cell>
        </row>
        <row r="4469">
          <cell r="A4469">
            <v>4011352</v>
          </cell>
          <cell r="B4469" t="str">
            <v>Imprimação com emulsão asfáltica</v>
          </cell>
          <cell r="C4469" t="str">
            <v>m²</v>
          </cell>
          <cell r="D4469">
            <v>0.41</v>
          </cell>
          <cell r="E4469" t="str">
            <v>SICRO Jul/24</v>
          </cell>
        </row>
        <row r="4470">
          <cell r="A4470">
            <v>4011402</v>
          </cell>
          <cell r="B4470" t="str">
            <v>Lama asfáltica - faixa I - areia e brita comerciais</v>
          </cell>
          <cell r="C4470" t="str">
            <v>m²</v>
          </cell>
          <cell r="D4470">
            <v>0.95</v>
          </cell>
          <cell r="E4470" t="str">
            <v>SICRO Jul/24</v>
          </cell>
        </row>
        <row r="4471">
          <cell r="A4471">
            <v>4011401</v>
          </cell>
          <cell r="B4471" t="str">
            <v>Lama asfáltica - faixa I - areia extraída e brita produzida</v>
          </cell>
          <cell r="C4471" t="str">
            <v>m²</v>
          </cell>
          <cell r="D4471">
            <v>0.61</v>
          </cell>
          <cell r="E4471" t="str">
            <v>SICRO Jul/24</v>
          </cell>
        </row>
        <row r="4472">
          <cell r="A4472">
            <v>4011404</v>
          </cell>
          <cell r="B4472" t="str">
            <v>Lama asfáltica - faixa II - areia e brita comerciais</v>
          </cell>
          <cell r="C4472" t="str">
            <v>m²</v>
          </cell>
          <cell r="D4472">
            <v>0.67</v>
          </cell>
          <cell r="E4472" t="str">
            <v>SICRO Jul/24</v>
          </cell>
        </row>
        <row r="4473">
          <cell r="A4473">
            <v>4011403</v>
          </cell>
          <cell r="B4473" t="str">
            <v>Lama asfáltica - faixa II - areia extraída e brita produzida</v>
          </cell>
          <cell r="C4473" t="str">
            <v>m²</v>
          </cell>
          <cell r="D4473">
            <v>0.42</v>
          </cell>
          <cell r="E4473" t="str">
            <v>SICRO Jul/24</v>
          </cell>
        </row>
        <row r="4474">
          <cell r="A4474">
            <v>4011406</v>
          </cell>
          <cell r="B4474" t="str">
            <v>Lama asfáltica - faixa III - areia e brita comerciais</v>
          </cell>
          <cell r="C4474" t="str">
            <v>m²</v>
          </cell>
          <cell r="D4474">
            <v>1.24</v>
          </cell>
          <cell r="E4474" t="str">
            <v>SICRO Jul/24</v>
          </cell>
        </row>
        <row r="4475">
          <cell r="A4475">
            <v>4011405</v>
          </cell>
          <cell r="B4475" t="str">
            <v>Lama asfáltica - faixa III - areia extraída e brita produzida</v>
          </cell>
          <cell r="C4475" t="str">
            <v>m²</v>
          </cell>
          <cell r="D4475">
            <v>0.81</v>
          </cell>
          <cell r="E4475" t="str">
            <v>SICRO Jul/24</v>
          </cell>
        </row>
        <row r="4476">
          <cell r="A4476">
            <v>4011392</v>
          </cell>
          <cell r="B4476" t="str">
            <v>Macadame betuminoso por penetração - faixa A - brita comercial</v>
          </cell>
          <cell r="C4476" t="str">
            <v>m³</v>
          </cell>
          <cell r="D4476">
            <v>244.92</v>
          </cell>
          <cell r="E4476" t="str">
            <v>SICRO Jul/24</v>
          </cell>
        </row>
        <row r="4477">
          <cell r="A4477">
            <v>4011391</v>
          </cell>
          <cell r="B4477" t="str">
            <v>Macadame betuminoso por penetração - faixa A - brita produzida</v>
          </cell>
          <cell r="C4477" t="str">
            <v>m³</v>
          </cell>
          <cell r="D4477">
            <v>128.63</v>
          </cell>
          <cell r="E4477" t="str">
            <v>SICRO Jul/24</v>
          </cell>
        </row>
        <row r="4478">
          <cell r="A4478">
            <v>4011394</v>
          </cell>
          <cell r="B4478" t="str">
            <v>Macadame betuminoso por penetração - faixa B - brita comercial</v>
          </cell>
          <cell r="C4478" t="str">
            <v>m³</v>
          </cell>
          <cell r="D4478">
            <v>245.55</v>
          </cell>
          <cell r="E4478" t="str">
            <v>SICRO Jul/24</v>
          </cell>
        </row>
        <row r="4479">
          <cell r="A4479">
            <v>4011393</v>
          </cell>
          <cell r="B4479" t="str">
            <v>Macadame betuminoso por penetração - faixa B - brita produzida</v>
          </cell>
          <cell r="C4479" t="str">
            <v>m³</v>
          </cell>
          <cell r="D4479">
            <v>129.28</v>
          </cell>
          <cell r="E4479" t="str">
            <v>SICRO Jul/24</v>
          </cell>
        </row>
        <row r="4480">
          <cell r="A4480">
            <v>4011396</v>
          </cell>
          <cell r="B4480" t="str">
            <v>Macadame betuminoso por penetração - faixa C - brita comercial</v>
          </cell>
          <cell r="C4480" t="str">
            <v>m³</v>
          </cell>
          <cell r="D4480">
            <v>251.83</v>
          </cell>
          <cell r="E4480" t="str">
            <v>SICRO Jul/24</v>
          </cell>
        </row>
        <row r="4481">
          <cell r="A4481">
            <v>4011395</v>
          </cell>
          <cell r="B4481" t="str">
            <v>Macadame betuminoso por penetração - faixa C - brita produzida</v>
          </cell>
          <cell r="C4481" t="str">
            <v>m³</v>
          </cell>
          <cell r="D4481">
            <v>130.01</v>
          </cell>
          <cell r="E4481" t="str">
            <v>SICRO Jul/24</v>
          </cell>
        </row>
        <row r="4482">
          <cell r="A4482">
            <v>4011398</v>
          </cell>
          <cell r="B4482" t="str">
            <v>Macadame betuminoso por penetração - faixa D - brita comercial</v>
          </cell>
          <cell r="C4482" t="str">
            <v>m³</v>
          </cell>
          <cell r="D4482">
            <v>254.37</v>
          </cell>
          <cell r="E4482" t="str">
            <v>SICRO Jul/24</v>
          </cell>
        </row>
        <row r="4483">
          <cell r="A4483">
            <v>4011397</v>
          </cell>
          <cell r="B4483" t="str">
            <v>Macadame betuminoso por penetração - faixa D - brita produzida</v>
          </cell>
          <cell r="C4483" t="str">
            <v>m³</v>
          </cell>
          <cell r="D4483">
            <v>130.31</v>
          </cell>
          <cell r="E4483" t="str">
            <v>SICRO Jul/24</v>
          </cell>
        </row>
        <row r="4484">
          <cell r="A4484">
            <v>4011400</v>
          </cell>
          <cell r="B4484" t="str">
            <v>Macadame betuminoso por penetração com asfalto com polímero - faixa A - brita comercial</v>
          </cell>
          <cell r="C4484" t="str">
            <v>m³</v>
          </cell>
          <cell r="D4484">
            <v>262.58</v>
          </cell>
          <cell r="E4484" t="str">
            <v>SICRO Jul/24</v>
          </cell>
        </row>
        <row r="4485">
          <cell r="A4485">
            <v>4011399</v>
          </cell>
          <cell r="B4485" t="str">
            <v>Macadame betuminoso por penetração com asfalto com polímero - faixa A - brita produzida</v>
          </cell>
          <cell r="C4485" t="str">
            <v>m³</v>
          </cell>
          <cell r="D4485">
            <v>149</v>
          </cell>
          <cell r="E4485" t="str">
            <v>SICRO Jul/24</v>
          </cell>
        </row>
        <row r="4486">
          <cell r="A4486">
            <v>4011490</v>
          </cell>
          <cell r="B4486" t="str">
            <v>Manta sintética para recapeamento asfáltico com geotêxtil RT - 09 - fornecimento e aplicação</v>
          </cell>
          <cell r="C4486" t="str">
            <v>m²</v>
          </cell>
          <cell r="D4486">
            <v>5.19</v>
          </cell>
          <cell r="E4486" t="str">
            <v>SICRO Jul/24</v>
          </cell>
        </row>
        <row r="4487">
          <cell r="A4487">
            <v>4011536</v>
          </cell>
          <cell r="B4487" t="str">
            <v>Membrana plástica isolante e impermeabilizante com espessura de 0,2 mm - fornecimento e instalação</v>
          </cell>
          <cell r="C4487" t="str">
            <v>m²</v>
          </cell>
          <cell r="D4487">
            <v>1.84</v>
          </cell>
          <cell r="E4487" t="str">
            <v>SICRO Jul/24</v>
          </cell>
        </row>
        <row r="4488">
          <cell r="A4488">
            <v>4011415</v>
          </cell>
          <cell r="B4488" t="str">
            <v>Micro pré-misturado a quente com asfalto polímero - brita comercial</v>
          </cell>
          <cell r="C4488" t="str">
            <v>t</v>
          </cell>
          <cell r="D4488">
            <v>195.66</v>
          </cell>
          <cell r="E4488" t="str">
            <v>SICRO Jul/24</v>
          </cell>
        </row>
        <row r="4489">
          <cell r="A4489">
            <v>4011416</v>
          </cell>
          <cell r="B4489" t="str">
            <v>Micro pré-misturado a quente com asfalto polímero - brita produzida</v>
          </cell>
          <cell r="C4489" t="str">
            <v>t</v>
          </cell>
          <cell r="D4489">
            <v>139.74</v>
          </cell>
          <cell r="E4489" t="str">
            <v>SICRO Jul/24</v>
          </cell>
        </row>
        <row r="4490">
          <cell r="A4490">
            <v>4011408</v>
          </cell>
          <cell r="B4490" t="str">
            <v>Microrrevestimento a frio com emulsão modificada com polímero de 0,8 cm - faixa II - brita comercial</v>
          </cell>
          <cell r="C4490" t="str">
            <v>m²</v>
          </cell>
          <cell r="D4490">
            <v>2.5299999999999998</v>
          </cell>
          <cell r="E4490" t="str">
            <v>SICRO Jul/24</v>
          </cell>
        </row>
        <row r="4491">
          <cell r="A4491">
            <v>4011407</v>
          </cell>
          <cell r="B4491" t="str">
            <v>Microrrevestimento a frio com emulsão modificada com polímero de 0,8 cm - faixa II - brita produzida</v>
          </cell>
          <cell r="C4491" t="str">
            <v>m²</v>
          </cell>
          <cell r="D4491">
            <v>1.81</v>
          </cell>
          <cell r="E4491" t="str">
            <v>SICRO Jul/24</v>
          </cell>
        </row>
        <row r="4492">
          <cell r="A4492">
            <v>4011410</v>
          </cell>
          <cell r="B4492" t="str">
            <v>Microrrevestimento a frio com emulsão modificada com polímero de 1,5 cm - faixa III - brita comercial</v>
          </cell>
          <cell r="C4492" t="str">
            <v>m²</v>
          </cell>
          <cell r="D4492">
            <v>4.8899999999999997</v>
          </cell>
          <cell r="E4492" t="str">
            <v>SICRO Jul/24</v>
          </cell>
        </row>
        <row r="4493">
          <cell r="A4493">
            <v>4011409</v>
          </cell>
          <cell r="B4493" t="str">
            <v>Microrrevestimento a frio com emulsão modificada com polímero de 1,5 cm - faixa III - brita produzida</v>
          </cell>
          <cell r="C4493" t="str">
            <v>m²</v>
          </cell>
          <cell r="D4493">
            <v>3.54</v>
          </cell>
          <cell r="E4493" t="str">
            <v>SICRO Jul/24</v>
          </cell>
        </row>
        <row r="4494">
          <cell r="A4494">
            <v>4011412</v>
          </cell>
          <cell r="B4494" t="str">
            <v>Microrrevestimento a frio com emulsão modificada com polímero de 2,0 cm - faixa III - brita comercial</v>
          </cell>
          <cell r="C4494" t="str">
            <v>m²</v>
          </cell>
          <cell r="D4494">
            <v>6.51</v>
          </cell>
          <cell r="E4494" t="str">
            <v>SICRO Jul/24</v>
          </cell>
        </row>
        <row r="4495">
          <cell r="A4495">
            <v>4011411</v>
          </cell>
          <cell r="B4495" t="str">
            <v>Microrrevestimento a frio com emulsão modificada com polímero de 2,0 cm - faixa III - brita produzida</v>
          </cell>
          <cell r="C4495" t="str">
            <v>m²</v>
          </cell>
          <cell r="D4495">
            <v>4.71</v>
          </cell>
          <cell r="E4495" t="str">
            <v>SICRO Jul/24</v>
          </cell>
        </row>
        <row r="4496">
          <cell r="A4496">
            <v>4011520</v>
          </cell>
          <cell r="B4496" t="str">
            <v>Pavimento de concreto com equipamento de pequeno porte - areia e brita comerciais</v>
          </cell>
          <cell r="C4496" t="str">
            <v>m³</v>
          </cell>
          <cell r="D4496">
            <v>562.46</v>
          </cell>
          <cell r="E4496" t="str">
            <v>SICRO Jul/24</v>
          </cell>
        </row>
        <row r="4497">
          <cell r="A4497">
            <v>4011507</v>
          </cell>
          <cell r="B4497" t="str">
            <v>Pavimento de concreto com equipamento de pequeno porte - areia extraída e brita produzida</v>
          </cell>
          <cell r="C4497" t="str">
            <v>m³</v>
          </cell>
          <cell r="D4497">
            <v>411.39</v>
          </cell>
          <cell r="E4497" t="str">
            <v>SICRO Jul/24</v>
          </cell>
        </row>
        <row r="4498">
          <cell r="A4498">
            <v>4011535</v>
          </cell>
          <cell r="B4498" t="str">
            <v>Pavimento de concreto com equipamento fôrma-trilho - areia e brita comerciais</v>
          </cell>
          <cell r="C4498" t="str">
            <v>m³</v>
          </cell>
          <cell r="D4498">
            <v>391.6</v>
          </cell>
          <cell r="E4498" t="str">
            <v>SICRO Jul/24</v>
          </cell>
        </row>
        <row r="4499">
          <cell r="A4499">
            <v>4011534</v>
          </cell>
          <cell r="B4499" t="str">
            <v>Pavimento de concreto com equipamento fôrma-trilho - areia extraída e brita produzida</v>
          </cell>
          <cell r="C4499" t="str">
            <v>m³</v>
          </cell>
          <cell r="D4499">
            <v>259.2</v>
          </cell>
          <cell r="E4499" t="str">
            <v>SICRO Jul/24</v>
          </cell>
        </row>
        <row r="4500">
          <cell r="A4500">
            <v>4011533</v>
          </cell>
          <cell r="B4500" t="str">
            <v>Pavimento de concreto com fôrmas deslizantes - areia e brita comerciais</v>
          </cell>
          <cell r="C4500" t="str">
            <v>m³</v>
          </cell>
          <cell r="D4500">
            <v>400.88</v>
          </cell>
          <cell r="E4500" t="str">
            <v>SICRO Jul/24</v>
          </cell>
        </row>
        <row r="4501">
          <cell r="A4501">
            <v>4011532</v>
          </cell>
          <cell r="B4501" t="str">
            <v>Pavimento de concreto com fôrmas deslizantes - areia extraída e brita produzida</v>
          </cell>
          <cell r="C4501" t="str">
            <v>m³</v>
          </cell>
          <cell r="D4501">
            <v>268.48</v>
          </cell>
          <cell r="E4501" t="str">
            <v>SICRO Jul/24</v>
          </cell>
        </row>
        <row r="4502">
          <cell r="A4502">
            <v>4011492</v>
          </cell>
          <cell r="B4502" t="str">
            <v>Pavimento de concreto compactado com rolo - brita comercial</v>
          </cell>
          <cell r="C4502" t="str">
            <v>m³</v>
          </cell>
          <cell r="D4502">
            <v>343.01</v>
          </cell>
          <cell r="E4502" t="str">
            <v>SICRO Jul/24</v>
          </cell>
        </row>
        <row r="4503">
          <cell r="A4503">
            <v>4011491</v>
          </cell>
          <cell r="B4503" t="str">
            <v>Pavimento de concreto compactado com rolo - brita produzida</v>
          </cell>
          <cell r="C4503" t="str">
            <v>m³</v>
          </cell>
          <cell r="D4503">
            <v>206.46</v>
          </cell>
          <cell r="E4503" t="str">
            <v>SICRO Jul/24</v>
          </cell>
        </row>
        <row r="4504">
          <cell r="A4504">
            <v>4011353</v>
          </cell>
          <cell r="B4504" t="str">
            <v>Pintura de ligação</v>
          </cell>
          <cell r="C4504" t="str">
            <v>m²</v>
          </cell>
          <cell r="D4504">
            <v>0.28000000000000003</v>
          </cell>
          <cell r="E4504" t="str">
            <v>SICRO Jul/24</v>
          </cell>
        </row>
        <row r="4505">
          <cell r="A4505">
            <v>4011354</v>
          </cell>
          <cell r="B4505" t="str">
            <v>Pintura de ligação - emulsão com polímero</v>
          </cell>
          <cell r="C4505" t="str">
            <v>m²</v>
          </cell>
          <cell r="D4505">
            <v>0.28000000000000003</v>
          </cell>
          <cell r="E4505" t="str">
            <v>SICRO Jul/24</v>
          </cell>
        </row>
        <row r="4506">
          <cell r="A4506">
            <v>4011418</v>
          </cell>
          <cell r="B4506" t="str">
            <v>Pré-misturado a frio - faixa A - areia e brita comerciais</v>
          </cell>
          <cell r="C4506" t="str">
            <v>m³</v>
          </cell>
          <cell r="D4506">
            <v>352.67</v>
          </cell>
          <cell r="E4506" t="str">
            <v>SICRO Jul/24</v>
          </cell>
        </row>
        <row r="4507">
          <cell r="A4507">
            <v>4011417</v>
          </cell>
          <cell r="B4507" t="str">
            <v>Pré-misturado a frio - faixa A - areia extraída e brita produzida</v>
          </cell>
          <cell r="C4507" t="str">
            <v>m³</v>
          </cell>
          <cell r="D4507">
            <v>200.44</v>
          </cell>
          <cell r="E4507" t="str">
            <v>SICRO Jul/24</v>
          </cell>
        </row>
        <row r="4508">
          <cell r="A4508">
            <v>4011420</v>
          </cell>
          <cell r="B4508" t="str">
            <v>Pré-misturado a frio - faixa B - areia e brita comerciais</v>
          </cell>
          <cell r="C4508" t="str">
            <v>m³</v>
          </cell>
          <cell r="D4508">
            <v>357.43</v>
          </cell>
          <cell r="E4508" t="str">
            <v>SICRO Jul/24</v>
          </cell>
        </row>
        <row r="4509">
          <cell r="A4509">
            <v>4011419</v>
          </cell>
          <cell r="B4509" t="str">
            <v>Pré-misturado a frio - faixa B - areia extraída e brita produzida</v>
          </cell>
          <cell r="C4509" t="str">
            <v>m³</v>
          </cell>
          <cell r="D4509">
            <v>197.31</v>
          </cell>
          <cell r="E4509" t="str">
            <v>SICRO Jul/24</v>
          </cell>
        </row>
        <row r="4510">
          <cell r="A4510">
            <v>4011422</v>
          </cell>
          <cell r="B4510" t="str">
            <v>Pré-misturado a frio - faixa C - areia e brita comerciais</v>
          </cell>
          <cell r="C4510" t="str">
            <v>m³</v>
          </cell>
          <cell r="D4510">
            <v>363.51</v>
          </cell>
          <cell r="E4510" t="str">
            <v>SICRO Jul/24</v>
          </cell>
        </row>
        <row r="4511">
          <cell r="A4511">
            <v>4011421</v>
          </cell>
          <cell r="B4511" t="str">
            <v>Pré-misturado a frio - faixa C - areia extraída e brita produzida</v>
          </cell>
          <cell r="C4511" t="str">
            <v>m³</v>
          </cell>
          <cell r="D4511">
            <v>210.16</v>
          </cell>
          <cell r="E4511" t="str">
            <v>SICRO Jul/24</v>
          </cell>
        </row>
        <row r="4512">
          <cell r="A4512">
            <v>4011424</v>
          </cell>
          <cell r="B4512" t="str">
            <v>Pré-misturado a frio - faixa D - areia e brita comerciais</v>
          </cell>
          <cell r="C4512" t="str">
            <v>m³</v>
          </cell>
          <cell r="D4512">
            <v>368.88</v>
          </cell>
          <cell r="E4512" t="str">
            <v>SICRO Jul/24</v>
          </cell>
        </row>
        <row r="4513">
          <cell r="A4513">
            <v>4011423</v>
          </cell>
          <cell r="B4513" t="str">
            <v>Pré-misturado a frio - faixa D - areia extraída e brita produzida</v>
          </cell>
          <cell r="C4513" t="str">
            <v>m³</v>
          </cell>
          <cell r="D4513">
            <v>207.02</v>
          </cell>
          <cell r="E4513" t="str">
            <v>SICRO Jul/24</v>
          </cell>
        </row>
        <row r="4514">
          <cell r="A4514">
            <v>4011426</v>
          </cell>
          <cell r="B4514" t="str">
            <v>Pré-misturado a frio com emulsão asfáltica com polímero - faixa A - areia e brita comerciais</v>
          </cell>
          <cell r="C4514" t="str">
            <v>m³</v>
          </cell>
          <cell r="D4514">
            <v>352.67</v>
          </cell>
          <cell r="E4514" t="str">
            <v>SICRO Jul/24</v>
          </cell>
        </row>
        <row r="4515">
          <cell r="A4515">
            <v>4011425</v>
          </cell>
          <cell r="B4515" t="str">
            <v>Pré-misturado a frio com emulsão asfáltica com polímero - faixa A - areia extraída e brita produzida</v>
          </cell>
          <cell r="C4515" t="str">
            <v>m³</v>
          </cell>
          <cell r="D4515">
            <v>200.44</v>
          </cell>
          <cell r="E4515" t="str">
            <v>SICRO Jul/24</v>
          </cell>
        </row>
        <row r="4516">
          <cell r="A4516">
            <v>4011428</v>
          </cell>
          <cell r="B4516" t="str">
            <v>Pré-misturado a frio com emulsão asfáltica com polímero - faixa B - areia e brita comerciais</v>
          </cell>
          <cell r="C4516" t="str">
            <v>m³</v>
          </cell>
          <cell r="D4516">
            <v>357.43</v>
          </cell>
          <cell r="E4516" t="str">
            <v>SICRO Jul/24</v>
          </cell>
        </row>
        <row r="4517">
          <cell r="A4517">
            <v>4011427</v>
          </cell>
          <cell r="B4517" t="str">
            <v>Pré-misturado a frio com emulsão asfáltica com polímero - faixa B - areia extraída e brita produzida</v>
          </cell>
          <cell r="C4517" t="str">
            <v>m³</v>
          </cell>
          <cell r="D4517">
            <v>197.31</v>
          </cell>
          <cell r="E4517" t="str">
            <v>SICRO Jul/24</v>
          </cell>
        </row>
        <row r="4518">
          <cell r="A4518">
            <v>4011430</v>
          </cell>
          <cell r="B4518" t="str">
            <v>Pré-misturado a frio com emulsão asfáltica com polímero - faixa C - areia e brita comerciais</v>
          </cell>
          <cell r="C4518" t="str">
            <v>m³</v>
          </cell>
          <cell r="D4518">
            <v>362.26</v>
          </cell>
          <cell r="E4518" t="str">
            <v>SICRO Jul/24</v>
          </cell>
        </row>
        <row r="4519">
          <cell r="A4519">
            <v>4011429</v>
          </cell>
          <cell r="B4519" t="str">
            <v>Pré-misturado a frio com emulsão asfáltica com polímero - faixa C - areia extraída e brita produzida</v>
          </cell>
          <cell r="C4519" t="str">
            <v>m³</v>
          </cell>
          <cell r="D4519">
            <v>209.64</v>
          </cell>
          <cell r="E4519" t="str">
            <v>SICRO Jul/24</v>
          </cell>
        </row>
        <row r="4520">
          <cell r="A4520">
            <v>4011432</v>
          </cell>
          <cell r="B4520" t="str">
            <v>Pré-misturado a frio com emulsão asfáltica com polímero - faixa D - areia e brita comerciais</v>
          </cell>
          <cell r="C4520" t="str">
            <v>m³</v>
          </cell>
          <cell r="D4520">
            <v>367.61</v>
          </cell>
          <cell r="E4520" t="str">
            <v>SICRO Jul/24</v>
          </cell>
        </row>
        <row r="4521">
          <cell r="A4521">
            <v>4011431</v>
          </cell>
          <cell r="B4521" t="str">
            <v>Pré-misturado a frio com emulsão asfáltica com polímero - faixa D - areia extraída e brita produzida</v>
          </cell>
          <cell r="C4521" t="str">
            <v>m³</v>
          </cell>
          <cell r="D4521">
            <v>206.52</v>
          </cell>
          <cell r="E4521" t="str">
            <v>SICRO Jul/24</v>
          </cell>
        </row>
        <row r="4522">
          <cell r="A4522">
            <v>4011434</v>
          </cell>
          <cell r="B4522" t="str">
            <v>Pré-misturado a quente com asfalto polímero - faixa I - camada porosa de atrito - areia e brita comerciais</v>
          </cell>
          <cell r="C4522" t="str">
            <v>t</v>
          </cell>
          <cell r="D4522">
            <v>204.36</v>
          </cell>
          <cell r="E4522" t="str">
            <v>SICRO Jul/24</v>
          </cell>
        </row>
        <row r="4523">
          <cell r="A4523">
            <v>4011433</v>
          </cell>
          <cell r="B4523" t="str">
            <v>Pré-misturado a quente com asfalto polímero - faixa I - camada porosa de atrito - areia extraída e brita produzida</v>
          </cell>
          <cell r="C4523" t="str">
            <v>t</v>
          </cell>
          <cell r="D4523">
            <v>135.87</v>
          </cell>
          <cell r="E4523" t="str">
            <v>SICRO Jul/24</v>
          </cell>
        </row>
        <row r="4524">
          <cell r="A4524">
            <v>4011436</v>
          </cell>
          <cell r="B4524" t="str">
            <v>Pré-misturado a quente com asfalto polímero - faixa II - camada porosa de atrito - areia e brita comerciais</v>
          </cell>
          <cell r="C4524" t="str">
            <v>t</v>
          </cell>
          <cell r="D4524">
            <v>197.84</v>
          </cell>
          <cell r="E4524" t="str">
            <v>SICRO Jul/24</v>
          </cell>
        </row>
        <row r="4525">
          <cell r="A4525">
            <v>4011435</v>
          </cell>
          <cell r="B4525" t="str">
            <v>Pré-misturado a quente com asfalto polímero - faixa II - camada porosa de atrito - areia extraída e brita produzida</v>
          </cell>
          <cell r="C4525" t="str">
            <v>t</v>
          </cell>
          <cell r="D4525">
            <v>127.51</v>
          </cell>
          <cell r="E4525" t="str">
            <v>SICRO Jul/24</v>
          </cell>
        </row>
        <row r="4526">
          <cell r="A4526">
            <v>4011438</v>
          </cell>
          <cell r="B4526" t="str">
            <v>Pré-misturado a quente com asfalto polímero - faixa III - camada porosa de atrito - areia e brita comerciais</v>
          </cell>
          <cell r="C4526" t="str">
            <v>t</v>
          </cell>
          <cell r="D4526">
            <v>204.3</v>
          </cell>
          <cell r="E4526" t="str">
            <v>SICRO Jul/24</v>
          </cell>
        </row>
        <row r="4527">
          <cell r="A4527">
            <v>4011437</v>
          </cell>
          <cell r="B4527" t="str">
            <v>Pré-misturado a quente com asfalto polímero - faixa III - camada porosa de atrito - areia extraída e brita produzida</v>
          </cell>
          <cell r="C4527" t="str">
            <v>t</v>
          </cell>
          <cell r="D4527">
            <v>133.88999999999999</v>
          </cell>
          <cell r="E4527" t="str">
            <v>SICRO Jul/24</v>
          </cell>
        </row>
        <row r="4528">
          <cell r="A4528">
            <v>4011440</v>
          </cell>
          <cell r="B4528" t="str">
            <v>Pré-misturado a quente com asfalto polímero - faixa IV - camada porosa de atrito - areia e brita comerciais</v>
          </cell>
          <cell r="C4528" t="str">
            <v>t</v>
          </cell>
          <cell r="D4528">
            <v>207.46</v>
          </cell>
          <cell r="E4528" t="str">
            <v>SICRO Jul/24</v>
          </cell>
        </row>
        <row r="4529">
          <cell r="A4529">
            <v>4011439</v>
          </cell>
          <cell r="B4529" t="str">
            <v>Pré-misturado a quente com asfalto polímero - faixa IV - camada porosa de atrito - areia extraída e brita produzida</v>
          </cell>
          <cell r="C4529" t="str">
            <v>t</v>
          </cell>
          <cell r="D4529">
            <v>140.01</v>
          </cell>
          <cell r="E4529" t="str">
            <v>SICRO Jul/24</v>
          </cell>
        </row>
        <row r="4530">
          <cell r="A4530">
            <v>4011442</v>
          </cell>
          <cell r="B4530" t="str">
            <v>Pré-misturado a quente com asfalto polímero - faixa V - camada porosa de atrito - areia e brita comerciais</v>
          </cell>
          <cell r="C4530" t="str">
            <v>t</v>
          </cell>
          <cell r="D4530">
            <v>206.29</v>
          </cell>
          <cell r="E4530" t="str">
            <v>SICRO Jul/24</v>
          </cell>
        </row>
        <row r="4531">
          <cell r="A4531">
            <v>4011441</v>
          </cell>
          <cell r="B4531" t="str">
            <v>Pré-misturado a quente com asfalto polímero - faixa V - camada porosa de atrito - areia extraída e brita produzida</v>
          </cell>
          <cell r="C4531" t="str">
            <v>t</v>
          </cell>
          <cell r="D4531">
            <v>139.6</v>
          </cell>
          <cell r="E4531" t="str">
            <v>SICRO Jul/24</v>
          </cell>
        </row>
        <row r="4532">
          <cell r="A4532">
            <v>4011482</v>
          </cell>
          <cell r="B4532" t="str">
            <v>Reciclagem com incorporação do revestimento asfáltico à base e adição de 3% de cimento</v>
          </cell>
          <cell r="C4532" t="str">
            <v>m³</v>
          </cell>
          <cell r="D4532">
            <v>69.010000000000005</v>
          </cell>
          <cell r="E4532" t="str">
            <v>SICRO Jul/24</v>
          </cell>
        </row>
        <row r="4533">
          <cell r="A4533">
            <v>4011486</v>
          </cell>
          <cell r="B4533" t="str">
            <v>Reciclagem com incorporação do revestimento asfáltico à base e adição de 3% de cimento e de brita comercial</v>
          </cell>
          <cell r="C4533" t="str">
            <v>m³</v>
          </cell>
          <cell r="D4533">
            <v>110.52</v>
          </cell>
          <cell r="E4533" t="str">
            <v>SICRO Jul/24</v>
          </cell>
        </row>
        <row r="4534">
          <cell r="A4534">
            <v>4011485</v>
          </cell>
          <cell r="B4534" t="str">
            <v>Reciclagem com incorporação do revestimento asfáltico à base e adição de 3% de cimento e de brita produzida</v>
          </cell>
          <cell r="C4534" t="str">
            <v>m³</v>
          </cell>
          <cell r="D4534">
            <v>87.13</v>
          </cell>
          <cell r="E4534" t="str">
            <v>SICRO Jul/24</v>
          </cell>
        </row>
        <row r="4535">
          <cell r="A4535">
            <v>4011484</v>
          </cell>
          <cell r="B4535" t="str">
            <v>Reciclagem com incorporação do revestimento asfáltico à base e adição de brita comercial</v>
          </cell>
          <cell r="C4535" t="str">
            <v>m³</v>
          </cell>
          <cell r="D4535">
            <v>77.63</v>
          </cell>
          <cell r="E4535" t="str">
            <v>SICRO Jul/24</v>
          </cell>
        </row>
        <row r="4536">
          <cell r="A4536">
            <v>4011483</v>
          </cell>
          <cell r="B4536" t="str">
            <v>Reciclagem com incorporação do revestimento asfáltico à base e adição de brita produzida</v>
          </cell>
          <cell r="C4536" t="str">
            <v>m³</v>
          </cell>
          <cell r="D4536">
            <v>54.23</v>
          </cell>
          <cell r="E4536" t="str">
            <v>SICRO Jul/24</v>
          </cell>
        </row>
        <row r="4537">
          <cell r="A4537">
            <v>4011488</v>
          </cell>
          <cell r="B4537" t="str">
            <v>Reciclagem com incorporação do revestimento asfáltico à base e adição de espuma asfáltica e cimento</v>
          </cell>
          <cell r="C4537" t="str">
            <v>m³</v>
          </cell>
          <cell r="D4537">
            <v>52.95</v>
          </cell>
          <cell r="E4537" t="str">
            <v>SICRO Jul/24</v>
          </cell>
        </row>
        <row r="4538">
          <cell r="A4538">
            <v>4011487</v>
          </cell>
          <cell r="B4538" t="str">
            <v>Reciclagem com incorporação do revestimento asfáltico à base e adição de espuma asfáltica, cimento e pó de pedra comercial</v>
          </cell>
          <cell r="C4538" t="str">
            <v>m³</v>
          </cell>
          <cell r="D4538">
            <v>84.97</v>
          </cell>
          <cell r="E4538" t="str">
            <v>SICRO Jul/24</v>
          </cell>
        </row>
        <row r="4539">
          <cell r="A4539">
            <v>4011489</v>
          </cell>
          <cell r="B4539" t="str">
            <v>Reciclagem de revestimento asfáltico em usina com adição de espuma asfáltica, pó de pedra comercial e cimento</v>
          </cell>
          <cell r="C4539" t="str">
            <v>m³</v>
          </cell>
          <cell r="D4539">
            <v>153.21</v>
          </cell>
          <cell r="E4539" t="str">
            <v>SICRO Jul/24</v>
          </cell>
        </row>
        <row r="4540">
          <cell r="A4540">
            <v>4011493</v>
          </cell>
          <cell r="B4540" t="str">
            <v>Reciclagem de revestimento asfáltico em usina com adição de espuma asfáltica, pó de pedra produzido e cimento</v>
          </cell>
          <cell r="C4540" t="str">
            <v>m³</v>
          </cell>
          <cell r="D4540">
            <v>104.02</v>
          </cell>
          <cell r="E4540" t="str">
            <v>SICRO Jul/24</v>
          </cell>
        </row>
        <row r="4541">
          <cell r="A4541">
            <v>4011481</v>
          </cell>
          <cell r="B4541" t="str">
            <v>Reciclagem simples com incorporação do revestimento asfáltico à base</v>
          </cell>
          <cell r="C4541" t="str">
            <v>m³</v>
          </cell>
          <cell r="D4541">
            <v>36.11</v>
          </cell>
          <cell r="E4541" t="str">
            <v>SICRO Jul/24</v>
          </cell>
        </row>
        <row r="4542">
          <cell r="A4542">
            <v>4011347</v>
          </cell>
          <cell r="B4542" t="str">
            <v>Reestabilização de camada de base com adição de 3% de cimento</v>
          </cell>
          <cell r="C4542" t="str">
            <v>m³</v>
          </cell>
          <cell r="D4542">
            <v>56.6</v>
          </cell>
          <cell r="E4542" t="str">
            <v>SICRO Jul/24</v>
          </cell>
        </row>
        <row r="4543">
          <cell r="A4543">
            <v>4011342</v>
          </cell>
          <cell r="B4543" t="str">
            <v>Reestabilização de camada de base com adição de 30% de brita comercial</v>
          </cell>
          <cell r="C4543" t="str">
            <v>m³</v>
          </cell>
          <cell r="D4543">
            <v>91.73</v>
          </cell>
          <cell r="E4543" t="str">
            <v>SICRO Jul/24</v>
          </cell>
        </row>
        <row r="4544">
          <cell r="A4544">
            <v>4011344</v>
          </cell>
          <cell r="B4544" t="str">
            <v>Reestabilização de camada de base com adição de 30% de brita produzida</v>
          </cell>
          <cell r="C4544" t="str">
            <v>m³</v>
          </cell>
          <cell r="D4544">
            <v>53.12</v>
          </cell>
          <cell r="E4544" t="str">
            <v>SICRO Jul/24</v>
          </cell>
        </row>
        <row r="4545">
          <cell r="A4545">
            <v>4011341</v>
          </cell>
          <cell r="B4545" t="str">
            <v>Reestabilização de camada de base com adição de 30% de material fresado retirado da pista</v>
          </cell>
          <cell r="C4545" t="str">
            <v>m³</v>
          </cell>
          <cell r="D4545">
            <v>12.55</v>
          </cell>
          <cell r="E4545" t="str">
            <v>SICRO Jul/24</v>
          </cell>
        </row>
        <row r="4546">
          <cell r="A4546">
            <v>4011346</v>
          </cell>
          <cell r="B4546" t="str">
            <v>Reestabilização de camada de base sem adição de material</v>
          </cell>
          <cell r="C4546" t="str">
            <v>m³</v>
          </cell>
          <cell r="D4546">
            <v>8.73</v>
          </cell>
          <cell r="E4546" t="str">
            <v>SICRO Jul/24</v>
          </cell>
        </row>
        <row r="4547">
          <cell r="A4547">
            <v>4011211</v>
          </cell>
          <cell r="B4547" t="str">
            <v>Reforço do subleito com material de jazida</v>
          </cell>
          <cell r="C4547" t="str">
            <v>m³</v>
          </cell>
          <cell r="D4547">
            <v>11.57</v>
          </cell>
          <cell r="E4547" t="str">
            <v>SICRO Jul/24</v>
          </cell>
        </row>
        <row r="4548">
          <cell r="A4548">
            <v>4011304</v>
          </cell>
          <cell r="B4548" t="str">
            <v>Reforço do subleito de solo melhorado com 4% de cal e mistura na pista com material de jazida</v>
          </cell>
          <cell r="C4548" t="str">
            <v>m³</v>
          </cell>
          <cell r="D4548">
            <v>51.14</v>
          </cell>
          <cell r="E4548" t="str">
            <v>SICRO Jul/24</v>
          </cell>
        </row>
        <row r="4549">
          <cell r="A4549">
            <v>4011209</v>
          </cell>
          <cell r="B4549" t="str">
            <v>Regularização do subleito</v>
          </cell>
          <cell r="C4549" t="str">
            <v>m²</v>
          </cell>
          <cell r="D4549">
            <v>1.1599999999999999</v>
          </cell>
          <cell r="E4549" t="str">
            <v>SICRO Jul/24</v>
          </cell>
        </row>
        <row r="4550">
          <cell r="A4550">
            <v>4011210</v>
          </cell>
          <cell r="B4550" t="str">
            <v>Regularização do subleito com fresagem corte e controle automático de greide</v>
          </cell>
          <cell r="C4550" t="str">
            <v>m²</v>
          </cell>
          <cell r="D4550">
            <v>1.26</v>
          </cell>
          <cell r="E4550" t="str">
            <v>SICRO Jul/24</v>
          </cell>
        </row>
        <row r="4551">
          <cell r="A4551">
            <v>4011537</v>
          </cell>
          <cell r="B4551" t="str">
            <v>Serragem de juntas em pavimento de concreto, limpeza e enchimento com selante a frio</v>
          </cell>
          <cell r="C4551" t="str">
            <v>m</v>
          </cell>
          <cell r="D4551">
            <v>20</v>
          </cell>
          <cell r="E4551" t="str">
            <v>SICRO Jul/24</v>
          </cell>
        </row>
        <row r="4552">
          <cell r="A4552">
            <v>4011218</v>
          </cell>
          <cell r="B4552" t="str">
            <v>Sub-base de concreto adensado por vibração - areia e brita comerciais</v>
          </cell>
          <cell r="C4552" t="str">
            <v>m³</v>
          </cell>
          <cell r="D4552">
            <v>458.69</v>
          </cell>
          <cell r="E4552" t="str">
            <v>SICRO Jul/24</v>
          </cell>
        </row>
        <row r="4553">
          <cell r="A4553">
            <v>4011217</v>
          </cell>
          <cell r="B4553" t="str">
            <v>Sub-base de concreto adensado por vibração - areia extraída e brita produzida</v>
          </cell>
          <cell r="C4553" t="str">
            <v>m³</v>
          </cell>
          <cell r="D4553">
            <v>293.52</v>
          </cell>
          <cell r="E4553" t="str">
            <v>SICRO Jul/24</v>
          </cell>
        </row>
        <row r="4554">
          <cell r="A4554">
            <v>4011214</v>
          </cell>
          <cell r="B4554" t="str">
            <v>Sub-base de concreto compactado com rolo - brita comercial</v>
          </cell>
          <cell r="C4554" t="str">
            <v>m³</v>
          </cell>
          <cell r="D4554">
            <v>306.98</v>
          </cell>
          <cell r="E4554" t="str">
            <v>SICRO Jul/24</v>
          </cell>
        </row>
        <row r="4555">
          <cell r="A4555">
            <v>4011213</v>
          </cell>
          <cell r="B4555" t="str">
            <v>Sub-base de concreto compactado com rolo - brita produzida</v>
          </cell>
          <cell r="C4555" t="str">
            <v>m³</v>
          </cell>
          <cell r="D4555">
            <v>164.22</v>
          </cell>
          <cell r="E4555" t="str">
            <v>SICRO Jul/24</v>
          </cell>
        </row>
        <row r="4556">
          <cell r="A4556">
            <v>4011227</v>
          </cell>
          <cell r="B4556" t="str">
            <v>Sub-base de solo estabilizado granulometricamente sem mistura com material de jazida</v>
          </cell>
          <cell r="C4556" t="str">
            <v>m³</v>
          </cell>
          <cell r="D4556">
            <v>11.57</v>
          </cell>
          <cell r="E4556" t="str">
            <v>SICRO Jul/24</v>
          </cell>
        </row>
        <row r="4557">
          <cell r="A4557">
            <v>4011302</v>
          </cell>
          <cell r="B4557" t="str">
            <v>Sub-base de solo melhorado com 3% de cimento e mistura em usina com material de jazida</v>
          </cell>
          <cell r="C4557" t="str">
            <v>m³</v>
          </cell>
          <cell r="D4557">
            <v>54.72</v>
          </cell>
          <cell r="E4557" t="str">
            <v>SICRO Jul/24</v>
          </cell>
        </row>
        <row r="4558">
          <cell r="A4558">
            <v>4011300</v>
          </cell>
          <cell r="B4558" t="str">
            <v>Sub-base de solo melhorado com 3% de cimento e mistura na pista com material de jazida</v>
          </cell>
          <cell r="C4558" t="str">
            <v>m³</v>
          </cell>
          <cell r="D4558">
            <v>50.67</v>
          </cell>
          <cell r="E4558" t="str">
            <v>SICRO Jul/24</v>
          </cell>
        </row>
        <row r="4559">
          <cell r="A4559">
            <v>4011306</v>
          </cell>
          <cell r="B4559" t="str">
            <v>Sub-base de solo-cal com 7% de cal e mistura na pista com material de jazida</v>
          </cell>
          <cell r="C4559" t="str">
            <v>m³</v>
          </cell>
          <cell r="D4559">
            <v>79.209999999999994</v>
          </cell>
          <cell r="E4559" t="str">
            <v>SICRO Jul/24</v>
          </cell>
        </row>
        <row r="4560">
          <cell r="A4560">
            <v>4011303</v>
          </cell>
          <cell r="B4560" t="str">
            <v>Sub-base de solo-cimento com 7% de cimento e mistura em usina com material de jazida</v>
          </cell>
          <cell r="C4560" t="str">
            <v>m³</v>
          </cell>
          <cell r="D4560">
            <v>92.57</v>
          </cell>
          <cell r="E4560" t="str">
            <v>SICRO Jul/24</v>
          </cell>
        </row>
        <row r="4561">
          <cell r="A4561">
            <v>4011301</v>
          </cell>
          <cell r="B4561" t="str">
            <v>Sub-base de solo-cimento com 7% de cimento e mistura na pista com material de jazida</v>
          </cell>
          <cell r="C4561" t="str">
            <v>m³</v>
          </cell>
          <cell r="D4561">
            <v>99.89</v>
          </cell>
          <cell r="E4561" t="str">
            <v>SICRO Jul/24</v>
          </cell>
        </row>
        <row r="4562">
          <cell r="A4562">
            <v>4011228</v>
          </cell>
          <cell r="B4562" t="str">
            <v>Sub-base estabilizada granulometricamente com mistura de solos na pista com material de jazida</v>
          </cell>
          <cell r="C4562" t="str">
            <v>m³</v>
          </cell>
          <cell r="D4562">
            <v>12.81</v>
          </cell>
          <cell r="E4562" t="str">
            <v>SICRO Jul/24</v>
          </cell>
        </row>
        <row r="4563">
          <cell r="A4563">
            <v>4011229</v>
          </cell>
          <cell r="B4563" t="str">
            <v>Sub-base estabilizada granulometricamente com mistura solo areia (70% - 30%) em usina com material de jazida e areia extraída</v>
          </cell>
          <cell r="C4563" t="str">
            <v>m³</v>
          </cell>
          <cell r="D4563">
            <v>31.71</v>
          </cell>
          <cell r="E4563" t="str">
            <v>SICRO Jul/24</v>
          </cell>
        </row>
        <row r="4564">
          <cell r="A4564">
            <v>4011231</v>
          </cell>
          <cell r="B4564" t="str">
            <v>Sub-base estabilizada granulometricamente com mistura solo brita (70% - 30%) com 3% de cimento em usina com material de jazida e brita comercial</v>
          </cell>
          <cell r="C4564" t="str">
            <v>m³</v>
          </cell>
          <cell r="D4564">
            <v>122.69</v>
          </cell>
          <cell r="E4564" t="str">
            <v>SICRO Jul/24</v>
          </cell>
        </row>
        <row r="4565">
          <cell r="A4565">
            <v>4011230</v>
          </cell>
          <cell r="B4565" t="str">
            <v>Sub-base estabilizada granulometricamente com mistura solo brita (70% - 30%) com 3% de cimento em usina com material de jazida e brita produzida</v>
          </cell>
          <cell r="C4565" t="str">
            <v>m³</v>
          </cell>
          <cell r="D4565">
            <v>85.23</v>
          </cell>
          <cell r="E4565" t="str">
            <v>SICRO Jul/24</v>
          </cell>
        </row>
        <row r="4566">
          <cell r="A4566">
            <v>4011235</v>
          </cell>
          <cell r="B4566" t="str">
            <v>Sub-base estabilizada granulometricamente com mistura solo brita (70% - 30%) em usina com material de jazida e brita comercial</v>
          </cell>
          <cell r="C4566" t="str">
            <v>m³</v>
          </cell>
          <cell r="D4566">
            <v>87.67</v>
          </cell>
          <cell r="E4566" t="str">
            <v>SICRO Jul/24</v>
          </cell>
        </row>
        <row r="4567">
          <cell r="A4567">
            <v>4011234</v>
          </cell>
          <cell r="B4567" t="str">
            <v>Sub-base estabilizada granulometricamente com mistura solo brita (70% - 30%) em usina com material de jazida e brita produzida</v>
          </cell>
          <cell r="C4567" t="str">
            <v>m³</v>
          </cell>
          <cell r="D4567">
            <v>49.06</v>
          </cell>
          <cell r="E4567" t="str">
            <v>SICRO Jul/24</v>
          </cell>
        </row>
        <row r="4568">
          <cell r="A4568">
            <v>4011233</v>
          </cell>
          <cell r="B4568" t="str">
            <v>Sub-base estabilizada granulometricamente com mistura solo brita (70% - 30%) na pista com material de jazida e brita comercial</v>
          </cell>
          <cell r="C4568" t="str">
            <v>m³</v>
          </cell>
          <cell r="D4568">
            <v>74.040000000000006</v>
          </cell>
          <cell r="E4568" t="str">
            <v>SICRO Jul/24</v>
          </cell>
        </row>
        <row r="4569">
          <cell r="A4569">
            <v>4011232</v>
          </cell>
          <cell r="B4569" t="str">
            <v>Sub-base estabilizada granulometricamente com mistura solo brita (70% - 30%) na pista com material de jazida e brita produzida</v>
          </cell>
          <cell r="C4569" t="str">
            <v>m³</v>
          </cell>
          <cell r="D4569">
            <v>35.42</v>
          </cell>
          <cell r="E4569" t="str">
            <v>SICRO Jul/24</v>
          </cell>
        </row>
        <row r="4570">
          <cell r="A4570">
            <v>4011372</v>
          </cell>
          <cell r="B4570" t="str">
            <v>Tratamento superficial duplo com banho diluído - brita comercial</v>
          </cell>
          <cell r="C4570" t="str">
            <v>m²</v>
          </cell>
          <cell r="D4570">
            <v>6.39</v>
          </cell>
          <cell r="E4570" t="str">
            <v>SICRO Jul/24</v>
          </cell>
        </row>
        <row r="4571">
          <cell r="A4571">
            <v>4011371</v>
          </cell>
          <cell r="B4571" t="str">
            <v>Tratamento superficial duplo com banho diluído - brita produzida</v>
          </cell>
          <cell r="C4571" t="str">
            <v>m²</v>
          </cell>
          <cell r="D4571">
            <v>4.18</v>
          </cell>
          <cell r="E4571" t="str">
            <v>SICRO Jul/24</v>
          </cell>
        </row>
        <row r="4572">
          <cell r="A4572">
            <v>4011378</v>
          </cell>
          <cell r="B4572" t="str">
            <v>Tratamento superficial duplo com banho diluído com emulsão com polímero - brita comercial</v>
          </cell>
          <cell r="C4572" t="str">
            <v>m²</v>
          </cell>
          <cell r="D4572">
            <v>6.39</v>
          </cell>
          <cell r="E4572" t="str">
            <v>SICRO Jul/24</v>
          </cell>
        </row>
        <row r="4573">
          <cell r="A4573">
            <v>4011377</v>
          </cell>
          <cell r="B4573" t="str">
            <v>Tratamento superficial duplo com banho diluído com emulsão com polímero - brita produzida</v>
          </cell>
          <cell r="C4573" t="str">
            <v>m²</v>
          </cell>
          <cell r="D4573">
            <v>4.18</v>
          </cell>
          <cell r="E4573" t="str">
            <v>SICRO Jul/24</v>
          </cell>
        </row>
        <row r="4574">
          <cell r="A4574">
            <v>4011368</v>
          </cell>
          <cell r="B4574" t="str">
            <v>Tratamento superficial duplo com CAP - brita comercial</v>
          </cell>
          <cell r="C4574" t="str">
            <v>m²</v>
          </cell>
          <cell r="D4574">
            <v>5.17</v>
          </cell>
          <cell r="E4574" t="str">
            <v>SICRO Jul/24</v>
          </cell>
        </row>
        <row r="4575">
          <cell r="A4575">
            <v>4011367</v>
          </cell>
          <cell r="B4575" t="str">
            <v>Tratamento superficial duplo com CAP - brita produzida</v>
          </cell>
          <cell r="C4575" t="str">
            <v>m²</v>
          </cell>
          <cell r="D4575">
            <v>2.96</v>
          </cell>
          <cell r="E4575" t="str">
            <v>SICRO Jul/24</v>
          </cell>
        </row>
        <row r="4576">
          <cell r="A4576">
            <v>4011374</v>
          </cell>
          <cell r="B4576" t="str">
            <v>Tratamento superficial duplo com CAP com polímero - brita comercial</v>
          </cell>
          <cell r="C4576" t="str">
            <v>m²</v>
          </cell>
          <cell r="D4576">
            <v>5.17</v>
          </cell>
          <cell r="E4576" t="str">
            <v>SICRO Jul/24</v>
          </cell>
        </row>
        <row r="4577">
          <cell r="A4577">
            <v>4011373</v>
          </cell>
          <cell r="B4577" t="str">
            <v>Tratamento superficial duplo com CAP com polímero - brita produzida</v>
          </cell>
          <cell r="C4577" t="str">
            <v>m²</v>
          </cell>
          <cell r="D4577">
            <v>2.96</v>
          </cell>
          <cell r="E4577" t="str">
            <v>SICRO Jul/24</v>
          </cell>
        </row>
        <row r="4578">
          <cell r="A4578">
            <v>4011370</v>
          </cell>
          <cell r="B4578" t="str">
            <v>Tratamento superficial duplo com emulsão - brita comercial</v>
          </cell>
          <cell r="C4578" t="str">
            <v>m²</v>
          </cell>
          <cell r="D4578">
            <v>5.83</v>
          </cell>
          <cell r="E4578" t="str">
            <v>SICRO Jul/24</v>
          </cell>
        </row>
        <row r="4579">
          <cell r="A4579">
            <v>4011369</v>
          </cell>
          <cell r="B4579" t="str">
            <v>Tratamento superficial duplo com emulsão - brita produzida</v>
          </cell>
          <cell r="C4579" t="str">
            <v>m²</v>
          </cell>
          <cell r="D4579">
            <v>3.62</v>
          </cell>
          <cell r="E4579" t="str">
            <v>SICRO Jul/24</v>
          </cell>
        </row>
        <row r="4580">
          <cell r="A4580">
            <v>4011376</v>
          </cell>
          <cell r="B4580" t="str">
            <v>Tratamento superficial duplo com emulsão com polímero - brita comercial</v>
          </cell>
          <cell r="C4580" t="str">
            <v>m²</v>
          </cell>
          <cell r="D4580">
            <v>5.83</v>
          </cell>
          <cell r="E4580" t="str">
            <v>SICRO Jul/24</v>
          </cell>
        </row>
        <row r="4581">
          <cell r="A4581">
            <v>4011375</v>
          </cell>
          <cell r="B4581" t="str">
            <v>Tratamento superficial duplo com emulsão com polímero - brita produzida</v>
          </cell>
          <cell r="C4581" t="str">
            <v>m²</v>
          </cell>
          <cell r="D4581">
            <v>3.62</v>
          </cell>
          <cell r="E4581" t="str">
            <v>SICRO Jul/24</v>
          </cell>
        </row>
        <row r="4582">
          <cell r="A4582">
            <v>4011360</v>
          </cell>
          <cell r="B4582" t="str">
            <v>Tratamento superficial simples com banho diluído - brita comercial</v>
          </cell>
          <cell r="C4582" t="str">
            <v>m²</v>
          </cell>
          <cell r="D4582">
            <v>2.2599999999999998</v>
          </cell>
          <cell r="E4582" t="str">
            <v>SICRO Jul/24</v>
          </cell>
        </row>
        <row r="4583">
          <cell r="A4583">
            <v>4011359</v>
          </cell>
          <cell r="B4583" t="str">
            <v>Tratamento superficial simples com banho diluído - brita produzida</v>
          </cell>
          <cell r="C4583" t="str">
            <v>m²</v>
          </cell>
          <cell r="D4583">
            <v>1.53</v>
          </cell>
          <cell r="E4583" t="str">
            <v>SICRO Jul/24</v>
          </cell>
        </row>
        <row r="4584">
          <cell r="A4584">
            <v>4011366</v>
          </cell>
          <cell r="B4584" t="str">
            <v>Tratamento superficial simples com banho diluído com emulsão com polímero - brita comercial</v>
          </cell>
          <cell r="C4584" t="str">
            <v>m²</v>
          </cell>
          <cell r="D4584">
            <v>2.2599999999999998</v>
          </cell>
          <cell r="E4584" t="str">
            <v>SICRO Jul/24</v>
          </cell>
        </row>
        <row r="4585">
          <cell r="A4585">
            <v>4011365</v>
          </cell>
          <cell r="B4585" t="str">
            <v>Tratamento superficial simples com banho diluído com emulsão com polímero - brita produzida</v>
          </cell>
          <cell r="C4585" t="str">
            <v>m²</v>
          </cell>
          <cell r="D4585">
            <v>1.53</v>
          </cell>
          <cell r="E4585" t="str">
            <v>SICRO Jul/24</v>
          </cell>
        </row>
        <row r="4586">
          <cell r="A4586">
            <v>4011356</v>
          </cell>
          <cell r="B4586" t="str">
            <v>Tratamento superficial simples com CAP - brita comercial</v>
          </cell>
          <cell r="C4586" t="str">
            <v>m²</v>
          </cell>
          <cell r="D4586">
            <v>1.76</v>
          </cell>
          <cell r="E4586" t="str">
            <v>SICRO Jul/24</v>
          </cell>
        </row>
        <row r="4587">
          <cell r="A4587">
            <v>4011355</v>
          </cell>
          <cell r="B4587" t="str">
            <v>Tratamento superficial simples com CAP - brita produzida</v>
          </cell>
          <cell r="C4587" t="str">
            <v>m²</v>
          </cell>
          <cell r="D4587">
            <v>1.03</v>
          </cell>
          <cell r="E4587" t="str">
            <v>SICRO Jul/24</v>
          </cell>
        </row>
        <row r="4588">
          <cell r="A4588">
            <v>4011362</v>
          </cell>
          <cell r="B4588" t="str">
            <v>Tratamento superficial simples com CAP com polímero - brita comercial</v>
          </cell>
          <cell r="C4588" t="str">
            <v>m²</v>
          </cell>
          <cell r="D4588">
            <v>1.76</v>
          </cell>
          <cell r="E4588" t="str">
            <v>SICRO Jul/24</v>
          </cell>
        </row>
        <row r="4589">
          <cell r="A4589">
            <v>4011361</v>
          </cell>
          <cell r="B4589" t="str">
            <v>Tratamento superficial simples com CAP com polímero - brita produzida</v>
          </cell>
          <cell r="C4589" t="str">
            <v>m²</v>
          </cell>
          <cell r="D4589">
            <v>1.03</v>
          </cell>
          <cell r="E4589" t="str">
            <v>SICRO Jul/24</v>
          </cell>
        </row>
        <row r="4590">
          <cell r="A4590">
            <v>4011358</v>
          </cell>
          <cell r="B4590" t="str">
            <v>Tratamento superficial simples com emulsão - brita comercial</v>
          </cell>
          <cell r="C4590" t="str">
            <v>m²</v>
          </cell>
          <cell r="D4590">
            <v>2.02</v>
          </cell>
          <cell r="E4590" t="str">
            <v>SICRO Jul/24</v>
          </cell>
        </row>
        <row r="4591">
          <cell r="A4591">
            <v>4011357</v>
          </cell>
          <cell r="B4591" t="str">
            <v>Tratamento superficial simples com emulsão - brita produzida</v>
          </cell>
          <cell r="C4591" t="str">
            <v>m²</v>
          </cell>
          <cell r="D4591">
            <v>1.29</v>
          </cell>
          <cell r="E4591" t="str">
            <v>SICRO Jul/24</v>
          </cell>
        </row>
        <row r="4592">
          <cell r="A4592">
            <v>4011364</v>
          </cell>
          <cell r="B4592" t="str">
            <v>Tratamento superficial simples com emulsão com polímero - brita comercial</v>
          </cell>
          <cell r="C4592" t="str">
            <v>m²</v>
          </cell>
          <cell r="D4592">
            <v>2.02</v>
          </cell>
          <cell r="E4592" t="str">
            <v>SICRO Jul/24</v>
          </cell>
        </row>
        <row r="4593">
          <cell r="A4593">
            <v>4011363</v>
          </cell>
          <cell r="B4593" t="str">
            <v>Tratamento superficial simples com emulsão com polímero - brita produzida</v>
          </cell>
          <cell r="C4593" t="str">
            <v>m²</v>
          </cell>
          <cell r="D4593">
            <v>1.29</v>
          </cell>
          <cell r="E4593" t="str">
            <v>SICRO Jul/24</v>
          </cell>
        </row>
        <row r="4594">
          <cell r="A4594">
            <v>4011384</v>
          </cell>
          <cell r="B4594" t="str">
            <v>Tratamento superficial triplo com banho diluído - brita comercial</v>
          </cell>
          <cell r="C4594" t="str">
            <v>m²</v>
          </cell>
          <cell r="D4594">
            <v>7.08</v>
          </cell>
          <cell r="E4594" t="str">
            <v>SICRO Jul/24</v>
          </cell>
        </row>
        <row r="4595">
          <cell r="A4595">
            <v>4011383</v>
          </cell>
          <cell r="B4595" t="str">
            <v>Tratamento superficial triplo com banho diluído - brita produzida</v>
          </cell>
          <cell r="C4595" t="str">
            <v>m²</v>
          </cell>
          <cell r="D4595">
            <v>4.5599999999999996</v>
          </cell>
          <cell r="E4595" t="str">
            <v>SICRO Jul/24</v>
          </cell>
        </row>
        <row r="4596">
          <cell r="A4596">
            <v>4011390</v>
          </cell>
          <cell r="B4596" t="str">
            <v>Tratamento superficial triplo com banho diluído - emulsão com polímero - brita comercial</v>
          </cell>
          <cell r="C4596" t="str">
            <v>m²</v>
          </cell>
          <cell r="D4596">
            <v>7.08</v>
          </cell>
          <cell r="E4596" t="str">
            <v>SICRO Jul/24</v>
          </cell>
        </row>
        <row r="4597">
          <cell r="A4597">
            <v>4011389</v>
          </cell>
          <cell r="B4597" t="str">
            <v>Tratamento superficial triplo com banho diluído - emulsão com polímero - brita produzida</v>
          </cell>
          <cell r="C4597" t="str">
            <v>m²</v>
          </cell>
          <cell r="D4597">
            <v>4.5599999999999996</v>
          </cell>
          <cell r="E4597" t="str">
            <v>SICRO Jul/24</v>
          </cell>
        </row>
        <row r="4598">
          <cell r="A4598">
            <v>4011380</v>
          </cell>
          <cell r="B4598" t="str">
            <v>Tratamento superficial triplo com CAP - brita comercial</v>
          </cell>
          <cell r="C4598" t="str">
            <v>m²</v>
          </cell>
          <cell r="D4598">
            <v>5.87</v>
          </cell>
          <cell r="E4598" t="str">
            <v>SICRO Jul/24</v>
          </cell>
        </row>
        <row r="4599">
          <cell r="A4599">
            <v>4011379</v>
          </cell>
          <cell r="B4599" t="str">
            <v>Tratamento superficial triplo com CAP - brita produzida</v>
          </cell>
          <cell r="C4599" t="str">
            <v>m²</v>
          </cell>
          <cell r="D4599">
            <v>3.34</v>
          </cell>
          <cell r="E4599" t="str">
            <v>SICRO Jul/24</v>
          </cell>
        </row>
        <row r="4600">
          <cell r="A4600">
            <v>4011386</v>
          </cell>
          <cell r="B4600" t="str">
            <v>Tratamento superficial triplo com CAP com polímero - brita comercial</v>
          </cell>
          <cell r="C4600" t="str">
            <v>m²</v>
          </cell>
          <cell r="D4600">
            <v>5.87</v>
          </cell>
          <cell r="E4600" t="str">
            <v>SICRO Jul/24</v>
          </cell>
        </row>
        <row r="4601">
          <cell r="A4601">
            <v>4011385</v>
          </cell>
          <cell r="B4601" t="str">
            <v>Tratamento superficial triplo com CAP com polímero - brita produzida</v>
          </cell>
          <cell r="C4601" t="str">
            <v>m²</v>
          </cell>
          <cell r="D4601">
            <v>3.34</v>
          </cell>
          <cell r="E4601" t="str">
            <v>SICRO Jul/24</v>
          </cell>
        </row>
        <row r="4602">
          <cell r="A4602">
            <v>4011382</v>
          </cell>
          <cell r="B4602" t="str">
            <v>Tratamento superficial triplo com emulsão - brita comercial</v>
          </cell>
          <cell r="C4602" t="str">
            <v>m²</v>
          </cell>
          <cell r="D4602">
            <v>6.53</v>
          </cell>
          <cell r="E4602" t="str">
            <v>SICRO Jul/24</v>
          </cell>
        </row>
        <row r="4603">
          <cell r="A4603">
            <v>4011381</v>
          </cell>
          <cell r="B4603" t="str">
            <v>Tratamento superficial triplo com emulsão - brita produzida</v>
          </cell>
          <cell r="C4603" t="str">
            <v>m²</v>
          </cell>
          <cell r="D4603">
            <v>4</v>
          </cell>
          <cell r="E4603" t="str">
            <v>SICRO Jul/24</v>
          </cell>
        </row>
        <row r="4604">
          <cell r="A4604">
            <v>4011388</v>
          </cell>
          <cell r="B4604" t="str">
            <v>Tratamento superficial triplo com emulsão com polímero - brita comercial</v>
          </cell>
          <cell r="C4604" t="str">
            <v>m²</v>
          </cell>
          <cell r="D4604">
            <v>6.53</v>
          </cell>
          <cell r="E4604" t="str">
            <v>SICRO Jul/24</v>
          </cell>
        </row>
        <row r="4605">
          <cell r="A4605">
            <v>4011387</v>
          </cell>
          <cell r="B4605" t="str">
            <v>Tratamento superficial triplo com emulsão com polímero - brita produzida</v>
          </cell>
          <cell r="C4605" t="str">
            <v>m²</v>
          </cell>
          <cell r="D4605">
            <v>4</v>
          </cell>
          <cell r="E4605" t="str">
            <v>SICRO Jul/24</v>
          </cell>
        </row>
        <row r="4606">
          <cell r="A4606">
            <v>4011212</v>
          </cell>
          <cell r="B4606" t="str">
            <v>Varredura da superfície para execução de revestimento asfáltico</v>
          </cell>
          <cell r="C4606" t="str">
            <v>m²</v>
          </cell>
          <cell r="D4606">
            <v>7.0000000000000007E-2</v>
          </cell>
          <cell r="E4606" t="str">
            <v>SICRO Jul/24</v>
          </cell>
        </row>
        <row r="4607">
          <cell r="A4607">
            <v>4208197</v>
          </cell>
          <cell r="B4607" t="str">
            <v>Ancoragem fixa para estais de 12 cordoalhas D = 15,7 mm - inclusive injeção de cera</v>
          </cell>
          <cell r="C4607" t="str">
            <v>un</v>
          </cell>
          <cell r="D4607">
            <v>13890.91</v>
          </cell>
          <cell r="E4607" t="str">
            <v>SICRO Jul/24</v>
          </cell>
        </row>
        <row r="4608">
          <cell r="A4608">
            <v>4208158</v>
          </cell>
          <cell r="B4608" t="str">
            <v>Ancoragem fixa para estais de 19 cordoalhas D = 15,7 mm - inclusive injeção de cera</v>
          </cell>
          <cell r="C4608" t="str">
            <v>un</v>
          </cell>
          <cell r="D4608">
            <v>18241.84</v>
          </cell>
          <cell r="E4608" t="str">
            <v>SICRO Jul/24</v>
          </cell>
        </row>
        <row r="4609">
          <cell r="A4609">
            <v>4208198</v>
          </cell>
          <cell r="B4609" t="str">
            <v>Ancoragem fixa para estais de 22 cordoalhas D = 15,7 mm - inclusive injeção de cera</v>
          </cell>
          <cell r="C4609" t="str">
            <v>un</v>
          </cell>
          <cell r="D4609">
            <v>21210.83</v>
          </cell>
          <cell r="E4609" t="str">
            <v>SICRO Jul/24</v>
          </cell>
        </row>
        <row r="4610">
          <cell r="A4610">
            <v>4208159</v>
          </cell>
          <cell r="B4610" t="str">
            <v>Ancoragem fixa para estais de 31 cordoalhas D = 15,7 mm - inclusive injeção de cera</v>
          </cell>
          <cell r="C4610" t="str">
            <v>un</v>
          </cell>
          <cell r="D4610">
            <v>29101.439999999999</v>
          </cell>
          <cell r="E4610" t="str">
            <v>SICRO Jul/24</v>
          </cell>
        </row>
        <row r="4611">
          <cell r="A4611">
            <v>4208160</v>
          </cell>
          <cell r="B4611" t="str">
            <v>Ancoragem fixa para estais de 37 cordoalhas D = 15,7 mm - inclusive injeção de cera</v>
          </cell>
          <cell r="C4611" t="str">
            <v>un</v>
          </cell>
          <cell r="D4611">
            <v>34488.51</v>
          </cell>
          <cell r="E4611" t="str">
            <v>SICRO Jul/24</v>
          </cell>
        </row>
        <row r="4612">
          <cell r="A4612">
            <v>4208199</v>
          </cell>
          <cell r="B4612" t="str">
            <v>Ancoragem fixa para estais de 43 cordoalhas D = 15,7 mm - inclusive injeção de cera</v>
          </cell>
          <cell r="C4612" t="str">
            <v>un</v>
          </cell>
          <cell r="D4612">
            <v>39860.660000000003</v>
          </cell>
          <cell r="E4612" t="str">
            <v>SICRO Jul/24</v>
          </cell>
        </row>
        <row r="4613">
          <cell r="A4613">
            <v>4208161</v>
          </cell>
          <cell r="B4613" t="str">
            <v>Ancoragem fixa para estais de 55 cordoalhas D = 15,7 mm - inclusive injeção de cera</v>
          </cell>
          <cell r="C4613" t="str">
            <v>un</v>
          </cell>
          <cell r="D4613">
            <v>50257.72</v>
          </cell>
          <cell r="E4613" t="str">
            <v>SICRO Jul/24</v>
          </cell>
        </row>
        <row r="4614">
          <cell r="A4614">
            <v>4208162</v>
          </cell>
          <cell r="B4614" t="str">
            <v>Ancoragem fixa para estais de 61 cordoalhas D = 15,7 mm - inclusive injeção de cera</v>
          </cell>
          <cell r="C4614" t="str">
            <v>un</v>
          </cell>
          <cell r="D4614">
            <v>55406.23</v>
          </cell>
          <cell r="E4614" t="str">
            <v>SICRO Jul/24</v>
          </cell>
        </row>
        <row r="4615">
          <cell r="A4615">
            <v>4208163</v>
          </cell>
          <cell r="B4615" t="str">
            <v>Ancoragem fixa para estais de 73 cordoalhas D = 15,7 mm - inclusive injeção de cera</v>
          </cell>
          <cell r="C4615" t="str">
            <v>un</v>
          </cell>
          <cell r="D4615">
            <v>68341.02</v>
          </cell>
          <cell r="E4615" t="str">
            <v>SICRO Jul/24</v>
          </cell>
        </row>
        <row r="4616">
          <cell r="A4616">
            <v>4208200</v>
          </cell>
          <cell r="B4616" t="str">
            <v>Ancoragem fixa para estais de 85 cordoalhas D = 15,7 mm - inclusive injeção de cera</v>
          </cell>
          <cell r="C4616" t="str">
            <v>un</v>
          </cell>
          <cell r="D4616">
            <v>76579.520000000004</v>
          </cell>
          <cell r="E4616" t="str">
            <v>SICRO Jul/24</v>
          </cell>
        </row>
        <row r="4617">
          <cell r="A4617">
            <v>4208164</v>
          </cell>
          <cell r="B4617" t="str">
            <v>Ancoragem fixa para estais de 91 cordoalhas D = 15,7 mm - inclusive injeção de cera</v>
          </cell>
          <cell r="C4617" t="str">
            <v>un</v>
          </cell>
          <cell r="D4617">
            <v>86734.18</v>
          </cell>
          <cell r="E4617" t="str">
            <v>SICRO Jul/24</v>
          </cell>
        </row>
        <row r="4618">
          <cell r="A4618">
            <v>4208201</v>
          </cell>
          <cell r="B4618" t="str">
            <v>Ancoragem regulável para estais de 12 cordoalhas D = 15,7 mm - inclusive protensão, injeção de cera e regulagem final</v>
          </cell>
          <cell r="C4618" t="str">
            <v>un</v>
          </cell>
          <cell r="D4618">
            <v>22372.080000000002</v>
          </cell>
          <cell r="E4618" t="str">
            <v>SICRO Jul/24</v>
          </cell>
        </row>
        <row r="4619">
          <cell r="A4619">
            <v>4208151</v>
          </cell>
          <cell r="B4619" t="str">
            <v>Ancoragem regulável para estais de 19 cordoalhas D = 15,7 mm - inclusive protensão, injeção de cera e regulagem final</v>
          </cell>
          <cell r="C4619" t="str">
            <v>un</v>
          </cell>
          <cell r="D4619">
            <v>30231.279999999999</v>
          </cell>
          <cell r="E4619" t="str">
            <v>SICRO Jul/24</v>
          </cell>
        </row>
        <row r="4620">
          <cell r="A4620">
            <v>4208202</v>
          </cell>
          <cell r="B4620" t="str">
            <v>Ancoragem regulável para estais de 22 cordoalhas D = 15,7 mm - inclusive protensão, injeção de cera e regulagem final</v>
          </cell>
          <cell r="C4620" t="str">
            <v>un</v>
          </cell>
          <cell r="D4620">
            <v>35541.54</v>
          </cell>
          <cell r="E4620" t="str">
            <v>SICRO Jul/24</v>
          </cell>
        </row>
        <row r="4621">
          <cell r="A4621">
            <v>4208152</v>
          </cell>
          <cell r="B4621" t="str">
            <v>Ancoragem regulável para estais de 31 cordoalhas D = 15,7 mm - inclusive protensão, injeção de cera e regulagem final</v>
          </cell>
          <cell r="C4621" t="str">
            <v>un</v>
          </cell>
          <cell r="D4621">
            <v>48046.67</v>
          </cell>
          <cell r="E4621" t="str">
            <v>SICRO Jul/24</v>
          </cell>
        </row>
        <row r="4622">
          <cell r="A4622">
            <v>4208153</v>
          </cell>
          <cell r="B4622" t="str">
            <v>Ancoragem regulável para estais de 37 cordoalhas D = 15,7 mm - inclusive protensão, injeção de cera e regulagem final</v>
          </cell>
          <cell r="C4622" t="str">
            <v>un</v>
          </cell>
          <cell r="D4622">
            <v>56911.43</v>
          </cell>
          <cell r="E4622" t="str">
            <v>SICRO Jul/24</v>
          </cell>
        </row>
        <row r="4623">
          <cell r="A4623">
            <v>4208203</v>
          </cell>
          <cell r="B4623" t="str">
            <v>Ancoragem regulável para estais de 43 cordoalhas D = 15,7 mm - inclusive protensão, injeção de cera e regulagem final</v>
          </cell>
          <cell r="C4623" t="str">
            <v>un</v>
          </cell>
          <cell r="D4623">
            <v>65870.37</v>
          </cell>
          <cell r="E4623" t="str">
            <v>SICRO Jul/24</v>
          </cell>
        </row>
        <row r="4624">
          <cell r="A4624">
            <v>4208154</v>
          </cell>
          <cell r="B4624" t="str">
            <v>Ancoragem regulável para estais de 55 cordoalhas D = 15,7 mm - inclusive protensão, injeção de cera e regulagem final</v>
          </cell>
          <cell r="C4624" t="str">
            <v>un</v>
          </cell>
          <cell r="D4624">
            <v>83010.55</v>
          </cell>
          <cell r="E4624" t="str">
            <v>SICRO Jul/24</v>
          </cell>
        </row>
        <row r="4625">
          <cell r="A4625">
            <v>4208155</v>
          </cell>
          <cell r="B4625" t="str">
            <v>Ancoragem regulável para estais de 61 cordoalhas D = 15,7 mm - inclusive protensão, injeção de cera e regulagem final</v>
          </cell>
          <cell r="C4625" t="str">
            <v>un</v>
          </cell>
          <cell r="D4625">
            <v>92136.36</v>
          </cell>
          <cell r="E4625" t="str">
            <v>SICRO Jul/24</v>
          </cell>
        </row>
        <row r="4626">
          <cell r="A4626">
            <v>4208156</v>
          </cell>
          <cell r="B4626" t="str">
            <v>Ancoragem regulável para estais de 73 cordoalhas D = 15,7 mm - inclusive protensão, injeção de cera e regulagem final</v>
          </cell>
          <cell r="C4626" t="str">
            <v>un</v>
          </cell>
          <cell r="D4626">
            <v>109624.41</v>
          </cell>
          <cell r="E4626" t="str">
            <v>SICRO Jul/24</v>
          </cell>
        </row>
        <row r="4627">
          <cell r="A4627">
            <v>4208204</v>
          </cell>
          <cell r="B4627" t="str">
            <v>Ancoragem regulável para estais de 85 cordoalhas D = 15,7 mm - inclusive protensão, injeção de cera e regulagem final</v>
          </cell>
          <cell r="C4627" t="str">
            <v>un</v>
          </cell>
          <cell r="D4627">
            <v>127376.78</v>
          </cell>
          <cell r="E4627" t="str">
            <v>SICRO Jul/24</v>
          </cell>
        </row>
        <row r="4628">
          <cell r="A4628">
            <v>4208157</v>
          </cell>
          <cell r="B4628" t="str">
            <v>Ancoragem regulável para estais de 91 cordoalhas D = 15,7 mm - inclusive protensão, injeção de cera e regulagem final</v>
          </cell>
          <cell r="C4628" t="str">
            <v>un</v>
          </cell>
          <cell r="D4628">
            <v>136041.26999999999</v>
          </cell>
          <cell r="E4628" t="str">
            <v>SICRO Jul/24</v>
          </cell>
        </row>
        <row r="4629">
          <cell r="A4629">
            <v>4208127</v>
          </cell>
          <cell r="B4629" t="str">
            <v>Cordoalha para estais CP 177 RB D = 15,7 mm - fornecimento, preparo e colocação</v>
          </cell>
          <cell r="C4629" t="str">
            <v>kg</v>
          </cell>
          <cell r="D4629">
            <v>27.74</v>
          </cell>
          <cell r="E4629" t="str">
            <v>SICRO Jul/24</v>
          </cell>
        </row>
        <row r="4630">
          <cell r="A4630">
            <v>4208196</v>
          </cell>
          <cell r="B4630" t="str">
            <v>Elevador de cremalheira - ascensão e ancoragem da torre a partir de 16 m com cada elevação de até 9 m - utilização de 50 vezes - inclusive desmontagem</v>
          </cell>
          <cell r="C4630" t="str">
            <v>un</v>
          </cell>
          <cell r="D4630">
            <v>2779.88</v>
          </cell>
          <cell r="E4630" t="str">
            <v>SICRO Jul/24</v>
          </cell>
        </row>
        <row r="4631">
          <cell r="A4631">
            <v>4208209</v>
          </cell>
          <cell r="B4631" t="str">
            <v>Elevador de cremalheira - montagem e desmontagem até a altura de 16 m - exceto fundações</v>
          </cell>
          <cell r="C4631" t="str">
            <v>un</v>
          </cell>
          <cell r="D4631">
            <v>11236.73</v>
          </cell>
          <cell r="E4631" t="str">
            <v>SICRO Jul/24</v>
          </cell>
        </row>
        <row r="4632">
          <cell r="A4632">
            <v>4208206</v>
          </cell>
          <cell r="B4632" t="str">
            <v>Elevador de cremalheira com cabine simples, com capacidade de 1.500 kg e altura de até 100 m - operação</v>
          </cell>
          <cell r="C4632" t="str">
            <v>h</v>
          </cell>
          <cell r="D4632">
            <v>126.72</v>
          </cell>
          <cell r="E4632" t="str">
            <v>SICRO Jul/24</v>
          </cell>
        </row>
        <row r="4633">
          <cell r="A4633">
            <v>4208210</v>
          </cell>
          <cell r="B4633" t="str">
            <v>Grua fixa - montagem e desmontagem até a altura de 60 m - exceto fundações</v>
          </cell>
          <cell r="C4633" t="str">
            <v>un</v>
          </cell>
          <cell r="D4633">
            <v>25767.119999999999</v>
          </cell>
          <cell r="E4633" t="str">
            <v>SICRO Jul/24</v>
          </cell>
        </row>
        <row r="4634">
          <cell r="A4634">
            <v>4208195</v>
          </cell>
          <cell r="B4634" t="str">
            <v>Grua fixa - telescopagem e ancoragem da torre a partir de 60 m com cada elevação de até 18 m - inclusive desmontagem</v>
          </cell>
          <cell r="C4634" t="str">
            <v>un</v>
          </cell>
          <cell r="D4634">
            <v>13459.02</v>
          </cell>
          <cell r="E4634" t="str">
            <v>SICRO Jul/24</v>
          </cell>
        </row>
        <row r="4635">
          <cell r="A4635">
            <v>4208208</v>
          </cell>
          <cell r="B4635" t="str">
            <v>Grua fixa com altura de 60 a 102 m, com alcance de 60 m e capacidade de 1.500 kg na ponta da lança - operação</v>
          </cell>
          <cell r="C4635" t="str">
            <v>h</v>
          </cell>
          <cell r="D4635">
            <v>567.70000000000005</v>
          </cell>
          <cell r="E4635" t="str">
            <v>SICRO Jul/24</v>
          </cell>
        </row>
        <row r="4636">
          <cell r="A4636">
            <v>4208135</v>
          </cell>
          <cell r="B4636" t="str">
            <v>Tubo antivandalismo em aço galvanizado para estais de 12 cordoalhas D = 15,7 mm - fornecimento e instalação</v>
          </cell>
          <cell r="C4636" t="str">
            <v>m</v>
          </cell>
          <cell r="D4636">
            <v>2022.7</v>
          </cell>
          <cell r="E4636" t="str">
            <v>SICRO Jul/24</v>
          </cell>
        </row>
        <row r="4637">
          <cell r="A4637">
            <v>4208136</v>
          </cell>
          <cell r="B4637" t="str">
            <v>Tubo antivandalismo em aço galvanizado para estais de 19 cordoalhas D = 15,7 mm - fornecimento e instalação</v>
          </cell>
          <cell r="C4637" t="str">
            <v>m</v>
          </cell>
          <cell r="D4637">
            <v>2302.38</v>
          </cell>
          <cell r="E4637" t="str">
            <v>SICRO Jul/24</v>
          </cell>
        </row>
        <row r="4638">
          <cell r="A4638">
            <v>4208137</v>
          </cell>
          <cell r="B4638" t="str">
            <v>Tubo antivandalismo em aço galvanizado para estais de 22 cordoalhas D = 15,7 mm - fornecimento e instalação</v>
          </cell>
          <cell r="C4638" t="str">
            <v>m</v>
          </cell>
          <cell r="D4638">
            <v>2493.48</v>
          </cell>
          <cell r="E4638" t="str">
            <v>SICRO Jul/24</v>
          </cell>
        </row>
        <row r="4639">
          <cell r="A4639">
            <v>4208138</v>
          </cell>
          <cell r="B4639" t="str">
            <v>Tubo antivandalismo em aço galvanizado para estais de 31 cordoalhas D = 15,7 mm - fornecimento e instalação</v>
          </cell>
          <cell r="C4639" t="str">
            <v>m</v>
          </cell>
          <cell r="D4639">
            <v>2972.13</v>
          </cell>
          <cell r="E4639" t="str">
            <v>SICRO Jul/24</v>
          </cell>
        </row>
        <row r="4640">
          <cell r="A4640">
            <v>4208139</v>
          </cell>
          <cell r="B4640" t="str">
            <v>Tubo antivandalismo em aço galvanizado para estais de 37 cordoalhas D = 15,7 mm - fornecimento e instalação</v>
          </cell>
          <cell r="C4640" t="str">
            <v>m</v>
          </cell>
          <cell r="D4640">
            <v>2974.07</v>
          </cell>
          <cell r="E4640" t="str">
            <v>SICRO Jul/24</v>
          </cell>
        </row>
        <row r="4641">
          <cell r="A4641">
            <v>4208140</v>
          </cell>
          <cell r="B4641" t="str">
            <v>Tubo antivandalismo em aço galvanizado para estais de 43 cordoalhas D = 15,7 mm - fornecimento e instalação</v>
          </cell>
          <cell r="C4641" t="str">
            <v>m</v>
          </cell>
          <cell r="D4641">
            <v>3695.21</v>
          </cell>
          <cell r="E4641" t="str">
            <v>SICRO Jul/24</v>
          </cell>
        </row>
        <row r="4642">
          <cell r="A4642">
            <v>4208141</v>
          </cell>
          <cell r="B4642" t="str">
            <v>Tubo antivandalismo em aço galvanizado para estais de 55 cordoalhas D = 15,7 mm - fornecimento e instalação</v>
          </cell>
          <cell r="C4642" t="str">
            <v>m</v>
          </cell>
          <cell r="D4642">
            <v>3701</v>
          </cell>
          <cell r="E4642" t="str">
            <v>SICRO Jul/24</v>
          </cell>
        </row>
        <row r="4643">
          <cell r="A4643">
            <v>4208212</v>
          </cell>
          <cell r="B4643" t="str">
            <v>Tubo antivandalismo em aço galvanizado para estais de 61 cordoalhas D = 15,7 mm - fornecimento e instalação</v>
          </cell>
          <cell r="C4643" t="str">
            <v>m</v>
          </cell>
          <cell r="D4643">
            <v>3702.99</v>
          </cell>
          <cell r="E4643" t="str">
            <v>SICRO Jul/24</v>
          </cell>
        </row>
        <row r="4644">
          <cell r="A4644">
            <v>4208213</v>
          </cell>
          <cell r="B4644" t="str">
            <v>Tubo antivandalismo em aço galvanizado para estais de 73 cordoalhas D = 15,7 mm - fornecimento e instalação</v>
          </cell>
          <cell r="C4644" t="str">
            <v>m</v>
          </cell>
          <cell r="D4644">
            <v>4260.6000000000004</v>
          </cell>
          <cell r="E4644" t="str">
            <v>SICRO Jul/24</v>
          </cell>
        </row>
        <row r="4645">
          <cell r="A4645">
            <v>4208214</v>
          </cell>
          <cell r="B4645" t="str">
            <v>Tubo antivandalismo em aço galvanizado para estais de 85 cordoalhas D = 15,7 mm - fornecimento e instalação</v>
          </cell>
          <cell r="C4645" t="str">
            <v>m</v>
          </cell>
          <cell r="D4645">
            <v>4818</v>
          </cell>
          <cell r="E4645" t="str">
            <v>SICRO Jul/24</v>
          </cell>
        </row>
        <row r="4646">
          <cell r="A4646">
            <v>4208215</v>
          </cell>
          <cell r="B4646" t="str">
            <v>Tubo antivandalismo em aço galvanizado para estais de 91 cordoalhas D = 15,7 mm - fornecimento e instalação</v>
          </cell>
          <cell r="C4646" t="str">
            <v>m</v>
          </cell>
          <cell r="D4646">
            <v>4820.03</v>
          </cell>
          <cell r="E4646" t="str">
            <v>SICRO Jul/24</v>
          </cell>
        </row>
        <row r="4647">
          <cell r="A4647">
            <v>4208216</v>
          </cell>
          <cell r="B4647" t="str">
            <v>Tubo fôrma lado fixo em aço galvanizado para estais de 12 cordoalhas D = 15,7 mm - fornecimento e instalação</v>
          </cell>
          <cell r="C4647" t="str">
            <v>m</v>
          </cell>
          <cell r="D4647">
            <v>2183.52</v>
          </cell>
          <cell r="E4647" t="str">
            <v>SICRO Jul/24</v>
          </cell>
        </row>
        <row r="4648">
          <cell r="A4648">
            <v>4208217</v>
          </cell>
          <cell r="B4648" t="str">
            <v>Tubo fôrma lado fixo em aço galvanizado para estais de 19 cordoalhas D = 15,7 mm - fornecimento e instalação</v>
          </cell>
          <cell r="C4648" t="str">
            <v>m</v>
          </cell>
          <cell r="D4648">
            <v>2477.63</v>
          </cell>
          <cell r="E4648" t="str">
            <v>SICRO Jul/24</v>
          </cell>
        </row>
        <row r="4649">
          <cell r="A4649">
            <v>4208218</v>
          </cell>
          <cell r="B4649" t="str">
            <v>Tubo fôrma lado fixo em aço galvanizado para estais de 22 cordoalhas D = 15,7 mm - fornecimento e instalação</v>
          </cell>
          <cell r="C4649" t="str">
            <v>m</v>
          </cell>
          <cell r="D4649">
            <v>3139.2</v>
          </cell>
          <cell r="E4649" t="str">
            <v>SICRO Jul/24</v>
          </cell>
        </row>
        <row r="4650">
          <cell r="A4650">
            <v>4208219</v>
          </cell>
          <cell r="B4650" t="str">
            <v>Tubo fôrma lado fixo em aço galvanizado para estais de 31 cordoalhas D = 15,7 mm - fornecimento e instalação</v>
          </cell>
          <cell r="C4650" t="str">
            <v>m</v>
          </cell>
          <cell r="D4650">
            <v>4177.2</v>
          </cell>
          <cell r="E4650" t="str">
            <v>SICRO Jul/24</v>
          </cell>
        </row>
        <row r="4651">
          <cell r="A4651">
            <v>4208220</v>
          </cell>
          <cell r="B4651" t="str">
            <v>Tubo fôrma lado fixo em aço galvanizado para estais de 37 cordoalhas D = 15,7 mm - fornecimento e instalação</v>
          </cell>
          <cell r="C4651" t="str">
            <v>m</v>
          </cell>
          <cell r="D4651">
            <v>4420.09</v>
          </cell>
          <cell r="E4651" t="str">
            <v>SICRO Jul/24</v>
          </cell>
        </row>
        <row r="4652">
          <cell r="A4652">
            <v>4208221</v>
          </cell>
          <cell r="B4652" t="str">
            <v>Tubo fôrma lado fixo em aço galvanizado para estais de 43 cordoalhas D = 15,7 mm - fornecimento e instalação</v>
          </cell>
          <cell r="C4652" t="str">
            <v>m</v>
          </cell>
          <cell r="D4652">
            <v>5817.11</v>
          </cell>
          <cell r="E4652" t="str">
            <v>SICRO Jul/24</v>
          </cell>
        </row>
        <row r="4653">
          <cell r="A4653">
            <v>4208222</v>
          </cell>
          <cell r="B4653" t="str">
            <v>Tubo fôrma lado fixo em aço galvanizado para estais de 55 cordoalhas D = 15,7 mm - fornecimento e instalação</v>
          </cell>
          <cell r="C4653" t="str">
            <v>m</v>
          </cell>
          <cell r="D4653">
            <v>7336.51</v>
          </cell>
          <cell r="E4653" t="str">
            <v>SICRO Jul/24</v>
          </cell>
        </row>
        <row r="4654">
          <cell r="A4654">
            <v>4208223</v>
          </cell>
          <cell r="B4654" t="str">
            <v>Tubo fôrma lado fixo em aço galvanizado para estais de 61 cordoalhas D = 15,7 mm - fornecimento e instalação</v>
          </cell>
          <cell r="C4654" t="str">
            <v>m</v>
          </cell>
          <cell r="D4654">
            <v>7339.53</v>
          </cell>
          <cell r="E4654" t="str">
            <v>SICRO Jul/24</v>
          </cell>
        </row>
        <row r="4655">
          <cell r="A4655">
            <v>4208224</v>
          </cell>
          <cell r="B4655" t="str">
            <v>Tubo fôrma lado fixo em aço galvanizado para estais de 73 cordoalhas D = 15,7 mm - fornecimento e instalação</v>
          </cell>
          <cell r="C4655" t="str">
            <v>m</v>
          </cell>
          <cell r="D4655">
            <v>8555.4699999999993</v>
          </cell>
          <cell r="E4655" t="str">
            <v>SICRO Jul/24</v>
          </cell>
        </row>
        <row r="4656">
          <cell r="A4656">
            <v>4208225</v>
          </cell>
          <cell r="B4656" t="str">
            <v>Tubo fôrma lado fixo em aço galvanizado para estais de 85 cordoalhas D = 15,7 mm - fornecimento e instalação</v>
          </cell>
          <cell r="C4656" t="str">
            <v>m</v>
          </cell>
          <cell r="D4656">
            <v>9449.98</v>
          </cell>
          <cell r="E4656" t="str">
            <v>SICRO Jul/24</v>
          </cell>
        </row>
        <row r="4657">
          <cell r="A4657">
            <v>4208226</v>
          </cell>
          <cell r="B4657" t="str">
            <v>Tubo fôrma lado fixo em aço galvanizado para estais de 91 cordoalhas D = 15,7 mm - fornecimento e instalação</v>
          </cell>
          <cell r="C4657" t="str">
            <v>m</v>
          </cell>
          <cell r="D4657">
            <v>9774.91</v>
          </cell>
          <cell r="E4657" t="str">
            <v>SICRO Jul/24</v>
          </cell>
        </row>
        <row r="4658">
          <cell r="A4658">
            <v>4208227</v>
          </cell>
          <cell r="B4658" t="str">
            <v>Tubo fôrma lado regulável em aço galvanizado para estais de 12 cordoalhas D = 15,7 mm - fornecimento e instalação</v>
          </cell>
          <cell r="C4658" t="str">
            <v>m</v>
          </cell>
          <cell r="D4658">
            <v>1907.74</v>
          </cell>
          <cell r="E4658" t="str">
            <v>SICRO Jul/24</v>
          </cell>
        </row>
        <row r="4659">
          <cell r="A4659">
            <v>4208228</v>
          </cell>
          <cell r="B4659" t="str">
            <v>Tubo fôrma lado regulável em aço galvanizado para estais de 19 cordoalhas D = 15,7 mm - fornecimento e instalação</v>
          </cell>
          <cell r="C4659" t="str">
            <v>m</v>
          </cell>
          <cell r="D4659">
            <v>2161.77</v>
          </cell>
          <cell r="E4659" t="str">
            <v>SICRO Jul/24</v>
          </cell>
        </row>
        <row r="4660">
          <cell r="A4660">
            <v>4208229</v>
          </cell>
          <cell r="B4660" t="str">
            <v>Tubo fôrma lado regulável em aço galvanizado para estais de 22 cordoalhas D = 15,7 mm - fornecimento e instalação</v>
          </cell>
          <cell r="C4660" t="str">
            <v>m</v>
          </cell>
          <cell r="D4660">
            <v>2732.96</v>
          </cell>
          <cell r="E4660" t="str">
            <v>SICRO Jul/24</v>
          </cell>
        </row>
        <row r="4661">
          <cell r="A4661">
            <v>4208230</v>
          </cell>
          <cell r="B4661" t="str">
            <v>Tubo fôrma lado regulável em aço galvanizado para estais de 31 cordoalhas D = 15,7 mm - fornecimento e instalação</v>
          </cell>
          <cell r="C4661" t="str">
            <v>m</v>
          </cell>
          <cell r="D4661">
            <v>3640.77</v>
          </cell>
          <cell r="E4661" t="str">
            <v>SICRO Jul/24</v>
          </cell>
        </row>
        <row r="4662">
          <cell r="A4662">
            <v>4208231</v>
          </cell>
          <cell r="B4662" t="str">
            <v>Tubo fôrma lado regulável em aço galvanizado para estais de 37 cordoalhas D = 15,7 mm - fornecimento e instalação</v>
          </cell>
          <cell r="C4662" t="str">
            <v>m</v>
          </cell>
          <cell r="D4662">
            <v>3853.46</v>
          </cell>
          <cell r="E4662" t="str">
            <v>SICRO Jul/24</v>
          </cell>
        </row>
        <row r="4663">
          <cell r="A4663">
            <v>4208232</v>
          </cell>
          <cell r="B4663" t="str">
            <v>Tubo fôrma lado regulável em aço galvanizado para estais de 43 cordoalhas D = 15,7 mm - fornecimento e instalação</v>
          </cell>
          <cell r="C4663" t="str">
            <v>m</v>
          </cell>
          <cell r="D4663">
            <v>5067.45</v>
          </cell>
          <cell r="E4663" t="str">
            <v>SICRO Jul/24</v>
          </cell>
        </row>
        <row r="4664">
          <cell r="A4664">
            <v>4208233</v>
          </cell>
          <cell r="B4664" t="str">
            <v>Tubo fôrma lado regulável em aço galvanizado para estais de 55 cordoalhas D = 15,7 mm - fornecimento e instalação</v>
          </cell>
          <cell r="C4664" t="str">
            <v>m</v>
          </cell>
          <cell r="D4664">
            <v>6388.91</v>
          </cell>
          <cell r="E4664" t="str">
            <v>SICRO Jul/24</v>
          </cell>
        </row>
        <row r="4665">
          <cell r="A4665">
            <v>4208234</v>
          </cell>
          <cell r="B4665" t="str">
            <v>Tubo fôrma lado regulável em aço galvanizado para estais de 61 cordoalhas D = 15,7 mm - fornecimento e instalação</v>
          </cell>
          <cell r="C4665" t="str">
            <v>m</v>
          </cell>
          <cell r="D4665">
            <v>6391.72</v>
          </cell>
          <cell r="E4665" t="str">
            <v>SICRO Jul/24</v>
          </cell>
        </row>
        <row r="4666">
          <cell r="A4666">
            <v>4208235</v>
          </cell>
          <cell r="B4666" t="str">
            <v>Tubo fôrma lado regulável em aço galvanizado para estais de 73 cordoalhas D = 15,7 mm - fornecimento e instalação</v>
          </cell>
          <cell r="C4666" t="str">
            <v>m</v>
          </cell>
          <cell r="D4666">
            <v>7449.78</v>
          </cell>
          <cell r="E4666" t="str">
            <v>SICRO Jul/24</v>
          </cell>
        </row>
        <row r="4667">
          <cell r="A4667">
            <v>4208236</v>
          </cell>
          <cell r="B4667" t="str">
            <v>Tubo fôrma lado regulável em aço galvanizado para estais de 85 cordoalhas D = 15,7 mm - fornecimento e instalação</v>
          </cell>
          <cell r="C4667" t="str">
            <v>m</v>
          </cell>
          <cell r="D4667">
            <v>8508.34</v>
          </cell>
          <cell r="E4667" t="str">
            <v>SICRO Jul/24</v>
          </cell>
        </row>
        <row r="4668">
          <cell r="A4668">
            <v>4208237</v>
          </cell>
          <cell r="B4668" t="str">
            <v>Tubo fôrma lado regulável em aço galvanizado para estais de 91 cordoalhas D = 15,7 mm - fornecimento e instalação</v>
          </cell>
          <cell r="C4668" t="str">
            <v>m</v>
          </cell>
          <cell r="D4668">
            <v>8511.24</v>
          </cell>
          <cell r="E4668" t="str">
            <v>SICRO Jul/24</v>
          </cell>
        </row>
        <row r="4669">
          <cell r="A4669">
            <v>4208128</v>
          </cell>
          <cell r="B4669" t="str">
            <v>Tubo PEAD para estais - D = 110 mm - fornecimento e instalação</v>
          </cell>
          <cell r="C4669" t="str">
            <v>m</v>
          </cell>
          <cell r="D4669">
            <v>251.25</v>
          </cell>
          <cell r="E4669" t="str">
            <v>SICRO Jul/24</v>
          </cell>
        </row>
        <row r="4670">
          <cell r="A4670">
            <v>4208129</v>
          </cell>
          <cell r="B4670" t="str">
            <v>Tubo PEAD para estais - D = 140 mm - fornecimento e instalação</v>
          </cell>
          <cell r="C4670" t="str">
            <v>m</v>
          </cell>
          <cell r="D4670">
            <v>277.63</v>
          </cell>
          <cell r="E4670" t="str">
            <v>SICRO Jul/24</v>
          </cell>
        </row>
        <row r="4671">
          <cell r="A4671">
            <v>4208130</v>
          </cell>
          <cell r="B4671" t="str">
            <v>Tubo PEAD para estais - D = 160 mm - fornecimento e instalação</v>
          </cell>
          <cell r="C4671" t="str">
            <v>m</v>
          </cell>
          <cell r="D4671">
            <v>320.83999999999997</v>
          </cell>
          <cell r="E4671" t="str">
            <v>SICRO Jul/24</v>
          </cell>
        </row>
        <row r="4672">
          <cell r="A4672">
            <v>4208131</v>
          </cell>
          <cell r="B4672" t="str">
            <v>Tubo PEAD para estais - D = 180 mm - fornecimento e instalação</v>
          </cell>
          <cell r="C4672" t="str">
            <v>m</v>
          </cell>
          <cell r="D4672">
            <v>372.47</v>
          </cell>
          <cell r="E4672" t="str">
            <v>SICRO Jul/24</v>
          </cell>
        </row>
        <row r="4673">
          <cell r="A4673">
            <v>4208132</v>
          </cell>
          <cell r="B4673" t="str">
            <v>Tubo PEAD para estais - D = 200 mm - fornecimento e instalação</v>
          </cell>
          <cell r="C4673" t="str">
            <v>m</v>
          </cell>
          <cell r="D4673">
            <v>423.73</v>
          </cell>
          <cell r="E4673" t="str">
            <v>SICRO Jul/24</v>
          </cell>
        </row>
        <row r="4674">
          <cell r="A4674">
            <v>4208133</v>
          </cell>
          <cell r="B4674" t="str">
            <v>Tubo PEAD para estais - D = 225 mm - fornecimento e instalação</v>
          </cell>
          <cell r="C4674" t="str">
            <v>m</v>
          </cell>
          <cell r="D4674">
            <v>477.57</v>
          </cell>
          <cell r="E4674" t="str">
            <v>SICRO Jul/24</v>
          </cell>
        </row>
        <row r="4675">
          <cell r="A4675">
            <v>4208134</v>
          </cell>
          <cell r="B4675" t="str">
            <v>Tubo PEAD para estais - D = 250 mm - fornecimento e instalação</v>
          </cell>
          <cell r="C4675" t="str">
            <v>m</v>
          </cell>
          <cell r="D4675">
            <v>532.51</v>
          </cell>
          <cell r="E4675" t="str">
            <v>SICRO Jul/24</v>
          </cell>
        </row>
        <row r="4676">
          <cell r="A4676">
            <v>4208238</v>
          </cell>
          <cell r="B4676" t="str">
            <v>Tubo PEAD para estais - D = 280 mm - fornecimento e instalação</v>
          </cell>
          <cell r="C4676" t="str">
            <v>m</v>
          </cell>
          <cell r="D4676">
            <v>565.91999999999996</v>
          </cell>
          <cell r="E4676" t="str">
            <v>SICRO Jul/24</v>
          </cell>
        </row>
        <row r="4677">
          <cell r="A4677">
            <v>4208239</v>
          </cell>
          <cell r="B4677" t="str">
            <v>Tubo PEAD para estais - D = 315 mm - fornecimento e instalação</v>
          </cell>
          <cell r="C4677" t="str">
            <v>m</v>
          </cell>
          <cell r="D4677">
            <v>605.85</v>
          </cell>
          <cell r="E4677" t="str">
            <v>SICRO Jul/24</v>
          </cell>
        </row>
        <row r="4678">
          <cell r="A4678">
            <v>4413920</v>
          </cell>
          <cell r="B4678" t="str">
            <v>Adubação de cobertura por equipamento de hidrossemeadura em áreas de semeadura via seca ou de hidrossemeadura</v>
          </cell>
          <cell r="C4678" t="str">
            <v>m²</v>
          </cell>
          <cell r="D4678">
            <v>0.49</v>
          </cell>
          <cell r="E4678" t="str">
            <v>SICRO Jul/24</v>
          </cell>
        </row>
        <row r="4679">
          <cell r="A4679">
            <v>4413024</v>
          </cell>
          <cell r="B4679" t="str">
            <v>Adubação manual de cobertura em áreas de enleivamento ou de plantio de mudas de gramíneas</v>
          </cell>
          <cell r="C4679" t="str">
            <v>m²</v>
          </cell>
          <cell r="D4679">
            <v>0.44</v>
          </cell>
          <cell r="E4679" t="str">
            <v>SICRO Jul/24</v>
          </cell>
        </row>
        <row r="4680">
          <cell r="A4680">
            <v>4413022</v>
          </cell>
          <cell r="B4680" t="str">
            <v>Adubação manual de cobertura em áreas de semeadura via seca ou de hidrossemeadura</v>
          </cell>
          <cell r="C4680" t="str">
            <v>m²</v>
          </cell>
          <cell r="D4680">
            <v>0.63</v>
          </cell>
          <cell r="E4680" t="str">
            <v>SICRO Jul/24</v>
          </cell>
        </row>
        <row r="4681">
          <cell r="A4681">
            <v>4413020</v>
          </cell>
          <cell r="B4681" t="str">
            <v>Barreira arbórea para tratamento acústico das áreas lindeiras da faixa de domínio – densidade de plantio de 1,0 m entre mudas</v>
          </cell>
          <cell r="C4681" t="str">
            <v>m</v>
          </cell>
          <cell r="D4681">
            <v>39.99</v>
          </cell>
          <cell r="E4681" t="str">
            <v>SICRO Jul/24</v>
          </cell>
        </row>
        <row r="4682">
          <cell r="A4682">
            <v>4413013</v>
          </cell>
          <cell r="B4682" t="str">
            <v>Cerca de passagem de fauna com tela de alambrado sobre mureta de blocos de concreto - H = 20 cm - mourões de madeira a cada 2,5 m e esticador a cada 50 m</v>
          </cell>
          <cell r="C4682" t="str">
            <v>m</v>
          </cell>
          <cell r="D4682">
            <v>89.95</v>
          </cell>
          <cell r="E4682" t="str">
            <v>SICRO Jul/24</v>
          </cell>
        </row>
        <row r="4683">
          <cell r="A4683">
            <v>4413019</v>
          </cell>
          <cell r="B4683" t="str">
            <v>Cerca viva para tratamento acústico das áreas lindeiras da faixa de domínio – densidade de plantio de 1,0 m entre mudas</v>
          </cell>
          <cell r="C4683" t="str">
            <v>m</v>
          </cell>
          <cell r="D4683">
            <v>33.369999999999997</v>
          </cell>
          <cell r="E4683" t="str">
            <v>SICRO Jul/24</v>
          </cell>
        </row>
        <row r="4684">
          <cell r="A4684">
            <v>4413026</v>
          </cell>
          <cell r="B4684" t="str">
            <v>Dique de bambu para controle de erosão de taludes</v>
          </cell>
          <cell r="C4684" t="str">
            <v>m²</v>
          </cell>
          <cell r="D4684">
            <v>246.91</v>
          </cell>
          <cell r="E4684" t="str">
            <v>SICRO Jul/24</v>
          </cell>
        </row>
        <row r="4685">
          <cell r="A4685">
            <v>4413996</v>
          </cell>
          <cell r="B4685" t="str">
            <v>Enleivamento</v>
          </cell>
          <cell r="C4685" t="str">
            <v>m²</v>
          </cell>
          <cell r="D4685">
            <v>11.62</v>
          </cell>
          <cell r="E4685" t="str">
            <v>SICRO Jul/24</v>
          </cell>
        </row>
        <row r="4686">
          <cell r="A4686">
            <v>4413942</v>
          </cell>
          <cell r="B4686" t="str">
            <v>Espalhamento de material em bota-fora</v>
          </cell>
          <cell r="C4686" t="str">
            <v>m³</v>
          </cell>
          <cell r="D4686">
            <v>2.0099999999999998</v>
          </cell>
          <cell r="E4686" t="str">
            <v>SICRO Jul/24</v>
          </cell>
        </row>
        <row r="4687">
          <cell r="A4687">
            <v>4413018</v>
          </cell>
          <cell r="B4687" t="str">
            <v>Fixação de tela eletrossoldada em talude para lançamento de argamassa ou concreto projetado</v>
          </cell>
          <cell r="C4687" t="str">
            <v>kg</v>
          </cell>
          <cell r="D4687">
            <v>11.84</v>
          </cell>
          <cell r="E4687" t="str">
            <v>SICRO Jul/24</v>
          </cell>
        </row>
        <row r="4688">
          <cell r="A4688">
            <v>4413905</v>
          </cell>
          <cell r="B4688" t="str">
            <v>Hidrossemeadura</v>
          </cell>
          <cell r="C4688" t="str">
            <v>m²</v>
          </cell>
          <cell r="D4688">
            <v>6.79</v>
          </cell>
          <cell r="E4688" t="str">
            <v>SICRO Jul/24</v>
          </cell>
        </row>
        <row r="4689">
          <cell r="A4689">
            <v>4413987</v>
          </cell>
          <cell r="B4689" t="str">
            <v>Irrigação de área plantada para proteção vegetal do corpo estradal</v>
          </cell>
          <cell r="C4689" t="str">
            <v>m²</v>
          </cell>
          <cell r="D4689">
            <v>0.35</v>
          </cell>
          <cell r="E4689" t="str">
            <v>SICRO Jul/24</v>
          </cell>
        </row>
        <row r="4690">
          <cell r="A4690">
            <v>4413995</v>
          </cell>
          <cell r="B4690" t="str">
            <v>Obtenção de grama para replantio</v>
          </cell>
          <cell r="C4690" t="str">
            <v>m²</v>
          </cell>
          <cell r="D4690">
            <v>3.58</v>
          </cell>
          <cell r="E4690" t="str">
            <v>SICRO Jul/24</v>
          </cell>
        </row>
        <row r="4691">
          <cell r="A4691">
            <v>4413994</v>
          </cell>
          <cell r="B4691" t="str">
            <v>Passagem aérea de animais com rede de cabos de aço e sisal apoiadas em 6 postes de concreto de 15 m - extensão total de 100 m</v>
          </cell>
          <cell r="C4691" t="str">
            <v>m</v>
          </cell>
          <cell r="D4691">
            <v>658.38</v>
          </cell>
          <cell r="E4691" t="str">
            <v>SICRO Jul/24</v>
          </cell>
        </row>
        <row r="4692">
          <cell r="A4692">
            <v>4413200</v>
          </cell>
          <cell r="B4692" t="str">
            <v>Plantio de grama comercial em placas</v>
          </cell>
          <cell r="C4692" t="str">
            <v>m²</v>
          </cell>
          <cell r="D4692">
            <v>16.559999999999999</v>
          </cell>
          <cell r="E4692" t="str">
            <v>SICRO Jul/24</v>
          </cell>
        </row>
        <row r="4693">
          <cell r="A4693">
            <v>4413990</v>
          </cell>
          <cell r="B4693" t="str">
            <v>Plantio de muda de arbusto com altura até 0,50 m em cova de 0,40 x 0,40 x 0,40 m</v>
          </cell>
          <cell r="C4693" t="str">
            <v>un</v>
          </cell>
          <cell r="D4693">
            <v>33.369999999999997</v>
          </cell>
          <cell r="E4693" t="str">
            <v>SICRO Jul/24</v>
          </cell>
        </row>
        <row r="4694">
          <cell r="A4694">
            <v>4413989</v>
          </cell>
          <cell r="B4694" t="str">
            <v>Plantio de muda de árvore com altura de 0,30 a 0,80 m em cova de 0,60 x 0,60 x 0,60 m</v>
          </cell>
          <cell r="C4694" t="str">
            <v>un</v>
          </cell>
          <cell r="D4694">
            <v>39.99</v>
          </cell>
          <cell r="E4694" t="str">
            <v>SICRO Jul/24</v>
          </cell>
        </row>
        <row r="4695">
          <cell r="A4695">
            <v>4413951</v>
          </cell>
          <cell r="B4695" t="str">
            <v>Plantio de muda de árvore frutífera com altura até 1,00 m em cova de 0,60 x 0,60 x 0,60 m</v>
          </cell>
          <cell r="C4695" t="str">
            <v>un</v>
          </cell>
          <cell r="D4695">
            <v>50.75</v>
          </cell>
          <cell r="E4695" t="str">
            <v>SICRO Jul/24</v>
          </cell>
        </row>
        <row r="4696">
          <cell r="A4696">
            <v>4413950</v>
          </cell>
          <cell r="B4696" t="str">
            <v>Plantio de muda de árvore frutífera com altura de 1,00 a 2,00 m em cova de 0,60 x 0,60 x 0,60 m</v>
          </cell>
          <cell r="C4696" t="str">
            <v>un</v>
          </cell>
          <cell r="D4696">
            <v>89.58</v>
          </cell>
          <cell r="E4696" t="str">
            <v>SICRO Jul/24</v>
          </cell>
        </row>
        <row r="4697">
          <cell r="A4697">
            <v>4413949</v>
          </cell>
          <cell r="B4697" t="str">
            <v>Plantio de muda de árvore frutífera com altura de 2,00 a 3,00 m em cova de 0,60 x 0,60 x 0,60 m</v>
          </cell>
          <cell r="C4697" t="str">
            <v>un</v>
          </cell>
          <cell r="D4697">
            <v>234.29</v>
          </cell>
          <cell r="E4697" t="str">
            <v>SICRO Jul/24</v>
          </cell>
        </row>
        <row r="4698">
          <cell r="A4698">
            <v>4413948</v>
          </cell>
          <cell r="B4698" t="str">
            <v>Plantio de muda de árvore ornamental com altura até 1,00 m em cova de 0,60 x 0,60 x 0,60 m</v>
          </cell>
          <cell r="C4698" t="str">
            <v>un</v>
          </cell>
          <cell r="D4698">
            <v>50.15</v>
          </cell>
          <cell r="E4698" t="str">
            <v>SICRO Jul/24</v>
          </cell>
        </row>
        <row r="4699">
          <cell r="A4699">
            <v>4413947</v>
          </cell>
          <cell r="B4699" t="str">
            <v>Plantio de muda de árvore ornamental com altura de 1,00 a 2,00 m em cova de 0,60 x 0,60 x 0,60 m</v>
          </cell>
          <cell r="C4699" t="str">
            <v>un</v>
          </cell>
          <cell r="D4699">
            <v>86.29</v>
          </cell>
          <cell r="E4699" t="str">
            <v>SICRO Jul/24</v>
          </cell>
        </row>
        <row r="4700">
          <cell r="A4700">
            <v>4413946</v>
          </cell>
          <cell r="B4700" t="str">
            <v>Plantio de muda de árvore ornamental com altura de 2,00 a 3,00 m em cova de 0,60 x 0,60 x 0,60 m</v>
          </cell>
          <cell r="C4700" t="str">
            <v>un</v>
          </cell>
          <cell r="D4700">
            <v>124.29</v>
          </cell>
          <cell r="E4700" t="str">
            <v>SICRO Jul/24</v>
          </cell>
        </row>
        <row r="4701">
          <cell r="A4701">
            <v>4413952</v>
          </cell>
          <cell r="B4701" t="str">
            <v>Plantio de tapete de floríferas com altura até 0,50 m</v>
          </cell>
          <cell r="C4701" t="str">
            <v>m²</v>
          </cell>
          <cell r="D4701">
            <v>72.260000000000005</v>
          </cell>
          <cell r="E4701" t="str">
            <v>SICRO Jul/24</v>
          </cell>
        </row>
        <row r="4702">
          <cell r="A4702">
            <v>4413012</v>
          </cell>
          <cell r="B4702" t="str">
            <v>Preenchimento de erosão em talude com terra vegetal e sementes de gramíneas ensacadas</v>
          </cell>
          <cell r="C4702" t="str">
            <v>m³</v>
          </cell>
          <cell r="D4702">
            <v>416.98</v>
          </cell>
          <cell r="E4702" t="str">
            <v>SICRO Jul/24</v>
          </cell>
        </row>
        <row r="4703">
          <cell r="A4703">
            <v>4413014</v>
          </cell>
          <cell r="B4703" t="str">
            <v>Recuperação ambiental de pedreiras ou áreas degradadas com biomanta vegetal de fibras de coco</v>
          </cell>
          <cell r="C4703" t="str">
            <v>m²</v>
          </cell>
          <cell r="D4703">
            <v>18.39</v>
          </cell>
          <cell r="E4703" t="str">
            <v>SICRO Jul/24</v>
          </cell>
        </row>
        <row r="4704">
          <cell r="A4704">
            <v>4413016</v>
          </cell>
          <cell r="B4704" t="str">
            <v>Recuperação ambiental de pedreiras ou áreas degradadas com biomanta vegetal de fibras de palha em áreas com inclinação máxima de 1:1,5</v>
          </cell>
          <cell r="C4704" t="str">
            <v>m²</v>
          </cell>
          <cell r="D4704">
            <v>10.53</v>
          </cell>
          <cell r="E4704" t="str">
            <v>SICRO Jul/24</v>
          </cell>
        </row>
        <row r="4705">
          <cell r="A4705">
            <v>4413984</v>
          </cell>
          <cell r="B4705" t="str">
            <v>Regularização de bota-fora com espalhamento e compactação</v>
          </cell>
          <cell r="C4705" t="str">
            <v>m³</v>
          </cell>
          <cell r="D4705">
            <v>3.84</v>
          </cell>
          <cell r="E4705" t="str">
            <v>SICRO Jul/24</v>
          </cell>
        </row>
        <row r="4706">
          <cell r="A4706">
            <v>4413986</v>
          </cell>
          <cell r="B4706" t="str">
            <v>Regularização de superfície com motoniveladora</v>
          </cell>
          <cell r="C4706" t="str">
            <v>m²</v>
          </cell>
          <cell r="D4706">
            <v>7.0000000000000007E-2</v>
          </cell>
          <cell r="E4706" t="str">
            <v>SICRO Jul/24</v>
          </cell>
        </row>
        <row r="4707">
          <cell r="A4707">
            <v>4413985</v>
          </cell>
          <cell r="B4707" t="str">
            <v>Regularização manual de taludes de cortes e aterros</v>
          </cell>
          <cell r="C4707" t="str">
            <v>m²</v>
          </cell>
          <cell r="D4707">
            <v>28.89</v>
          </cell>
          <cell r="E4707" t="str">
            <v>SICRO Jul/24</v>
          </cell>
        </row>
        <row r="4708">
          <cell r="A4708">
            <v>4413017</v>
          </cell>
          <cell r="B4708" t="str">
            <v>Retentores de sedimentos em fibras vegetais - D = 20 cm</v>
          </cell>
          <cell r="C4708" t="str">
            <v>m</v>
          </cell>
          <cell r="D4708">
            <v>60.79</v>
          </cell>
          <cell r="E4708" t="str">
            <v>SICRO Jul/24</v>
          </cell>
        </row>
        <row r="4709">
          <cell r="A4709">
            <v>4415673</v>
          </cell>
          <cell r="B4709" t="str">
            <v>Revestimento vegetal com grama em mudas em superfícies inclinadas</v>
          </cell>
          <cell r="C4709" t="str">
            <v>m²</v>
          </cell>
          <cell r="D4709">
            <v>10.17</v>
          </cell>
          <cell r="E4709" t="str">
            <v>SICRO Jul/24</v>
          </cell>
        </row>
        <row r="4710">
          <cell r="A4710">
            <v>4415684</v>
          </cell>
          <cell r="B4710" t="str">
            <v>Revestimento vegetal com grama em mudas em superfícies planas</v>
          </cell>
          <cell r="C4710" t="str">
            <v>m²</v>
          </cell>
          <cell r="D4710">
            <v>5.67</v>
          </cell>
          <cell r="E4710" t="str">
            <v>SICRO Jul/24</v>
          </cell>
        </row>
        <row r="4711">
          <cell r="A4711">
            <v>4413993</v>
          </cell>
          <cell r="B4711" t="str">
            <v>Revestimento vegetal por semeadura a lanço manual de gramíneas e leguminosas</v>
          </cell>
          <cell r="C4711" t="str">
            <v>m²</v>
          </cell>
          <cell r="D4711">
            <v>0.54</v>
          </cell>
          <cell r="E4711" t="str">
            <v>SICRO Jul/24</v>
          </cell>
        </row>
        <row r="4712">
          <cell r="A4712">
            <v>4507754</v>
          </cell>
          <cell r="B4712" t="str">
            <v>Ancoragem ativa com 10 cordoalhas aderentes D = 12,7 mm - fornecimento e instalação</v>
          </cell>
          <cell r="C4712" t="str">
            <v>un</v>
          </cell>
          <cell r="D4712">
            <v>863.06</v>
          </cell>
          <cell r="E4712" t="str">
            <v>SICRO Jul/24</v>
          </cell>
        </row>
        <row r="4713">
          <cell r="A4713">
            <v>4507738</v>
          </cell>
          <cell r="B4713" t="str">
            <v>Ancoragem ativa com 10 cordoalhas aderentes D = 15,2 mm - fornecimento e instalação</v>
          </cell>
          <cell r="C4713" t="str">
            <v>un</v>
          </cell>
          <cell r="D4713">
            <v>1159.47</v>
          </cell>
          <cell r="E4713" t="str">
            <v>SICRO Jul/24</v>
          </cell>
        </row>
        <row r="4714">
          <cell r="A4714">
            <v>4507755</v>
          </cell>
          <cell r="B4714" t="str">
            <v>Ancoragem ativa com 12 cordoalhas aderentes D = 12,7 mm - fornecimento e instalação</v>
          </cell>
          <cell r="C4714" t="str">
            <v>un</v>
          </cell>
          <cell r="D4714">
            <v>1087.82</v>
          </cell>
          <cell r="E4714" t="str">
            <v>SICRO Jul/24</v>
          </cell>
        </row>
        <row r="4715">
          <cell r="A4715">
            <v>4507756</v>
          </cell>
          <cell r="B4715" t="str">
            <v>Ancoragem ativa com 12 cordoalhas aderentes D = 15,2 mm - fornecimento e instalação</v>
          </cell>
          <cell r="C4715" t="str">
            <v>un</v>
          </cell>
          <cell r="D4715">
            <v>1417.79</v>
          </cell>
          <cell r="E4715" t="str">
            <v>SICRO Jul/24</v>
          </cell>
        </row>
        <row r="4716">
          <cell r="A4716">
            <v>4507757</v>
          </cell>
          <cell r="B4716" t="str">
            <v>Ancoragem ativa com 15 cordoalhas aderentes D = 12,7 mm - fornecimento e instalação</v>
          </cell>
          <cell r="C4716" t="str">
            <v>un</v>
          </cell>
          <cell r="D4716">
            <v>1504.19</v>
          </cell>
          <cell r="E4716" t="str">
            <v>SICRO Jul/24</v>
          </cell>
        </row>
        <row r="4717">
          <cell r="A4717">
            <v>4507758</v>
          </cell>
          <cell r="B4717" t="str">
            <v>Ancoragem ativa com 15 cordoalhas aderentes D = 15,2 mm - fornecimento e instalação</v>
          </cell>
          <cell r="C4717" t="str">
            <v>un</v>
          </cell>
          <cell r="D4717">
            <v>1838.68</v>
          </cell>
          <cell r="E4717" t="str">
            <v>SICRO Jul/24</v>
          </cell>
        </row>
        <row r="4718">
          <cell r="A4718">
            <v>4507759</v>
          </cell>
          <cell r="B4718" t="str">
            <v>Ancoragem ativa com 19 cordoalhas aderentes D = 12,7 mm - fornecimento e instalação</v>
          </cell>
          <cell r="C4718" t="str">
            <v>un</v>
          </cell>
          <cell r="D4718">
            <v>1903.21</v>
          </cell>
          <cell r="E4718" t="str">
            <v>SICRO Jul/24</v>
          </cell>
        </row>
        <row r="4719">
          <cell r="A4719">
            <v>4507760</v>
          </cell>
          <cell r="B4719" t="str">
            <v>Ancoragem ativa com 19 cordoalhas aderentes D = 15,2 mm - fornecimento e instalação</v>
          </cell>
          <cell r="C4719" t="str">
            <v>un</v>
          </cell>
          <cell r="D4719">
            <v>2387.4899999999998</v>
          </cell>
          <cell r="E4719" t="str">
            <v>SICRO Jul/24</v>
          </cell>
        </row>
        <row r="4720">
          <cell r="A4720">
            <v>4507761</v>
          </cell>
          <cell r="B4720" t="str">
            <v>Ancoragem ativa com 22 cordoalhas aderentes D = 12,7 mm - fornecimento e instalação</v>
          </cell>
          <cell r="C4720" t="str">
            <v>un</v>
          </cell>
          <cell r="D4720">
            <v>2440.4299999999998</v>
          </cell>
          <cell r="E4720" t="str">
            <v>SICRO Jul/24</v>
          </cell>
        </row>
        <row r="4721">
          <cell r="A4721">
            <v>4507762</v>
          </cell>
          <cell r="B4721" t="str">
            <v>Ancoragem ativa com 22 cordoalhas aderentes D = 15,2 mm - fornecimento e instalação</v>
          </cell>
          <cell r="C4721" t="str">
            <v>un</v>
          </cell>
          <cell r="D4721">
            <v>3042.77</v>
          </cell>
          <cell r="E4721" t="str">
            <v>SICRO Jul/24</v>
          </cell>
        </row>
        <row r="4722">
          <cell r="A4722">
            <v>4507763</v>
          </cell>
          <cell r="B4722" t="str">
            <v>Ancoragem ativa com 27 cordoalhas aderentes D = 12,7 mm - fornecimento e instalação</v>
          </cell>
          <cell r="C4722" t="str">
            <v>un</v>
          </cell>
          <cell r="D4722">
            <v>2896.32</v>
          </cell>
          <cell r="E4722" t="str">
            <v>SICRO Jul/24</v>
          </cell>
        </row>
        <row r="4723">
          <cell r="A4723">
            <v>4507764</v>
          </cell>
          <cell r="B4723" t="str">
            <v>Ancoragem ativa com 27 cordoalhas aderentes D = 15,2 mm - fornecimento e instalação</v>
          </cell>
          <cell r="C4723" t="str">
            <v>un</v>
          </cell>
          <cell r="D4723">
            <v>3981.03</v>
          </cell>
          <cell r="E4723" t="str">
            <v>SICRO Jul/24</v>
          </cell>
        </row>
        <row r="4724">
          <cell r="A4724">
            <v>4507765</v>
          </cell>
          <cell r="B4724" t="str">
            <v>Ancoragem ativa com 31 cordoalhas aderentes D = 12,7 mm - fornecimento e instalação</v>
          </cell>
          <cell r="C4724" t="str">
            <v>un</v>
          </cell>
          <cell r="D4724">
            <v>3323.56</v>
          </cell>
          <cell r="E4724" t="str">
            <v>SICRO Jul/24</v>
          </cell>
        </row>
        <row r="4725">
          <cell r="A4725">
            <v>4508192</v>
          </cell>
          <cell r="B4725" t="str">
            <v>Ancoragem ativa com 31 cordoalhas aderentes D = 15,2 mm - fornecimento e instalação</v>
          </cell>
          <cell r="C4725" t="str">
            <v>un</v>
          </cell>
          <cell r="D4725">
            <v>5269.37</v>
          </cell>
          <cell r="E4725" t="str">
            <v>SICRO Jul/24</v>
          </cell>
        </row>
        <row r="4726">
          <cell r="A4726">
            <v>4507766</v>
          </cell>
          <cell r="B4726" t="str">
            <v>Ancoragem ativa com 4 cordoalhas aderentes D = 12,7 mm - fornecimento e instalação</v>
          </cell>
          <cell r="C4726" t="str">
            <v>un</v>
          </cell>
          <cell r="D4726">
            <v>425.49</v>
          </cell>
          <cell r="E4726" t="str">
            <v>SICRO Jul/24</v>
          </cell>
        </row>
        <row r="4727">
          <cell r="A4727">
            <v>4507767</v>
          </cell>
          <cell r="B4727" t="str">
            <v>Ancoragem ativa com 4 cordoalhas aderentes D = 15,2 mm - fornecimento e instalação</v>
          </cell>
          <cell r="C4727" t="str">
            <v>un</v>
          </cell>
          <cell r="D4727">
            <v>507.7</v>
          </cell>
          <cell r="E4727" t="str">
            <v>SICRO Jul/24</v>
          </cell>
        </row>
        <row r="4728">
          <cell r="A4728">
            <v>4507768</v>
          </cell>
          <cell r="B4728" t="str">
            <v>Ancoragem ativa com 6 cordoalhas aderentes D = 12,7 mm - fornecimento e instalação</v>
          </cell>
          <cell r="C4728" t="str">
            <v>un</v>
          </cell>
          <cell r="D4728">
            <v>528.75</v>
          </cell>
          <cell r="E4728" t="str">
            <v>SICRO Jul/24</v>
          </cell>
        </row>
        <row r="4729">
          <cell r="A4729">
            <v>4507769</v>
          </cell>
          <cell r="B4729" t="str">
            <v>Ancoragem ativa com 6 cordoalhas aderentes D = 15,2 mm - fornecimento e instalação</v>
          </cell>
          <cell r="C4729" t="str">
            <v>un</v>
          </cell>
          <cell r="D4729">
            <v>653.65</v>
          </cell>
          <cell r="E4729" t="str">
            <v>SICRO Jul/24</v>
          </cell>
        </row>
        <row r="4730">
          <cell r="A4730">
            <v>4507770</v>
          </cell>
          <cell r="B4730" t="str">
            <v>Ancoragem ativa com 7 cordoalhas aderentes D = 12,7 mm - fornecimento e instalação</v>
          </cell>
          <cell r="C4730" t="str">
            <v>un</v>
          </cell>
          <cell r="D4730">
            <v>607.28</v>
          </cell>
          <cell r="E4730" t="str">
            <v>SICRO Jul/24</v>
          </cell>
        </row>
        <row r="4731">
          <cell r="A4731">
            <v>4507771</v>
          </cell>
          <cell r="B4731" t="str">
            <v>Ancoragem ativa com 7 cordoalhas aderentes D = 15,2 mm - fornecimento e instalação</v>
          </cell>
          <cell r="C4731" t="str">
            <v>un</v>
          </cell>
          <cell r="D4731">
            <v>767.07</v>
          </cell>
          <cell r="E4731" t="str">
            <v>SICRO Jul/24</v>
          </cell>
        </row>
        <row r="4732">
          <cell r="A4732">
            <v>4507772</v>
          </cell>
          <cell r="B4732" t="str">
            <v>Ancoragem ativa com 8 cordoalhas aderentes D = 12,7 mm - fornecimento e instalação</v>
          </cell>
          <cell r="C4732" t="str">
            <v>un</v>
          </cell>
          <cell r="D4732">
            <v>745.63</v>
          </cell>
          <cell r="E4732" t="str">
            <v>SICRO Jul/24</v>
          </cell>
        </row>
        <row r="4733">
          <cell r="A4733">
            <v>4508193</v>
          </cell>
          <cell r="B4733" t="str">
            <v>Ancoragem ativa com 8 cordoalhas aderentes D = 15,2 mm - fornecimento e instalação</v>
          </cell>
          <cell r="C4733" t="str">
            <v>un</v>
          </cell>
          <cell r="D4733">
            <v>888.52</v>
          </cell>
          <cell r="E4733" t="str">
            <v>SICRO Jul/24</v>
          </cell>
        </row>
        <row r="4734">
          <cell r="A4734">
            <v>4507773</v>
          </cell>
          <cell r="B4734" t="str">
            <v>Ancoragem ativa com 9 cordoalhas aderentes D = 12,7 mm - fornecimento e instalação</v>
          </cell>
          <cell r="C4734" t="str">
            <v>un</v>
          </cell>
          <cell r="D4734">
            <v>800.06</v>
          </cell>
          <cell r="E4734" t="str">
            <v>SICRO Jul/24</v>
          </cell>
        </row>
        <row r="4735">
          <cell r="A4735">
            <v>4507774</v>
          </cell>
          <cell r="B4735" t="str">
            <v>Ancoragem ativa com 9 cordoalhas aderentes D = 15,2 mm - fornecimento e instalação</v>
          </cell>
          <cell r="C4735" t="str">
            <v>un</v>
          </cell>
          <cell r="D4735">
            <v>1032.6199999999999</v>
          </cell>
          <cell r="E4735" t="str">
            <v>SICRO Jul/24</v>
          </cell>
        </row>
        <row r="4736">
          <cell r="A4736">
            <v>4507775</v>
          </cell>
          <cell r="B4736" t="str">
            <v>Ancoragem ativa para lajes com 1 cordoalha aderente D = 12,7 mm - fornecimento e instalação</v>
          </cell>
          <cell r="C4736" t="str">
            <v>un</v>
          </cell>
          <cell r="D4736">
            <v>105.12</v>
          </cell>
          <cell r="E4736" t="str">
            <v>SICRO Jul/24</v>
          </cell>
        </row>
        <row r="4737">
          <cell r="A4737">
            <v>4507776</v>
          </cell>
          <cell r="B4737" t="str">
            <v>Ancoragem ativa para lajes com 1 cordoalha aderente D = 15,2 mm - fornecimento e instalação</v>
          </cell>
          <cell r="C4737" t="str">
            <v>un</v>
          </cell>
          <cell r="D4737">
            <v>116.25</v>
          </cell>
          <cell r="E4737" t="str">
            <v>SICRO Jul/24</v>
          </cell>
        </row>
        <row r="4738">
          <cell r="A4738">
            <v>4507783</v>
          </cell>
          <cell r="B4738" t="str">
            <v>Ancoragem ativa para lajes com 1 cordoalha engraxada D = 12,7 mm - fornecimento e instalação</v>
          </cell>
          <cell r="C4738" t="str">
            <v>un</v>
          </cell>
          <cell r="D4738">
            <v>81.08</v>
          </cell>
          <cell r="E4738" t="str">
            <v>SICRO Jul/24</v>
          </cell>
        </row>
        <row r="4739">
          <cell r="A4739">
            <v>4507784</v>
          </cell>
          <cell r="B4739" t="str">
            <v>Ancoragem ativa para lajes com 1 cordoalha engraxada D = 15,2 mm - fornecimento e instalação</v>
          </cell>
          <cell r="C4739" t="str">
            <v>un</v>
          </cell>
          <cell r="D4739">
            <v>113.01</v>
          </cell>
          <cell r="E4739" t="str">
            <v>SICRO Jul/24</v>
          </cell>
        </row>
        <row r="4740">
          <cell r="A4740">
            <v>4507777</v>
          </cell>
          <cell r="B4740" t="str">
            <v>Ancoragem ativa para lajes com 2 cordoalhas aderentes D = 12,7 mm - fornecimento e instalação</v>
          </cell>
          <cell r="C4740" t="str">
            <v>un</v>
          </cell>
          <cell r="D4740">
            <v>191.39</v>
          </cell>
          <cell r="E4740" t="str">
            <v>SICRO Jul/24</v>
          </cell>
        </row>
        <row r="4741">
          <cell r="A4741">
            <v>4507778</v>
          </cell>
          <cell r="B4741" t="str">
            <v>Ancoragem ativa para lajes com 2 cordoalhas aderentes D = 15,2 mm - fornecimento e instalação</v>
          </cell>
          <cell r="C4741" t="str">
            <v>un</v>
          </cell>
          <cell r="D4741">
            <v>243.83</v>
          </cell>
          <cell r="E4741" t="str">
            <v>SICRO Jul/24</v>
          </cell>
        </row>
        <row r="4742">
          <cell r="A4742">
            <v>4507779</v>
          </cell>
          <cell r="B4742" t="str">
            <v>Ancoragem ativa para lajes com 3 cordoalhas aderentes D = 12,7 mm - fornecimento e instalação</v>
          </cell>
          <cell r="C4742" t="str">
            <v>un</v>
          </cell>
          <cell r="D4742">
            <v>262.7</v>
          </cell>
          <cell r="E4742" t="str">
            <v>SICRO Jul/24</v>
          </cell>
        </row>
        <row r="4743">
          <cell r="A4743">
            <v>4507780</v>
          </cell>
          <cell r="B4743" t="str">
            <v>Ancoragem ativa para lajes com 3 cordoalhas aderentes D = 15,2 mm - fornecimento e instalação</v>
          </cell>
          <cell r="C4743" t="str">
            <v>un</v>
          </cell>
          <cell r="D4743">
            <v>293.68</v>
          </cell>
          <cell r="E4743" t="str">
            <v>SICRO Jul/24</v>
          </cell>
        </row>
        <row r="4744">
          <cell r="A4744">
            <v>4507781</v>
          </cell>
          <cell r="B4744" t="str">
            <v>Ancoragem ativa para lajes com 4 cordoalhas aderentes D = 12,7 mm - fornecimento e instalação</v>
          </cell>
          <cell r="C4744" t="str">
            <v>un</v>
          </cell>
          <cell r="D4744">
            <v>342.18</v>
          </cell>
          <cell r="E4744" t="str">
            <v>SICRO Jul/24</v>
          </cell>
        </row>
        <row r="4745">
          <cell r="A4745">
            <v>4507782</v>
          </cell>
          <cell r="B4745" t="str">
            <v>Ancoragem ativa para lajes com 4 cordoalhas aderentes D = 15,2 mm - fornecimento e instalação</v>
          </cell>
          <cell r="C4745" t="str">
            <v>un</v>
          </cell>
          <cell r="D4745">
            <v>408.07</v>
          </cell>
          <cell r="E4745" t="str">
            <v>SICRO Jul/24</v>
          </cell>
        </row>
        <row r="4746">
          <cell r="A4746">
            <v>4507785</v>
          </cell>
          <cell r="B4746" t="str">
            <v>Ancoragem passiva com 10 cordoalhas aderentes D = 12,7 mm - fornecimento e instalação</v>
          </cell>
          <cell r="C4746" t="str">
            <v>un</v>
          </cell>
          <cell r="D4746">
            <v>135.47999999999999</v>
          </cell>
          <cell r="E4746" t="str">
            <v>SICRO Jul/24</v>
          </cell>
        </row>
        <row r="4747">
          <cell r="A4747">
            <v>4508194</v>
          </cell>
          <cell r="B4747" t="str">
            <v>Ancoragem passiva com 10 cordoalhas aderentes D = 15,2 mm - fornecimento e instalação</v>
          </cell>
          <cell r="C4747" t="str">
            <v>un</v>
          </cell>
          <cell r="D4747">
            <v>135.83000000000001</v>
          </cell>
          <cell r="E4747" t="str">
            <v>SICRO Jul/24</v>
          </cell>
        </row>
        <row r="4748">
          <cell r="A4748">
            <v>4507786</v>
          </cell>
          <cell r="B4748" t="str">
            <v>Ancoragem passiva com 12 cordoalhas aderentes D = 12,7 mm - fornecimento e instalação</v>
          </cell>
          <cell r="C4748" t="str">
            <v>un</v>
          </cell>
          <cell r="D4748">
            <v>159.24</v>
          </cell>
          <cell r="E4748" t="str">
            <v>SICRO Jul/24</v>
          </cell>
        </row>
        <row r="4749">
          <cell r="A4749">
            <v>4507787</v>
          </cell>
          <cell r="B4749" t="str">
            <v>Ancoragem passiva com 12 cordoalhas aderentes D = 15,2 mm - fornecimento e instalação</v>
          </cell>
          <cell r="C4749" t="str">
            <v>un</v>
          </cell>
          <cell r="D4749">
            <v>159.69999999999999</v>
          </cell>
          <cell r="E4749" t="str">
            <v>SICRO Jul/24</v>
          </cell>
        </row>
        <row r="4750">
          <cell r="A4750">
            <v>4507788</v>
          </cell>
          <cell r="B4750" t="str">
            <v>Ancoragem passiva com 15 cordoalhas aderentes D = 12,7 mm - fornecimento e instalação</v>
          </cell>
          <cell r="C4750" t="str">
            <v>un</v>
          </cell>
          <cell r="D4750">
            <v>209.71</v>
          </cell>
          <cell r="E4750" t="str">
            <v>SICRO Jul/24</v>
          </cell>
        </row>
        <row r="4751">
          <cell r="A4751">
            <v>4507789</v>
          </cell>
          <cell r="B4751" t="str">
            <v>Ancoragem passiva com 15 cordoalhas aderentes D = 15,2 mm - fornecimento e instalação</v>
          </cell>
          <cell r="C4751" t="str">
            <v>un</v>
          </cell>
          <cell r="D4751">
            <v>209.86</v>
          </cell>
          <cell r="E4751" t="str">
            <v>SICRO Jul/24</v>
          </cell>
        </row>
        <row r="4752">
          <cell r="A4752">
            <v>4507790</v>
          </cell>
          <cell r="B4752" t="str">
            <v>Ancoragem passiva com 19 cordoalhas aderentes D = 12,7 mm - fornecimento e instalação</v>
          </cell>
          <cell r="C4752" t="str">
            <v>un</v>
          </cell>
          <cell r="D4752">
            <v>259.05</v>
          </cell>
          <cell r="E4752" t="str">
            <v>SICRO Jul/24</v>
          </cell>
        </row>
        <row r="4753">
          <cell r="A4753">
            <v>4507791</v>
          </cell>
          <cell r="B4753" t="str">
            <v>Ancoragem passiva com 19 cordoalhas aderentes D = 15,2 mm - fornecimento e instalação</v>
          </cell>
          <cell r="C4753" t="str">
            <v>un</v>
          </cell>
          <cell r="D4753">
            <v>259.22000000000003</v>
          </cell>
          <cell r="E4753" t="str">
            <v>SICRO Jul/24</v>
          </cell>
        </row>
        <row r="4754">
          <cell r="A4754">
            <v>4507792</v>
          </cell>
          <cell r="B4754" t="str">
            <v>Ancoragem passiva com 22 cordoalhas aderentes D = 12,7 mm - fornecimento e instalação</v>
          </cell>
          <cell r="C4754" t="str">
            <v>un</v>
          </cell>
          <cell r="D4754">
            <v>295.52</v>
          </cell>
          <cell r="E4754" t="str">
            <v>SICRO Jul/24</v>
          </cell>
        </row>
        <row r="4755">
          <cell r="A4755">
            <v>4507793</v>
          </cell>
          <cell r="B4755" t="str">
            <v>Ancoragem passiva com 22 cordoalhas aderentes D = 15,2 mm - fornecimento e instalação</v>
          </cell>
          <cell r="C4755" t="str">
            <v>un</v>
          </cell>
          <cell r="D4755">
            <v>300.42</v>
          </cell>
          <cell r="E4755" t="str">
            <v>SICRO Jul/24</v>
          </cell>
        </row>
        <row r="4756">
          <cell r="A4756">
            <v>4507794</v>
          </cell>
          <cell r="B4756" t="str">
            <v>Ancoragem passiva com 27 cordoalhas aderentes D = 12,7 mm - fornecimento e instalação</v>
          </cell>
          <cell r="C4756" t="str">
            <v>un</v>
          </cell>
          <cell r="D4756">
            <v>359.62</v>
          </cell>
          <cell r="E4756" t="str">
            <v>SICRO Jul/24</v>
          </cell>
        </row>
        <row r="4757">
          <cell r="A4757">
            <v>4507795</v>
          </cell>
          <cell r="B4757" t="str">
            <v>Ancoragem passiva com 27 cordoalhas aderentes D = 15,2 mm - fornecimento e instalação</v>
          </cell>
          <cell r="C4757" t="str">
            <v>un</v>
          </cell>
          <cell r="D4757">
            <v>365.58</v>
          </cell>
          <cell r="E4757" t="str">
            <v>SICRO Jul/24</v>
          </cell>
        </row>
        <row r="4758">
          <cell r="A4758">
            <v>4507796</v>
          </cell>
          <cell r="B4758" t="str">
            <v>Ancoragem passiva com 31 cordoalhas aderentes D = 12,7 mm - fornecimento e instalação</v>
          </cell>
          <cell r="C4758" t="str">
            <v>un</v>
          </cell>
          <cell r="D4758">
            <v>411.01</v>
          </cell>
          <cell r="E4758" t="str">
            <v>SICRO Jul/24</v>
          </cell>
        </row>
        <row r="4759">
          <cell r="A4759">
            <v>4508190</v>
          </cell>
          <cell r="B4759" t="str">
            <v>Ancoragem passiva com 31 cordoalhas aderentes D = 15,2 mm - fornecimento e instalação</v>
          </cell>
          <cell r="C4759" t="str">
            <v>un</v>
          </cell>
          <cell r="D4759">
            <v>417.76</v>
          </cell>
          <cell r="E4759" t="str">
            <v>SICRO Jul/24</v>
          </cell>
        </row>
        <row r="4760">
          <cell r="A4760">
            <v>4507797</v>
          </cell>
          <cell r="B4760" t="str">
            <v>Ancoragem passiva com 4 cordoalhas aderentes D = 12,7 mm - fornecimento e instalação</v>
          </cell>
          <cell r="C4760" t="str">
            <v>un</v>
          </cell>
          <cell r="D4760">
            <v>65.91</v>
          </cell>
          <cell r="E4760" t="str">
            <v>SICRO Jul/24</v>
          </cell>
        </row>
        <row r="4761">
          <cell r="A4761">
            <v>4507798</v>
          </cell>
          <cell r="B4761" t="str">
            <v>Ancoragem passiva com 4 cordoalhas aderentes D = 15,2 mm - fornecimento e instalação</v>
          </cell>
          <cell r="C4761" t="str">
            <v>un</v>
          </cell>
          <cell r="D4761">
            <v>65.7</v>
          </cell>
          <cell r="E4761" t="str">
            <v>SICRO Jul/24</v>
          </cell>
        </row>
        <row r="4762">
          <cell r="A4762">
            <v>4507799</v>
          </cell>
          <cell r="B4762" t="str">
            <v>Ancoragem passiva com 6 cordoalhas aderentes D = 12,7 mm - fornecimento e instalação</v>
          </cell>
          <cell r="C4762" t="str">
            <v>un</v>
          </cell>
          <cell r="D4762">
            <v>90.28</v>
          </cell>
          <cell r="E4762" t="str">
            <v>SICRO Jul/24</v>
          </cell>
        </row>
        <row r="4763">
          <cell r="A4763">
            <v>4507800</v>
          </cell>
          <cell r="B4763" t="str">
            <v>Ancoragem passiva com 6 cordoalhas aderentes D = 15,2 mm - fornecimento e instalação</v>
          </cell>
          <cell r="C4763" t="str">
            <v>un</v>
          </cell>
          <cell r="D4763">
            <v>90.37</v>
          </cell>
          <cell r="E4763" t="str">
            <v>SICRO Jul/24</v>
          </cell>
        </row>
        <row r="4764">
          <cell r="A4764">
            <v>4507801</v>
          </cell>
          <cell r="B4764" t="str">
            <v>Ancoragem passiva com 7 cordoalhas aderentes D = 12,7 mm - fornecimento e instalação</v>
          </cell>
          <cell r="C4764" t="str">
            <v>un</v>
          </cell>
          <cell r="D4764">
            <v>109.53</v>
          </cell>
          <cell r="E4764" t="str">
            <v>SICRO Jul/24</v>
          </cell>
        </row>
        <row r="4765">
          <cell r="A4765">
            <v>4507802</v>
          </cell>
          <cell r="B4765" t="str">
            <v>Ancoragem passiva com 7 cordoalhas aderentes D = 15,2 mm - fornecimento e instalação</v>
          </cell>
          <cell r="C4765" t="str">
            <v>un</v>
          </cell>
          <cell r="D4765">
            <v>109.63</v>
          </cell>
          <cell r="E4765" t="str">
            <v>SICRO Jul/24</v>
          </cell>
        </row>
        <row r="4766">
          <cell r="A4766">
            <v>4507803</v>
          </cell>
          <cell r="B4766" t="str">
            <v>Ancoragem passiva com 8 cordoalhas aderentes D = 12,7 mm - fornecimento e instalação</v>
          </cell>
          <cell r="C4766" t="str">
            <v>un</v>
          </cell>
          <cell r="D4766">
            <v>110.03</v>
          </cell>
          <cell r="E4766" t="str">
            <v>SICRO Jul/24</v>
          </cell>
        </row>
        <row r="4767">
          <cell r="A4767">
            <v>4508191</v>
          </cell>
          <cell r="B4767" t="str">
            <v>Ancoragem passiva com 8 cordoalhas aderentes D = 15,2 mm - fornecimento e instalação</v>
          </cell>
          <cell r="C4767" t="str">
            <v>un</v>
          </cell>
          <cell r="D4767">
            <v>110.13</v>
          </cell>
          <cell r="E4767" t="str">
            <v>SICRO Jul/24</v>
          </cell>
        </row>
        <row r="4768">
          <cell r="A4768">
            <v>4507804</v>
          </cell>
          <cell r="B4768" t="str">
            <v>Ancoragem passiva com 9 cordoalhas aderentes D = 12,7 mm - fornecimento e instalação</v>
          </cell>
          <cell r="C4768" t="str">
            <v>un</v>
          </cell>
          <cell r="D4768">
            <v>134.91999999999999</v>
          </cell>
          <cell r="E4768" t="str">
            <v>SICRO Jul/24</v>
          </cell>
        </row>
        <row r="4769">
          <cell r="A4769">
            <v>4507805</v>
          </cell>
          <cell r="B4769" t="str">
            <v>Ancoragem passiva com 9 cordoalhas aderentes D = 15,2 mm - fornecimento e instalação</v>
          </cell>
          <cell r="C4769" t="str">
            <v>un</v>
          </cell>
          <cell r="D4769">
            <v>131.06</v>
          </cell>
          <cell r="E4769" t="str">
            <v>SICRO Jul/24</v>
          </cell>
        </row>
        <row r="4770">
          <cell r="A4770">
            <v>4507806</v>
          </cell>
          <cell r="B4770" t="str">
            <v>Ancoragem passiva para lajes com 1 cordoalha aderente D = 12,7 mm - fornecimento e instalação</v>
          </cell>
          <cell r="C4770" t="str">
            <v>un</v>
          </cell>
          <cell r="D4770">
            <v>27.25</v>
          </cell>
          <cell r="E4770" t="str">
            <v>SICRO Jul/24</v>
          </cell>
        </row>
        <row r="4771">
          <cell r="A4771">
            <v>4507807</v>
          </cell>
          <cell r="B4771" t="str">
            <v>Ancoragem passiva para lajes com 1 cordoalha aderente D = 15,2 mm - fornecimento e instalação</v>
          </cell>
          <cell r="C4771" t="str">
            <v>un</v>
          </cell>
          <cell r="D4771">
            <v>32.770000000000003</v>
          </cell>
          <cell r="E4771" t="str">
            <v>SICRO Jul/24</v>
          </cell>
        </row>
        <row r="4772">
          <cell r="A4772">
            <v>4507866</v>
          </cell>
          <cell r="B4772" t="str">
            <v>Ancoragem passiva para lajes com 1 cordoalha engraxada D = 12,7 mm - fornecimento e instalação</v>
          </cell>
          <cell r="C4772" t="str">
            <v>un</v>
          </cell>
          <cell r="D4772">
            <v>75.58</v>
          </cell>
          <cell r="E4772" t="str">
            <v>SICRO Jul/24</v>
          </cell>
        </row>
        <row r="4773">
          <cell r="A4773">
            <v>4507867</v>
          </cell>
          <cell r="B4773" t="str">
            <v>Ancoragem passiva para lajes com 1 cordoalha engraxada D = 15,2 mm - fornecimento e instalação</v>
          </cell>
          <cell r="C4773" t="str">
            <v>un</v>
          </cell>
          <cell r="D4773">
            <v>107.51</v>
          </cell>
          <cell r="E4773" t="str">
            <v>SICRO Jul/24</v>
          </cell>
        </row>
        <row r="4774">
          <cell r="A4774">
            <v>4507808</v>
          </cell>
          <cell r="B4774" t="str">
            <v>Ancoragem passiva para lajes com 2 cordoalhas aderentes D = 12,7 mm - fornecimento e instalação</v>
          </cell>
          <cell r="C4774" t="str">
            <v>un</v>
          </cell>
          <cell r="D4774">
            <v>29.91</v>
          </cell>
          <cell r="E4774" t="str">
            <v>SICRO Jul/24</v>
          </cell>
        </row>
        <row r="4775">
          <cell r="A4775">
            <v>4507809</v>
          </cell>
          <cell r="B4775" t="str">
            <v>Ancoragem passiva para lajes com 2 cordoalhas aderentes D = 15,2 mm - fornecimento e instalação</v>
          </cell>
          <cell r="C4775" t="str">
            <v>un</v>
          </cell>
          <cell r="D4775">
            <v>36.72</v>
          </cell>
          <cell r="E4775" t="str">
            <v>SICRO Jul/24</v>
          </cell>
        </row>
        <row r="4776">
          <cell r="A4776">
            <v>4507810</v>
          </cell>
          <cell r="B4776" t="str">
            <v>Ancoragem passiva para lajes com 3 cordoalhas aderentes D = 12,7 mm - fornecimento e instalação</v>
          </cell>
          <cell r="C4776" t="str">
            <v>un</v>
          </cell>
          <cell r="D4776">
            <v>50.3</v>
          </cell>
          <cell r="E4776" t="str">
            <v>SICRO Jul/24</v>
          </cell>
        </row>
        <row r="4777">
          <cell r="A4777">
            <v>4507811</v>
          </cell>
          <cell r="B4777" t="str">
            <v>Ancoragem passiva para lajes com 3 cordoalhas aderentes D = 15,2 mm - fornecimento e instalação</v>
          </cell>
          <cell r="C4777" t="str">
            <v>un</v>
          </cell>
          <cell r="D4777">
            <v>58.1</v>
          </cell>
          <cell r="E4777" t="str">
            <v>SICRO Jul/24</v>
          </cell>
        </row>
        <row r="4778">
          <cell r="A4778">
            <v>4507812</v>
          </cell>
          <cell r="B4778" t="str">
            <v>Ancoragem passiva para lajes com 4 cordoalhas aderentes D = 12,7 mm - fornecimento e instalação</v>
          </cell>
          <cell r="C4778" t="str">
            <v>un</v>
          </cell>
          <cell r="D4778">
            <v>55.67</v>
          </cell>
          <cell r="E4778" t="str">
            <v>SICRO Jul/24</v>
          </cell>
        </row>
        <row r="4779">
          <cell r="A4779">
            <v>4507813</v>
          </cell>
          <cell r="B4779" t="str">
            <v>Ancoragem passiva para lajes com 4 cordoalhas aderentes D = 15,2 mm - fornecimento e instalação</v>
          </cell>
          <cell r="C4779" t="str">
            <v>un</v>
          </cell>
          <cell r="D4779">
            <v>68.64</v>
          </cell>
          <cell r="E4779" t="str">
            <v>SICRO Jul/24</v>
          </cell>
        </row>
        <row r="4780">
          <cell r="A4780">
            <v>4507851</v>
          </cell>
          <cell r="B4780" t="str">
            <v>Bainha metálica ovalizada seção 19 x 36 mm para 1 cordoalha D = 12,7 mm - fornecimento, instalação e injeção de nata de cimento</v>
          </cell>
          <cell r="C4780" t="str">
            <v>m</v>
          </cell>
          <cell r="D4780">
            <v>25.73</v>
          </cell>
          <cell r="E4780" t="str">
            <v>SICRO Jul/24</v>
          </cell>
        </row>
        <row r="4781">
          <cell r="A4781">
            <v>4507852</v>
          </cell>
          <cell r="B4781" t="str">
            <v>Bainha metálica ovalizada seção 19 x 36 mm para 2 cordoalhas D = 12,7 mm - fornecimento, instalação e injeção de nata de cimento</v>
          </cell>
          <cell r="C4781" t="str">
            <v>m</v>
          </cell>
          <cell r="D4781">
            <v>25.6</v>
          </cell>
          <cell r="E4781" t="str">
            <v>SICRO Jul/24</v>
          </cell>
        </row>
        <row r="4782">
          <cell r="A4782">
            <v>4507853</v>
          </cell>
          <cell r="B4782" t="str">
            <v>Bainha metálica ovalizada seção 19 x 48 mm para 3 cordoalhas D = 12,7 mm - fornecimento, instalação e injeção de nata de cimento</v>
          </cell>
          <cell r="C4782" t="str">
            <v>m</v>
          </cell>
          <cell r="D4782">
            <v>28.77</v>
          </cell>
          <cell r="E4782" t="str">
            <v>SICRO Jul/24</v>
          </cell>
        </row>
        <row r="4783">
          <cell r="A4783">
            <v>4507854</v>
          </cell>
          <cell r="B4783" t="str">
            <v>Bainha metálica ovalizada seção 19 x 62 mm para 4 cordoalhas D = 12,7 mm - fornecimento, instalação e injeção de nata de cimento</v>
          </cell>
          <cell r="C4783" t="str">
            <v>m</v>
          </cell>
          <cell r="D4783">
            <v>31.04</v>
          </cell>
          <cell r="E4783" t="str">
            <v>SICRO Jul/24</v>
          </cell>
        </row>
        <row r="4784">
          <cell r="A4784">
            <v>4507855</v>
          </cell>
          <cell r="B4784" t="str">
            <v>Bainha metálica ovalizada seção 22 x 32 mm para 1 cordoalha D = 15,2 mm - fornecimento, instalação e injeção de nata de cimento</v>
          </cell>
          <cell r="C4784" t="str">
            <v>m</v>
          </cell>
          <cell r="D4784">
            <v>25.65</v>
          </cell>
          <cell r="E4784" t="str">
            <v>SICRO Jul/24</v>
          </cell>
        </row>
        <row r="4785">
          <cell r="A4785">
            <v>4507856</v>
          </cell>
          <cell r="B4785" t="str">
            <v>Bainha metálica ovalizada seção 22 x 32 mm para 2 cordoalhas D = 15,2 mm - fornecimento, instalação e injeção de nata de cimento</v>
          </cell>
          <cell r="C4785" t="str">
            <v>m</v>
          </cell>
          <cell r="D4785">
            <v>25.46</v>
          </cell>
          <cell r="E4785" t="str">
            <v>SICRO Jul/24</v>
          </cell>
        </row>
        <row r="4786">
          <cell r="A4786">
            <v>4507857</v>
          </cell>
          <cell r="B4786" t="str">
            <v>Bainha metálica ovalizada seção 22 x 55 mm para 3 cordoalhas D = 15,2 mm - fornecimento, instalação e injeção de nata de cimento</v>
          </cell>
          <cell r="C4786" t="str">
            <v>m</v>
          </cell>
          <cell r="D4786">
            <v>29.94</v>
          </cell>
          <cell r="E4786" t="str">
            <v>SICRO Jul/24</v>
          </cell>
        </row>
        <row r="4787">
          <cell r="A4787">
            <v>4507858</v>
          </cell>
          <cell r="B4787" t="str">
            <v>Bainha metálica ovalizada seção 22 x 73 mm para 4 cordoalhas D = 15,2 mm - fornecimento, instalação e injeção de nata de cimento</v>
          </cell>
          <cell r="C4787" t="str">
            <v>m</v>
          </cell>
          <cell r="D4787">
            <v>33.380000000000003</v>
          </cell>
          <cell r="E4787" t="str">
            <v>SICRO Jul/24</v>
          </cell>
        </row>
        <row r="4788">
          <cell r="A4788">
            <v>4508177</v>
          </cell>
          <cell r="B4788" t="str">
            <v>Bainha metálica redonda D = 100 mm para 21 cordoalhas D = 15,2 mm - fornecimento, instalação e injeção de nata de cimento</v>
          </cell>
          <cell r="C4788" t="str">
            <v>m</v>
          </cell>
          <cell r="D4788">
            <v>59.31</v>
          </cell>
          <cell r="E4788" t="str">
            <v>SICRO Jul/24</v>
          </cell>
        </row>
        <row r="4789">
          <cell r="A4789">
            <v>4508178</v>
          </cell>
          <cell r="B4789" t="str">
            <v>Bainha metálica redonda D = 100 mm para 22 cordoalhas D = 15,2 mm - fornecimento, instalação e injeção de nata de cimento</v>
          </cell>
          <cell r="C4789" t="str">
            <v>m</v>
          </cell>
          <cell r="D4789">
            <v>59.12</v>
          </cell>
          <cell r="E4789" t="str">
            <v>SICRO Jul/24</v>
          </cell>
        </row>
        <row r="4790">
          <cell r="A4790">
            <v>4507821</v>
          </cell>
          <cell r="B4790" t="str">
            <v>Bainha metálica redonda D = 100 mm para 24 cordoalhas D = 15,2 mm - fornecimento, instalação e injeção de nata de cimento</v>
          </cell>
          <cell r="C4790" t="str">
            <v>m</v>
          </cell>
          <cell r="D4790">
            <v>58.75</v>
          </cell>
          <cell r="E4790" t="str">
            <v>SICRO Jul/24</v>
          </cell>
        </row>
        <row r="4791">
          <cell r="A4791">
            <v>4507822</v>
          </cell>
          <cell r="B4791" t="str">
            <v>Bainha metálica redonda D = 100 mm para 25 cordoalhas D = 15,2 mm - fornecimento, instalação e injeção de nata de cimento</v>
          </cell>
          <cell r="C4791" t="str">
            <v>m</v>
          </cell>
          <cell r="D4791">
            <v>58.57</v>
          </cell>
          <cell r="E4791" t="str">
            <v>SICRO Jul/24</v>
          </cell>
        </row>
        <row r="4792">
          <cell r="A4792">
            <v>4507823</v>
          </cell>
          <cell r="B4792" t="str">
            <v>Bainha metálica redonda D = 100 mm para 30 cordoalhas D = 12,7 mm - fornecimento, instalação e injeção de nata de cimento</v>
          </cell>
          <cell r="C4792" t="str">
            <v>m</v>
          </cell>
          <cell r="D4792">
            <v>59.32</v>
          </cell>
          <cell r="E4792" t="str">
            <v>SICRO Jul/24</v>
          </cell>
        </row>
        <row r="4793">
          <cell r="A4793">
            <v>4508188</v>
          </cell>
          <cell r="B4793" t="str">
            <v>Bainha metálica redonda D = 100 mm para 31 cordoalhas D = 12,7 mm - fornecimento, instalação e injeção de nata de cimento</v>
          </cell>
          <cell r="C4793" t="str">
            <v>m</v>
          </cell>
          <cell r="D4793">
            <v>59.19</v>
          </cell>
          <cell r="E4793" t="str">
            <v>SICRO Jul/24</v>
          </cell>
        </row>
        <row r="4794">
          <cell r="A4794">
            <v>4507824</v>
          </cell>
          <cell r="B4794" t="str">
            <v>Bainha metálica redonda D = 110 mm para 27 cordoalhas D = 15,2 mm - fornecimento, instalação e injeção de nata de cimento</v>
          </cell>
          <cell r="C4794" t="str">
            <v>m</v>
          </cell>
          <cell r="D4794">
            <v>64.86</v>
          </cell>
          <cell r="E4794" t="str">
            <v>SICRO Jul/24</v>
          </cell>
        </row>
        <row r="4795">
          <cell r="A4795">
            <v>4507825</v>
          </cell>
          <cell r="B4795" t="str">
            <v>Bainha metálica redonda D = 110 mm para 37 cordoalhas D = 12,7 mm - fornecimento, instalação e injeção de nata de cimento</v>
          </cell>
          <cell r="C4795" t="str">
            <v>m</v>
          </cell>
          <cell r="D4795">
            <v>65.069999999999993</v>
          </cell>
          <cell r="E4795" t="str">
            <v>SICRO Jul/24</v>
          </cell>
        </row>
        <row r="4796">
          <cell r="A4796">
            <v>4507826</v>
          </cell>
          <cell r="B4796" t="str">
            <v>Bainha metálica redonda D = 120 mm para 30 cordoalhas D = 15,2 mm - fornecimento, instalação e injeção de nata de cimento</v>
          </cell>
          <cell r="C4796" t="str">
            <v>m</v>
          </cell>
          <cell r="D4796">
            <v>69.09</v>
          </cell>
          <cell r="E4796" t="str">
            <v>SICRO Jul/24</v>
          </cell>
        </row>
        <row r="4797">
          <cell r="A4797">
            <v>4508179</v>
          </cell>
          <cell r="B4797" t="str">
            <v>Bainha metálica redonda D = 120 mm para 31 cordoalhas D = 15,2 mm - fornecimento, instalação e injeção de nata de cimento</v>
          </cell>
          <cell r="C4797" t="str">
            <v>m</v>
          </cell>
          <cell r="D4797">
            <v>68.900000000000006</v>
          </cell>
          <cell r="E4797" t="str">
            <v>SICRO Jul/24</v>
          </cell>
        </row>
        <row r="4798">
          <cell r="A4798">
            <v>4507827</v>
          </cell>
          <cell r="B4798" t="str">
            <v>Bainha metálica redonda D = 130 mm para 37 cordoalhas D = 15,2 mm - fornecimento, instalação e injeção de nata de cimento</v>
          </cell>
          <cell r="C4798" t="str">
            <v>m</v>
          </cell>
          <cell r="D4798">
            <v>72.319999999999993</v>
          </cell>
          <cell r="E4798" t="str">
            <v>SICRO Jul/24</v>
          </cell>
        </row>
        <row r="4799">
          <cell r="A4799">
            <v>4508180</v>
          </cell>
          <cell r="B4799" t="str">
            <v>Bainha metálica redonda D = 30 mm para 2 cordoalhas D = 12,7 mm - fornecimento, instalação e injeção de nata de cimento</v>
          </cell>
          <cell r="C4799" t="str">
            <v>m</v>
          </cell>
          <cell r="D4799">
            <v>24.96</v>
          </cell>
          <cell r="E4799" t="str">
            <v>SICRO Jul/24</v>
          </cell>
        </row>
        <row r="4800">
          <cell r="A4800">
            <v>4507739</v>
          </cell>
          <cell r="B4800" t="str">
            <v>Bainha metálica redonda D = 35 mm para 2 cordoalhas D = 15,2 mm - fornecimento, instalação e injeção de nata de cimento</v>
          </cell>
          <cell r="C4800" t="str">
            <v>m</v>
          </cell>
          <cell r="D4800">
            <v>26.21</v>
          </cell>
          <cell r="E4800" t="str">
            <v>SICRO Jul/24</v>
          </cell>
        </row>
        <row r="4801">
          <cell r="A4801">
            <v>4508181</v>
          </cell>
          <cell r="B4801" t="str">
            <v>Bainha metálica redonda D = 35 mm para 3 cordoalhas D = 12,7 mm - fornecimento, instalação e injeção de nata de cimento</v>
          </cell>
          <cell r="C4801" t="str">
            <v>m</v>
          </cell>
          <cell r="D4801">
            <v>26.19</v>
          </cell>
          <cell r="E4801" t="str">
            <v>SICRO Jul/24</v>
          </cell>
        </row>
        <row r="4802">
          <cell r="A4802">
            <v>4508125</v>
          </cell>
          <cell r="B4802" t="str">
            <v>Bainha metálica redonda D = 40 mm para 3 cordoalhas D = 15,2 mm - fornecimento, instalação e injeção de nata de cimento</v>
          </cell>
          <cell r="C4802" t="str">
            <v>m</v>
          </cell>
          <cell r="D4802">
            <v>28.14</v>
          </cell>
          <cell r="E4802" t="str">
            <v>SICRO Jul/24</v>
          </cell>
        </row>
        <row r="4803">
          <cell r="A4803">
            <v>4507828</v>
          </cell>
          <cell r="B4803" t="str">
            <v>Bainha metálica redonda D = 40 mm para 4 cordoalhas D = 12,7 mm - fornecimento, instalação e injeção de nata de cimento</v>
          </cell>
          <cell r="C4803" t="str">
            <v>m</v>
          </cell>
          <cell r="D4803">
            <v>28.18</v>
          </cell>
          <cell r="E4803" t="str">
            <v>SICRO Jul/24</v>
          </cell>
        </row>
        <row r="4804">
          <cell r="A4804">
            <v>4507829</v>
          </cell>
          <cell r="B4804" t="str">
            <v>Bainha metálica redonda D = 45 mm para 4 cordoalhas D = 15,2 mm - fornecimento, instalação e injeção de nata de cimento</v>
          </cell>
          <cell r="C4804" t="str">
            <v>m</v>
          </cell>
          <cell r="D4804">
            <v>30.3</v>
          </cell>
          <cell r="E4804" t="str">
            <v>SICRO Jul/24</v>
          </cell>
        </row>
        <row r="4805">
          <cell r="A4805">
            <v>4508182</v>
          </cell>
          <cell r="B4805" t="str">
            <v>Bainha metálica redonda D = 45 mm para 5 cordoalhas D = 12,7 mm - fornecimento, instalação e injeção de nata de cimento</v>
          </cell>
          <cell r="C4805" t="str">
            <v>m</v>
          </cell>
          <cell r="D4805">
            <v>30.4</v>
          </cell>
          <cell r="E4805" t="str">
            <v>SICRO Jul/24</v>
          </cell>
        </row>
        <row r="4806">
          <cell r="A4806">
            <v>4508092</v>
          </cell>
          <cell r="B4806" t="str">
            <v>Bainha metálica redonda D = 50 mm para 5 cordoalhas D = 15,2 mm - fornecimento, instalação e injeção de nata de cimento</v>
          </cell>
          <cell r="C4806" t="str">
            <v>m</v>
          </cell>
          <cell r="D4806">
            <v>32.24</v>
          </cell>
          <cell r="E4806" t="str">
            <v>SICRO Jul/24</v>
          </cell>
        </row>
        <row r="4807">
          <cell r="A4807">
            <v>4507830</v>
          </cell>
          <cell r="B4807" t="str">
            <v>Bainha metálica redonda D = 50 mm para 6 cordoalhas D = 12,7 mm - fornecimento, instalação e injeção de nata de cimento</v>
          </cell>
          <cell r="C4807" t="str">
            <v>m</v>
          </cell>
          <cell r="D4807">
            <v>32.39</v>
          </cell>
          <cell r="E4807" t="str">
            <v>SICRO Jul/24</v>
          </cell>
        </row>
        <row r="4808">
          <cell r="A4808">
            <v>4508183</v>
          </cell>
          <cell r="B4808" t="str">
            <v>Bainha metálica redonda D = 55 mm para 7 cordoalhas D = 12,7 mm - fornecimento, instalação e injeção de nata de cimento</v>
          </cell>
          <cell r="C4808" t="str">
            <v>m</v>
          </cell>
          <cell r="D4808">
            <v>37.4</v>
          </cell>
          <cell r="E4808" t="str">
            <v>SICRO Jul/24</v>
          </cell>
        </row>
        <row r="4809">
          <cell r="A4809">
            <v>4507831</v>
          </cell>
          <cell r="B4809" t="str">
            <v>Bainha metálica redonda D = 55 mm para 8 cordoalhas D = 12,7 mm - fornecimento, instalação e injeção de nata de cimento</v>
          </cell>
          <cell r="C4809" t="str">
            <v>m</v>
          </cell>
          <cell r="D4809">
            <v>34.590000000000003</v>
          </cell>
          <cell r="E4809" t="str">
            <v>SICRO Jul/24</v>
          </cell>
        </row>
        <row r="4810">
          <cell r="A4810">
            <v>4507832</v>
          </cell>
          <cell r="B4810" t="str">
            <v>Bainha metálica redonda D = 60 mm para 6 cordoalhas D = 15,2 mm - fornecimento, instalação e injeção de nata de cimento</v>
          </cell>
          <cell r="C4810" t="str">
            <v>m</v>
          </cell>
          <cell r="D4810">
            <v>38.08</v>
          </cell>
          <cell r="E4810" t="str">
            <v>SICRO Jul/24</v>
          </cell>
        </row>
        <row r="4811">
          <cell r="A4811">
            <v>4507833</v>
          </cell>
          <cell r="B4811" t="str">
            <v>Bainha metálica redonda D = 60 mm para 9 cordoalhas D = 12,7 mm - fornecimento, instalação e injeção de nata de cimento</v>
          </cell>
          <cell r="C4811" t="str">
            <v>m</v>
          </cell>
          <cell r="D4811">
            <v>38.03</v>
          </cell>
          <cell r="E4811" t="str">
            <v>SICRO Jul/24</v>
          </cell>
        </row>
        <row r="4812">
          <cell r="A4812">
            <v>4507834</v>
          </cell>
          <cell r="B4812" t="str">
            <v>Bainha metálica redonda D = 65 mm para 10 cordoalhas D = 12,7 mm - fornecimento, instalação e injeção de nata de cimento</v>
          </cell>
          <cell r="C4812" t="str">
            <v>m</v>
          </cell>
          <cell r="D4812">
            <v>39.770000000000003</v>
          </cell>
          <cell r="E4812" t="str">
            <v>SICRO Jul/24</v>
          </cell>
        </row>
        <row r="4813">
          <cell r="A4813">
            <v>4508184</v>
          </cell>
          <cell r="B4813" t="str">
            <v>Bainha metálica redonda D = 65 mm para 11 cordoalhas D = 12,7 mm - fornecimento, instalação e injeção de nata de cimento</v>
          </cell>
          <cell r="C4813" t="str">
            <v>m</v>
          </cell>
          <cell r="D4813">
            <v>39.64</v>
          </cell>
          <cell r="E4813" t="str">
            <v>SICRO Jul/24</v>
          </cell>
        </row>
        <row r="4814">
          <cell r="A4814">
            <v>4507835</v>
          </cell>
          <cell r="B4814" t="str">
            <v>Bainha metálica redonda D = 65 mm para 12 cordoalhas D = 12,7 mm - fornecimento, instalação e injeção de nata de cimento</v>
          </cell>
          <cell r="C4814" t="str">
            <v>m</v>
          </cell>
          <cell r="D4814">
            <v>39.51</v>
          </cell>
          <cell r="E4814" t="str">
            <v>SICRO Jul/24</v>
          </cell>
        </row>
        <row r="4815">
          <cell r="A4815">
            <v>4508174</v>
          </cell>
          <cell r="B4815" t="str">
            <v>Bainha metálica redonda D = 65 mm para 7 cordoalhas D = 15,2 mm - fornecimento, instalação e injeção de nata de cimento</v>
          </cell>
          <cell r="C4815" t="str">
            <v>m</v>
          </cell>
          <cell r="D4815">
            <v>39.770000000000003</v>
          </cell>
          <cell r="E4815" t="str">
            <v>SICRO Jul/24</v>
          </cell>
        </row>
        <row r="4816">
          <cell r="A4816">
            <v>4507836</v>
          </cell>
          <cell r="B4816" t="str">
            <v>Bainha metálica redonda D = 65 mm para 8 cordoalhas D = 15,2 mm - fornecimento, instalação e injeção de nata de cimento</v>
          </cell>
          <cell r="C4816" t="str">
            <v>m</v>
          </cell>
          <cell r="D4816">
            <v>39.58</v>
          </cell>
          <cell r="E4816" t="str">
            <v>SICRO Jul/24</v>
          </cell>
        </row>
        <row r="4817">
          <cell r="A4817">
            <v>4507837</v>
          </cell>
          <cell r="B4817" t="str">
            <v>Bainha metálica redonda D = 70 mm para 15 cordoalhas D = 12,7 mm - fornecimento, instalação e injeção de nata de cimento</v>
          </cell>
          <cell r="C4817" t="str">
            <v>m</v>
          </cell>
          <cell r="D4817">
            <v>41.92</v>
          </cell>
          <cell r="E4817" t="str">
            <v>SICRO Jul/24</v>
          </cell>
        </row>
        <row r="4818">
          <cell r="A4818">
            <v>4507838</v>
          </cell>
          <cell r="B4818" t="str">
            <v>Bainha metálica redonda D = 70 mm para 9 cordoalhas D = 15,2 mm - fornecimento, instalação e injeção de nata de cimento</v>
          </cell>
          <cell r="C4818" t="str">
            <v>m</v>
          </cell>
          <cell r="D4818">
            <v>42.19</v>
          </cell>
          <cell r="E4818" t="str">
            <v>SICRO Jul/24</v>
          </cell>
        </row>
        <row r="4819">
          <cell r="A4819">
            <v>4507839</v>
          </cell>
          <cell r="B4819" t="str">
            <v>Bainha metálica redonda D = 75 mm para 10 cordoalhas D = 15,2 mm - fornecimento, instalação e injeção de nata de cimento</v>
          </cell>
          <cell r="C4819" t="str">
            <v>m</v>
          </cell>
          <cell r="D4819">
            <v>43.83</v>
          </cell>
          <cell r="E4819" t="str">
            <v>SICRO Jul/24</v>
          </cell>
        </row>
        <row r="4820">
          <cell r="A4820">
            <v>4508175</v>
          </cell>
          <cell r="B4820" t="str">
            <v>Bainha metálica redonda D = 75 mm para 11 cordoalhas D = 15,2 mm - fornecimento, instalação e injeção de nata de cimento</v>
          </cell>
          <cell r="C4820" t="str">
            <v>m</v>
          </cell>
          <cell r="D4820">
            <v>43.65</v>
          </cell>
          <cell r="E4820" t="str">
            <v>SICRO Jul/24</v>
          </cell>
        </row>
        <row r="4821">
          <cell r="A4821">
            <v>4507840</v>
          </cell>
          <cell r="B4821" t="str">
            <v>Bainha metálica redonda D = 75 mm para 16 cordoalhas D = 12,7 mm - fornecimento, instalação e injeção de nata de cimento</v>
          </cell>
          <cell r="C4821" t="str">
            <v>m</v>
          </cell>
          <cell r="D4821">
            <v>43.62</v>
          </cell>
          <cell r="E4821" t="str">
            <v>SICRO Jul/24</v>
          </cell>
        </row>
        <row r="4822">
          <cell r="A4822">
            <v>4507841</v>
          </cell>
          <cell r="B4822" t="str">
            <v>Bainha metálica redonda D = 75 mm para 18 cordoalhas D = 12,7 mm - fornecimento, instalação e injeção de nata de cimento</v>
          </cell>
          <cell r="C4822" t="str">
            <v>m</v>
          </cell>
          <cell r="D4822">
            <v>43.36</v>
          </cell>
          <cell r="E4822" t="str">
            <v>SICRO Jul/24</v>
          </cell>
        </row>
        <row r="4823">
          <cell r="A4823">
            <v>4507842</v>
          </cell>
          <cell r="B4823" t="str">
            <v>Bainha metálica redonda D = 80 mm para 12 cordoalhas D = 15,2 mm - fornecimento, instalação e injeção de nata de cimento</v>
          </cell>
          <cell r="C4823" t="str">
            <v>m</v>
          </cell>
          <cell r="D4823">
            <v>46.92</v>
          </cell>
          <cell r="E4823" t="str">
            <v>SICRO Jul/24</v>
          </cell>
        </row>
        <row r="4824">
          <cell r="A4824">
            <v>4508185</v>
          </cell>
          <cell r="B4824" t="str">
            <v>Bainha metálica redonda D = 80 mm para 19 cordoalhas D = 12,7 mm - fornecimento, instalação e injeção de nata de cimento</v>
          </cell>
          <cell r="C4824" t="str">
            <v>m</v>
          </cell>
          <cell r="D4824">
            <v>46.69</v>
          </cell>
          <cell r="E4824" t="str">
            <v>SICRO Jul/24</v>
          </cell>
        </row>
        <row r="4825">
          <cell r="A4825">
            <v>4507843</v>
          </cell>
          <cell r="B4825" t="str">
            <v>Bainha metálica redonda D = 80 mm para 20 cordoalhas D = 12,7 mm - fornecimento, instalação e injeção de nata de cimento</v>
          </cell>
          <cell r="C4825" t="str">
            <v>m</v>
          </cell>
          <cell r="D4825">
            <v>46.56</v>
          </cell>
          <cell r="E4825" t="str">
            <v>SICRO Jul/24</v>
          </cell>
        </row>
        <row r="4826">
          <cell r="A4826">
            <v>4507844</v>
          </cell>
          <cell r="B4826" t="str">
            <v>Bainha metálica redonda D = 85 mm para 15 cordoalhas D = 15,2 mm - fornecimento, instalação e injeção de nata de cimento</v>
          </cell>
          <cell r="C4826" t="str">
            <v>m</v>
          </cell>
          <cell r="D4826">
            <v>49.16</v>
          </cell>
          <cell r="E4826" t="str">
            <v>SICRO Jul/24</v>
          </cell>
        </row>
        <row r="4827">
          <cell r="A4827">
            <v>4508186</v>
          </cell>
          <cell r="B4827" t="str">
            <v>Bainha metálica redonda D = 85 mm para 21 cordoalhas D = 12,7 mm - fornecimento, instalação e injeção de nata de cimento</v>
          </cell>
          <cell r="C4827" t="str">
            <v>m</v>
          </cell>
          <cell r="D4827">
            <v>49.22</v>
          </cell>
          <cell r="E4827" t="str">
            <v>SICRO Jul/24</v>
          </cell>
        </row>
        <row r="4828">
          <cell r="A4828">
            <v>4508187</v>
          </cell>
          <cell r="B4828" t="str">
            <v>Bainha metálica redonda D = 85 mm para 22 cordoalhas D = 12,7 mm - fornecimento, instalação e injeção de nata de cimento</v>
          </cell>
          <cell r="C4828" t="str">
            <v>m</v>
          </cell>
          <cell r="D4828">
            <v>49.09</v>
          </cell>
          <cell r="E4828" t="str">
            <v>SICRO Jul/24</v>
          </cell>
        </row>
        <row r="4829">
          <cell r="A4829">
            <v>4507845</v>
          </cell>
          <cell r="B4829" t="str">
            <v>Bainha metálica redonda D = 85 mm para 24 cordoalhas D = 12,7 mm - fornecimento, instalação e injeção de nata de cimento</v>
          </cell>
          <cell r="C4829" t="str">
            <v>m</v>
          </cell>
          <cell r="D4829">
            <v>48.83</v>
          </cell>
          <cell r="E4829" t="str">
            <v>SICRO Jul/24</v>
          </cell>
        </row>
        <row r="4830">
          <cell r="A4830">
            <v>4507846</v>
          </cell>
          <cell r="B4830" t="str">
            <v>Bainha metálica redonda D = 85 mm para 25 cordoalhas D = 12,7 mm - fornecimento, instalação e injeção de nata de cimento</v>
          </cell>
          <cell r="C4830" t="str">
            <v>m</v>
          </cell>
          <cell r="D4830">
            <v>48.71</v>
          </cell>
          <cell r="E4830" t="str">
            <v>SICRO Jul/24</v>
          </cell>
        </row>
        <row r="4831">
          <cell r="A4831">
            <v>4507847</v>
          </cell>
          <cell r="B4831" t="str">
            <v>Bainha metálica redonda D = 90 mm para 16 cordoalhas D = 15,2 mm - fornecimento, instalação e injeção de nata de cimento</v>
          </cell>
          <cell r="C4831" t="str">
            <v>m</v>
          </cell>
          <cell r="D4831">
            <v>54.62</v>
          </cell>
          <cell r="E4831" t="str">
            <v>SICRO Jul/24</v>
          </cell>
        </row>
        <row r="4832">
          <cell r="A4832">
            <v>4507848</v>
          </cell>
          <cell r="B4832" t="str">
            <v>Bainha metálica redonda D = 90 mm para 18 cordoalhas D = 15,2 mm - fornecimento, instalação e injeção de nata de cimento</v>
          </cell>
          <cell r="C4832" t="str">
            <v>m</v>
          </cell>
          <cell r="D4832">
            <v>54.25</v>
          </cell>
          <cell r="E4832" t="str">
            <v>SICRO Jul/24</v>
          </cell>
        </row>
        <row r="4833">
          <cell r="A4833">
            <v>4507849</v>
          </cell>
          <cell r="B4833" t="str">
            <v>Bainha metálica redonda D = 90 mm para 27 cordoalhas D = 12,7 mm - fornecimento, instalação e injeção de nata de cimento</v>
          </cell>
          <cell r="C4833" t="str">
            <v>m</v>
          </cell>
          <cell r="D4833">
            <v>54.09</v>
          </cell>
          <cell r="E4833" t="str">
            <v>SICRO Jul/24</v>
          </cell>
        </row>
        <row r="4834">
          <cell r="A4834">
            <v>4508176</v>
          </cell>
          <cell r="B4834" t="str">
            <v>Bainha metálica redonda D = 95 mm para 19 cordoalhas D = 15,2 mm - fornecimento, instalação e injeção de nata de cimento</v>
          </cell>
          <cell r="C4834" t="str">
            <v>m</v>
          </cell>
          <cell r="D4834">
            <v>56.02</v>
          </cell>
          <cell r="E4834" t="str">
            <v>SICRO Jul/24</v>
          </cell>
        </row>
        <row r="4835">
          <cell r="A4835">
            <v>4507850</v>
          </cell>
          <cell r="B4835" t="str">
            <v>Bainha metálica redonda D = 95 mm para 20 cordoalhas D = 15,2 mm - fornecimento, instalação e injeção de nata de cimento</v>
          </cell>
          <cell r="C4835" t="str">
            <v>m</v>
          </cell>
          <cell r="D4835">
            <v>55.84</v>
          </cell>
          <cell r="E4835" t="str">
            <v>SICRO Jul/24</v>
          </cell>
        </row>
        <row r="4836">
          <cell r="A4836">
            <v>4507956</v>
          </cell>
          <cell r="B4836" t="str">
            <v>Cordoalha CP 190 RB D = 12,7 mm - fornecimento e instalação</v>
          </cell>
          <cell r="C4836" t="str">
            <v>kg</v>
          </cell>
          <cell r="D4836">
            <v>11.07</v>
          </cell>
          <cell r="E4836" t="str">
            <v>SICRO Jul/24</v>
          </cell>
        </row>
        <row r="4837">
          <cell r="A4837">
            <v>4507957</v>
          </cell>
          <cell r="B4837" t="str">
            <v>Cordoalha CP 190 RB D = 15,2 mm - fornecimento e instalação</v>
          </cell>
          <cell r="C4837" t="str">
            <v>kg</v>
          </cell>
          <cell r="D4837">
            <v>11.05</v>
          </cell>
          <cell r="E4837" t="str">
            <v>SICRO Jul/24</v>
          </cell>
        </row>
        <row r="4838">
          <cell r="A4838">
            <v>4507958</v>
          </cell>
          <cell r="B4838" t="str">
            <v>Cordoalha engraxada CP 190 RB D = 12,7 mm - fornecimento e instalação</v>
          </cell>
          <cell r="C4838" t="str">
            <v>kg</v>
          </cell>
          <cell r="D4838">
            <v>14.98</v>
          </cell>
          <cell r="E4838" t="str">
            <v>SICRO Jul/24</v>
          </cell>
        </row>
        <row r="4839">
          <cell r="A4839">
            <v>4507959</v>
          </cell>
          <cell r="B4839" t="str">
            <v>Cordoalha engraxada CP 190 RB D = 15,2 mm - fornecimento e instalação</v>
          </cell>
          <cell r="C4839" t="str">
            <v>kg</v>
          </cell>
          <cell r="D4839">
            <v>14.98</v>
          </cell>
          <cell r="E4839" t="str">
            <v>SICRO Jul/24</v>
          </cell>
        </row>
        <row r="4840">
          <cell r="A4840">
            <v>4516138</v>
          </cell>
          <cell r="B4840" t="str">
            <v>Gaiola metálica em cantoneira para armazenamento e manipulação de cordoalha - confecção</v>
          </cell>
          <cell r="C4840" t="str">
            <v>kg</v>
          </cell>
          <cell r="D4840">
            <v>9.35</v>
          </cell>
          <cell r="E4840" t="str">
            <v>SICRO Jul/24</v>
          </cell>
        </row>
        <row r="4841">
          <cell r="A4841">
            <v>4516137</v>
          </cell>
          <cell r="B4841" t="str">
            <v>Nicho de madeira para dispositivo de ancoragem de protensão - confecção e instalação</v>
          </cell>
          <cell r="C4841" t="str">
            <v>m²</v>
          </cell>
          <cell r="D4841">
            <v>147.75</v>
          </cell>
          <cell r="E4841" t="str">
            <v>SICRO Jul/24</v>
          </cell>
        </row>
        <row r="4842">
          <cell r="A4842">
            <v>4805755</v>
          </cell>
          <cell r="B4842" t="str">
            <v>Apiloamento manual</v>
          </cell>
          <cell r="C4842" t="str">
            <v>m³</v>
          </cell>
          <cell r="D4842">
            <v>42.18</v>
          </cell>
          <cell r="E4842" t="str">
            <v>SICRO Jul/24</v>
          </cell>
        </row>
        <row r="4843">
          <cell r="A4843">
            <v>4805756</v>
          </cell>
          <cell r="B4843" t="str">
            <v>Apiloamento manual de superfície com espessura de 15 cm</v>
          </cell>
          <cell r="C4843" t="str">
            <v>m²</v>
          </cell>
          <cell r="D4843">
            <v>6.33</v>
          </cell>
          <cell r="E4843" t="str">
            <v>SICRO Jul/24</v>
          </cell>
        </row>
        <row r="4844">
          <cell r="A4844">
            <v>4816020</v>
          </cell>
          <cell r="B4844" t="str">
            <v>Areia extraída com draga de sucção tipo bomba</v>
          </cell>
          <cell r="C4844" t="str">
            <v>m³</v>
          </cell>
          <cell r="D4844">
            <v>12.55</v>
          </cell>
          <cell r="E4844" t="str">
            <v>SICRO Jul/24</v>
          </cell>
        </row>
        <row r="4845">
          <cell r="A4845">
            <v>4816019</v>
          </cell>
          <cell r="B4845" t="str">
            <v>Areia extraída com escavadeira hidráulica de longo alcance</v>
          </cell>
          <cell r="C4845" t="str">
            <v>m³</v>
          </cell>
          <cell r="D4845">
            <v>7.63</v>
          </cell>
          <cell r="E4845" t="str">
            <v>SICRO Jul/24</v>
          </cell>
        </row>
        <row r="4846">
          <cell r="A4846">
            <v>4816018</v>
          </cell>
          <cell r="B4846" t="str">
            <v>Areia extraída com trator e carregadeira</v>
          </cell>
          <cell r="C4846" t="str">
            <v>m³</v>
          </cell>
          <cell r="D4846">
            <v>5.22</v>
          </cell>
          <cell r="E4846" t="str">
            <v>SICRO Jul/24</v>
          </cell>
        </row>
        <row r="4847">
          <cell r="A4847">
            <v>4816012</v>
          </cell>
          <cell r="B4847" t="str">
            <v>Brita produzida em central de britagem de 80 m³/h</v>
          </cell>
          <cell r="C4847" t="str">
            <v>m³</v>
          </cell>
          <cell r="D4847">
            <v>54.59</v>
          </cell>
          <cell r="E4847" t="str">
            <v>SICRO Jul/24</v>
          </cell>
        </row>
        <row r="4848">
          <cell r="A4848">
            <v>4815805</v>
          </cell>
          <cell r="B4848" t="str">
            <v>Calandragem de chapa metálica com espessura de 3 mm</v>
          </cell>
          <cell r="C4848" t="str">
            <v>m²</v>
          </cell>
          <cell r="D4848">
            <v>13.89</v>
          </cell>
          <cell r="E4848" t="str">
            <v>SICRO Jul/24</v>
          </cell>
        </row>
        <row r="4849">
          <cell r="A4849">
            <v>4815802</v>
          </cell>
          <cell r="B4849" t="str">
            <v>Calandragem de chapa metálica com espessura de 5 mm</v>
          </cell>
          <cell r="C4849" t="str">
            <v>m²</v>
          </cell>
          <cell r="D4849">
            <v>20.51</v>
          </cell>
          <cell r="E4849" t="str">
            <v>SICRO Jul/24</v>
          </cell>
        </row>
        <row r="4850">
          <cell r="A4850">
            <v>4805754</v>
          </cell>
          <cell r="B4850" t="str">
            <v>Compactação manual com soquete vibratório</v>
          </cell>
          <cell r="C4850" t="str">
            <v>m³</v>
          </cell>
          <cell r="D4850">
            <v>8.16</v>
          </cell>
          <cell r="E4850" t="str">
            <v>SICRO Jul/24</v>
          </cell>
        </row>
        <row r="4851">
          <cell r="A4851">
            <v>4816145</v>
          </cell>
          <cell r="B4851" t="str">
            <v>Confecção de canaleta meia cana D = 0,30 m - areia e brita comerciais</v>
          </cell>
          <cell r="C4851" t="str">
            <v>m</v>
          </cell>
          <cell r="D4851">
            <v>29.95</v>
          </cell>
          <cell r="E4851" t="str">
            <v>SICRO Jul/24</v>
          </cell>
        </row>
        <row r="4852">
          <cell r="A4852">
            <v>4816144</v>
          </cell>
          <cell r="B4852" t="str">
            <v>Confecção de canaleta meia cana D = 0,30 m - areia extraída e brita produzida</v>
          </cell>
          <cell r="C4852" t="str">
            <v>m</v>
          </cell>
          <cell r="D4852">
            <v>27.37</v>
          </cell>
          <cell r="E4852" t="str">
            <v>SICRO Jul/24</v>
          </cell>
        </row>
        <row r="4853">
          <cell r="A4853">
            <v>4816147</v>
          </cell>
          <cell r="B4853" t="str">
            <v>Confecção de canaleta meia cana D = 0,40 m - areia e brita comerciais</v>
          </cell>
          <cell r="C4853" t="str">
            <v>m</v>
          </cell>
          <cell r="D4853">
            <v>41.67</v>
          </cell>
          <cell r="E4853" t="str">
            <v>SICRO Jul/24</v>
          </cell>
        </row>
        <row r="4854">
          <cell r="A4854">
            <v>4816146</v>
          </cell>
          <cell r="B4854" t="str">
            <v>Confecção de canaleta meia cana D = 0,40 m - areia extraída e brita produzida</v>
          </cell>
          <cell r="C4854" t="str">
            <v>m</v>
          </cell>
          <cell r="D4854">
            <v>37.03</v>
          </cell>
          <cell r="E4854" t="str">
            <v>SICRO Jul/24</v>
          </cell>
        </row>
        <row r="4855">
          <cell r="A4855">
            <v>4816121</v>
          </cell>
          <cell r="B4855" t="str">
            <v>Confecção de tubos de concreto D = 0,20 m - areia e brita comerciais</v>
          </cell>
          <cell r="C4855" t="str">
            <v>m</v>
          </cell>
          <cell r="D4855">
            <v>33.18</v>
          </cell>
          <cell r="E4855" t="str">
            <v>SICRO Jul/24</v>
          </cell>
        </row>
        <row r="4856">
          <cell r="A4856">
            <v>4816120</v>
          </cell>
          <cell r="B4856" t="str">
            <v>Confecção de tubos de concreto D = 0,20 m - areia extraída e brita produzida</v>
          </cell>
          <cell r="C4856" t="str">
            <v>m</v>
          </cell>
          <cell r="D4856">
            <v>29.57</v>
          </cell>
          <cell r="E4856" t="str">
            <v>SICRO Jul/24</v>
          </cell>
        </row>
        <row r="4857">
          <cell r="A4857">
            <v>4816123</v>
          </cell>
          <cell r="B4857" t="str">
            <v>Confecção de tubos de concreto D = 0,30 m - areia e brita comerciais</v>
          </cell>
          <cell r="C4857" t="str">
            <v>m</v>
          </cell>
          <cell r="D4857">
            <v>44.51</v>
          </cell>
          <cell r="E4857" t="str">
            <v>SICRO Jul/24</v>
          </cell>
        </row>
        <row r="4858">
          <cell r="A4858">
            <v>4816122</v>
          </cell>
          <cell r="B4858" t="str">
            <v>Confecção de tubos de concreto D = 0,30 m - areia extraída e brita produzida</v>
          </cell>
          <cell r="C4858" t="str">
            <v>m</v>
          </cell>
          <cell r="D4858">
            <v>39.36</v>
          </cell>
          <cell r="E4858" t="str">
            <v>SICRO Jul/24</v>
          </cell>
        </row>
        <row r="4859">
          <cell r="A4859">
            <v>4816125</v>
          </cell>
          <cell r="B4859" t="str">
            <v>Confecção de tubos de concreto D = 0,40 m - areia e brita comerciais</v>
          </cell>
          <cell r="C4859" t="str">
            <v>m</v>
          </cell>
          <cell r="D4859">
            <v>63.35</v>
          </cell>
          <cell r="E4859" t="str">
            <v>SICRO Jul/24</v>
          </cell>
        </row>
        <row r="4860">
          <cell r="A4860">
            <v>4816124</v>
          </cell>
          <cell r="B4860" t="str">
            <v>Confecção de tubos de concreto D = 0,40 m - areia extraída e brita produzida</v>
          </cell>
          <cell r="C4860" t="str">
            <v>m</v>
          </cell>
          <cell r="D4860">
            <v>54.07</v>
          </cell>
          <cell r="E4860" t="str">
            <v>SICRO Jul/24</v>
          </cell>
        </row>
        <row r="4861">
          <cell r="A4861">
            <v>4816022</v>
          </cell>
          <cell r="B4861" t="str">
            <v>Confecção de tubos de concreto D = 0,50 m - areia e brita comerciais</v>
          </cell>
          <cell r="C4861" t="str">
            <v>m</v>
          </cell>
          <cell r="D4861">
            <v>85.09</v>
          </cell>
          <cell r="E4861" t="str">
            <v>SICRO Jul/24</v>
          </cell>
        </row>
        <row r="4862">
          <cell r="A4862">
            <v>4816021</v>
          </cell>
          <cell r="B4862" t="str">
            <v>Confecção de tubos de concreto D = 0,50 m - areia extraída e brita produzida</v>
          </cell>
          <cell r="C4862" t="str">
            <v>m</v>
          </cell>
          <cell r="D4862">
            <v>70.64</v>
          </cell>
          <cell r="E4862" t="str">
            <v>SICRO Jul/24</v>
          </cell>
        </row>
        <row r="4863">
          <cell r="A4863">
            <v>4816106</v>
          </cell>
          <cell r="B4863" t="str">
            <v>Confecção de tubos de concreto perfurado D = 0,20 m - areia e brita comerciais</v>
          </cell>
          <cell r="C4863" t="str">
            <v>m</v>
          </cell>
          <cell r="D4863">
            <v>34.58</v>
          </cell>
          <cell r="E4863" t="str">
            <v>SICRO Jul/24</v>
          </cell>
        </row>
        <row r="4864">
          <cell r="A4864">
            <v>4816105</v>
          </cell>
          <cell r="B4864" t="str">
            <v>Confecção de tubos de concreto perfurado D = 0,20 m - areia extraída e brita produzida</v>
          </cell>
          <cell r="C4864" t="str">
            <v>m</v>
          </cell>
          <cell r="D4864">
            <v>30.98</v>
          </cell>
          <cell r="E4864" t="str">
            <v>SICRO Jul/24</v>
          </cell>
        </row>
        <row r="4865">
          <cell r="A4865">
            <v>4816108</v>
          </cell>
          <cell r="B4865" t="str">
            <v>Confecção de tubos de concreto perfurado D = 0,30 m - areia e brita comerciais</v>
          </cell>
          <cell r="C4865" t="str">
            <v>m</v>
          </cell>
          <cell r="D4865">
            <v>45.92</v>
          </cell>
          <cell r="E4865" t="str">
            <v>SICRO Jul/24</v>
          </cell>
        </row>
        <row r="4866">
          <cell r="A4866">
            <v>4816107</v>
          </cell>
          <cell r="B4866" t="str">
            <v>Confecção de tubos de concreto perfurado D = 0,30 m - areia extraída e brita produzida</v>
          </cell>
          <cell r="C4866" t="str">
            <v>m</v>
          </cell>
          <cell r="D4866">
            <v>40.76</v>
          </cell>
          <cell r="E4866" t="str">
            <v>SICRO Jul/24</v>
          </cell>
        </row>
        <row r="4867">
          <cell r="A4867">
            <v>4816110</v>
          </cell>
          <cell r="B4867" t="str">
            <v>Confecção de tubos de concreto perfurado D = 0,40 m - areia e brita comerciais</v>
          </cell>
          <cell r="C4867" t="str">
            <v>m</v>
          </cell>
          <cell r="D4867">
            <v>64.760000000000005</v>
          </cell>
          <cell r="E4867" t="str">
            <v>SICRO Jul/24</v>
          </cell>
        </row>
        <row r="4868">
          <cell r="A4868">
            <v>4816109</v>
          </cell>
          <cell r="B4868" t="str">
            <v>Confecção de tubos de concreto perfurado D = 0,40 m - areia extraída e brita produzida</v>
          </cell>
          <cell r="C4868" t="str">
            <v>m</v>
          </cell>
          <cell r="D4868">
            <v>55.48</v>
          </cell>
          <cell r="E4868" t="str">
            <v>SICRO Jul/24</v>
          </cell>
        </row>
        <row r="4869">
          <cell r="A4869">
            <v>4816100</v>
          </cell>
          <cell r="B4869" t="str">
            <v>Confecção de tubos de concreto poroso D = 0,20 m - areia e brita comerciais</v>
          </cell>
          <cell r="C4869" t="str">
            <v>m</v>
          </cell>
          <cell r="D4869">
            <v>33.93</v>
          </cell>
          <cell r="E4869" t="str">
            <v>SICRO Jul/24</v>
          </cell>
        </row>
        <row r="4870">
          <cell r="A4870">
            <v>4816099</v>
          </cell>
          <cell r="B4870" t="str">
            <v>Confecção de tubos de concreto poroso D = 0,20 m - areia extraída e brita produzida</v>
          </cell>
          <cell r="C4870" t="str">
            <v>m</v>
          </cell>
          <cell r="D4870">
            <v>31.62</v>
          </cell>
          <cell r="E4870" t="str">
            <v>SICRO Jul/24</v>
          </cell>
        </row>
        <row r="4871">
          <cell r="A4871">
            <v>4816102</v>
          </cell>
          <cell r="B4871" t="str">
            <v>Confecção de tubos de concreto poroso D = 0,30 m - areia e brita comerciais</v>
          </cell>
          <cell r="C4871" t="str">
            <v>m</v>
          </cell>
          <cell r="D4871">
            <v>44.11</v>
          </cell>
          <cell r="E4871" t="str">
            <v>SICRO Jul/24</v>
          </cell>
        </row>
        <row r="4872">
          <cell r="A4872">
            <v>4816101</v>
          </cell>
          <cell r="B4872" t="str">
            <v>Confecção de tubos de concreto poroso D = 0,30 m - areia extraída e brita produzida</v>
          </cell>
          <cell r="C4872" t="str">
            <v>m</v>
          </cell>
          <cell r="D4872">
            <v>41.69</v>
          </cell>
          <cell r="E4872" t="str">
            <v>SICRO Jul/24</v>
          </cell>
        </row>
        <row r="4873">
          <cell r="A4873">
            <v>4816104</v>
          </cell>
          <cell r="B4873" t="str">
            <v>Confecção de tubos de concreto poroso D = 0,40 m - areia e brita comerciais</v>
          </cell>
          <cell r="C4873" t="str">
            <v>m</v>
          </cell>
          <cell r="D4873">
            <v>62.39</v>
          </cell>
          <cell r="E4873" t="str">
            <v>SICRO Jul/24</v>
          </cell>
        </row>
        <row r="4874">
          <cell r="A4874">
            <v>4816103</v>
          </cell>
          <cell r="B4874" t="str">
            <v>Confecção de tubos de concreto poroso D = 0,40 m - areia extraída e brita produzida</v>
          </cell>
          <cell r="C4874" t="str">
            <v>m</v>
          </cell>
          <cell r="D4874">
            <v>56.47</v>
          </cell>
          <cell r="E4874" t="str">
            <v>SICRO Jul/24</v>
          </cell>
        </row>
        <row r="4875">
          <cell r="A4875">
            <v>4815804</v>
          </cell>
          <cell r="B4875" t="str">
            <v>Dobramento de chapas de alumínio com espessura de 1,5 mm e comprimento de dobra de até 500 mm</v>
          </cell>
          <cell r="C4875" t="str">
            <v>un</v>
          </cell>
          <cell r="D4875">
            <v>0.64</v>
          </cell>
          <cell r="E4875" t="str">
            <v>SICRO Jul/24</v>
          </cell>
        </row>
        <row r="4876">
          <cell r="A4876">
            <v>4816002</v>
          </cell>
          <cell r="B4876" t="str">
            <v>Escavação de tunnel liner em material de 3ª categoria</v>
          </cell>
          <cell r="C4876" t="str">
            <v>m³</v>
          </cell>
          <cell r="D4876">
            <v>1505.67</v>
          </cell>
          <cell r="E4876" t="str">
            <v>SICRO Jul/24</v>
          </cell>
        </row>
        <row r="4877">
          <cell r="A4877">
            <v>4805765</v>
          </cell>
          <cell r="B4877" t="str">
            <v>Escavação de vala em material de 3ª categoria</v>
          </cell>
          <cell r="C4877" t="str">
            <v>m³</v>
          </cell>
          <cell r="D4877">
            <v>187.3</v>
          </cell>
          <cell r="E4877" t="str">
            <v>SICRO Jul/24</v>
          </cell>
        </row>
        <row r="4878">
          <cell r="A4878">
            <v>4816000</v>
          </cell>
          <cell r="B4878" t="str">
            <v>Escavação manual de tunnel liner em material de 1ª categoria</v>
          </cell>
          <cell r="C4878" t="str">
            <v>m³</v>
          </cell>
          <cell r="D4878">
            <v>602.70000000000005</v>
          </cell>
          <cell r="E4878" t="str">
            <v>SICRO Jul/24</v>
          </cell>
        </row>
        <row r="4879">
          <cell r="A4879">
            <v>4816001</v>
          </cell>
          <cell r="B4879" t="str">
            <v>Escavação manual de tunnel liner em material de 2ª categoria</v>
          </cell>
          <cell r="C4879" t="str">
            <v>m³</v>
          </cell>
          <cell r="D4879">
            <v>924.14</v>
          </cell>
          <cell r="E4879" t="str">
            <v>SICRO Jul/24</v>
          </cell>
        </row>
        <row r="4880">
          <cell r="A4880">
            <v>4805749</v>
          </cell>
          <cell r="B4880" t="str">
            <v>Escavação manual de vala em material de 1ª categoria</v>
          </cell>
          <cell r="C4880" t="str">
            <v>m³</v>
          </cell>
          <cell r="D4880">
            <v>96.29</v>
          </cell>
          <cell r="E4880" t="str">
            <v>SICRO Jul/24</v>
          </cell>
        </row>
        <row r="4881">
          <cell r="A4881">
            <v>4805751</v>
          </cell>
          <cell r="B4881" t="str">
            <v>Escavação manual em material de 1ª categoria na profundidade de 1 a 2 m</v>
          </cell>
          <cell r="C4881" t="str">
            <v>m³</v>
          </cell>
          <cell r="D4881">
            <v>72.22</v>
          </cell>
          <cell r="E4881" t="str">
            <v>SICRO Jul/24</v>
          </cell>
        </row>
        <row r="4882">
          <cell r="A4882">
            <v>4805752</v>
          </cell>
          <cell r="B4882" t="str">
            <v>Escavação manual em material de 1ª categoria na profundidade de 2 a 3 m</v>
          </cell>
          <cell r="C4882" t="str">
            <v>m³</v>
          </cell>
          <cell r="D4882">
            <v>86.66</v>
          </cell>
          <cell r="E4882" t="str">
            <v>SICRO Jul/24</v>
          </cell>
        </row>
        <row r="4883">
          <cell r="A4883">
            <v>4805753</v>
          </cell>
          <cell r="B4883" t="str">
            <v>Escavação manual em material de 1ª categoria na profundidade de 3 a 4 m</v>
          </cell>
          <cell r="C4883" t="str">
            <v>m³</v>
          </cell>
          <cell r="D4883">
            <v>101.11</v>
          </cell>
          <cell r="E4883" t="str">
            <v>SICRO Jul/24</v>
          </cell>
        </row>
        <row r="4884">
          <cell r="A4884">
            <v>4805750</v>
          </cell>
          <cell r="B4884" t="str">
            <v>Escavação manual em material de 1ª categoria na profundidade de até 1 m</v>
          </cell>
          <cell r="C4884" t="str">
            <v>m³</v>
          </cell>
          <cell r="D4884">
            <v>57.77</v>
          </cell>
          <cell r="E4884" t="str">
            <v>SICRO Jul/24</v>
          </cell>
        </row>
        <row r="4885">
          <cell r="A4885">
            <v>4805767</v>
          </cell>
          <cell r="B4885" t="str">
            <v>Escavação manual em material de 2ª categoria na profundidade de 1 a 2 m</v>
          </cell>
          <cell r="C4885" t="str">
            <v>m³</v>
          </cell>
          <cell r="D4885">
            <v>99.32</v>
          </cell>
          <cell r="E4885" t="str">
            <v>SICRO Jul/24</v>
          </cell>
        </row>
        <row r="4886">
          <cell r="A4886">
            <v>4805769</v>
          </cell>
          <cell r="B4886" t="str">
            <v>Escavação manual em material de 2ª categoria na profundidade de 2 a 3 m</v>
          </cell>
          <cell r="C4886" t="str">
            <v>m³</v>
          </cell>
          <cell r="D4886">
            <v>118.24</v>
          </cell>
          <cell r="E4886" t="str">
            <v>SICRO Jul/24</v>
          </cell>
        </row>
        <row r="4887">
          <cell r="A4887">
            <v>4805770</v>
          </cell>
          <cell r="B4887" t="str">
            <v>Escavação manual em material de 2ª categoria na profundidade de 3 a 4 m</v>
          </cell>
          <cell r="C4887" t="str">
            <v>m³</v>
          </cell>
          <cell r="D4887">
            <v>137.15</v>
          </cell>
          <cell r="E4887" t="str">
            <v>SICRO Jul/24</v>
          </cell>
        </row>
        <row r="4888">
          <cell r="A4888">
            <v>4805760</v>
          </cell>
          <cell r="B4888" t="str">
            <v>Escavação manual em material de 2ª categoria na profundidade de até 1 m</v>
          </cell>
          <cell r="C4888" t="str">
            <v>m³</v>
          </cell>
          <cell r="D4888">
            <v>80.400000000000006</v>
          </cell>
          <cell r="E4888" t="str">
            <v>SICRO Jul/24</v>
          </cell>
        </row>
        <row r="4889">
          <cell r="A4889">
            <v>4805757</v>
          </cell>
          <cell r="B4889" t="str">
            <v>Escavação mecânica de vala em material de 1ª categoria</v>
          </cell>
          <cell r="C4889" t="str">
            <v>m³</v>
          </cell>
          <cell r="D4889">
            <v>6.9</v>
          </cell>
          <cell r="E4889" t="str">
            <v>SICRO Jul/24</v>
          </cell>
        </row>
        <row r="4890">
          <cell r="A4890">
            <v>4805762</v>
          </cell>
          <cell r="B4890" t="str">
            <v>Escavação mecânica de vala em material de 2ª categoria</v>
          </cell>
          <cell r="C4890" t="str">
            <v>m³</v>
          </cell>
          <cell r="D4890">
            <v>8.4700000000000006</v>
          </cell>
          <cell r="E4890" t="str">
            <v>SICRO Jul/24</v>
          </cell>
        </row>
        <row r="4891">
          <cell r="A4891">
            <v>4806395</v>
          </cell>
          <cell r="B4891" t="str">
            <v>Fixação de parafuso em estrutura metálica</v>
          </cell>
          <cell r="C4891" t="str">
            <v>un</v>
          </cell>
          <cell r="D4891">
            <v>6.54</v>
          </cell>
          <cell r="E4891" t="str">
            <v>SICRO Jul/24</v>
          </cell>
        </row>
        <row r="4892">
          <cell r="A4892">
            <v>4816003</v>
          </cell>
          <cell r="B4892" t="str">
            <v>Iluminação provisória para tunnel liner</v>
          </cell>
          <cell r="C4892" t="str">
            <v>m</v>
          </cell>
          <cell r="D4892">
            <v>40.200000000000003</v>
          </cell>
          <cell r="E4892" t="str">
            <v>SICRO Jul/24</v>
          </cell>
        </row>
        <row r="4893">
          <cell r="A4893">
            <v>4816017</v>
          </cell>
          <cell r="B4893" t="str">
            <v>Material pétreo produzido em britador de mandíbulas móvel - camada final de aterro em rocha</v>
          </cell>
          <cell r="C4893" t="str">
            <v>m³</v>
          </cell>
          <cell r="D4893">
            <v>21.3</v>
          </cell>
          <cell r="E4893" t="str">
            <v>SICRO Jul/24</v>
          </cell>
        </row>
        <row r="4894">
          <cell r="A4894">
            <v>4816023</v>
          </cell>
          <cell r="B4894" t="str">
            <v>Operação de mergulho autônomo em profundidade de até 20 m</v>
          </cell>
          <cell r="C4894" t="str">
            <v>h</v>
          </cell>
          <cell r="D4894">
            <v>246.07</v>
          </cell>
          <cell r="E4894" t="str">
            <v>SICRO Jul/24</v>
          </cell>
        </row>
        <row r="4895">
          <cell r="A4895">
            <v>4816025</v>
          </cell>
          <cell r="B4895" t="str">
            <v>Operação de mergulho dependente em profundidade de 30 a 50 m - inclusive descompressão</v>
          </cell>
          <cell r="C4895" t="str">
            <v>h</v>
          </cell>
          <cell r="D4895">
            <v>443.77</v>
          </cell>
          <cell r="E4895" t="str">
            <v>SICRO Jul/24</v>
          </cell>
        </row>
        <row r="4896">
          <cell r="A4896">
            <v>4816024</v>
          </cell>
          <cell r="B4896" t="str">
            <v>Operação de mergulho dependente em profundidade de até 30 m - inclusive descompressão</v>
          </cell>
          <cell r="C4896" t="str">
            <v>h</v>
          </cell>
          <cell r="D4896">
            <v>307.67</v>
          </cell>
          <cell r="E4896" t="str">
            <v>SICRO Jul/24</v>
          </cell>
        </row>
        <row r="4897">
          <cell r="A4897">
            <v>4816005</v>
          </cell>
          <cell r="B4897" t="str">
            <v>Pedra de mão produzida manualmente</v>
          </cell>
          <cell r="C4897" t="str">
            <v>m³</v>
          </cell>
          <cell r="D4897">
            <v>105.34</v>
          </cell>
          <cell r="E4897" t="str">
            <v>SICRO Jul/24</v>
          </cell>
        </row>
        <row r="4898">
          <cell r="A4898">
            <v>4800400</v>
          </cell>
          <cell r="B4898" t="str">
            <v>Preparo e regularização de terreno em desnível</v>
          </cell>
          <cell r="C4898" t="str">
            <v>m²</v>
          </cell>
          <cell r="D4898">
            <v>6.72</v>
          </cell>
          <cell r="E4898" t="str">
            <v>SICRO Jul/24</v>
          </cell>
        </row>
        <row r="4899">
          <cell r="A4899">
            <v>4816016</v>
          </cell>
          <cell r="B4899" t="str">
            <v>Rachão ou pedra de mão produzida</v>
          </cell>
          <cell r="C4899" t="str">
            <v>m³</v>
          </cell>
          <cell r="D4899">
            <v>41.12</v>
          </cell>
          <cell r="E4899" t="str">
            <v>SICRO Jul/24</v>
          </cell>
        </row>
        <row r="4900">
          <cell r="A4900">
            <v>4800412</v>
          </cell>
          <cell r="B4900" t="str">
            <v>Raspagem e limpeza de terreno plano</v>
          </cell>
          <cell r="C4900" t="str">
            <v>m²</v>
          </cell>
          <cell r="D4900">
            <v>5.78</v>
          </cell>
          <cell r="E4900" t="str">
            <v>SICRO Jul/24</v>
          </cell>
        </row>
        <row r="4901">
          <cell r="A4901">
            <v>4815671</v>
          </cell>
          <cell r="B4901" t="str">
            <v>Reaterro e compactação com soquete vibratório</v>
          </cell>
          <cell r="C4901" t="str">
            <v>m³</v>
          </cell>
          <cell r="D4901">
            <v>20.95</v>
          </cell>
          <cell r="E4901" t="str">
            <v>SICRO Jul/24</v>
          </cell>
        </row>
        <row r="4902">
          <cell r="A4902">
            <v>4815803</v>
          </cell>
          <cell r="B4902" t="str">
            <v>Rebordeamento de chapa metálica com espessura de 5 mm</v>
          </cell>
          <cell r="C4902" t="str">
            <v>m</v>
          </cell>
          <cell r="D4902">
            <v>8.52</v>
          </cell>
          <cell r="E4902" t="str">
            <v>SICRO Jul/24</v>
          </cell>
        </row>
        <row r="4903">
          <cell r="A4903">
            <v>4816011</v>
          </cell>
          <cell r="B4903" t="str">
            <v>Recarga de cilindro com ar respirável para atividades de mergulho</v>
          </cell>
          <cell r="C4903" t="str">
            <v>m³</v>
          </cell>
          <cell r="D4903">
            <v>1681.6</v>
          </cell>
          <cell r="E4903" t="str">
            <v>SICRO Jul/24</v>
          </cell>
        </row>
        <row r="4904">
          <cell r="A4904">
            <v>4816014</v>
          </cell>
          <cell r="B4904" t="str">
            <v>Rocha para britagem com perfuratriz manual</v>
          </cell>
          <cell r="C4904" t="str">
            <v>m³</v>
          </cell>
          <cell r="D4904">
            <v>49</v>
          </cell>
          <cell r="E4904" t="str">
            <v>SICRO Jul/24</v>
          </cell>
        </row>
        <row r="4905">
          <cell r="A4905">
            <v>4816010</v>
          </cell>
          <cell r="B4905" t="str">
            <v>Rocha para britagem com perfuratriz sobre esteira</v>
          </cell>
          <cell r="C4905" t="str">
            <v>m³</v>
          </cell>
          <cell r="D4905">
            <v>36.119999999999997</v>
          </cell>
          <cell r="E4905" t="str">
            <v>SICRO Jul/24</v>
          </cell>
        </row>
        <row r="4906">
          <cell r="A4906">
            <v>4816015</v>
          </cell>
          <cell r="B4906" t="str">
            <v>Rocha para britagem com perfuratriz sobre esteira - camada final de aterro em rocha</v>
          </cell>
          <cell r="C4906" t="str">
            <v>m³</v>
          </cell>
          <cell r="D4906">
            <v>21.17</v>
          </cell>
          <cell r="E4906" t="str">
            <v>SICRO Jul/24</v>
          </cell>
        </row>
        <row r="4907">
          <cell r="A4907">
            <v>4816119</v>
          </cell>
          <cell r="B4907" t="str">
            <v>Selo de argila apiloado (solo local)</v>
          </cell>
          <cell r="C4907" t="str">
            <v>m³</v>
          </cell>
          <cell r="D4907">
            <v>47.81</v>
          </cell>
          <cell r="E4907" t="str">
            <v>SICRO Jul/24</v>
          </cell>
        </row>
        <row r="4908">
          <cell r="A4908">
            <v>4816004</v>
          </cell>
          <cell r="B4908" t="str">
            <v>Ventilação provisória para tunnel liner</v>
          </cell>
          <cell r="C4908" t="str">
            <v>m</v>
          </cell>
          <cell r="D4908">
            <v>48.01</v>
          </cell>
          <cell r="E4908" t="str">
            <v>SICRO Jul/24</v>
          </cell>
        </row>
        <row r="4909">
          <cell r="A4909">
            <v>4915652</v>
          </cell>
          <cell r="B4909" t="str">
            <v>Bico de adesão para injeção de adesivo estrutural à base de resina epóxi - fornecimento, instalação e retirada</v>
          </cell>
          <cell r="C4909" t="str">
            <v>un</v>
          </cell>
          <cell r="D4909">
            <v>8.07</v>
          </cell>
          <cell r="E4909" t="str">
            <v>SICRO Jul/24</v>
          </cell>
        </row>
        <row r="4910">
          <cell r="A4910">
            <v>4915651</v>
          </cell>
          <cell r="B4910" t="str">
            <v>Bico de perfuração para injeção de adesivo estrutural à base de resina epóxi - fornecimento, instalação e retirada</v>
          </cell>
          <cell r="C4910" t="str">
            <v>un</v>
          </cell>
          <cell r="D4910">
            <v>10.029999999999999</v>
          </cell>
          <cell r="E4910" t="str">
            <v>SICRO Jul/24</v>
          </cell>
        </row>
        <row r="4911">
          <cell r="A4911">
            <v>4915723</v>
          </cell>
          <cell r="B4911" t="str">
            <v>Caiação manual com fixador de cal</v>
          </cell>
          <cell r="C4911" t="str">
            <v>m²</v>
          </cell>
          <cell r="D4911">
            <v>3.8</v>
          </cell>
          <cell r="E4911" t="str">
            <v>SICRO Jul/24</v>
          </cell>
        </row>
        <row r="4912">
          <cell r="A4912">
            <v>4915724</v>
          </cell>
          <cell r="B4912" t="str">
            <v>Caiação mecanizada com fixador de cal</v>
          </cell>
          <cell r="C4912" t="str">
            <v>m²</v>
          </cell>
          <cell r="D4912">
            <v>1.96</v>
          </cell>
          <cell r="E4912" t="str">
            <v>SICRO Jul/24</v>
          </cell>
        </row>
        <row r="4913">
          <cell r="A4913">
            <v>4915637</v>
          </cell>
          <cell r="B4913" t="str">
            <v>Capa selante - areia comercial</v>
          </cell>
          <cell r="C4913" t="str">
            <v>m²</v>
          </cell>
          <cell r="D4913">
            <v>1.04</v>
          </cell>
          <cell r="E4913" t="str">
            <v>SICRO Jul/24</v>
          </cell>
        </row>
        <row r="4914">
          <cell r="A4914">
            <v>4915779</v>
          </cell>
          <cell r="B4914" t="str">
            <v>Capa selante - areia extraída</v>
          </cell>
          <cell r="C4914" t="str">
            <v>m²</v>
          </cell>
          <cell r="D4914">
            <v>0.67</v>
          </cell>
          <cell r="E4914" t="str">
            <v>SICRO Jul/24</v>
          </cell>
        </row>
        <row r="4915">
          <cell r="A4915">
            <v>4915638</v>
          </cell>
          <cell r="B4915" t="str">
            <v>Capa selante - brita produzida</v>
          </cell>
          <cell r="C4915" t="str">
            <v>m²</v>
          </cell>
          <cell r="D4915">
            <v>0.8</v>
          </cell>
          <cell r="E4915" t="str">
            <v>SICRO Jul/24</v>
          </cell>
        </row>
        <row r="4916">
          <cell r="A4916">
            <v>4915636</v>
          </cell>
          <cell r="B4916" t="str">
            <v>Capa selante - pedrisco comercial</v>
          </cell>
          <cell r="C4916" t="str">
            <v>m²</v>
          </cell>
          <cell r="D4916">
            <v>1.1000000000000001</v>
          </cell>
          <cell r="E4916" t="str">
            <v>SICRO Jul/24</v>
          </cell>
        </row>
        <row r="4917">
          <cell r="A4917">
            <v>4915744</v>
          </cell>
          <cell r="B4917" t="str">
            <v>Capina manual</v>
          </cell>
          <cell r="C4917" t="str">
            <v>m²</v>
          </cell>
          <cell r="D4917">
            <v>0.96</v>
          </cell>
          <cell r="E4917" t="str">
            <v>SICRO Jul/24</v>
          </cell>
        </row>
        <row r="4918">
          <cell r="A4918">
            <v>4915700</v>
          </cell>
          <cell r="B4918" t="str">
            <v>Combate à exsudação - areia comercial</v>
          </cell>
          <cell r="C4918" t="str">
            <v>m²</v>
          </cell>
          <cell r="D4918">
            <v>1.24</v>
          </cell>
          <cell r="E4918" t="str">
            <v>SICRO Jul/24</v>
          </cell>
        </row>
        <row r="4919">
          <cell r="A4919">
            <v>4915590</v>
          </cell>
          <cell r="B4919" t="str">
            <v>Combate à exsudação - areia extraída</v>
          </cell>
          <cell r="C4919" t="str">
            <v>m²</v>
          </cell>
          <cell r="D4919">
            <v>0.85</v>
          </cell>
          <cell r="E4919" t="str">
            <v>SICRO Jul/24</v>
          </cell>
        </row>
        <row r="4920">
          <cell r="A4920">
            <v>4915591</v>
          </cell>
          <cell r="B4920" t="str">
            <v>Combate à exsudação - brita produzida</v>
          </cell>
          <cell r="C4920" t="str">
            <v>m²</v>
          </cell>
          <cell r="D4920">
            <v>0.99</v>
          </cell>
          <cell r="E4920" t="str">
            <v>SICRO Jul/24</v>
          </cell>
        </row>
        <row r="4921">
          <cell r="A4921">
            <v>4915701</v>
          </cell>
          <cell r="B4921" t="str">
            <v>Combate à exsudação - pedrisco comercial</v>
          </cell>
          <cell r="C4921" t="str">
            <v>m²</v>
          </cell>
          <cell r="D4921">
            <v>1.3</v>
          </cell>
          <cell r="E4921" t="str">
            <v>SICRO Jul/24</v>
          </cell>
        </row>
        <row r="4922">
          <cell r="A4922">
            <v>4915703</v>
          </cell>
          <cell r="B4922" t="str">
            <v>Correção de defeitos com mistura betuminosa</v>
          </cell>
          <cell r="C4922" t="str">
            <v>m³</v>
          </cell>
          <cell r="D4922">
            <v>129.01</v>
          </cell>
          <cell r="E4922" t="str">
            <v>SICRO Jul/24</v>
          </cell>
        </row>
        <row r="4923">
          <cell r="A4923">
            <v>4915705</v>
          </cell>
          <cell r="B4923" t="str">
            <v>Correção de defeitos por fresagem descontínua do revestimento asfáltico - espessura de 5 cm</v>
          </cell>
          <cell r="C4923" t="str">
            <v>m³</v>
          </cell>
          <cell r="D4923">
            <v>122.14</v>
          </cell>
          <cell r="E4923" t="str">
            <v>SICRO Jul/24</v>
          </cell>
        </row>
        <row r="4924">
          <cell r="A4924">
            <v>4915743</v>
          </cell>
          <cell r="B4924" t="str">
            <v>Corte e limpeza de áreas gramadas</v>
          </cell>
          <cell r="C4924" t="str">
            <v>m²</v>
          </cell>
          <cell r="D4924">
            <v>0.1</v>
          </cell>
          <cell r="E4924" t="str">
            <v>SICRO Jul/24</v>
          </cell>
        </row>
        <row r="4925">
          <cell r="A4925">
            <v>4915768</v>
          </cell>
          <cell r="B4925" t="str">
            <v>Corte e remoção de árvores</v>
          </cell>
          <cell r="C4925" t="str">
            <v>m³</v>
          </cell>
          <cell r="D4925">
            <v>16.5</v>
          </cell>
          <cell r="E4925" t="str">
            <v>SICRO Jul/24</v>
          </cell>
        </row>
        <row r="4926">
          <cell r="A4926">
            <v>4915713</v>
          </cell>
          <cell r="B4926" t="str">
            <v>Desobstrução de bueiro</v>
          </cell>
          <cell r="C4926" t="str">
            <v>m³</v>
          </cell>
          <cell r="D4926">
            <v>84.37</v>
          </cell>
          <cell r="E4926" t="str">
            <v>SICRO Jul/24</v>
          </cell>
        </row>
        <row r="4927">
          <cell r="A4927">
            <v>4915655</v>
          </cell>
          <cell r="B4927" t="str">
            <v>Fresagem contínua de revestimento asfáltico - espessura de 3 cm</v>
          </cell>
          <cell r="C4927" t="str">
            <v>m³</v>
          </cell>
          <cell r="D4927">
            <v>85.88</v>
          </cell>
          <cell r="E4927" t="str">
            <v>SICRO Jul/24</v>
          </cell>
        </row>
        <row r="4928">
          <cell r="A4928">
            <v>4915656</v>
          </cell>
          <cell r="B4928" t="str">
            <v>Fresagem contínua de revestimento asfáltico - espessura de 4 cm</v>
          </cell>
          <cell r="C4928" t="str">
            <v>m³</v>
          </cell>
          <cell r="D4928">
            <v>67.489999999999995</v>
          </cell>
          <cell r="E4928" t="str">
            <v>SICRO Jul/24</v>
          </cell>
        </row>
        <row r="4929">
          <cell r="A4929">
            <v>4915657</v>
          </cell>
          <cell r="B4929" t="str">
            <v>Fresagem contínua de revestimento asfáltico - espessura de 5 cm</v>
          </cell>
          <cell r="C4929" t="str">
            <v>m³</v>
          </cell>
          <cell r="D4929">
            <v>56.49</v>
          </cell>
          <cell r="E4929" t="str">
            <v>SICRO Jul/24</v>
          </cell>
        </row>
        <row r="4930">
          <cell r="A4930">
            <v>4915658</v>
          </cell>
          <cell r="B4930" t="str">
            <v>Fresagem contínua de revestimento asfáltico - espessura de 6 cm</v>
          </cell>
          <cell r="C4930" t="str">
            <v>m³</v>
          </cell>
          <cell r="D4930">
            <v>49.3</v>
          </cell>
          <cell r="E4930" t="str">
            <v>SICRO Jul/24</v>
          </cell>
        </row>
        <row r="4931">
          <cell r="A4931">
            <v>4915659</v>
          </cell>
          <cell r="B4931" t="str">
            <v>Fresagem contínua de revestimento asfáltico - espessura de 7 cm</v>
          </cell>
          <cell r="C4931" t="str">
            <v>m³</v>
          </cell>
          <cell r="D4931">
            <v>44.29</v>
          </cell>
          <cell r="E4931" t="str">
            <v>SICRO Jul/24</v>
          </cell>
        </row>
        <row r="4932">
          <cell r="A4932">
            <v>4915660</v>
          </cell>
          <cell r="B4932" t="str">
            <v>Fresagem contínua de revestimento asfáltico - espessura de 8 cm</v>
          </cell>
          <cell r="C4932" t="str">
            <v>m³</v>
          </cell>
          <cell r="D4932">
            <v>40.729999999999997</v>
          </cell>
          <cell r="E4932" t="str">
            <v>SICRO Jul/24</v>
          </cell>
        </row>
        <row r="4933">
          <cell r="A4933">
            <v>4915661</v>
          </cell>
          <cell r="B4933" t="str">
            <v>Fresagem descontínua de revestimento asfáltico - espessura de 3 cm</v>
          </cell>
          <cell r="C4933" t="str">
            <v>m³</v>
          </cell>
          <cell r="D4933">
            <v>111.77</v>
          </cell>
          <cell r="E4933" t="str">
            <v>SICRO Jul/24</v>
          </cell>
        </row>
        <row r="4934">
          <cell r="A4934">
            <v>4915662</v>
          </cell>
          <cell r="B4934" t="str">
            <v>Fresagem descontínua de revestimento asfáltico - espessura de 4 cm</v>
          </cell>
          <cell r="C4934" t="str">
            <v>m³</v>
          </cell>
          <cell r="D4934">
            <v>88.38</v>
          </cell>
          <cell r="E4934" t="str">
            <v>SICRO Jul/24</v>
          </cell>
        </row>
        <row r="4935">
          <cell r="A4935">
            <v>4915663</v>
          </cell>
          <cell r="B4935" t="str">
            <v>Fresagem descontínua de revestimento asfáltico - espessura de 5 cm</v>
          </cell>
          <cell r="C4935" t="str">
            <v>m³</v>
          </cell>
          <cell r="D4935">
            <v>73.16</v>
          </cell>
          <cell r="E4935" t="str">
            <v>SICRO Jul/24</v>
          </cell>
        </row>
        <row r="4936">
          <cell r="A4936">
            <v>4915664</v>
          </cell>
          <cell r="B4936" t="str">
            <v>Fresagem descontínua de revestimento asfáltico - espessura de 6 cm</v>
          </cell>
          <cell r="C4936" t="str">
            <v>m³</v>
          </cell>
          <cell r="D4936">
            <v>64.39</v>
          </cell>
          <cell r="E4936" t="str">
            <v>SICRO Jul/24</v>
          </cell>
        </row>
        <row r="4937">
          <cell r="A4937">
            <v>4915665</v>
          </cell>
          <cell r="B4937" t="str">
            <v>Fresagem descontínua de revestimento asfáltico - espessura de 7 cm</v>
          </cell>
          <cell r="C4937" t="str">
            <v>m³</v>
          </cell>
          <cell r="D4937">
            <v>58.35</v>
          </cell>
          <cell r="E4937" t="str">
            <v>SICRO Jul/24</v>
          </cell>
        </row>
        <row r="4938">
          <cell r="A4938">
            <v>4915666</v>
          </cell>
          <cell r="B4938" t="str">
            <v>Fresagem descontínua de revestimento asfáltico - espessura de 8 cm</v>
          </cell>
          <cell r="C4938" t="str">
            <v>m³</v>
          </cell>
          <cell r="D4938">
            <v>54.03</v>
          </cell>
          <cell r="E4938" t="str">
            <v>SICRO Jul/24</v>
          </cell>
        </row>
        <row r="4939">
          <cell r="A4939">
            <v>4915650</v>
          </cell>
          <cell r="B4939" t="str">
            <v>Injeção de adesivo estrutural à base de resina epóxi de baixa viscosidade para tratamento de fissuras em estruturas de concreto - fornecimento e aplicação manual</v>
          </cell>
          <cell r="C4939" t="str">
            <v>kg</v>
          </cell>
          <cell r="D4939">
            <v>300.57</v>
          </cell>
          <cell r="E4939" t="str">
            <v>SICRO Jul/24</v>
          </cell>
        </row>
        <row r="4940">
          <cell r="A4940">
            <v>4915645</v>
          </cell>
          <cell r="B4940" t="str">
            <v>Injeção de adesivo estrutural à base de resina epóxi de baixa viscosidade para tratamento de fissuras em estruturas de concreto - fornecimento e aplicação mecanizada</v>
          </cell>
          <cell r="C4940" t="str">
            <v>kg</v>
          </cell>
          <cell r="D4940">
            <v>206.86</v>
          </cell>
          <cell r="E4940" t="str">
            <v>SICRO Jul/24</v>
          </cell>
        </row>
        <row r="4941">
          <cell r="A4941">
            <v>4915712</v>
          </cell>
          <cell r="B4941" t="str">
            <v>Limpeza de bueiro</v>
          </cell>
          <cell r="C4941" t="str">
            <v>m³</v>
          </cell>
          <cell r="D4941">
            <v>28.12</v>
          </cell>
          <cell r="E4941" t="str">
            <v>SICRO Jul/24</v>
          </cell>
        </row>
        <row r="4942">
          <cell r="A4942">
            <v>4915711</v>
          </cell>
          <cell r="B4942" t="str">
            <v>Limpeza de descida d'água</v>
          </cell>
          <cell r="C4942" t="str">
            <v>m</v>
          </cell>
          <cell r="D4942">
            <v>1.87</v>
          </cell>
          <cell r="E4942" t="str">
            <v>SICRO Jul/24</v>
          </cell>
        </row>
        <row r="4943">
          <cell r="A4943">
            <v>4915790</v>
          </cell>
          <cell r="B4943" t="str">
            <v>Limpeza de emulsão asfáltica ou asfalto diluído derramados na pista - remoção com minicarregadeira com vassoura e descarga livre</v>
          </cell>
          <cell r="C4943" t="str">
            <v>t</v>
          </cell>
          <cell r="D4943">
            <v>246.29</v>
          </cell>
          <cell r="E4943" t="str">
            <v>SICRO Jul/24</v>
          </cell>
        </row>
        <row r="4944">
          <cell r="A4944">
            <v>4915793</v>
          </cell>
          <cell r="B4944" t="str">
            <v>Limpeza de líquidos combustíveis derramados na pista - remoção com minicarregadeira com vassoura e descarga livre</v>
          </cell>
          <cell r="C4944" t="str">
            <v>t</v>
          </cell>
          <cell r="D4944">
            <v>192.09</v>
          </cell>
          <cell r="E4944" t="str">
            <v>SICRO Jul/24</v>
          </cell>
        </row>
        <row r="4945">
          <cell r="A4945">
            <v>4915792</v>
          </cell>
          <cell r="B4945" t="str">
            <v>Limpeza de material asfáltico derramado fora da pista - remoção com escavadeira hidráulica e caminhão basculante</v>
          </cell>
          <cell r="C4945" t="str">
            <v>t</v>
          </cell>
          <cell r="D4945">
            <v>82.96</v>
          </cell>
          <cell r="E4945" t="str">
            <v>SICRO Jul/24</v>
          </cell>
        </row>
        <row r="4946">
          <cell r="A4946">
            <v>4915718</v>
          </cell>
          <cell r="B4946" t="str">
            <v>Limpeza de placa de sinalização</v>
          </cell>
          <cell r="C4946" t="str">
            <v>m²</v>
          </cell>
          <cell r="D4946">
            <v>10.06</v>
          </cell>
          <cell r="E4946" t="str">
            <v>SICRO Jul/24</v>
          </cell>
        </row>
        <row r="4947">
          <cell r="A4947">
            <v>4915672</v>
          </cell>
          <cell r="B4947" t="str">
            <v>Limpeza de ponte</v>
          </cell>
          <cell r="C4947" t="str">
            <v>m</v>
          </cell>
          <cell r="D4947">
            <v>5.62</v>
          </cell>
          <cell r="E4947" t="str">
            <v>SICRO Jul/24</v>
          </cell>
        </row>
        <row r="4948">
          <cell r="A4948">
            <v>4915708</v>
          </cell>
          <cell r="B4948" t="str">
            <v>Limpeza de sarjeta e meio-fio</v>
          </cell>
          <cell r="C4948" t="str">
            <v>m</v>
          </cell>
          <cell r="D4948">
            <v>0.94</v>
          </cell>
          <cell r="E4948" t="str">
            <v>SICRO Jul/24</v>
          </cell>
        </row>
        <row r="4949">
          <cell r="A4949">
            <v>4915710</v>
          </cell>
          <cell r="B4949" t="str">
            <v>Limpeza de vala de drenagem</v>
          </cell>
          <cell r="C4949" t="str">
            <v>m</v>
          </cell>
          <cell r="D4949">
            <v>5.62</v>
          </cell>
          <cell r="E4949" t="str">
            <v>SICRO Jul/24</v>
          </cell>
        </row>
        <row r="4950">
          <cell r="A4950">
            <v>4915709</v>
          </cell>
          <cell r="B4950" t="str">
            <v>Limpeza de valeta de corte</v>
          </cell>
          <cell r="C4950" t="str">
            <v>m</v>
          </cell>
          <cell r="D4950">
            <v>1.41</v>
          </cell>
          <cell r="E4950" t="str">
            <v>SICRO Jul/24</v>
          </cell>
        </row>
        <row r="4951">
          <cell r="A4951">
            <v>4915686</v>
          </cell>
          <cell r="B4951" t="str">
            <v>Limpeza e desobstrução de dispositivos de drenagem em OAE</v>
          </cell>
          <cell r="C4951" t="str">
            <v>un</v>
          </cell>
          <cell r="D4951">
            <v>5.62</v>
          </cell>
          <cell r="E4951" t="str">
            <v>SICRO Jul/24</v>
          </cell>
        </row>
        <row r="4952">
          <cell r="A4952">
            <v>4915687</v>
          </cell>
          <cell r="B4952" t="str">
            <v>Limpeza e desobstrução de drenos de obras de contenção</v>
          </cell>
          <cell r="C4952" t="str">
            <v>un</v>
          </cell>
          <cell r="D4952">
            <v>3.52</v>
          </cell>
          <cell r="E4952" t="str">
            <v>SICRO Jul/24</v>
          </cell>
        </row>
        <row r="4953">
          <cell r="A4953">
            <v>4915634</v>
          </cell>
          <cell r="B4953" t="str">
            <v>Limpeza e desobstrução mecanizada de bueiros com diâmetro acima de 1,00 até 1,50 m</v>
          </cell>
          <cell r="C4953" t="str">
            <v>m</v>
          </cell>
          <cell r="D4953">
            <v>61.42</v>
          </cell>
          <cell r="E4953" t="str">
            <v>SICRO Jul/24</v>
          </cell>
        </row>
        <row r="4954">
          <cell r="A4954">
            <v>4915633</v>
          </cell>
          <cell r="B4954" t="str">
            <v>Limpeza e desobstrução mecanizada de bueiros com diâmetro de até 1,00 m</v>
          </cell>
          <cell r="C4954" t="str">
            <v>m</v>
          </cell>
          <cell r="D4954">
            <v>20.260000000000002</v>
          </cell>
          <cell r="E4954" t="str">
            <v>SICRO Jul/24</v>
          </cell>
        </row>
        <row r="4955">
          <cell r="A4955">
            <v>4915714</v>
          </cell>
          <cell r="B4955" t="str">
            <v>Limpeza e enchimento com resina epóxi de fissuras niveladas com abertura máxima de 0,4 mm e profundidade de 20 mm em pavimento de concreto que não atravessam toda a espessura da placa</v>
          </cell>
          <cell r="C4955" t="str">
            <v>m</v>
          </cell>
          <cell r="D4955">
            <v>3.12</v>
          </cell>
          <cell r="E4955" t="str">
            <v>SICRO Jul/24</v>
          </cell>
        </row>
        <row r="4956">
          <cell r="A4956">
            <v>4915759</v>
          </cell>
          <cell r="B4956" t="str">
            <v>Limpeza e remoção de vegetação junto aos aparelhos de apoio de OAE com o uso de herbicida</v>
          </cell>
          <cell r="C4956" t="str">
            <v>un</v>
          </cell>
          <cell r="D4956">
            <v>9.4700000000000006</v>
          </cell>
          <cell r="E4956" t="str">
            <v>SICRO Jul/24</v>
          </cell>
        </row>
        <row r="4957">
          <cell r="A4957">
            <v>4915758</v>
          </cell>
          <cell r="B4957" t="str">
            <v>Limpeza e remoção de vegetação nas juntas de dilatação com o uso de herbicida</v>
          </cell>
          <cell r="C4957" t="str">
            <v>m</v>
          </cell>
          <cell r="D4957">
            <v>5.65</v>
          </cell>
          <cell r="E4957" t="str">
            <v>SICRO Jul/24</v>
          </cell>
        </row>
        <row r="4958">
          <cell r="A4958">
            <v>4915640</v>
          </cell>
          <cell r="B4958" t="str">
            <v>Limpeza e remoção manual de material retido em terra firme em OAE</v>
          </cell>
          <cell r="C4958" t="str">
            <v>m³</v>
          </cell>
          <cell r="D4958">
            <v>28.12</v>
          </cell>
          <cell r="E4958" t="str">
            <v>SICRO Jul/24</v>
          </cell>
        </row>
        <row r="4959">
          <cell r="A4959">
            <v>4915639</v>
          </cell>
          <cell r="B4959" t="str">
            <v>Limpeza em superfície de concreto com escova de aço</v>
          </cell>
          <cell r="C4959" t="str">
            <v>m²</v>
          </cell>
          <cell r="D4959">
            <v>5.62</v>
          </cell>
          <cell r="E4959" t="str">
            <v>SICRO Jul/24</v>
          </cell>
        </row>
        <row r="4960">
          <cell r="A4960">
            <v>4915695</v>
          </cell>
          <cell r="B4960" t="str">
            <v>Limpeza, serragem e enchimento de fissuras niveladas com abertura entre 0,4 mm e 1,0 mm e profundidade de 25 mm em pavimento de concreto com CAP</v>
          </cell>
          <cell r="C4960" t="str">
            <v>m</v>
          </cell>
          <cell r="D4960">
            <v>7.46</v>
          </cell>
          <cell r="E4960" t="str">
            <v>SICRO Jul/24</v>
          </cell>
        </row>
        <row r="4961">
          <cell r="A4961">
            <v>4915696</v>
          </cell>
          <cell r="B4961" t="str">
            <v>Limpeza, serragem e enchimento de fissuras niveladas com abertura entre 0,4 mm e 1,0 mm e profundidade de 25 mm em pavimento de concreto com CAP com polímero</v>
          </cell>
          <cell r="C4961" t="str">
            <v>m</v>
          </cell>
          <cell r="D4961">
            <v>7.46</v>
          </cell>
          <cell r="E4961" t="str">
            <v>SICRO Jul/24</v>
          </cell>
        </row>
        <row r="4962">
          <cell r="A4962">
            <v>4915694</v>
          </cell>
          <cell r="B4962" t="str">
            <v>Limpeza, serragem e enchimento de fissuras niveladas com abertura entre 0,4 mm e 1,0 mm e profundidade de 25 mm em pavimento de concreto com selante elástico a frio</v>
          </cell>
          <cell r="C4962" t="str">
            <v>m</v>
          </cell>
          <cell r="D4962">
            <v>30.35</v>
          </cell>
          <cell r="E4962" t="str">
            <v>SICRO Jul/24</v>
          </cell>
        </row>
        <row r="4963">
          <cell r="A4963">
            <v>4915654</v>
          </cell>
          <cell r="B4963" t="str">
            <v>Lixamento mecanizado em superfície de concreto</v>
          </cell>
          <cell r="C4963" t="str">
            <v>m²</v>
          </cell>
          <cell r="D4963">
            <v>12.31</v>
          </cell>
          <cell r="E4963" t="str">
            <v>SICRO Jul/24</v>
          </cell>
        </row>
        <row r="4964">
          <cell r="A4964">
            <v>4900001</v>
          </cell>
          <cell r="B4964" t="str">
            <v>Material de base</v>
          </cell>
          <cell r="C4964" t="str">
            <v>m³</v>
          </cell>
          <cell r="D4964">
            <v>0</v>
          </cell>
          <cell r="E4964" t="str">
            <v>SICRO Jul/24</v>
          </cell>
        </row>
        <row r="4965">
          <cell r="A4965">
            <v>4915801</v>
          </cell>
          <cell r="B4965" t="str">
            <v>Mistura betuminosa</v>
          </cell>
          <cell r="C4965" t="str">
            <v>m³</v>
          </cell>
          <cell r="D4965">
            <v>0</v>
          </cell>
          <cell r="E4965" t="str">
            <v>SICRO Jul/24</v>
          </cell>
        </row>
        <row r="4966">
          <cell r="A4966">
            <v>4916290</v>
          </cell>
          <cell r="B4966" t="str">
            <v>Mistura betuminosa a frio executada em betoneira - faixa C - areia e brita comerciais</v>
          </cell>
          <cell r="C4966" t="str">
            <v>m³</v>
          </cell>
          <cell r="D4966">
            <v>378.14</v>
          </cell>
          <cell r="E4966" t="str">
            <v>SICRO Jul/24</v>
          </cell>
        </row>
        <row r="4967">
          <cell r="A4967">
            <v>4915765</v>
          </cell>
          <cell r="B4967" t="str">
            <v>Poda de árvores com 5,0 m a 7,5 m de altura</v>
          </cell>
          <cell r="C4967" t="str">
            <v>m³</v>
          </cell>
          <cell r="D4967">
            <v>207.56</v>
          </cell>
          <cell r="E4967" t="str">
            <v>SICRO Jul/24</v>
          </cell>
        </row>
        <row r="4968">
          <cell r="A4968">
            <v>4915766</v>
          </cell>
          <cell r="B4968" t="str">
            <v>Poda de árvores com 7,5 m a 10 m de altura</v>
          </cell>
          <cell r="C4968" t="str">
            <v>m³</v>
          </cell>
          <cell r="D4968">
            <v>121.83</v>
          </cell>
          <cell r="E4968" t="str">
            <v>SICRO Jul/24</v>
          </cell>
        </row>
        <row r="4969">
          <cell r="A4969">
            <v>4915764</v>
          </cell>
          <cell r="B4969" t="str">
            <v>Poda de árvores com até 5 m de altura</v>
          </cell>
          <cell r="C4969" t="str">
            <v>m³</v>
          </cell>
          <cell r="D4969">
            <v>373.62</v>
          </cell>
          <cell r="E4969" t="str">
            <v>SICRO Jul/24</v>
          </cell>
        </row>
        <row r="4970">
          <cell r="A4970">
            <v>4915767</v>
          </cell>
          <cell r="B4970" t="str">
            <v>Poda de árvores com mais de 10 m de altura</v>
          </cell>
          <cell r="C4970" t="str">
            <v>m³</v>
          </cell>
          <cell r="D4970">
            <v>80.06</v>
          </cell>
          <cell r="E4970" t="str">
            <v>SICRO Jul/24</v>
          </cell>
        </row>
        <row r="4971">
          <cell r="A4971">
            <v>4915777</v>
          </cell>
          <cell r="B4971" t="str">
            <v>Reassentamento manual de meio-fio com material arrancado da pista</v>
          </cell>
          <cell r="C4971" t="str">
            <v>m</v>
          </cell>
          <cell r="D4971">
            <v>17.059999999999999</v>
          </cell>
          <cell r="E4971" t="str">
            <v>SICRO Jul/24</v>
          </cell>
        </row>
        <row r="4972">
          <cell r="A4972">
            <v>4915618</v>
          </cell>
          <cell r="B4972" t="str">
            <v>Recomposição de camada granular do pavimento com material de jazida</v>
          </cell>
          <cell r="C4972" t="str">
            <v>m²</v>
          </cell>
          <cell r="D4972">
            <v>3.18</v>
          </cell>
          <cell r="E4972" t="str">
            <v>SICRO Jul/24</v>
          </cell>
        </row>
        <row r="4973">
          <cell r="A4973">
            <v>4915774</v>
          </cell>
          <cell r="B4973" t="str">
            <v>Recomposição de erosão em corte ou aterro com material de jazida</v>
          </cell>
          <cell r="C4973" t="str">
            <v>m³</v>
          </cell>
          <cell r="D4973">
            <v>28.27</v>
          </cell>
          <cell r="E4973" t="str">
            <v>SICRO Jul/24</v>
          </cell>
        </row>
        <row r="4974">
          <cell r="A4974">
            <v>4915719</v>
          </cell>
          <cell r="B4974" t="str">
            <v>Recomposição de placa de sinalização</v>
          </cell>
          <cell r="C4974" t="str">
            <v>m²</v>
          </cell>
          <cell r="D4974">
            <v>38.090000000000003</v>
          </cell>
          <cell r="E4974" t="str">
            <v>SICRO Jul/24</v>
          </cell>
        </row>
        <row r="4975">
          <cell r="A4975">
            <v>4915611</v>
          </cell>
          <cell r="B4975" t="str">
            <v>Recomposição de revestimento primário com material de jazida</v>
          </cell>
          <cell r="C4975" t="str">
            <v>m³</v>
          </cell>
          <cell r="D4975">
            <v>10.7</v>
          </cell>
          <cell r="E4975" t="str">
            <v>SICRO Jul/24</v>
          </cell>
        </row>
        <row r="4976">
          <cell r="A4976">
            <v>4915733</v>
          </cell>
          <cell r="B4976" t="str">
            <v>Recomposição manual de aterro com material de jazida</v>
          </cell>
          <cell r="C4976" t="str">
            <v>m³</v>
          </cell>
          <cell r="D4976">
            <v>48.81</v>
          </cell>
          <cell r="E4976" t="str">
            <v>SICRO Jul/24</v>
          </cell>
        </row>
        <row r="4977">
          <cell r="A4977">
            <v>4915734</v>
          </cell>
          <cell r="B4977" t="str">
            <v>Recomposição mecanizada de aterro com material de jazida</v>
          </cell>
          <cell r="C4977" t="str">
            <v>m³</v>
          </cell>
          <cell r="D4977">
            <v>11.88</v>
          </cell>
          <cell r="E4977" t="str">
            <v>SICRO Jul/24</v>
          </cell>
        </row>
        <row r="4978">
          <cell r="A4978">
            <v>4915727</v>
          </cell>
          <cell r="B4978" t="str">
            <v>Recomposição parcial de cerca com mourão de concreto - arame</v>
          </cell>
          <cell r="C4978" t="str">
            <v>m</v>
          </cell>
          <cell r="D4978">
            <v>11.98</v>
          </cell>
          <cell r="E4978" t="str">
            <v>SICRO Jul/24</v>
          </cell>
        </row>
        <row r="4979">
          <cell r="A4979">
            <v>4915726</v>
          </cell>
          <cell r="B4979" t="str">
            <v>Recomposição parcial de cerca com mourão de concreto seção quadrada - mourão - areia e brita comerciais</v>
          </cell>
          <cell r="C4979" t="str">
            <v>m</v>
          </cell>
          <cell r="D4979">
            <v>26.49</v>
          </cell>
          <cell r="E4979" t="str">
            <v>SICRO Jul/24</v>
          </cell>
        </row>
        <row r="4980">
          <cell r="A4980">
            <v>4915594</v>
          </cell>
          <cell r="B4980" t="str">
            <v>Recomposição parcial de cerca com mourão de concreto seção quadrada - mourão - areia extraída e brita produzida</v>
          </cell>
          <cell r="C4980" t="str">
            <v>m</v>
          </cell>
          <cell r="D4980">
            <v>24.78</v>
          </cell>
          <cell r="E4980" t="str">
            <v>SICRO Jul/24</v>
          </cell>
        </row>
        <row r="4981">
          <cell r="A4981">
            <v>4915729</v>
          </cell>
          <cell r="B4981" t="str">
            <v>Recomposição parcial de cerca com mourão de concreto seção triangular - mourão - areia e brita comerciais</v>
          </cell>
          <cell r="C4981" t="str">
            <v>m</v>
          </cell>
          <cell r="D4981">
            <v>20.96</v>
          </cell>
          <cell r="E4981" t="str">
            <v>SICRO Jul/24</v>
          </cell>
        </row>
        <row r="4982">
          <cell r="A4982">
            <v>4915596</v>
          </cell>
          <cell r="B4982" t="str">
            <v>Recomposição parcial de cerca com mourão de concreto seção triangular - mourão - areia extraída e brita comercial</v>
          </cell>
          <cell r="C4982" t="str">
            <v>m</v>
          </cell>
          <cell r="D4982">
            <v>20.22</v>
          </cell>
          <cell r="E4982" t="str">
            <v>SICRO Jul/24</v>
          </cell>
        </row>
        <row r="4983">
          <cell r="A4983">
            <v>4915732</v>
          </cell>
          <cell r="B4983" t="str">
            <v>Recomposição parcial de cerca com mourão de madeira - arame</v>
          </cell>
          <cell r="C4983" t="str">
            <v>m</v>
          </cell>
          <cell r="D4983">
            <v>8.99</v>
          </cell>
          <cell r="E4983" t="str">
            <v>SICRO Jul/24</v>
          </cell>
        </row>
        <row r="4984">
          <cell r="A4984">
            <v>4915731</v>
          </cell>
          <cell r="B4984" t="str">
            <v>Recomposição parcial de cerca com mourão de madeira - mourão</v>
          </cell>
          <cell r="C4984" t="str">
            <v>m</v>
          </cell>
          <cell r="D4984">
            <v>20</v>
          </cell>
          <cell r="E4984" t="str">
            <v>SICRO Jul/24</v>
          </cell>
        </row>
        <row r="4985">
          <cell r="A4985">
            <v>4915725</v>
          </cell>
          <cell r="B4985" t="str">
            <v>Recomposição total de cerca com mourão de concreto seção quadrada - areia e brita comerciais</v>
          </cell>
          <cell r="C4985" t="str">
            <v>m</v>
          </cell>
          <cell r="D4985">
            <v>31.77</v>
          </cell>
          <cell r="E4985" t="str">
            <v>SICRO Jul/24</v>
          </cell>
        </row>
        <row r="4986">
          <cell r="A4986">
            <v>4915593</v>
          </cell>
          <cell r="B4986" t="str">
            <v>Recomposição total de cerca com mourão de concreto seção quadrada - areia extraída e brita produzida</v>
          </cell>
          <cell r="C4986" t="str">
            <v>m</v>
          </cell>
          <cell r="D4986">
            <v>30.05</v>
          </cell>
          <cell r="E4986" t="str">
            <v>SICRO Jul/24</v>
          </cell>
        </row>
        <row r="4987">
          <cell r="A4987">
            <v>4915728</v>
          </cell>
          <cell r="B4987" t="str">
            <v>Recomposição total de cerca com mourão de concreto seção triangular - areia e brita comerciais</v>
          </cell>
          <cell r="C4987" t="str">
            <v>m</v>
          </cell>
          <cell r="D4987">
            <v>32.61</v>
          </cell>
          <cell r="E4987" t="str">
            <v>SICRO Jul/24</v>
          </cell>
        </row>
        <row r="4988">
          <cell r="A4988">
            <v>4915595</v>
          </cell>
          <cell r="B4988" t="str">
            <v>Recomposição total de cerca com mourão de concreto seção triangular - areia extraída e brita produzida</v>
          </cell>
          <cell r="C4988" t="str">
            <v>m</v>
          </cell>
          <cell r="D4988">
            <v>31.87</v>
          </cell>
          <cell r="E4988" t="str">
            <v>SICRO Jul/24</v>
          </cell>
        </row>
        <row r="4989">
          <cell r="A4989">
            <v>4915730</v>
          </cell>
          <cell r="B4989" t="str">
            <v>Recomposição total de cerca com mourão de madeira</v>
          </cell>
          <cell r="C4989" t="str">
            <v>m</v>
          </cell>
          <cell r="D4989">
            <v>28.1</v>
          </cell>
          <cell r="E4989" t="str">
            <v>SICRO Jul/24</v>
          </cell>
        </row>
        <row r="4990">
          <cell r="A4990">
            <v>4915598</v>
          </cell>
          <cell r="B4990" t="str">
            <v>Reconformação da plataforma</v>
          </cell>
          <cell r="C4990" t="str">
            <v>m²</v>
          </cell>
          <cell r="D4990">
            <v>0.11</v>
          </cell>
          <cell r="E4990" t="str">
            <v>SICRO Jul/24</v>
          </cell>
        </row>
        <row r="4991">
          <cell r="A4991">
            <v>4915748</v>
          </cell>
          <cell r="B4991" t="str">
            <v>Recuperação de desgaste superficial em pavimentos de concreto</v>
          </cell>
          <cell r="C4991" t="str">
            <v>m²</v>
          </cell>
          <cell r="D4991">
            <v>222.22</v>
          </cell>
          <cell r="E4991" t="str">
            <v>SICRO Jul/24</v>
          </cell>
        </row>
        <row r="4992">
          <cell r="A4992">
            <v>4915608</v>
          </cell>
          <cell r="B4992" t="str">
            <v>Regularização de taludes e valas com soquete vibratório</v>
          </cell>
          <cell r="C4992" t="str">
            <v>m²</v>
          </cell>
          <cell r="D4992">
            <v>3.23</v>
          </cell>
          <cell r="E4992" t="str">
            <v>SICRO Jul/24</v>
          </cell>
        </row>
        <row r="4993">
          <cell r="A4993">
            <v>4915613</v>
          </cell>
          <cell r="B4993" t="str">
            <v>Regularização mecânica da faixa de domínio</v>
          </cell>
          <cell r="C4993" t="str">
            <v>m²</v>
          </cell>
          <cell r="D4993">
            <v>0.17</v>
          </cell>
          <cell r="E4993" t="str">
            <v>SICRO Jul/24</v>
          </cell>
        </row>
        <row r="4994">
          <cell r="A4994">
            <v>4915692</v>
          </cell>
          <cell r="B4994" t="str">
            <v>Remendo profundo com imprimação com asfalto diluído - demolição manual</v>
          </cell>
          <cell r="C4994" t="str">
            <v>m³</v>
          </cell>
          <cell r="D4994">
            <v>455.15</v>
          </cell>
          <cell r="E4994" t="str">
            <v>SICRO Jul/24</v>
          </cell>
        </row>
        <row r="4995">
          <cell r="A4995">
            <v>4915746</v>
          </cell>
          <cell r="B4995" t="str">
            <v>Remendo profundo com imprimação com asfalto diluído - demolição mecânica e corte com serra</v>
          </cell>
          <cell r="C4995" t="str">
            <v>m³</v>
          </cell>
          <cell r="D4995">
            <v>326.87</v>
          </cell>
          <cell r="E4995" t="str">
            <v>SICRO Jul/24</v>
          </cell>
        </row>
        <row r="4996">
          <cell r="A4996">
            <v>4915630</v>
          </cell>
          <cell r="B4996" t="str">
            <v>Remendo profundo com imprimação com emulsão asfáltica - demolição manual</v>
          </cell>
          <cell r="C4996" t="str">
            <v>m³</v>
          </cell>
          <cell r="D4996">
            <v>455.15</v>
          </cell>
          <cell r="E4996" t="str">
            <v>SICRO Jul/24</v>
          </cell>
        </row>
        <row r="4997">
          <cell r="A4997">
            <v>4915631</v>
          </cell>
          <cell r="B4997" t="str">
            <v>Remendo profundo com imprimação com emulsão asfáltica - demolição mecânica e corte com serra</v>
          </cell>
          <cell r="C4997" t="str">
            <v>m³</v>
          </cell>
          <cell r="D4997">
            <v>326.87</v>
          </cell>
          <cell r="E4997" t="str">
            <v>SICRO Jul/24</v>
          </cell>
        </row>
        <row r="4998">
          <cell r="A4998">
            <v>4915785</v>
          </cell>
          <cell r="B4998" t="str">
            <v>Remoção de animais de grande porte mortos em rodovia - carga e descarga com guindauto</v>
          </cell>
          <cell r="C4998" t="str">
            <v>t</v>
          </cell>
          <cell r="D4998">
            <v>406.16</v>
          </cell>
          <cell r="E4998" t="str">
            <v>SICRO Jul/24</v>
          </cell>
        </row>
        <row r="4999">
          <cell r="A4999">
            <v>4915786</v>
          </cell>
          <cell r="B4999" t="str">
            <v>Remoção de animais de pequeno porte mortos em rodovia - carga manual</v>
          </cell>
          <cell r="C4999" t="str">
            <v>t</v>
          </cell>
          <cell r="D4999">
            <v>215.03</v>
          </cell>
          <cell r="E4999" t="str">
            <v>SICRO Jul/24</v>
          </cell>
        </row>
        <row r="5000">
          <cell r="A5000">
            <v>4915795</v>
          </cell>
          <cell r="B5000" t="str">
            <v>Remoção de emborrachados de pneus em rodovia</v>
          </cell>
          <cell r="C5000" t="str">
            <v>t</v>
          </cell>
          <cell r="D5000">
            <v>355.66</v>
          </cell>
          <cell r="E5000" t="str">
            <v>SICRO Jul/24</v>
          </cell>
        </row>
        <row r="5001">
          <cell r="A5001">
            <v>4915800</v>
          </cell>
          <cell r="B5001" t="str">
            <v>Remoção de espécimes arbóreos de 20 a 40 m tombados na pista</v>
          </cell>
          <cell r="C5001" t="str">
            <v>t</v>
          </cell>
          <cell r="D5001">
            <v>57.67</v>
          </cell>
          <cell r="E5001" t="str">
            <v>SICRO Jul/24</v>
          </cell>
        </row>
        <row r="5002">
          <cell r="A5002">
            <v>4915799</v>
          </cell>
          <cell r="B5002" t="str">
            <v>Remoção de espécimes arbóreos de até 20 m tombados na pista</v>
          </cell>
          <cell r="C5002" t="str">
            <v>t</v>
          </cell>
          <cell r="D5002">
            <v>44.07</v>
          </cell>
          <cell r="E5002" t="str">
            <v>SICRO Jul/24</v>
          </cell>
        </row>
        <row r="5003">
          <cell r="A5003">
            <v>4915698</v>
          </cell>
          <cell r="B5003" t="str">
            <v>Remoção de grãos, agregados e solos derramados na pista em rodovias</v>
          </cell>
          <cell r="C5003" t="str">
            <v>t</v>
          </cell>
          <cell r="D5003">
            <v>19.149999999999999</v>
          </cell>
          <cell r="E5003" t="str">
            <v>SICRO Jul/24</v>
          </cell>
        </row>
        <row r="5004">
          <cell r="A5004">
            <v>4915794</v>
          </cell>
          <cell r="B5004" t="str">
            <v>Remoção de sucatas derramadas em rodovia - cinta com utilização de 100 vezes</v>
          </cell>
          <cell r="C5004" t="str">
            <v>t</v>
          </cell>
          <cell r="D5004">
            <v>646.59</v>
          </cell>
          <cell r="E5004" t="str">
            <v>SICRO Jul/24</v>
          </cell>
        </row>
        <row r="5005">
          <cell r="A5005">
            <v>4915789</v>
          </cell>
          <cell r="B5005" t="str">
            <v>Remoção de veículos de grande porte incendiados em rodovia - carga e descarga com guindaste - cinta com utilização de 100 vezes</v>
          </cell>
          <cell r="C5005" t="str">
            <v>un</v>
          </cell>
          <cell r="D5005">
            <v>1826.08</v>
          </cell>
          <cell r="E5005" t="str">
            <v>SICRO Jul/24</v>
          </cell>
        </row>
        <row r="5006">
          <cell r="A5006">
            <v>4915798</v>
          </cell>
          <cell r="B5006" t="str">
            <v>Remoção de veículos de grande porte tombados em rodovia - cinta com utilização de 100 vezes</v>
          </cell>
          <cell r="C5006" t="str">
            <v>un</v>
          </cell>
          <cell r="D5006">
            <v>1640.46</v>
          </cell>
          <cell r="E5006" t="str">
            <v>SICRO Jul/24</v>
          </cell>
        </row>
        <row r="5007">
          <cell r="A5007">
            <v>4915788</v>
          </cell>
          <cell r="B5007" t="str">
            <v>Remoção de veículos de médio porte incendiados em rodovia - carga e descarga com guindaste - cinta com utilização de 100 vezes</v>
          </cell>
          <cell r="C5007" t="str">
            <v>un</v>
          </cell>
          <cell r="D5007">
            <v>1655.95</v>
          </cell>
          <cell r="E5007" t="str">
            <v>SICRO Jul/24</v>
          </cell>
        </row>
        <row r="5008">
          <cell r="A5008">
            <v>4915797</v>
          </cell>
          <cell r="B5008" t="str">
            <v>Remoção de veículos de médio porte tombados em rodovia - cinta com utilização de 100 vezes</v>
          </cell>
          <cell r="C5008" t="str">
            <v>un</v>
          </cell>
          <cell r="D5008">
            <v>819.13</v>
          </cell>
          <cell r="E5008" t="str">
            <v>SICRO Jul/24</v>
          </cell>
        </row>
        <row r="5009">
          <cell r="A5009">
            <v>4915787</v>
          </cell>
          <cell r="B5009" t="str">
            <v>Remoção de veículos de pequeno porte incendiados em rodovia - carga e descarga com guindauto - cinta com utilização de 100 vezes</v>
          </cell>
          <cell r="C5009" t="str">
            <v>un</v>
          </cell>
          <cell r="D5009">
            <v>945.28</v>
          </cell>
          <cell r="E5009" t="str">
            <v>SICRO Jul/24</v>
          </cell>
        </row>
        <row r="5010">
          <cell r="A5010">
            <v>4915796</v>
          </cell>
          <cell r="B5010" t="str">
            <v>Remoção de veículos de pequeno porte tombados em rodovia - cinta com utilização de 100 vezes</v>
          </cell>
          <cell r="C5010" t="str">
            <v>un</v>
          </cell>
          <cell r="D5010">
            <v>333.11</v>
          </cell>
          <cell r="E5010" t="str">
            <v>SICRO Jul/24</v>
          </cell>
        </row>
        <row r="5011">
          <cell r="A5011">
            <v>4915760</v>
          </cell>
          <cell r="B5011" t="str">
            <v>Remoção de vestígios de óleo ou graxa na superfície do revestimento do pavimento</v>
          </cell>
          <cell r="C5011" t="str">
            <v>m²</v>
          </cell>
          <cell r="D5011">
            <v>54.3</v>
          </cell>
          <cell r="E5011" t="str">
            <v>SICRO Jul/24</v>
          </cell>
        </row>
        <row r="5012">
          <cell r="A5012">
            <v>4915699</v>
          </cell>
          <cell r="B5012" t="str">
            <v>Remoção de vidros, caixas e engradados derramados na pista em rodovia</v>
          </cell>
          <cell r="C5012" t="str">
            <v>t</v>
          </cell>
          <cell r="D5012">
            <v>29.93</v>
          </cell>
          <cell r="E5012" t="str">
            <v>SICRO Jul/24</v>
          </cell>
        </row>
        <row r="5013">
          <cell r="A5013">
            <v>4915736</v>
          </cell>
          <cell r="B5013" t="str">
            <v>Remoção manual de barreira em rocha</v>
          </cell>
          <cell r="C5013" t="str">
            <v>m³</v>
          </cell>
          <cell r="D5013">
            <v>21.19</v>
          </cell>
          <cell r="E5013" t="str">
            <v>SICRO Jul/24</v>
          </cell>
        </row>
        <row r="5014">
          <cell r="A5014">
            <v>4915735</v>
          </cell>
          <cell r="B5014" t="str">
            <v>Remoção manual de barreira em solo</v>
          </cell>
          <cell r="C5014" t="str">
            <v>m³</v>
          </cell>
          <cell r="D5014">
            <v>17.329999999999998</v>
          </cell>
          <cell r="E5014" t="str">
            <v>SICRO Jul/24</v>
          </cell>
        </row>
        <row r="5015">
          <cell r="A5015">
            <v>4915670</v>
          </cell>
          <cell r="B5015" t="str">
            <v>Remoção manual de camada granular do pavimento</v>
          </cell>
          <cell r="C5015" t="str">
            <v>m³</v>
          </cell>
          <cell r="D5015">
            <v>235.87</v>
          </cell>
          <cell r="E5015" t="str">
            <v>SICRO Jul/24</v>
          </cell>
        </row>
        <row r="5016">
          <cell r="A5016">
            <v>4915668</v>
          </cell>
          <cell r="B5016" t="str">
            <v>Remoção manual de revestimento asfáltico</v>
          </cell>
          <cell r="C5016" t="str">
            <v>m³</v>
          </cell>
          <cell r="D5016">
            <v>369.21</v>
          </cell>
          <cell r="E5016" t="str">
            <v>SICRO Jul/24</v>
          </cell>
        </row>
        <row r="5017">
          <cell r="A5017">
            <v>4915761</v>
          </cell>
          <cell r="B5017" t="str">
            <v>Remoção manual de vegetação daninha</v>
          </cell>
          <cell r="C5017" t="str">
            <v>m²</v>
          </cell>
          <cell r="D5017">
            <v>5.62</v>
          </cell>
          <cell r="E5017" t="str">
            <v>SICRO Jul/24</v>
          </cell>
        </row>
        <row r="5018">
          <cell r="A5018">
            <v>4915762</v>
          </cell>
          <cell r="B5018" t="str">
            <v>Remoção manual de vegetação daninha em frestas</v>
          </cell>
          <cell r="C5018" t="str">
            <v>m</v>
          </cell>
          <cell r="D5018">
            <v>2.81</v>
          </cell>
          <cell r="E5018" t="str">
            <v>SICRO Jul/24</v>
          </cell>
        </row>
        <row r="5019">
          <cell r="A5019">
            <v>4915738</v>
          </cell>
          <cell r="B5019" t="str">
            <v>Remoção mecanizada de barreira em rocha</v>
          </cell>
          <cell r="C5019" t="str">
            <v>m³</v>
          </cell>
          <cell r="D5019">
            <v>5.64</v>
          </cell>
          <cell r="E5019" t="str">
            <v>SICRO Jul/24</v>
          </cell>
        </row>
        <row r="5020">
          <cell r="A5020">
            <v>4915737</v>
          </cell>
          <cell r="B5020" t="str">
            <v>Remoção mecanizada de barreira em solo</v>
          </cell>
          <cell r="C5020" t="str">
            <v>m³</v>
          </cell>
          <cell r="D5020">
            <v>4.6900000000000004</v>
          </cell>
          <cell r="E5020" t="str">
            <v>SICRO Jul/24</v>
          </cell>
        </row>
        <row r="5021">
          <cell r="A5021">
            <v>4915669</v>
          </cell>
          <cell r="B5021" t="str">
            <v>Remoção mecanizada de camada granular do pavimento</v>
          </cell>
          <cell r="C5021" t="str">
            <v>m³</v>
          </cell>
          <cell r="D5021">
            <v>7.44</v>
          </cell>
          <cell r="E5021" t="str">
            <v>SICRO Jul/24</v>
          </cell>
        </row>
        <row r="5022">
          <cell r="A5022">
            <v>4915667</v>
          </cell>
          <cell r="B5022" t="str">
            <v>Remoção mecanizada de revestimento asfáltico</v>
          </cell>
          <cell r="C5022" t="str">
            <v>m³</v>
          </cell>
          <cell r="D5022">
            <v>12.17</v>
          </cell>
          <cell r="E5022" t="str">
            <v>SICRO Jul/24</v>
          </cell>
        </row>
        <row r="5023">
          <cell r="A5023">
            <v>4915632</v>
          </cell>
          <cell r="B5023" t="str">
            <v>Reparo localizado com pintura de ligação - demolição mecânica e corte com serra</v>
          </cell>
          <cell r="C5023" t="str">
            <v>m³</v>
          </cell>
          <cell r="D5023">
            <v>448.18</v>
          </cell>
          <cell r="E5023" t="str">
            <v>SICRO Jul/24</v>
          </cell>
        </row>
        <row r="5024">
          <cell r="A5024">
            <v>4915753</v>
          </cell>
          <cell r="B5024" t="str">
            <v>Reparo no interior de placa de pavimento de concreto</v>
          </cell>
          <cell r="C5024" t="str">
            <v>m³</v>
          </cell>
          <cell r="D5024">
            <v>1377.44</v>
          </cell>
          <cell r="E5024" t="str">
            <v>SICRO Jul/24</v>
          </cell>
        </row>
        <row r="5025">
          <cell r="A5025">
            <v>4915776</v>
          </cell>
          <cell r="B5025" t="str">
            <v>Roçada com roçadeira costal</v>
          </cell>
          <cell r="C5025" t="str">
            <v>ha</v>
          </cell>
          <cell r="D5025">
            <v>949.01</v>
          </cell>
          <cell r="E5025" t="str">
            <v>SICRO Jul/24</v>
          </cell>
        </row>
        <row r="5026">
          <cell r="A5026">
            <v>4915740</v>
          </cell>
          <cell r="B5026" t="str">
            <v>Roçada manual</v>
          </cell>
          <cell r="C5026" t="str">
            <v>ha</v>
          </cell>
          <cell r="D5026">
            <v>2407.23</v>
          </cell>
          <cell r="E5026" t="str">
            <v>SICRO Jul/24</v>
          </cell>
        </row>
        <row r="5027">
          <cell r="A5027">
            <v>4915741</v>
          </cell>
          <cell r="B5027" t="str">
            <v>Roçada manual de capim colonião</v>
          </cell>
          <cell r="C5027" t="str">
            <v>ha</v>
          </cell>
          <cell r="D5027">
            <v>5777.35</v>
          </cell>
          <cell r="E5027" t="str">
            <v>SICRO Jul/24</v>
          </cell>
        </row>
        <row r="5028">
          <cell r="A5028">
            <v>4915775</v>
          </cell>
          <cell r="B5028" t="str">
            <v>Roçada mecanizada com roçadeira articulada</v>
          </cell>
          <cell r="C5028" t="str">
            <v>ha</v>
          </cell>
          <cell r="D5028">
            <v>786.5</v>
          </cell>
          <cell r="E5028" t="str">
            <v>SICRO Jul/24</v>
          </cell>
        </row>
        <row r="5029">
          <cell r="A5029">
            <v>4915742</v>
          </cell>
          <cell r="B5029" t="str">
            <v>Roçada mecanizada com roçadeira de arraste</v>
          </cell>
          <cell r="C5029" t="str">
            <v>ha</v>
          </cell>
          <cell r="D5029">
            <v>496.51</v>
          </cell>
          <cell r="E5029" t="str">
            <v>SICRO Jul/24</v>
          </cell>
        </row>
        <row r="5030">
          <cell r="A5030">
            <v>4915626</v>
          </cell>
          <cell r="B5030" t="str">
            <v>Selagem de trincas mecanizada em pavimento flexível com emulsão - areia comercial</v>
          </cell>
          <cell r="C5030" t="str">
            <v>m</v>
          </cell>
          <cell r="D5030">
            <v>2.1800000000000002</v>
          </cell>
          <cell r="E5030" t="str">
            <v>SICRO Jul/24</v>
          </cell>
        </row>
        <row r="5031">
          <cell r="A5031">
            <v>4915653</v>
          </cell>
          <cell r="B5031" t="str">
            <v>Selagem superficial de fissuras com adesivo estrutural à base de resina epóxi de alta viscosidade, inclusive limpeza superficial - fornecimento e aplicação</v>
          </cell>
          <cell r="C5031" t="str">
            <v>kg</v>
          </cell>
          <cell r="D5031">
            <v>75.55</v>
          </cell>
          <cell r="E5031" t="str">
            <v>SICRO Jul/24</v>
          </cell>
        </row>
        <row r="5032">
          <cell r="A5032">
            <v>4915623</v>
          </cell>
          <cell r="B5032" t="str">
            <v>Solo brita para base de remendo profundo - brita comercial</v>
          </cell>
          <cell r="C5032" t="str">
            <v>m³</v>
          </cell>
          <cell r="D5032">
            <v>66.02</v>
          </cell>
          <cell r="E5032" t="str">
            <v>SICRO Jul/24</v>
          </cell>
        </row>
        <row r="5033">
          <cell r="A5033">
            <v>4915625</v>
          </cell>
          <cell r="B5033" t="str">
            <v>Solo melhorado com cimento para base de remendo profundo</v>
          </cell>
          <cell r="C5033" t="str">
            <v>m³</v>
          </cell>
          <cell r="D5033">
            <v>41.24</v>
          </cell>
          <cell r="E5033" t="str">
            <v>SICRO Jul/24</v>
          </cell>
        </row>
        <row r="5034">
          <cell r="A5034">
            <v>4915621</v>
          </cell>
          <cell r="B5034" t="str">
            <v>Solo para base de remendo profundo</v>
          </cell>
          <cell r="C5034" t="str">
            <v>m³</v>
          </cell>
          <cell r="D5034">
            <v>4.46</v>
          </cell>
          <cell r="E5034" t="str">
            <v>SICRO Jul/24</v>
          </cell>
        </row>
        <row r="5035">
          <cell r="A5035">
            <v>4915720</v>
          </cell>
          <cell r="B5035" t="str">
            <v>Substituição de balizador - areia e brita comerciais</v>
          </cell>
          <cell r="C5035" t="str">
            <v>un</v>
          </cell>
          <cell r="D5035">
            <v>33.299999999999997</v>
          </cell>
          <cell r="E5035" t="str">
            <v>SICRO Jul/24</v>
          </cell>
        </row>
        <row r="5036">
          <cell r="A5036">
            <v>4915592</v>
          </cell>
          <cell r="B5036" t="str">
            <v>Substituição de balizador - areia extraída e brita produzida</v>
          </cell>
          <cell r="C5036" t="str">
            <v>un</v>
          </cell>
          <cell r="D5036">
            <v>32.39</v>
          </cell>
          <cell r="E5036" t="str">
            <v>SICRO Jul/24</v>
          </cell>
        </row>
        <row r="5037">
          <cell r="A5037">
            <v>4913703</v>
          </cell>
          <cell r="B5037" t="str">
            <v>Substituição de cartucho de absorção de energia tipo A - fornecimento e instalação, e reposicionamento do amortecedor retrátil</v>
          </cell>
          <cell r="C5037" t="str">
            <v>un</v>
          </cell>
          <cell r="D5037">
            <v>5569.16</v>
          </cell>
          <cell r="E5037" t="str">
            <v>SICRO Jul/24</v>
          </cell>
        </row>
        <row r="5038">
          <cell r="A5038">
            <v>4913704</v>
          </cell>
          <cell r="B5038" t="str">
            <v>Substituição de cartucho de absorção de energia tipo B - fornecimento, instalação e reposicionamento do amortecedor retrátil</v>
          </cell>
          <cell r="C5038" t="str">
            <v>un</v>
          </cell>
          <cell r="D5038">
            <v>5449.2</v>
          </cell>
          <cell r="E5038" t="str">
            <v>SICRO Jul/24</v>
          </cell>
        </row>
        <row r="5039">
          <cell r="A5039">
            <v>4915757</v>
          </cell>
          <cell r="B5039" t="str">
            <v>Tapa buraco com pintura de ligação - demolição com serra corta piso</v>
          </cell>
          <cell r="C5039" t="str">
            <v>m³</v>
          </cell>
          <cell r="D5039">
            <v>505.48</v>
          </cell>
          <cell r="E5039" t="str">
            <v>SICRO Jul/24</v>
          </cell>
        </row>
        <row r="5040">
          <cell r="A5040">
            <v>4915678</v>
          </cell>
          <cell r="B5040" t="str">
            <v>Tapa buraco com pintura de ligação - demolição manual</v>
          </cell>
          <cell r="C5040" t="str">
            <v>m³</v>
          </cell>
          <cell r="D5040">
            <v>457.82</v>
          </cell>
          <cell r="E5040" t="str">
            <v>SICRO Jul/24</v>
          </cell>
        </row>
        <row r="5041">
          <cell r="A5041">
            <v>4919547</v>
          </cell>
          <cell r="B5041" t="str">
            <v>Tela de proteção para roçada em tubo galvanizado 4,0 X 1,5 m - confecção</v>
          </cell>
          <cell r="C5041" t="str">
            <v>un</v>
          </cell>
          <cell r="D5041">
            <v>471.87</v>
          </cell>
          <cell r="E5041" t="str">
            <v>SICRO Jul/24</v>
          </cell>
        </row>
        <row r="5042">
          <cell r="A5042">
            <v>4915716</v>
          </cell>
          <cell r="B5042" t="str">
            <v>Tratamento de fissuras do tipo rendilhado em pavimentos de concreto</v>
          </cell>
          <cell r="C5042" t="str">
            <v>m²</v>
          </cell>
          <cell r="D5042">
            <v>12.38</v>
          </cell>
          <cell r="E5042" t="str">
            <v>SICRO Jul/24</v>
          </cell>
        </row>
        <row r="5043">
          <cell r="A5043">
            <v>4915750</v>
          </cell>
          <cell r="B5043" t="str">
            <v>Tratamento de fissuras transversais com abertura maior que 1,0 mm em pavimentos de concreto</v>
          </cell>
          <cell r="C5043" t="str">
            <v>m</v>
          </cell>
          <cell r="D5043">
            <v>203.48</v>
          </cell>
          <cell r="E5043" t="str">
            <v>SICRO Jul/24</v>
          </cell>
        </row>
        <row r="5044">
          <cell r="A5044">
            <v>4915769</v>
          </cell>
          <cell r="B5044" t="str">
            <v>Trituração de galhos e troncos com diâmetro de até 350 mm</v>
          </cell>
          <cell r="C5044" t="str">
            <v>m³</v>
          </cell>
          <cell r="D5044">
            <v>31.47</v>
          </cell>
          <cell r="E5044" t="str">
            <v>SICRO Jul/24</v>
          </cell>
        </row>
        <row r="5045">
          <cell r="A5045">
            <v>5213836</v>
          </cell>
          <cell r="B5045" t="str">
            <v>Balizador cônico refletivo em polietileno semiflexível de 114 x 11 x 40 cm - utilização de 150 ciclos - fornecimento, 01 implantação e 01 retirada diária</v>
          </cell>
          <cell r="C5045" t="str">
            <v>un.dia</v>
          </cell>
          <cell r="D5045">
            <v>1.18</v>
          </cell>
          <cell r="E5045" t="str">
            <v>SICRO Jul/24</v>
          </cell>
        </row>
        <row r="5046">
          <cell r="A5046">
            <v>5213368</v>
          </cell>
          <cell r="B5046" t="str">
            <v>Balizador de concreto - areia e brita comerciais - fornecimento e implantação</v>
          </cell>
          <cell r="C5046" t="str">
            <v>un</v>
          </cell>
          <cell r="D5046">
            <v>20.49</v>
          </cell>
          <cell r="E5046" t="str">
            <v>SICRO Jul/24</v>
          </cell>
        </row>
        <row r="5047">
          <cell r="A5047">
            <v>5213367</v>
          </cell>
          <cell r="B5047" t="str">
            <v>Balizador de concreto - areia extraída e brita produzida - fornecimento e implantação</v>
          </cell>
          <cell r="C5047" t="str">
            <v>un</v>
          </cell>
          <cell r="D5047">
            <v>18.98</v>
          </cell>
          <cell r="E5047" t="str">
            <v>SICRO Jul/24</v>
          </cell>
        </row>
        <row r="5048">
          <cell r="A5048">
            <v>5213385</v>
          </cell>
          <cell r="B5048" t="str">
            <v>Barreira de sinalização tipo I de direcionamento ou bloqueio - confecção</v>
          </cell>
          <cell r="C5048" t="str">
            <v>un</v>
          </cell>
          <cell r="D5048">
            <v>325.08</v>
          </cell>
          <cell r="E5048" t="str">
            <v>SICRO Jul/24</v>
          </cell>
        </row>
        <row r="5049">
          <cell r="A5049">
            <v>5213343</v>
          </cell>
          <cell r="B5049" t="str">
            <v>Barreira de sinalização tipo I de direcionamento ou bloqueio - utilização de 150 ciclos - fornecimento, 01 implantação e 01 retirada diária</v>
          </cell>
          <cell r="C5049" t="str">
            <v>un.dia</v>
          </cell>
          <cell r="D5049">
            <v>3.78</v>
          </cell>
          <cell r="E5049" t="str">
            <v>SICRO Jul/24</v>
          </cell>
        </row>
        <row r="5050">
          <cell r="A5050">
            <v>5213390</v>
          </cell>
          <cell r="B5050" t="str">
            <v>Barreira de sinalização tipo I de direcionamento ou bloqueio contínua - confecção</v>
          </cell>
          <cell r="C5050" t="str">
            <v>m</v>
          </cell>
          <cell r="D5050">
            <v>278.57</v>
          </cell>
          <cell r="E5050" t="str">
            <v>SICRO Jul/24</v>
          </cell>
        </row>
        <row r="5051">
          <cell r="A5051">
            <v>5213344</v>
          </cell>
          <cell r="B5051" t="str">
            <v>Barreira de sinalização tipo I de direcionamento ou bloqueio contínua - utilização de 150 ciclos - fornecimento, 01 implantação e 01 retirada diária</v>
          </cell>
          <cell r="C5051" t="str">
            <v>m.dia</v>
          </cell>
          <cell r="D5051">
            <v>3.31</v>
          </cell>
          <cell r="E5051" t="str">
            <v>SICRO Jul/24</v>
          </cell>
        </row>
        <row r="5052">
          <cell r="A5052">
            <v>5213386</v>
          </cell>
          <cell r="B5052" t="str">
            <v>Barreira de sinalização tipo II de direcionamento ou bloqueio - confecção</v>
          </cell>
          <cell r="C5052" t="str">
            <v>un</v>
          </cell>
          <cell r="D5052">
            <v>536.54999999999995</v>
          </cell>
          <cell r="E5052" t="str">
            <v>SICRO Jul/24</v>
          </cell>
        </row>
        <row r="5053">
          <cell r="A5053">
            <v>5213345</v>
          </cell>
          <cell r="B5053" t="str">
            <v>Barreira de sinalização tipo II de direcionamento ou bloqueio - utilização de 150 ciclos - fornecimento, 01 implantação e 01 retirada diária</v>
          </cell>
          <cell r="C5053" t="str">
            <v>un.dia</v>
          </cell>
          <cell r="D5053">
            <v>5.56</v>
          </cell>
          <cell r="E5053" t="str">
            <v>SICRO Jul/24</v>
          </cell>
        </row>
        <row r="5054">
          <cell r="A5054">
            <v>5213387</v>
          </cell>
          <cell r="B5054" t="str">
            <v>Barreira de sinalização tipo III de direcionamento ou bloqueio - confecção</v>
          </cell>
          <cell r="C5054" t="str">
            <v>un</v>
          </cell>
          <cell r="D5054">
            <v>769.83</v>
          </cell>
          <cell r="E5054" t="str">
            <v>SICRO Jul/24</v>
          </cell>
        </row>
        <row r="5055">
          <cell r="A5055">
            <v>5213346</v>
          </cell>
          <cell r="B5055" t="str">
            <v>Barreira de sinalização tipo III de direcionamento ou bloqueio - utilização de 150 ciclos - fornecimento, 01 implantação e 01 retirada diária</v>
          </cell>
          <cell r="C5055" t="str">
            <v>un.dia</v>
          </cell>
          <cell r="D5055">
            <v>7.77</v>
          </cell>
          <cell r="E5055" t="str">
            <v>SICRO Jul/24</v>
          </cell>
        </row>
        <row r="5056">
          <cell r="A5056">
            <v>5213843</v>
          </cell>
          <cell r="B5056" t="str">
            <v>Barreira plástica articulável modular 240 x 100 cm na cor amarela - utilização de 600 ciclos - fornecimento, 01 implantação e 01 retirada diária</v>
          </cell>
          <cell r="C5056" t="str">
            <v>m.dia</v>
          </cell>
          <cell r="D5056">
            <v>1.01</v>
          </cell>
          <cell r="E5056" t="str">
            <v>SICRO Jul/24</v>
          </cell>
        </row>
        <row r="5057">
          <cell r="A5057">
            <v>5213833</v>
          </cell>
          <cell r="B5057" t="str">
            <v>Barreira plástica monobloco para canalização de trânsito - 101 x 50 x 55 cm - utilização de 600 ciclos - fornecimento, 01 implantação e 01 retirada diária</v>
          </cell>
          <cell r="C5057" t="str">
            <v>un.dia</v>
          </cell>
          <cell r="D5057">
            <v>10.61</v>
          </cell>
          <cell r="E5057" t="str">
            <v>SICRO Jul/24</v>
          </cell>
        </row>
        <row r="5058">
          <cell r="A5058">
            <v>5213834</v>
          </cell>
          <cell r="B5058" t="str">
            <v>Barreira plástica para canalização de trânsito - 60 x 45 x 60 cm - utilização de 600 ciclos - fornecimento, 01 implantação e 01 retirada diária</v>
          </cell>
          <cell r="C5058" t="str">
            <v>un.dia</v>
          </cell>
          <cell r="D5058">
            <v>6.95</v>
          </cell>
          <cell r="E5058" t="str">
            <v>SICRO Jul/24</v>
          </cell>
        </row>
        <row r="5059">
          <cell r="A5059">
            <v>5219544</v>
          </cell>
          <cell r="B5059" t="str">
            <v>Cavalete em perfil metálico para placa de sinalização - 1,00 m x 1,00 m - confecção</v>
          </cell>
          <cell r="C5059" t="str">
            <v>un</v>
          </cell>
          <cell r="D5059">
            <v>221.89</v>
          </cell>
          <cell r="E5059" t="str">
            <v>SICRO Jul/24</v>
          </cell>
        </row>
        <row r="5060">
          <cell r="A5060">
            <v>5213383</v>
          </cell>
          <cell r="B5060" t="str">
            <v>Cavalete em polietileno zebrado com faixa refletiva - H = 1,00 m - utilização de 600 ciclos - fornecimento, 01 implantação e 01 retirada diária</v>
          </cell>
          <cell r="C5060" t="str">
            <v>un.dia</v>
          </cell>
          <cell r="D5060">
            <v>0.82</v>
          </cell>
          <cell r="E5060" t="str">
            <v>SICRO Jul/24</v>
          </cell>
        </row>
        <row r="5061">
          <cell r="A5061">
            <v>5213380</v>
          </cell>
          <cell r="B5061" t="str">
            <v>Cavalete em polietileno zebrado com faixa refletiva e com sinalizador a LED com bateria - H = 1,00 m - utilização de 600 ciclos - fornecimento, 01 implantação e 01 retirada diária</v>
          </cell>
          <cell r="C5061" t="str">
            <v>un.dia</v>
          </cell>
          <cell r="D5061">
            <v>1.86</v>
          </cell>
          <cell r="E5061" t="str">
            <v>SICRO Jul/24</v>
          </cell>
        </row>
        <row r="5062">
          <cell r="A5062">
            <v>5213838</v>
          </cell>
          <cell r="B5062" t="str">
            <v>Cilindro canalizador de tráfego com base quadrada de 111 x 56 x 56 cm - utilização de 600 ciclos - fornecimento, 01 implantação e 01 retirada diária</v>
          </cell>
          <cell r="C5062" t="str">
            <v>un.dia</v>
          </cell>
          <cell r="D5062">
            <v>4.75</v>
          </cell>
          <cell r="E5062" t="str">
            <v>SICRO Jul/24</v>
          </cell>
        </row>
        <row r="5063">
          <cell r="A5063">
            <v>5213837</v>
          </cell>
          <cell r="B5063" t="str">
            <v>Cilindro flexível delimitador de tráfego com duas faixas refletivas e chumbador - D = 20 cm e H = 80 cm</v>
          </cell>
          <cell r="C5063" t="str">
            <v>un</v>
          </cell>
          <cell r="D5063">
            <v>185.85</v>
          </cell>
          <cell r="E5063" t="str">
            <v>SICRO Jul/24</v>
          </cell>
        </row>
        <row r="5064">
          <cell r="A5064">
            <v>5213835</v>
          </cell>
          <cell r="B5064" t="str">
            <v>Cone plástico para canalização de trânsito - utilização de 150 ciclos - fornecimento, 01 implantação e 01 retirada diária</v>
          </cell>
          <cell r="C5064" t="str">
            <v>un.dia</v>
          </cell>
          <cell r="D5064">
            <v>0.78</v>
          </cell>
          <cell r="E5064" t="str">
            <v>SICRO Jul/24</v>
          </cell>
        </row>
        <row r="5065">
          <cell r="A5065">
            <v>5213839</v>
          </cell>
          <cell r="B5065" t="str">
            <v>Dispositivo de direcionamento ou bloqueio tipo tapume - confecção</v>
          </cell>
          <cell r="C5065" t="str">
            <v>m²</v>
          </cell>
          <cell r="D5065">
            <v>307.81</v>
          </cell>
          <cell r="E5065" t="str">
            <v>SICRO Jul/24</v>
          </cell>
        </row>
        <row r="5066">
          <cell r="A5066">
            <v>5213347</v>
          </cell>
          <cell r="B5066" t="str">
            <v>Dispositivo de direcionamento ou bloqueio tipo tapume - utilização de 150 ciclos - fornecimento, 01 implantação e 01 retirada diária</v>
          </cell>
          <cell r="C5066" t="str">
            <v>m².dia</v>
          </cell>
          <cell r="D5066">
            <v>8.4600000000000009</v>
          </cell>
          <cell r="E5066" t="str">
            <v>SICRO Jul/24</v>
          </cell>
        </row>
        <row r="5067">
          <cell r="A5067">
            <v>5213840</v>
          </cell>
          <cell r="B5067" t="str">
            <v>Dispositivo de direcionamento ou bloqueio tipo tela plástica com suporte fixo - confecção</v>
          </cell>
          <cell r="C5067" t="str">
            <v>m²</v>
          </cell>
          <cell r="D5067">
            <v>34.06</v>
          </cell>
          <cell r="E5067" t="str">
            <v>SICRO Jul/24</v>
          </cell>
        </row>
        <row r="5068">
          <cell r="A5068">
            <v>5213349</v>
          </cell>
          <cell r="B5068" t="str">
            <v>Dispositivo de direcionamento ou bloqueio tipo tela plástica com suporte fixo - utilização de 150 ciclos - fornecimento, 01 implantação e 01 retirada diária</v>
          </cell>
          <cell r="C5068" t="str">
            <v>m².dia</v>
          </cell>
          <cell r="D5068">
            <v>0.7</v>
          </cell>
          <cell r="E5068" t="str">
            <v>SICRO Jul/24</v>
          </cell>
        </row>
        <row r="5069">
          <cell r="A5069">
            <v>5213841</v>
          </cell>
          <cell r="B5069" t="str">
            <v>Dispositivo de direcionamento ou bloqueio tipo tela plástica com suporte móvel afixado em bloco de concreto - confecção</v>
          </cell>
          <cell r="C5069" t="str">
            <v>m²</v>
          </cell>
          <cell r="D5069">
            <v>64.489999999999995</v>
          </cell>
          <cell r="E5069" t="str">
            <v>SICRO Jul/24</v>
          </cell>
        </row>
        <row r="5070">
          <cell r="A5070">
            <v>5213348</v>
          </cell>
          <cell r="B5070" t="str">
            <v>Dispositivo de direcionamento ou bloqueio tipo tela plástica com suporte móvel afixado em bloco de concreto - utilização de 150 ciclos - fornecimento, 01 implantação e 01 retirada diária</v>
          </cell>
          <cell r="C5070" t="str">
            <v>m².dia</v>
          </cell>
          <cell r="D5070">
            <v>0.8</v>
          </cell>
          <cell r="E5070" t="str">
            <v>SICRO Jul/24</v>
          </cell>
        </row>
        <row r="5071">
          <cell r="A5071">
            <v>5216116</v>
          </cell>
          <cell r="B5071" t="str">
            <v>Fabricação de balizador de concreto - seção circular de 10 cm - areia e brita comerciais</v>
          </cell>
          <cell r="C5071" t="str">
            <v>un</v>
          </cell>
          <cell r="D5071">
            <v>17.5</v>
          </cell>
          <cell r="E5071" t="str">
            <v>SICRO Jul/24</v>
          </cell>
        </row>
        <row r="5072">
          <cell r="A5072">
            <v>5216115</v>
          </cell>
          <cell r="B5072" t="str">
            <v>Fabricação de balizador de concreto - seção circular de 10 cm - areia extraída e brita produzida</v>
          </cell>
          <cell r="C5072" t="str">
            <v>un</v>
          </cell>
          <cell r="D5072">
            <v>16.59</v>
          </cell>
          <cell r="E5072" t="str">
            <v>SICRO Jul/24</v>
          </cell>
        </row>
        <row r="5073">
          <cell r="A5073">
            <v>5213842</v>
          </cell>
          <cell r="B5073" t="str">
            <v>Fita zebrada para dispositivos de canalização de trânsito - fornecimento, implantação e retirada</v>
          </cell>
          <cell r="C5073" t="str">
            <v>m</v>
          </cell>
          <cell r="D5073">
            <v>0.14000000000000001</v>
          </cell>
          <cell r="E5073" t="str">
            <v>SICRO Jul/24</v>
          </cell>
        </row>
        <row r="5074">
          <cell r="A5074">
            <v>5213358</v>
          </cell>
          <cell r="B5074" t="str">
            <v>Laminado elastoplástico para sinalização horizontal - espessura de 1,5 mm - fornecimento e implantação</v>
          </cell>
          <cell r="C5074" t="str">
            <v>m²</v>
          </cell>
          <cell r="D5074">
            <v>216.08</v>
          </cell>
          <cell r="E5074" t="str">
            <v>SICRO Jul/24</v>
          </cell>
        </row>
        <row r="5075">
          <cell r="A5075">
            <v>5213848</v>
          </cell>
          <cell r="B5075" t="str">
            <v>Luz de advertência e bateria para dispositivos de sinalização - utilização de 200 ciclos - fornecimento, 01 implantação e 01 retirada diária</v>
          </cell>
          <cell r="C5075" t="str">
            <v>un.dia</v>
          </cell>
          <cell r="D5075">
            <v>1.03</v>
          </cell>
          <cell r="E5075" t="str">
            <v>SICRO Jul/24</v>
          </cell>
        </row>
        <row r="5076">
          <cell r="A5076">
            <v>5214012</v>
          </cell>
          <cell r="B5076" t="str">
            <v>Manutenção/recomposição de sinalização - pintura de faixa com tinta acrílica - espessura de 0,4 mm</v>
          </cell>
          <cell r="C5076" t="str">
            <v>m²</v>
          </cell>
          <cell r="D5076">
            <v>22.83</v>
          </cell>
          <cell r="E5076" t="str">
            <v>SICRO Jul/24</v>
          </cell>
        </row>
        <row r="5077">
          <cell r="A5077">
            <v>5213356</v>
          </cell>
          <cell r="B5077" t="str">
            <v>Manutenção/recomposição de sinalização - pintura de faixa com tinta acrílica - espessura de 0,6 mm</v>
          </cell>
          <cell r="C5077" t="str">
            <v>m²</v>
          </cell>
          <cell r="D5077">
            <v>31.86</v>
          </cell>
          <cell r="E5077" t="str">
            <v>SICRO Jul/24</v>
          </cell>
        </row>
        <row r="5078">
          <cell r="A5078">
            <v>5214011</v>
          </cell>
          <cell r="B5078" t="str">
            <v>Manutenção/recomposição de sinalização - pintura de faixa com tinta acrílica emulsionada em água - espessura de 0,3 mm</v>
          </cell>
          <cell r="C5078" t="str">
            <v>m²</v>
          </cell>
          <cell r="D5078">
            <v>12.36</v>
          </cell>
          <cell r="E5078" t="str">
            <v>SICRO Jul/24</v>
          </cell>
        </row>
        <row r="5079">
          <cell r="A5079">
            <v>5213354</v>
          </cell>
          <cell r="B5079" t="str">
            <v>Manutenção/recomposição de sinalização - pintura de faixa com tinta acrílica emulsionada em água - espessura de 0,4 mm</v>
          </cell>
          <cell r="C5079" t="str">
            <v>m²</v>
          </cell>
          <cell r="D5079">
            <v>14.83</v>
          </cell>
          <cell r="E5079" t="str">
            <v>SICRO Jul/24</v>
          </cell>
        </row>
        <row r="5080">
          <cell r="A5080">
            <v>5213355</v>
          </cell>
          <cell r="B5080" t="str">
            <v>Manutenção/recomposição de sinalização - pintura de faixa com tinta acrílica emulsionada em água - espessura de 0,5 mm</v>
          </cell>
          <cell r="C5080" t="str">
            <v>m²</v>
          </cell>
          <cell r="D5080">
            <v>17.32</v>
          </cell>
          <cell r="E5080" t="str">
            <v>SICRO Jul/24</v>
          </cell>
        </row>
        <row r="5081">
          <cell r="A5081">
            <v>5213850</v>
          </cell>
          <cell r="B5081" t="str">
            <v>Operação de sinalização por bandeirola de tecido ou com placa metálica</v>
          </cell>
          <cell r="C5081" t="str">
            <v>h</v>
          </cell>
          <cell r="D5081">
            <v>28.12</v>
          </cell>
          <cell r="E5081" t="str">
            <v>SICRO Jul/24</v>
          </cell>
        </row>
        <row r="5082">
          <cell r="A5082">
            <v>5213846</v>
          </cell>
          <cell r="B5082" t="str">
            <v>Painel com seta luminosa montado em chassi de caminhão com prancha</v>
          </cell>
          <cell r="C5082" t="str">
            <v>h</v>
          </cell>
          <cell r="D5082">
            <v>5.3</v>
          </cell>
          <cell r="E5082" t="str">
            <v>SICRO Jul/24</v>
          </cell>
        </row>
        <row r="5083">
          <cell r="A5083">
            <v>5213847</v>
          </cell>
          <cell r="B5083" t="str">
            <v>Painel com seta luminosa montado em chassi de caminhão com prancha e amortecedor retrátil</v>
          </cell>
          <cell r="C5083" t="str">
            <v>h</v>
          </cell>
          <cell r="D5083">
            <v>89.08</v>
          </cell>
          <cell r="E5083" t="str">
            <v>SICRO Jul/24</v>
          </cell>
        </row>
        <row r="5084">
          <cell r="A5084">
            <v>5213845</v>
          </cell>
          <cell r="B5084" t="str">
            <v>Painel de mensagens variáveis, portátil móvel, LED, com banco fotovoltaico de energia e montado em chassi com engate</v>
          </cell>
          <cell r="C5084" t="str">
            <v>h</v>
          </cell>
          <cell r="D5084">
            <v>22.26</v>
          </cell>
          <cell r="E5084" t="str">
            <v>SICRO Jul/24</v>
          </cell>
        </row>
        <row r="5085">
          <cell r="A5085">
            <v>5213412</v>
          </cell>
          <cell r="B5085" t="str">
            <v>Pintura de faixa com plástico a frio bicomponente à base de resinas metacrílicas por dispersão (estrutura)</v>
          </cell>
          <cell r="C5085" t="str">
            <v>m²</v>
          </cell>
          <cell r="D5085">
            <v>111.34</v>
          </cell>
          <cell r="E5085" t="str">
            <v>SICRO Jul/24</v>
          </cell>
        </row>
        <row r="5086">
          <cell r="A5086">
            <v>5213411</v>
          </cell>
          <cell r="B5086" t="str">
            <v>Pintura de faixa com plástico a frio bicomponente à base de resinas metacrílicas por extrusão (alto relevo)</v>
          </cell>
          <cell r="C5086" t="str">
            <v>m²</v>
          </cell>
          <cell r="D5086">
            <v>196.74</v>
          </cell>
          <cell r="E5086" t="str">
            <v>SICRO Jul/24</v>
          </cell>
        </row>
        <row r="5087">
          <cell r="A5087">
            <v>5214009</v>
          </cell>
          <cell r="B5087" t="str">
            <v>Pintura de faixa com plástico a frio bicomponente à base de resinas metacrílicas por extrusão (plano) - espessura de 1,5 mm</v>
          </cell>
          <cell r="C5087" t="str">
            <v>m²</v>
          </cell>
          <cell r="D5087">
            <v>111.34</v>
          </cell>
          <cell r="E5087" t="str">
            <v>SICRO Jul/24</v>
          </cell>
        </row>
        <row r="5088">
          <cell r="A5088">
            <v>5214010</v>
          </cell>
          <cell r="B5088" t="str">
            <v>Pintura de faixa com plástico a frio bicomponente à base de resinas metacrílicas por extrusão (plano) - espessura de 3,0 mm</v>
          </cell>
          <cell r="C5088" t="str">
            <v>m²</v>
          </cell>
          <cell r="D5088">
            <v>204.17</v>
          </cell>
          <cell r="E5088" t="str">
            <v>SICRO Jul/24</v>
          </cell>
        </row>
        <row r="5089">
          <cell r="A5089">
            <v>5213413</v>
          </cell>
          <cell r="B5089" t="str">
            <v>Pintura de faixa com plástico a frio tricomponente à base de resinas metacrílicas por aspersão - espessura de 0,6 mm</v>
          </cell>
          <cell r="C5089" t="str">
            <v>m²</v>
          </cell>
          <cell r="D5089">
            <v>69.25</v>
          </cell>
          <cell r="E5089" t="str">
            <v>SICRO Jul/24</v>
          </cell>
        </row>
        <row r="5090">
          <cell r="A5090">
            <v>5213410</v>
          </cell>
          <cell r="B5090" t="str">
            <v>Pintura de faixa com termoplástico em alto relevo tipo I por extrusão - relevo duplo com base</v>
          </cell>
          <cell r="C5090" t="str">
            <v>m²</v>
          </cell>
          <cell r="D5090">
            <v>144.02000000000001</v>
          </cell>
          <cell r="E5090" t="str">
            <v>SICRO Jul/24</v>
          </cell>
        </row>
        <row r="5091">
          <cell r="A5091">
            <v>5214004</v>
          </cell>
          <cell r="B5091" t="str">
            <v>Pintura de faixa com termoplástico em alto relevo tipo II por extrusão - relevo simples ranhurado com base</v>
          </cell>
          <cell r="C5091" t="str">
            <v>m²</v>
          </cell>
          <cell r="D5091">
            <v>172.84</v>
          </cell>
          <cell r="E5091" t="str">
            <v>SICRO Jul/24</v>
          </cell>
        </row>
        <row r="5092">
          <cell r="A5092">
            <v>5214005</v>
          </cell>
          <cell r="B5092" t="str">
            <v>Pintura de faixa com termoplástico em alto relevo tipo III por extrusão - relevo simples com base</v>
          </cell>
          <cell r="C5092" t="str">
            <v>m²</v>
          </cell>
          <cell r="D5092">
            <v>155.09</v>
          </cell>
          <cell r="E5092" t="str">
            <v>SICRO Jul/24</v>
          </cell>
        </row>
        <row r="5093">
          <cell r="A5093">
            <v>5214006</v>
          </cell>
          <cell r="B5093" t="str">
            <v>Pintura de faixa com termoplástico em alto relevo tipo IV por extrusão - relevo simples sem base</v>
          </cell>
          <cell r="C5093" t="str">
            <v>m²</v>
          </cell>
          <cell r="D5093">
            <v>100.02</v>
          </cell>
          <cell r="E5093" t="str">
            <v>SICRO Jul/24</v>
          </cell>
        </row>
        <row r="5094">
          <cell r="A5094">
            <v>5214007</v>
          </cell>
          <cell r="B5094" t="str">
            <v>Pintura de faixa com termoplástico em alto relevo tipo V por extrusão - relevo multipontos sem base (gotas)</v>
          </cell>
          <cell r="C5094" t="str">
            <v>m²</v>
          </cell>
          <cell r="D5094">
            <v>85.61</v>
          </cell>
          <cell r="E5094" t="str">
            <v>SICRO Jul/24</v>
          </cell>
        </row>
        <row r="5095">
          <cell r="A5095">
            <v>5214008</v>
          </cell>
          <cell r="B5095" t="str">
            <v>Pintura de faixa com termoplástico em alto relevo tipo VI por extrusão - relevo multipontos sem base (calotas)</v>
          </cell>
          <cell r="C5095" t="str">
            <v>m²</v>
          </cell>
          <cell r="D5095">
            <v>84.06</v>
          </cell>
          <cell r="E5095" t="str">
            <v>SICRO Jul/24</v>
          </cell>
        </row>
        <row r="5096">
          <cell r="A5096">
            <v>5213408</v>
          </cell>
          <cell r="B5096" t="str">
            <v>Pintura de faixa com termoplástico por aspersão - espessura de 1,5 mm</v>
          </cell>
          <cell r="C5096" t="str">
            <v>m²</v>
          </cell>
          <cell r="D5096">
            <v>48.07</v>
          </cell>
          <cell r="E5096" t="str">
            <v>SICRO Jul/24</v>
          </cell>
        </row>
        <row r="5097">
          <cell r="A5097">
            <v>5213400</v>
          </cell>
          <cell r="B5097" t="str">
            <v>Pintura de faixa com tinta acrílica - espessura de 0,4 mm</v>
          </cell>
          <cell r="C5097" t="str">
            <v>m²</v>
          </cell>
          <cell r="D5097">
            <v>23.16</v>
          </cell>
          <cell r="E5097" t="str">
            <v>SICRO Jul/24</v>
          </cell>
        </row>
        <row r="5098">
          <cell r="A5098">
            <v>5213401</v>
          </cell>
          <cell r="B5098" t="str">
            <v>Pintura de faixa com tinta acrílica - espessura de 0,6 mm</v>
          </cell>
          <cell r="C5098" t="str">
            <v>m²</v>
          </cell>
          <cell r="D5098">
            <v>32.25</v>
          </cell>
          <cell r="E5098" t="str">
            <v>SICRO Jul/24</v>
          </cell>
        </row>
        <row r="5099">
          <cell r="A5099">
            <v>5214001</v>
          </cell>
          <cell r="B5099" t="str">
            <v>Pintura de faixa com tinta acrílica emulsionada em água - espessura de 0,3 mm</v>
          </cell>
          <cell r="C5099" t="str">
            <v>m²</v>
          </cell>
          <cell r="D5099">
            <v>12.68</v>
          </cell>
          <cell r="E5099" t="str">
            <v>SICRO Jul/24</v>
          </cell>
        </row>
        <row r="5100">
          <cell r="A5100">
            <v>5213402</v>
          </cell>
          <cell r="B5100" t="str">
            <v>Pintura de faixa com tinta acrílica emulsionada em água - espessura de 0,4 mm</v>
          </cell>
          <cell r="C5100" t="str">
            <v>m²</v>
          </cell>
          <cell r="D5100">
            <v>15.16</v>
          </cell>
          <cell r="E5100" t="str">
            <v>SICRO Jul/24</v>
          </cell>
        </row>
        <row r="5101">
          <cell r="A5101">
            <v>5213403</v>
          </cell>
          <cell r="B5101" t="str">
            <v>Pintura de faixa com tinta acrílica emulsionada em água - espessura de 0,5 mm</v>
          </cell>
          <cell r="C5101" t="str">
            <v>m²</v>
          </cell>
          <cell r="D5101">
            <v>17.690000000000001</v>
          </cell>
          <cell r="E5101" t="str">
            <v>SICRO Jul/24</v>
          </cell>
        </row>
        <row r="5102">
          <cell r="A5102">
            <v>5214003</v>
          </cell>
          <cell r="B5102" t="str">
            <v>Pintura de setas e zebrados com termoplástico por aspersão - espessura de 1,5 mm</v>
          </cell>
          <cell r="C5102" t="str">
            <v>m²</v>
          </cell>
          <cell r="D5102">
            <v>58.84</v>
          </cell>
          <cell r="E5102" t="str">
            <v>SICRO Jul/24</v>
          </cell>
        </row>
        <row r="5103">
          <cell r="A5103">
            <v>5213409</v>
          </cell>
          <cell r="B5103" t="str">
            <v>Pintura de setas e zebrados com termoplástico por extrusão - espessura de 3,0 mm</v>
          </cell>
          <cell r="C5103" t="str">
            <v>m²</v>
          </cell>
          <cell r="D5103">
            <v>99.21</v>
          </cell>
          <cell r="E5103" t="str">
            <v>SICRO Jul/24</v>
          </cell>
        </row>
        <row r="5104">
          <cell r="A5104">
            <v>5213404</v>
          </cell>
          <cell r="B5104" t="str">
            <v>Pintura de setas e zebrados com tinta acrílica - espessura de 0,4 mm</v>
          </cell>
          <cell r="C5104" t="str">
            <v>m²</v>
          </cell>
          <cell r="D5104">
            <v>37.22</v>
          </cell>
          <cell r="E5104" t="str">
            <v>SICRO Jul/24</v>
          </cell>
        </row>
        <row r="5105">
          <cell r="A5105">
            <v>5213405</v>
          </cell>
          <cell r="B5105" t="str">
            <v>Pintura de setas e zebrados com tinta acrílica - espessura de 0,6 mm</v>
          </cell>
          <cell r="C5105" t="str">
            <v>m²</v>
          </cell>
          <cell r="D5105">
            <v>45.78</v>
          </cell>
          <cell r="E5105" t="str">
            <v>SICRO Jul/24</v>
          </cell>
        </row>
        <row r="5106">
          <cell r="A5106">
            <v>5214002</v>
          </cell>
          <cell r="B5106" t="str">
            <v>Pintura de setas e zebrados com tinta acrílica emulsionada em água - espessura de 0,3 mm</v>
          </cell>
          <cell r="C5106" t="str">
            <v>m²</v>
          </cell>
          <cell r="D5106">
            <v>26.94</v>
          </cell>
          <cell r="E5106" t="str">
            <v>SICRO Jul/24</v>
          </cell>
        </row>
        <row r="5107">
          <cell r="A5107">
            <v>5213406</v>
          </cell>
          <cell r="B5107" t="str">
            <v>Pintura de setas e zebrados com tinta acrílica emulsionada em água - espessura de 0,4 mm</v>
          </cell>
          <cell r="C5107" t="str">
            <v>m²</v>
          </cell>
          <cell r="D5107">
            <v>29.22</v>
          </cell>
          <cell r="E5107" t="str">
            <v>SICRO Jul/24</v>
          </cell>
        </row>
        <row r="5108">
          <cell r="A5108">
            <v>5213407</v>
          </cell>
          <cell r="B5108" t="str">
            <v>Pintura de setas e zebrados com tinta acrílica emulsionada em água - espessura de 0,5 mm</v>
          </cell>
          <cell r="C5108" t="str">
            <v>m²</v>
          </cell>
          <cell r="D5108">
            <v>31.5</v>
          </cell>
          <cell r="E5108" t="str">
            <v>SICRO Jul/24</v>
          </cell>
        </row>
        <row r="5109">
          <cell r="A5109">
            <v>5212552</v>
          </cell>
          <cell r="B5109" t="str">
            <v>Pintura eletrostática a pó com tinta poliéster em chapa de aço</v>
          </cell>
          <cell r="C5109" t="str">
            <v>m²</v>
          </cell>
          <cell r="D5109">
            <v>15.54</v>
          </cell>
          <cell r="E5109" t="str">
            <v>SICRO Jul/24</v>
          </cell>
        </row>
        <row r="5110">
          <cell r="A5110">
            <v>5213464</v>
          </cell>
          <cell r="B5110" t="str">
            <v>Placa de advertência em aço, lado de 0,60 m - película retrorrefletiva tipo I + SI - fornecimento e implantação</v>
          </cell>
          <cell r="C5110" t="str">
            <v>un</v>
          </cell>
          <cell r="D5110">
            <v>252.63</v>
          </cell>
          <cell r="E5110" t="str">
            <v>SICRO Jul/24</v>
          </cell>
        </row>
        <row r="5111">
          <cell r="A5111">
            <v>5213465</v>
          </cell>
          <cell r="B5111" t="str">
            <v>Placa de advertência em aço, lado de 0,80 m - película retrorrefletiva tipo I + SI - fornecimento e implantação</v>
          </cell>
          <cell r="C5111" t="str">
            <v>un</v>
          </cell>
          <cell r="D5111">
            <v>427.8</v>
          </cell>
          <cell r="E5111" t="str">
            <v>SICRO Jul/24</v>
          </cell>
        </row>
        <row r="5112">
          <cell r="A5112">
            <v>5213466</v>
          </cell>
          <cell r="B5112" t="str">
            <v>Placa de advertência em aço, lado de 1,00 m - película retrorrefletiva tipo I + SI - fornecimento e implantação</v>
          </cell>
          <cell r="C5112" t="str">
            <v>un</v>
          </cell>
          <cell r="D5112">
            <v>596.79999999999995</v>
          </cell>
          <cell r="E5112" t="str">
            <v>SICRO Jul/24</v>
          </cell>
        </row>
        <row r="5113">
          <cell r="A5113">
            <v>5213467</v>
          </cell>
          <cell r="B5113" t="str">
            <v>Placa de advertência em aço, lado de 1,20 m - película retrorrefletiva tipo III + SI - fornecimento e implantação</v>
          </cell>
          <cell r="C5113" t="str">
            <v>un</v>
          </cell>
          <cell r="D5113">
            <v>970.85</v>
          </cell>
          <cell r="E5113" t="str">
            <v>SICRO Jul/24</v>
          </cell>
        </row>
        <row r="5114">
          <cell r="A5114">
            <v>5213468</v>
          </cell>
          <cell r="B5114" t="str">
            <v>Placa de advertência em fibra, lado de 0,60 m - película retrorrefletiva tipo I + SI - fornecimento e implantação</v>
          </cell>
          <cell r="C5114" t="str">
            <v>un</v>
          </cell>
          <cell r="D5114">
            <v>245.5</v>
          </cell>
          <cell r="E5114" t="str">
            <v>SICRO Jul/24</v>
          </cell>
        </row>
        <row r="5115">
          <cell r="A5115">
            <v>5213469</v>
          </cell>
          <cell r="B5115" t="str">
            <v>Placa de advertência em fibra, lado de 0,80 m - película retrorrefletiva tipo I + SI - fornecimento e implantação</v>
          </cell>
          <cell r="C5115" t="str">
            <v>un</v>
          </cell>
          <cell r="D5115">
            <v>414.23</v>
          </cell>
          <cell r="E5115" t="str">
            <v>SICRO Jul/24</v>
          </cell>
        </row>
        <row r="5116">
          <cell r="A5116">
            <v>5213470</v>
          </cell>
          <cell r="B5116" t="str">
            <v>Placa de advertência em fibra, lado de 1,00 m - película retrorrefletiva tipo I + SI - fornecimento e implantação</v>
          </cell>
          <cell r="C5116" t="str">
            <v>un</v>
          </cell>
          <cell r="D5116">
            <v>577.01</v>
          </cell>
          <cell r="E5116" t="str">
            <v>SICRO Jul/24</v>
          </cell>
        </row>
        <row r="5117">
          <cell r="A5117">
            <v>5213471</v>
          </cell>
          <cell r="B5117" t="str">
            <v>Placa de advertência em fibra, lado de 1,20 m - película retrorrefletiva tipo III + SI - fornecimento e implantação</v>
          </cell>
          <cell r="C5117" t="str">
            <v>un</v>
          </cell>
          <cell r="D5117">
            <v>942.37</v>
          </cell>
          <cell r="E5117" t="str">
            <v>SICRO Jul/24</v>
          </cell>
        </row>
        <row r="5118">
          <cell r="A5118">
            <v>5212560</v>
          </cell>
          <cell r="B5118" t="str">
            <v>Placa de advertência para sinalização de obras montada em suporte metálico móvel, lado 1,00 m - utilização de 600 ciclos - fornecimento, 01 implantação e 01 retirada diária</v>
          </cell>
          <cell r="C5118" t="str">
            <v>un.dia</v>
          </cell>
          <cell r="D5118">
            <v>4.16</v>
          </cell>
          <cell r="E5118" t="str">
            <v>SICRO Jul/24</v>
          </cell>
        </row>
        <row r="5119">
          <cell r="A5119">
            <v>5213472</v>
          </cell>
          <cell r="B5119" t="str">
            <v>Placa de marco quilométrico em aço - 0,60 x 0,865 m - película retrorrefletiva tipo I + I - fornecimento e implantação</v>
          </cell>
          <cell r="C5119" t="str">
            <v>un</v>
          </cell>
          <cell r="D5119">
            <v>303.58999999999997</v>
          </cell>
          <cell r="E5119" t="str">
            <v>SICRO Jul/24</v>
          </cell>
        </row>
        <row r="5120">
          <cell r="A5120">
            <v>5213473</v>
          </cell>
          <cell r="B5120" t="str">
            <v>Placa de marco quilométrico em aço - 0,70 x 1,00 m - película retrorrefletiva tipo I + III - fornecimento e implantação</v>
          </cell>
          <cell r="C5120" t="str">
            <v>un</v>
          </cell>
          <cell r="D5120">
            <v>402.22</v>
          </cell>
          <cell r="E5120" t="str">
            <v>SICRO Jul/24</v>
          </cell>
        </row>
        <row r="5121">
          <cell r="A5121">
            <v>5213474</v>
          </cell>
          <cell r="B5121" t="str">
            <v>Placa de marco quilométrico em fibra - 0,60 x 0,865 m - película retrorrefletiva tipo I + I - fornecimento e implantação</v>
          </cell>
          <cell r="C5121" t="str">
            <v>un</v>
          </cell>
          <cell r="D5121">
            <v>291.72000000000003</v>
          </cell>
          <cell r="E5121" t="str">
            <v>SICRO Jul/24</v>
          </cell>
        </row>
        <row r="5122">
          <cell r="A5122">
            <v>5213475</v>
          </cell>
          <cell r="B5122" t="str">
            <v>Placa de marco quilométrico em fibra - 0,70 x 1,00 m - película retrorrefletiva tipo I + III - fornecimento e implantação</v>
          </cell>
          <cell r="C5122" t="str">
            <v>un</v>
          </cell>
          <cell r="D5122">
            <v>387.39</v>
          </cell>
          <cell r="E5122" t="str">
            <v>SICRO Jul/24</v>
          </cell>
        </row>
        <row r="5123">
          <cell r="A5123">
            <v>5213440</v>
          </cell>
          <cell r="B5123" t="str">
            <v>Placa de regulamentação em aço D = 0,60 m - película retrorrefletiva tipo I + SI - fornecimento e implantação</v>
          </cell>
          <cell r="C5123" t="str">
            <v>un</v>
          </cell>
          <cell r="D5123">
            <v>252.6</v>
          </cell>
          <cell r="E5123" t="str">
            <v>SICRO Jul/24</v>
          </cell>
        </row>
        <row r="5124">
          <cell r="A5124">
            <v>5213441</v>
          </cell>
          <cell r="B5124" t="str">
            <v>Placa de regulamentação em aço D = 0,80 m - película retrorrefletiva tipo I + SI - fornecimento e implantação</v>
          </cell>
          <cell r="C5124" t="str">
            <v>un</v>
          </cell>
          <cell r="D5124">
            <v>427.84</v>
          </cell>
          <cell r="E5124" t="str">
            <v>SICRO Jul/24</v>
          </cell>
        </row>
        <row r="5125">
          <cell r="A5125">
            <v>5213442</v>
          </cell>
          <cell r="B5125" t="str">
            <v>Placa de regulamentação em aço D = 1,00 m - película retrorrefletiva tipo I + SI - fornecimento e implantação</v>
          </cell>
          <cell r="C5125" t="str">
            <v>un</v>
          </cell>
          <cell r="D5125">
            <v>596.79999999999995</v>
          </cell>
          <cell r="E5125" t="str">
            <v>SICRO Jul/24</v>
          </cell>
        </row>
        <row r="5126">
          <cell r="A5126">
            <v>5213443</v>
          </cell>
          <cell r="B5126" t="str">
            <v>Placa de regulamentação em aço D = 1,20 m - película retrorrefletiva tipo III + SI - fornecimento e implantação</v>
          </cell>
          <cell r="C5126" t="str">
            <v>un</v>
          </cell>
          <cell r="D5126">
            <v>970.87</v>
          </cell>
          <cell r="E5126" t="str">
            <v>SICRO Jul/24</v>
          </cell>
        </row>
        <row r="5127">
          <cell r="A5127">
            <v>5213444</v>
          </cell>
          <cell r="B5127" t="str">
            <v>Placa de regulamentação em aço, R1 lado 0,248 m - película retrorrefletiva tipo I + SI - fornecimento e implantação</v>
          </cell>
          <cell r="C5127" t="str">
            <v>un</v>
          </cell>
          <cell r="D5127">
            <v>252.65</v>
          </cell>
          <cell r="E5127" t="str">
            <v>SICRO Jul/24</v>
          </cell>
        </row>
        <row r="5128">
          <cell r="A5128">
            <v>5213445</v>
          </cell>
          <cell r="B5128" t="str">
            <v>Placa de regulamentação em aço, R1 lado 0,331 m - película retrorrefletiva tipo I + SI - fornecimento e implantação</v>
          </cell>
          <cell r="C5128" t="str">
            <v>un</v>
          </cell>
          <cell r="D5128">
            <v>427.77</v>
          </cell>
          <cell r="E5128" t="str">
            <v>SICRO Jul/24</v>
          </cell>
        </row>
        <row r="5129">
          <cell r="A5129">
            <v>5213446</v>
          </cell>
          <cell r="B5129" t="str">
            <v>Placa de regulamentação em aço, R1 lado 0,414 m - película retrorrefletiva tipo I + SI - fornecimento e implantação</v>
          </cell>
          <cell r="C5129" t="str">
            <v>un</v>
          </cell>
          <cell r="D5129">
            <v>596.79999999999995</v>
          </cell>
          <cell r="E5129" t="str">
            <v>SICRO Jul/24</v>
          </cell>
        </row>
        <row r="5130">
          <cell r="A5130">
            <v>5213447</v>
          </cell>
          <cell r="B5130" t="str">
            <v>Placa de regulamentação em aço, R1 lado 0,497 m - película retrorrefletiva tipo III + SI - fornecimento e implantação</v>
          </cell>
          <cell r="C5130" t="str">
            <v>un</v>
          </cell>
          <cell r="D5130">
            <v>970.92</v>
          </cell>
          <cell r="E5130" t="str">
            <v>SICRO Jul/24</v>
          </cell>
        </row>
        <row r="5131">
          <cell r="A5131">
            <v>5213448</v>
          </cell>
          <cell r="B5131" t="str">
            <v>Placa de regulamentação em aço, R2 lado 0,60 m - película retrorrefletiva tipo I + SI - fornecimento e implantação</v>
          </cell>
          <cell r="C5131" t="str">
            <v>un</v>
          </cell>
          <cell r="D5131">
            <v>176.37</v>
          </cell>
          <cell r="E5131" t="str">
            <v>SICRO Jul/24</v>
          </cell>
        </row>
        <row r="5132">
          <cell r="A5132">
            <v>5213449</v>
          </cell>
          <cell r="B5132" t="str">
            <v>Placa de regulamentação em aço, R2 lado 0,80 m - película retrorrefletiva tipo I + SI - fornecimento e implantação</v>
          </cell>
          <cell r="C5132" t="str">
            <v>un</v>
          </cell>
          <cell r="D5132">
            <v>274.12</v>
          </cell>
          <cell r="E5132" t="str">
            <v>SICRO Jul/24</v>
          </cell>
        </row>
        <row r="5133">
          <cell r="A5133">
            <v>5213450</v>
          </cell>
          <cell r="B5133" t="str">
            <v>Placa de regulamentação em aço, R2 lado 1,00 m - película retrorrefletiva tipo I + SI - fornecimento e implantação</v>
          </cell>
          <cell r="C5133" t="str">
            <v>un</v>
          </cell>
          <cell r="D5133">
            <v>381.68</v>
          </cell>
          <cell r="E5133" t="str">
            <v>SICRO Jul/24</v>
          </cell>
        </row>
        <row r="5134">
          <cell r="A5134">
            <v>5213451</v>
          </cell>
          <cell r="B5134" t="str">
            <v>Placa de regulamentação em aço, R2 lado 1,20 m - película retrorrefletiva tipo III + SI - fornecimento e implantação</v>
          </cell>
          <cell r="C5134" t="str">
            <v>un</v>
          </cell>
          <cell r="D5134">
            <v>565.58000000000004</v>
          </cell>
          <cell r="E5134" t="str">
            <v>SICRO Jul/24</v>
          </cell>
        </row>
        <row r="5135">
          <cell r="A5135">
            <v>5213452</v>
          </cell>
          <cell r="B5135" t="str">
            <v>Placa de regulamentação em fibra, D = 0,60 m - película retrorrefletiva tipo I + SI - fornecimento e implantação</v>
          </cell>
          <cell r="C5135" t="str">
            <v>un</v>
          </cell>
          <cell r="D5135">
            <v>245.47</v>
          </cell>
          <cell r="E5135" t="str">
            <v>SICRO Jul/24</v>
          </cell>
        </row>
        <row r="5136">
          <cell r="A5136">
            <v>5213453</v>
          </cell>
          <cell r="B5136" t="str">
            <v>Placa de regulamentação em fibra, D = 0,80 m - película retrorrefletiva tipo I + SI - fornecimento e implantação</v>
          </cell>
          <cell r="C5136" t="str">
            <v>un</v>
          </cell>
          <cell r="D5136">
            <v>414.27</v>
          </cell>
          <cell r="E5136" t="str">
            <v>SICRO Jul/24</v>
          </cell>
        </row>
        <row r="5137">
          <cell r="A5137">
            <v>5213454</v>
          </cell>
          <cell r="B5137" t="str">
            <v>Placa de regulamentação em fibra, D = 1,00 m - película retrorrefletiva tipo I + SI - fornecimento e implantação</v>
          </cell>
          <cell r="C5137" t="str">
            <v>un</v>
          </cell>
          <cell r="D5137">
            <v>577.01</v>
          </cell>
          <cell r="E5137" t="str">
            <v>SICRO Jul/24</v>
          </cell>
        </row>
        <row r="5138">
          <cell r="A5138">
            <v>5213455</v>
          </cell>
          <cell r="B5138" t="str">
            <v>Placa de regulamentação em fibra, D = 1,20 m - película retrorrefletiva tipo III + SI - fornecimento e implantação</v>
          </cell>
          <cell r="C5138" t="str">
            <v>un</v>
          </cell>
          <cell r="D5138">
            <v>942.39</v>
          </cell>
          <cell r="E5138" t="str">
            <v>SICRO Jul/24</v>
          </cell>
        </row>
        <row r="5139">
          <cell r="A5139">
            <v>5213456</v>
          </cell>
          <cell r="B5139" t="str">
            <v>Placa de regulamentação em fibra, R1 lado 0,248 m - película retrorrefletiva tipo I + SI - fornecimento e implantação</v>
          </cell>
          <cell r="C5139" t="str">
            <v>un</v>
          </cell>
          <cell r="D5139">
            <v>245.53</v>
          </cell>
          <cell r="E5139" t="str">
            <v>SICRO Jul/24</v>
          </cell>
        </row>
        <row r="5140">
          <cell r="A5140">
            <v>5213457</v>
          </cell>
          <cell r="B5140" t="str">
            <v>Placa de regulamentação em fibra, R1 lado 0,331 m - película retrorrefletiva tipo I + SI - fornecimento e implantação</v>
          </cell>
          <cell r="C5140" t="str">
            <v>un</v>
          </cell>
          <cell r="D5140">
            <v>414.2</v>
          </cell>
          <cell r="E5140" t="str">
            <v>SICRO Jul/24</v>
          </cell>
        </row>
        <row r="5141">
          <cell r="A5141">
            <v>5213458</v>
          </cell>
          <cell r="B5141" t="str">
            <v>Placa de regulamentação em fibra, R1 lado 0,414 m - película retrorrefletiva tipo I + SI - fornecimento e implantação</v>
          </cell>
          <cell r="C5141" t="str">
            <v>un</v>
          </cell>
          <cell r="D5141">
            <v>577.01</v>
          </cell>
          <cell r="E5141" t="str">
            <v>SICRO Jul/24</v>
          </cell>
        </row>
        <row r="5142">
          <cell r="A5142">
            <v>5213459</v>
          </cell>
          <cell r="B5142" t="str">
            <v>Placa de regulamentação em fibra, R1 lado 0,497 m - película retrorrefletiva tipo III + SI - fornecimento e implantação</v>
          </cell>
          <cell r="C5142" t="str">
            <v>un</v>
          </cell>
          <cell r="D5142">
            <v>942.44</v>
          </cell>
          <cell r="E5142" t="str">
            <v>SICRO Jul/24</v>
          </cell>
        </row>
        <row r="5143">
          <cell r="A5143">
            <v>5213460</v>
          </cell>
          <cell r="B5143" t="str">
            <v>Placa de regulamentação em fibra, R2 lado 0,60 m - película retrorrefletiva tipo I + SI - fornecimento e implantação</v>
          </cell>
          <cell r="C5143" t="str">
            <v>un</v>
          </cell>
          <cell r="D5143">
            <v>172.05</v>
          </cell>
          <cell r="E5143" t="str">
            <v>SICRO Jul/24</v>
          </cell>
        </row>
        <row r="5144">
          <cell r="A5144">
            <v>5213461</v>
          </cell>
          <cell r="B5144" t="str">
            <v>Placa de regulamentação em fibra, R2 lado 0,80 m - película retrorrefletiva tipo I + SI - fornecimento e implantação</v>
          </cell>
          <cell r="C5144" t="str">
            <v>un</v>
          </cell>
          <cell r="D5144">
            <v>266.20999999999998</v>
          </cell>
          <cell r="E5144" t="str">
            <v>SICRO Jul/24</v>
          </cell>
        </row>
        <row r="5145">
          <cell r="A5145">
            <v>5213462</v>
          </cell>
          <cell r="B5145" t="str">
            <v>Placa de regulamentação em fibra, R2 lado 1,00 m - película retrorrefletiva tipo I + SI - fornecimento e implantação</v>
          </cell>
          <cell r="C5145" t="str">
            <v>un</v>
          </cell>
          <cell r="D5145">
            <v>369.8</v>
          </cell>
          <cell r="E5145" t="str">
            <v>SICRO Jul/24</v>
          </cell>
        </row>
        <row r="5146">
          <cell r="A5146">
            <v>5213463</v>
          </cell>
          <cell r="B5146" t="str">
            <v>Placa de regulamentação em fibra, R2 lado 1,20 m - película retrorrefletiva tipo I + SI - fornecimento e implantação</v>
          </cell>
          <cell r="C5146" t="str">
            <v>un</v>
          </cell>
          <cell r="D5146">
            <v>473.4</v>
          </cell>
          <cell r="E5146" t="str">
            <v>SICRO Jul/24</v>
          </cell>
        </row>
        <row r="5147">
          <cell r="A5147">
            <v>5212557</v>
          </cell>
          <cell r="B5147" t="str">
            <v>Placa de regulamentação para sinalização de obras montada em suporte metálico móvel - D = 1,00 m - utilização de 600 ciclos - fornecimento, 01 implantação e 01 retirada diária</v>
          </cell>
          <cell r="C5147" t="str">
            <v>un.dia</v>
          </cell>
          <cell r="D5147">
            <v>3.91</v>
          </cell>
          <cell r="E5147" t="str">
            <v>SICRO Jul/24</v>
          </cell>
        </row>
        <row r="5148">
          <cell r="A5148">
            <v>5212558</v>
          </cell>
          <cell r="B5148" t="str">
            <v>Placa de regulamentação para sinalização de obras montada em suporte metálico móvel, R1 lado 0,414 m - utilização de 600 ciclos - fornecimento, 01 implantação e 01 retirada diária</v>
          </cell>
          <cell r="C5148" t="str">
            <v>un.dia</v>
          </cell>
          <cell r="D5148">
            <v>3.96</v>
          </cell>
          <cell r="E5148" t="str">
            <v>SICRO Jul/24</v>
          </cell>
        </row>
        <row r="5149">
          <cell r="A5149">
            <v>5212559</v>
          </cell>
          <cell r="B5149" t="str">
            <v>Placa de regulamentação para sinalização de obras montada em suporte metálico móvel, R2 lado 1,00 m - utilização de 600 ciclos - fornecimento, 01 implantação e 01 retirada diária</v>
          </cell>
          <cell r="C5149" t="str">
            <v>un.dia</v>
          </cell>
          <cell r="D5149">
            <v>3.52</v>
          </cell>
          <cell r="E5149" t="str">
            <v>SICRO Jul/24</v>
          </cell>
        </row>
        <row r="5150">
          <cell r="A5150">
            <v>5213477</v>
          </cell>
          <cell r="B5150" t="str">
            <v>Placa delineador em aço - 0,30 x 0,90 m - película retrorrefletiva tipo I + IV - fornecimento e implantação</v>
          </cell>
          <cell r="C5150" t="str">
            <v>un</v>
          </cell>
          <cell r="D5150">
            <v>166.86</v>
          </cell>
          <cell r="E5150" t="str">
            <v>SICRO Jul/24</v>
          </cell>
        </row>
        <row r="5151">
          <cell r="A5151">
            <v>5213476</v>
          </cell>
          <cell r="B5151" t="str">
            <v>Placa delineador em aço - 0,50 x 0,60 m - película retrorrefletiva tipo I + IV - fornecimento e implantação</v>
          </cell>
          <cell r="C5151" t="str">
            <v>un</v>
          </cell>
          <cell r="D5151">
            <v>178.84</v>
          </cell>
          <cell r="E5151" t="str">
            <v>SICRO Jul/24</v>
          </cell>
        </row>
        <row r="5152">
          <cell r="A5152">
            <v>5213479</v>
          </cell>
          <cell r="B5152" t="str">
            <v>Placa delineador em fibra - 0,30 x 0,90 m - película retrorrefletiva tipo I + IV - fornecimento e implantação</v>
          </cell>
          <cell r="C5152" t="str">
            <v>un</v>
          </cell>
          <cell r="D5152">
            <v>161.52000000000001</v>
          </cell>
          <cell r="E5152" t="str">
            <v>SICRO Jul/24</v>
          </cell>
        </row>
        <row r="5153">
          <cell r="A5153">
            <v>5213478</v>
          </cell>
          <cell r="B5153" t="str">
            <v>Placa delineador em fibra - 0,50 x 0,60 m - película retrorrefletiva tipo I + IV - fornecimento e implantação</v>
          </cell>
          <cell r="C5153" t="str">
            <v>un</v>
          </cell>
          <cell r="D5153">
            <v>172.91</v>
          </cell>
          <cell r="E5153" t="str">
            <v>SICRO Jul/24</v>
          </cell>
        </row>
        <row r="5154">
          <cell r="A5154">
            <v>5213489</v>
          </cell>
          <cell r="B5154" t="str">
            <v>Placa em aço - 2,00 x 1,00 m - película retrorrefletiva tipo I + I - fornecimento e implantação</v>
          </cell>
          <cell r="C5154" t="str">
            <v>un</v>
          </cell>
          <cell r="D5154">
            <v>903.73</v>
          </cell>
          <cell r="E5154" t="str">
            <v>SICRO Jul/24</v>
          </cell>
        </row>
        <row r="5155">
          <cell r="A5155">
            <v>5213498</v>
          </cell>
          <cell r="B5155" t="str">
            <v>Placa em aço - 2,00 x 1,00 m - película retrorrefletiva tipo I + III - fornecimento e implantação</v>
          </cell>
          <cell r="C5155" t="str">
            <v>un</v>
          </cell>
          <cell r="D5155">
            <v>1003.69</v>
          </cell>
          <cell r="E5155" t="str">
            <v>SICRO Jul/24</v>
          </cell>
        </row>
        <row r="5156">
          <cell r="A5156">
            <v>5213365</v>
          </cell>
          <cell r="B5156" t="str">
            <v>Placa em aço - 2,00 x 1,00 m - película retrorrefletiva tipo I + X - fornecimento e implantação</v>
          </cell>
          <cell r="C5156" t="str">
            <v>un</v>
          </cell>
          <cell r="D5156">
            <v>1145.8900000000001</v>
          </cell>
          <cell r="E5156" t="str">
            <v>SICRO Jul/24</v>
          </cell>
        </row>
        <row r="5157">
          <cell r="A5157">
            <v>5213507</v>
          </cell>
          <cell r="B5157" t="str">
            <v>Placa em aço - 2,00 x 1,00 m - película retrorrefletiva tipo III + III - fornecimento e implantação</v>
          </cell>
          <cell r="C5157" t="str">
            <v>un</v>
          </cell>
          <cell r="D5157">
            <v>1253.5899999999999</v>
          </cell>
          <cell r="E5157" t="str">
            <v>SICRO Jul/24</v>
          </cell>
        </row>
        <row r="5158">
          <cell r="A5158">
            <v>5213372</v>
          </cell>
          <cell r="B5158" t="str">
            <v>Placa em aço - 2,00 x 1,00 m - película retrorrefletiva tipo III + X - fornecimento e implantação</v>
          </cell>
          <cell r="C5158" t="str">
            <v>un</v>
          </cell>
          <cell r="D5158">
            <v>1395.79</v>
          </cell>
          <cell r="E5158" t="str">
            <v>SICRO Jul/24</v>
          </cell>
        </row>
        <row r="5159">
          <cell r="A5159">
            <v>5213490</v>
          </cell>
          <cell r="B5159" t="str">
            <v>Placa em aço - 3,00 x 1,50 m - película retrorrefletiva tipo I + I - fornecimento e implantação</v>
          </cell>
          <cell r="C5159" t="str">
            <v>un</v>
          </cell>
          <cell r="D5159">
            <v>1922.7</v>
          </cell>
          <cell r="E5159" t="str">
            <v>SICRO Jul/24</v>
          </cell>
        </row>
        <row r="5160">
          <cell r="A5160">
            <v>5213499</v>
          </cell>
          <cell r="B5160" t="str">
            <v>Placa em aço - 3,00 x 1,50 m - película retrorrefletiva tipo I + III - fornecimento e implantação</v>
          </cell>
          <cell r="C5160" t="str">
            <v>un</v>
          </cell>
          <cell r="D5160">
            <v>2147.61</v>
          </cell>
          <cell r="E5160" t="str">
            <v>SICRO Jul/24</v>
          </cell>
        </row>
        <row r="5161">
          <cell r="A5161">
            <v>5213366</v>
          </cell>
          <cell r="B5161" t="str">
            <v>Placa em aço - 3,00 x 1,50 m - película retrorrefletiva tipo I + X - fornecimento e implantação</v>
          </cell>
          <cell r="C5161" t="str">
            <v>un</v>
          </cell>
          <cell r="D5161">
            <v>2467.56</v>
          </cell>
          <cell r="E5161" t="str">
            <v>SICRO Jul/24</v>
          </cell>
        </row>
        <row r="5162">
          <cell r="A5162">
            <v>5213508</v>
          </cell>
          <cell r="B5162" t="str">
            <v>Placa em aço - 3,00 x 1,50 m - película retrorrefletiva tipo III + III - fornecimento e implantação</v>
          </cell>
          <cell r="C5162" t="str">
            <v>un</v>
          </cell>
          <cell r="D5162">
            <v>2709.89</v>
          </cell>
          <cell r="E5162" t="str">
            <v>SICRO Jul/24</v>
          </cell>
        </row>
        <row r="5163">
          <cell r="A5163">
            <v>5213373</v>
          </cell>
          <cell r="B5163" t="str">
            <v>Placa em aço - 3,00 x 1,50 m - película retrorrefletiva tipo III + X - fornecimento e implantação</v>
          </cell>
          <cell r="C5163" t="str">
            <v>un</v>
          </cell>
          <cell r="D5163">
            <v>3029.84</v>
          </cell>
          <cell r="E5163" t="str">
            <v>SICRO Jul/24</v>
          </cell>
        </row>
        <row r="5164">
          <cell r="A5164">
            <v>5213491</v>
          </cell>
          <cell r="B5164" t="str">
            <v>Placa em aço - 3,00 x 2,00 m - película retrorrefletiva tipo I + I - fornecimento e implantação</v>
          </cell>
          <cell r="C5164" t="str">
            <v>un</v>
          </cell>
          <cell r="D5164">
            <v>2534.09</v>
          </cell>
          <cell r="E5164" t="str">
            <v>SICRO Jul/24</v>
          </cell>
        </row>
        <row r="5165">
          <cell r="A5165">
            <v>5213500</v>
          </cell>
          <cell r="B5165" t="str">
            <v>Placa em aço - 3,00 x 2,00 m - película retrorrefletiva tipo I + III - fornecimento e implantação</v>
          </cell>
          <cell r="C5165" t="str">
            <v>un</v>
          </cell>
          <cell r="D5165">
            <v>2833.97</v>
          </cell>
          <cell r="E5165" t="str">
            <v>SICRO Jul/24</v>
          </cell>
        </row>
        <row r="5166">
          <cell r="A5166">
            <v>5213369</v>
          </cell>
          <cell r="B5166" t="str">
            <v>Placa em aço - 3,00 x 2,00 m - película retrorrefletiva tipo I + X - fornecimento e implantação</v>
          </cell>
          <cell r="C5166" t="str">
            <v>un</v>
          </cell>
          <cell r="D5166">
            <v>3260.57</v>
          </cell>
          <cell r="E5166" t="str">
            <v>SICRO Jul/24</v>
          </cell>
        </row>
        <row r="5167">
          <cell r="A5167">
            <v>5213509</v>
          </cell>
          <cell r="B5167" t="str">
            <v>Placa em aço - 3,00 x 2,00 m - película retrorrefletiva tipo III + III - fornecimento e implantação</v>
          </cell>
          <cell r="C5167" t="str">
            <v>un</v>
          </cell>
          <cell r="D5167">
            <v>3583.67</v>
          </cell>
          <cell r="E5167" t="str">
            <v>SICRO Jul/24</v>
          </cell>
        </row>
        <row r="5168">
          <cell r="A5168">
            <v>5213374</v>
          </cell>
          <cell r="B5168" t="str">
            <v>Placa em aço - 3,00 x 2,00 m - película retrorrefletiva tipo III + X - fornecimento e implantação</v>
          </cell>
          <cell r="C5168" t="str">
            <v>un</v>
          </cell>
          <cell r="D5168">
            <v>4010.27</v>
          </cell>
          <cell r="E5168" t="str">
            <v>SICRO Jul/24</v>
          </cell>
        </row>
        <row r="5169">
          <cell r="A5169">
            <v>5213492</v>
          </cell>
          <cell r="B5169" t="str">
            <v>Placa em aço - 4,00 x 2,00 m - película retrorrefletiva tipo I + I - fornecimento e implantação</v>
          </cell>
          <cell r="C5169" t="str">
            <v>un</v>
          </cell>
          <cell r="D5169">
            <v>3437.82</v>
          </cell>
          <cell r="E5169" t="str">
            <v>SICRO Jul/24</v>
          </cell>
        </row>
        <row r="5170">
          <cell r="A5170">
            <v>5213501</v>
          </cell>
          <cell r="B5170" t="str">
            <v>Placa em aço - 4,00 x 2,00 m - película retrorrefletiva tipo I + III - fornecimento e implantação</v>
          </cell>
          <cell r="C5170" t="str">
            <v>un</v>
          </cell>
          <cell r="D5170">
            <v>3837.66</v>
          </cell>
          <cell r="E5170" t="str">
            <v>SICRO Jul/24</v>
          </cell>
        </row>
        <row r="5171">
          <cell r="A5171">
            <v>5213370</v>
          </cell>
          <cell r="B5171" t="str">
            <v>Placa em aço - 4,00 x 2,00 m - película retrorrefletiva tipo I + X - fornecimento e implantação</v>
          </cell>
          <cell r="C5171" t="str">
            <v>un</v>
          </cell>
          <cell r="D5171">
            <v>4406.46</v>
          </cell>
          <cell r="E5171" t="str">
            <v>SICRO Jul/24</v>
          </cell>
        </row>
        <row r="5172">
          <cell r="A5172">
            <v>5213510</v>
          </cell>
          <cell r="B5172" t="str">
            <v>Placa em aço - 4,00 x 2,00 m - película retrorrefletiva tipo III + III - fornecimento e implantação</v>
          </cell>
          <cell r="C5172" t="str">
            <v>un</v>
          </cell>
          <cell r="D5172">
            <v>4837.26</v>
          </cell>
          <cell r="E5172" t="str">
            <v>SICRO Jul/24</v>
          </cell>
        </row>
        <row r="5173">
          <cell r="A5173">
            <v>5213375</v>
          </cell>
          <cell r="B5173" t="str">
            <v>Placa em aço - 4,00 x 2,00 m - película retrorrefletiva tipo III + X - fornecimento e implantação</v>
          </cell>
          <cell r="C5173" t="str">
            <v>un</v>
          </cell>
          <cell r="D5173">
            <v>5406.06</v>
          </cell>
          <cell r="E5173" t="str">
            <v>SICRO Jul/24</v>
          </cell>
        </row>
        <row r="5174">
          <cell r="A5174">
            <v>5213494</v>
          </cell>
          <cell r="B5174" t="str">
            <v>Placa em aço - 4,00 x 3,00 m - película retrorrefletiva tipo I + I - fornecimento e implantação</v>
          </cell>
          <cell r="C5174" t="str">
            <v>un</v>
          </cell>
          <cell r="D5174">
            <v>5068.18</v>
          </cell>
          <cell r="E5174" t="str">
            <v>SICRO Jul/24</v>
          </cell>
        </row>
        <row r="5175">
          <cell r="A5175">
            <v>5213503</v>
          </cell>
          <cell r="B5175" t="str">
            <v>Placa em aço - 4,00 x 3,00 m - película retrorrefletiva tipo I + III - fornecimento e implantação</v>
          </cell>
          <cell r="C5175" t="str">
            <v>un</v>
          </cell>
          <cell r="D5175">
            <v>5667.94</v>
          </cell>
          <cell r="E5175" t="str">
            <v>SICRO Jul/24</v>
          </cell>
        </row>
        <row r="5176">
          <cell r="A5176">
            <v>5213371</v>
          </cell>
          <cell r="B5176" t="str">
            <v>Placa em aço - 4,00 x 3,00 m - película retrorrefletiva tipo I + X - fornecimento e implantação</v>
          </cell>
          <cell r="C5176" t="str">
            <v>un</v>
          </cell>
          <cell r="D5176">
            <v>6521.14</v>
          </cell>
          <cell r="E5176" t="str">
            <v>SICRO Jul/24</v>
          </cell>
        </row>
        <row r="5177">
          <cell r="A5177">
            <v>5213512</v>
          </cell>
          <cell r="B5177" t="str">
            <v>Placa em aço - 4,00 x 3,00 m - película retrorrefletiva tipo III + III - fornecimento e implantação</v>
          </cell>
          <cell r="C5177" t="str">
            <v>un</v>
          </cell>
          <cell r="D5177">
            <v>7167.34</v>
          </cell>
          <cell r="E5177" t="str">
            <v>SICRO Jul/24</v>
          </cell>
        </row>
        <row r="5178">
          <cell r="A5178">
            <v>5213376</v>
          </cell>
          <cell r="B5178" t="str">
            <v>Placa em aço - 4,00 x 3,00 m - película retrorrefletiva tipo III + X - fornecimento e implantação</v>
          </cell>
          <cell r="C5178" t="str">
            <v>un</v>
          </cell>
          <cell r="D5178">
            <v>8020.54</v>
          </cell>
          <cell r="E5178" t="str">
            <v>SICRO Jul/24</v>
          </cell>
        </row>
        <row r="5179">
          <cell r="A5179">
            <v>5213377</v>
          </cell>
          <cell r="B5179" t="str">
            <v>Placa em aço - película I + I - chapa recuperada - fornecimento e implantação</v>
          </cell>
          <cell r="C5179" t="str">
            <v>m²</v>
          </cell>
          <cell r="D5179">
            <v>335.85</v>
          </cell>
          <cell r="E5179" t="str">
            <v>SICRO Jul/24</v>
          </cell>
        </row>
        <row r="5180">
          <cell r="A5180">
            <v>5213570</v>
          </cell>
          <cell r="B5180" t="str">
            <v>Placa em aço - película I + I - fornecimento e implantação</v>
          </cell>
          <cell r="C5180" t="str">
            <v>m²</v>
          </cell>
          <cell r="D5180">
            <v>466.62</v>
          </cell>
          <cell r="E5180" t="str">
            <v>SICRO Jul/24</v>
          </cell>
        </row>
        <row r="5181">
          <cell r="A5181">
            <v>5213378</v>
          </cell>
          <cell r="B5181" t="str">
            <v>Placa em aço - película I + III - chapa recuperada - fornecimento e implantação</v>
          </cell>
          <cell r="C5181" t="str">
            <v>m²</v>
          </cell>
          <cell r="D5181">
            <v>385.83</v>
          </cell>
          <cell r="E5181" t="str">
            <v>SICRO Jul/24</v>
          </cell>
        </row>
        <row r="5182">
          <cell r="A5182">
            <v>5213571</v>
          </cell>
          <cell r="B5182" t="str">
            <v>Placa em aço - película I + III - fornecimento e implantação</v>
          </cell>
          <cell r="C5182" t="str">
            <v>m²</v>
          </cell>
          <cell r="D5182">
            <v>516.6</v>
          </cell>
          <cell r="E5182" t="str">
            <v>SICRO Jul/24</v>
          </cell>
        </row>
        <row r="5183">
          <cell r="A5183">
            <v>5213379</v>
          </cell>
          <cell r="B5183" t="str">
            <v>Placa em aço - película III + III - chapa recuperada - fornecimento e implantação</v>
          </cell>
          <cell r="C5183" t="str">
            <v>m²</v>
          </cell>
          <cell r="D5183">
            <v>510.78</v>
          </cell>
          <cell r="E5183" t="str">
            <v>SICRO Jul/24</v>
          </cell>
        </row>
        <row r="5184">
          <cell r="A5184">
            <v>5213572</v>
          </cell>
          <cell r="B5184" t="str">
            <v>Placa em aço - película III + III - fornecimento e implantação</v>
          </cell>
          <cell r="C5184" t="str">
            <v>m²</v>
          </cell>
          <cell r="D5184">
            <v>641.54999999999995</v>
          </cell>
          <cell r="E5184" t="str">
            <v>SICRO Jul/24</v>
          </cell>
        </row>
        <row r="5185">
          <cell r="A5185">
            <v>5212553</v>
          </cell>
          <cell r="B5185" t="str">
            <v>Placa em aço nº 16 galvanizado com película retrorrefletiva tipo I + I - chapa recuperada - confecção</v>
          </cell>
          <cell r="C5185" t="str">
            <v>m²</v>
          </cell>
          <cell r="D5185">
            <v>276.82</v>
          </cell>
          <cell r="E5185" t="str">
            <v>SICRO Jul/24</v>
          </cell>
        </row>
        <row r="5186">
          <cell r="A5186">
            <v>5213416</v>
          </cell>
          <cell r="B5186" t="str">
            <v>Placa em aço nº 16 galvanizado com película retrorrefletiva tipo I + I - confecção</v>
          </cell>
          <cell r="C5186" t="str">
            <v>m²</v>
          </cell>
          <cell r="D5186">
            <v>407.59</v>
          </cell>
          <cell r="E5186" t="str">
            <v>SICRO Jul/24</v>
          </cell>
        </row>
        <row r="5187">
          <cell r="A5187">
            <v>5212554</v>
          </cell>
          <cell r="B5187" t="str">
            <v>Placa em aço nº 16 galvanizado com película retrorrefletiva tipo I + III - chapa recuperada - confecção</v>
          </cell>
          <cell r="C5187" t="str">
            <v>m²</v>
          </cell>
          <cell r="D5187">
            <v>326.8</v>
          </cell>
          <cell r="E5187" t="str">
            <v>SICRO Jul/24</v>
          </cell>
        </row>
        <row r="5188">
          <cell r="A5188">
            <v>5213417</v>
          </cell>
          <cell r="B5188" t="str">
            <v>Placa em aço nº 16 galvanizado com película retrorrefletiva tipo I + III - confecção</v>
          </cell>
          <cell r="C5188" t="str">
            <v>m²</v>
          </cell>
          <cell r="D5188">
            <v>457.57</v>
          </cell>
          <cell r="E5188" t="str">
            <v>SICRO Jul/24</v>
          </cell>
        </row>
        <row r="5189">
          <cell r="A5189">
            <v>5213421</v>
          </cell>
          <cell r="B5189" t="str">
            <v>Placa em aço nº 16 galvanizado com película retrorrefletiva tipo I + IV - confecção</v>
          </cell>
          <cell r="C5189" t="str">
            <v>m²</v>
          </cell>
          <cell r="D5189">
            <v>399.36</v>
          </cell>
          <cell r="E5189" t="str">
            <v>SICRO Jul/24</v>
          </cell>
        </row>
        <row r="5190">
          <cell r="A5190">
            <v>5213414</v>
          </cell>
          <cell r="B5190" t="str">
            <v>Placa em aço nº 16 galvanizado com película retrorrefletiva tipo I + SI - confecção</v>
          </cell>
          <cell r="C5190" t="str">
            <v>m²</v>
          </cell>
          <cell r="D5190">
            <v>537.77</v>
          </cell>
          <cell r="E5190" t="str">
            <v>SICRO Jul/24</v>
          </cell>
        </row>
        <row r="5191">
          <cell r="A5191">
            <v>5213419</v>
          </cell>
          <cell r="B5191" t="str">
            <v>Placa em aço nº 16 galvanizado com película retrorrefletiva tipo I + X - confecção</v>
          </cell>
          <cell r="C5191" t="str">
            <v>m²</v>
          </cell>
          <cell r="D5191">
            <v>528.66999999999996</v>
          </cell>
          <cell r="E5191" t="str">
            <v>SICRO Jul/24</v>
          </cell>
        </row>
        <row r="5192">
          <cell r="A5192">
            <v>5212555</v>
          </cell>
          <cell r="B5192" t="str">
            <v>Placa em aço nº 16 galvanizado com película retrorrefletiva tipo III + III - chapa recuperada - confecção</v>
          </cell>
          <cell r="C5192" t="str">
            <v>m²</v>
          </cell>
          <cell r="D5192">
            <v>451.75</v>
          </cell>
          <cell r="E5192" t="str">
            <v>SICRO Jul/24</v>
          </cell>
        </row>
        <row r="5193">
          <cell r="A5193">
            <v>5213418</v>
          </cell>
          <cell r="B5193" t="str">
            <v>Placa em aço nº 16 galvanizado com película retrorrefletiva tipo III + III - confecção</v>
          </cell>
          <cell r="C5193" t="str">
            <v>m²</v>
          </cell>
          <cell r="D5193">
            <v>582.52</v>
          </cell>
          <cell r="E5193" t="str">
            <v>SICRO Jul/24</v>
          </cell>
        </row>
        <row r="5194">
          <cell r="A5194">
            <v>5213415</v>
          </cell>
          <cell r="B5194" t="str">
            <v>Placa em aço nº 16 galvanizado com película retrorrefletiva tipo III + SI - confecção</v>
          </cell>
          <cell r="C5194" t="str">
            <v>m²</v>
          </cell>
          <cell r="D5194">
            <v>633.21</v>
          </cell>
          <cell r="E5194" t="str">
            <v>SICRO Jul/24</v>
          </cell>
        </row>
        <row r="5195">
          <cell r="A5195">
            <v>5213420</v>
          </cell>
          <cell r="B5195" t="str">
            <v>Placa em aço nº 16 galvanizado com película retrorrefletiva tipo III + X - confecção</v>
          </cell>
          <cell r="C5195" t="str">
            <v>m²</v>
          </cell>
          <cell r="D5195">
            <v>653.62</v>
          </cell>
          <cell r="E5195" t="str">
            <v>SICRO Jul/24</v>
          </cell>
        </row>
        <row r="5196">
          <cell r="A5196">
            <v>5213543</v>
          </cell>
          <cell r="B5196" t="str">
            <v>Placa em aço, modulada - 2,00 x 1,00 m - película retrorrefletiva tipo I + I - fornecimento e implantação</v>
          </cell>
          <cell r="C5196" t="str">
            <v>un</v>
          </cell>
          <cell r="D5196">
            <v>1152.3499999999999</v>
          </cell>
          <cell r="E5196" t="str">
            <v>SICRO Jul/24</v>
          </cell>
        </row>
        <row r="5197">
          <cell r="A5197">
            <v>5213552</v>
          </cell>
          <cell r="B5197" t="str">
            <v>Placa em aço, modulada - 2,00 x 1,00 m - película retrorrefletiva tipo I + III - fornecimento e implantação</v>
          </cell>
          <cell r="C5197" t="str">
            <v>un</v>
          </cell>
          <cell r="D5197">
            <v>1252.31</v>
          </cell>
          <cell r="E5197" t="str">
            <v>SICRO Jul/24</v>
          </cell>
        </row>
        <row r="5198">
          <cell r="A5198">
            <v>5213561</v>
          </cell>
          <cell r="B5198" t="str">
            <v>Placa em aço, modulada - 2,00 x 1,00 m - película retrorrefletiva tipo III + III - fornecimento e implantação</v>
          </cell>
          <cell r="C5198" t="str">
            <v>un</v>
          </cell>
          <cell r="D5198">
            <v>1502.21</v>
          </cell>
          <cell r="E5198" t="str">
            <v>SICRO Jul/24</v>
          </cell>
        </row>
        <row r="5199">
          <cell r="A5199">
            <v>5213544</v>
          </cell>
          <cell r="B5199" t="str">
            <v>Placa em aço, modulada - 3,00 x 1,50 m - película retrorrefletiva tipo I + I - fornecimento e implantação</v>
          </cell>
          <cell r="C5199" t="str">
            <v>un</v>
          </cell>
          <cell r="D5199">
            <v>2482.1</v>
          </cell>
          <cell r="E5199" t="str">
            <v>SICRO Jul/24</v>
          </cell>
        </row>
        <row r="5200">
          <cell r="A5200">
            <v>5213553</v>
          </cell>
          <cell r="B5200" t="str">
            <v>Placa em aço, modulada - 3,00 x 1,50 m - película retrorrefletiva tipo I + III - fornecimento e implantação</v>
          </cell>
          <cell r="C5200" t="str">
            <v>un</v>
          </cell>
          <cell r="D5200">
            <v>2707.01</v>
          </cell>
          <cell r="E5200" t="str">
            <v>SICRO Jul/24</v>
          </cell>
        </row>
        <row r="5201">
          <cell r="A5201">
            <v>5213562</v>
          </cell>
          <cell r="B5201" t="str">
            <v>Placa em aço, modulada - 3,00 x 1,50 m - película retrorrefletiva tipo III + III - fornecimento e implantação</v>
          </cell>
          <cell r="C5201" t="str">
            <v>un</v>
          </cell>
          <cell r="D5201">
            <v>3269.28</v>
          </cell>
          <cell r="E5201" t="str">
            <v>SICRO Jul/24</v>
          </cell>
        </row>
        <row r="5202">
          <cell r="A5202">
            <v>5213545</v>
          </cell>
          <cell r="B5202" t="str">
            <v>Placa em aço, modulada - 3,00 x 2,00 m - película retrorrefletiva tipo I + I - fornecimento e implantação</v>
          </cell>
          <cell r="C5202" t="str">
            <v>un</v>
          </cell>
          <cell r="D5202">
            <v>3279.95</v>
          </cell>
          <cell r="E5202" t="str">
            <v>SICRO Jul/24</v>
          </cell>
        </row>
        <row r="5203">
          <cell r="A5203">
            <v>5213554</v>
          </cell>
          <cell r="B5203" t="str">
            <v>Placa em aço, modulada - 3,00 x 2,00 m - película retrorrefletiva tipo I + III - fornecimento e implantação</v>
          </cell>
          <cell r="C5203" t="str">
            <v>un</v>
          </cell>
          <cell r="D5203">
            <v>3579.83</v>
          </cell>
          <cell r="E5203" t="str">
            <v>SICRO Jul/24</v>
          </cell>
        </row>
        <row r="5204">
          <cell r="A5204">
            <v>5213563</v>
          </cell>
          <cell r="B5204" t="str">
            <v>Placa em aço, modulada - 3,00 x 2,00 m - película retrorrefletiva tipo III + III - fornecimento e implantação</v>
          </cell>
          <cell r="C5204" t="str">
            <v>un</v>
          </cell>
          <cell r="D5204">
            <v>4329.53</v>
          </cell>
          <cell r="E5204" t="str">
            <v>SICRO Jul/24</v>
          </cell>
        </row>
        <row r="5205">
          <cell r="A5205">
            <v>5213546</v>
          </cell>
          <cell r="B5205" t="str">
            <v>Placa em aço, modulada - 4,00 x 2,00 m - película retrorrefletiva tipo I + I - fornecimento e implantação</v>
          </cell>
          <cell r="C5205" t="str">
            <v>un</v>
          </cell>
          <cell r="D5205">
            <v>4432.3</v>
          </cell>
          <cell r="E5205" t="str">
            <v>SICRO Jul/24</v>
          </cell>
        </row>
        <row r="5206">
          <cell r="A5206">
            <v>5213555</v>
          </cell>
          <cell r="B5206" t="str">
            <v>Placa em aço, modulada - 4,00 x 2,00 m - película retrorrefletiva tipo I + III - fornecimento e implantação</v>
          </cell>
          <cell r="C5206" t="str">
            <v>un</v>
          </cell>
          <cell r="D5206">
            <v>4832.1400000000003</v>
          </cell>
          <cell r="E5206" t="str">
            <v>SICRO Jul/24</v>
          </cell>
        </row>
        <row r="5207">
          <cell r="A5207">
            <v>5213564</v>
          </cell>
          <cell r="B5207" t="str">
            <v>Placa em aço, modulada - 4,00 x 2,00 m - película retrorrefletiva tipo III + III - fornecimento e implantação</v>
          </cell>
          <cell r="C5207" t="str">
            <v>un</v>
          </cell>
          <cell r="D5207">
            <v>5831.74</v>
          </cell>
          <cell r="E5207" t="str">
            <v>SICRO Jul/24</v>
          </cell>
        </row>
        <row r="5208">
          <cell r="A5208">
            <v>5213548</v>
          </cell>
          <cell r="B5208" t="str">
            <v>Placa em aço, modulada - 4,00 x 3,00 m - película retrorrefletiva tipo I + I - fornecimento e implantação</v>
          </cell>
          <cell r="C5208" t="str">
            <v>un</v>
          </cell>
          <cell r="D5208">
            <v>6559.9</v>
          </cell>
          <cell r="E5208" t="str">
            <v>SICRO Jul/24</v>
          </cell>
        </row>
        <row r="5209">
          <cell r="A5209">
            <v>5213557</v>
          </cell>
          <cell r="B5209" t="str">
            <v>Placa em aço, modulada - 4,00 x 3,00 m - película retrorrefletiva tipo I + III - fornecimento e implantação</v>
          </cell>
          <cell r="C5209" t="str">
            <v>un</v>
          </cell>
          <cell r="D5209">
            <v>7159.66</v>
          </cell>
          <cell r="E5209" t="str">
            <v>SICRO Jul/24</v>
          </cell>
        </row>
        <row r="5210">
          <cell r="A5210">
            <v>5213566</v>
          </cell>
          <cell r="B5210" t="str">
            <v>Placa em aço, modulada - 4,00 x 3,00 m - película retrorrefletiva tipo III + III - fornecimento e implantação</v>
          </cell>
          <cell r="C5210" t="str">
            <v>un</v>
          </cell>
          <cell r="D5210">
            <v>8659.06</v>
          </cell>
          <cell r="E5210" t="str">
            <v>SICRO Jul/24</v>
          </cell>
        </row>
        <row r="5211">
          <cell r="A5211">
            <v>5213576</v>
          </cell>
          <cell r="B5211" t="str">
            <v>Placa em aço, modulada - acima de 2 m² - película I + I - fornecimento e implantação</v>
          </cell>
          <cell r="C5211" t="str">
            <v>m²</v>
          </cell>
          <cell r="D5211">
            <v>590.92999999999995</v>
          </cell>
          <cell r="E5211" t="str">
            <v>SICRO Jul/24</v>
          </cell>
        </row>
        <row r="5212">
          <cell r="A5212">
            <v>5213577</v>
          </cell>
          <cell r="B5212" t="str">
            <v>Placa em aço, modulada - acima de 2 m² - película I + III - fornecimento e implantação</v>
          </cell>
          <cell r="C5212" t="str">
            <v>m²</v>
          </cell>
          <cell r="D5212">
            <v>640.91</v>
          </cell>
          <cell r="E5212" t="str">
            <v>SICRO Jul/24</v>
          </cell>
        </row>
        <row r="5213">
          <cell r="A5213">
            <v>5213578</v>
          </cell>
          <cell r="B5213" t="str">
            <v>Placa em aço, modulada - acima de 2 m² - película III + III - fornecimento e implantação</v>
          </cell>
          <cell r="C5213" t="str">
            <v>m²</v>
          </cell>
          <cell r="D5213">
            <v>765.86</v>
          </cell>
          <cell r="E5213" t="str">
            <v>SICRO Jul/24</v>
          </cell>
        </row>
        <row r="5214">
          <cell r="A5214">
            <v>5213425</v>
          </cell>
          <cell r="B5214" t="str">
            <v>Placa em alumínio composto de 3 mm, modulada, aérea, com película retrorrefletiva tipo I + III - confecção</v>
          </cell>
          <cell r="C5214" t="str">
            <v>m²</v>
          </cell>
          <cell r="D5214">
            <v>602.51</v>
          </cell>
          <cell r="E5214" t="str">
            <v>SICRO Jul/24</v>
          </cell>
        </row>
        <row r="5215">
          <cell r="A5215">
            <v>5213426</v>
          </cell>
          <cell r="B5215" t="str">
            <v>Placa em alumínio composto de 3 mm, modulada, aérea, com película retrorrefletiva tipo III + III - confecção</v>
          </cell>
          <cell r="C5215" t="str">
            <v>m²</v>
          </cell>
          <cell r="D5215">
            <v>727.46</v>
          </cell>
          <cell r="E5215" t="str">
            <v>SICRO Jul/24</v>
          </cell>
        </row>
        <row r="5216">
          <cell r="A5216">
            <v>5213427</v>
          </cell>
          <cell r="B5216" t="str">
            <v>Placa em alumínio composto de 3 mm, modulada, aérea, com película retrorrefletiva tipo III + X - confecção</v>
          </cell>
          <cell r="C5216" t="str">
            <v>m²</v>
          </cell>
          <cell r="D5216">
            <v>798.56</v>
          </cell>
          <cell r="E5216" t="str">
            <v>SICRO Jul/24</v>
          </cell>
        </row>
        <row r="5217">
          <cell r="A5217">
            <v>5213567</v>
          </cell>
          <cell r="B5217" t="str">
            <v>Placa em alumínio composto de 3 mm, modulada, aérea, com película retrorrefletiva tipo X + SI - confecção</v>
          </cell>
          <cell r="C5217" t="str">
            <v>m²</v>
          </cell>
          <cell r="D5217">
            <v>876.27</v>
          </cell>
          <cell r="E5217" t="str">
            <v>SICRO Jul/24</v>
          </cell>
        </row>
        <row r="5218">
          <cell r="A5218">
            <v>5213486</v>
          </cell>
          <cell r="B5218" t="str">
            <v>Placa em alumínio composto, espessura de 3,0 mm, modulada, aérea - película retrorrefletiva tipo I + III - fornecimento e implantação</v>
          </cell>
          <cell r="C5218" t="str">
            <v>m²</v>
          </cell>
          <cell r="D5218">
            <v>967.9</v>
          </cell>
          <cell r="E5218" t="str">
            <v>SICRO Jul/24</v>
          </cell>
        </row>
        <row r="5219">
          <cell r="A5219">
            <v>5213487</v>
          </cell>
          <cell r="B5219" t="str">
            <v>Placa em alumínio composto, espessura de 3,0 mm, modulada, aérea - película retrorrefletiva tipo III + III - fornecimento e implantação</v>
          </cell>
          <cell r="C5219" t="str">
            <v>m²</v>
          </cell>
          <cell r="D5219">
            <v>1092.8499999999999</v>
          </cell>
          <cell r="E5219" t="str">
            <v>SICRO Jul/24</v>
          </cell>
        </row>
        <row r="5220">
          <cell r="A5220">
            <v>5213488</v>
          </cell>
          <cell r="B5220" t="str">
            <v>Placa em alumínio composto, espessura de 3,0 mm, modulada, aérea - película retrorrefletiva tipo III + X - fornecimento e implantação</v>
          </cell>
          <cell r="C5220" t="str">
            <v>m²</v>
          </cell>
          <cell r="D5220">
            <v>1163.95</v>
          </cell>
          <cell r="E5220" t="str">
            <v>SICRO Jul/24</v>
          </cell>
        </row>
        <row r="5221">
          <cell r="A5221">
            <v>5213568</v>
          </cell>
          <cell r="B5221" t="str">
            <v>Placa em alumínio composto, espessura de 3,0 mm, modulada, aérea - película retrorrefletiva tipo X + SI - fornecimento e implantação</v>
          </cell>
          <cell r="C5221" t="str">
            <v>m²</v>
          </cell>
          <cell r="D5221">
            <v>1241.6600000000001</v>
          </cell>
          <cell r="E5221" t="str">
            <v>SICRO Jul/24</v>
          </cell>
        </row>
        <row r="5222">
          <cell r="A5222">
            <v>5213483</v>
          </cell>
          <cell r="B5222" t="str">
            <v>Placa em alumínio, espessura de 1,5 mm, modulada, aérea - película retrorrefletiva tipo I + III - fornecimento e implantação</v>
          </cell>
          <cell r="C5222" t="str">
            <v>m²</v>
          </cell>
          <cell r="D5222">
            <v>1029.06</v>
          </cell>
          <cell r="E5222" t="str">
            <v>SICRO Jul/24</v>
          </cell>
        </row>
        <row r="5223">
          <cell r="A5223">
            <v>5213484</v>
          </cell>
          <cell r="B5223" t="str">
            <v>Placa em alumínio, espessura de 1,5 mm, modulada, aérea - película retrorrefletiva tipo III + III - fornecimento e implantação</v>
          </cell>
          <cell r="C5223" t="str">
            <v>m²</v>
          </cell>
          <cell r="D5223">
            <v>1154.01</v>
          </cell>
          <cell r="E5223" t="str">
            <v>SICRO Jul/24</v>
          </cell>
        </row>
        <row r="5224">
          <cell r="A5224">
            <v>5213485</v>
          </cell>
          <cell r="B5224" t="str">
            <v>Placa em alumínio, espessura de 1,5 mm, modulada, aérea - película retrorrefletiva tipo III + X - fornecimento e implantação</v>
          </cell>
          <cell r="C5224" t="str">
            <v>m²</v>
          </cell>
          <cell r="D5224">
            <v>1225.1099999999999</v>
          </cell>
          <cell r="E5224" t="str">
            <v>SICRO Jul/24</v>
          </cell>
        </row>
        <row r="5225">
          <cell r="A5225">
            <v>5213434</v>
          </cell>
          <cell r="B5225" t="str">
            <v>Placa em alumínio, espessura de 1,5 mm, modulada, aérea, com película retrorrefletiva tipo I + III - confecção</v>
          </cell>
          <cell r="C5225" t="str">
            <v>m²</v>
          </cell>
          <cell r="D5225">
            <v>663.67</v>
          </cell>
          <cell r="E5225" t="str">
            <v>SICRO Jul/24</v>
          </cell>
        </row>
        <row r="5226">
          <cell r="A5226">
            <v>5213435</v>
          </cell>
          <cell r="B5226" t="str">
            <v>Placa em alumínio, espessura de 1,5 mm, modulada, aérea, com película retrorrefletiva tipo III + III - confecção</v>
          </cell>
          <cell r="C5226" t="str">
            <v>m²</v>
          </cell>
          <cell r="D5226">
            <v>788.62</v>
          </cell>
          <cell r="E5226" t="str">
            <v>SICRO Jul/24</v>
          </cell>
        </row>
        <row r="5227">
          <cell r="A5227">
            <v>5213436</v>
          </cell>
          <cell r="B5227" t="str">
            <v>Placa em alumínio, espessura de 1,5 mm, modulada, aérea, com película retrorrefletiva tipo III + X - confecção</v>
          </cell>
          <cell r="C5227" t="str">
            <v>m²</v>
          </cell>
          <cell r="D5227">
            <v>859.72</v>
          </cell>
          <cell r="E5227" t="str">
            <v>SICRO Jul/24</v>
          </cell>
        </row>
        <row r="5228">
          <cell r="A5228">
            <v>5213430</v>
          </cell>
          <cell r="B5228" t="str">
            <v>Placa em chapa de poliéster reforçada com fibra de vidro com película retrorrefletiva tipo I + I - confecção</v>
          </cell>
          <cell r="C5228" t="str">
            <v>m²</v>
          </cell>
          <cell r="D5228">
            <v>387.81</v>
          </cell>
          <cell r="E5228" t="str">
            <v>SICRO Jul/24</v>
          </cell>
        </row>
        <row r="5229">
          <cell r="A5229">
            <v>5213431</v>
          </cell>
          <cell r="B5229" t="str">
            <v>Placa em chapa de poliéster reforçada com fibra de vidro com película retrorrefletiva tipo I + III - confecção</v>
          </cell>
          <cell r="C5229" t="str">
            <v>m²</v>
          </cell>
          <cell r="D5229">
            <v>437.79</v>
          </cell>
          <cell r="E5229" t="str">
            <v>SICRO Jul/24</v>
          </cell>
        </row>
        <row r="5230">
          <cell r="A5230">
            <v>5213433</v>
          </cell>
          <cell r="B5230" t="str">
            <v>Placa em chapa de poliéster reforçada com fibra de vidro com película retrorrefletiva tipo I + IV - confecção</v>
          </cell>
          <cell r="C5230" t="str">
            <v>m²</v>
          </cell>
          <cell r="D5230">
            <v>379.58</v>
          </cell>
          <cell r="E5230" t="str">
            <v>SICRO Jul/24</v>
          </cell>
        </row>
        <row r="5231">
          <cell r="A5231">
            <v>5213428</v>
          </cell>
          <cell r="B5231" t="str">
            <v>Placa em chapa de poliéster reforçada com fibra de vidro com película retrorrefletiva tipo I + SI - confecção</v>
          </cell>
          <cell r="C5231" t="str">
            <v>m²</v>
          </cell>
          <cell r="D5231">
            <v>517.98</v>
          </cell>
          <cell r="E5231" t="str">
            <v>SICRO Jul/24</v>
          </cell>
        </row>
        <row r="5232">
          <cell r="A5232">
            <v>5213432</v>
          </cell>
          <cell r="B5232" t="str">
            <v>Placa em chapa de poliéster reforçada com fibra de vidro com película retrorrefletiva tipo III + III - confecção</v>
          </cell>
          <cell r="C5232" t="str">
            <v>m²</v>
          </cell>
          <cell r="D5232">
            <v>562.74</v>
          </cell>
          <cell r="E5232" t="str">
            <v>SICRO Jul/24</v>
          </cell>
        </row>
        <row r="5233">
          <cell r="A5233">
            <v>5213429</v>
          </cell>
          <cell r="B5233" t="str">
            <v>Placa em chapa de poliéster reforçada com fibra de vidro com película retrorrefletiva tipo III + SI - confecção</v>
          </cell>
          <cell r="C5233" t="str">
            <v>m²</v>
          </cell>
          <cell r="D5233">
            <v>613.42999999999995</v>
          </cell>
          <cell r="E5233" t="str">
            <v>SICRO Jul/24</v>
          </cell>
        </row>
        <row r="5234">
          <cell r="A5234">
            <v>5213516</v>
          </cell>
          <cell r="B5234" t="str">
            <v>Placa em fibra - 2,00 x 1,00 m - película retrorrefletiva tipo I + I - fornecimento e implantação</v>
          </cell>
          <cell r="C5234" t="str">
            <v>un</v>
          </cell>
          <cell r="D5234">
            <v>864.17</v>
          </cell>
          <cell r="E5234" t="str">
            <v>SICRO Jul/24</v>
          </cell>
        </row>
        <row r="5235">
          <cell r="A5235">
            <v>5213525</v>
          </cell>
          <cell r="B5235" t="str">
            <v>Placa em fibra - 2,00 x 1,00 m - película retrorrefletiva tipo I + III - fornecimento e implantação</v>
          </cell>
          <cell r="C5235" t="str">
            <v>un</v>
          </cell>
          <cell r="D5235">
            <v>964.13</v>
          </cell>
          <cell r="E5235" t="str">
            <v>SICRO Jul/24</v>
          </cell>
        </row>
        <row r="5236">
          <cell r="A5236">
            <v>5213534</v>
          </cell>
          <cell r="B5236" t="str">
            <v>Placa em fibra - 2,00 x 1,00 m - película retrorrefletiva tipo III + III - fornecimento e implantação</v>
          </cell>
          <cell r="C5236" t="str">
            <v>un</v>
          </cell>
          <cell r="D5236">
            <v>1214.03</v>
          </cell>
          <cell r="E5236" t="str">
            <v>SICRO Jul/24</v>
          </cell>
        </row>
        <row r="5237">
          <cell r="A5237">
            <v>5213517</v>
          </cell>
          <cell r="B5237" t="str">
            <v>Placa em fibra - 3,00 x 1,50 m - película retrorrefletiva tipo I + I - fornecimento e implantação</v>
          </cell>
          <cell r="C5237" t="str">
            <v>un</v>
          </cell>
          <cell r="D5237">
            <v>1833.69</v>
          </cell>
          <cell r="E5237" t="str">
            <v>SICRO Jul/24</v>
          </cell>
        </row>
        <row r="5238">
          <cell r="A5238">
            <v>5213526</v>
          </cell>
          <cell r="B5238" t="str">
            <v>Placa em fibra - 3,00 x 1,50 m - película retrorrefletiva tipo I + III - fornecimento e implantação</v>
          </cell>
          <cell r="C5238" t="str">
            <v>un</v>
          </cell>
          <cell r="D5238">
            <v>2058.6</v>
          </cell>
          <cell r="E5238" t="str">
            <v>SICRO Jul/24</v>
          </cell>
        </row>
        <row r="5239">
          <cell r="A5239">
            <v>5213535</v>
          </cell>
          <cell r="B5239" t="str">
            <v>Placa em fibra - 3,00 x 1,50 m - película retrorrefletiva tipo III + III - fornecimento e implantação</v>
          </cell>
          <cell r="C5239" t="str">
            <v>un</v>
          </cell>
          <cell r="D5239">
            <v>2620.88</v>
          </cell>
          <cell r="E5239" t="str">
            <v>SICRO Jul/24</v>
          </cell>
        </row>
        <row r="5240">
          <cell r="A5240">
            <v>5213518</v>
          </cell>
          <cell r="B5240" t="str">
            <v>Placa em fibra - 3,00 x 2,00 m - película retrorrefletiva tipo I + I - fornecimento e implantação</v>
          </cell>
          <cell r="C5240" t="str">
            <v>un</v>
          </cell>
          <cell r="D5240">
            <v>2415.41</v>
          </cell>
          <cell r="E5240" t="str">
            <v>SICRO Jul/24</v>
          </cell>
        </row>
        <row r="5241">
          <cell r="A5241">
            <v>5213527</v>
          </cell>
          <cell r="B5241" t="str">
            <v>Placa em fibra - 3,00 x 2,00 m - película retrorrefletiva tipo I + III - fornecimento e implantação</v>
          </cell>
          <cell r="C5241" t="str">
            <v>un</v>
          </cell>
          <cell r="D5241">
            <v>2715.29</v>
          </cell>
          <cell r="E5241" t="str">
            <v>SICRO Jul/24</v>
          </cell>
        </row>
        <row r="5242">
          <cell r="A5242">
            <v>5213536</v>
          </cell>
          <cell r="B5242" t="str">
            <v>Placa em fibra - 3,00 x 2,00 m - película retrorrefletiva tipo III + III - fornecimento e implantação</v>
          </cell>
          <cell r="C5242" t="str">
            <v>un</v>
          </cell>
          <cell r="D5242">
            <v>3464.99</v>
          </cell>
          <cell r="E5242" t="str">
            <v>SICRO Jul/24</v>
          </cell>
        </row>
        <row r="5243">
          <cell r="A5243">
            <v>5213519</v>
          </cell>
          <cell r="B5243" t="str">
            <v>Placa em fibra - 4,00 x 2,00 m - película retrorrefletiva tipo I + I - fornecimento e implantação</v>
          </cell>
          <cell r="C5243" t="str">
            <v>un</v>
          </cell>
          <cell r="D5243">
            <v>3279.58</v>
          </cell>
          <cell r="E5243" t="str">
            <v>SICRO Jul/24</v>
          </cell>
        </row>
        <row r="5244">
          <cell r="A5244">
            <v>5213528</v>
          </cell>
          <cell r="B5244" t="str">
            <v>Placa em fibra - 4,00 x 2,00 m - película retrorrefletiva tipo I + III - fornecimento e implantação</v>
          </cell>
          <cell r="C5244" t="str">
            <v>un</v>
          </cell>
          <cell r="D5244">
            <v>3679.42</v>
          </cell>
          <cell r="E5244" t="str">
            <v>SICRO Jul/24</v>
          </cell>
        </row>
        <row r="5245">
          <cell r="A5245">
            <v>5213537</v>
          </cell>
          <cell r="B5245" t="str">
            <v>Placa em fibra - 4,00 x 2,00 m - película retrorrefletiva tipo III + III - fornecimento e implantação</v>
          </cell>
          <cell r="C5245" t="str">
            <v>un</v>
          </cell>
          <cell r="D5245">
            <v>4679.0200000000004</v>
          </cell>
          <cell r="E5245" t="str">
            <v>SICRO Jul/24</v>
          </cell>
        </row>
        <row r="5246">
          <cell r="A5246">
            <v>5213521</v>
          </cell>
          <cell r="B5246" t="str">
            <v>Placa em fibra - 4,00 x 3,00 m - película retrorrefletiva tipo I + I - fornecimento e implantação</v>
          </cell>
          <cell r="C5246" t="str">
            <v>un</v>
          </cell>
          <cell r="D5246">
            <v>4830.82</v>
          </cell>
          <cell r="E5246" t="str">
            <v>SICRO Jul/24</v>
          </cell>
        </row>
        <row r="5247">
          <cell r="A5247">
            <v>5213530</v>
          </cell>
          <cell r="B5247" t="str">
            <v>Placa em fibra - 4,00 x 3,00 m - película retrorrefletiva tipo I + III - fornecimento e implantação</v>
          </cell>
          <cell r="C5247" t="str">
            <v>un</v>
          </cell>
          <cell r="D5247">
            <v>5430.58</v>
          </cell>
          <cell r="E5247" t="str">
            <v>SICRO Jul/24</v>
          </cell>
        </row>
        <row r="5248">
          <cell r="A5248">
            <v>5213539</v>
          </cell>
          <cell r="B5248" t="str">
            <v>Placa em fibra - 4,00 x 3,00 m - película retrorrefletiva tipo III + III - fornecimento e implantação</v>
          </cell>
          <cell r="C5248" t="str">
            <v>un</v>
          </cell>
          <cell r="D5248">
            <v>6929.98</v>
          </cell>
          <cell r="E5248" t="str">
            <v>SICRO Jul/24</v>
          </cell>
        </row>
        <row r="5249">
          <cell r="A5249">
            <v>5213573</v>
          </cell>
          <cell r="B5249" t="str">
            <v>Placa em fibra - película I + I - fornecimento e implantação</v>
          </cell>
          <cell r="C5249" t="str">
            <v>m²</v>
          </cell>
          <cell r="D5249">
            <v>446.84</v>
          </cell>
          <cell r="E5249" t="str">
            <v>SICRO Jul/24</v>
          </cell>
        </row>
        <row r="5250">
          <cell r="A5250">
            <v>5213574</v>
          </cell>
          <cell r="B5250" t="str">
            <v>Placa em fibra - película I + III - fornecimento e implantação</v>
          </cell>
          <cell r="C5250" t="str">
            <v>m²</v>
          </cell>
          <cell r="D5250">
            <v>496.82</v>
          </cell>
          <cell r="E5250" t="str">
            <v>SICRO Jul/24</v>
          </cell>
        </row>
        <row r="5251">
          <cell r="A5251">
            <v>5213575</v>
          </cell>
          <cell r="B5251" t="str">
            <v>Placa em fibra - película III + III - fornecimento e implantação</v>
          </cell>
          <cell r="C5251" t="str">
            <v>m²</v>
          </cell>
          <cell r="D5251">
            <v>621.77</v>
          </cell>
          <cell r="E5251" t="str">
            <v>SICRO Jul/24</v>
          </cell>
        </row>
        <row r="5252">
          <cell r="A5252">
            <v>5213480</v>
          </cell>
          <cell r="B5252" t="str">
            <v>Placa em fibra, modulada, aérea - película retrorrefletiva tipo I + III - fornecimento e implantação</v>
          </cell>
          <cell r="C5252" t="str">
            <v>m²</v>
          </cell>
          <cell r="D5252">
            <v>917.09</v>
          </cell>
          <cell r="E5252" t="str">
            <v>SICRO Jul/24</v>
          </cell>
        </row>
        <row r="5253">
          <cell r="A5253">
            <v>5213481</v>
          </cell>
          <cell r="B5253" t="str">
            <v>Placa em fibra, modulada, aérea - película retrorrefletiva tipo III + III - fornecimento e implantação</v>
          </cell>
          <cell r="C5253" t="str">
            <v>m²</v>
          </cell>
          <cell r="D5253">
            <v>1042.04</v>
          </cell>
          <cell r="E5253" t="str">
            <v>SICRO Jul/24</v>
          </cell>
        </row>
        <row r="5254">
          <cell r="A5254">
            <v>5213482</v>
          </cell>
          <cell r="B5254" t="str">
            <v>Placa em fibra, modulada, aérea - película retrorrefletiva tipo III + X - fornecimento e implantação</v>
          </cell>
          <cell r="C5254" t="str">
            <v>m²</v>
          </cell>
          <cell r="D5254">
            <v>1113.1400000000001</v>
          </cell>
          <cell r="E5254" t="str">
            <v>SICRO Jul/24</v>
          </cell>
        </row>
        <row r="5255">
          <cell r="A5255">
            <v>5213422</v>
          </cell>
          <cell r="B5255" t="str">
            <v>Placa modulada em aço nº 18 galvanizado com película retrorrefletiva tipo I + I - confecção</v>
          </cell>
          <cell r="C5255" t="str">
            <v>m²</v>
          </cell>
          <cell r="D5255">
            <v>531.9</v>
          </cell>
          <cell r="E5255" t="str">
            <v>SICRO Jul/24</v>
          </cell>
        </row>
        <row r="5256">
          <cell r="A5256">
            <v>5213423</v>
          </cell>
          <cell r="B5256" t="str">
            <v>Placa modulada em aço nº 18 galvanizado com película retrorrefletiva tipo I + III - confecção</v>
          </cell>
          <cell r="C5256" t="str">
            <v>m²</v>
          </cell>
          <cell r="D5256">
            <v>581.88</v>
          </cell>
          <cell r="E5256" t="str">
            <v>SICRO Jul/24</v>
          </cell>
        </row>
        <row r="5257">
          <cell r="A5257">
            <v>5213424</v>
          </cell>
          <cell r="B5257" t="str">
            <v>Placa modulada em aço nº 18 galvanizado com película retrorrefletiva tipo III + III - confecção</v>
          </cell>
          <cell r="C5257" t="str">
            <v>m²</v>
          </cell>
          <cell r="D5257">
            <v>706.83</v>
          </cell>
          <cell r="E5257" t="str">
            <v>SICRO Jul/24</v>
          </cell>
        </row>
        <row r="5258">
          <cell r="A5258">
            <v>5213437</v>
          </cell>
          <cell r="B5258" t="str">
            <v>Placa modulada em chapa de poliéster reforçada com fibra de vidro, aérea, com película retrorrefletiva tipo I + III - confecção</v>
          </cell>
          <cell r="C5258" t="str">
            <v>m²</v>
          </cell>
          <cell r="D5258">
            <v>551.70000000000005</v>
          </cell>
          <cell r="E5258" t="str">
            <v>SICRO Jul/24</v>
          </cell>
        </row>
        <row r="5259">
          <cell r="A5259">
            <v>5213438</v>
          </cell>
          <cell r="B5259" t="str">
            <v>Placa modulada em chapa de poliéster reforçada com fibra de vidro, aérea, com película retrorrefletiva tipo III + III - confecção</v>
          </cell>
          <cell r="C5259" t="str">
            <v>m²</v>
          </cell>
          <cell r="D5259">
            <v>676.65</v>
          </cell>
          <cell r="E5259" t="str">
            <v>SICRO Jul/24</v>
          </cell>
        </row>
        <row r="5260">
          <cell r="A5260">
            <v>5213439</v>
          </cell>
          <cell r="B5260" t="str">
            <v>Placa modulada em chapa de poliéster reforçada com fibra de vidro, aérea, com película retrorrefletiva tipo III + X - confecção</v>
          </cell>
          <cell r="C5260" t="str">
            <v>m²</v>
          </cell>
          <cell r="D5260">
            <v>747.75</v>
          </cell>
          <cell r="E5260" t="str">
            <v>SICRO Jul/24</v>
          </cell>
        </row>
        <row r="5261">
          <cell r="A5261">
            <v>5212556</v>
          </cell>
          <cell r="B5261" t="str">
            <v>Placa para sinalização de obras montada em cavalete metálico - 1,00 x 1,00 m - utilização de 600 ciclos - fornecimento, 01 implantação e 01 retirada diária</v>
          </cell>
          <cell r="C5261" t="str">
            <v>un.dia</v>
          </cell>
          <cell r="D5261">
            <v>2</v>
          </cell>
          <cell r="E5261" t="str">
            <v>SICRO Jul/24</v>
          </cell>
        </row>
        <row r="5262">
          <cell r="A5262">
            <v>5213649</v>
          </cell>
          <cell r="B5262" t="str">
            <v>Pórtico metálico com vão de 15,9 m, vento de 35 m/s e área de exposição de até 23,85 m² - fornecimento e implantação - areia e brita comerciais</v>
          </cell>
          <cell r="C5262" t="str">
            <v>un</v>
          </cell>
          <cell r="D5262">
            <v>100199.1</v>
          </cell>
          <cell r="E5262" t="str">
            <v>SICRO Jul/24</v>
          </cell>
        </row>
        <row r="5263">
          <cell r="A5263">
            <v>5213591</v>
          </cell>
          <cell r="B5263" t="str">
            <v>Pórtico metálico com vão de 15,9 m, vento de 35 m/s e área de exposição de até 23,85 m² - fornecimento e implantação - areia extraída e brita produzida</v>
          </cell>
          <cell r="C5263" t="str">
            <v>un</v>
          </cell>
          <cell r="D5263">
            <v>100199.1</v>
          </cell>
          <cell r="E5263" t="str">
            <v>SICRO Jul/24</v>
          </cell>
        </row>
        <row r="5264">
          <cell r="A5264">
            <v>5213718</v>
          </cell>
          <cell r="B5264" t="str">
            <v>Pórtico metálico com vão de 15,9 m, vento de 40 m/s e área de exposição de até 23,85 m² - fornecimento e implantação - areia e brita comerciais</v>
          </cell>
          <cell r="C5264" t="str">
            <v>un</v>
          </cell>
          <cell r="D5264">
            <v>111294.88</v>
          </cell>
          <cell r="E5264" t="str">
            <v>SICRO Jul/24</v>
          </cell>
        </row>
        <row r="5265">
          <cell r="A5265">
            <v>5213741</v>
          </cell>
          <cell r="B5265" t="str">
            <v>Pórtico metálico com vão de 15,9 m, vento de 40 m/s e área de exposição de até 23,85 m² - fornecimento e implantação - areia extraída e brita produzida</v>
          </cell>
          <cell r="C5265" t="str">
            <v>un</v>
          </cell>
          <cell r="D5265">
            <v>111294.88</v>
          </cell>
          <cell r="E5265" t="str">
            <v>SICRO Jul/24</v>
          </cell>
        </row>
        <row r="5266">
          <cell r="A5266">
            <v>5213776</v>
          </cell>
          <cell r="B5266" t="str">
            <v>Pórtico metálico com vão de 15,9 m, vento de 45 m/s e área de exposição de até 23,85 m² - fornecimento e implantação - areia e brita comerciais</v>
          </cell>
          <cell r="C5266" t="str">
            <v>un</v>
          </cell>
          <cell r="D5266">
            <v>121744.3</v>
          </cell>
          <cell r="E5266" t="str">
            <v>SICRO Jul/24</v>
          </cell>
        </row>
        <row r="5267">
          <cell r="A5267">
            <v>5213799</v>
          </cell>
          <cell r="B5267" t="str">
            <v>Pórtico metálico com vão de 15,9 m, vento de 45 m/s e área de exposição de até 23,85 m² - fornecimento e implantação - areia extraída e brita produzida</v>
          </cell>
          <cell r="C5267" t="str">
            <v>un</v>
          </cell>
          <cell r="D5267">
            <v>121744.3</v>
          </cell>
          <cell r="E5267" t="str">
            <v>SICRO Jul/24</v>
          </cell>
        </row>
        <row r="5268">
          <cell r="A5268">
            <v>5213363</v>
          </cell>
          <cell r="B5268" t="str">
            <v>Recuperação de chapa em aço para placa de sinalização</v>
          </cell>
          <cell r="C5268" t="str">
            <v>m²</v>
          </cell>
          <cell r="D5268">
            <v>40.94</v>
          </cell>
          <cell r="E5268" t="str">
            <v>SICRO Jul/24</v>
          </cell>
        </row>
        <row r="5269">
          <cell r="A5269">
            <v>5213667</v>
          </cell>
          <cell r="B5269" t="str">
            <v>Remoção da estrutura de pórtico metálico</v>
          </cell>
          <cell r="C5269" t="str">
            <v>un</v>
          </cell>
          <cell r="D5269">
            <v>366.1</v>
          </cell>
          <cell r="E5269" t="str">
            <v>SICRO Jul/24</v>
          </cell>
        </row>
        <row r="5270">
          <cell r="A5270">
            <v>5213683</v>
          </cell>
          <cell r="B5270" t="str">
            <v>Remoção da estrutura de semipórtico duplo metálico</v>
          </cell>
          <cell r="C5270" t="str">
            <v>un</v>
          </cell>
          <cell r="D5270">
            <v>257.7</v>
          </cell>
          <cell r="E5270" t="str">
            <v>SICRO Jul/24</v>
          </cell>
        </row>
        <row r="5271">
          <cell r="A5271">
            <v>5213660</v>
          </cell>
          <cell r="B5271" t="str">
            <v>Remoção da estrutura de semipórtico metálico</v>
          </cell>
          <cell r="C5271" t="str">
            <v>un</v>
          </cell>
          <cell r="D5271">
            <v>214.75</v>
          </cell>
          <cell r="E5271" t="str">
            <v>SICRO Jul/24</v>
          </cell>
        </row>
        <row r="5272">
          <cell r="A5272">
            <v>5213364</v>
          </cell>
          <cell r="B5272" t="str">
            <v>Remoção de placa de sinalização</v>
          </cell>
          <cell r="C5272" t="str">
            <v>m²</v>
          </cell>
          <cell r="D5272">
            <v>21.61</v>
          </cell>
          <cell r="E5272" t="str">
            <v>SICRO Jul/24</v>
          </cell>
        </row>
        <row r="5273">
          <cell r="A5273">
            <v>5213832</v>
          </cell>
          <cell r="B5273" t="str">
            <v>Remoção de sinalização horizontal com maçarico</v>
          </cell>
          <cell r="C5273" t="str">
            <v>m²</v>
          </cell>
          <cell r="D5273">
            <v>4.79</v>
          </cell>
          <cell r="E5273" t="str">
            <v>SICRO Jul/24</v>
          </cell>
        </row>
        <row r="5274">
          <cell r="A5274">
            <v>5213830</v>
          </cell>
          <cell r="B5274" t="str">
            <v>Remoção de sinalização horizontal por fresagem</v>
          </cell>
          <cell r="C5274" t="str">
            <v>m²</v>
          </cell>
          <cell r="D5274">
            <v>5.03</v>
          </cell>
          <cell r="E5274" t="str">
            <v>SICRO Jul/24</v>
          </cell>
        </row>
        <row r="5275">
          <cell r="A5275">
            <v>5213831</v>
          </cell>
          <cell r="B5275" t="str">
            <v>Remoção de sinalização horizontal tipo pintura acrílica por jateamento abrasivo úmido com vidro - utilização de 3 vezes</v>
          </cell>
          <cell r="C5275" t="str">
            <v>m²</v>
          </cell>
          <cell r="D5275">
            <v>64.83</v>
          </cell>
          <cell r="E5275" t="str">
            <v>SICRO Jul/24</v>
          </cell>
        </row>
        <row r="5276">
          <cell r="A5276">
            <v>5213849</v>
          </cell>
          <cell r="B5276" t="str">
            <v>Semáforo móvel com 3 lentes D = 200 mm</v>
          </cell>
          <cell r="C5276" t="str">
            <v>h</v>
          </cell>
          <cell r="D5276">
            <v>4</v>
          </cell>
          <cell r="E5276" t="str">
            <v>SICRO Jul/24</v>
          </cell>
        </row>
        <row r="5277">
          <cell r="A5277">
            <v>5213636</v>
          </cell>
          <cell r="B5277" t="str">
            <v>Semipórtico duplo metálico com vão de 2 x 8,3 m, vento de 35 m/s e área de exposição de até 2 x 12,45 m² - fornecimento e implantação - areia e brita comerciais</v>
          </cell>
          <cell r="C5277" t="str">
            <v>un</v>
          </cell>
          <cell r="D5277">
            <v>98936.05</v>
          </cell>
          <cell r="E5277" t="str">
            <v>SICRO Jul/24</v>
          </cell>
        </row>
        <row r="5278">
          <cell r="A5278">
            <v>5213642</v>
          </cell>
          <cell r="B5278" t="str">
            <v>Semipórtico duplo metálico com vão de 2 x 8,3 m, vento de 35 m/s e área de exposição de até 2 x 12,45 m² - fornecimento e implantação - areia extraída e brita produzida</v>
          </cell>
          <cell r="C5278" t="str">
            <v>un</v>
          </cell>
          <cell r="D5278">
            <v>98936.05</v>
          </cell>
          <cell r="E5278" t="str">
            <v>SICRO Jul/24</v>
          </cell>
        </row>
        <row r="5279">
          <cell r="A5279">
            <v>5213757</v>
          </cell>
          <cell r="B5279" t="str">
            <v>Semipórtico duplo metálico com vão de 2 x 8,3 m, vento de 40 m/s e área de exposição de até 2 x 12,45 m² - fornecimento e implantação - areia e brita comerciais</v>
          </cell>
          <cell r="C5279" t="str">
            <v>un</v>
          </cell>
          <cell r="D5279">
            <v>109740.05</v>
          </cell>
          <cell r="E5279" t="str">
            <v>SICRO Jul/24</v>
          </cell>
        </row>
        <row r="5280">
          <cell r="A5280">
            <v>5213763</v>
          </cell>
          <cell r="B5280" t="str">
            <v>Semipórtico duplo metálico com vão de 2 x 8,3 m, vento de 40 m/s e área de exposição de até 2 x 12,45 m² - fornecimento e implantação - areia extraída e brita produzida</v>
          </cell>
          <cell r="C5280" t="str">
            <v>un</v>
          </cell>
          <cell r="D5280">
            <v>109740.05</v>
          </cell>
          <cell r="E5280" t="str">
            <v>SICRO Jul/24</v>
          </cell>
        </row>
        <row r="5281">
          <cell r="A5281">
            <v>5213815</v>
          </cell>
          <cell r="B5281" t="str">
            <v>Semipórtico duplo metálico com vão de 2 x 8,3 m, vento de 45 m/s e área de exposição de até 2 x 12,45 m² - fornecimento e implantação - areia e brita comerciais</v>
          </cell>
          <cell r="C5281" t="str">
            <v>un</v>
          </cell>
          <cell r="D5281">
            <v>120544.05</v>
          </cell>
          <cell r="E5281" t="str">
            <v>SICRO Jul/24</v>
          </cell>
        </row>
        <row r="5282">
          <cell r="A5282">
            <v>5213821</v>
          </cell>
          <cell r="B5282" t="str">
            <v>Semipórtico duplo metálico com vão de 2 x 8,3 m, vento de 45 m/s e área de exposição de até 2 x 12,45 m² - fornecimento e implantação - areia extraída e brita produzida</v>
          </cell>
          <cell r="C5282" t="str">
            <v>un</v>
          </cell>
          <cell r="D5282">
            <v>120544.05</v>
          </cell>
          <cell r="E5282" t="str">
            <v>SICRO Jul/24</v>
          </cell>
        </row>
        <row r="5283">
          <cell r="A5283">
            <v>5213630</v>
          </cell>
          <cell r="B5283" t="str">
            <v>Semipórtico metálico com vão de 8,3 m, vento de 35 m/s e área de exposição de até 12,45 m² - fornecimento e implantação - areia e brita comerciais</v>
          </cell>
          <cell r="C5283" t="str">
            <v>un</v>
          </cell>
          <cell r="D5283">
            <v>59236.14</v>
          </cell>
          <cell r="E5283" t="str">
            <v>SICRO Jul/24</v>
          </cell>
        </row>
        <row r="5284">
          <cell r="A5284">
            <v>5213584</v>
          </cell>
          <cell r="B5284" t="str">
            <v>Semipórtico metálico com vão de 8,3 m, vento de 35 m/s e área de exposição de até 12,45 m² - fornecimento e implantação - areia extraída e brita produzida</v>
          </cell>
          <cell r="C5284" t="str">
            <v>un</v>
          </cell>
          <cell r="D5284">
            <v>59236.14</v>
          </cell>
          <cell r="E5284" t="str">
            <v>SICRO Jul/24</v>
          </cell>
        </row>
        <row r="5285">
          <cell r="A5285">
            <v>5213711</v>
          </cell>
          <cell r="B5285" t="str">
            <v>Semipórtico metálico com vão de 8,3 m, vento de 40 m/s e área de exposição de até 12,45 m² - fornecimento e implantação - areia e brita comerciais</v>
          </cell>
          <cell r="C5285" t="str">
            <v>un</v>
          </cell>
          <cell r="D5285">
            <v>66011.92</v>
          </cell>
          <cell r="E5285" t="str">
            <v>SICRO Jul/24</v>
          </cell>
        </row>
        <row r="5286">
          <cell r="A5286">
            <v>5213734</v>
          </cell>
          <cell r="B5286" t="str">
            <v>Semipórtico metálico com vão de 8,3 m, vento de 40 m/s e área de exposição de até 12,45 m² - fornecimento e implantação - areia extraída e brita produzida</v>
          </cell>
          <cell r="C5286" t="str">
            <v>un</v>
          </cell>
          <cell r="D5286">
            <v>66011.92</v>
          </cell>
          <cell r="E5286" t="str">
            <v>SICRO Jul/24</v>
          </cell>
        </row>
        <row r="5287">
          <cell r="A5287">
            <v>5213769</v>
          </cell>
          <cell r="B5287" t="str">
            <v>Semipórtico metálico com vão de 8,3 m, vento de 45 m/s e área de exposição de até 12,45 m² - fornecimento e implantação - areia e brita comerciais</v>
          </cell>
          <cell r="C5287" t="str">
            <v>un</v>
          </cell>
          <cell r="D5287">
            <v>72021.94</v>
          </cell>
          <cell r="E5287" t="str">
            <v>SICRO Jul/24</v>
          </cell>
        </row>
        <row r="5288">
          <cell r="A5288">
            <v>5213792</v>
          </cell>
          <cell r="B5288" t="str">
            <v>Semipórtico metálico com vão de 8,3 m, vento de 45 m/s e área de exposição de até 12,45 m² - fornecimento e implantação - areia extraída e brita produzida</v>
          </cell>
          <cell r="C5288" t="str">
            <v>un</v>
          </cell>
          <cell r="D5288">
            <v>72021.94</v>
          </cell>
          <cell r="E5288" t="str">
            <v>SICRO Jul/24</v>
          </cell>
        </row>
        <row r="5289">
          <cell r="A5289">
            <v>5213844</v>
          </cell>
          <cell r="B5289" t="str">
            <v>Sinalizador direcional móvel, LED, com banco fotovoltaico de energia e montado em chassi com engate</v>
          </cell>
          <cell r="C5289" t="str">
            <v>h</v>
          </cell>
          <cell r="D5289">
            <v>3.34</v>
          </cell>
          <cell r="E5289" t="str">
            <v>SICRO Jul/24</v>
          </cell>
        </row>
        <row r="5290">
          <cell r="A5290">
            <v>5213869</v>
          </cell>
          <cell r="B5290" t="str">
            <v>Suporte duplo metálico galvanizado para placas - 3,00 x 1,50 m - fornecimento e implantação</v>
          </cell>
          <cell r="C5290" t="str">
            <v>un</v>
          </cell>
          <cell r="D5290">
            <v>2532.62</v>
          </cell>
          <cell r="E5290" t="str">
            <v>SICRO Jul/24</v>
          </cell>
        </row>
        <row r="5291">
          <cell r="A5291">
            <v>5213870</v>
          </cell>
          <cell r="B5291" t="str">
            <v>Suporte duplo metálico galvanizado para placas - 3,00 x 2,00 m - fornecimento e implantação</v>
          </cell>
          <cell r="C5291" t="str">
            <v>un</v>
          </cell>
          <cell r="D5291">
            <v>3479.11</v>
          </cell>
          <cell r="E5291" t="str">
            <v>SICRO Jul/24</v>
          </cell>
        </row>
        <row r="5292">
          <cell r="A5292">
            <v>5213871</v>
          </cell>
          <cell r="B5292" t="str">
            <v>Suporte duplo metálico galvanizado para placas - 4,00 x 2,00 m - fornecimento e implantação</v>
          </cell>
          <cell r="C5292" t="str">
            <v>un</v>
          </cell>
          <cell r="D5292">
            <v>3558.79</v>
          </cell>
          <cell r="E5292" t="str">
            <v>SICRO Jul/24</v>
          </cell>
        </row>
        <row r="5293">
          <cell r="A5293">
            <v>5213872</v>
          </cell>
          <cell r="B5293" t="str">
            <v>Suporte duplo metálico galvanizado para placas - 4,00 x 3,00 m - fornecimento e implantação</v>
          </cell>
          <cell r="C5293" t="str">
            <v>un</v>
          </cell>
          <cell r="D5293">
            <v>5632.12</v>
          </cell>
          <cell r="E5293" t="str">
            <v>SICRO Jul/24</v>
          </cell>
        </row>
        <row r="5294">
          <cell r="A5294">
            <v>5213867</v>
          </cell>
          <cell r="B5294" t="str">
            <v>Suporte metálico galvanizado para marco quilométrico - fornecimento e implantação</v>
          </cell>
          <cell r="C5294" t="str">
            <v>un</v>
          </cell>
          <cell r="D5294">
            <v>593.26</v>
          </cell>
          <cell r="E5294" t="str">
            <v>SICRO Jul/24</v>
          </cell>
        </row>
        <row r="5295">
          <cell r="A5295">
            <v>5213863</v>
          </cell>
          <cell r="B5295" t="str">
            <v>Suporte metálico galvanizado para placa de advertência ou regulamentação - lado ou diâmetro de 0,60 m - fornecimento e implantação</v>
          </cell>
          <cell r="C5295" t="str">
            <v>un</v>
          </cell>
          <cell r="D5295">
            <v>475.79</v>
          </cell>
          <cell r="E5295" t="str">
            <v>SICRO Jul/24</v>
          </cell>
        </row>
        <row r="5296">
          <cell r="A5296">
            <v>5213864</v>
          </cell>
          <cell r="B5296" t="str">
            <v>Suporte metálico galvanizado para placa de advertência ou regulamentação - lado ou diâmetro de 0,80 m - fornecimento e implantação</v>
          </cell>
          <cell r="C5296" t="str">
            <v>un</v>
          </cell>
          <cell r="D5296">
            <v>506.73</v>
          </cell>
          <cell r="E5296" t="str">
            <v>SICRO Jul/24</v>
          </cell>
        </row>
        <row r="5297">
          <cell r="A5297">
            <v>5213865</v>
          </cell>
          <cell r="B5297" t="str">
            <v>Suporte metálico galvanizado para placa de advertência ou regulamentação - lado ou diâmetro de 1,00 m - fornecimento e implantação</v>
          </cell>
          <cell r="C5297" t="str">
            <v>un</v>
          </cell>
          <cell r="D5297">
            <v>537.87</v>
          </cell>
          <cell r="E5297" t="str">
            <v>SICRO Jul/24</v>
          </cell>
        </row>
        <row r="5298">
          <cell r="A5298">
            <v>5213866</v>
          </cell>
          <cell r="B5298" t="str">
            <v>Suporte metálico galvanizado para placa de advertência ou regulamentação - lado ou diâmetro de 1,20 m - fornecimento e implantação</v>
          </cell>
          <cell r="C5298" t="str">
            <v>un</v>
          </cell>
          <cell r="D5298">
            <v>608.04999999999995</v>
          </cell>
          <cell r="E5298" t="str">
            <v>SICRO Jul/24</v>
          </cell>
        </row>
        <row r="5299">
          <cell r="A5299">
            <v>5213855</v>
          </cell>
          <cell r="B5299" t="str">
            <v>Suporte metálico galvanizado para placa de regulamentação - R1 - lado de 0,248 m - fornecimento e implantação</v>
          </cell>
          <cell r="C5299" t="str">
            <v>un</v>
          </cell>
          <cell r="D5299">
            <v>427.53</v>
          </cell>
          <cell r="E5299" t="str">
            <v>SICRO Jul/24</v>
          </cell>
        </row>
        <row r="5300">
          <cell r="A5300">
            <v>5213856</v>
          </cell>
          <cell r="B5300" t="str">
            <v>Suporte metálico galvanizado para placa de regulamentação - R1 - lado de 0,331 m - fornecimento e implantação</v>
          </cell>
          <cell r="C5300" t="str">
            <v>un</v>
          </cell>
          <cell r="D5300">
            <v>443.48</v>
          </cell>
          <cell r="E5300" t="str">
            <v>SICRO Jul/24</v>
          </cell>
        </row>
        <row r="5301">
          <cell r="A5301">
            <v>5213857</v>
          </cell>
          <cell r="B5301" t="str">
            <v>Suporte metálico galvanizado para placa de regulamentação - R1 - lado de 0,414 m - fornecimento e implantação</v>
          </cell>
          <cell r="C5301" t="str">
            <v>un</v>
          </cell>
          <cell r="D5301">
            <v>458.77</v>
          </cell>
          <cell r="E5301" t="str">
            <v>SICRO Jul/24</v>
          </cell>
        </row>
        <row r="5302">
          <cell r="A5302">
            <v>5213858</v>
          </cell>
          <cell r="B5302" t="str">
            <v>Suporte metálico galvanizado para placa de regulamentação - R1 - lado de 0,497 m - fornecimento e implantação</v>
          </cell>
          <cell r="C5302" t="str">
            <v>un</v>
          </cell>
          <cell r="D5302">
            <v>474.92</v>
          </cell>
          <cell r="E5302" t="str">
            <v>SICRO Jul/24</v>
          </cell>
        </row>
        <row r="5303">
          <cell r="A5303">
            <v>5213859</v>
          </cell>
          <cell r="B5303" t="str">
            <v>Suporte metálico galvanizado para placa de regulamentação - R2 - lado de 0,60 m - fornecimento e implantação</v>
          </cell>
          <cell r="C5303" t="str">
            <v>un</v>
          </cell>
          <cell r="D5303">
            <v>470.49</v>
          </cell>
          <cell r="E5303" t="str">
            <v>SICRO Jul/24</v>
          </cell>
        </row>
        <row r="5304">
          <cell r="A5304">
            <v>5213860</v>
          </cell>
          <cell r="B5304" t="str">
            <v>Suporte metálico galvanizado para placa de regulamentação - R2 - lado de 0,80 m - fornecimento e implantação</v>
          </cell>
          <cell r="C5304" t="str">
            <v>un</v>
          </cell>
          <cell r="D5304">
            <v>486.38</v>
          </cell>
          <cell r="E5304" t="str">
            <v>SICRO Jul/24</v>
          </cell>
        </row>
        <row r="5305">
          <cell r="A5305">
            <v>5213861</v>
          </cell>
          <cell r="B5305" t="str">
            <v>Suporte metálico galvanizado para placa de regulamentação - R2 - lado de 1,00 m - fornecimento e implantação</v>
          </cell>
          <cell r="C5305" t="str">
            <v>un</v>
          </cell>
          <cell r="D5305">
            <v>516.17999999999995</v>
          </cell>
          <cell r="E5305" t="str">
            <v>SICRO Jul/24</v>
          </cell>
        </row>
        <row r="5306">
          <cell r="A5306">
            <v>5213862</v>
          </cell>
          <cell r="B5306" t="str">
            <v>Suporte metálico galvanizado para placa de regulamentação - R2 - lado de 1,20 m - fornecimento e implantação</v>
          </cell>
          <cell r="C5306" t="str">
            <v>un</v>
          </cell>
          <cell r="D5306">
            <v>585.98</v>
          </cell>
          <cell r="E5306" t="str">
            <v>SICRO Jul/24</v>
          </cell>
        </row>
        <row r="5307">
          <cell r="A5307">
            <v>5213868</v>
          </cell>
          <cell r="B5307" t="str">
            <v>Suporte metálico galvanizado para placas - 2,00 x 1,00 m - fornecimento e implantação</v>
          </cell>
          <cell r="C5307" t="str">
            <v>un</v>
          </cell>
          <cell r="D5307">
            <v>1170.58</v>
          </cell>
          <cell r="E5307" t="str">
            <v>SICRO Jul/24</v>
          </cell>
        </row>
        <row r="5308">
          <cell r="A5308">
            <v>5219546</v>
          </cell>
          <cell r="B5308" t="str">
            <v>Suporte metálico móvel para placa de sinalização - confecção</v>
          </cell>
          <cell r="C5308" t="str">
            <v>un</v>
          </cell>
          <cell r="D5308">
            <v>351.92</v>
          </cell>
          <cell r="E5308" t="str">
            <v>SICRO Jul/24</v>
          </cell>
        </row>
        <row r="5309">
          <cell r="A5309">
            <v>5216111</v>
          </cell>
          <cell r="B5309" t="str">
            <v>Suporte para placa de sinalização em madeira de lei tratada 8 x 8 cm - fornecimento e implantação</v>
          </cell>
          <cell r="C5309" t="str">
            <v>un</v>
          </cell>
          <cell r="D5309">
            <v>115.94</v>
          </cell>
          <cell r="E5309" t="str">
            <v>SICRO Jul/24</v>
          </cell>
        </row>
        <row r="5310">
          <cell r="A5310">
            <v>5213351</v>
          </cell>
          <cell r="B5310" t="str">
            <v>Suporte polimérico ecológico maciço colapsível D = 6,5 cm para placa de sinalização - fornecimento e implantação</v>
          </cell>
          <cell r="C5310" t="str">
            <v>un</v>
          </cell>
          <cell r="D5310">
            <v>716.9</v>
          </cell>
          <cell r="E5310" t="str">
            <v>SICRO Jul/24</v>
          </cell>
        </row>
        <row r="5311">
          <cell r="A5311">
            <v>5213350</v>
          </cell>
          <cell r="B5311" t="str">
            <v>Suporte polimérico ecológico maciço colapsível quadrado de 10 cm para placa de sinalização - fornecimento e implantação</v>
          </cell>
          <cell r="C5311" t="str">
            <v>un</v>
          </cell>
          <cell r="D5311">
            <v>1924.32</v>
          </cell>
          <cell r="E5311" t="str">
            <v>SICRO Jul/24</v>
          </cell>
        </row>
        <row r="5312">
          <cell r="A5312">
            <v>5213352</v>
          </cell>
          <cell r="B5312" t="str">
            <v>Suporte polimérico ecológico maciço colapsível quadrado de 8 cm para placa de sinalização - fornecimento e implantação</v>
          </cell>
          <cell r="C5312" t="str">
            <v>un</v>
          </cell>
          <cell r="D5312">
            <v>1045.44</v>
          </cell>
          <cell r="E5312" t="str">
            <v>SICRO Jul/24</v>
          </cell>
        </row>
        <row r="5313">
          <cell r="A5313">
            <v>5213353</v>
          </cell>
          <cell r="B5313" t="str">
            <v>Suporte polimérico ecológico maciço colapsível retangular de 7 x 15 cm para placa de sinalização - fornecimento e implantação</v>
          </cell>
          <cell r="C5313" t="str">
            <v>un</v>
          </cell>
          <cell r="D5313">
            <v>3060.34</v>
          </cell>
          <cell r="E5313" t="str">
            <v>SICRO Jul/24</v>
          </cell>
        </row>
        <row r="5314">
          <cell r="A5314">
            <v>5213360</v>
          </cell>
          <cell r="B5314" t="str">
            <v>Tacha refletiva em plástico injetado - bidirecional tipo I - com um pino - fornecimento e colocação</v>
          </cell>
          <cell r="C5314" t="str">
            <v>un</v>
          </cell>
          <cell r="D5314">
            <v>35.130000000000003</v>
          </cell>
          <cell r="E5314" t="str">
            <v>SICRO Jul/24</v>
          </cell>
        </row>
        <row r="5315">
          <cell r="A5315">
            <v>5219605</v>
          </cell>
          <cell r="B5315" t="str">
            <v>Tacha refletiva em plástico injetado - bidirecional tipo I - fornecimento e colocação</v>
          </cell>
          <cell r="C5315" t="str">
            <v>un</v>
          </cell>
          <cell r="D5315">
            <v>31.49</v>
          </cell>
          <cell r="E5315" t="str">
            <v>SICRO Jul/24</v>
          </cell>
        </row>
        <row r="5316">
          <cell r="A5316">
            <v>5219606</v>
          </cell>
          <cell r="B5316" t="str">
            <v>Tacha refletiva em plástico injetado - bidirecional tipo II - com um pino - fornecimento e colocação</v>
          </cell>
          <cell r="C5316" t="str">
            <v>un</v>
          </cell>
          <cell r="D5316">
            <v>42.98</v>
          </cell>
          <cell r="E5316" t="str">
            <v>SICRO Jul/24</v>
          </cell>
        </row>
        <row r="5317">
          <cell r="A5317">
            <v>5219607</v>
          </cell>
          <cell r="B5317" t="str">
            <v>Tacha refletiva em plástico injetado - bidirecional tipo II - fornecimento e colocação</v>
          </cell>
          <cell r="C5317" t="str">
            <v>un</v>
          </cell>
          <cell r="D5317">
            <v>35.53</v>
          </cell>
          <cell r="E5317" t="str">
            <v>SICRO Jul/24</v>
          </cell>
        </row>
        <row r="5318">
          <cell r="A5318">
            <v>5219608</v>
          </cell>
          <cell r="B5318" t="str">
            <v>Tacha refletiva em plástico injetado - bidirecional tipo III - com um pino - fornecimento e colocação</v>
          </cell>
          <cell r="C5318" t="str">
            <v>un</v>
          </cell>
          <cell r="D5318">
            <v>42.98</v>
          </cell>
          <cell r="E5318" t="str">
            <v>SICRO Jul/24</v>
          </cell>
        </row>
        <row r="5319">
          <cell r="A5319">
            <v>5219609</v>
          </cell>
          <cell r="B5319" t="str">
            <v>Tacha refletiva em plástico injetado - bidirecional tipo III - fornecimento e colocação</v>
          </cell>
          <cell r="C5319" t="str">
            <v>un</v>
          </cell>
          <cell r="D5319">
            <v>35.53</v>
          </cell>
          <cell r="E5319" t="str">
            <v>SICRO Jul/24</v>
          </cell>
        </row>
        <row r="5320">
          <cell r="A5320">
            <v>5219610</v>
          </cell>
          <cell r="B5320" t="str">
            <v>Tacha refletiva em plástico injetado - bidirecional tipo IV - com um pino - fornecimento e colocação</v>
          </cell>
          <cell r="C5320" t="str">
            <v>un</v>
          </cell>
          <cell r="D5320">
            <v>45.87</v>
          </cell>
          <cell r="E5320" t="str">
            <v>SICRO Jul/24</v>
          </cell>
        </row>
        <row r="5321">
          <cell r="A5321">
            <v>5219611</v>
          </cell>
          <cell r="B5321" t="str">
            <v>Tacha refletiva em plástico injetado - bidirecional tipo IV - fornecimento e colocação</v>
          </cell>
          <cell r="C5321" t="str">
            <v>un</v>
          </cell>
          <cell r="D5321">
            <v>41.51</v>
          </cell>
          <cell r="E5321" t="str">
            <v>SICRO Jul/24</v>
          </cell>
        </row>
        <row r="5322">
          <cell r="A5322">
            <v>5213359</v>
          </cell>
          <cell r="B5322" t="str">
            <v>Tacha refletiva em plástico injetado - monodirecional tipo I - com um pino - fornecimento e colocação</v>
          </cell>
          <cell r="C5322" t="str">
            <v>un</v>
          </cell>
          <cell r="D5322">
            <v>30.76</v>
          </cell>
          <cell r="E5322" t="str">
            <v>SICRO Jul/24</v>
          </cell>
        </row>
        <row r="5323">
          <cell r="A5323">
            <v>5219612</v>
          </cell>
          <cell r="B5323" t="str">
            <v>Tacha refletiva em plástico injetado - monodirecional tipo I - fornecimento e colocação</v>
          </cell>
          <cell r="C5323" t="str">
            <v>un</v>
          </cell>
          <cell r="D5323">
            <v>27.99</v>
          </cell>
          <cell r="E5323" t="str">
            <v>SICRO Jul/24</v>
          </cell>
        </row>
        <row r="5324">
          <cell r="A5324">
            <v>5219613</v>
          </cell>
          <cell r="B5324" t="str">
            <v>Tacha refletiva em plástico injetado - monodirecional tipo II - com um pino - fornecimento e colocação</v>
          </cell>
          <cell r="C5324" t="str">
            <v>un</v>
          </cell>
          <cell r="D5324">
            <v>35.33</v>
          </cell>
          <cell r="E5324" t="str">
            <v>SICRO Jul/24</v>
          </cell>
        </row>
        <row r="5325">
          <cell r="A5325">
            <v>5219614</v>
          </cell>
          <cell r="B5325" t="str">
            <v>Tacha refletiva em plástico injetado - monodirecional tipo II - fornecimento e colocação</v>
          </cell>
          <cell r="C5325" t="str">
            <v>un</v>
          </cell>
          <cell r="D5325">
            <v>32.630000000000003</v>
          </cell>
          <cell r="E5325" t="str">
            <v>SICRO Jul/24</v>
          </cell>
        </row>
        <row r="5326">
          <cell r="A5326">
            <v>5219615</v>
          </cell>
          <cell r="B5326" t="str">
            <v>Tacha refletiva em plástico injetado - monodirecional tipo III - com um pino - fornecimento e colocação</v>
          </cell>
          <cell r="C5326" t="str">
            <v>un</v>
          </cell>
          <cell r="D5326">
            <v>36.31</v>
          </cell>
          <cell r="E5326" t="str">
            <v>SICRO Jul/24</v>
          </cell>
        </row>
        <row r="5327">
          <cell r="A5327">
            <v>5219616</v>
          </cell>
          <cell r="B5327" t="str">
            <v>Tacha refletiva em plástico injetado - monodirecional tipo III - fornecimento e colocação</v>
          </cell>
          <cell r="C5327" t="str">
            <v>un</v>
          </cell>
          <cell r="D5327">
            <v>33.19</v>
          </cell>
          <cell r="E5327" t="str">
            <v>SICRO Jul/24</v>
          </cell>
        </row>
        <row r="5328">
          <cell r="A5328">
            <v>5219617</v>
          </cell>
          <cell r="B5328" t="str">
            <v>Tacha refletiva em plástico injetado - monodirecional tipo IV - com um pino - fornecimento e colocação</v>
          </cell>
          <cell r="C5328" t="str">
            <v>un</v>
          </cell>
          <cell r="D5328">
            <v>43.1</v>
          </cell>
          <cell r="E5328" t="str">
            <v>SICRO Jul/24</v>
          </cell>
        </row>
        <row r="5329">
          <cell r="A5329">
            <v>5219618</v>
          </cell>
          <cell r="B5329" t="str">
            <v>Tacha refletiva em plástico injetado - monodirecional tipo IV - fornecimento e colocação</v>
          </cell>
          <cell r="C5329" t="str">
            <v>un</v>
          </cell>
          <cell r="D5329">
            <v>40.33</v>
          </cell>
          <cell r="E5329" t="str">
            <v>SICRO Jul/24</v>
          </cell>
        </row>
        <row r="5330">
          <cell r="A5330">
            <v>5219619</v>
          </cell>
          <cell r="B5330" t="str">
            <v>Tacha refletiva em resina sintética - bidirecional tipo I - com um pino - fornecimento e colocação</v>
          </cell>
          <cell r="C5330" t="str">
            <v>un</v>
          </cell>
          <cell r="D5330">
            <v>46.18</v>
          </cell>
          <cell r="E5330" t="str">
            <v>SICRO Jul/24</v>
          </cell>
        </row>
        <row r="5331">
          <cell r="A5331">
            <v>5219620</v>
          </cell>
          <cell r="B5331" t="str">
            <v>Tacha refletiva em resina sintética - bidirecional tipo I - fornecimento e colocação</v>
          </cell>
          <cell r="C5331" t="str">
            <v>un</v>
          </cell>
          <cell r="D5331">
            <v>43.43</v>
          </cell>
          <cell r="E5331" t="str">
            <v>SICRO Jul/24</v>
          </cell>
        </row>
        <row r="5332">
          <cell r="A5332">
            <v>5219621</v>
          </cell>
          <cell r="B5332" t="str">
            <v>Tacha refletiva em resina sintética - bidirecional tipo II - com um pino - fornecimento e colocação</v>
          </cell>
          <cell r="C5332" t="str">
            <v>un</v>
          </cell>
          <cell r="D5332">
            <v>55.4</v>
          </cell>
          <cell r="E5332" t="str">
            <v>SICRO Jul/24</v>
          </cell>
        </row>
        <row r="5333">
          <cell r="A5333">
            <v>5219622</v>
          </cell>
          <cell r="B5333" t="str">
            <v>Tacha refletiva em resina sintética - bidirecional tipo II - fornecimento e colocação</v>
          </cell>
          <cell r="C5333" t="str">
            <v>un</v>
          </cell>
          <cell r="D5333">
            <v>52.71</v>
          </cell>
          <cell r="E5333" t="str">
            <v>SICRO Jul/24</v>
          </cell>
        </row>
        <row r="5334">
          <cell r="A5334">
            <v>5219623</v>
          </cell>
          <cell r="B5334" t="str">
            <v>Tacha refletiva em resina sintética - bidirecional tipo III - com um pino - fornecimento e colocação</v>
          </cell>
          <cell r="C5334" t="str">
            <v>un</v>
          </cell>
          <cell r="D5334">
            <v>60.07</v>
          </cell>
          <cell r="E5334" t="str">
            <v>SICRO Jul/24</v>
          </cell>
        </row>
        <row r="5335">
          <cell r="A5335">
            <v>5219624</v>
          </cell>
          <cell r="B5335" t="str">
            <v>Tacha refletiva em resina sintética - bidirecional tipo III - fornecimento e colocação</v>
          </cell>
          <cell r="C5335" t="str">
            <v>un</v>
          </cell>
          <cell r="D5335">
            <v>57.27</v>
          </cell>
          <cell r="E5335" t="str">
            <v>SICRO Jul/24</v>
          </cell>
        </row>
        <row r="5336">
          <cell r="A5336">
            <v>5219625</v>
          </cell>
          <cell r="B5336" t="str">
            <v>Tacha refletiva em resina sintética - bidirecional tipo IV - com um pino - fornecimento e colocação</v>
          </cell>
          <cell r="C5336" t="str">
            <v>un</v>
          </cell>
          <cell r="D5336">
            <v>60.11</v>
          </cell>
          <cell r="E5336" t="str">
            <v>SICRO Jul/24</v>
          </cell>
        </row>
        <row r="5337">
          <cell r="A5337">
            <v>5219626</v>
          </cell>
          <cell r="B5337" t="str">
            <v>Tacha refletiva em resina sintética - bidirecional tipo IV - fornecimento e colocação</v>
          </cell>
          <cell r="C5337" t="str">
            <v>un</v>
          </cell>
          <cell r="D5337">
            <v>57.27</v>
          </cell>
          <cell r="E5337" t="str">
            <v>SICRO Jul/24</v>
          </cell>
        </row>
        <row r="5338">
          <cell r="A5338">
            <v>5219627</v>
          </cell>
          <cell r="B5338" t="str">
            <v>Tacha refletiva em resina sintética - monodirecional tipo I - com um pino - fornecimento e colocação</v>
          </cell>
          <cell r="C5338" t="str">
            <v>un</v>
          </cell>
          <cell r="D5338">
            <v>42.83</v>
          </cell>
          <cell r="E5338" t="str">
            <v>SICRO Jul/24</v>
          </cell>
        </row>
        <row r="5339">
          <cell r="A5339">
            <v>5219628</v>
          </cell>
          <cell r="B5339" t="str">
            <v>Tacha refletiva em resina sintética - monodirecional tipo I - fornecimento e colocação</v>
          </cell>
          <cell r="C5339" t="str">
            <v>un</v>
          </cell>
          <cell r="D5339">
            <v>39.979999999999997</v>
          </cell>
          <cell r="E5339" t="str">
            <v>SICRO Jul/24</v>
          </cell>
        </row>
        <row r="5340">
          <cell r="A5340">
            <v>5219629</v>
          </cell>
          <cell r="B5340" t="str">
            <v>Tacha refletiva em resina sintética - monodirecional tipo II - com um pino - fornecimento e colocação</v>
          </cell>
          <cell r="C5340" t="str">
            <v>un</v>
          </cell>
          <cell r="D5340">
            <v>49.94</v>
          </cell>
          <cell r="E5340" t="str">
            <v>SICRO Jul/24</v>
          </cell>
        </row>
        <row r="5341">
          <cell r="A5341">
            <v>5219630</v>
          </cell>
          <cell r="B5341" t="str">
            <v>Tacha refletiva em resina sintética - monodirecional tipo II - fornecimento e colocação</v>
          </cell>
          <cell r="C5341" t="str">
            <v>un</v>
          </cell>
          <cell r="D5341">
            <v>47.08</v>
          </cell>
          <cell r="E5341" t="str">
            <v>SICRO Jul/24</v>
          </cell>
        </row>
        <row r="5342">
          <cell r="A5342">
            <v>5219631</v>
          </cell>
          <cell r="B5342" t="str">
            <v>Tacha refletiva em resina sintética - monodirecional tipo III - com um pino - fornecimento e colocação</v>
          </cell>
          <cell r="C5342" t="str">
            <v>un</v>
          </cell>
          <cell r="D5342">
            <v>54.2</v>
          </cell>
          <cell r="E5342" t="str">
            <v>SICRO Jul/24</v>
          </cell>
        </row>
        <row r="5343">
          <cell r="A5343">
            <v>5219632</v>
          </cell>
          <cell r="B5343" t="str">
            <v>Tacha refletiva em resina sintética - monodirecional tipo III - fornecimento e colocação</v>
          </cell>
          <cell r="C5343" t="str">
            <v>un</v>
          </cell>
          <cell r="D5343">
            <v>51.26</v>
          </cell>
          <cell r="E5343" t="str">
            <v>SICRO Jul/24</v>
          </cell>
        </row>
        <row r="5344">
          <cell r="A5344">
            <v>5219633</v>
          </cell>
          <cell r="B5344" t="str">
            <v>Tacha refletiva em resina sintética - monodirecional tipo IV - com um pino - fornecimento e colocação</v>
          </cell>
          <cell r="C5344" t="str">
            <v>un</v>
          </cell>
          <cell r="D5344">
            <v>58.56</v>
          </cell>
          <cell r="E5344" t="str">
            <v>SICRO Jul/24</v>
          </cell>
        </row>
        <row r="5345">
          <cell r="A5345">
            <v>5219634</v>
          </cell>
          <cell r="B5345" t="str">
            <v>Tacha refletiva em resina sintética - monodirecional tipo IV - fornecimento e colocação</v>
          </cell>
          <cell r="C5345" t="str">
            <v>un</v>
          </cell>
          <cell r="D5345">
            <v>55.77</v>
          </cell>
          <cell r="E5345" t="str">
            <v>SICRO Jul/24</v>
          </cell>
        </row>
        <row r="5346">
          <cell r="A5346">
            <v>5213395</v>
          </cell>
          <cell r="B5346" t="str">
            <v>Tacha refletiva metálica - bidirecional tipo II - com dois pinos - fornecimento e colocação</v>
          </cell>
          <cell r="C5346" t="str">
            <v>un</v>
          </cell>
          <cell r="D5346">
            <v>41.11</v>
          </cell>
          <cell r="E5346" t="str">
            <v>SICRO Jul/24</v>
          </cell>
        </row>
        <row r="5347">
          <cell r="A5347">
            <v>5213394</v>
          </cell>
          <cell r="B5347" t="str">
            <v>Tacha refletiva metálica - bidirecional tipo II - com um pino - fornecimento e colocação</v>
          </cell>
          <cell r="C5347" t="str">
            <v>un</v>
          </cell>
          <cell r="D5347">
            <v>36.25</v>
          </cell>
          <cell r="E5347" t="str">
            <v>SICRO Jul/24</v>
          </cell>
        </row>
        <row r="5348">
          <cell r="A5348">
            <v>5219635</v>
          </cell>
          <cell r="B5348" t="str">
            <v>Tacha refletiva metálica - bidirecional tipo III - com dois pinos - fornecimento e colocação</v>
          </cell>
          <cell r="C5348" t="str">
            <v>un</v>
          </cell>
          <cell r="D5348">
            <v>37.96</v>
          </cell>
          <cell r="E5348" t="str">
            <v>SICRO Jul/24</v>
          </cell>
        </row>
        <row r="5349">
          <cell r="A5349">
            <v>5219636</v>
          </cell>
          <cell r="B5349" t="str">
            <v>Tacha refletiva metálica - bidirecional tipo III - com um pino - fornecimento e colocação</v>
          </cell>
          <cell r="C5349" t="str">
            <v>un</v>
          </cell>
          <cell r="D5349">
            <v>32.68</v>
          </cell>
          <cell r="E5349" t="str">
            <v>SICRO Jul/24</v>
          </cell>
        </row>
        <row r="5350">
          <cell r="A5350">
            <v>5219637</v>
          </cell>
          <cell r="B5350" t="str">
            <v>Tacha refletiva metálica - bidirecional tipo IV - com dois pinos - fornecimento e colocação</v>
          </cell>
          <cell r="C5350" t="str">
            <v>un</v>
          </cell>
          <cell r="D5350">
            <v>79.14</v>
          </cell>
          <cell r="E5350" t="str">
            <v>SICRO Jul/24</v>
          </cell>
        </row>
        <row r="5351">
          <cell r="A5351">
            <v>5219638</v>
          </cell>
          <cell r="B5351" t="str">
            <v>Tacha refletiva metálica - bidirecional tipo IV - com um pino - fornecimento e colocação</v>
          </cell>
          <cell r="C5351" t="str">
            <v>un</v>
          </cell>
          <cell r="D5351">
            <v>75.510000000000005</v>
          </cell>
          <cell r="E5351" t="str">
            <v>SICRO Jul/24</v>
          </cell>
        </row>
        <row r="5352">
          <cell r="A5352">
            <v>5213393</v>
          </cell>
          <cell r="B5352" t="str">
            <v>Tacha refletiva metálica - monodirecional tipo II - com dois pinos - fornecimento e colocação</v>
          </cell>
          <cell r="C5352" t="str">
            <v>un</v>
          </cell>
          <cell r="D5352">
            <v>35.79</v>
          </cell>
          <cell r="E5352" t="str">
            <v>SICRO Jul/24</v>
          </cell>
        </row>
        <row r="5353">
          <cell r="A5353">
            <v>5213392</v>
          </cell>
          <cell r="B5353" t="str">
            <v>Tacha refletiva metálica - monodirecional tipo II - com um pino - fornecimento e colocação</v>
          </cell>
          <cell r="C5353" t="str">
            <v>un</v>
          </cell>
          <cell r="D5353">
            <v>29.97</v>
          </cell>
          <cell r="E5353" t="str">
            <v>SICRO Jul/24</v>
          </cell>
        </row>
        <row r="5354">
          <cell r="A5354">
            <v>5219639</v>
          </cell>
          <cell r="B5354" t="str">
            <v>Tacha refletiva metálica - monodirecional tipo III - com dois pinos - fornecimento e colocação</v>
          </cell>
          <cell r="C5354" t="str">
            <v>un</v>
          </cell>
          <cell r="D5354">
            <v>34.229999999999997</v>
          </cell>
          <cell r="E5354" t="str">
            <v>SICRO Jul/24</v>
          </cell>
        </row>
        <row r="5355">
          <cell r="A5355">
            <v>5219640</v>
          </cell>
          <cell r="B5355" t="str">
            <v>Tacha refletiva metálica - monodirecional tipo III - com um pino - fornecimento e colocação</v>
          </cell>
          <cell r="C5355" t="str">
            <v>un</v>
          </cell>
          <cell r="D5355">
            <v>28.84</v>
          </cell>
          <cell r="E5355" t="str">
            <v>SICRO Jul/24</v>
          </cell>
        </row>
        <row r="5356">
          <cell r="A5356">
            <v>5219641</v>
          </cell>
          <cell r="B5356" t="str">
            <v>Tacha refletiva metálica - monodirecional tipo IV - com dois pinos - fornecimento e colocação</v>
          </cell>
          <cell r="C5356" t="str">
            <v>un</v>
          </cell>
          <cell r="D5356">
            <v>69.86</v>
          </cell>
          <cell r="E5356" t="str">
            <v>SICRO Jul/24</v>
          </cell>
        </row>
        <row r="5357">
          <cell r="A5357">
            <v>5219642</v>
          </cell>
          <cell r="B5357" t="str">
            <v>Tacha refletiva metálica - monodirecional tipo IV - com um pino - fornecimento e colocação</v>
          </cell>
          <cell r="C5357" t="str">
            <v>un</v>
          </cell>
          <cell r="D5357">
            <v>66.28</v>
          </cell>
          <cell r="E5357" t="str">
            <v>SICRO Jul/24</v>
          </cell>
        </row>
        <row r="5358">
          <cell r="A5358">
            <v>5213362</v>
          </cell>
          <cell r="B5358" t="str">
            <v>Tachão refletivo em plástico injetado - bidirecional - fornecimento e colocação</v>
          </cell>
          <cell r="C5358" t="str">
            <v>un</v>
          </cell>
          <cell r="D5358">
            <v>95.38</v>
          </cell>
          <cell r="E5358" t="str">
            <v>SICRO Jul/24</v>
          </cell>
        </row>
        <row r="5359">
          <cell r="A5359">
            <v>5213361</v>
          </cell>
          <cell r="B5359" t="str">
            <v>Tachão refletivo em plástico injetado - monodirecional - fornecimento e colocação</v>
          </cell>
          <cell r="C5359" t="str">
            <v>un</v>
          </cell>
          <cell r="D5359">
            <v>93.9</v>
          </cell>
          <cell r="E5359" t="str">
            <v>SICRO Jul/24</v>
          </cell>
        </row>
        <row r="5360">
          <cell r="A5360">
            <v>5219643</v>
          </cell>
          <cell r="B5360" t="str">
            <v>Tachão refletivo em resina sintética - bidirecional - fornecimento e colocação</v>
          </cell>
          <cell r="C5360" t="str">
            <v>un</v>
          </cell>
          <cell r="D5360">
            <v>83.77</v>
          </cell>
          <cell r="E5360" t="str">
            <v>SICRO Jul/24</v>
          </cell>
        </row>
        <row r="5361">
          <cell r="A5361">
            <v>5219644</v>
          </cell>
          <cell r="B5361" t="str">
            <v>Tachão refletivo em resina sintética - monodirecional - fornecimento e colocação</v>
          </cell>
          <cell r="C5361" t="str">
            <v>un</v>
          </cell>
          <cell r="D5361">
            <v>82.51</v>
          </cell>
          <cell r="E5361" t="str">
            <v>SICRO Jul/24</v>
          </cell>
        </row>
        <row r="5362">
          <cell r="A5362">
            <v>5214000</v>
          </cell>
          <cell r="B5362" t="str">
            <v>Termoplástico pré-formado para sinalização horizontal - espessura de 2 mm - fornecimento e implantação</v>
          </cell>
          <cell r="C5362" t="str">
            <v>m²</v>
          </cell>
          <cell r="D5362">
            <v>337.2</v>
          </cell>
          <cell r="E5362" t="str">
            <v>SICRO Jul/24</v>
          </cell>
        </row>
        <row r="5363">
          <cell r="A5363">
            <v>5301014</v>
          </cell>
          <cell r="B5363" t="str">
            <v>Comboio balizador em deslocamento</v>
          </cell>
          <cell r="C5363" t="str">
            <v>km</v>
          </cell>
          <cell r="D5363">
            <v>142.36000000000001</v>
          </cell>
          <cell r="E5363" t="str">
            <v>SICRO Jul/24</v>
          </cell>
        </row>
        <row r="5364">
          <cell r="A5364">
            <v>5300995</v>
          </cell>
          <cell r="B5364" t="str">
            <v>Confecção de corpo de boia flutuante cilíndrico D = 1,10m</v>
          </cell>
          <cell r="C5364" t="str">
            <v>un</v>
          </cell>
          <cell r="D5364">
            <v>2488.34</v>
          </cell>
          <cell r="E5364" t="str">
            <v>SICRO Jul/24</v>
          </cell>
        </row>
        <row r="5365">
          <cell r="A5365">
            <v>5300996</v>
          </cell>
          <cell r="B5365" t="str">
            <v>Confecção de corpo de boia flutuante cilíndrico D = 1,10m - com lastro</v>
          </cell>
          <cell r="C5365" t="str">
            <v>un</v>
          </cell>
          <cell r="D5365">
            <v>3255.52</v>
          </cell>
          <cell r="E5365" t="str">
            <v>SICRO Jul/24</v>
          </cell>
        </row>
        <row r="5366">
          <cell r="A5366">
            <v>5300998</v>
          </cell>
          <cell r="B5366" t="str">
            <v>Confecção de corpo de boia flutuante cilíndrico D = 1,42m - boia de amarração</v>
          </cell>
          <cell r="C5366" t="str">
            <v>un</v>
          </cell>
          <cell r="D5366">
            <v>6373.36</v>
          </cell>
          <cell r="E5366" t="str">
            <v>SICRO Jul/24</v>
          </cell>
        </row>
        <row r="5367">
          <cell r="A5367">
            <v>5300997</v>
          </cell>
          <cell r="B5367" t="str">
            <v>Confecção de corpo de boia flutuante cilíndrico D = 1,43m - com lastro</v>
          </cell>
          <cell r="C5367" t="str">
            <v>un</v>
          </cell>
          <cell r="D5367">
            <v>5317.55</v>
          </cell>
          <cell r="E5367" t="str">
            <v>SICRO Jul/24</v>
          </cell>
        </row>
        <row r="5368">
          <cell r="A5368">
            <v>5300999</v>
          </cell>
          <cell r="B5368" t="str">
            <v>Confecção de mangrulho H = 0,90m</v>
          </cell>
          <cell r="C5368" t="str">
            <v>un</v>
          </cell>
          <cell r="D5368">
            <v>888.96</v>
          </cell>
          <cell r="E5368" t="str">
            <v>SICRO Jul/24</v>
          </cell>
        </row>
        <row r="5369">
          <cell r="A5369">
            <v>5301000</v>
          </cell>
          <cell r="B5369" t="str">
            <v>Confecção de mangrulho H = 1,50m</v>
          </cell>
          <cell r="C5369" t="str">
            <v>un</v>
          </cell>
          <cell r="D5369">
            <v>1347.93</v>
          </cell>
          <cell r="E5369" t="str">
            <v>SICRO Jul/24</v>
          </cell>
        </row>
        <row r="5370">
          <cell r="A5370">
            <v>5301001</v>
          </cell>
          <cell r="B5370" t="str">
            <v>Confecção de marca de tope de bombordo</v>
          </cell>
          <cell r="C5370" t="str">
            <v>un</v>
          </cell>
          <cell r="D5370">
            <v>653.20000000000005</v>
          </cell>
          <cell r="E5370" t="str">
            <v>SICRO Jul/24</v>
          </cell>
        </row>
        <row r="5371">
          <cell r="A5371">
            <v>5301002</v>
          </cell>
          <cell r="B5371" t="str">
            <v>Confecção de marca de tope de boreste</v>
          </cell>
          <cell r="C5371" t="str">
            <v>un</v>
          </cell>
          <cell r="D5371">
            <v>410.37</v>
          </cell>
          <cell r="E5371" t="str">
            <v>SICRO Jul/24</v>
          </cell>
        </row>
        <row r="5372">
          <cell r="A5372">
            <v>5301003</v>
          </cell>
          <cell r="B5372" t="str">
            <v>Confecção de marca de tope especial</v>
          </cell>
          <cell r="C5372" t="str">
            <v>un</v>
          </cell>
          <cell r="D5372">
            <v>402.8</v>
          </cell>
          <cell r="E5372" t="str">
            <v>SICRO Jul/24</v>
          </cell>
        </row>
        <row r="5373">
          <cell r="A5373">
            <v>5301064</v>
          </cell>
          <cell r="B5373" t="str">
            <v>Fornecimento e implantação de suporte duplo em madeira com travessa para placa de sinalização náutica em margem - altura total de 4,0 m</v>
          </cell>
          <cell r="C5373" t="str">
            <v>un</v>
          </cell>
          <cell r="D5373">
            <v>630.01</v>
          </cell>
          <cell r="E5373" t="str">
            <v>SICRO Jul/24</v>
          </cell>
        </row>
        <row r="5374">
          <cell r="A5374">
            <v>5301046</v>
          </cell>
          <cell r="B5374" t="str">
            <v>Fornecimento e implantação de suporte duplo em madeira com travessa para placa de sinalização náutica em margem - altura total de 4,0 m - com embarcação</v>
          </cell>
          <cell r="C5374" t="str">
            <v>un</v>
          </cell>
          <cell r="D5374">
            <v>1269.3699999999999</v>
          </cell>
          <cell r="E5374" t="str">
            <v>SICRO Jul/24</v>
          </cell>
        </row>
        <row r="5375">
          <cell r="A5375">
            <v>5301065</v>
          </cell>
          <cell r="B5375" t="str">
            <v>Fornecimento e implantação de suporte duplo em madeira com travessa para placa de sinalização náutica em margem - altura total de 5,0 m</v>
          </cell>
          <cell r="C5375" t="str">
            <v>un</v>
          </cell>
          <cell r="D5375">
            <v>1133.17</v>
          </cell>
          <cell r="E5375" t="str">
            <v>SICRO Jul/24</v>
          </cell>
        </row>
        <row r="5376">
          <cell r="A5376">
            <v>5301047</v>
          </cell>
          <cell r="B5376" t="str">
            <v>Fornecimento e implantação de suporte duplo em madeira com travessa para placa de sinalização náutica em margem - altura total de 5,0 m - com embarcação</v>
          </cell>
          <cell r="C5376" t="str">
            <v>un</v>
          </cell>
          <cell r="D5376">
            <v>2177.0500000000002</v>
          </cell>
          <cell r="E5376" t="str">
            <v>SICRO Jul/24</v>
          </cell>
        </row>
        <row r="5377">
          <cell r="A5377">
            <v>5301066</v>
          </cell>
          <cell r="B5377" t="str">
            <v>Fornecimento e implantação de suporte duplo em madeira com travessa para placa de sinalização náutica em margem - altura total de 5,5 m</v>
          </cell>
          <cell r="C5377" t="str">
            <v>un</v>
          </cell>
          <cell r="D5377">
            <v>1271.71</v>
          </cell>
          <cell r="E5377" t="str">
            <v>SICRO Jul/24</v>
          </cell>
        </row>
        <row r="5378">
          <cell r="A5378">
            <v>5301048</v>
          </cell>
          <cell r="B5378" t="str">
            <v>Fornecimento e implantação de suporte duplo em madeira com travessa para placa de sinalização náutica em margem - altura total de 5,5 m - com embarcação</v>
          </cell>
          <cell r="C5378" t="str">
            <v>un</v>
          </cell>
          <cell r="D5378">
            <v>2373.88</v>
          </cell>
          <cell r="E5378" t="str">
            <v>SICRO Jul/24</v>
          </cell>
        </row>
        <row r="5379">
          <cell r="A5379">
            <v>5301040</v>
          </cell>
          <cell r="B5379" t="str">
            <v>Fornecimento e implantação de suporte duplo metálico galvanizado para placa de sinalização náutica em margem - altura total de 4 m - com embarcação</v>
          </cell>
          <cell r="C5379" t="str">
            <v>un</v>
          </cell>
          <cell r="D5379">
            <v>2340.86</v>
          </cell>
          <cell r="E5379" t="str">
            <v>SICRO Jul/24</v>
          </cell>
        </row>
        <row r="5380">
          <cell r="A5380">
            <v>5301058</v>
          </cell>
          <cell r="B5380" t="str">
            <v>Fornecimento e implantação de suporte duplo metálico galvanizado para placa de sinalização náutica em margem - altura total de 4,0 m</v>
          </cell>
          <cell r="C5380" t="str">
            <v>un</v>
          </cell>
          <cell r="D5380">
            <v>1694.97</v>
          </cell>
          <cell r="E5380" t="str">
            <v>SICRO Jul/24</v>
          </cell>
        </row>
        <row r="5381">
          <cell r="A5381">
            <v>5301041</v>
          </cell>
          <cell r="B5381" t="str">
            <v>Fornecimento e implantação de suporte duplo metálico galvanizado para placa de sinalização náutica em margem - altura total de 5 m - com embarcação</v>
          </cell>
          <cell r="C5381" t="str">
            <v>un</v>
          </cell>
          <cell r="D5381">
            <v>5242.5600000000004</v>
          </cell>
          <cell r="E5381" t="str">
            <v>SICRO Jul/24</v>
          </cell>
        </row>
        <row r="5382">
          <cell r="A5382">
            <v>5301059</v>
          </cell>
          <cell r="B5382" t="str">
            <v>Fornecimento e implantação de suporte duplo metálico galvanizado para placa de sinalização náutica em margem - altura total de 5,0 m</v>
          </cell>
          <cell r="C5382" t="str">
            <v>un</v>
          </cell>
          <cell r="D5382">
            <v>4179.07</v>
          </cell>
          <cell r="E5382" t="str">
            <v>SICRO Jul/24</v>
          </cell>
        </row>
        <row r="5383">
          <cell r="A5383">
            <v>5301060</v>
          </cell>
          <cell r="B5383" t="str">
            <v>Fornecimento e implantação de suporte duplo metálico galvanizado para placa de sinalização náutica em margem - altura total de 5,5 m</v>
          </cell>
          <cell r="C5383" t="str">
            <v>un</v>
          </cell>
          <cell r="D5383">
            <v>4627.1400000000003</v>
          </cell>
          <cell r="E5383" t="str">
            <v>SICRO Jul/24</v>
          </cell>
        </row>
        <row r="5384">
          <cell r="A5384">
            <v>5301042</v>
          </cell>
          <cell r="B5384" t="str">
            <v>Fornecimento e implantação de suporte duplo metálico galvanizado para placa de sinalização náutica em margem - altura total de 5,5 m - com embarcação</v>
          </cell>
          <cell r="C5384" t="str">
            <v>un</v>
          </cell>
          <cell r="D5384">
            <v>5750.51</v>
          </cell>
          <cell r="E5384" t="str">
            <v>SICRO Jul/24</v>
          </cell>
        </row>
        <row r="5385">
          <cell r="A5385">
            <v>5301072</v>
          </cell>
          <cell r="B5385" t="str">
            <v>Fornecimento e implantação de suporte duplo polimérico ecológico maciço quadrado de 10 cm para placa de sinalização náutica em margem - altura total de 5,5 m</v>
          </cell>
          <cell r="C5385" t="str">
            <v>un</v>
          </cell>
          <cell r="D5385">
            <v>5453.37</v>
          </cell>
          <cell r="E5385" t="str">
            <v>SICRO Jul/24</v>
          </cell>
        </row>
        <row r="5386">
          <cell r="A5386">
            <v>5301054</v>
          </cell>
          <cell r="B5386" t="str">
            <v>Fornecimento e implantação de suporte duplo polimérico ecológico maciço quadrado de 10 cm para placa de sinalização náutica em margem - altura total de 5,5 m - com embarcação</v>
          </cell>
          <cell r="C5386" t="str">
            <v>un</v>
          </cell>
          <cell r="D5386">
            <v>5989.94</v>
          </cell>
          <cell r="E5386" t="str">
            <v>SICRO Jul/24</v>
          </cell>
        </row>
        <row r="5387">
          <cell r="A5387">
            <v>5301070</v>
          </cell>
          <cell r="B5387" t="str">
            <v>Fornecimento e implantação de suporte duplo polimérico ecológico maciço quadrado de 8 cm para placa de sinalização náutica em margem - altura total de 4,0 m</v>
          </cell>
          <cell r="C5387" t="str">
            <v>un</v>
          </cell>
          <cell r="D5387">
            <v>2442.04</v>
          </cell>
          <cell r="E5387" t="str">
            <v>SICRO Jul/24</v>
          </cell>
        </row>
        <row r="5388">
          <cell r="A5388">
            <v>5301052</v>
          </cell>
          <cell r="B5388" t="str">
            <v>Fornecimento e implantação de suporte duplo polimérico ecológico maciço quadrado de 8 cm para placa de sinalização náutica em margem - altura total de 4,0 m - com embarcação</v>
          </cell>
          <cell r="C5388" t="str">
            <v>un</v>
          </cell>
          <cell r="D5388">
            <v>2954.85</v>
          </cell>
          <cell r="E5388" t="str">
            <v>SICRO Jul/24</v>
          </cell>
        </row>
        <row r="5389">
          <cell r="A5389">
            <v>5301071</v>
          </cell>
          <cell r="B5389" t="str">
            <v>Fornecimento e implantação de suporte duplo polimérico ecológico maciço quadrado de 8 cm para placa de sinalização náutica em margem - altura total de 5,0 m</v>
          </cell>
          <cell r="C5389" t="str">
            <v>un</v>
          </cell>
          <cell r="D5389">
            <v>3262.64</v>
          </cell>
          <cell r="E5389" t="str">
            <v>SICRO Jul/24</v>
          </cell>
        </row>
        <row r="5390">
          <cell r="A5390">
            <v>5301053</v>
          </cell>
          <cell r="B5390" t="str">
            <v>Fornecimento e implantação de suporte duplo polimérico ecológico maciço quadrado de 8 cm para placa de sinalização náutica em margem - altura total de 5,0 m - com embarcação</v>
          </cell>
          <cell r="C5390" t="str">
            <v>un</v>
          </cell>
          <cell r="D5390">
            <v>3775.86</v>
          </cell>
          <cell r="E5390" t="str">
            <v>SICRO Jul/24</v>
          </cell>
        </row>
        <row r="5391">
          <cell r="A5391">
            <v>5301061</v>
          </cell>
          <cell r="B5391" t="str">
            <v>Fornecimento e implantação de suporte simples em madeira com travessa para placa de sinalização náutica em margem - altura total de 4 m</v>
          </cell>
          <cell r="C5391" t="str">
            <v>un</v>
          </cell>
          <cell r="D5391">
            <v>189.21</v>
          </cell>
          <cell r="E5391" t="str">
            <v>SICRO Jul/24</v>
          </cell>
        </row>
        <row r="5392">
          <cell r="A5392">
            <v>5301043</v>
          </cell>
          <cell r="B5392" t="str">
            <v>Fornecimento e implantação de suporte simples em madeira com travessa para placa de sinalização náutica em margem - altura total de 4 m - com embarcação</v>
          </cell>
          <cell r="C5392" t="str">
            <v>un</v>
          </cell>
          <cell r="D5392">
            <v>699.24</v>
          </cell>
          <cell r="E5392" t="str">
            <v>SICRO Jul/24</v>
          </cell>
        </row>
        <row r="5393">
          <cell r="A5393">
            <v>5301062</v>
          </cell>
          <cell r="B5393" t="str">
            <v>Fornecimento e implantação de suporte simples em madeira com travessa para placa de sinalização náutica em margem - altura total de 5 m</v>
          </cell>
          <cell r="C5393" t="str">
            <v>un</v>
          </cell>
          <cell r="D5393">
            <v>326.19</v>
          </cell>
          <cell r="E5393" t="str">
            <v>SICRO Jul/24</v>
          </cell>
        </row>
        <row r="5394">
          <cell r="A5394">
            <v>5301044</v>
          </cell>
          <cell r="B5394" t="str">
            <v>Fornecimento e implantação de suporte simples em madeira com travessa para placa de sinalização náutica em margem - altura total de 5 m - com embarcação</v>
          </cell>
          <cell r="C5394" t="str">
            <v>un</v>
          </cell>
          <cell r="D5394">
            <v>1048.3599999999999</v>
          </cell>
          <cell r="E5394" t="str">
            <v>SICRO Jul/24</v>
          </cell>
        </row>
        <row r="5395">
          <cell r="A5395">
            <v>5301063</v>
          </cell>
          <cell r="B5395" t="str">
            <v>Fornecimento e implantação de suporte simples em madeira com travessa para placa de sinalização náutica em margem - altura total de 5,5 m</v>
          </cell>
          <cell r="C5395" t="str">
            <v>un</v>
          </cell>
          <cell r="D5395">
            <v>379.58</v>
          </cell>
          <cell r="E5395" t="str">
            <v>SICRO Jul/24</v>
          </cell>
        </row>
        <row r="5396">
          <cell r="A5396">
            <v>5301045</v>
          </cell>
          <cell r="B5396" t="str">
            <v>Fornecimento e implantação de suporte simples em madeira com travessa para placa de sinalização náutica em margem - altura total de 5,5 m - com embarcação</v>
          </cell>
          <cell r="C5396" t="str">
            <v>un</v>
          </cell>
          <cell r="D5396">
            <v>1152.1300000000001</v>
          </cell>
          <cell r="E5396" t="str">
            <v>SICRO Jul/24</v>
          </cell>
        </row>
        <row r="5397">
          <cell r="A5397">
            <v>5301037</v>
          </cell>
          <cell r="B5397" t="str">
            <v>Fornecimento e implantação de suporte simples metálico galvanizado para placa de sinalização náutica em margem - altura total de 4 m - com embarcação</v>
          </cell>
          <cell r="C5397" t="str">
            <v>un</v>
          </cell>
          <cell r="D5397">
            <v>1222.8</v>
          </cell>
          <cell r="E5397" t="str">
            <v>SICRO Jul/24</v>
          </cell>
        </row>
        <row r="5398">
          <cell r="A5398">
            <v>5301055</v>
          </cell>
          <cell r="B5398" t="str">
            <v>Fornecimento e implantação de suporte simples metálico galvanizado para placa de sinalização náutica em margem - altura total de 4,0 m</v>
          </cell>
          <cell r="C5398" t="str">
            <v>un</v>
          </cell>
          <cell r="D5398">
            <v>709.42</v>
          </cell>
          <cell r="E5398" t="str">
            <v>SICRO Jul/24</v>
          </cell>
        </row>
        <row r="5399">
          <cell r="A5399">
            <v>5301038</v>
          </cell>
          <cell r="B5399" t="str">
            <v>Fornecimento e implantação de suporte simples metálico galvanizado para placa de sinalização náutica em margem - altura total de 5 m - com embarcação</v>
          </cell>
          <cell r="C5399" t="str">
            <v>un</v>
          </cell>
          <cell r="D5399">
            <v>2556.12</v>
          </cell>
          <cell r="E5399" t="str">
            <v>SICRO Jul/24</v>
          </cell>
        </row>
        <row r="5400">
          <cell r="A5400">
            <v>5301056</v>
          </cell>
          <cell r="B5400" t="str">
            <v>Fornecimento e implantação de suporte simples metálico galvanizado para placa de sinalização náutica em margem - altura total de 5,0 m</v>
          </cell>
          <cell r="C5400" t="str">
            <v>un</v>
          </cell>
          <cell r="D5400">
            <v>1823.81</v>
          </cell>
          <cell r="E5400" t="str">
            <v>SICRO Jul/24</v>
          </cell>
        </row>
        <row r="5401">
          <cell r="A5401">
            <v>5301057</v>
          </cell>
          <cell r="B5401" t="str">
            <v>Fornecimento e implantação de suporte simples metálico galvanizado para placa de sinalização náutica em margem - altura total de 5,5 m</v>
          </cell>
          <cell r="C5401" t="str">
            <v>un</v>
          </cell>
          <cell r="D5401">
            <v>2028.92</v>
          </cell>
          <cell r="E5401" t="str">
            <v>SICRO Jul/24</v>
          </cell>
        </row>
        <row r="5402">
          <cell r="A5402">
            <v>5301039</v>
          </cell>
          <cell r="B5402" t="str">
            <v>Fornecimento e implantação de suporte simples metálico galvanizado para placa de sinalização náutica em margem - altura total de 5,5 m - com embarcação</v>
          </cell>
          <cell r="C5402" t="str">
            <v>un</v>
          </cell>
          <cell r="D5402">
            <v>2812.99</v>
          </cell>
          <cell r="E5402" t="str">
            <v>SICRO Jul/24</v>
          </cell>
        </row>
        <row r="5403">
          <cell r="A5403">
            <v>5301069</v>
          </cell>
          <cell r="B5403" t="str">
            <v>Fornecimento e implantação de suporte simples polimérico ecológico maciço quadrado de 10 cm para placa de sinalização náutica em margem - altura total de 5,5 m</v>
          </cell>
          <cell r="C5403" t="str">
            <v>un</v>
          </cell>
          <cell r="D5403">
            <v>2458.44</v>
          </cell>
          <cell r="E5403" t="str">
            <v>SICRO Jul/24</v>
          </cell>
        </row>
        <row r="5404">
          <cell r="A5404">
            <v>5301051</v>
          </cell>
          <cell r="B5404" t="str">
            <v>Fornecimento e implantação de suporte simples polimérico ecológico maciço quadrado de 10 cm para placa de sinalização náutica em margem - altura total de 5,5 m - com embarcação</v>
          </cell>
          <cell r="C5404" t="str">
            <v>un</v>
          </cell>
          <cell r="D5404">
            <v>2901.41</v>
          </cell>
          <cell r="E5404" t="str">
            <v>SICRO Jul/24</v>
          </cell>
        </row>
        <row r="5405">
          <cell r="A5405">
            <v>5301067</v>
          </cell>
          <cell r="B5405" t="str">
            <v>Fornecimento e implantação de suporte simples polimérico ecológico maciço quadrado de 8 cm para placa de sinalização náutica em margem - altura total de 4 m</v>
          </cell>
          <cell r="C5405" t="str">
            <v>un</v>
          </cell>
          <cell r="D5405">
            <v>1093.73</v>
          </cell>
          <cell r="E5405" t="str">
            <v>SICRO Jul/24</v>
          </cell>
        </row>
        <row r="5406">
          <cell r="A5406">
            <v>5301049</v>
          </cell>
          <cell r="B5406" t="str">
            <v>Fornecimento e implantação de suporte simples polimérico ecológico maciço quadrado de 8 cm para placa de sinalização náutica em margem - altura total de 4 m - com embarcação</v>
          </cell>
          <cell r="C5406" t="str">
            <v>un</v>
          </cell>
          <cell r="D5406">
            <v>1535.76</v>
          </cell>
          <cell r="E5406" t="str">
            <v>SICRO Jul/24</v>
          </cell>
        </row>
        <row r="5407">
          <cell r="A5407">
            <v>5301068</v>
          </cell>
          <cell r="B5407" t="str">
            <v>Fornecimento e implantação de suporte simples polimérico ecológico maciço quadrado de 8 cm para placa de sinalização náutica em margem - altura total de 5 m</v>
          </cell>
          <cell r="C5407" t="str">
            <v>un</v>
          </cell>
          <cell r="D5407">
            <v>1386.07</v>
          </cell>
          <cell r="E5407" t="str">
            <v>SICRO Jul/24</v>
          </cell>
        </row>
        <row r="5408">
          <cell r="A5408">
            <v>5301050</v>
          </cell>
          <cell r="B5408" t="str">
            <v>Fornecimento e implantação de suporte simples polimérico ecológico maciço quadrado de 8 cm para placa de sinalização náutica em margem - altura total de 5 m - com embarcação</v>
          </cell>
          <cell r="C5408" t="str">
            <v>un</v>
          </cell>
          <cell r="D5408">
            <v>1828.3</v>
          </cell>
          <cell r="E5408" t="str">
            <v>SICRO Jul/24</v>
          </cell>
        </row>
        <row r="5409">
          <cell r="A5409">
            <v>5301022</v>
          </cell>
          <cell r="B5409" t="str">
            <v>Fornecimento e instalação de conjunto de acessórios para sistema de fundeio de boia de amarração náutica com 4 manilhas</v>
          </cell>
          <cell r="C5409" t="str">
            <v>un</v>
          </cell>
          <cell r="D5409">
            <v>824.4</v>
          </cell>
          <cell r="E5409" t="str">
            <v>SICRO Jul/24</v>
          </cell>
        </row>
        <row r="5410">
          <cell r="A5410">
            <v>5301021</v>
          </cell>
          <cell r="B5410" t="str">
            <v>Fornecimento e instalação de conjunto de acessórios para sistema de fundeio de boia de sinalização náutica com 7 manilhas</v>
          </cell>
          <cell r="C5410" t="str">
            <v>un</v>
          </cell>
          <cell r="D5410">
            <v>578.46</v>
          </cell>
          <cell r="E5410" t="str">
            <v>SICRO Jul/24</v>
          </cell>
        </row>
        <row r="5411">
          <cell r="A5411">
            <v>5301020</v>
          </cell>
          <cell r="B5411" t="str">
            <v>Fornecimento e instalação de corrente 1" para sistema de fundeio de boia de sinalização náutica</v>
          </cell>
          <cell r="C5411" t="str">
            <v>m</v>
          </cell>
          <cell r="D5411">
            <v>326.72000000000003</v>
          </cell>
          <cell r="E5411" t="str">
            <v>SICRO Jul/24</v>
          </cell>
        </row>
        <row r="5412">
          <cell r="A5412">
            <v>5301018</v>
          </cell>
          <cell r="B5412" t="str">
            <v>Fornecimento e instalação de corrente 1/2" para sistema de fundeio de boia de sinalização náutica</v>
          </cell>
          <cell r="C5412" t="str">
            <v>m</v>
          </cell>
          <cell r="D5412">
            <v>85.34</v>
          </cell>
          <cell r="E5412" t="str">
            <v>SICRO Jul/24</v>
          </cell>
        </row>
        <row r="5413">
          <cell r="A5413">
            <v>5301019</v>
          </cell>
          <cell r="B5413" t="str">
            <v>Fornecimento e instalação de corrente 3/4" para sistema de fundeio de boia de sinalização náutica</v>
          </cell>
          <cell r="C5413" t="str">
            <v>m</v>
          </cell>
          <cell r="D5413">
            <v>196.34</v>
          </cell>
          <cell r="E5413" t="str">
            <v>SICRO Jul/24</v>
          </cell>
        </row>
        <row r="5414">
          <cell r="A5414">
            <v>5301077</v>
          </cell>
          <cell r="B5414" t="str">
            <v>Fornecimento e instalação de lanterna de sinalização náutica com alcance luminoso de 2 MN em obra de arte especial - com embarcação</v>
          </cell>
          <cell r="C5414" t="str">
            <v>un</v>
          </cell>
          <cell r="D5414">
            <v>5183.99</v>
          </cell>
          <cell r="E5414" t="str">
            <v>SICRO Jul/24</v>
          </cell>
        </row>
        <row r="5415">
          <cell r="A5415">
            <v>5301078</v>
          </cell>
          <cell r="B5415" t="str">
            <v>Fornecimento e instalação de lanterna de sinalização náutica com alcance luminoso de 3 MN em obra de arte especial - com embarcação</v>
          </cell>
          <cell r="C5415" t="str">
            <v>un</v>
          </cell>
          <cell r="D5415">
            <v>5840.4</v>
          </cell>
          <cell r="E5415" t="str">
            <v>SICRO Jul/24</v>
          </cell>
        </row>
        <row r="5416">
          <cell r="A5416">
            <v>5301079</v>
          </cell>
          <cell r="B5416" t="str">
            <v>Fornecimento e instalação de lanterna de sinalização náutica com alcance luminoso de 4 MN em obra de arte especial - com embarcação</v>
          </cell>
          <cell r="C5416" t="str">
            <v>un</v>
          </cell>
          <cell r="D5416">
            <v>8313.7999999999993</v>
          </cell>
          <cell r="E5416" t="str">
            <v>SICRO Jul/24</v>
          </cell>
        </row>
        <row r="5417">
          <cell r="A5417">
            <v>5301080</v>
          </cell>
          <cell r="B5417" t="str">
            <v>Fornecimento e instalação de lanterna de sinalização náutica com alcance luminoso de 5 MN em obra de arte especial - com embarcação</v>
          </cell>
          <cell r="C5417" t="str">
            <v>un</v>
          </cell>
          <cell r="D5417">
            <v>9941.17</v>
          </cell>
          <cell r="E5417" t="str">
            <v>SICRO Jul/24</v>
          </cell>
        </row>
        <row r="5418">
          <cell r="A5418">
            <v>5301081</v>
          </cell>
          <cell r="B5418" t="str">
            <v>Fornecimento e instalação de lanterna de sinalização náutica com alcance luminoso de 8 MN em obra de arte especial - com embarcação</v>
          </cell>
          <cell r="C5418" t="str">
            <v>un</v>
          </cell>
          <cell r="D5418">
            <v>12179.86</v>
          </cell>
          <cell r="E5418" t="str">
            <v>SICRO Jul/24</v>
          </cell>
        </row>
        <row r="5419">
          <cell r="A5419">
            <v>5301023</v>
          </cell>
          <cell r="B5419" t="str">
            <v>Fornecimento e instalação de suporte e lanterna de sinalização náutica com alcance luminoso de 2 MN em boia</v>
          </cell>
          <cell r="C5419" t="str">
            <v>un</v>
          </cell>
          <cell r="D5419">
            <v>4016.79</v>
          </cell>
          <cell r="E5419" t="str">
            <v>SICRO Jul/24</v>
          </cell>
        </row>
        <row r="5420">
          <cell r="A5420">
            <v>5301024</v>
          </cell>
          <cell r="B5420" t="str">
            <v>Fornecimento e instalação de suporte e lanterna de sinalização náutica com alcance luminoso de 3 MN em boia</v>
          </cell>
          <cell r="C5420" t="str">
            <v>un</v>
          </cell>
          <cell r="D5420">
            <v>4673.1899999999996</v>
          </cell>
          <cell r="E5420" t="str">
            <v>SICRO Jul/24</v>
          </cell>
        </row>
        <row r="5421">
          <cell r="A5421">
            <v>5301025</v>
          </cell>
          <cell r="B5421" t="str">
            <v>Fornecimento e instalação de suporte e lanterna de sinalização náutica com alcance luminoso de 4 MN em boia</v>
          </cell>
          <cell r="C5421" t="str">
            <v>un</v>
          </cell>
          <cell r="D5421">
            <v>7146.59</v>
          </cell>
          <cell r="E5421" t="str">
            <v>SICRO Jul/24</v>
          </cell>
        </row>
        <row r="5422">
          <cell r="A5422">
            <v>5301026</v>
          </cell>
          <cell r="B5422" t="str">
            <v>Fornecimento e instalação de suporte e lanterna de sinalização náutica com alcance luminoso de 5 MN em boia</v>
          </cell>
          <cell r="C5422" t="str">
            <v>un</v>
          </cell>
          <cell r="D5422">
            <v>8773.9599999999991</v>
          </cell>
          <cell r="E5422" t="str">
            <v>SICRO Jul/24</v>
          </cell>
        </row>
        <row r="5423">
          <cell r="A5423">
            <v>5301027</v>
          </cell>
          <cell r="B5423" t="str">
            <v>Fornecimento e instalação de suporte e lanterna de sinalização náutica com alcance luminoso de 8 MN em boia</v>
          </cell>
          <cell r="C5423" t="str">
            <v>un</v>
          </cell>
          <cell r="D5423">
            <v>11012.65</v>
          </cell>
          <cell r="E5423" t="str">
            <v>SICRO Jul/24</v>
          </cell>
        </row>
        <row r="5424">
          <cell r="A5424">
            <v>5301028</v>
          </cell>
          <cell r="B5424" t="str">
            <v>Fornecimento e substituição de lanterna de sinalização náutica com alcance luminoso de 2 MN em boia</v>
          </cell>
          <cell r="C5424" t="str">
            <v>un</v>
          </cell>
          <cell r="D5424">
            <v>3958.24</v>
          </cell>
          <cell r="E5424" t="str">
            <v>SICRO Jul/24</v>
          </cell>
        </row>
        <row r="5425">
          <cell r="A5425">
            <v>5301082</v>
          </cell>
          <cell r="B5425" t="str">
            <v>Fornecimento e substituição de lanterna de sinalização náutica com alcance luminoso de 2 MN em obra de arte especial - com embarcação</v>
          </cell>
          <cell r="C5425" t="str">
            <v>un</v>
          </cell>
          <cell r="D5425">
            <v>5032.2700000000004</v>
          </cell>
          <cell r="E5425" t="str">
            <v>SICRO Jul/24</v>
          </cell>
        </row>
        <row r="5426">
          <cell r="A5426">
            <v>5301029</v>
          </cell>
          <cell r="B5426" t="str">
            <v>Fornecimento e substituição de lanterna de sinalização náutica com alcance luminoso de 3 MN em boia</v>
          </cell>
          <cell r="C5426" t="str">
            <v>un</v>
          </cell>
          <cell r="D5426">
            <v>4614.6499999999996</v>
          </cell>
          <cell r="E5426" t="str">
            <v>SICRO Jul/24</v>
          </cell>
        </row>
        <row r="5427">
          <cell r="A5427">
            <v>5301083</v>
          </cell>
          <cell r="B5427" t="str">
            <v>Fornecimento e substituição de lanterna de sinalização náutica com alcance luminoso de 3 MN em obra de arte especial - com embarcação</v>
          </cell>
          <cell r="C5427" t="str">
            <v>un</v>
          </cell>
          <cell r="D5427">
            <v>5688.67</v>
          </cell>
          <cell r="E5427" t="str">
            <v>SICRO Jul/24</v>
          </cell>
        </row>
        <row r="5428">
          <cell r="A5428">
            <v>5301030</v>
          </cell>
          <cell r="B5428" t="str">
            <v>Fornecimento e substituição de lanterna de sinalização náutica com alcance luminoso de 4 MN em boia</v>
          </cell>
          <cell r="C5428" t="str">
            <v>un</v>
          </cell>
          <cell r="D5428">
            <v>7088.04</v>
          </cell>
          <cell r="E5428" t="str">
            <v>SICRO Jul/24</v>
          </cell>
        </row>
        <row r="5429">
          <cell r="A5429">
            <v>5301084</v>
          </cell>
          <cell r="B5429" t="str">
            <v>Fornecimento e substituição de lanterna de sinalização náutica com alcance luminoso de 4 MN em obra de arte especial - com embarcação</v>
          </cell>
          <cell r="C5429" t="str">
            <v>un</v>
          </cell>
          <cell r="D5429">
            <v>8162.07</v>
          </cell>
          <cell r="E5429" t="str">
            <v>SICRO Jul/24</v>
          </cell>
        </row>
        <row r="5430">
          <cell r="A5430">
            <v>5301031</v>
          </cell>
          <cell r="B5430" t="str">
            <v>Fornecimento e substituição de lanterna de sinalização náutica com alcance luminoso de 5 MN em boia</v>
          </cell>
          <cell r="C5430" t="str">
            <v>un</v>
          </cell>
          <cell r="D5430">
            <v>8715.41</v>
          </cell>
          <cell r="E5430" t="str">
            <v>SICRO Jul/24</v>
          </cell>
        </row>
        <row r="5431">
          <cell r="A5431">
            <v>5301085</v>
          </cell>
          <cell r="B5431" t="str">
            <v>Fornecimento e substituição de lanterna de sinalização náutica com alcance luminoso de 5 MN em obra de arte especial - com embarcação</v>
          </cell>
          <cell r="C5431" t="str">
            <v>un</v>
          </cell>
          <cell r="D5431">
            <v>9789.44</v>
          </cell>
          <cell r="E5431" t="str">
            <v>SICRO Jul/24</v>
          </cell>
        </row>
        <row r="5432">
          <cell r="A5432">
            <v>5301032</v>
          </cell>
          <cell r="B5432" t="str">
            <v>Fornecimento e substituição de lanterna de sinalização náutica com alcance luminoso de 8 MN em boia</v>
          </cell>
          <cell r="C5432" t="str">
            <v>un</v>
          </cell>
          <cell r="D5432">
            <v>10954.11</v>
          </cell>
          <cell r="E5432" t="str">
            <v>SICRO Jul/24</v>
          </cell>
        </row>
        <row r="5433">
          <cell r="A5433">
            <v>5301086</v>
          </cell>
          <cell r="B5433" t="str">
            <v>Fornecimento e substituição de lanterna de sinalização náutica com alcance luminoso de 8 MN em obra de arte especial - com embarcação</v>
          </cell>
          <cell r="C5433" t="str">
            <v>un</v>
          </cell>
          <cell r="D5433">
            <v>12028.13</v>
          </cell>
          <cell r="E5433" t="str">
            <v>SICRO Jul/24</v>
          </cell>
        </row>
        <row r="5434">
          <cell r="A5434">
            <v>5301033</v>
          </cell>
          <cell r="B5434" t="str">
            <v>Implantação de placa de sinalização náutica em margem - equipamentos e mão de obra</v>
          </cell>
          <cell r="C5434" t="str">
            <v>un</v>
          </cell>
          <cell r="D5434">
            <v>79.099999999999994</v>
          </cell>
          <cell r="E5434" t="str">
            <v>SICRO Jul/24</v>
          </cell>
        </row>
        <row r="5435">
          <cell r="A5435">
            <v>5301034</v>
          </cell>
          <cell r="B5435" t="str">
            <v>Implantação de placa de sinalização náutica em margem - equipamentos e mão de obra - com embarcação</v>
          </cell>
          <cell r="C5435" t="str">
            <v>un</v>
          </cell>
          <cell r="D5435">
            <v>570.1</v>
          </cell>
          <cell r="E5435" t="str">
            <v>SICRO Jul/24</v>
          </cell>
        </row>
        <row r="5436">
          <cell r="A5436">
            <v>5301073</v>
          </cell>
          <cell r="B5436" t="str">
            <v>Implantação de placa de sinalização náutica em obra de arte especial - equipamentos e mão de obra</v>
          </cell>
          <cell r="C5436" t="str">
            <v>un</v>
          </cell>
          <cell r="D5436">
            <v>476.24</v>
          </cell>
          <cell r="E5436" t="str">
            <v>SICRO Jul/24</v>
          </cell>
        </row>
        <row r="5437">
          <cell r="A5437">
            <v>5301074</v>
          </cell>
          <cell r="B5437" t="str">
            <v>Implantação de placa de sinalização náutica em obra de arte especial - equipamentos e mão de obra - com embarcação</v>
          </cell>
          <cell r="C5437" t="str">
            <v>un</v>
          </cell>
          <cell r="D5437">
            <v>1637.55</v>
          </cell>
          <cell r="E5437" t="str">
            <v>SICRO Jul/24</v>
          </cell>
        </row>
        <row r="5438">
          <cell r="A5438">
            <v>5301015</v>
          </cell>
          <cell r="B5438" t="str">
            <v>Lançamento de boia de sinalização náutica com sistema de fundeio - equipamentos e mão de obra</v>
          </cell>
          <cell r="C5438" t="str">
            <v>un</v>
          </cell>
          <cell r="D5438">
            <v>1042.6400000000001</v>
          </cell>
          <cell r="E5438" t="str">
            <v>SICRO Jul/24</v>
          </cell>
        </row>
        <row r="5439">
          <cell r="A5439">
            <v>5300992</v>
          </cell>
          <cell r="B5439" t="str">
            <v>Pintura com epóxi óxido de ferro em chapa metálica com pistola a ar comprimido, uma demão, espessura de 35 µm</v>
          </cell>
          <cell r="C5439" t="str">
            <v>m²</v>
          </cell>
          <cell r="D5439">
            <v>14.63</v>
          </cell>
          <cell r="E5439" t="str">
            <v>SICRO Jul/24</v>
          </cell>
        </row>
        <row r="5440">
          <cell r="A5440">
            <v>5300994</v>
          </cell>
          <cell r="B5440" t="str">
            <v>Pintura com esmalte poliuretano de dois componentes em chapa metálica com pistola a ar comprimido, uma demão, espessura de 35 µm</v>
          </cell>
          <cell r="C5440" t="str">
            <v>m²</v>
          </cell>
          <cell r="D5440">
            <v>14.61</v>
          </cell>
          <cell r="E5440" t="str">
            <v>SICRO Jul/24</v>
          </cell>
        </row>
        <row r="5441">
          <cell r="A5441">
            <v>5300993</v>
          </cell>
          <cell r="B5441" t="str">
            <v>Pintura com fundo fosfatizante, uma demão, em chapa de alumínio com pistola a ar comprimido</v>
          </cell>
          <cell r="C5441" t="str">
            <v>m²</v>
          </cell>
          <cell r="D5441">
            <v>9.25</v>
          </cell>
          <cell r="E5441" t="str">
            <v>SICRO Jul/24</v>
          </cell>
        </row>
        <row r="5442">
          <cell r="A5442">
            <v>5301088</v>
          </cell>
          <cell r="B5442" t="str">
            <v>Poita de concreto com 1.000 kg para boia de sinalização náutica</v>
          </cell>
          <cell r="C5442" t="str">
            <v>un</v>
          </cell>
          <cell r="D5442">
            <v>337.37</v>
          </cell>
          <cell r="E5442" t="str">
            <v>SICRO Jul/24</v>
          </cell>
        </row>
        <row r="5443">
          <cell r="A5443">
            <v>5301004</v>
          </cell>
          <cell r="B5443" t="str">
            <v>Poita de concreto com 1.500 kg para boia de sinalização náutica</v>
          </cell>
          <cell r="C5443" t="str">
            <v>un</v>
          </cell>
          <cell r="D5443">
            <v>482.43</v>
          </cell>
          <cell r="E5443" t="str">
            <v>SICRO Jul/24</v>
          </cell>
        </row>
        <row r="5444">
          <cell r="A5444">
            <v>5301087</v>
          </cell>
          <cell r="B5444" t="str">
            <v>Poita de concreto com 500 kg para boia de sinalização náutica</v>
          </cell>
          <cell r="C5444" t="str">
            <v>un</v>
          </cell>
          <cell r="D5444">
            <v>195.94</v>
          </cell>
          <cell r="E5444" t="str">
            <v>SICRO Jul/24</v>
          </cell>
        </row>
        <row r="5445">
          <cell r="A5445">
            <v>5301005</v>
          </cell>
          <cell r="B5445" t="str">
            <v>Reforma de corpo de boia flutuante cilíndrico D = 1,10m</v>
          </cell>
          <cell r="C5445" t="str">
            <v>un</v>
          </cell>
          <cell r="D5445">
            <v>416.27</v>
          </cell>
          <cell r="E5445" t="str">
            <v>SICRO Jul/24</v>
          </cell>
        </row>
        <row r="5446">
          <cell r="A5446">
            <v>5301006</v>
          </cell>
          <cell r="B5446" t="str">
            <v>Reforma de corpo de boia flutuante cilíndrico D = 1,10m - com lastro</v>
          </cell>
          <cell r="C5446" t="str">
            <v>un</v>
          </cell>
          <cell r="D5446">
            <v>512.49</v>
          </cell>
          <cell r="E5446" t="str">
            <v>SICRO Jul/24</v>
          </cell>
        </row>
        <row r="5447">
          <cell r="A5447">
            <v>5301008</v>
          </cell>
          <cell r="B5447" t="str">
            <v>Reforma de corpo de boia flutuante cilíndrico D = 1,42m - boia de amarração</v>
          </cell>
          <cell r="C5447" t="str">
            <v>un</v>
          </cell>
          <cell r="D5447">
            <v>923.38</v>
          </cell>
          <cell r="E5447" t="str">
            <v>SICRO Jul/24</v>
          </cell>
        </row>
        <row r="5448">
          <cell r="A5448">
            <v>5301007</v>
          </cell>
          <cell r="B5448" t="str">
            <v>Reforma de corpo de boia flutuante cilíndrico D = 1,43m - com lastro</v>
          </cell>
          <cell r="C5448" t="str">
            <v>un</v>
          </cell>
          <cell r="D5448">
            <v>843.59</v>
          </cell>
          <cell r="E5448" t="str">
            <v>SICRO Jul/24</v>
          </cell>
        </row>
        <row r="5449">
          <cell r="A5449">
            <v>5301009</v>
          </cell>
          <cell r="B5449" t="str">
            <v>Reforma de mangrulho H = 0,90m</v>
          </cell>
          <cell r="C5449" t="str">
            <v>un</v>
          </cell>
          <cell r="D5449">
            <v>264.07</v>
          </cell>
          <cell r="E5449" t="str">
            <v>SICRO Jul/24</v>
          </cell>
        </row>
        <row r="5450">
          <cell r="A5450">
            <v>5301010</v>
          </cell>
          <cell r="B5450" t="str">
            <v>Reforma de mangrulho H = 1,50m</v>
          </cell>
          <cell r="C5450" t="str">
            <v>un</v>
          </cell>
          <cell r="D5450">
            <v>400.05</v>
          </cell>
          <cell r="E5450" t="str">
            <v>SICRO Jul/24</v>
          </cell>
        </row>
        <row r="5451">
          <cell r="A5451">
            <v>5301011</v>
          </cell>
          <cell r="B5451" t="str">
            <v>Reforma de marca de tope de bombordo</v>
          </cell>
          <cell r="C5451" t="str">
            <v>un</v>
          </cell>
          <cell r="D5451">
            <v>331.12</v>
          </cell>
          <cell r="E5451" t="str">
            <v>SICRO Jul/24</v>
          </cell>
        </row>
        <row r="5452">
          <cell r="A5452">
            <v>5301012</v>
          </cell>
          <cell r="B5452" t="str">
            <v>Reforma de marca de tope de boreste</v>
          </cell>
          <cell r="C5452" t="str">
            <v>un</v>
          </cell>
          <cell r="D5452">
            <v>234.41</v>
          </cell>
          <cell r="E5452" t="str">
            <v>SICRO Jul/24</v>
          </cell>
        </row>
        <row r="5453">
          <cell r="A5453">
            <v>5301013</v>
          </cell>
          <cell r="B5453" t="str">
            <v>Reforma de marca de tope especial</v>
          </cell>
          <cell r="C5453" t="str">
            <v>un</v>
          </cell>
          <cell r="D5453">
            <v>201.7</v>
          </cell>
          <cell r="E5453" t="str">
            <v>SICRO Jul/24</v>
          </cell>
        </row>
        <row r="5454">
          <cell r="A5454">
            <v>5301016</v>
          </cell>
          <cell r="B5454" t="str">
            <v>Substituição de boia de sinalização náutica com sistema de fundeio - equipamentos e mão de obra</v>
          </cell>
          <cell r="C5454" t="str">
            <v>un</v>
          </cell>
          <cell r="D5454">
            <v>1725.43</v>
          </cell>
          <cell r="E5454" t="str">
            <v>SICRO Jul/24</v>
          </cell>
        </row>
        <row r="5455">
          <cell r="A5455">
            <v>5301017</v>
          </cell>
          <cell r="B5455" t="str">
            <v>Substituição de boia de sinalização náutica sem sistema de fundeio - equipamentos e mão de obra</v>
          </cell>
          <cell r="C5455" t="str">
            <v>un</v>
          </cell>
          <cell r="D5455">
            <v>1261.93</v>
          </cell>
          <cell r="E5455" t="str">
            <v>SICRO Jul/24</v>
          </cell>
        </row>
        <row r="5456">
          <cell r="A5456">
            <v>5301035</v>
          </cell>
          <cell r="B5456" t="str">
            <v>Substituição de placa de sinalização náutica em margem - equipamentos e mão de obra</v>
          </cell>
          <cell r="C5456" t="str">
            <v>un</v>
          </cell>
          <cell r="D5456">
            <v>118.06</v>
          </cell>
          <cell r="E5456" t="str">
            <v>SICRO Jul/24</v>
          </cell>
        </row>
        <row r="5457">
          <cell r="A5457">
            <v>5301036</v>
          </cell>
          <cell r="B5457" t="str">
            <v>Substituição de placa de sinalização náutica em margem - equipamentos e mão de obra - com embarcação</v>
          </cell>
          <cell r="C5457" t="str">
            <v>un</v>
          </cell>
          <cell r="D5457">
            <v>1140.2</v>
          </cell>
          <cell r="E5457" t="str">
            <v>SICRO Jul/24</v>
          </cell>
        </row>
        <row r="5458">
          <cell r="A5458">
            <v>5301075</v>
          </cell>
          <cell r="B5458" t="str">
            <v>Substituição de placa de sinalização náutica em obra de arte especial - equipamentos e mão de obra</v>
          </cell>
          <cell r="C5458" t="str">
            <v>un</v>
          </cell>
          <cell r="D5458">
            <v>547.91</v>
          </cell>
          <cell r="E5458" t="str">
            <v>SICRO Jul/24</v>
          </cell>
        </row>
        <row r="5459">
          <cell r="A5459">
            <v>5301076</v>
          </cell>
          <cell r="B5459" t="str">
            <v>Substituição de placa de sinalização náutica em obra de arte especial - equipamentos e mão de obra - com embarcação</v>
          </cell>
          <cell r="C5459" t="str">
            <v>un</v>
          </cell>
          <cell r="D5459">
            <v>1809.82</v>
          </cell>
          <cell r="E5459" t="str">
            <v>SICRO Jul/24</v>
          </cell>
        </row>
        <row r="5460">
          <cell r="A5460">
            <v>5405977</v>
          </cell>
          <cell r="B5460" t="str">
            <v>Aterro compactado em solo reforçado com fita metálica galvanizada - taxa 1,65 kg/m³ - material de jazida</v>
          </cell>
          <cell r="C5460" t="str">
            <v>m³</v>
          </cell>
          <cell r="D5460">
            <v>35.57</v>
          </cell>
          <cell r="E5460" t="str">
            <v>SICRO Jul/24</v>
          </cell>
        </row>
        <row r="5461">
          <cell r="A5461">
            <v>5406044</v>
          </cell>
          <cell r="B5461" t="str">
            <v>Aterro compactado em solo reforçado com fita metálica galvanizada - taxa 12,40 kg/m³ - material de jazida</v>
          </cell>
          <cell r="C5461" t="str">
            <v>m³</v>
          </cell>
          <cell r="D5461">
            <v>196.07</v>
          </cell>
          <cell r="E5461" t="str">
            <v>SICRO Jul/24</v>
          </cell>
        </row>
        <row r="5462">
          <cell r="A5462">
            <v>5406045</v>
          </cell>
          <cell r="B5462" t="str">
            <v>Aterro compactado em solo reforçado com fita metálica galvanizada - taxa 13,23 kg/m³ - material de jazida</v>
          </cell>
          <cell r="C5462" t="str">
            <v>m³</v>
          </cell>
          <cell r="D5462">
            <v>208.46</v>
          </cell>
          <cell r="E5462" t="str">
            <v>SICRO Jul/24</v>
          </cell>
        </row>
        <row r="5463">
          <cell r="A5463">
            <v>5406046</v>
          </cell>
          <cell r="B5463" t="str">
            <v>Aterro compactado em solo reforçado com fita metálica galvanizada - taxa 14,88 kg/m³ - material de jazida</v>
          </cell>
          <cell r="C5463" t="str">
            <v>m³</v>
          </cell>
          <cell r="D5463">
            <v>233.1</v>
          </cell>
          <cell r="E5463" t="str">
            <v>SICRO Jul/24</v>
          </cell>
        </row>
        <row r="5464">
          <cell r="A5464">
            <v>5406047</v>
          </cell>
          <cell r="B5464" t="str">
            <v>Aterro compactado em solo reforçado com fita metálica galvanizada - taxa 19,84 kg/m³ - material de jazida</v>
          </cell>
          <cell r="C5464" t="str">
            <v>m³</v>
          </cell>
          <cell r="D5464">
            <v>307.16000000000003</v>
          </cell>
          <cell r="E5464" t="str">
            <v>SICRO Jul/24</v>
          </cell>
        </row>
        <row r="5465">
          <cell r="A5465">
            <v>5405978</v>
          </cell>
          <cell r="B5465" t="str">
            <v>Aterro compactado em solo reforçado com fita metálica galvanizada - taxa 3,31 kg/m³ - material de jazida</v>
          </cell>
          <cell r="C5465" t="str">
            <v>m³</v>
          </cell>
          <cell r="D5465">
            <v>60.35</v>
          </cell>
          <cell r="E5465" t="str">
            <v>SICRO Jul/24</v>
          </cell>
        </row>
        <row r="5466">
          <cell r="A5466">
            <v>5405982</v>
          </cell>
          <cell r="B5466" t="str">
            <v>Aterro compactado em solo reforçado com fita metálica galvanizada - taxa 4,13 kg/m³ - material de jazida</v>
          </cell>
          <cell r="C5466" t="str">
            <v>m³</v>
          </cell>
          <cell r="D5466">
            <v>72.599999999999994</v>
          </cell>
          <cell r="E5466" t="str">
            <v>SICRO Jul/24</v>
          </cell>
        </row>
        <row r="5467">
          <cell r="A5467">
            <v>5405983</v>
          </cell>
          <cell r="B5467" t="str">
            <v>Aterro compactado em solo reforçado com fita metálica galvanizada - taxa 4,96 kg/m³ - material de jazida</v>
          </cell>
          <cell r="C5467" t="str">
            <v>m³</v>
          </cell>
          <cell r="D5467">
            <v>84.99</v>
          </cell>
          <cell r="E5467" t="str">
            <v>SICRO Jul/24</v>
          </cell>
        </row>
        <row r="5468">
          <cell r="A5468">
            <v>5405984</v>
          </cell>
          <cell r="B5468" t="str">
            <v>Aterro compactado em solo reforçado com fita metálica galvanizada - taxa 6,61 kg/m³ - material de jazida</v>
          </cell>
          <cell r="C5468" t="str">
            <v>m³</v>
          </cell>
          <cell r="D5468">
            <v>109.63</v>
          </cell>
          <cell r="E5468" t="str">
            <v>SICRO Jul/24</v>
          </cell>
        </row>
        <row r="5469">
          <cell r="A5469">
            <v>5405985</v>
          </cell>
          <cell r="B5469" t="str">
            <v>Aterro compactado em solo reforçado com fita metálica galvanizada - taxa 8,27 kg/m³ - material de jazida</v>
          </cell>
          <cell r="C5469" t="str">
            <v>m³</v>
          </cell>
          <cell r="D5469">
            <v>134.41</v>
          </cell>
          <cell r="E5469" t="str">
            <v>SICRO Jul/24</v>
          </cell>
        </row>
        <row r="5470">
          <cell r="A5470">
            <v>5406043</v>
          </cell>
          <cell r="B5470" t="str">
            <v>Aterro compactado em solo reforçado com fita metálica galvanizada - taxa 9,92 kg/m³ - material de jazida</v>
          </cell>
          <cell r="C5470" t="str">
            <v>m³</v>
          </cell>
          <cell r="D5470">
            <v>159.05000000000001</v>
          </cell>
          <cell r="E5470" t="str">
            <v>SICRO Jul/24</v>
          </cell>
        </row>
        <row r="5471">
          <cell r="A5471">
            <v>5405975</v>
          </cell>
          <cell r="B5471" t="str">
            <v>Escoramento da primeira linha de escamas de concreto armado em solo reforçado com fita metálica – utilização de 3 vezes - confecção, instalação e retirada</v>
          </cell>
          <cell r="C5471" t="str">
            <v>m²</v>
          </cell>
          <cell r="D5471">
            <v>39.29</v>
          </cell>
          <cell r="E5471" t="str">
            <v>SICRO Jul/24</v>
          </cell>
        </row>
        <row r="5472">
          <cell r="A5472">
            <v>5405970</v>
          </cell>
          <cell r="B5472" t="str">
            <v>Fabricação de escama de concreto armado para solo reforçado com fita metálica - 2 a 5 ligações - areia e brita comerciais</v>
          </cell>
          <cell r="C5472" t="str">
            <v>m³</v>
          </cell>
          <cell r="D5472">
            <v>1443.56</v>
          </cell>
          <cell r="E5472" t="str">
            <v>SICRO Jul/24</v>
          </cell>
        </row>
        <row r="5473">
          <cell r="A5473">
            <v>5405972</v>
          </cell>
          <cell r="B5473" t="str">
            <v>Fabricação de escama de concreto armado para solo reforçado com fita metálica - 2 a 5 ligações - areia extraída e brita produzida</v>
          </cell>
          <cell r="C5473" t="str">
            <v>m³</v>
          </cell>
          <cell r="D5473">
            <v>1287.8</v>
          </cell>
          <cell r="E5473" t="str">
            <v>SICRO Jul/24</v>
          </cell>
        </row>
        <row r="5474">
          <cell r="A5474">
            <v>5405971</v>
          </cell>
          <cell r="B5474" t="str">
            <v>Fabricação de escama de concreto armado para solo reforçado com fita metálica - 6 a 8 ligações - areia e brita comerciais</v>
          </cell>
          <cell r="C5474" t="str">
            <v>m³</v>
          </cell>
          <cell r="D5474">
            <v>1610.76</v>
          </cell>
          <cell r="E5474" t="str">
            <v>SICRO Jul/24</v>
          </cell>
        </row>
        <row r="5475">
          <cell r="A5475">
            <v>5405973</v>
          </cell>
          <cell r="B5475" t="str">
            <v>Fabricação de escama de concreto armado para solo reforçado com fita metálica - 6 a 8 ligações - areia extraída e brita produzida</v>
          </cell>
          <cell r="C5475" t="str">
            <v>m³</v>
          </cell>
          <cell r="D5475">
            <v>1455</v>
          </cell>
          <cell r="E5475" t="str">
            <v>SICRO Jul/24</v>
          </cell>
        </row>
        <row r="5476">
          <cell r="A5476">
            <v>5405986</v>
          </cell>
          <cell r="B5476" t="str">
            <v>Moldes metálicos para escama de concreto armado para solo reforçado com fita metálica - formato cruciforme de 1,50 x 1,50 m - utilização de 100 vezes</v>
          </cell>
          <cell r="C5476" t="str">
            <v>m²</v>
          </cell>
          <cell r="D5476">
            <v>9.61</v>
          </cell>
          <cell r="E5476" t="str">
            <v>SICRO Jul/24</v>
          </cell>
        </row>
        <row r="5477">
          <cell r="A5477">
            <v>5405976</v>
          </cell>
          <cell r="B5477" t="str">
            <v>Montagem das escamas de concreto armado em solo reforçado com fita metálica</v>
          </cell>
          <cell r="C5477" t="str">
            <v>m²</v>
          </cell>
          <cell r="D5477">
            <v>132.31</v>
          </cell>
          <cell r="E5477" t="str">
            <v>SICRO Jul/24</v>
          </cell>
        </row>
        <row r="5478">
          <cell r="A5478">
            <v>5406023</v>
          </cell>
          <cell r="B5478" t="str">
            <v>Muro de escama de concreto armado em solo reforçado com fita metálica com altura até 4 m - tipo 1 - areia e brita comerciais</v>
          </cell>
          <cell r="C5478" t="str">
            <v>m²</v>
          </cell>
          <cell r="D5478">
            <v>356.51</v>
          </cell>
          <cell r="E5478" t="str">
            <v>SICRO Jul/24</v>
          </cell>
        </row>
        <row r="5479">
          <cell r="A5479">
            <v>5406033</v>
          </cell>
          <cell r="B5479" t="str">
            <v>Muro de escama de concreto armado em solo reforçado com fita metálica com altura até 4 m - tipo 1 - areia extraída e brita produzida</v>
          </cell>
          <cell r="C5479" t="str">
            <v>m²</v>
          </cell>
          <cell r="D5479">
            <v>334.7</v>
          </cell>
          <cell r="E5479" t="str">
            <v>SICRO Jul/24</v>
          </cell>
        </row>
        <row r="5480">
          <cell r="A5480">
            <v>5406024</v>
          </cell>
          <cell r="B5480" t="str">
            <v>Muro de escama de concreto armado em solo reforçado com fita metálica com altura até 4 m - tipo 2 - areia e brita comerciais</v>
          </cell>
          <cell r="C5480" t="str">
            <v>m²</v>
          </cell>
          <cell r="D5480">
            <v>379.92</v>
          </cell>
          <cell r="E5480" t="str">
            <v>SICRO Jul/24</v>
          </cell>
        </row>
        <row r="5481">
          <cell r="A5481">
            <v>5406034</v>
          </cell>
          <cell r="B5481" t="str">
            <v>Muro de escama de concreto armado em solo reforçado com fita metálica com altura até 4 m - tipo 2 - areia extraída e brita produzida</v>
          </cell>
          <cell r="C5481" t="str">
            <v>m²</v>
          </cell>
          <cell r="D5481">
            <v>358.11</v>
          </cell>
          <cell r="E5481" t="str">
            <v>SICRO Jul/24</v>
          </cell>
        </row>
        <row r="5482">
          <cell r="A5482">
            <v>5406031</v>
          </cell>
          <cell r="B5482" t="str">
            <v>Muro de escama de concreto armado em solo reforçado com fita metálica com altura de 10,0 a 12 m - tipo 1 - areia e brita comerciais</v>
          </cell>
          <cell r="C5482" t="str">
            <v>m²</v>
          </cell>
          <cell r="D5482">
            <v>338.43</v>
          </cell>
          <cell r="E5482" t="str">
            <v>SICRO Jul/24</v>
          </cell>
        </row>
        <row r="5483">
          <cell r="A5483">
            <v>5406041</v>
          </cell>
          <cell r="B5483" t="str">
            <v>Muro de escama de concreto armado em solo reforçado com fita metálica com altura de 10,0 a 12 m - tipo 1 - areia extraída e brita produzida</v>
          </cell>
          <cell r="C5483" t="str">
            <v>m²</v>
          </cell>
          <cell r="D5483">
            <v>316.62</v>
          </cell>
          <cell r="E5483" t="str">
            <v>SICRO Jul/24</v>
          </cell>
        </row>
        <row r="5484">
          <cell r="A5484">
            <v>5406032</v>
          </cell>
          <cell r="B5484" t="str">
            <v>Muro de escama de concreto armado em solo reforçado com fita metálica com altura de 10,0 a 12 m - tipo 2 - areia e brita comerciais</v>
          </cell>
          <cell r="C5484" t="str">
            <v>m²</v>
          </cell>
          <cell r="D5484">
            <v>361.83</v>
          </cell>
          <cell r="E5484" t="str">
            <v>SICRO Jul/24</v>
          </cell>
        </row>
        <row r="5485">
          <cell r="A5485">
            <v>5406042</v>
          </cell>
          <cell r="B5485" t="str">
            <v>Muro de escama de concreto armado em solo reforçado com fita metálica com altura de 10,0 a 12 m - tipo 2 - areia extraída e brita produzida</v>
          </cell>
          <cell r="C5485" t="str">
            <v>m²</v>
          </cell>
          <cell r="D5485">
            <v>340.03</v>
          </cell>
          <cell r="E5485" t="str">
            <v>SICRO Jul/24</v>
          </cell>
        </row>
        <row r="5486">
          <cell r="A5486">
            <v>5406025</v>
          </cell>
          <cell r="B5486" t="str">
            <v>Muro de escama de concreto armado em solo reforçado com fita metálica com altura de 4,0 a 6 m - tipo 1 - areia e brita comerciais</v>
          </cell>
          <cell r="C5486" t="str">
            <v>m²</v>
          </cell>
          <cell r="D5486">
            <v>343.25</v>
          </cell>
          <cell r="E5486" t="str">
            <v>SICRO Jul/24</v>
          </cell>
        </row>
        <row r="5487">
          <cell r="A5487">
            <v>5406035</v>
          </cell>
          <cell r="B5487" t="str">
            <v>Muro de escama de concreto armado em solo reforçado com fita metálica com altura de 4,0 a 6 m - tipo 1 - areia extraída e brita produzida</v>
          </cell>
          <cell r="C5487" t="str">
            <v>m²</v>
          </cell>
          <cell r="D5487">
            <v>321.44</v>
          </cell>
          <cell r="E5487" t="str">
            <v>SICRO Jul/24</v>
          </cell>
        </row>
        <row r="5488">
          <cell r="A5488">
            <v>5406026</v>
          </cell>
          <cell r="B5488" t="str">
            <v>Muro de escama de concreto armado em solo reforçado com fita metálica com altura de 4,0 a 6 m - tipo 2 - areia e brita comerciais</v>
          </cell>
          <cell r="C5488" t="str">
            <v>m²</v>
          </cell>
          <cell r="D5488">
            <v>366.66</v>
          </cell>
          <cell r="E5488" t="str">
            <v>SICRO Jul/24</v>
          </cell>
        </row>
        <row r="5489">
          <cell r="A5489">
            <v>5406036</v>
          </cell>
          <cell r="B5489" t="str">
            <v>Muro de escama de concreto armado em solo reforçado com fita metálica com altura de 4,0 a 6 m - tipo 2 - areia extraída e brita produzida</v>
          </cell>
          <cell r="C5489" t="str">
            <v>m²</v>
          </cell>
          <cell r="D5489">
            <v>344.85</v>
          </cell>
          <cell r="E5489" t="str">
            <v>SICRO Jul/24</v>
          </cell>
        </row>
        <row r="5490">
          <cell r="A5490">
            <v>5406027</v>
          </cell>
          <cell r="B5490" t="str">
            <v>Muro de escama de concreto armado em solo reforçado com fita metálica com altura de 6,0 a 8 m - tipo 1 - areia e brita comerciais</v>
          </cell>
          <cell r="C5490" t="str">
            <v>m²</v>
          </cell>
          <cell r="D5490">
            <v>340.72</v>
          </cell>
          <cell r="E5490" t="str">
            <v>SICRO Jul/24</v>
          </cell>
        </row>
        <row r="5491">
          <cell r="A5491">
            <v>5406037</v>
          </cell>
          <cell r="B5491" t="str">
            <v>Muro de escama de concreto armado em solo reforçado com fita metálica com altura de 6,0 a 8 m - tipo 1 - areia extraída e brita produzida</v>
          </cell>
          <cell r="C5491" t="str">
            <v>m²</v>
          </cell>
          <cell r="D5491">
            <v>318.92</v>
          </cell>
          <cell r="E5491" t="str">
            <v>SICRO Jul/24</v>
          </cell>
        </row>
        <row r="5492">
          <cell r="A5492">
            <v>5406028</v>
          </cell>
          <cell r="B5492" t="str">
            <v>Muro de escama de concreto armado em solo reforçado com fita metálica com altura de 6,0 a 8 m - tipo 2 - areia e brita comerciais</v>
          </cell>
          <cell r="C5492" t="str">
            <v>m²</v>
          </cell>
          <cell r="D5492">
            <v>364.13</v>
          </cell>
          <cell r="E5492" t="str">
            <v>SICRO Jul/24</v>
          </cell>
        </row>
        <row r="5493">
          <cell r="A5493">
            <v>5406038</v>
          </cell>
          <cell r="B5493" t="str">
            <v>Muro de escama de concreto armado em solo reforçado com fita metálica com altura de 6,0 a 8 m - tipo 2 - areia extraída e brita produzida</v>
          </cell>
          <cell r="C5493" t="str">
            <v>m²</v>
          </cell>
          <cell r="D5493">
            <v>342.32</v>
          </cell>
          <cell r="E5493" t="str">
            <v>SICRO Jul/24</v>
          </cell>
        </row>
        <row r="5494">
          <cell r="A5494">
            <v>5406029</v>
          </cell>
          <cell r="B5494" t="str">
            <v>Muro de escama de concreto armado em solo reforçado com fita metálica com altura de 8,0 a 10 m - tipo 1 - areia e brita comerciais</v>
          </cell>
          <cell r="C5494" t="str">
            <v>m²</v>
          </cell>
          <cell r="D5494">
            <v>339.32</v>
          </cell>
          <cell r="E5494" t="str">
            <v>SICRO Jul/24</v>
          </cell>
        </row>
        <row r="5495">
          <cell r="A5495">
            <v>5406039</v>
          </cell>
          <cell r="B5495" t="str">
            <v>Muro de escama de concreto armado em solo reforçado com fita metálica com altura de 8,0 a 10 m - tipo 1 - areia extraída e brita produzida</v>
          </cell>
          <cell r="C5495" t="str">
            <v>m²</v>
          </cell>
          <cell r="D5495">
            <v>317.51</v>
          </cell>
          <cell r="E5495" t="str">
            <v>SICRO Jul/24</v>
          </cell>
        </row>
        <row r="5496">
          <cell r="A5496">
            <v>5406030</v>
          </cell>
          <cell r="B5496" t="str">
            <v>Muro de escama de concreto armado em solo reforçado com fita metálica com altura de 8,0 a 10 m - tipo 2 - areia e brita comerciais</v>
          </cell>
          <cell r="C5496" t="str">
            <v>m²</v>
          </cell>
          <cell r="D5496">
            <v>362.73</v>
          </cell>
          <cell r="E5496" t="str">
            <v>SICRO Jul/24</v>
          </cell>
        </row>
        <row r="5497">
          <cell r="A5497">
            <v>5406040</v>
          </cell>
          <cell r="B5497" t="str">
            <v>Muro de escama de concreto armado em solo reforçado com fita metálica com altura de 8,0 a 10 m - tipo 2 - areia extraída e brita produzida</v>
          </cell>
          <cell r="C5497" t="str">
            <v>m²</v>
          </cell>
          <cell r="D5497">
            <v>340.92</v>
          </cell>
          <cell r="E5497" t="str">
            <v>SICRO Jul/24</v>
          </cell>
        </row>
        <row r="5498">
          <cell r="A5498">
            <v>5405987</v>
          </cell>
          <cell r="B5498" t="str">
            <v>Travador de madeira para escama de concreto armado - utilização de 10 vezes</v>
          </cell>
          <cell r="C5498" t="str">
            <v>un</v>
          </cell>
          <cell r="D5498">
            <v>9.6</v>
          </cell>
          <cell r="E5498" t="str">
            <v>SICRO Jul/24</v>
          </cell>
        </row>
        <row r="5499">
          <cell r="A5499">
            <v>5405979</v>
          </cell>
          <cell r="B5499" t="str">
            <v>Travamento e nivelamento de escama de concreto armado em solo reforçado com fita metálica</v>
          </cell>
          <cell r="C5499" t="str">
            <v>m²</v>
          </cell>
          <cell r="D5499">
            <v>18.02</v>
          </cell>
          <cell r="E5499" t="str">
            <v>SICRO Jul/24</v>
          </cell>
        </row>
        <row r="5500">
          <cell r="A5500">
            <v>5502806</v>
          </cell>
          <cell r="B5500" t="str">
            <v>Camada drenante com conformação de trator de esteira - areia comercial</v>
          </cell>
          <cell r="C5500" t="str">
            <v>m³</v>
          </cell>
          <cell r="D5500">
            <v>143.19999999999999</v>
          </cell>
          <cell r="E5500" t="str">
            <v>SICRO Jul/24</v>
          </cell>
        </row>
        <row r="5501">
          <cell r="A5501">
            <v>5502807</v>
          </cell>
          <cell r="B5501" t="str">
            <v>Camada drenante com conformação de trator de esteira - areia extraída</v>
          </cell>
          <cell r="C5501" t="str">
            <v>m³</v>
          </cell>
          <cell r="D5501">
            <v>15.43</v>
          </cell>
          <cell r="E5501" t="str">
            <v>SICRO Jul/24</v>
          </cell>
        </row>
        <row r="5502">
          <cell r="A5502">
            <v>5503041</v>
          </cell>
          <cell r="B5502" t="str">
            <v>Compactação de aterros a 100% do Proctor intermediário</v>
          </cell>
          <cell r="C5502" t="str">
            <v>m³</v>
          </cell>
          <cell r="D5502">
            <v>8.75</v>
          </cell>
          <cell r="E5502" t="str">
            <v>SICRO Jul/24</v>
          </cell>
        </row>
        <row r="5503">
          <cell r="A5503">
            <v>5502978</v>
          </cell>
          <cell r="B5503" t="str">
            <v>Compactação de aterros a 100% do Proctor normal</v>
          </cell>
          <cell r="C5503" t="str">
            <v>m³</v>
          </cell>
          <cell r="D5503">
            <v>5.0199999999999996</v>
          </cell>
          <cell r="E5503" t="str">
            <v>SICRO Jul/24</v>
          </cell>
        </row>
        <row r="5504">
          <cell r="A5504">
            <v>5502822</v>
          </cell>
          <cell r="B5504" t="str">
            <v>Compactação de camada final de aterro de rocha</v>
          </cell>
          <cell r="C5504" t="str">
            <v>m³</v>
          </cell>
          <cell r="D5504">
            <v>39.36</v>
          </cell>
          <cell r="E5504" t="str">
            <v>SICRO Jul/24</v>
          </cell>
        </row>
        <row r="5505">
          <cell r="A5505">
            <v>5502979</v>
          </cell>
          <cell r="B5505" t="str">
            <v>Construção de corpo de aterro com material de 3ª categoria oriundo de corte</v>
          </cell>
          <cell r="C5505" t="str">
            <v>m³</v>
          </cell>
          <cell r="D5505">
            <v>16.899999999999999</v>
          </cell>
          <cell r="E5505" t="str">
            <v>SICRO Jul/24</v>
          </cell>
        </row>
        <row r="5506">
          <cell r="A5506">
            <v>5501700</v>
          </cell>
          <cell r="B5506" t="str">
            <v>Desmatamento, destocamento e limpeza de área com árvores de diâmetro até 0,15 m</v>
          </cell>
          <cell r="C5506" t="str">
            <v>m²</v>
          </cell>
          <cell r="D5506">
            <v>0.53</v>
          </cell>
          <cell r="E5506" t="str">
            <v>SICRO Jul/24</v>
          </cell>
        </row>
        <row r="5507">
          <cell r="A5507">
            <v>5500991</v>
          </cell>
          <cell r="B5507" t="str">
            <v>Desmonte de blocos de rocha com martelete pneumático</v>
          </cell>
          <cell r="C5507" t="str">
            <v>m³</v>
          </cell>
          <cell r="D5507">
            <v>166.08</v>
          </cell>
          <cell r="E5507" t="str">
            <v>SICRO Jul/24</v>
          </cell>
        </row>
        <row r="5508">
          <cell r="A5508">
            <v>5515739</v>
          </cell>
          <cell r="B5508" t="str">
            <v>Desmonte de matacões ou bloco de rocha por meio de explosivos</v>
          </cell>
          <cell r="C5508" t="str">
            <v>m³</v>
          </cell>
          <cell r="D5508">
            <v>41.72</v>
          </cell>
          <cell r="E5508" t="str">
            <v>SICRO Jul/24</v>
          </cell>
        </row>
        <row r="5509">
          <cell r="A5509">
            <v>5505766</v>
          </cell>
          <cell r="B5509" t="str">
            <v>Desmonte de material de 3ª categoria a frio com argamassa expansiva a céu aberto</v>
          </cell>
          <cell r="C5509" t="str">
            <v>m³</v>
          </cell>
          <cell r="D5509">
            <v>342.57</v>
          </cell>
          <cell r="E5509" t="str">
            <v>SICRO Jul/24</v>
          </cell>
        </row>
        <row r="5510">
          <cell r="A5510">
            <v>5501701</v>
          </cell>
          <cell r="B5510" t="str">
            <v>Destocamento de árvores com diâmetro de 0,15 a 0,30 m</v>
          </cell>
          <cell r="C5510" t="str">
            <v>un</v>
          </cell>
          <cell r="D5510">
            <v>39.46</v>
          </cell>
          <cell r="E5510" t="str">
            <v>SICRO Jul/24</v>
          </cell>
        </row>
        <row r="5511">
          <cell r="A5511">
            <v>5501702</v>
          </cell>
          <cell r="B5511" t="str">
            <v>Destocamento de árvores com diâmetro maior que 0,30 m</v>
          </cell>
          <cell r="C5511" t="str">
            <v>un</v>
          </cell>
          <cell r="D5511">
            <v>98.64</v>
          </cell>
          <cell r="E5511" t="str">
            <v>SICRO Jul/24</v>
          </cell>
        </row>
        <row r="5512">
          <cell r="A5512">
            <v>5502972</v>
          </cell>
          <cell r="B5512" t="str">
            <v>Escavação de vala em material de 3ª categoria - resistência à compressão acima de 110 MPa - com escavadeira e rompedor hidráulico 1.700 kg</v>
          </cell>
          <cell r="C5512" t="str">
            <v>m³</v>
          </cell>
          <cell r="D5512">
            <v>201</v>
          </cell>
          <cell r="E5512" t="str">
            <v>SICRO Jul/24</v>
          </cell>
        </row>
        <row r="5513">
          <cell r="A5513">
            <v>5502968</v>
          </cell>
          <cell r="B5513" t="str">
            <v>Escavação de vala em material de 3ª categoria - resistência à compressão até 50 MPa - com escavadeira e rompedor hidráulico 1.700 kg</v>
          </cell>
          <cell r="C5513" t="str">
            <v>m³</v>
          </cell>
          <cell r="D5513">
            <v>22.69</v>
          </cell>
          <cell r="E5513" t="str">
            <v>SICRO Jul/24</v>
          </cell>
        </row>
        <row r="5514">
          <cell r="A5514">
            <v>5502969</v>
          </cell>
          <cell r="B5514" t="str">
            <v>Escavação de vala em material de 3ª categoria - resistência à compressão de 50 a 70 MPa - com escavadeira e rompedor hidráulico 1.700 kg</v>
          </cell>
          <cell r="C5514" t="str">
            <v>m³</v>
          </cell>
          <cell r="D5514">
            <v>28.62</v>
          </cell>
          <cell r="E5514" t="str">
            <v>SICRO Jul/24</v>
          </cell>
        </row>
        <row r="5515">
          <cell r="A5515">
            <v>5502970</v>
          </cell>
          <cell r="B5515" t="str">
            <v>Escavação de vala em material de 3ª categoria - resistência à compressão de 70 a 90 MPa - com escavadeira e rompedor hidráulico 1.700 kg</v>
          </cell>
          <cell r="C5515" t="str">
            <v>m³</v>
          </cell>
          <cell r="D5515">
            <v>52.42</v>
          </cell>
          <cell r="E5515" t="str">
            <v>SICRO Jul/24</v>
          </cell>
        </row>
        <row r="5516">
          <cell r="A5516">
            <v>5502971</v>
          </cell>
          <cell r="B5516" t="str">
            <v>Escavação de vala em material de 3ª categoria - resistência à compressão de 90 a 110 MPa - com escavadeira e rompedor hidráulico 1.700 kg</v>
          </cell>
          <cell r="C5516" t="str">
            <v>m³</v>
          </cell>
          <cell r="D5516">
            <v>97.57</v>
          </cell>
          <cell r="E5516" t="str">
            <v>SICRO Jul/24</v>
          </cell>
        </row>
        <row r="5517">
          <cell r="A5517">
            <v>5502663</v>
          </cell>
          <cell r="B5517" t="str">
            <v>Escavação e transporte de material de 3ª categoria - DMT de 0 a 50 m</v>
          </cell>
          <cell r="C5517" t="str">
            <v>m³</v>
          </cell>
          <cell r="D5517">
            <v>32.270000000000003</v>
          </cell>
          <cell r="E5517" t="str">
            <v>SICRO Jul/24</v>
          </cell>
        </row>
        <row r="5518">
          <cell r="A5518">
            <v>5502993</v>
          </cell>
          <cell r="B5518" t="str">
            <v>Escavação em material de 3ª categoria</v>
          </cell>
          <cell r="C5518" t="str">
            <v>m³</v>
          </cell>
          <cell r="D5518">
            <v>23.84</v>
          </cell>
          <cell r="E5518" t="str">
            <v>SICRO Jul/24</v>
          </cell>
        </row>
        <row r="5519">
          <cell r="A5519">
            <v>5502967</v>
          </cell>
          <cell r="B5519" t="str">
            <v>Escavação em material de 3ª categoria - resistência à compressão acima de 110 MPa - com escavadeira e rompedor hidráulico 1.700 kg</v>
          </cell>
          <cell r="C5519" t="str">
            <v>m³</v>
          </cell>
          <cell r="D5519">
            <v>111.22</v>
          </cell>
          <cell r="E5519" t="str">
            <v>SICRO Jul/24</v>
          </cell>
        </row>
        <row r="5520">
          <cell r="A5520">
            <v>5502963</v>
          </cell>
          <cell r="B5520" t="str">
            <v>Escavação em material de 3ª categoria - resistência à compressão até 50 MPa - com escavadeira e rompedor hidráulico 1.700 kg</v>
          </cell>
          <cell r="C5520" t="str">
            <v>m³</v>
          </cell>
          <cell r="D5520">
            <v>13.58</v>
          </cell>
          <cell r="E5520" t="str">
            <v>SICRO Jul/24</v>
          </cell>
        </row>
        <row r="5521">
          <cell r="A5521">
            <v>5502964</v>
          </cell>
          <cell r="B5521" t="str">
            <v>Escavação em material de 3ª categoria - resistência à compressão de 50 a 70 MPa - com escavadeira e rompedor hidráulico 1.700 kg</v>
          </cell>
          <cell r="C5521" t="str">
            <v>m³</v>
          </cell>
          <cell r="D5521">
            <v>17.010000000000002</v>
          </cell>
          <cell r="E5521" t="str">
            <v>SICRO Jul/24</v>
          </cell>
        </row>
        <row r="5522">
          <cell r="A5522">
            <v>5502965</v>
          </cell>
          <cell r="B5522" t="str">
            <v>Escavação em material de 3ª categoria - resistência à compressão de 70 a 90 MPa - com escavadeira e rompedor hidráulico 1.700 kg</v>
          </cell>
          <cell r="C5522" t="str">
            <v>m³</v>
          </cell>
          <cell r="D5522">
            <v>30.62</v>
          </cell>
          <cell r="E5522" t="str">
            <v>SICRO Jul/24</v>
          </cell>
        </row>
        <row r="5523">
          <cell r="A5523">
            <v>5502966</v>
          </cell>
          <cell r="B5523" t="str">
            <v>Escavação em material de 3ª categoria - resistência à compressão de 90 a 110 MPa - com escavadeira e rompedor hidráulico 1.700 kg</v>
          </cell>
          <cell r="C5523" t="str">
            <v>m³</v>
          </cell>
          <cell r="D5523">
            <v>56.13</v>
          </cell>
          <cell r="E5523" t="str">
            <v>SICRO Jul/24</v>
          </cell>
        </row>
        <row r="5524">
          <cell r="A5524">
            <v>5501706</v>
          </cell>
          <cell r="B5524" t="str">
            <v>Escavação mecânica com retroescavadeira em material de 1ª categoria</v>
          </cell>
          <cell r="C5524" t="str">
            <v>m³</v>
          </cell>
          <cell r="D5524">
            <v>6.9</v>
          </cell>
          <cell r="E5524" t="str">
            <v>SICRO Jul/24</v>
          </cell>
        </row>
        <row r="5525">
          <cell r="A5525">
            <v>5501880</v>
          </cell>
          <cell r="B5525" t="str">
            <v>Escavação, carga e transporte de material de 1ª categoria - DMT de 1.000 a 1.200 m - caminho de serviço em leito natural - com carregadeira e caminhão basculante de 14 m³</v>
          </cell>
          <cell r="C5525" t="str">
            <v>m³</v>
          </cell>
          <cell r="D5525">
            <v>11.92</v>
          </cell>
          <cell r="E5525" t="str">
            <v>SICRO Jul/24</v>
          </cell>
        </row>
        <row r="5526">
          <cell r="A5526">
            <v>5502114</v>
          </cell>
          <cell r="B5526" t="str">
            <v>Escavação, carga e transporte de material de 1ª categoria - DMT de 1.000 a 1.200 m - caminho de serviço em leito natural - com escavadeira e caminhão basculante de 14 m³</v>
          </cell>
          <cell r="C5526" t="str">
            <v>m³</v>
          </cell>
          <cell r="D5526">
            <v>7.92</v>
          </cell>
          <cell r="E5526" t="str">
            <v>SICRO Jul/24</v>
          </cell>
        </row>
        <row r="5527">
          <cell r="A5527">
            <v>5501906</v>
          </cell>
          <cell r="B5527" t="str">
            <v>Escavação, carga e transporte de material de 1ª categoria - DMT de 1.000 a 1.200 m - caminho de serviço em revestimento primário - com carregadeira e caminhão basculante de 14 m³</v>
          </cell>
          <cell r="C5527" t="str">
            <v>m³</v>
          </cell>
          <cell r="D5527">
            <v>10.66</v>
          </cell>
          <cell r="E5527" t="str">
            <v>SICRO Jul/24</v>
          </cell>
        </row>
        <row r="5528">
          <cell r="A5528">
            <v>5502140</v>
          </cell>
          <cell r="B5528" t="str">
            <v>Escavação, carga e transporte de material de 1ª categoria - DMT de 1.000 a 1.200 m - caminho de serviço em revestimento primário - com escavadeira e caminhão basculante de 14 m³</v>
          </cell>
          <cell r="C5528" t="str">
            <v>m³</v>
          </cell>
          <cell r="D5528">
            <v>6.65</v>
          </cell>
          <cell r="E5528" t="str">
            <v>SICRO Jul/24</v>
          </cell>
        </row>
        <row r="5529">
          <cell r="A5529">
            <v>5501932</v>
          </cell>
          <cell r="B5529" t="str">
            <v>Escavação, carga e transporte de material de 1ª categoria - DMT de 1.000 a 1.200 m - caminho de serviço pavimentado - com carregadeira e caminhão basculante de 14 m³</v>
          </cell>
          <cell r="C5529" t="str">
            <v>m³</v>
          </cell>
          <cell r="D5529">
            <v>10.66</v>
          </cell>
          <cell r="E5529" t="str">
            <v>SICRO Jul/24</v>
          </cell>
        </row>
        <row r="5530">
          <cell r="A5530">
            <v>5502166</v>
          </cell>
          <cell r="B5530" t="str">
            <v>Escavação, carga e transporte de material de 1ª categoria - DMT de 1.000 a 1.200 m - caminho de serviço pavimentado - com escavadeira e caminhão basculante de 14 m³</v>
          </cell>
          <cell r="C5530" t="str">
            <v>m³</v>
          </cell>
          <cell r="D5530">
            <v>7.07</v>
          </cell>
          <cell r="E5530" t="str">
            <v>SICRO Jul/24</v>
          </cell>
        </row>
        <row r="5531">
          <cell r="A5531">
            <v>5501881</v>
          </cell>
          <cell r="B5531" t="str">
            <v>Escavação, carga e transporte de material de 1ª categoria - DMT de 1.200 a 1.400 m - caminho de serviço em leito natural - com carregadeira e caminhão basculante de 14 m³</v>
          </cell>
          <cell r="C5531" t="str">
            <v>m³</v>
          </cell>
          <cell r="D5531">
            <v>12.18</v>
          </cell>
          <cell r="E5531" t="str">
            <v>SICRO Jul/24</v>
          </cell>
        </row>
        <row r="5532">
          <cell r="A5532">
            <v>5502115</v>
          </cell>
          <cell r="B5532" t="str">
            <v>Escavação, carga e transporte de material de 1ª categoria - DMT de 1.200 a 1.400 m - caminho de serviço em leito natural - com escavadeira e caminhão basculante de 14 m³</v>
          </cell>
          <cell r="C5532" t="str">
            <v>m³</v>
          </cell>
          <cell r="D5532">
            <v>8.6</v>
          </cell>
          <cell r="E5532" t="str">
            <v>SICRO Jul/24</v>
          </cell>
        </row>
        <row r="5533">
          <cell r="A5533">
            <v>5501907</v>
          </cell>
          <cell r="B5533" t="str">
            <v>Escavação, carga e transporte de material de 1ª categoria - DMT de 1.200 a 1.400 m - caminho de serviço em revestimento primário - com carregadeira e caminhão basculante de 14 m³</v>
          </cell>
          <cell r="C5533" t="str">
            <v>m³</v>
          </cell>
          <cell r="D5533">
            <v>10.84</v>
          </cell>
          <cell r="E5533" t="str">
            <v>SICRO Jul/24</v>
          </cell>
        </row>
        <row r="5534">
          <cell r="A5534">
            <v>5502141</v>
          </cell>
          <cell r="B5534" t="str">
            <v>Escavação, carga e transporte de material de 1ª categoria - DMT de 1.200 a 1.400 m - caminho de serviço em revestimento primário - com escavadeira e caminhão basculante de 14 m³</v>
          </cell>
          <cell r="C5534" t="str">
            <v>m³</v>
          </cell>
          <cell r="D5534">
            <v>7.21</v>
          </cell>
          <cell r="E5534" t="str">
            <v>SICRO Jul/24</v>
          </cell>
        </row>
        <row r="5535">
          <cell r="A5535">
            <v>5501933</v>
          </cell>
          <cell r="B5535" t="str">
            <v>Escavação, carga e transporte de material de 1ª categoria - DMT de 1.200 a 1.400 m - caminho de serviço pavimentado - com carregadeira e caminhão basculante de 14 m³</v>
          </cell>
          <cell r="C5535" t="str">
            <v>m³</v>
          </cell>
          <cell r="D5535">
            <v>10.84</v>
          </cell>
          <cell r="E5535" t="str">
            <v>SICRO Jul/24</v>
          </cell>
        </row>
        <row r="5536">
          <cell r="A5536">
            <v>5502167</v>
          </cell>
          <cell r="B5536" t="str">
            <v>Escavação, carga e transporte de material de 1ª categoria - DMT de 1.200 a 1.400 m - caminho de serviço pavimentado - com escavadeira e caminhão basculante de 14 m³</v>
          </cell>
          <cell r="C5536" t="str">
            <v>m³</v>
          </cell>
          <cell r="D5536">
            <v>7.21</v>
          </cell>
          <cell r="E5536" t="str">
            <v>SICRO Jul/24</v>
          </cell>
        </row>
        <row r="5537">
          <cell r="A5537">
            <v>5501882</v>
          </cell>
          <cell r="B5537" t="str">
            <v>Escavação, carga e transporte de material de 1ª categoria - DMT de 1.400 a 1.600 m - caminho de serviço em leito natural - com carregadeira e caminhão basculante de 14 m³</v>
          </cell>
          <cell r="C5537" t="str">
            <v>m³</v>
          </cell>
          <cell r="D5537">
            <v>12.45</v>
          </cell>
          <cell r="E5537" t="str">
            <v>SICRO Jul/24</v>
          </cell>
        </row>
        <row r="5538">
          <cell r="A5538">
            <v>5502116</v>
          </cell>
          <cell r="B5538" t="str">
            <v>Escavação, carga e transporte de material de 1ª categoria - DMT de 1.400 a 1.600 m - caminho de serviço em leito natural - com escavadeira e caminhão basculante de 14 m³</v>
          </cell>
          <cell r="C5538" t="str">
            <v>m³</v>
          </cell>
          <cell r="D5538">
            <v>8.83</v>
          </cell>
          <cell r="E5538" t="str">
            <v>SICRO Jul/24</v>
          </cell>
        </row>
        <row r="5539">
          <cell r="A5539">
            <v>5501908</v>
          </cell>
          <cell r="B5539" t="str">
            <v>Escavação, carga e transporte de material de 1ª categoria - DMT de 1.400 a 1.600 m - caminho de serviço em revestimento primário - com carregadeira e caminhão basculante de 14 m³</v>
          </cell>
          <cell r="C5539" t="str">
            <v>m³</v>
          </cell>
          <cell r="D5539">
            <v>11.01</v>
          </cell>
          <cell r="E5539" t="str">
            <v>SICRO Jul/24</v>
          </cell>
        </row>
        <row r="5540">
          <cell r="A5540">
            <v>5502142</v>
          </cell>
          <cell r="B5540" t="str">
            <v>Escavação, carga e transporte de material de 1ª categoria - DMT de 1.400 a 1.600 m - caminho de serviço em revestimento primário - com escavadeira e caminhão basculante de 14 m³</v>
          </cell>
          <cell r="C5540" t="str">
            <v>m³</v>
          </cell>
          <cell r="D5540">
            <v>7.4</v>
          </cell>
          <cell r="E5540" t="str">
            <v>SICRO Jul/24</v>
          </cell>
        </row>
        <row r="5541">
          <cell r="A5541">
            <v>5501934</v>
          </cell>
          <cell r="B5541" t="str">
            <v>Escavação, carga e transporte de material de 1ª categoria - DMT de 1.400 a 1.600 m - caminho de serviço pavimentado - com carregadeira e caminhão basculante de 14 m³</v>
          </cell>
          <cell r="C5541" t="str">
            <v>m³</v>
          </cell>
          <cell r="D5541">
            <v>10.97</v>
          </cell>
          <cell r="E5541" t="str">
            <v>SICRO Jul/24</v>
          </cell>
        </row>
        <row r="5542">
          <cell r="A5542">
            <v>5502168</v>
          </cell>
          <cell r="B5542" t="str">
            <v>Escavação, carga e transporte de material de 1ª categoria - DMT de 1.400 a 1.600 m - caminho de serviço pavimentado - com escavadeira e caminhão basculante de 14 m³</v>
          </cell>
          <cell r="C5542" t="str">
            <v>m³</v>
          </cell>
          <cell r="D5542">
            <v>7.35</v>
          </cell>
          <cell r="E5542" t="str">
            <v>SICRO Jul/24</v>
          </cell>
        </row>
        <row r="5543">
          <cell r="A5543">
            <v>5501883</v>
          </cell>
          <cell r="B5543" t="str">
            <v>Escavação, carga e transporte de material de 1ª categoria - DMT de 1.600 a 1.800 m - caminho de serviço em leito natural - com carregadeira e caminhão basculante de 14 m³</v>
          </cell>
          <cell r="C5543" t="str">
            <v>m³</v>
          </cell>
          <cell r="D5543">
            <v>12.72</v>
          </cell>
          <cell r="E5543" t="str">
            <v>SICRO Jul/24</v>
          </cell>
        </row>
        <row r="5544">
          <cell r="A5544">
            <v>5502117</v>
          </cell>
          <cell r="B5544" t="str">
            <v>Escavação, carga e transporte de material de 1ª categoria - DMT de 1.600 a 1.800 m - caminho de serviço em leito natural - com escavadeira e caminhão basculante de 14 m³</v>
          </cell>
          <cell r="C5544" t="str">
            <v>m³</v>
          </cell>
          <cell r="D5544">
            <v>9.11</v>
          </cell>
          <cell r="E5544" t="str">
            <v>SICRO Jul/24</v>
          </cell>
        </row>
        <row r="5545">
          <cell r="A5545">
            <v>5501909</v>
          </cell>
          <cell r="B5545" t="str">
            <v>Escavação, carga e transporte de material de 1ª categoria - DMT de 1.600 a 1.800 m - caminho de serviço em revestimento primário - com carregadeira e caminhão basculante de 14 m³</v>
          </cell>
          <cell r="C5545" t="str">
            <v>m³</v>
          </cell>
          <cell r="D5545">
            <v>11.19</v>
          </cell>
          <cell r="E5545" t="str">
            <v>SICRO Jul/24</v>
          </cell>
        </row>
        <row r="5546">
          <cell r="A5546">
            <v>5502143</v>
          </cell>
          <cell r="B5546" t="str">
            <v>Escavação, carga e transporte de material de 1ª categoria - DMT de 1.600 a 1.800 m - caminho de serviço em revestimento primário - com escavadeira e caminhão basculante de 14 m³</v>
          </cell>
          <cell r="C5546" t="str">
            <v>m³</v>
          </cell>
          <cell r="D5546">
            <v>7.59</v>
          </cell>
          <cell r="E5546" t="str">
            <v>SICRO Jul/24</v>
          </cell>
        </row>
        <row r="5547">
          <cell r="A5547">
            <v>5501935</v>
          </cell>
          <cell r="B5547" t="str">
            <v>Escavação, carga e transporte de material de 1ª categoria - DMT de 1.600 a 1.800 m - caminho de serviço pavimentado - com carregadeira e caminhão basculante de 14 m³</v>
          </cell>
          <cell r="C5547" t="str">
            <v>m³</v>
          </cell>
          <cell r="D5547">
            <v>11.15</v>
          </cell>
          <cell r="E5547" t="str">
            <v>SICRO Jul/24</v>
          </cell>
        </row>
        <row r="5548">
          <cell r="A5548">
            <v>5502169</v>
          </cell>
          <cell r="B5548" t="str">
            <v>Escavação, carga e transporte de material de 1ª categoria - DMT de 1.600 a 1.800 m - caminho de serviço pavimentado - com escavadeira e caminhão basculante de 14 m³</v>
          </cell>
          <cell r="C5548" t="str">
            <v>m³</v>
          </cell>
          <cell r="D5548">
            <v>7.54</v>
          </cell>
          <cell r="E5548" t="str">
            <v>SICRO Jul/24</v>
          </cell>
        </row>
        <row r="5549">
          <cell r="A5549">
            <v>5501884</v>
          </cell>
          <cell r="B5549" t="str">
            <v>Escavação, carga e transporte de material de 1ª categoria - DMT de 1.800 a 2.000 m - caminho de serviço em leito natural - com carregadeira e caminhão basculante de 14 m³</v>
          </cell>
          <cell r="C5549" t="str">
            <v>m³</v>
          </cell>
          <cell r="D5549">
            <v>13.35</v>
          </cell>
          <cell r="E5549" t="str">
            <v>SICRO Jul/24</v>
          </cell>
        </row>
        <row r="5550">
          <cell r="A5550">
            <v>5502118</v>
          </cell>
          <cell r="B5550" t="str">
            <v>Escavação, carga e transporte de material de 1ª categoria - DMT de 1.800 a 2.000 m - caminho de serviço em leito natural - com escavadeira e caminhão basculante de 14 m³</v>
          </cell>
          <cell r="C5550" t="str">
            <v>m³</v>
          </cell>
          <cell r="D5550">
            <v>9.39</v>
          </cell>
          <cell r="E5550" t="str">
            <v>SICRO Jul/24</v>
          </cell>
        </row>
        <row r="5551">
          <cell r="A5551">
            <v>5501910</v>
          </cell>
          <cell r="B5551" t="str">
            <v>Escavação, carga e transporte de material de 1ª categoria - DMT de 1.800 a 2.000 m - caminho de serviço em revestimento primário - com carregadeira e caminhão basculante de 14 m³</v>
          </cell>
          <cell r="C5551" t="str">
            <v>m³</v>
          </cell>
          <cell r="D5551">
            <v>11.37</v>
          </cell>
          <cell r="E5551" t="str">
            <v>SICRO Jul/24</v>
          </cell>
        </row>
        <row r="5552">
          <cell r="A5552">
            <v>5502144</v>
          </cell>
          <cell r="B5552" t="str">
            <v>Escavação, carga e transporte de material de 1ª categoria - DMT de 1.800 a 2.000 m - caminho de serviço em revestimento primário - com escavadeira e caminhão basculante de 14 m³</v>
          </cell>
          <cell r="C5552" t="str">
            <v>m³</v>
          </cell>
          <cell r="D5552">
            <v>7.73</v>
          </cell>
          <cell r="E5552" t="str">
            <v>SICRO Jul/24</v>
          </cell>
        </row>
        <row r="5553">
          <cell r="A5553">
            <v>5501936</v>
          </cell>
          <cell r="B5553" t="str">
            <v>Escavação, carga e transporte de material de 1ª categoria - DMT de 1.800 a 2.000 m - caminho de serviço pavimentado - com carregadeira e caminhão basculante de 14 m³</v>
          </cell>
          <cell r="C5553" t="str">
            <v>m³</v>
          </cell>
          <cell r="D5553">
            <v>11.28</v>
          </cell>
          <cell r="E5553" t="str">
            <v>SICRO Jul/24</v>
          </cell>
        </row>
        <row r="5554">
          <cell r="A5554">
            <v>5502170</v>
          </cell>
          <cell r="B5554" t="str">
            <v>Escavação, carga e transporte de material de 1ª categoria - DMT de 1.800 a 2.000 m - caminho de serviço pavimentado - com escavadeira e caminhão basculante de 14 m³</v>
          </cell>
          <cell r="C5554" t="str">
            <v>m³</v>
          </cell>
          <cell r="D5554">
            <v>7.68</v>
          </cell>
          <cell r="E5554" t="str">
            <v>SICRO Jul/24</v>
          </cell>
        </row>
        <row r="5555">
          <cell r="A5555">
            <v>5501885</v>
          </cell>
          <cell r="B5555" t="str">
            <v>Escavação, carga e transporte de material de 1ª categoria - DMT de 2.000 a 2.500 m - caminho de serviço em leito natural - com carregadeira e caminhão basculante de 14 m³</v>
          </cell>
          <cell r="C5555" t="str">
            <v>m³</v>
          </cell>
          <cell r="D5555">
            <v>13.85</v>
          </cell>
          <cell r="E5555" t="str">
            <v>SICRO Jul/24</v>
          </cell>
        </row>
        <row r="5556">
          <cell r="A5556">
            <v>5502119</v>
          </cell>
          <cell r="B5556" t="str">
            <v>Escavação, carga e transporte de material de 1ª categoria - DMT de 2.000 a 2.500 m - caminho de serviço em leito natural - com escavadeira e caminhão basculante de 14 m³</v>
          </cell>
          <cell r="C5556" t="str">
            <v>m³</v>
          </cell>
          <cell r="D5556">
            <v>10.26</v>
          </cell>
          <cell r="E5556" t="str">
            <v>SICRO Jul/24</v>
          </cell>
        </row>
        <row r="5557">
          <cell r="A5557">
            <v>5501911</v>
          </cell>
          <cell r="B5557" t="str">
            <v>Escavação, carga e transporte de material de 1ª categoria - DMT de 2.000 a 2.500 m - caminho de serviço em revestimento primário - com carregadeira e caminhão basculante de 14 m³</v>
          </cell>
          <cell r="C5557" t="str">
            <v>m³</v>
          </cell>
          <cell r="D5557">
            <v>12.02</v>
          </cell>
          <cell r="E5557" t="str">
            <v>SICRO Jul/24</v>
          </cell>
        </row>
        <row r="5558">
          <cell r="A5558">
            <v>5502145</v>
          </cell>
          <cell r="B5558" t="str">
            <v>Escavação, carga e transporte de material de 1ª categoria - DMT de 2.000 a 2.500 m - caminho de serviço em revestimento primário - com escavadeira e caminhão basculante de 14 m³</v>
          </cell>
          <cell r="C5558" t="str">
            <v>m³</v>
          </cell>
          <cell r="D5558">
            <v>8.06</v>
          </cell>
          <cell r="E5558" t="str">
            <v>SICRO Jul/24</v>
          </cell>
        </row>
        <row r="5559">
          <cell r="A5559">
            <v>5501937</v>
          </cell>
          <cell r="B5559" t="str">
            <v>Escavação, carga e transporte de material de 1ª categoria - DMT de 2.000 a 2.500 m - caminho de serviço pavimentado - com carregadeira e caminhão basculante de 14 m³</v>
          </cell>
          <cell r="C5559" t="str">
            <v>m³</v>
          </cell>
          <cell r="D5559">
            <v>11.97</v>
          </cell>
          <cell r="E5559" t="str">
            <v>SICRO Jul/24</v>
          </cell>
        </row>
        <row r="5560">
          <cell r="A5560">
            <v>5502171</v>
          </cell>
          <cell r="B5560" t="str">
            <v>Escavação, carga e transporte de material de 1ª categoria - DMT de 2.000 a 2.500 m - caminho de serviço pavimentado - com escavadeira e caminhão basculante de 14 m³</v>
          </cell>
          <cell r="C5560" t="str">
            <v>m³</v>
          </cell>
          <cell r="D5560">
            <v>7.96</v>
          </cell>
          <cell r="E5560" t="str">
            <v>SICRO Jul/24</v>
          </cell>
        </row>
        <row r="5561">
          <cell r="A5561">
            <v>5501886</v>
          </cell>
          <cell r="B5561" t="str">
            <v>Escavação, carga e transporte de material de 1ª categoria - DMT de 2.500 a 3.000 m - caminho de serviço em leito natural - com carregadeira e caminhão basculante de 14 m³</v>
          </cell>
          <cell r="C5561" t="str">
            <v>m³</v>
          </cell>
          <cell r="D5561">
            <v>14.95</v>
          </cell>
          <cell r="E5561" t="str">
            <v>SICRO Jul/24</v>
          </cell>
        </row>
        <row r="5562">
          <cell r="A5562">
            <v>5502120</v>
          </cell>
          <cell r="B5562" t="str">
            <v>Escavação, carga e transporte de material de 1ª categoria - DMT de 2.500 a 3.000 m - caminho de serviço em leito natural - com escavadeira e caminhão basculante de 14 m³</v>
          </cell>
          <cell r="C5562" t="str">
            <v>m³</v>
          </cell>
          <cell r="D5562">
            <v>11.38</v>
          </cell>
          <cell r="E5562" t="str">
            <v>SICRO Jul/24</v>
          </cell>
        </row>
        <row r="5563">
          <cell r="A5563">
            <v>5501912</v>
          </cell>
          <cell r="B5563" t="str">
            <v>Escavação, carga e transporte de material de 1ª categoria - DMT de 2.500 a 3.000 m - caminho de serviço em revestimento primário - com carregadeira e caminhão basculante de 14 m³</v>
          </cell>
          <cell r="C5563" t="str">
            <v>m³</v>
          </cell>
          <cell r="D5563">
            <v>12.5</v>
          </cell>
          <cell r="E5563" t="str">
            <v>SICRO Jul/24</v>
          </cell>
        </row>
        <row r="5564">
          <cell r="A5564">
            <v>5502146</v>
          </cell>
          <cell r="B5564" t="str">
            <v>Escavação, carga e transporte de material de 1ª categoria - DMT de 2.500 a 3.000 m - caminho de serviço em revestimento primário - com escavadeira e caminhão basculante de 14 m³</v>
          </cell>
          <cell r="C5564" t="str">
            <v>m³</v>
          </cell>
          <cell r="D5564">
            <v>8.94</v>
          </cell>
          <cell r="E5564" t="str">
            <v>SICRO Jul/24</v>
          </cell>
        </row>
        <row r="5565">
          <cell r="A5565">
            <v>5501938</v>
          </cell>
          <cell r="B5565" t="str">
            <v>Escavação, carga e transporte de material de 1ª categoria - DMT de 2.500 a 3.000 m - caminho de serviço pavimentado - com carregadeira e caminhão basculante de 14 m³</v>
          </cell>
          <cell r="C5565" t="str">
            <v>m³</v>
          </cell>
          <cell r="D5565">
            <v>12.4</v>
          </cell>
          <cell r="E5565" t="str">
            <v>SICRO Jul/24</v>
          </cell>
        </row>
        <row r="5566">
          <cell r="A5566">
            <v>5502172</v>
          </cell>
          <cell r="B5566" t="str">
            <v>Escavação, carga e transporte de material de 1ª categoria - DMT de 2.500 a 3.000 m - caminho de serviço pavimentado - com escavadeira e caminhão basculante de 14 m³</v>
          </cell>
          <cell r="C5566" t="str">
            <v>m³</v>
          </cell>
          <cell r="D5566">
            <v>8.83</v>
          </cell>
          <cell r="E5566" t="str">
            <v>SICRO Jul/24</v>
          </cell>
        </row>
        <row r="5567">
          <cell r="A5567">
            <v>5501876</v>
          </cell>
          <cell r="B5567" t="str">
            <v>Escavação, carga e transporte de material de 1ª categoria - DMT de 200 a 400 m - caminho de serviço em leito natural - com carregadeira e caminhão basculante de 14 m³</v>
          </cell>
          <cell r="C5567" t="str">
            <v>m³</v>
          </cell>
          <cell r="D5567">
            <v>9.91</v>
          </cell>
          <cell r="E5567" t="str">
            <v>SICRO Jul/24</v>
          </cell>
        </row>
        <row r="5568">
          <cell r="A5568">
            <v>5502110</v>
          </cell>
          <cell r="B5568" t="str">
            <v>Escavação, carga e transporte de material de 1ª categoria - DMT de 200 a 400 m - caminho de serviço em leito natural - com escavadeira e caminhão basculante de 14 m³</v>
          </cell>
          <cell r="C5568" t="str">
            <v>m³</v>
          </cell>
          <cell r="D5568">
            <v>6.27</v>
          </cell>
          <cell r="E5568" t="str">
            <v>SICRO Jul/24</v>
          </cell>
        </row>
        <row r="5569">
          <cell r="A5569">
            <v>5501902</v>
          </cell>
          <cell r="B5569" t="str">
            <v>Escavação, carga e transporte de material de 1ª categoria - DMT de 200 a 400 m - caminho de serviço em revestimento primário - com carregadeira e caminhão basculante de 14 m³</v>
          </cell>
          <cell r="C5569" t="str">
            <v>m³</v>
          </cell>
          <cell r="D5569">
            <v>9.49</v>
          </cell>
          <cell r="E5569" t="str">
            <v>SICRO Jul/24</v>
          </cell>
        </row>
        <row r="5570">
          <cell r="A5570">
            <v>5502136</v>
          </cell>
          <cell r="B5570" t="str">
            <v>Escavação, carga e transporte de material de 1ª categoria - DMT de 200 a 400 m - caminho de serviço em revestimento primário - com escavadeira e caminhão basculante de 14 m³</v>
          </cell>
          <cell r="C5570" t="str">
            <v>m³</v>
          </cell>
          <cell r="D5570">
            <v>5.86</v>
          </cell>
          <cell r="E5570" t="str">
            <v>SICRO Jul/24</v>
          </cell>
        </row>
        <row r="5571">
          <cell r="A5571">
            <v>5501928</v>
          </cell>
          <cell r="B5571" t="str">
            <v>Escavação, carga e transporte de material de 1ª categoria - DMT de 200 a 400 m - caminho de serviço pavimentado - com carregadeira e caminhão basculante de 14 m³</v>
          </cell>
          <cell r="C5571" t="str">
            <v>m³</v>
          </cell>
          <cell r="D5571">
            <v>9.56</v>
          </cell>
          <cell r="E5571" t="str">
            <v>SICRO Jul/24</v>
          </cell>
        </row>
        <row r="5572">
          <cell r="A5572">
            <v>5502162</v>
          </cell>
          <cell r="B5572" t="str">
            <v>Escavação, carga e transporte de material de 1ª categoria - DMT de 200 a 400 m - caminho de serviço pavimentado - com escavadeira e caminhão basculante de 14 m³</v>
          </cell>
          <cell r="C5572" t="str">
            <v>m³</v>
          </cell>
          <cell r="D5572">
            <v>5.93</v>
          </cell>
          <cell r="E5572" t="str">
            <v>SICRO Jul/24</v>
          </cell>
        </row>
        <row r="5573">
          <cell r="A5573">
            <v>5501877</v>
          </cell>
          <cell r="B5573" t="str">
            <v>Escavação, carga e transporte de material de 1ª categoria - DMT de 400 a 600 m - caminho de serviço em leito natural - com carregadeira e caminhão basculante de 14 m³</v>
          </cell>
          <cell r="C5573" t="str">
            <v>m³</v>
          </cell>
          <cell r="D5573">
            <v>10.66</v>
          </cell>
          <cell r="E5573" t="str">
            <v>SICRO Jul/24</v>
          </cell>
        </row>
        <row r="5574">
          <cell r="A5574">
            <v>5502111</v>
          </cell>
          <cell r="B5574" t="str">
            <v>Escavação, carga e transporte de material de 1ª categoria - DMT de 400 a 600 m - caminho de serviço em leito natural - com escavadeira e caminhão basculante de 14 m³</v>
          </cell>
          <cell r="C5574" t="str">
            <v>m³</v>
          </cell>
          <cell r="D5574">
            <v>6.65</v>
          </cell>
          <cell r="E5574" t="str">
            <v>SICRO Jul/24</v>
          </cell>
        </row>
        <row r="5575">
          <cell r="A5575">
            <v>5501903</v>
          </cell>
          <cell r="B5575" t="str">
            <v>Escavação, carga e transporte de material de 1ª categoria - DMT de 400 a 600 m - caminho de serviço em revestimento primário - com carregadeira e caminhão basculante de 14 m³</v>
          </cell>
          <cell r="C5575" t="str">
            <v>m³</v>
          </cell>
          <cell r="D5575">
            <v>9.74</v>
          </cell>
          <cell r="E5575" t="str">
            <v>SICRO Jul/24</v>
          </cell>
        </row>
        <row r="5576">
          <cell r="A5576">
            <v>5502137</v>
          </cell>
          <cell r="B5576" t="str">
            <v>Escavação, carga e transporte de material de 1ª categoria - DMT de 400 a 600 m - caminho de serviço em revestimento primário - com escavadeira e caminhão basculante de 14 m³</v>
          </cell>
          <cell r="C5576" t="str">
            <v>m³</v>
          </cell>
          <cell r="D5576">
            <v>6.08</v>
          </cell>
          <cell r="E5576" t="str">
            <v>SICRO Jul/24</v>
          </cell>
        </row>
        <row r="5577">
          <cell r="A5577">
            <v>5501929</v>
          </cell>
          <cell r="B5577" t="str">
            <v>Escavação, carga e transporte de material de 1ª categoria - DMT de 400 a 600 m - caminho de serviço pavimentado - com carregadeira e caminhão basculante de 14 m³</v>
          </cell>
          <cell r="C5577" t="str">
            <v>m³</v>
          </cell>
          <cell r="D5577">
            <v>9.77</v>
          </cell>
          <cell r="E5577" t="str">
            <v>SICRO Jul/24</v>
          </cell>
        </row>
        <row r="5578">
          <cell r="A5578">
            <v>5502163</v>
          </cell>
          <cell r="B5578" t="str">
            <v>Escavação, carga e transporte de material de 1ª categoria - DMT de 400 a 600 m - caminho de serviço pavimentado - com escavadeira e caminhão basculante de 14 m³</v>
          </cell>
          <cell r="C5578" t="str">
            <v>m³</v>
          </cell>
          <cell r="D5578">
            <v>6.12</v>
          </cell>
          <cell r="E5578" t="str">
            <v>SICRO Jul/24</v>
          </cell>
        </row>
        <row r="5579">
          <cell r="A5579">
            <v>5501875</v>
          </cell>
          <cell r="B5579" t="str">
            <v>Escavação, carga e transporte de material de 1ª categoria - DMT de 50 a 200 m - caminho de serviço em leito natural - com carregadeira e caminhão basculante de 14 m³</v>
          </cell>
          <cell r="C5579" t="str">
            <v>m³</v>
          </cell>
          <cell r="D5579">
            <v>9.49</v>
          </cell>
          <cell r="E5579" t="str">
            <v>SICRO Jul/24</v>
          </cell>
        </row>
        <row r="5580">
          <cell r="A5580">
            <v>5502109</v>
          </cell>
          <cell r="B5580" t="str">
            <v>Escavação, carga e transporte de material de 1ª categoria - DMT de 50 a 200 m - caminho de serviço em leito natural - com escavadeira e caminhão basculante de 14 m³</v>
          </cell>
          <cell r="C5580" t="str">
            <v>m³</v>
          </cell>
          <cell r="D5580">
            <v>5.86</v>
          </cell>
          <cell r="E5580" t="str">
            <v>SICRO Jul/24</v>
          </cell>
        </row>
        <row r="5581">
          <cell r="A5581">
            <v>5501901</v>
          </cell>
          <cell r="B5581" t="str">
            <v>Escavação, carga e transporte de material de 1ª categoria - DMT de 50 a 200 m - caminho de serviço em revestimento primário - com carregadeira e caminhão basculante de 14 m³</v>
          </cell>
          <cell r="C5581" t="str">
            <v>m³</v>
          </cell>
          <cell r="D5581">
            <v>8.83</v>
          </cell>
          <cell r="E5581" t="str">
            <v>SICRO Jul/24</v>
          </cell>
        </row>
        <row r="5582">
          <cell r="A5582">
            <v>5502135</v>
          </cell>
          <cell r="B5582" t="str">
            <v>Escavação, carga e transporte de material de 1ª categoria - DMT de 50 a 200 m - caminho de serviço em revestimento primário - com escavadeira e caminhão basculante de 14 m³</v>
          </cell>
          <cell r="C5582" t="str">
            <v>m³</v>
          </cell>
          <cell r="D5582">
            <v>5.16</v>
          </cell>
          <cell r="E5582" t="str">
            <v>SICRO Jul/24</v>
          </cell>
        </row>
        <row r="5583">
          <cell r="A5583">
            <v>5501927</v>
          </cell>
          <cell r="B5583" t="str">
            <v>Escavação, carga e transporte de material de 1ª categoria - DMT de 50 a 200 m - caminho de serviço pavimentado - com carregadeira e caminhão basculante de 14 m³</v>
          </cell>
          <cell r="C5583" t="str">
            <v>m³</v>
          </cell>
          <cell r="D5583">
            <v>9.31</v>
          </cell>
          <cell r="E5583" t="str">
            <v>SICRO Jul/24</v>
          </cell>
        </row>
        <row r="5584">
          <cell r="A5584">
            <v>5502161</v>
          </cell>
          <cell r="B5584" t="str">
            <v>Escavação, carga e transporte de material de 1ª categoria - DMT de 50 a 200 m - caminho de serviço pavimentado - com escavadeira e caminhão basculante de 14 m³</v>
          </cell>
          <cell r="C5584" t="str">
            <v>m³</v>
          </cell>
          <cell r="D5584">
            <v>5.25</v>
          </cell>
          <cell r="E5584" t="str">
            <v>SICRO Jul/24</v>
          </cell>
        </row>
        <row r="5585">
          <cell r="A5585">
            <v>5501878</v>
          </cell>
          <cell r="B5585" t="str">
            <v>Escavação, carga e transporte de material de 1ª categoria - DMT de 600 a 800 m - caminho de serviço em leito natural - com carregadeira e caminhão basculante de 14 m³</v>
          </cell>
          <cell r="C5585" t="str">
            <v>m³</v>
          </cell>
          <cell r="D5585">
            <v>10.97</v>
          </cell>
          <cell r="E5585" t="str">
            <v>SICRO Jul/24</v>
          </cell>
        </row>
        <row r="5586">
          <cell r="A5586">
            <v>5502112</v>
          </cell>
          <cell r="B5586" t="str">
            <v>Escavação, carga e transporte de material de 1ª categoria - DMT de 600 a 800 m - caminho de serviço em leito natural - com escavadeira e caminhão basculante de 14 m³</v>
          </cell>
          <cell r="C5586" t="str">
            <v>m³</v>
          </cell>
          <cell r="D5586">
            <v>7.35</v>
          </cell>
          <cell r="E5586" t="str">
            <v>SICRO Jul/24</v>
          </cell>
        </row>
        <row r="5587">
          <cell r="A5587">
            <v>5501904</v>
          </cell>
          <cell r="B5587" t="str">
            <v>Escavação, carga e transporte de material de 1ª categoria - DMT de 600 a 800 m - caminho de serviço em revestimento primário - com carregadeira e caminhão basculante de 14 m³</v>
          </cell>
          <cell r="C5587" t="str">
            <v>m³</v>
          </cell>
          <cell r="D5587">
            <v>9.91</v>
          </cell>
          <cell r="E5587" t="str">
            <v>SICRO Jul/24</v>
          </cell>
        </row>
        <row r="5588">
          <cell r="A5588">
            <v>5502138</v>
          </cell>
          <cell r="B5588" t="str">
            <v>Escavação, carga e transporte de material de 1ª categoria - DMT de 600 a 800 m - caminho de serviço em revestimento primário - com escavadeira e caminhão basculante de 14 m³</v>
          </cell>
          <cell r="C5588" t="str">
            <v>m³</v>
          </cell>
          <cell r="D5588">
            <v>6.31</v>
          </cell>
          <cell r="E5588" t="str">
            <v>SICRO Jul/24</v>
          </cell>
        </row>
        <row r="5589">
          <cell r="A5589">
            <v>5501930</v>
          </cell>
          <cell r="B5589" t="str">
            <v>Escavação, carga e transporte de material de 1ª categoria - DMT de 600 a 800 m - caminho de serviço pavimentado - com carregadeira e caminhão basculante de 14 m³</v>
          </cell>
          <cell r="C5589" t="str">
            <v>m³</v>
          </cell>
          <cell r="D5589">
            <v>9.9499999999999993</v>
          </cell>
          <cell r="E5589" t="str">
            <v>SICRO Jul/24</v>
          </cell>
        </row>
        <row r="5590">
          <cell r="A5590">
            <v>5502164</v>
          </cell>
          <cell r="B5590" t="str">
            <v>Escavação, carga e transporte de material de 1ª categoria - DMT de 600 a 800 m - caminho de serviço pavimentado - com escavadeira e caminhão basculante de 14 m³</v>
          </cell>
          <cell r="C5590" t="str">
            <v>m³</v>
          </cell>
          <cell r="D5590">
            <v>6.31</v>
          </cell>
          <cell r="E5590" t="str">
            <v>SICRO Jul/24</v>
          </cell>
        </row>
        <row r="5591">
          <cell r="A5591">
            <v>5501879</v>
          </cell>
          <cell r="B5591" t="str">
            <v>Escavação, carga e transporte de material de 1ª categoria - DMT de 800 a 1.000 m - caminho de serviço em leito natural - com carregadeira e caminhão basculante de 14 m³</v>
          </cell>
          <cell r="C5591" t="str">
            <v>m³</v>
          </cell>
          <cell r="D5591">
            <v>11.28</v>
          </cell>
          <cell r="E5591" t="str">
            <v>SICRO Jul/24</v>
          </cell>
        </row>
        <row r="5592">
          <cell r="A5592">
            <v>5502113</v>
          </cell>
          <cell r="B5592" t="str">
            <v>Escavação, carga e transporte de material de 1ª categoria - DMT de 800 a 1.000 m - caminho de serviço em leito natural - com escavadeira e caminhão basculante de 14 m³</v>
          </cell>
          <cell r="C5592" t="str">
            <v>m³</v>
          </cell>
          <cell r="D5592">
            <v>7.63</v>
          </cell>
          <cell r="E5592" t="str">
            <v>SICRO Jul/24</v>
          </cell>
        </row>
        <row r="5593">
          <cell r="A5593">
            <v>5501905</v>
          </cell>
          <cell r="B5593" t="str">
            <v>Escavação, carga e transporte de material de 1ª categoria - DMT de 800 a 1.000 m - caminho de serviço em revestimento primário - com carregadeira e caminhão basculante de 14 m³</v>
          </cell>
          <cell r="C5593" t="str">
            <v>m³</v>
          </cell>
          <cell r="D5593">
            <v>10.130000000000001</v>
          </cell>
          <cell r="E5593" t="str">
            <v>SICRO Jul/24</v>
          </cell>
        </row>
        <row r="5594">
          <cell r="A5594">
            <v>5502139</v>
          </cell>
          <cell r="B5594" t="str">
            <v>Escavação, carga e transporte de material de 1ª categoria - DMT de 800 a 1.000 m - caminho de serviço em revestimento primário - com escavadeira e caminhão basculante de 14 m³</v>
          </cell>
          <cell r="C5594" t="str">
            <v>m³</v>
          </cell>
          <cell r="D5594">
            <v>6.5</v>
          </cell>
          <cell r="E5594" t="str">
            <v>SICRO Jul/24</v>
          </cell>
        </row>
        <row r="5595">
          <cell r="A5595">
            <v>5501931</v>
          </cell>
          <cell r="B5595" t="str">
            <v>Escavação, carga e transporte de material de 1ª categoria - DMT de 800 a 1.000 m - caminho de serviço pavimentado - com carregadeira e caminhão basculante de 14 m³</v>
          </cell>
          <cell r="C5595" t="str">
            <v>m³</v>
          </cell>
          <cell r="D5595">
            <v>10.52</v>
          </cell>
          <cell r="E5595" t="str">
            <v>SICRO Jul/24</v>
          </cell>
        </row>
        <row r="5596">
          <cell r="A5596">
            <v>5502165</v>
          </cell>
          <cell r="B5596" t="str">
            <v>Escavação, carga e transporte de material de 1ª categoria - DMT de 800 a 1.000 m - caminho de serviço pavimentado - com escavadeira e caminhão basculante de 14 m³</v>
          </cell>
          <cell r="C5596" t="str">
            <v>m³</v>
          </cell>
          <cell r="D5596">
            <v>6.5</v>
          </cell>
          <cell r="E5596" t="str">
            <v>SICRO Jul/24</v>
          </cell>
        </row>
        <row r="5597">
          <cell r="A5597">
            <v>5502825</v>
          </cell>
          <cell r="B5597" t="str">
            <v>Escavação, carga e transporte de material de 1ª categoria na distância de 3.000 m - caminho de serviço em leito natural - com carregadeira e caminhão basculante de 14 m³</v>
          </cell>
          <cell r="C5597" t="str">
            <v>m³</v>
          </cell>
          <cell r="D5597">
            <v>15.77</v>
          </cell>
          <cell r="E5597" t="str">
            <v>SICRO Jul/24</v>
          </cell>
        </row>
        <row r="5598">
          <cell r="A5598">
            <v>5502834</v>
          </cell>
          <cell r="B5598" t="str">
            <v>Escavação, carga e transporte de material de 1ª categoria na distância de 3.000 m - caminho de serviço em leito natural - com escavadeira e caminhão basculante de 14 m³</v>
          </cell>
          <cell r="C5598" t="str">
            <v>m³</v>
          </cell>
          <cell r="D5598">
            <v>11.83</v>
          </cell>
          <cell r="E5598" t="str">
            <v>SICRO Jul/24</v>
          </cell>
        </row>
        <row r="5599">
          <cell r="A5599">
            <v>5502826</v>
          </cell>
          <cell r="B5599" t="str">
            <v>Escavação, carga e transporte de material de 1ª categoria na distância de 3.000 m - caminho de serviço em revestimento primário - com carregadeira e caminhão basculante de 14 m³</v>
          </cell>
          <cell r="C5599" t="str">
            <v>m³</v>
          </cell>
          <cell r="D5599">
            <v>12.77</v>
          </cell>
          <cell r="E5599" t="str">
            <v>SICRO Jul/24</v>
          </cell>
        </row>
        <row r="5600">
          <cell r="A5600">
            <v>5502835</v>
          </cell>
          <cell r="B5600" t="str">
            <v>Escavação, carga e transporte de material de 1ª categoria na distância de 3.000 m - caminho de serviço em revestimento primário - com escavadeira e caminhão basculante de 14 m³</v>
          </cell>
          <cell r="C5600" t="str">
            <v>m³</v>
          </cell>
          <cell r="D5600">
            <v>9.2200000000000006</v>
          </cell>
          <cell r="E5600" t="str">
            <v>SICRO Jul/24</v>
          </cell>
        </row>
        <row r="5601">
          <cell r="A5601">
            <v>5502827</v>
          </cell>
          <cell r="B5601" t="str">
            <v>Escavação, carga e transporte de material de 1ª categoria na distância de 3.000 m - caminho de serviço pavimentado - com carregadeira e caminhão basculante de 14 m³</v>
          </cell>
          <cell r="C5601" t="str">
            <v>m³</v>
          </cell>
          <cell r="D5601">
            <v>12.61</v>
          </cell>
          <cell r="E5601" t="str">
            <v>SICRO Jul/24</v>
          </cell>
        </row>
        <row r="5602">
          <cell r="A5602">
            <v>5502836</v>
          </cell>
          <cell r="B5602" t="str">
            <v>Escavação, carga e transporte de material de 1ª categoria na distância de 3.000 m - caminho de serviço pavimentado - com escavadeira e caminhão basculante de 14 m³</v>
          </cell>
          <cell r="C5602" t="str">
            <v>m³</v>
          </cell>
          <cell r="D5602">
            <v>9.0500000000000007</v>
          </cell>
          <cell r="E5602" t="str">
            <v>SICRO Jul/24</v>
          </cell>
        </row>
        <row r="5603">
          <cell r="A5603">
            <v>5502356</v>
          </cell>
          <cell r="B5603" t="str">
            <v>Escavação, carga e transporte de material de 2ª categoria - DMT de 1.000 a 1.200 m - caminho de serviço em leito natural - com carregadeira e caminhão basculante de 14 m³</v>
          </cell>
          <cell r="C5603" t="str">
            <v>m³</v>
          </cell>
          <cell r="D5603">
            <v>18.16</v>
          </cell>
          <cell r="E5603" t="str">
            <v>SICRO Jul/24</v>
          </cell>
        </row>
        <row r="5604">
          <cell r="A5604">
            <v>5502590</v>
          </cell>
          <cell r="B5604" t="str">
            <v>Escavação, carga e transporte de material de 2ª categoria - DMT de 1.000 a 1.200 m - caminho de serviço em leito natural - com escavadeira e caminhão basculante de 14 m³</v>
          </cell>
          <cell r="C5604" t="str">
            <v>m³</v>
          </cell>
          <cell r="D5604">
            <v>10.64</v>
          </cell>
          <cell r="E5604" t="str">
            <v>SICRO Jul/24</v>
          </cell>
        </row>
        <row r="5605">
          <cell r="A5605">
            <v>5502382</v>
          </cell>
          <cell r="B5605" t="str">
            <v>Escavação, carga e transporte de material de 2ª categoria - DMT de 1.000 a 1.200 m - caminho de serviço em revestimento primário - com carregadeira e caminhão basculante de 14 m³</v>
          </cell>
          <cell r="C5605" t="str">
            <v>m³</v>
          </cell>
          <cell r="D5605">
            <v>16.72</v>
          </cell>
          <cell r="E5605" t="str">
            <v>SICRO Jul/24</v>
          </cell>
        </row>
        <row r="5606">
          <cell r="A5606">
            <v>5502616</v>
          </cell>
          <cell r="B5606" t="str">
            <v>Escavação, carga e transporte de material de 2ª categoria - DMT de 1.000 a 1.200 m - caminho de serviço em revestimento primário - com escavadeira e caminhão basculante de 14 m³</v>
          </cell>
          <cell r="C5606" t="str">
            <v>m³</v>
          </cell>
          <cell r="D5606">
            <v>9.06</v>
          </cell>
          <cell r="E5606" t="str">
            <v>SICRO Jul/24</v>
          </cell>
        </row>
        <row r="5607">
          <cell r="A5607">
            <v>5502408</v>
          </cell>
          <cell r="B5607" t="str">
            <v>Escavação, carga e transporte de material de 2ª categoria - DMT de 1.000 a 1.200 m - caminho de serviço pavimentado - com carregadeira e caminhão basculante de 14 m³</v>
          </cell>
          <cell r="C5607" t="str">
            <v>m³</v>
          </cell>
          <cell r="D5607">
            <v>16.72</v>
          </cell>
          <cell r="E5607" t="str">
            <v>SICRO Jul/24</v>
          </cell>
        </row>
        <row r="5608">
          <cell r="A5608">
            <v>5502642</v>
          </cell>
          <cell r="B5608" t="str">
            <v>Escavação, carga e transporte de material de 2ª categoria - DMT de 1.000 a 1.200 m - caminho de serviço pavimentado - com escavadeira e caminhão basculante de 14 m³</v>
          </cell>
          <cell r="C5608" t="str">
            <v>m³</v>
          </cell>
          <cell r="D5608">
            <v>9.02</v>
          </cell>
          <cell r="E5608" t="str">
            <v>SICRO Jul/24</v>
          </cell>
        </row>
        <row r="5609">
          <cell r="A5609">
            <v>5502357</v>
          </cell>
          <cell r="B5609" t="str">
            <v>Escavação, carga e transporte de material de 2ª categoria - DMT de 1.200 a 1.400 m - caminho de serviço em leito natural - com carregadeira e caminhão basculante de 14 m³</v>
          </cell>
          <cell r="C5609" t="str">
            <v>m³</v>
          </cell>
          <cell r="D5609">
            <v>18.46</v>
          </cell>
          <cell r="E5609" t="str">
            <v>SICRO Jul/24</v>
          </cell>
        </row>
        <row r="5610">
          <cell r="A5610">
            <v>5502591</v>
          </cell>
          <cell r="B5610" t="str">
            <v>Escavação, carga e transporte de material de 2ª categoria - DMT de 1.200 a 1.400 m - caminho de serviço em leito natural - com escavadeira e caminhão basculante de 14 m³</v>
          </cell>
          <cell r="C5610" t="str">
            <v>m³</v>
          </cell>
          <cell r="D5610">
            <v>10.97</v>
          </cell>
          <cell r="E5610" t="str">
            <v>SICRO Jul/24</v>
          </cell>
        </row>
        <row r="5611">
          <cell r="A5611">
            <v>5502383</v>
          </cell>
          <cell r="B5611" t="str">
            <v>Escavação, carga e transporte de material de 2ª categoria - DMT de 1.200 a 1.400 m - caminho de serviço em revestimento primário - com carregadeira e caminhão basculante de 14 m³</v>
          </cell>
          <cell r="C5611" t="str">
            <v>m³</v>
          </cell>
          <cell r="D5611">
            <v>16.91</v>
          </cell>
          <cell r="E5611" t="str">
            <v>SICRO Jul/24</v>
          </cell>
        </row>
        <row r="5612">
          <cell r="A5612">
            <v>5502617</v>
          </cell>
          <cell r="B5612" t="str">
            <v>Escavação, carga e transporte de material de 2ª categoria - DMT de 1.200 a 1.400 m - caminho de serviço em revestimento primário - com escavadeira e caminhão basculante de 14 m³</v>
          </cell>
          <cell r="C5612" t="str">
            <v>m³</v>
          </cell>
          <cell r="D5612">
            <v>9.2100000000000009</v>
          </cell>
          <cell r="E5612" t="str">
            <v>SICRO Jul/24</v>
          </cell>
        </row>
        <row r="5613">
          <cell r="A5613">
            <v>5502409</v>
          </cell>
          <cell r="B5613" t="str">
            <v>Escavação, carga e transporte de material de 2ª categoria - DMT de 1.200 a 1.400 m - caminho de serviço pavimentado - com carregadeira e caminhão basculante de 14 m³</v>
          </cell>
          <cell r="C5613" t="str">
            <v>m³</v>
          </cell>
          <cell r="D5613">
            <v>16.86</v>
          </cell>
          <cell r="E5613" t="str">
            <v>SICRO Jul/24</v>
          </cell>
        </row>
        <row r="5614">
          <cell r="A5614">
            <v>5502643</v>
          </cell>
          <cell r="B5614" t="str">
            <v>Escavação, carga e transporte de material de 2ª categoria - DMT de 1.200 a 1.400 m - caminho de serviço pavimentado - com escavadeira e caminhão basculante de 14 m³</v>
          </cell>
          <cell r="C5614" t="str">
            <v>m³</v>
          </cell>
          <cell r="D5614">
            <v>9.2100000000000009</v>
          </cell>
          <cell r="E5614" t="str">
            <v>SICRO Jul/24</v>
          </cell>
        </row>
        <row r="5615">
          <cell r="A5615">
            <v>5502358</v>
          </cell>
          <cell r="B5615" t="str">
            <v>Escavação, carga e transporte de material de 2ª categoria - DMT de 1.400 a 1.600 m - caminho de serviço em leito natural - com carregadeira e caminhão basculante de 14 m³</v>
          </cell>
          <cell r="C5615" t="str">
            <v>m³</v>
          </cell>
          <cell r="D5615">
            <v>18.760000000000002</v>
          </cell>
          <cell r="E5615" t="str">
            <v>SICRO Jul/24</v>
          </cell>
        </row>
        <row r="5616">
          <cell r="A5616">
            <v>5502592</v>
          </cell>
          <cell r="B5616" t="str">
            <v>Escavação, carga e transporte de material de 2ª categoria - DMT de 1.400 a 1.600 m - caminho de serviço em leito natural - com escavadeira e caminhão basculante de 14 m³</v>
          </cell>
          <cell r="C5616" t="str">
            <v>m³</v>
          </cell>
          <cell r="D5616">
            <v>11.23</v>
          </cell>
          <cell r="E5616" t="str">
            <v>SICRO Jul/24</v>
          </cell>
        </row>
        <row r="5617">
          <cell r="A5617">
            <v>5502384</v>
          </cell>
          <cell r="B5617" t="str">
            <v>Escavação, carga e transporte de material de 2ª categoria - DMT de 1.400 a 1.600 m - caminho de serviço em revestimento primário - com carregadeira e caminhão basculante de 14 m³</v>
          </cell>
          <cell r="C5617" t="str">
            <v>m³</v>
          </cell>
          <cell r="D5617">
            <v>17.100000000000001</v>
          </cell>
          <cell r="E5617" t="str">
            <v>SICRO Jul/24</v>
          </cell>
        </row>
        <row r="5618">
          <cell r="A5618">
            <v>5502618</v>
          </cell>
          <cell r="B5618" t="str">
            <v>Escavação, carga e transporte de material de 2ª categoria - DMT de 1.400 a 1.600 m - caminho de serviço em revestimento primário - com escavadeira e caminhão basculante de 14 m³</v>
          </cell>
          <cell r="C5618" t="str">
            <v>m³</v>
          </cell>
          <cell r="D5618">
            <v>10.130000000000001</v>
          </cell>
          <cell r="E5618" t="str">
            <v>SICRO Jul/24</v>
          </cell>
        </row>
        <row r="5619">
          <cell r="A5619">
            <v>5502410</v>
          </cell>
          <cell r="B5619" t="str">
            <v>Escavação, carga e transporte de material de 2ª categoria - DMT de 1.400 a 1.600 m - caminho de serviço pavimentado - com carregadeira e caminhão basculante de 14 m³</v>
          </cell>
          <cell r="C5619" t="str">
            <v>m³</v>
          </cell>
          <cell r="D5619">
            <v>17.059999999999999</v>
          </cell>
          <cell r="E5619" t="str">
            <v>SICRO Jul/24</v>
          </cell>
        </row>
        <row r="5620">
          <cell r="A5620">
            <v>5502644</v>
          </cell>
          <cell r="B5620" t="str">
            <v>Escavação, carga e transporte de material de 2ª categoria - DMT de 1.400 a 1.600 m - caminho de serviço pavimentado - com escavadeira e caminhão basculante de 14 m³</v>
          </cell>
          <cell r="C5620" t="str">
            <v>m³</v>
          </cell>
          <cell r="D5620">
            <v>10.06</v>
          </cell>
          <cell r="E5620" t="str">
            <v>SICRO Jul/24</v>
          </cell>
        </row>
        <row r="5621">
          <cell r="A5621">
            <v>5502359</v>
          </cell>
          <cell r="B5621" t="str">
            <v>Escavação, carga e transporte de material de 2ª categoria - DMT de 1.600 a 1.800 m - caminho de serviço em leito natural - com carregadeira e caminhão basculante de 14 m³</v>
          </cell>
          <cell r="C5621" t="str">
            <v>m³</v>
          </cell>
          <cell r="D5621">
            <v>19.059999999999999</v>
          </cell>
          <cell r="E5621" t="str">
            <v>SICRO Jul/24</v>
          </cell>
        </row>
        <row r="5622">
          <cell r="A5622">
            <v>5502593</v>
          </cell>
          <cell r="B5622" t="str">
            <v>Escavação, carga e transporte de material de 2ª categoria - DMT de 1.600 a 1.800 m - caminho de serviço em leito natural - com escavadeira e caminhão basculante de 14 m³</v>
          </cell>
          <cell r="C5622" t="str">
            <v>m³</v>
          </cell>
          <cell r="D5622">
            <v>11.55</v>
          </cell>
          <cell r="E5622" t="str">
            <v>SICRO Jul/24</v>
          </cell>
        </row>
        <row r="5623">
          <cell r="A5623">
            <v>5502385</v>
          </cell>
          <cell r="B5623" t="str">
            <v>Escavação, carga e transporte de material de 2ª categoria - DMT de 1.600 a 1.800 m - caminho de serviço em revestimento primário - com carregadeira e caminhão basculante de 14 m³</v>
          </cell>
          <cell r="C5623" t="str">
            <v>m³</v>
          </cell>
          <cell r="D5623">
            <v>17.3</v>
          </cell>
          <cell r="E5623" t="str">
            <v>SICRO Jul/24</v>
          </cell>
        </row>
        <row r="5624">
          <cell r="A5624">
            <v>5502619</v>
          </cell>
          <cell r="B5624" t="str">
            <v>Escavação, carga e transporte de material de 2ª categoria - DMT de 1.600 a 1.800 m - caminho de serviço em revestimento primário - com escavadeira e caminhão basculante de 14 m³</v>
          </cell>
          <cell r="C5624" t="str">
            <v>m³</v>
          </cell>
          <cell r="D5624">
            <v>10.32</v>
          </cell>
          <cell r="E5624" t="str">
            <v>SICRO Jul/24</v>
          </cell>
        </row>
        <row r="5625">
          <cell r="A5625">
            <v>5502411</v>
          </cell>
          <cell r="B5625" t="str">
            <v>Escavação, carga e transporte de material de 2ª categoria - DMT de 1.600 a 1.800 m - caminho de serviço pavimentado - com carregadeira e caminhão basculante de 14 m³</v>
          </cell>
          <cell r="C5625" t="str">
            <v>m³</v>
          </cell>
          <cell r="D5625">
            <v>17.25</v>
          </cell>
          <cell r="E5625" t="str">
            <v>SICRO Jul/24</v>
          </cell>
        </row>
        <row r="5626">
          <cell r="A5626">
            <v>5502645</v>
          </cell>
          <cell r="B5626" t="str">
            <v>Escavação, carga e transporte de material de 2ª categoria - DMT de 1.600 a 1.800 m - caminho de serviço pavimentado - com escavadeira e caminhão basculante de 14 m³</v>
          </cell>
          <cell r="C5626" t="str">
            <v>m³</v>
          </cell>
          <cell r="D5626">
            <v>10.26</v>
          </cell>
          <cell r="E5626" t="str">
            <v>SICRO Jul/24</v>
          </cell>
        </row>
        <row r="5627">
          <cell r="A5627">
            <v>5502360</v>
          </cell>
          <cell r="B5627" t="str">
            <v>Escavação, carga e transporte de material de 2ª categoria - DMT de 1.800 a 2.000 m - caminho de serviço em leito natural - com carregadeira e caminhão basculante de 14 m³</v>
          </cell>
          <cell r="C5627" t="str">
            <v>m³</v>
          </cell>
          <cell r="D5627">
            <v>19.829999999999998</v>
          </cell>
          <cell r="E5627" t="str">
            <v>SICRO Jul/24</v>
          </cell>
        </row>
        <row r="5628">
          <cell r="A5628">
            <v>5502594</v>
          </cell>
          <cell r="B5628" t="str">
            <v>Escavação, carga e transporte de material de 2ª categoria - DMT de 1.800 a 2.000 m - caminho de serviço em leito natural - com escavadeira e caminhão basculante de 14 m³</v>
          </cell>
          <cell r="C5628" t="str">
            <v>m³</v>
          </cell>
          <cell r="D5628">
            <v>12.55</v>
          </cell>
          <cell r="E5628" t="str">
            <v>SICRO Jul/24</v>
          </cell>
        </row>
        <row r="5629">
          <cell r="A5629">
            <v>5502386</v>
          </cell>
          <cell r="B5629" t="str">
            <v>Escavação, carga e transporte de material de 2ª categoria - DMT de 1.800 a 2.000 m - caminho de serviço em revestimento primário - com carregadeira e caminhão basculante de 14 m³</v>
          </cell>
          <cell r="C5629" t="str">
            <v>m³</v>
          </cell>
          <cell r="D5629">
            <v>17.98</v>
          </cell>
          <cell r="E5629" t="str">
            <v>SICRO Jul/24</v>
          </cell>
        </row>
        <row r="5630">
          <cell r="A5630">
            <v>5502620</v>
          </cell>
          <cell r="B5630" t="str">
            <v>Escavação, carga e transporte de material de 2ª categoria - DMT de 1.800 a 2.000 m - caminho de serviço em revestimento primário - com escavadeira e caminhão basculante de 14 m³</v>
          </cell>
          <cell r="C5630" t="str">
            <v>m³</v>
          </cell>
          <cell r="D5630">
            <v>10.45</v>
          </cell>
          <cell r="E5630" t="str">
            <v>SICRO Jul/24</v>
          </cell>
        </row>
        <row r="5631">
          <cell r="A5631">
            <v>5502412</v>
          </cell>
          <cell r="B5631" t="str">
            <v>Escavação, carga e transporte de material de 2ª categoria - DMT de 1.800 a 2.000 m - caminho de serviço pavimentado - com carregadeira e caminhão basculante de 14 m³</v>
          </cell>
          <cell r="C5631" t="str">
            <v>m³</v>
          </cell>
          <cell r="D5631">
            <v>17.920000000000002</v>
          </cell>
          <cell r="E5631" t="str">
            <v>SICRO Jul/24</v>
          </cell>
        </row>
        <row r="5632">
          <cell r="A5632">
            <v>5502646</v>
          </cell>
          <cell r="B5632" t="str">
            <v>Escavação, carga e transporte de material de 2ª categoria - DMT de 1.800 a 2.000 m - caminho de serviço pavimentado - com escavadeira e caminhão basculante de 14 m³</v>
          </cell>
          <cell r="C5632" t="str">
            <v>m³</v>
          </cell>
          <cell r="D5632">
            <v>10.39</v>
          </cell>
          <cell r="E5632" t="str">
            <v>SICRO Jul/24</v>
          </cell>
        </row>
        <row r="5633">
          <cell r="A5633">
            <v>5502361</v>
          </cell>
          <cell r="B5633" t="str">
            <v>Escavação, carga e transporte de material de 2ª categoria - DMT de 2.000 a 2.500 m - caminho de serviço em leito natural - com carregadeira e caminhão basculante de 14 m³</v>
          </cell>
          <cell r="C5633" t="str">
            <v>m³</v>
          </cell>
          <cell r="D5633">
            <v>20.34</v>
          </cell>
          <cell r="E5633" t="str">
            <v>SICRO Jul/24</v>
          </cell>
        </row>
        <row r="5634">
          <cell r="A5634">
            <v>5502595</v>
          </cell>
          <cell r="B5634" t="str">
            <v>Escavação, carga e transporte de material de 2ª categoria - DMT de 2.000 a 2.500 m - caminho de serviço em leito natural - com escavadeira e caminhão basculante de 14 m³</v>
          </cell>
          <cell r="C5634" t="str">
            <v>m³</v>
          </cell>
          <cell r="D5634">
            <v>13.03</v>
          </cell>
          <cell r="E5634" t="str">
            <v>SICRO Jul/24</v>
          </cell>
        </row>
        <row r="5635">
          <cell r="A5635">
            <v>5502387</v>
          </cell>
          <cell r="B5635" t="str">
            <v>Escavação, carga e transporte de material de 2ª categoria - DMT de 2.000 a 2.500 m - caminho de serviço em revestimento primário - com carregadeira e caminhão basculante de 14 m³</v>
          </cell>
          <cell r="C5635" t="str">
            <v>m³</v>
          </cell>
          <cell r="D5635">
            <v>18.34</v>
          </cell>
          <cell r="E5635" t="str">
            <v>SICRO Jul/24</v>
          </cell>
        </row>
        <row r="5636">
          <cell r="A5636">
            <v>5502621</v>
          </cell>
          <cell r="B5636" t="str">
            <v>Escavação, carga e transporte de material de 2ª categoria - DMT de 2.000 a 2.500 m - caminho de serviço em revestimento primário - com escavadeira e caminhão basculante de 14 m³</v>
          </cell>
          <cell r="C5636" t="str">
            <v>m³</v>
          </cell>
          <cell r="D5636">
            <v>10.84</v>
          </cell>
          <cell r="E5636" t="str">
            <v>SICRO Jul/24</v>
          </cell>
        </row>
        <row r="5637">
          <cell r="A5637">
            <v>5502413</v>
          </cell>
          <cell r="B5637" t="str">
            <v>Escavação, carga e transporte de material de 2ª categoria - DMT de 2.000 a 2.500 m - caminho de serviço pavimentado - com carregadeira e caminhão basculante de 14 m³</v>
          </cell>
          <cell r="C5637" t="str">
            <v>m³</v>
          </cell>
          <cell r="D5637">
            <v>18.22</v>
          </cell>
          <cell r="E5637" t="str">
            <v>SICRO Jul/24</v>
          </cell>
        </row>
        <row r="5638">
          <cell r="A5638">
            <v>5502647</v>
          </cell>
          <cell r="B5638" t="str">
            <v>Escavação, carga e transporte de material de 2ª categoria - DMT de 2.000 a 2.500 m - caminho de serviço pavimentado - com escavadeira e caminhão basculante de 14 m³</v>
          </cell>
          <cell r="C5638" t="str">
            <v>m³</v>
          </cell>
          <cell r="D5638">
            <v>10.71</v>
          </cell>
          <cell r="E5638" t="str">
            <v>SICRO Jul/24</v>
          </cell>
        </row>
        <row r="5639">
          <cell r="A5639">
            <v>5502362</v>
          </cell>
          <cell r="B5639" t="str">
            <v>Escavação, carga e transporte de material de 2ª categoria - DMT de 2.500 a 3.000 m - caminho de serviço em leito natural - com carregadeira e caminhão basculante de 14 m³</v>
          </cell>
          <cell r="C5639" t="str">
            <v>m³</v>
          </cell>
          <cell r="D5639">
            <v>21.73</v>
          </cell>
          <cell r="E5639" t="str">
            <v>SICRO Jul/24</v>
          </cell>
        </row>
        <row r="5640">
          <cell r="A5640">
            <v>5502596</v>
          </cell>
          <cell r="B5640" t="str">
            <v>Escavação, carga e transporte de material de 2ª categoria - DMT de 2.500 a 3.000 m - caminho de serviço em leito natural - com escavadeira e caminhão basculante de 14 m³</v>
          </cell>
          <cell r="C5640" t="str">
            <v>m³</v>
          </cell>
          <cell r="D5640">
            <v>13.84</v>
          </cell>
          <cell r="E5640" t="str">
            <v>SICRO Jul/24</v>
          </cell>
        </row>
        <row r="5641">
          <cell r="A5641">
            <v>5502388</v>
          </cell>
          <cell r="B5641" t="str">
            <v>Escavação, carga e transporte de material de 2ª categoria - DMT de 2.500 a 3.000 m - caminho de serviço em revestimento primário - com carregadeira e caminhão basculante de 14 m³</v>
          </cell>
          <cell r="C5641" t="str">
            <v>m³</v>
          </cell>
          <cell r="D5641">
            <v>18.82</v>
          </cell>
          <cell r="E5641" t="str">
            <v>SICRO Jul/24</v>
          </cell>
        </row>
        <row r="5642">
          <cell r="A5642">
            <v>5502622</v>
          </cell>
          <cell r="B5642" t="str">
            <v>Escavação, carga e transporte de material de 2ª categoria - DMT de 2.500 a 3.000 m - caminho de serviço em revestimento primário - com escavadeira e caminhão basculante de 14 m³</v>
          </cell>
          <cell r="C5642" t="str">
            <v>m³</v>
          </cell>
          <cell r="D5642">
            <v>11.36</v>
          </cell>
          <cell r="E5642" t="str">
            <v>SICRO Jul/24</v>
          </cell>
        </row>
        <row r="5643">
          <cell r="A5643">
            <v>5502414</v>
          </cell>
          <cell r="B5643" t="str">
            <v>Escavação, carga e transporte de material de 2ª categoria - DMT de 2.500 a 3.000 m - caminho de serviço pavimentado - com carregadeira e caminhão basculante de 14 m³</v>
          </cell>
          <cell r="C5643" t="str">
            <v>m³</v>
          </cell>
          <cell r="D5643">
            <v>18.7</v>
          </cell>
          <cell r="E5643" t="str">
            <v>SICRO Jul/24</v>
          </cell>
        </row>
        <row r="5644">
          <cell r="A5644">
            <v>5502648</v>
          </cell>
          <cell r="B5644" t="str">
            <v>Escavação, carga e transporte de material de 2ª categoria - DMT de 2.500 a 3.000 m - caminho de serviço pavimentado - com escavadeira e caminhão basculante de 14 m³</v>
          </cell>
          <cell r="C5644" t="str">
            <v>m³</v>
          </cell>
          <cell r="D5644">
            <v>11.23</v>
          </cell>
          <cell r="E5644" t="str">
            <v>SICRO Jul/24</v>
          </cell>
        </row>
        <row r="5645">
          <cell r="A5645">
            <v>5502352</v>
          </cell>
          <cell r="B5645" t="str">
            <v>Escavação, carga e transporte de material de 2ª categoria - DMT de 200 a 400 m - caminho de serviço em leito natural - com carregadeira e caminhão basculante de 14 m³</v>
          </cell>
          <cell r="C5645" t="str">
            <v>m³</v>
          </cell>
          <cell r="D5645">
            <v>16.29</v>
          </cell>
          <cell r="E5645" t="str">
            <v>SICRO Jul/24</v>
          </cell>
        </row>
        <row r="5646">
          <cell r="A5646">
            <v>5502586</v>
          </cell>
          <cell r="B5646" t="str">
            <v>Escavação, carga e transporte de material de 2ª categoria - DMT de 200 a 400 m - caminho de serviço em leito natural - com escavadeira e caminhão basculante de 14 m³</v>
          </cell>
          <cell r="C5646" t="str">
            <v>m³</v>
          </cell>
          <cell r="D5646">
            <v>8.6300000000000008</v>
          </cell>
          <cell r="E5646" t="str">
            <v>SICRO Jul/24</v>
          </cell>
        </row>
        <row r="5647">
          <cell r="A5647">
            <v>5502378</v>
          </cell>
          <cell r="B5647" t="str">
            <v>Escavação, carga e transporte de material de 2ª categoria - DMT de 200 a 400 m - caminho de serviço em revestimento primário - com carregadeira e caminhão basculante de 14 m³</v>
          </cell>
          <cell r="C5647" t="str">
            <v>m³</v>
          </cell>
          <cell r="D5647">
            <v>15.31</v>
          </cell>
          <cell r="E5647" t="str">
            <v>SICRO Jul/24</v>
          </cell>
        </row>
        <row r="5648">
          <cell r="A5648">
            <v>5502612</v>
          </cell>
          <cell r="B5648" t="str">
            <v>Escavação, carga e transporte de material de 2ª categoria - DMT de 200 a 400 m - caminho de serviço em revestimento primário - com escavadeira e caminhão basculante de 14 m³</v>
          </cell>
          <cell r="C5648" t="str">
            <v>m³</v>
          </cell>
          <cell r="D5648">
            <v>8.14</v>
          </cell>
          <cell r="E5648" t="str">
            <v>SICRO Jul/24</v>
          </cell>
        </row>
        <row r="5649">
          <cell r="A5649">
            <v>5502404</v>
          </cell>
          <cell r="B5649" t="str">
            <v>Escavação, carga e transporte de material de 2ª categoria - DMT de 200 a 400 m - caminho de serviço pavimentado - com carregadeira e caminhão basculante de 14 m³</v>
          </cell>
          <cell r="C5649" t="str">
            <v>m³</v>
          </cell>
          <cell r="D5649">
            <v>15.38</v>
          </cell>
          <cell r="E5649" t="str">
            <v>SICRO Jul/24</v>
          </cell>
        </row>
        <row r="5650">
          <cell r="A5650">
            <v>5502638</v>
          </cell>
          <cell r="B5650" t="str">
            <v>Escavação, carga e transporte de material de 2ª categoria - DMT de 200 a 400 m - caminho de serviço pavimentado - com escavadeira e caminhão basculante de 14 m³</v>
          </cell>
          <cell r="C5650" t="str">
            <v>m³</v>
          </cell>
          <cell r="D5650">
            <v>8.24</v>
          </cell>
          <cell r="E5650" t="str">
            <v>SICRO Jul/24</v>
          </cell>
        </row>
        <row r="5651">
          <cell r="A5651">
            <v>5502353</v>
          </cell>
          <cell r="B5651" t="str">
            <v>Escavação, carga e transporte de material de 2ª categoria - DMT de 400 a 600 m - caminho de serviço em leito natural - com carregadeira e caminhão basculante de 14 m³</v>
          </cell>
          <cell r="C5651" t="str">
            <v>m³</v>
          </cell>
          <cell r="D5651">
            <v>16.670000000000002</v>
          </cell>
          <cell r="E5651" t="str">
            <v>SICRO Jul/24</v>
          </cell>
        </row>
        <row r="5652">
          <cell r="A5652">
            <v>5502587</v>
          </cell>
          <cell r="B5652" t="str">
            <v>Escavação, carga e transporte de material de 2ª categoria - DMT de 400 a 600 m - caminho de serviço em leito natural - com escavadeira e caminhão basculante de 14 m³</v>
          </cell>
          <cell r="C5652" t="str">
            <v>m³</v>
          </cell>
          <cell r="D5652">
            <v>9.02</v>
          </cell>
          <cell r="E5652" t="str">
            <v>SICRO Jul/24</v>
          </cell>
        </row>
        <row r="5653">
          <cell r="A5653">
            <v>5502379</v>
          </cell>
          <cell r="B5653" t="str">
            <v>Escavação, carga e transporte de material de 2ª categoria - DMT de 400 a 600 m - caminho de serviço em revestimento primário - com carregadeira e caminhão basculante de 14 m³</v>
          </cell>
          <cell r="C5653" t="str">
            <v>m³</v>
          </cell>
          <cell r="D5653">
            <v>15.6</v>
          </cell>
          <cell r="E5653" t="str">
            <v>SICRO Jul/24</v>
          </cell>
        </row>
        <row r="5654">
          <cell r="A5654">
            <v>5502613</v>
          </cell>
          <cell r="B5654" t="str">
            <v>Escavação, carga e transporte de material de 2ª categoria - DMT de 400 a 600 m - caminho de serviço em revestimento primário - com escavadeira e caminhão basculante de 14 m³</v>
          </cell>
          <cell r="C5654" t="str">
            <v>m³</v>
          </cell>
          <cell r="D5654">
            <v>8.43</v>
          </cell>
          <cell r="E5654" t="str">
            <v>SICRO Jul/24</v>
          </cell>
        </row>
        <row r="5655">
          <cell r="A5655">
            <v>5502405</v>
          </cell>
          <cell r="B5655" t="str">
            <v>Escavação, carga e transporte de material de 2ª categoria - DMT de 400 a 600 m - caminho de serviço pavimentado - com carregadeira e caminhão basculante de 14 m³</v>
          </cell>
          <cell r="C5655" t="str">
            <v>m³</v>
          </cell>
          <cell r="D5655">
            <v>16.14</v>
          </cell>
          <cell r="E5655" t="str">
            <v>SICRO Jul/24</v>
          </cell>
        </row>
        <row r="5656">
          <cell r="A5656">
            <v>5502639</v>
          </cell>
          <cell r="B5656" t="str">
            <v>Escavação, carga e transporte de material de 2ª categoria - DMT de 400 a 600 m - caminho de serviço pavimentado - com escavadeira e caminhão basculante de 14 m³</v>
          </cell>
          <cell r="C5656" t="str">
            <v>m³</v>
          </cell>
          <cell r="D5656">
            <v>8.48</v>
          </cell>
          <cell r="E5656" t="str">
            <v>SICRO Jul/24</v>
          </cell>
        </row>
        <row r="5657">
          <cell r="A5657">
            <v>5502351</v>
          </cell>
          <cell r="B5657" t="str">
            <v>Escavação, carga e transporte de material de 2ª categoria - DMT de 50 a 200 m - caminho de serviço em leito natural - com carregadeira e caminhão basculante de 14 m³</v>
          </cell>
          <cell r="C5657" t="str">
            <v>m³</v>
          </cell>
          <cell r="D5657">
            <v>15.31</v>
          </cell>
          <cell r="E5657" t="str">
            <v>SICRO Jul/24</v>
          </cell>
        </row>
        <row r="5658">
          <cell r="A5658">
            <v>5502585</v>
          </cell>
          <cell r="B5658" t="str">
            <v>Escavação, carga e transporte de material de 2ª categoria - DMT de 50 a 200 m - caminho de serviço em leito natural - com escavadeira e caminhão basculante de 14 m³</v>
          </cell>
          <cell r="C5658" t="str">
            <v>m³</v>
          </cell>
          <cell r="D5658">
            <v>8.14</v>
          </cell>
          <cell r="E5658" t="str">
            <v>SICRO Jul/24</v>
          </cell>
        </row>
        <row r="5659">
          <cell r="A5659">
            <v>5502377</v>
          </cell>
          <cell r="B5659" t="str">
            <v>Escavação, carga e transporte de material de 2ª categoria - DMT de 50 a 200 m - caminho de serviço em revestimento primário - com carregadeira e caminhão basculante de 14 m³</v>
          </cell>
          <cell r="C5659" t="str">
            <v>m³</v>
          </cell>
          <cell r="D5659">
            <v>15.02</v>
          </cell>
          <cell r="E5659" t="str">
            <v>SICRO Jul/24</v>
          </cell>
        </row>
        <row r="5660">
          <cell r="A5660">
            <v>5502611</v>
          </cell>
          <cell r="B5660" t="str">
            <v>Escavação, carga e transporte de material de 2ª categoria - DMT de 50 a 200 m - caminho de serviço em revestimento primário - com escavadeira e caminhão basculante de 14 m³</v>
          </cell>
          <cell r="C5660" t="str">
            <v>m³</v>
          </cell>
          <cell r="D5660">
            <v>7.85</v>
          </cell>
          <cell r="E5660" t="str">
            <v>SICRO Jul/24</v>
          </cell>
        </row>
        <row r="5661">
          <cell r="A5661">
            <v>5502403</v>
          </cell>
          <cell r="B5661" t="str">
            <v>Escavação, carga e transporte de material de 2ª categoria - DMT de 50 a 200 m - caminho de serviço pavimentado - com carregadeira e caminhão basculante de 14 m³</v>
          </cell>
          <cell r="C5661" t="str">
            <v>m³</v>
          </cell>
          <cell r="D5661">
            <v>15.13</v>
          </cell>
          <cell r="E5661" t="str">
            <v>SICRO Jul/24</v>
          </cell>
        </row>
        <row r="5662">
          <cell r="A5662">
            <v>5502637</v>
          </cell>
          <cell r="B5662" t="str">
            <v>Escavação, carga e transporte de material de 2ª categoria - DMT de 50 a 200 m - caminho de serviço pavimentado - com escavadeira e caminhão basculante de 14 m³</v>
          </cell>
          <cell r="C5662" t="str">
            <v>m³</v>
          </cell>
          <cell r="D5662">
            <v>7.95</v>
          </cell>
          <cell r="E5662" t="str">
            <v>SICRO Jul/24</v>
          </cell>
        </row>
        <row r="5663">
          <cell r="A5663">
            <v>5502187</v>
          </cell>
          <cell r="B5663" t="str">
            <v>Escavação, carga e transporte de material de 2ª categoria - DMT de 50 m</v>
          </cell>
          <cell r="C5663" t="str">
            <v>m³</v>
          </cell>
          <cell r="D5663">
            <v>7.21</v>
          </cell>
          <cell r="E5663" t="str">
            <v>SICRO Jul/24</v>
          </cell>
        </row>
        <row r="5664">
          <cell r="A5664">
            <v>5502354</v>
          </cell>
          <cell r="B5664" t="str">
            <v>Escavação, carga e transporte de material de 2ª categoria - DMT de 600 a 800 m - caminho de serviço em leito natural - com carregadeira e caminhão basculante de 14 m³</v>
          </cell>
          <cell r="C5664" t="str">
            <v>m³</v>
          </cell>
          <cell r="D5664">
            <v>17.059999999999999</v>
          </cell>
          <cell r="E5664" t="str">
            <v>SICRO Jul/24</v>
          </cell>
        </row>
        <row r="5665">
          <cell r="A5665">
            <v>5502588</v>
          </cell>
          <cell r="B5665" t="str">
            <v>Escavação, carga e transporte de material de 2ª categoria - DMT de 600 a 800 m - caminho de serviço em leito natural - com escavadeira e caminhão basculante de 14 m³</v>
          </cell>
          <cell r="C5665" t="str">
            <v>m³</v>
          </cell>
          <cell r="D5665">
            <v>10.06</v>
          </cell>
          <cell r="E5665" t="str">
            <v>SICRO Jul/24</v>
          </cell>
        </row>
        <row r="5666">
          <cell r="A5666">
            <v>5502380</v>
          </cell>
          <cell r="B5666" t="str">
            <v>Escavação, carga e transporte de material de 2ª categoria - DMT de 600 a 800 m - caminho de serviço em revestimento primário - com carregadeira e caminhão basculante de 14 m³</v>
          </cell>
          <cell r="C5666" t="str">
            <v>m³</v>
          </cell>
          <cell r="D5666">
            <v>16.34</v>
          </cell>
          <cell r="E5666" t="str">
            <v>SICRO Jul/24</v>
          </cell>
        </row>
        <row r="5667">
          <cell r="A5667">
            <v>5502614</v>
          </cell>
          <cell r="B5667" t="str">
            <v>Escavação, carga e transporte de material de 2ª categoria - DMT de 600 a 800 m - caminho de serviço em revestimento primário - com escavadeira e caminhão basculante de 14 m³</v>
          </cell>
          <cell r="C5667" t="str">
            <v>m³</v>
          </cell>
          <cell r="D5667">
            <v>8.6300000000000008</v>
          </cell>
          <cell r="E5667" t="str">
            <v>SICRO Jul/24</v>
          </cell>
        </row>
        <row r="5668">
          <cell r="A5668">
            <v>5502406</v>
          </cell>
          <cell r="B5668" t="str">
            <v>Escavação, carga e transporte de material de 2ª categoria - DMT de 600 a 800 m - caminho de serviço pavimentado - com carregadeira e caminhão basculante de 14 m³</v>
          </cell>
          <cell r="C5668" t="str">
            <v>m³</v>
          </cell>
          <cell r="D5668">
            <v>16.34</v>
          </cell>
          <cell r="E5668" t="str">
            <v>SICRO Jul/24</v>
          </cell>
        </row>
        <row r="5669">
          <cell r="A5669">
            <v>5502640</v>
          </cell>
          <cell r="B5669" t="str">
            <v>Escavação, carga e transporte de material de 2ª categoria - DMT de 600 a 800 m - caminho de serviço pavimentado - com escavadeira e caminhão basculante de 14 m³</v>
          </cell>
          <cell r="C5669" t="str">
            <v>m³</v>
          </cell>
          <cell r="D5669">
            <v>8.68</v>
          </cell>
          <cell r="E5669" t="str">
            <v>SICRO Jul/24</v>
          </cell>
        </row>
        <row r="5670">
          <cell r="A5670">
            <v>5502355</v>
          </cell>
          <cell r="B5670" t="str">
            <v>Escavação, carga e transporte de material de 2ª categoria - DMT de 800 a 1.000 m - caminho de serviço em leito natural - com carregadeira e caminhão basculante de 14 m³</v>
          </cell>
          <cell r="C5670" t="str">
            <v>m³</v>
          </cell>
          <cell r="D5670">
            <v>17.34</v>
          </cell>
          <cell r="E5670" t="str">
            <v>SICRO Jul/24</v>
          </cell>
        </row>
        <row r="5671">
          <cell r="A5671">
            <v>5502589</v>
          </cell>
          <cell r="B5671" t="str">
            <v>Escavação, carga e transporte de material de 2ª categoria - DMT de 800 a 1.000 m - caminho de serviço em leito natural - com escavadeira e caminhão basculante de 14 m³</v>
          </cell>
          <cell r="C5671" t="str">
            <v>m³</v>
          </cell>
          <cell r="D5671">
            <v>10.39</v>
          </cell>
          <cell r="E5671" t="str">
            <v>SICRO Jul/24</v>
          </cell>
        </row>
        <row r="5672">
          <cell r="A5672">
            <v>5502381</v>
          </cell>
          <cell r="B5672" t="str">
            <v>Escavação, carga e transporte de material de 2ª categoria - DMT de 800 a 1.000 m - caminho de serviço em revestimento primário - com carregadeira e caminhão basculante de 14 m³</v>
          </cell>
          <cell r="C5672" t="str">
            <v>m³</v>
          </cell>
          <cell r="D5672">
            <v>16.53</v>
          </cell>
          <cell r="E5672" t="str">
            <v>SICRO Jul/24</v>
          </cell>
        </row>
        <row r="5673">
          <cell r="A5673">
            <v>5502615</v>
          </cell>
          <cell r="B5673" t="str">
            <v>Escavação, carga e transporte de material de 2ª categoria - DMT de 800 a 1.000 m - caminho de serviço em revestimento primário - com escavadeira e caminhão basculante de 14 m³</v>
          </cell>
          <cell r="C5673" t="str">
            <v>m³</v>
          </cell>
          <cell r="D5673">
            <v>8.8699999999999992</v>
          </cell>
          <cell r="E5673" t="str">
            <v>SICRO Jul/24</v>
          </cell>
        </row>
        <row r="5674">
          <cell r="A5674">
            <v>5502407</v>
          </cell>
          <cell r="B5674" t="str">
            <v>Escavação, carga e transporte de material de 2ª categoria - DMT de 800 a 1.000 m - caminho de serviço pavimentado - com carregadeira e caminhão basculante de 14 m³</v>
          </cell>
          <cell r="C5674" t="str">
            <v>m³</v>
          </cell>
          <cell r="D5674">
            <v>16.53</v>
          </cell>
          <cell r="E5674" t="str">
            <v>SICRO Jul/24</v>
          </cell>
        </row>
        <row r="5675">
          <cell r="A5675">
            <v>5502641</v>
          </cell>
          <cell r="B5675" t="str">
            <v>Escavação, carga e transporte de material de 2ª categoria - DMT de 800 a 1.000 m - caminho de serviço pavimentado - com escavadeira e caminhão basculante de 14 m³</v>
          </cell>
          <cell r="C5675" t="str">
            <v>m³</v>
          </cell>
          <cell r="D5675">
            <v>8.8699999999999992</v>
          </cell>
          <cell r="E5675" t="str">
            <v>SICRO Jul/24</v>
          </cell>
        </row>
        <row r="5676">
          <cell r="A5676">
            <v>5502880</v>
          </cell>
          <cell r="B5676" t="str">
            <v>Escavação, carga e transporte de material de 2ª categoria na distância de 3.000 m - caminho de serviço em leito natural - com escavadeira e caminhão basculante de 14 m³</v>
          </cell>
          <cell r="C5676" t="str">
            <v>m³</v>
          </cell>
          <cell r="D5676">
            <v>14.97</v>
          </cell>
          <cell r="E5676" t="str">
            <v>SICRO Jul/24</v>
          </cell>
        </row>
        <row r="5677">
          <cell r="A5677">
            <v>5502857</v>
          </cell>
          <cell r="B5677" t="str">
            <v>Escavação, carga e transporte de material de 2ª categoria na distância de 3.000 m - caminho de serviço em leito natural com carregadeira e caminhão basculante de 14 m³</v>
          </cell>
          <cell r="C5677" t="str">
            <v>m³</v>
          </cell>
          <cell r="D5677">
            <v>22.15</v>
          </cell>
          <cell r="E5677" t="str">
            <v>SICRO Jul/24</v>
          </cell>
        </row>
        <row r="5678">
          <cell r="A5678">
            <v>5502881</v>
          </cell>
          <cell r="B5678" t="str">
            <v>Escavação, carga e transporte de material de 2ª categoria na distância de 3.000 m - caminho de serviço em revestimento primário - com escavadeira e caminhão basculante de 14 m³</v>
          </cell>
          <cell r="C5678" t="str">
            <v>m³</v>
          </cell>
          <cell r="D5678">
            <v>11.62</v>
          </cell>
          <cell r="E5678" t="str">
            <v>SICRO Jul/24</v>
          </cell>
        </row>
        <row r="5679">
          <cell r="A5679">
            <v>5502859</v>
          </cell>
          <cell r="B5679" t="str">
            <v>Escavação, carga e transporte de material de 2ª categoria na distância de 3.000 m - caminho de serviço pavimentado - com carregadeira e caminhão basculante de 14 m³</v>
          </cell>
          <cell r="C5679" t="str">
            <v>m³</v>
          </cell>
          <cell r="D5679">
            <v>18.940000000000001</v>
          </cell>
          <cell r="E5679" t="str">
            <v>SICRO Jul/24</v>
          </cell>
        </row>
        <row r="5680">
          <cell r="A5680">
            <v>5502882</v>
          </cell>
          <cell r="B5680" t="str">
            <v>Escavação, carga e transporte de material de 2ª categoria na distância de 3.000 m - caminho de serviço pavimentado - com escavadeira e caminhão basculante de 14 m³</v>
          </cell>
          <cell r="C5680" t="str">
            <v>m³</v>
          </cell>
          <cell r="D5680">
            <v>11.49</v>
          </cell>
          <cell r="E5680" t="str">
            <v>SICRO Jul/24</v>
          </cell>
        </row>
        <row r="5681">
          <cell r="A5681">
            <v>5502858</v>
          </cell>
          <cell r="B5681" t="str">
            <v>Escavação, carga e transporte de material de 2ª categoria na distância de 3.000 m -caminho de serviço com revestimento primário com carregadeira e caminhão basculante de 14 m³</v>
          </cell>
          <cell r="C5681" t="str">
            <v>m³</v>
          </cell>
          <cell r="D5681">
            <v>19.62</v>
          </cell>
          <cell r="E5681" t="str">
            <v>SICRO Jul/24</v>
          </cell>
        </row>
        <row r="5682">
          <cell r="A5682">
            <v>5502747</v>
          </cell>
          <cell r="B5682" t="str">
            <v>Escavação, carga e transporte de material de 3ª categoria - DMT de 1.000 a 1.200 m - caminho de serviço em leito natural com caminhão basculante de 12 m³</v>
          </cell>
          <cell r="C5682" t="str">
            <v>m³</v>
          </cell>
          <cell r="D5682">
            <v>45.15</v>
          </cell>
          <cell r="E5682" t="str">
            <v>SICRO Jul/24</v>
          </cell>
        </row>
        <row r="5683">
          <cell r="A5683">
            <v>5502773</v>
          </cell>
          <cell r="B5683" t="str">
            <v>Escavação, carga e transporte de material de 3ª categoria - DMT de 1.000 a 1.200 m - caminho de serviço em revestimento primário - com caminhão basculante de 12 m³</v>
          </cell>
          <cell r="C5683" t="str">
            <v>m³</v>
          </cell>
          <cell r="D5683">
            <v>43.64</v>
          </cell>
          <cell r="E5683" t="str">
            <v>SICRO Jul/24</v>
          </cell>
        </row>
        <row r="5684">
          <cell r="A5684">
            <v>5502799</v>
          </cell>
          <cell r="B5684" t="str">
            <v>Escavação, carga e transporte de material de 3ª categoria - DMT de 1.000 a 1.200 m - caminho de serviço pavimentado - com caminhão basculante de 12 m³</v>
          </cell>
          <cell r="C5684" t="str">
            <v>m³</v>
          </cell>
          <cell r="D5684">
            <v>43.16</v>
          </cell>
          <cell r="E5684" t="str">
            <v>SICRO Jul/24</v>
          </cell>
        </row>
        <row r="5685">
          <cell r="A5685">
            <v>5502748</v>
          </cell>
          <cell r="B5685" t="str">
            <v>Escavação, carga e transporte de material de 3ª categoria - DMT de 1.200 a 1.400 m - caminho de serviço em leito natural com caminhão basculante de 12 m³</v>
          </cell>
          <cell r="C5685" t="str">
            <v>m³</v>
          </cell>
          <cell r="D5685">
            <v>45.62</v>
          </cell>
          <cell r="E5685" t="str">
            <v>SICRO Jul/24</v>
          </cell>
        </row>
        <row r="5686">
          <cell r="A5686">
            <v>5502774</v>
          </cell>
          <cell r="B5686" t="str">
            <v>Escavação, carga e transporte de material de 3ª categoria - DMT de 1.200 a 1.400 m - caminho de serviço em revestimento primário - com caminhão basculante de 12 m³</v>
          </cell>
          <cell r="C5686" t="str">
            <v>m³</v>
          </cell>
          <cell r="D5686">
            <v>43.92</v>
          </cell>
          <cell r="E5686" t="str">
            <v>SICRO Jul/24</v>
          </cell>
        </row>
        <row r="5687">
          <cell r="A5687">
            <v>5502800</v>
          </cell>
          <cell r="B5687" t="str">
            <v>Escavação, carga e transporte de material de 3ª categoria - DMT de 1.200 a 1.400 m - caminho de serviço pavimentado - com caminhão basculante de 12 m³</v>
          </cell>
          <cell r="C5687" t="str">
            <v>m³</v>
          </cell>
          <cell r="D5687">
            <v>43.45</v>
          </cell>
          <cell r="E5687" t="str">
            <v>SICRO Jul/24</v>
          </cell>
        </row>
        <row r="5688">
          <cell r="A5688">
            <v>5502749</v>
          </cell>
          <cell r="B5688" t="str">
            <v>Escavação, carga e transporte de material de 3ª categoria - DMT de 1.400 a 1.600 m - caminho de serviço em leito natural com caminhão basculante de 12 m³</v>
          </cell>
          <cell r="C5688" t="str">
            <v>m³</v>
          </cell>
          <cell r="D5688">
            <v>46</v>
          </cell>
          <cell r="E5688" t="str">
            <v>SICRO Jul/24</v>
          </cell>
        </row>
        <row r="5689">
          <cell r="A5689">
            <v>5502775</v>
          </cell>
          <cell r="B5689" t="str">
            <v>Escavação, carga e transporte de material de 3ª categoria - DMT de 1.400 a 1.600 m - caminho de serviço em revestimento primário - com caminhão basculante de 12 m³</v>
          </cell>
          <cell r="C5689" t="str">
            <v>m³</v>
          </cell>
          <cell r="D5689">
            <v>44.2</v>
          </cell>
          <cell r="E5689" t="str">
            <v>SICRO Jul/24</v>
          </cell>
        </row>
        <row r="5690">
          <cell r="A5690">
            <v>5502801</v>
          </cell>
          <cell r="B5690" t="str">
            <v>Escavação, carga e transporte de material de 3ª categoria - DMT de 1.400 a 1.600 m - caminho de serviço pavimentado - com caminhão basculante de 12 m³</v>
          </cell>
          <cell r="C5690" t="str">
            <v>m³</v>
          </cell>
          <cell r="D5690">
            <v>43.64</v>
          </cell>
          <cell r="E5690" t="str">
            <v>SICRO Jul/24</v>
          </cell>
        </row>
        <row r="5691">
          <cell r="A5691">
            <v>5502750</v>
          </cell>
          <cell r="B5691" t="str">
            <v>Escavação, carga e transporte de material de 3ª categoria - DMT de 1.600 a 1.800 m - caminho de serviço em leito natural com caminhão basculante de 12 m³</v>
          </cell>
          <cell r="C5691" t="str">
            <v>m³</v>
          </cell>
          <cell r="D5691">
            <v>48.1</v>
          </cell>
          <cell r="E5691" t="str">
            <v>SICRO Jul/24</v>
          </cell>
        </row>
        <row r="5692">
          <cell r="A5692">
            <v>5502776</v>
          </cell>
          <cell r="B5692" t="str">
            <v>Escavação, carga e transporte de material de 3ª categoria - DMT de 1.600 a 1.800 m - caminho de serviço em revestimento primário - com caminhão basculante de 12 m³</v>
          </cell>
          <cell r="C5692" t="str">
            <v>m³</v>
          </cell>
          <cell r="D5692">
            <v>44.49</v>
          </cell>
          <cell r="E5692" t="str">
            <v>SICRO Jul/24</v>
          </cell>
        </row>
        <row r="5693">
          <cell r="A5693">
            <v>5502802</v>
          </cell>
          <cell r="B5693" t="str">
            <v>Escavação, carga e transporte de material de 3ª categoria - DMT de 1.600 a 1.800 m - caminho de serviço pavimentado - com caminhão basculante de 12 m³</v>
          </cell>
          <cell r="C5693" t="str">
            <v>m³</v>
          </cell>
          <cell r="D5693">
            <v>43.92</v>
          </cell>
          <cell r="E5693" t="str">
            <v>SICRO Jul/24</v>
          </cell>
        </row>
        <row r="5694">
          <cell r="A5694">
            <v>5502751</v>
          </cell>
          <cell r="B5694" t="str">
            <v>Escavação, carga e transporte de material de 3ª categoria - DMT de 1.800 a 2.000 m - caminho de serviço em leito natural com caminhão basculante de 12 m³</v>
          </cell>
          <cell r="C5694" t="str">
            <v>m³</v>
          </cell>
          <cell r="D5694">
            <v>48.61</v>
          </cell>
          <cell r="E5694" t="str">
            <v>SICRO Jul/24</v>
          </cell>
        </row>
        <row r="5695">
          <cell r="A5695">
            <v>5502777</v>
          </cell>
          <cell r="B5695" t="str">
            <v>Escavação, carga e transporte de material de 3ª categoria - DMT de 1.800 a 2.000 m - caminho de serviço em revestimento primário - com caminhão basculante de 12 m³</v>
          </cell>
          <cell r="C5695" t="str">
            <v>m³</v>
          </cell>
          <cell r="D5695">
            <v>44.77</v>
          </cell>
          <cell r="E5695" t="str">
            <v>SICRO Jul/24</v>
          </cell>
        </row>
        <row r="5696">
          <cell r="A5696">
            <v>5502803</v>
          </cell>
          <cell r="B5696" t="str">
            <v>Escavação, carga e transporte de material de 3ª categoria - DMT de 1.800 a 2.000 m - caminho de serviço pavimentado - com caminhão basculante de 12 m³</v>
          </cell>
          <cell r="C5696" t="str">
            <v>m³</v>
          </cell>
          <cell r="D5696">
            <v>44.11</v>
          </cell>
          <cell r="E5696" t="str">
            <v>SICRO Jul/24</v>
          </cell>
        </row>
        <row r="5697">
          <cell r="A5697">
            <v>5502752</v>
          </cell>
          <cell r="B5697" t="str">
            <v>Escavação, carga e transporte de material de 3ª categoria - DMT de 2.000 a 2.500 m - caminho de serviço em leito natural com caminhão basculante de 12 m³</v>
          </cell>
          <cell r="C5697" t="str">
            <v>m³</v>
          </cell>
          <cell r="D5697">
            <v>49.36</v>
          </cell>
          <cell r="E5697" t="str">
            <v>SICRO Jul/24</v>
          </cell>
        </row>
        <row r="5698">
          <cell r="A5698">
            <v>5502778</v>
          </cell>
          <cell r="B5698" t="str">
            <v>Escavação, carga e transporte de material de 3ª categoria - DMT de 2.000 a 2.500 m - caminho de serviço em revestimento primário - com caminhão basculante de 12 m³</v>
          </cell>
          <cell r="C5698" t="str">
            <v>m³</v>
          </cell>
          <cell r="D5698">
            <v>45.34</v>
          </cell>
          <cell r="E5698" t="str">
            <v>SICRO Jul/24</v>
          </cell>
        </row>
        <row r="5699">
          <cell r="A5699">
            <v>5502804</v>
          </cell>
          <cell r="B5699" t="str">
            <v>Escavação, carga e transporte de material de 3ª categoria - DMT de 2.000 a 2.500 m - caminho de serviço pavimentado - com caminhão basculante de 12 m³</v>
          </cell>
          <cell r="C5699" t="str">
            <v>m³</v>
          </cell>
          <cell r="D5699">
            <v>44.58</v>
          </cell>
          <cell r="E5699" t="str">
            <v>SICRO Jul/24</v>
          </cell>
        </row>
        <row r="5700">
          <cell r="A5700">
            <v>5502753</v>
          </cell>
          <cell r="B5700" t="str">
            <v>Escavação, carga e transporte de material de 3ª categoria - DMT de 2.500 a 3.000 m - caminho de serviço em leito natural com caminhão basculante de 12 m³</v>
          </cell>
          <cell r="C5700" t="str">
            <v>m³</v>
          </cell>
          <cell r="D5700">
            <v>50.63</v>
          </cell>
          <cell r="E5700" t="str">
            <v>SICRO Jul/24</v>
          </cell>
        </row>
        <row r="5701">
          <cell r="A5701">
            <v>5502779</v>
          </cell>
          <cell r="B5701" t="str">
            <v>Escavação, carga e transporte de material de 3ª categoria - DMT de 2.500 a 3.000 m - caminho de serviço em revestimento primário - com caminhão basculante de 12 m³</v>
          </cell>
          <cell r="C5701" t="str">
            <v>m³</v>
          </cell>
          <cell r="D5701">
            <v>47.85</v>
          </cell>
          <cell r="E5701" t="str">
            <v>SICRO Jul/24</v>
          </cell>
        </row>
        <row r="5702">
          <cell r="A5702">
            <v>5502805</v>
          </cell>
          <cell r="B5702" t="str">
            <v>Escavação, carga e transporte de material de 3ª categoria - DMT de 2.500 a 3.000 m - caminho de serviço pavimentado - com caminhão basculante de 12 m³</v>
          </cell>
          <cell r="C5702" t="str">
            <v>m³</v>
          </cell>
          <cell r="D5702">
            <v>45.24</v>
          </cell>
          <cell r="E5702" t="str">
            <v>SICRO Jul/24</v>
          </cell>
        </row>
        <row r="5703">
          <cell r="A5703">
            <v>5502743</v>
          </cell>
          <cell r="B5703" t="str">
            <v>Escavação, carga e transporte de material de 3ª categoria - DMT de 200 a 400 m - caminho de serviço em leito natural com caminhão basculante de 12 m³</v>
          </cell>
          <cell r="C5703" t="str">
            <v>m³</v>
          </cell>
          <cell r="D5703">
            <v>42.97</v>
          </cell>
          <cell r="E5703" t="str">
            <v>SICRO Jul/24</v>
          </cell>
        </row>
        <row r="5704">
          <cell r="A5704">
            <v>5502769</v>
          </cell>
          <cell r="B5704" t="str">
            <v>Escavação, carga e transporte de material de 3ª categoria - DMT de 200 a 400 m - caminho de serviço em revestimento primário - com caminhão basculante de 12 m³</v>
          </cell>
          <cell r="C5704" t="str">
            <v>m³</v>
          </cell>
          <cell r="D5704">
            <v>40.619999999999997</v>
          </cell>
          <cell r="E5704" t="str">
            <v>SICRO Jul/24</v>
          </cell>
        </row>
        <row r="5705">
          <cell r="A5705">
            <v>5502795</v>
          </cell>
          <cell r="B5705" t="str">
            <v>Escavação, carga e transporte de material de 3ª categoria - DMT de 200 a 400 m - caminho de serviço pavimentado - com caminhão basculante de 12 m³</v>
          </cell>
          <cell r="C5705" t="str">
            <v>m³</v>
          </cell>
          <cell r="D5705">
            <v>40.43</v>
          </cell>
          <cell r="E5705" t="str">
            <v>SICRO Jul/24</v>
          </cell>
        </row>
        <row r="5706">
          <cell r="A5706">
            <v>5502744</v>
          </cell>
          <cell r="B5706" t="str">
            <v>Escavação, carga e transporte de material de 3ª categoria - DMT de 400 a 600 m - caminho de serviço em leito natural com caminhão basculante de 12 m³</v>
          </cell>
          <cell r="C5706" t="str">
            <v>m³</v>
          </cell>
          <cell r="D5706">
            <v>43.64</v>
          </cell>
          <cell r="E5706" t="str">
            <v>SICRO Jul/24</v>
          </cell>
        </row>
        <row r="5707">
          <cell r="A5707">
            <v>5502770</v>
          </cell>
          <cell r="B5707" t="str">
            <v>Escavação, carga e transporte de material de 3ª categoria - DMT de 400 a 600 m - caminho de serviço em revestimento primário - com caminhão basculante de 12 m³</v>
          </cell>
          <cell r="C5707" t="str">
            <v>m³</v>
          </cell>
          <cell r="D5707">
            <v>41.06</v>
          </cell>
          <cell r="E5707" t="str">
            <v>SICRO Jul/24</v>
          </cell>
        </row>
        <row r="5708">
          <cell r="A5708">
            <v>5502796</v>
          </cell>
          <cell r="B5708" t="str">
            <v>Escavação, carga e transporte de material de 3ª categoria - DMT de 400 a 600 m - caminho de serviço pavimentado - com caminhão basculante de 12 m³</v>
          </cell>
          <cell r="C5708" t="str">
            <v>m³</v>
          </cell>
          <cell r="D5708">
            <v>40.75</v>
          </cell>
          <cell r="E5708" t="str">
            <v>SICRO Jul/24</v>
          </cell>
        </row>
        <row r="5709">
          <cell r="A5709">
            <v>5502742</v>
          </cell>
          <cell r="B5709" t="str">
            <v>Escavação, carga e transporte de material de 3ª categoria - DMT de 50 a 200 m - caminho de serviço em leito natural com caminhão basculante de 12 m³</v>
          </cell>
          <cell r="C5709" t="str">
            <v>m³</v>
          </cell>
          <cell r="D5709">
            <v>40.619999999999997</v>
          </cell>
          <cell r="E5709" t="str">
            <v>SICRO Jul/24</v>
          </cell>
        </row>
        <row r="5710">
          <cell r="A5710">
            <v>5502768</v>
          </cell>
          <cell r="B5710" t="str">
            <v>Escavação, carga e transporte de material de 3ª categoria - DMT de 50 a 200 m - caminho de serviço em revestimento primário - com caminhão basculante de 12 m³</v>
          </cell>
          <cell r="C5710" t="str">
            <v>m³</v>
          </cell>
          <cell r="D5710">
            <v>40.18</v>
          </cell>
          <cell r="E5710" t="str">
            <v>SICRO Jul/24</v>
          </cell>
        </row>
        <row r="5711">
          <cell r="A5711">
            <v>5502794</v>
          </cell>
          <cell r="B5711" t="str">
            <v>Escavação, carga e transporte de material de 3ª categoria - DMT de 50 a 200 m - caminho de serviço pavimentado - com caminhão basculante de 12 m³</v>
          </cell>
          <cell r="C5711" t="str">
            <v>m³</v>
          </cell>
          <cell r="D5711">
            <v>39.99</v>
          </cell>
          <cell r="E5711" t="str">
            <v>SICRO Jul/24</v>
          </cell>
        </row>
        <row r="5712">
          <cell r="A5712">
            <v>5502745</v>
          </cell>
          <cell r="B5712" t="str">
            <v>Escavação, carga e transporte de material de 3ª categoria - DMT de 600 a 800 m - caminho de serviço em leito natural com caminhão basculante de 12 m³</v>
          </cell>
          <cell r="C5712" t="str">
            <v>m³</v>
          </cell>
          <cell r="D5712">
            <v>44.2</v>
          </cell>
          <cell r="E5712" t="str">
            <v>SICRO Jul/24</v>
          </cell>
        </row>
        <row r="5713">
          <cell r="A5713">
            <v>5502771</v>
          </cell>
          <cell r="B5713" t="str">
            <v>Escavação, carga e transporte de material de 3ª categoria - DMT de 600 a 800 m - caminho de serviço em revestimento primário - com caminhão basculante de 12 m³</v>
          </cell>
          <cell r="C5713" t="str">
            <v>m³</v>
          </cell>
          <cell r="D5713">
            <v>43.07</v>
          </cell>
          <cell r="E5713" t="str">
            <v>SICRO Jul/24</v>
          </cell>
        </row>
        <row r="5714">
          <cell r="A5714">
            <v>5502797</v>
          </cell>
          <cell r="B5714" t="str">
            <v>Escavação, carga e transporte de material de 3ª categoria - DMT de 600 a 800 m - caminho de serviço pavimentado - com caminhão basculante de 12 m³</v>
          </cell>
          <cell r="C5714" t="str">
            <v>m³</v>
          </cell>
          <cell r="D5714">
            <v>41</v>
          </cell>
          <cell r="E5714" t="str">
            <v>SICRO Jul/24</v>
          </cell>
        </row>
        <row r="5715">
          <cell r="A5715">
            <v>5502746</v>
          </cell>
          <cell r="B5715" t="str">
            <v>Escavação, carga e transporte de material de 3ª categoria - DMT de 800 a 1.000 m - caminho de serviço em leito natural com caminhão basculante de 12 m³</v>
          </cell>
          <cell r="C5715" t="str">
            <v>m³</v>
          </cell>
          <cell r="D5715">
            <v>44.68</v>
          </cell>
          <cell r="E5715" t="str">
            <v>SICRO Jul/24</v>
          </cell>
        </row>
        <row r="5716">
          <cell r="A5716">
            <v>5502772</v>
          </cell>
          <cell r="B5716" t="str">
            <v>Escavação, carga e transporte de material de 3ª categoria - DMT de 800 a 1.000 m - caminho de serviço em revestimento primário - com caminhão basculante de 12 m³</v>
          </cell>
          <cell r="C5716" t="str">
            <v>m³</v>
          </cell>
          <cell r="D5716">
            <v>43.35</v>
          </cell>
          <cell r="E5716" t="str">
            <v>SICRO Jul/24</v>
          </cell>
        </row>
        <row r="5717">
          <cell r="A5717">
            <v>5502798</v>
          </cell>
          <cell r="B5717" t="str">
            <v>Escavação, carga e transporte de material de 3ª categoria - DMT de 800 a 1.000 m - caminho de serviço pavimentado - com caminhão basculante de 12 m³</v>
          </cell>
          <cell r="C5717" t="str">
            <v>m³</v>
          </cell>
          <cell r="D5717">
            <v>41.31</v>
          </cell>
          <cell r="E5717" t="str">
            <v>SICRO Jul/24</v>
          </cell>
        </row>
        <row r="5718">
          <cell r="A5718">
            <v>5502886</v>
          </cell>
          <cell r="B5718" t="str">
            <v>Escavação, carga e transporte de material de 3ª categoria na distância de 3.000 m - caminho de serviço em leito natural com caminhão basculante de 12 m³</v>
          </cell>
          <cell r="C5718" t="str">
            <v>m³</v>
          </cell>
          <cell r="D5718">
            <v>52.98</v>
          </cell>
          <cell r="E5718" t="str">
            <v>SICRO Jul/24</v>
          </cell>
        </row>
        <row r="5719">
          <cell r="A5719">
            <v>5502887</v>
          </cell>
          <cell r="B5719" t="str">
            <v>Escavação, carga e transporte de material de 3ª categoria na distância de 3.000 m - caminho de serviço em revestimento primário - com caminhão basculante de 12 m³</v>
          </cell>
          <cell r="C5719" t="str">
            <v>m³</v>
          </cell>
          <cell r="D5719">
            <v>48.23</v>
          </cell>
          <cell r="E5719" t="str">
            <v>SICRO Jul/24</v>
          </cell>
        </row>
        <row r="5720">
          <cell r="A5720">
            <v>5502888</v>
          </cell>
          <cell r="B5720" t="str">
            <v>Escavação, carga e transporte de material de 3ª categoria na distância de 3.000 m - caminho de serviço pavimentado - com caminhão basculante de 12 m³</v>
          </cell>
          <cell r="C5720" t="str">
            <v>m³</v>
          </cell>
          <cell r="D5720">
            <v>45.62</v>
          </cell>
          <cell r="E5720" t="str">
            <v>SICRO Jul/24</v>
          </cell>
        </row>
        <row r="5721">
          <cell r="A5721">
            <v>5502820</v>
          </cell>
          <cell r="B5721" t="str">
            <v>Escavação, carga e transporte de solos moles - DMT de 0 a 50 m</v>
          </cell>
          <cell r="C5721" t="str">
            <v>m³</v>
          </cell>
          <cell r="D5721">
            <v>6.76</v>
          </cell>
          <cell r="E5721" t="str">
            <v>SICRO Jul/24</v>
          </cell>
        </row>
        <row r="5722">
          <cell r="A5722">
            <v>5502904</v>
          </cell>
          <cell r="B5722" t="str">
            <v>Escavação, carga e transporte de solos moles - DMT de 1.000 a 1.200 m - caminho de serviço em leito natural - com caminhão basculante de 14 m³</v>
          </cell>
          <cell r="C5722" t="str">
            <v>m³</v>
          </cell>
          <cell r="D5722">
            <v>20.11</v>
          </cell>
          <cell r="E5722" t="str">
            <v>SICRO Jul/24</v>
          </cell>
        </row>
        <row r="5723">
          <cell r="A5723">
            <v>5502930</v>
          </cell>
          <cell r="B5723" t="str">
            <v>Escavação, carga e transporte de solos moles - DMT de 1.000 a 1.200 m - caminho de serviço em revestimento primário - com caminhão basculante de 14 m³</v>
          </cell>
          <cell r="C5723" t="str">
            <v>m³</v>
          </cell>
          <cell r="D5723">
            <v>19.059999999999999</v>
          </cell>
          <cell r="E5723" t="str">
            <v>SICRO Jul/24</v>
          </cell>
        </row>
        <row r="5724">
          <cell r="A5724">
            <v>5502956</v>
          </cell>
          <cell r="B5724" t="str">
            <v>Escavação, carga e transporte de solos moles - DMT de 1.000 a 1.200 m - caminho de serviço pavimentado - com caminhão basculante de 14 m³</v>
          </cell>
          <cell r="C5724" t="str">
            <v>m³</v>
          </cell>
          <cell r="D5724">
            <v>18.68</v>
          </cell>
          <cell r="E5724" t="str">
            <v>SICRO Jul/24</v>
          </cell>
        </row>
        <row r="5725">
          <cell r="A5725">
            <v>5502905</v>
          </cell>
          <cell r="B5725" t="str">
            <v>Escavação, carga e transporte de solos moles - DMT de 1.200 a 1.400 m - caminho de serviço em leito natural - com caminhão basculante de 14 m³</v>
          </cell>
          <cell r="C5725" t="str">
            <v>m³</v>
          </cell>
          <cell r="D5725">
            <v>22.48</v>
          </cell>
          <cell r="E5725" t="str">
            <v>SICRO Jul/24</v>
          </cell>
        </row>
        <row r="5726">
          <cell r="A5726">
            <v>5502931</v>
          </cell>
          <cell r="B5726" t="str">
            <v>Escavação, carga e transporte de solos moles - DMT de 1.200 a 1.400 m - caminho de serviço em revestimento primário - com caminhão basculante de 14 m³</v>
          </cell>
          <cell r="C5726" t="str">
            <v>m³</v>
          </cell>
          <cell r="D5726">
            <v>19.25</v>
          </cell>
          <cell r="E5726" t="str">
            <v>SICRO Jul/24</v>
          </cell>
        </row>
        <row r="5727">
          <cell r="A5727">
            <v>5502957</v>
          </cell>
          <cell r="B5727" t="str">
            <v>Escavação, carga e transporte de solos moles - DMT de 1.200 a 1.400 m - caminho de serviço pavimentado - com caminhão basculante de 14 m³</v>
          </cell>
          <cell r="C5727" t="str">
            <v>m³</v>
          </cell>
          <cell r="D5727">
            <v>18.87</v>
          </cell>
          <cell r="E5727" t="str">
            <v>SICRO Jul/24</v>
          </cell>
        </row>
        <row r="5728">
          <cell r="A5728">
            <v>5502906</v>
          </cell>
          <cell r="B5728" t="str">
            <v>Escavação, carga e transporte de solos moles - DMT de 1.400 a 1.600 m - caminho de serviço em leito natural - com caminhão basculante de 14 m³</v>
          </cell>
          <cell r="C5728" t="str">
            <v>m³</v>
          </cell>
          <cell r="D5728">
            <v>22.77</v>
          </cell>
          <cell r="E5728" t="str">
            <v>SICRO Jul/24</v>
          </cell>
        </row>
        <row r="5729">
          <cell r="A5729">
            <v>5502932</v>
          </cell>
          <cell r="B5729" t="str">
            <v>Escavação, carga e transporte de solos moles - DMT de 1.400 a 1.600 m - caminho de serviço em revestimento primário - com caminhão basculante de 14 m³</v>
          </cell>
          <cell r="C5729" t="str">
            <v>m³</v>
          </cell>
          <cell r="D5729">
            <v>19.440000000000001</v>
          </cell>
          <cell r="E5729" t="str">
            <v>SICRO Jul/24</v>
          </cell>
        </row>
        <row r="5730">
          <cell r="A5730">
            <v>5502958</v>
          </cell>
          <cell r="B5730" t="str">
            <v>Escavação, carga e transporte de solos moles - DMT de 1.400 a 1.600 m - caminho de serviço pavimentado - com caminhão basculante de 14 m³</v>
          </cell>
          <cell r="C5730" t="str">
            <v>m³</v>
          </cell>
          <cell r="D5730">
            <v>19.059999999999999</v>
          </cell>
          <cell r="E5730" t="str">
            <v>SICRO Jul/24</v>
          </cell>
        </row>
        <row r="5731">
          <cell r="A5731">
            <v>5502907</v>
          </cell>
          <cell r="B5731" t="str">
            <v>Escavação, carga e transporte de solos moles - DMT de 1.600 a 1.800 m - caminho de serviço em leito natural - com caminhão basculante de 14 m³</v>
          </cell>
          <cell r="C5731" t="str">
            <v>m³</v>
          </cell>
          <cell r="D5731">
            <v>23.2</v>
          </cell>
          <cell r="E5731" t="str">
            <v>SICRO Jul/24</v>
          </cell>
        </row>
        <row r="5732">
          <cell r="A5732">
            <v>5502933</v>
          </cell>
          <cell r="B5732" t="str">
            <v>Escavação, carga e transporte de solos moles - DMT de 1.600 a 1.800 m - caminho de serviço em revestimento primário - com caminhão basculante de 14 m³</v>
          </cell>
          <cell r="C5732" t="str">
            <v>m³</v>
          </cell>
          <cell r="D5732">
            <v>19.73</v>
          </cell>
          <cell r="E5732" t="str">
            <v>SICRO Jul/24</v>
          </cell>
        </row>
        <row r="5733">
          <cell r="A5733">
            <v>5502959</v>
          </cell>
          <cell r="B5733" t="str">
            <v>Escavação, carga e transporte de solos moles - DMT de 1.600 a 1.800 m - caminho de serviço pavimentado - com caminhão basculante de 14 m³</v>
          </cell>
          <cell r="C5733" t="str">
            <v>m³</v>
          </cell>
          <cell r="D5733">
            <v>19.25</v>
          </cell>
          <cell r="E5733" t="str">
            <v>SICRO Jul/24</v>
          </cell>
        </row>
        <row r="5734">
          <cell r="A5734">
            <v>5502908</v>
          </cell>
          <cell r="B5734" t="str">
            <v>Escavação, carga e transporte de solos moles - DMT de 1.800 a 2.000 m - caminho de serviço em leito natural - com caminhão basculante de 14 m³</v>
          </cell>
          <cell r="C5734" t="str">
            <v>m³</v>
          </cell>
          <cell r="D5734">
            <v>23.49</v>
          </cell>
          <cell r="E5734" t="str">
            <v>SICRO Jul/24</v>
          </cell>
        </row>
        <row r="5735">
          <cell r="A5735">
            <v>5502934</v>
          </cell>
          <cell r="B5735" t="str">
            <v>Escavação, carga e transporte de solos moles - DMT de 1.800 a 2.000 m - caminho de serviço em revestimento primário - com caminhão basculante de 14 m³</v>
          </cell>
          <cell r="C5735" t="str">
            <v>m³</v>
          </cell>
          <cell r="D5735">
            <v>19.920000000000002</v>
          </cell>
          <cell r="E5735" t="str">
            <v>SICRO Jul/24</v>
          </cell>
        </row>
        <row r="5736">
          <cell r="A5736">
            <v>5502960</v>
          </cell>
          <cell r="B5736" t="str">
            <v>Escavação, carga e transporte de solos moles - DMT de 1.800 a 2.000 m - caminho de serviço pavimentado - com caminhão basculante de 14 m³</v>
          </cell>
          <cell r="C5736" t="str">
            <v>m³</v>
          </cell>
          <cell r="D5736">
            <v>19.34</v>
          </cell>
          <cell r="E5736" t="str">
            <v>SICRO Jul/24</v>
          </cell>
        </row>
        <row r="5737">
          <cell r="A5737">
            <v>5502909</v>
          </cell>
          <cell r="B5737" t="str">
            <v>Escavação, carga e transporte de solos moles - DMT de 2.000 a 2.500 m - caminho de serviço em leito natural - com caminhão basculante de 14 m³</v>
          </cell>
          <cell r="C5737" t="str">
            <v>m³</v>
          </cell>
          <cell r="D5737">
            <v>24.06</v>
          </cell>
          <cell r="E5737" t="str">
            <v>SICRO Jul/24</v>
          </cell>
        </row>
        <row r="5738">
          <cell r="A5738">
            <v>5502935</v>
          </cell>
          <cell r="B5738" t="str">
            <v>Escavação, carga e transporte de solos moles - DMT de 2.000 a 2.500 m - caminho de serviço em revestimento primário - com caminhão basculante de 14 m³</v>
          </cell>
          <cell r="C5738" t="str">
            <v>m³</v>
          </cell>
          <cell r="D5738">
            <v>20.3</v>
          </cell>
          <cell r="E5738" t="str">
            <v>SICRO Jul/24</v>
          </cell>
        </row>
        <row r="5739">
          <cell r="A5739">
            <v>5502961</v>
          </cell>
          <cell r="B5739" t="str">
            <v>Escavação, carga e transporte de solos moles - DMT de 2.000 a 2.500 m - caminho de serviço pavimentado - com caminhão basculante de 14 m³</v>
          </cell>
          <cell r="C5739" t="str">
            <v>m³</v>
          </cell>
          <cell r="D5739">
            <v>19.73</v>
          </cell>
          <cell r="E5739" t="str">
            <v>SICRO Jul/24</v>
          </cell>
        </row>
        <row r="5740">
          <cell r="A5740">
            <v>5502910</v>
          </cell>
          <cell r="B5740" t="str">
            <v>Escavação, carga e transporte de solos moles - DMT de 2.500 a 3.000 m - caminho de serviço em leito natural - com caminhão basculante de 14 m³</v>
          </cell>
          <cell r="C5740" t="str">
            <v>m³</v>
          </cell>
          <cell r="D5740">
            <v>25.06</v>
          </cell>
          <cell r="E5740" t="str">
            <v>SICRO Jul/24</v>
          </cell>
        </row>
        <row r="5741">
          <cell r="A5741">
            <v>5502936</v>
          </cell>
          <cell r="B5741" t="str">
            <v>Escavação, carga e transporte de solos moles - DMT de 2.500 a 3.000 m - caminho de serviço em revestimento primário - com caminhão basculante de 14 m³</v>
          </cell>
          <cell r="C5741" t="str">
            <v>m³</v>
          </cell>
          <cell r="D5741">
            <v>22.91</v>
          </cell>
          <cell r="E5741" t="str">
            <v>SICRO Jul/24</v>
          </cell>
        </row>
        <row r="5742">
          <cell r="A5742">
            <v>5502962</v>
          </cell>
          <cell r="B5742" t="str">
            <v>Escavação, carga e transporte de solos moles - DMT de 2.500 a 3.000 m - caminho de serviço pavimentado - com caminhão basculante de 14 m³</v>
          </cell>
          <cell r="C5742" t="str">
            <v>m³</v>
          </cell>
          <cell r="D5742">
            <v>20.2</v>
          </cell>
          <cell r="E5742" t="str">
            <v>SICRO Jul/24</v>
          </cell>
        </row>
        <row r="5743">
          <cell r="A5743">
            <v>5502900</v>
          </cell>
          <cell r="B5743" t="str">
            <v>Escavação, carga e transporte de solos moles - DMT de 200 a 400 m - caminho de serviço em leito natural - com caminhão basculante de 14 m³</v>
          </cell>
          <cell r="C5743" t="str">
            <v>m³</v>
          </cell>
          <cell r="D5743">
            <v>18.579999999999998</v>
          </cell>
          <cell r="E5743" t="str">
            <v>SICRO Jul/24</v>
          </cell>
        </row>
        <row r="5744">
          <cell r="A5744">
            <v>5502926</v>
          </cell>
          <cell r="B5744" t="str">
            <v>Escavação, carga e transporte de solos moles - DMT de 200 a 400 m - caminho de serviço em revestimento primário - com caminhão basculante de 14 m³</v>
          </cell>
          <cell r="C5744" t="str">
            <v>m³</v>
          </cell>
          <cell r="D5744">
            <v>18.010000000000002</v>
          </cell>
          <cell r="E5744" t="str">
            <v>SICRO Jul/24</v>
          </cell>
        </row>
        <row r="5745">
          <cell r="A5745">
            <v>5502952</v>
          </cell>
          <cell r="B5745" t="str">
            <v>Escavação, carga e transporte de solos moles - DMT de 200 a 400 m - caminho de serviço pavimentado - com caminhão basculante de 14 m³</v>
          </cell>
          <cell r="C5745" t="str">
            <v>m³</v>
          </cell>
          <cell r="D5745">
            <v>17.82</v>
          </cell>
          <cell r="E5745" t="str">
            <v>SICRO Jul/24</v>
          </cell>
        </row>
        <row r="5746">
          <cell r="A5746">
            <v>5502901</v>
          </cell>
          <cell r="B5746" t="str">
            <v>Escavação, carga e transporte de solos moles - DMT de 400 a 600 m - caminho de serviço em leito natural - com caminhão basculante de 14 m³</v>
          </cell>
          <cell r="C5746" t="str">
            <v>m³</v>
          </cell>
          <cell r="D5746">
            <v>18.96</v>
          </cell>
          <cell r="E5746" t="str">
            <v>SICRO Jul/24</v>
          </cell>
        </row>
        <row r="5747">
          <cell r="A5747">
            <v>5502927</v>
          </cell>
          <cell r="B5747" t="str">
            <v>Escavação, carga e transporte de solos moles - DMT de 400 a 600 m - caminho de serviço em revestimento primário - com caminhão basculante de 14 m³</v>
          </cell>
          <cell r="C5747" t="str">
            <v>m³</v>
          </cell>
          <cell r="D5747">
            <v>18.29</v>
          </cell>
          <cell r="E5747" t="str">
            <v>SICRO Jul/24</v>
          </cell>
        </row>
        <row r="5748">
          <cell r="A5748">
            <v>5502953</v>
          </cell>
          <cell r="B5748" t="str">
            <v>Escavação, carga e transporte de solos moles - DMT de 400 a 600 m - caminho de serviço pavimentado - com caminhão basculante de 14 m³</v>
          </cell>
          <cell r="C5748" t="str">
            <v>m³</v>
          </cell>
          <cell r="D5748">
            <v>18.100000000000001</v>
          </cell>
          <cell r="E5748" t="str">
            <v>SICRO Jul/24</v>
          </cell>
        </row>
        <row r="5749">
          <cell r="A5749">
            <v>5502899</v>
          </cell>
          <cell r="B5749" t="str">
            <v>Escavação, carga e transporte de solos moles - DMT de 50 a 200 m - caminho de serviço em leito natural - com caminhão basculante de 14 m³</v>
          </cell>
          <cell r="C5749" t="str">
            <v>m³</v>
          </cell>
          <cell r="D5749">
            <v>18.010000000000002</v>
          </cell>
          <cell r="E5749" t="str">
            <v>SICRO Jul/24</v>
          </cell>
        </row>
        <row r="5750">
          <cell r="A5750">
            <v>5502925</v>
          </cell>
          <cell r="B5750" t="str">
            <v>Escavação, carga e transporte de solos moles - DMT de 50 a 200 m - caminho de serviço em revestimento primário - com caminhão basculante de 14 m³</v>
          </cell>
          <cell r="C5750" t="str">
            <v>m³</v>
          </cell>
          <cell r="D5750">
            <v>17.72</v>
          </cell>
          <cell r="E5750" t="str">
            <v>SICRO Jul/24</v>
          </cell>
        </row>
        <row r="5751">
          <cell r="A5751">
            <v>5502951</v>
          </cell>
          <cell r="B5751" t="str">
            <v>Escavação, carga e transporte de solos moles - DMT de 50 a 200 m - caminho de serviço pavimentado - com caminhão basculante de 14 m³</v>
          </cell>
          <cell r="C5751" t="str">
            <v>m³</v>
          </cell>
          <cell r="D5751">
            <v>17.53</v>
          </cell>
          <cell r="E5751" t="str">
            <v>SICRO Jul/24</v>
          </cell>
        </row>
        <row r="5752">
          <cell r="A5752">
            <v>5502902</v>
          </cell>
          <cell r="B5752" t="str">
            <v>Escavação, carga e transporte de solos moles - DMT de 600 a 800 m - caminho de serviço em leito natural - com caminhão basculante de 14 m³</v>
          </cell>
          <cell r="C5752" t="str">
            <v>m³</v>
          </cell>
          <cell r="D5752">
            <v>19.440000000000001</v>
          </cell>
          <cell r="E5752" t="str">
            <v>SICRO Jul/24</v>
          </cell>
        </row>
        <row r="5753">
          <cell r="A5753">
            <v>5502928</v>
          </cell>
          <cell r="B5753" t="str">
            <v>Escavação, carga e transporte de solos moles - DMT de 600 a 800 m - caminho de serviço em revestimento primário - com caminhão basculante de 14 m³</v>
          </cell>
          <cell r="C5753" t="str">
            <v>m³</v>
          </cell>
          <cell r="D5753">
            <v>18.579999999999998</v>
          </cell>
          <cell r="E5753" t="str">
            <v>SICRO Jul/24</v>
          </cell>
        </row>
        <row r="5754">
          <cell r="A5754">
            <v>5502954</v>
          </cell>
          <cell r="B5754" t="str">
            <v>Escavação, carga e transporte de solos moles - DMT de 600 a 800 m - caminho de serviço pavimentado - com caminhão basculante de 14 m³</v>
          </cell>
          <cell r="C5754" t="str">
            <v>m³</v>
          </cell>
          <cell r="D5754">
            <v>18.29</v>
          </cell>
          <cell r="E5754" t="str">
            <v>SICRO Jul/24</v>
          </cell>
        </row>
        <row r="5755">
          <cell r="A5755">
            <v>5502903</v>
          </cell>
          <cell r="B5755" t="str">
            <v>Escavação, carga e transporte de solos moles - DMT de 800 a 1.000 m - caminho de serviço em leito natural - com caminhão basculante de 14 m³</v>
          </cell>
          <cell r="C5755" t="str">
            <v>m³</v>
          </cell>
          <cell r="D5755">
            <v>19.73</v>
          </cell>
          <cell r="E5755" t="str">
            <v>SICRO Jul/24</v>
          </cell>
        </row>
        <row r="5756">
          <cell r="A5756">
            <v>5502929</v>
          </cell>
          <cell r="B5756" t="str">
            <v>Escavação, carga e transporte de solos moles - DMT de 800 a 1.000 m - caminho de serviço em revestimento primário - com caminhão basculante de 14 m³</v>
          </cell>
          <cell r="C5756" t="str">
            <v>m³</v>
          </cell>
          <cell r="D5756">
            <v>18.77</v>
          </cell>
          <cell r="E5756" t="str">
            <v>SICRO Jul/24</v>
          </cell>
        </row>
        <row r="5757">
          <cell r="A5757">
            <v>5502955</v>
          </cell>
          <cell r="B5757" t="str">
            <v>Escavação, carga e transporte de solos moles - DMT de 800 a 1.000 m - caminho de serviço pavimentado - com caminhão basculante de 14 m³</v>
          </cell>
          <cell r="C5757" t="str">
            <v>m³</v>
          </cell>
          <cell r="D5757">
            <v>18.48</v>
          </cell>
          <cell r="E5757" t="str">
            <v>SICRO Jul/24</v>
          </cell>
        </row>
        <row r="5758">
          <cell r="A5758">
            <v>5502889</v>
          </cell>
          <cell r="B5758" t="str">
            <v>Escavação, carga e transporte de solos moles na distância de 3.000 m - caminho de serviço em leito natural - com caminhão basculante de 14 m³</v>
          </cell>
          <cell r="C5758" t="str">
            <v>m³</v>
          </cell>
          <cell r="D5758">
            <v>25.49</v>
          </cell>
          <cell r="E5758" t="str">
            <v>SICRO Jul/24</v>
          </cell>
        </row>
        <row r="5759">
          <cell r="A5759">
            <v>5502996</v>
          </cell>
          <cell r="B5759" t="str">
            <v>Escavação, carga e transporte de solos moles na distância de 3.000 m - caminho de serviço em revestimento primário - com caminhão basculante de 14 m³</v>
          </cell>
          <cell r="C5759" t="str">
            <v>m³</v>
          </cell>
          <cell r="D5759">
            <v>23.2</v>
          </cell>
          <cell r="E5759" t="str">
            <v>SICRO Jul/24</v>
          </cell>
        </row>
        <row r="5760">
          <cell r="A5760">
            <v>5502997</v>
          </cell>
          <cell r="B5760" t="str">
            <v>Escavação, carga e transporte de solos moles na distância de 3.000 m - caminho de serviço pavimentado - com caminhão basculante de 14 m³</v>
          </cell>
          <cell r="C5760" t="str">
            <v>m³</v>
          </cell>
          <cell r="D5760">
            <v>22.48</v>
          </cell>
          <cell r="E5760" t="str">
            <v>SICRO Jul/24</v>
          </cell>
        </row>
        <row r="5761">
          <cell r="A5761">
            <v>5501716</v>
          </cell>
          <cell r="B5761" t="str">
            <v>Escavação, carga e transporte em material de 1ª categoria - DMT de 1.000 a 1.200 m com motoscraper</v>
          </cell>
          <cell r="C5761" t="str">
            <v>m³</v>
          </cell>
          <cell r="D5761">
            <v>20.32</v>
          </cell>
          <cell r="E5761" t="str">
            <v>SICRO Jul/24</v>
          </cell>
        </row>
        <row r="5762">
          <cell r="A5762">
            <v>5501717</v>
          </cell>
          <cell r="B5762" t="str">
            <v>Escavação, carga e transporte em material de 1ª categoria - DMT de 1.200 a 1.400 m com motoscraper</v>
          </cell>
          <cell r="C5762" t="str">
            <v>m³</v>
          </cell>
          <cell r="D5762">
            <v>22.9</v>
          </cell>
          <cell r="E5762" t="str">
            <v>SICRO Jul/24</v>
          </cell>
        </row>
        <row r="5763">
          <cell r="A5763">
            <v>5501712</v>
          </cell>
          <cell r="B5763" t="str">
            <v>Escavação, carga e transporte em material de 1ª categoria - DMT de 200 a 400 m com motoscraper</v>
          </cell>
          <cell r="C5763" t="str">
            <v>m³</v>
          </cell>
          <cell r="D5763">
            <v>11.8</v>
          </cell>
          <cell r="E5763" t="str">
            <v>SICRO Jul/24</v>
          </cell>
        </row>
        <row r="5764">
          <cell r="A5764">
            <v>5501713</v>
          </cell>
          <cell r="B5764" t="str">
            <v>Escavação, carga e transporte em material de 1ª categoria - DMT de 400 a 600 m com motoscraper</v>
          </cell>
          <cell r="C5764" t="str">
            <v>m³</v>
          </cell>
          <cell r="D5764">
            <v>13.09</v>
          </cell>
          <cell r="E5764" t="str">
            <v>SICRO Jul/24</v>
          </cell>
        </row>
        <row r="5765">
          <cell r="A5765">
            <v>5501711</v>
          </cell>
          <cell r="B5765" t="str">
            <v>Escavação, carga e transporte em material de 1ª categoria - DMT de 50 a 200 m com motoscraper</v>
          </cell>
          <cell r="C5765" t="str">
            <v>m³</v>
          </cell>
          <cell r="D5765">
            <v>9.4600000000000009</v>
          </cell>
          <cell r="E5765" t="str">
            <v>SICRO Jul/24</v>
          </cell>
        </row>
        <row r="5766">
          <cell r="A5766">
            <v>5501710</v>
          </cell>
          <cell r="B5766" t="str">
            <v>Escavação, carga e transporte em material de 1ª categoria - DMT de 50 m</v>
          </cell>
          <cell r="C5766" t="str">
            <v>m³</v>
          </cell>
          <cell r="D5766">
            <v>2.82</v>
          </cell>
          <cell r="E5766" t="str">
            <v>SICRO Jul/24</v>
          </cell>
        </row>
        <row r="5767">
          <cell r="A5767">
            <v>5501714</v>
          </cell>
          <cell r="B5767" t="str">
            <v>Escavação, carga e transporte em material de 1ª categoria - DMT de 600 a 800 m com motoscraper</v>
          </cell>
          <cell r="C5767" t="str">
            <v>m³</v>
          </cell>
          <cell r="D5767">
            <v>15.39</v>
          </cell>
          <cell r="E5767" t="str">
            <v>SICRO Jul/24</v>
          </cell>
        </row>
        <row r="5768">
          <cell r="A5768">
            <v>5501715</v>
          </cell>
          <cell r="B5768" t="str">
            <v>Escavação, carga e transporte em material de 1ª categoria - DMT de 800 a 1.000 m com motoscraper</v>
          </cell>
          <cell r="C5768" t="str">
            <v>m³</v>
          </cell>
          <cell r="D5768">
            <v>17.739999999999998</v>
          </cell>
          <cell r="E5768" t="str">
            <v>SICRO Jul/24</v>
          </cell>
        </row>
        <row r="5769">
          <cell r="A5769">
            <v>5502986</v>
          </cell>
          <cell r="B5769" t="str">
            <v>Expurgo de jazida</v>
          </cell>
          <cell r="C5769" t="str">
            <v>m³</v>
          </cell>
          <cell r="D5769">
            <v>3.23</v>
          </cell>
          <cell r="E5769" t="str">
            <v>SICRO Jul/24</v>
          </cell>
        </row>
        <row r="5770">
          <cell r="A5770">
            <v>5502977</v>
          </cell>
          <cell r="B5770" t="str">
            <v>Fragmentação de blocos de rocha com escavadeira e rompedor hidráulico 1.700 kg</v>
          </cell>
          <cell r="C5770" t="str">
            <v>m³</v>
          </cell>
          <cell r="D5770">
            <v>8.74</v>
          </cell>
          <cell r="E5770" t="str">
            <v>SICRO Jul/24</v>
          </cell>
        </row>
        <row r="5771">
          <cell r="A5771">
            <v>5502985</v>
          </cell>
          <cell r="B5771" t="str">
            <v>Limpeza mecanizada da camada vegetal</v>
          </cell>
          <cell r="C5771" t="str">
            <v>m²</v>
          </cell>
          <cell r="D5771">
            <v>0.56999999999999995</v>
          </cell>
          <cell r="E5771" t="str">
            <v>SICRO Jul/24</v>
          </cell>
        </row>
        <row r="5772">
          <cell r="A5772">
            <v>5503018</v>
          </cell>
          <cell r="B5772" t="str">
            <v>Manutenção de caminho de serviço</v>
          </cell>
          <cell r="C5772" t="str">
            <v>km</v>
          </cell>
          <cell r="D5772">
            <v>65.23</v>
          </cell>
          <cell r="E5772" t="str">
            <v>SICRO Jul/24</v>
          </cell>
        </row>
        <row r="5773">
          <cell r="A5773">
            <v>5505768</v>
          </cell>
          <cell r="B5773" t="str">
            <v>Pré-fissuramento de material de 3ª categoria</v>
          </cell>
          <cell r="C5773" t="str">
            <v>m²</v>
          </cell>
          <cell r="D5773">
            <v>80.05</v>
          </cell>
          <cell r="E5773" t="str">
            <v>SICRO Jul/24</v>
          </cell>
        </row>
        <row r="5774">
          <cell r="A5774">
            <v>5503020</v>
          </cell>
          <cell r="B5774" t="str">
            <v>Umedecimento de caminho de serviço</v>
          </cell>
          <cell r="C5774" t="str">
            <v>km</v>
          </cell>
          <cell r="D5774">
            <v>285</v>
          </cell>
          <cell r="E5774" t="str">
            <v>SICRO Jul/24</v>
          </cell>
        </row>
        <row r="5775">
          <cell r="A5775">
            <v>5605798</v>
          </cell>
          <cell r="B5775" t="str">
            <v>Chumbador de aço CA-50 - D = 20 mm com perfuratriz sobre pneus - ancorado na rocha com cartucho de cimento - fornecimento, perfuração e instalação</v>
          </cell>
          <cell r="C5775" t="str">
            <v>m</v>
          </cell>
          <cell r="D5775">
            <v>84.41</v>
          </cell>
          <cell r="E5775" t="str">
            <v>SICRO Jul/24</v>
          </cell>
        </row>
        <row r="5776">
          <cell r="A5776">
            <v>5605925</v>
          </cell>
          <cell r="B5776" t="str">
            <v>Chumbador de aço CA-50 - D = 20 mm com perfuratriz sobre pneus - ancorado na rocha com injeção de nata de cimento - fornecimento, perfuração e instalação</v>
          </cell>
          <cell r="C5776" t="str">
            <v>m</v>
          </cell>
          <cell r="D5776">
            <v>79.89</v>
          </cell>
          <cell r="E5776" t="str">
            <v>SICRO Jul/24</v>
          </cell>
        </row>
        <row r="5777">
          <cell r="A5777">
            <v>5605799</v>
          </cell>
          <cell r="B5777" t="str">
            <v>Chumbador de aço CA-50 - D = 22 mm com perfuratriz sobre pneus - ancorado na rocha com cartucho de cimento - fornecimento, perfuração e instalação</v>
          </cell>
          <cell r="C5777" t="str">
            <v>m</v>
          </cell>
          <cell r="D5777">
            <v>94.16</v>
          </cell>
          <cell r="E5777" t="str">
            <v>SICRO Jul/24</v>
          </cell>
        </row>
        <row r="5778">
          <cell r="A5778">
            <v>5605800</v>
          </cell>
          <cell r="B5778" t="str">
            <v>Chumbador de aço CA-50 - D = 25 mm com perfuratriz sobre pneus - ancorado na rocha com cartucho de cimento - fornecimento, perfuração e instalação</v>
          </cell>
          <cell r="C5778" t="str">
            <v>m</v>
          </cell>
          <cell r="D5778">
            <v>106.31</v>
          </cell>
          <cell r="E5778" t="str">
            <v>SICRO Jul/24</v>
          </cell>
        </row>
        <row r="5779">
          <cell r="A5779">
            <v>5613944</v>
          </cell>
          <cell r="B5779" t="str">
            <v>Chumbador de aço CA-50 - D = 32 mm com martelete perfurador manual - ancorado na rocha com cartucho de cimento - fornecimento, perfuração e instalação</v>
          </cell>
          <cell r="C5779" t="str">
            <v>m</v>
          </cell>
          <cell r="D5779">
            <v>129.76</v>
          </cell>
          <cell r="E5779" t="str">
            <v>SICRO Jul/24</v>
          </cell>
        </row>
        <row r="5780">
          <cell r="A5780">
            <v>5605894</v>
          </cell>
          <cell r="B5780" t="str">
            <v>Grampo de aço CA-50 D = 12,5 mm para solo grampeado com capacidade de 30 kN - fornecimento, perfuração e instalação</v>
          </cell>
          <cell r="C5780" t="str">
            <v>m</v>
          </cell>
          <cell r="D5780">
            <v>48.41</v>
          </cell>
          <cell r="E5780" t="str">
            <v>SICRO Jul/24</v>
          </cell>
        </row>
        <row r="5781">
          <cell r="A5781">
            <v>5605895</v>
          </cell>
          <cell r="B5781" t="str">
            <v>Grampo de aço CA-50 D = 16 mm para solo grampeado com capacidade de 50 kN - fornecimento, perfuração e instalação</v>
          </cell>
          <cell r="C5781" t="str">
            <v>m</v>
          </cell>
          <cell r="D5781">
            <v>51.86</v>
          </cell>
          <cell r="E5781" t="str">
            <v>SICRO Jul/24</v>
          </cell>
        </row>
        <row r="5782">
          <cell r="A5782">
            <v>5605896</v>
          </cell>
          <cell r="B5782" t="str">
            <v>Grampo de aço CA-50 D = 20 mm para solo grampeado com capacidade de 80 kN - fornecimento, perfuração e instalação</v>
          </cell>
          <cell r="C5782" t="str">
            <v>m</v>
          </cell>
          <cell r="D5782">
            <v>57.06</v>
          </cell>
          <cell r="E5782" t="str">
            <v>SICRO Jul/24</v>
          </cell>
        </row>
        <row r="5783">
          <cell r="A5783">
            <v>5605911</v>
          </cell>
          <cell r="B5783" t="str">
            <v>Perfuração para tirante permanente protendido autoinjetável em material de 1ª categoria com diâmetro de até 120 mm</v>
          </cell>
          <cell r="C5783" t="str">
            <v>m</v>
          </cell>
          <cell r="D5783">
            <v>38.69</v>
          </cell>
          <cell r="E5783" t="str">
            <v>SICRO Jul/24</v>
          </cell>
        </row>
        <row r="5784">
          <cell r="A5784">
            <v>5605912</v>
          </cell>
          <cell r="B5784" t="str">
            <v>Perfuração para tirante permanente protendido autoinjetável em material de 2ª categoria com diâmetro de até 87 mm</v>
          </cell>
          <cell r="C5784" t="str">
            <v>m</v>
          </cell>
          <cell r="D5784">
            <v>61.88</v>
          </cell>
          <cell r="E5784" t="str">
            <v>SICRO Jul/24</v>
          </cell>
        </row>
        <row r="5785">
          <cell r="A5785">
            <v>5605938</v>
          </cell>
          <cell r="B5785" t="str">
            <v>Perfuração para tirantes em material de 1ª categoria com diâmetro de até 120 mm</v>
          </cell>
          <cell r="C5785" t="str">
            <v>m</v>
          </cell>
          <cell r="D5785">
            <v>21.15</v>
          </cell>
          <cell r="E5785" t="str">
            <v>SICRO Jul/24</v>
          </cell>
        </row>
        <row r="5786">
          <cell r="A5786">
            <v>5605939</v>
          </cell>
          <cell r="B5786" t="str">
            <v>Perfuração para tirantes em material de 2ª categoria com diâmetro de até 120 mm</v>
          </cell>
          <cell r="C5786" t="str">
            <v>m</v>
          </cell>
          <cell r="D5786">
            <v>25.43</v>
          </cell>
          <cell r="E5786" t="str">
            <v>SICRO Jul/24</v>
          </cell>
        </row>
        <row r="5787">
          <cell r="A5787">
            <v>5605940</v>
          </cell>
          <cell r="B5787" t="str">
            <v>Perfuração para tirantes em material de 3ª categoria com diâmetro de até 120 mm</v>
          </cell>
          <cell r="C5787" t="str">
            <v>m</v>
          </cell>
          <cell r="D5787">
            <v>58.38</v>
          </cell>
          <cell r="E5787" t="str">
            <v>SICRO Jul/24</v>
          </cell>
        </row>
        <row r="5788">
          <cell r="A5788">
            <v>5605942</v>
          </cell>
          <cell r="B5788" t="str">
            <v>Pintura eletrostática com tinta em pó à base de resina epóxi - E = 200 µm</v>
          </cell>
          <cell r="C5788" t="str">
            <v>m²</v>
          </cell>
          <cell r="D5788">
            <v>48.32</v>
          </cell>
          <cell r="E5788" t="str">
            <v>SICRO Jul/24</v>
          </cell>
        </row>
        <row r="5789">
          <cell r="A5789">
            <v>5605955</v>
          </cell>
          <cell r="B5789" t="str">
            <v>Protensão de tirante com 10 cordoalhas D = 12,7 mm aço CP 190 RB, com capacidade de 860 kN - inclusive ancoragem e grauteamento da cabeça</v>
          </cell>
          <cell r="C5789" t="str">
            <v>un</v>
          </cell>
          <cell r="D5789">
            <v>716.07</v>
          </cell>
          <cell r="E5789" t="str">
            <v>SICRO Jul/24</v>
          </cell>
        </row>
        <row r="5790">
          <cell r="A5790">
            <v>5605956</v>
          </cell>
          <cell r="B5790" t="str">
            <v>Protensão de tirante com 12 cordoalhas D = 12,7 mm aço CP 190 RB, com capacidade de 1.040 kN - inclusive ancoragem e grauteamento da cabeça</v>
          </cell>
          <cell r="C5790" t="str">
            <v>un</v>
          </cell>
          <cell r="D5790">
            <v>861.08</v>
          </cell>
          <cell r="E5790" t="str">
            <v>SICRO Jul/24</v>
          </cell>
        </row>
        <row r="5791">
          <cell r="A5791">
            <v>5605953</v>
          </cell>
          <cell r="B5791" t="str">
            <v>Protensão de tirante com 6 cordoalhas D = 12,7 mm aço CP 190 RB, com capacidade de 520 kN - inclusive ancoragem e grauteamento da cabeça</v>
          </cell>
          <cell r="C5791" t="str">
            <v>un</v>
          </cell>
          <cell r="D5791">
            <v>510.63</v>
          </cell>
          <cell r="E5791" t="str">
            <v>SICRO Jul/24</v>
          </cell>
        </row>
        <row r="5792">
          <cell r="A5792">
            <v>5605954</v>
          </cell>
          <cell r="B5792" t="str">
            <v>Protensão de tirante com 8 cordoalhas D = 12,7 mm aço CP 190 RB, com capacidade de 690 kN - inclusive ancoragem e grauteamento da cabeça</v>
          </cell>
          <cell r="C5792" t="str">
            <v>un</v>
          </cell>
          <cell r="D5792">
            <v>620.84</v>
          </cell>
          <cell r="E5792" t="str">
            <v>SICRO Jul/24</v>
          </cell>
        </row>
        <row r="5793">
          <cell r="A5793">
            <v>5605909</v>
          </cell>
          <cell r="B5793" t="str">
            <v>Protensão de tirante permanente autoinjetável de aço D = 40 mm, seção de 684 mm², tensão de escoamento = 440 MPa e tensão de ruptura = 580 MPa - inclusive ancoragem e grauteamento da cabeça</v>
          </cell>
          <cell r="C5793" t="str">
            <v>un</v>
          </cell>
          <cell r="D5793">
            <v>479.96</v>
          </cell>
          <cell r="E5793" t="str">
            <v>SICRO Jul/24</v>
          </cell>
        </row>
        <row r="5794">
          <cell r="A5794">
            <v>5605908</v>
          </cell>
          <cell r="B5794" t="str">
            <v>Protensão de tirante permanente autoinjetável de aço D = 40 mm, seção de 822 mm², tensão de escoamento = 470 MPa e tensão de ruptura = 600 MPa - inclusive ancoragem e grauteamento da cabeça</v>
          </cell>
          <cell r="C5794" t="str">
            <v>un</v>
          </cell>
          <cell r="D5794">
            <v>479.96</v>
          </cell>
          <cell r="E5794" t="str">
            <v>SICRO Jul/24</v>
          </cell>
        </row>
        <row r="5795">
          <cell r="A5795">
            <v>5605907</v>
          </cell>
          <cell r="B5795" t="str">
            <v>Protensão de tirante permanente autoinjetável de aço D = 40 mm, seção de 936 mm², tensão de escoamento = 700 MPa e tensão de ruptura = 830 MPa - inclusive ancoragem e grauteamento da cabeça</v>
          </cell>
          <cell r="C5795" t="str">
            <v>un</v>
          </cell>
          <cell r="D5795">
            <v>511.75</v>
          </cell>
          <cell r="E5795" t="str">
            <v>SICRO Jul/24</v>
          </cell>
        </row>
        <row r="5796">
          <cell r="A5796">
            <v>5605906</v>
          </cell>
          <cell r="B5796" t="str">
            <v>Protensão de tirante permanente autoinjetável de aço D = 50 mm, seção de 1.330 mm², tensão de escoamento = 630 MPa e tensão de ruptura = 740 MPa - inclusive ancoragem e grauteamento da cabeça</v>
          </cell>
          <cell r="C5796" t="str">
            <v>un</v>
          </cell>
          <cell r="D5796">
            <v>615.14</v>
          </cell>
          <cell r="E5796" t="str">
            <v>SICRO Jul/24</v>
          </cell>
        </row>
        <row r="5797">
          <cell r="A5797">
            <v>5605905</v>
          </cell>
          <cell r="B5797" t="str">
            <v>Protensão de tirante permanente autoinjetável de aço D = 50 mm, seção de 1.569 mm², tensão de escoamento = 630 MPa e tensão de ruptura = 740 MP - inclusive ancoragem e grauteamento da cabeça</v>
          </cell>
          <cell r="C5797" t="str">
            <v>un</v>
          </cell>
          <cell r="D5797">
            <v>714.7</v>
          </cell>
          <cell r="E5797" t="str">
            <v>SICRO Jul/24</v>
          </cell>
        </row>
        <row r="5798">
          <cell r="A5798">
            <v>5605944</v>
          </cell>
          <cell r="B5798" t="str">
            <v>Protensão de tirante permanente protendido de aço D = 30 mm, tensão de escoamento = 600 MPa e tensão de ruptura = 720 MPa - inclusive ancoragem e grauteamento da cabeça</v>
          </cell>
          <cell r="C5798" t="str">
            <v>un</v>
          </cell>
          <cell r="D5798">
            <v>431.84</v>
          </cell>
          <cell r="E5798" t="str">
            <v>SICRO Jul/24</v>
          </cell>
        </row>
        <row r="5799">
          <cell r="A5799">
            <v>5605910</v>
          </cell>
          <cell r="B5799" t="str">
            <v>Protensão de tirante permanente protendido de aço D = 32 mm, tensão de escoamento = 520 MPa e tensão de ruptura = 690 MPa - inclusive ancoragem e grauteamento da cabeça</v>
          </cell>
          <cell r="C5799" t="str">
            <v>un</v>
          </cell>
          <cell r="D5799">
            <v>506.34</v>
          </cell>
          <cell r="E5799" t="str">
            <v>SICRO Jul/24</v>
          </cell>
        </row>
        <row r="5800">
          <cell r="A5800">
            <v>5605945</v>
          </cell>
          <cell r="B5800" t="str">
            <v>Protensão de tirante permanente protendido de aço D = 32 mm, tensão de escoamento = 950 MPa e tensão de ruptura = 1.050 MPa - inclusive ancoragem e grauteamento da cabeça</v>
          </cell>
          <cell r="C5800" t="str">
            <v>un</v>
          </cell>
          <cell r="D5800">
            <v>537.67999999999995</v>
          </cell>
          <cell r="E5800" t="str">
            <v>SICRO Jul/24</v>
          </cell>
        </row>
        <row r="5801">
          <cell r="A5801">
            <v>5605946</v>
          </cell>
          <cell r="B5801" t="str">
            <v>Protensão de tirante permanente protendido de aço D = 40 mm, tensão de escoamento = 600 MPa e tensão de ruptura = 720 MPa - inclusive ancoragem e grauteamento da cabeça</v>
          </cell>
          <cell r="C5801" t="str">
            <v>un</v>
          </cell>
          <cell r="D5801">
            <v>511.75</v>
          </cell>
          <cell r="E5801" t="str">
            <v>SICRO Jul/24</v>
          </cell>
        </row>
        <row r="5802">
          <cell r="A5802">
            <v>5605947</v>
          </cell>
          <cell r="B5802" t="str">
            <v>Protensão de tirante permanente protendido de aço D = 44 mm, tensão de escoamento = 680 MPa e tensão de ruptura = 870 MPa - inclusive ancoragem e grauteamento da cabeça</v>
          </cell>
          <cell r="C5802" t="str">
            <v>un</v>
          </cell>
          <cell r="D5802">
            <v>573.61</v>
          </cell>
          <cell r="E5802" t="str">
            <v>SICRO Jul/24</v>
          </cell>
        </row>
        <row r="5803">
          <cell r="A5803">
            <v>5605948</v>
          </cell>
          <cell r="B5803" t="str">
            <v>Protensão de tirante permanente protendido de aço D = 50 mm, tensão de escoamento = 600 MPa e tensão de ruptura = 720 MPa - inclusive ancoragem e grauteamento da cabeça</v>
          </cell>
          <cell r="C5803" t="str">
            <v>un</v>
          </cell>
          <cell r="D5803">
            <v>714.7</v>
          </cell>
          <cell r="E5803" t="str">
            <v>SICRO Jul/24</v>
          </cell>
        </row>
        <row r="5804">
          <cell r="A5804">
            <v>5605949</v>
          </cell>
          <cell r="B5804" t="str">
            <v>Protensão de tirante permanente protendido de aço D = 53 mm, tensão de escoamento = 600 MPa e tensão de ruptura = 720 MPa - inclusive ancoragem e grauteamento da cabeça</v>
          </cell>
          <cell r="C5804" t="str">
            <v>un</v>
          </cell>
          <cell r="D5804">
            <v>1014.63</v>
          </cell>
          <cell r="E5804" t="str">
            <v>SICRO Jul/24</v>
          </cell>
        </row>
        <row r="5805">
          <cell r="A5805">
            <v>5605950</v>
          </cell>
          <cell r="B5805" t="str">
            <v>Protensão de tirante permanente protendido de aço D = 57 mm, tensão de escoamento = 600 MPa e tensão de ruptura = 720 MPa - inclusive ancoragem e grauteamento da cabeça</v>
          </cell>
          <cell r="C5805" t="str">
            <v>un</v>
          </cell>
          <cell r="D5805">
            <v>1039.68</v>
          </cell>
          <cell r="E5805" t="str">
            <v>SICRO Jul/24</v>
          </cell>
        </row>
        <row r="5806">
          <cell r="A5806">
            <v>5605951</v>
          </cell>
          <cell r="B5806" t="str">
            <v>Protensão de tirante permanente protendido de aço D = 63 mm, tensão de escoamento = 600 MPa e tensão de ruptura = 720 MPa - inclusive ancoragem e grauteamento da cabeça</v>
          </cell>
          <cell r="C5806" t="str">
            <v>un</v>
          </cell>
          <cell r="D5806">
            <v>1641.74</v>
          </cell>
          <cell r="E5806" t="str">
            <v>SICRO Jul/24</v>
          </cell>
        </row>
        <row r="5807">
          <cell r="A5807">
            <v>5605952</v>
          </cell>
          <cell r="B5807" t="str">
            <v>Protensão de tirante permanente protendido de aço D = 69 mm, tensão de escoamento = 600 MPa e tensão de ruptura = 720 MPa - inclusive ancoragem e grauteamento da cabeça</v>
          </cell>
          <cell r="C5807" t="str">
            <v>un</v>
          </cell>
          <cell r="D5807">
            <v>2490.84</v>
          </cell>
          <cell r="E5807" t="str">
            <v>SICRO Jul/24</v>
          </cell>
        </row>
        <row r="5808">
          <cell r="A5808">
            <v>5605932</v>
          </cell>
          <cell r="B5808" t="str">
            <v>Tirante de barra de aço ancorado na rocha com resina de poliéster, D = 19 mm, tensão de escoamento = 700 MPa e tensão de ruptura = 800 MPa - fornecimento, perfuração e instalação</v>
          </cell>
          <cell r="C5808" t="str">
            <v>m</v>
          </cell>
          <cell r="D5808">
            <v>128</v>
          </cell>
          <cell r="E5808" t="str">
            <v>SICRO Jul/24</v>
          </cell>
        </row>
        <row r="5809">
          <cell r="A5809">
            <v>5605934</v>
          </cell>
          <cell r="B5809" t="str">
            <v>Tirante de barra de aço ancorado na rocha com resina de poliéster, D = 22 mm, tensão de escoamento = 700 MPa e tensão de ruptura = 800 MPa - fornecimento, perfuração e instalação</v>
          </cell>
          <cell r="C5809" t="str">
            <v>m</v>
          </cell>
          <cell r="D5809">
            <v>138.80000000000001</v>
          </cell>
          <cell r="E5809" t="str">
            <v>SICRO Jul/24</v>
          </cell>
        </row>
        <row r="5810">
          <cell r="A5810">
            <v>5605928</v>
          </cell>
          <cell r="B5810" t="str">
            <v>Tirante de barra de aço ancorado na rocha com resina de poliéster, D = 25 mm, tensão de escoamento = 520 MPa e tensão de ruptura = 690 MPa - fornecimento, perfuração e instalação</v>
          </cell>
          <cell r="C5810" t="str">
            <v>m</v>
          </cell>
          <cell r="D5810">
            <v>165.56</v>
          </cell>
          <cell r="E5810" t="str">
            <v>SICRO Jul/24</v>
          </cell>
        </row>
        <row r="5811">
          <cell r="A5811">
            <v>5605935</v>
          </cell>
          <cell r="B5811" t="str">
            <v>Tirante de barra de aço ancorado na rocha com resina de poliéster, D = 25 mm, tensão de escoamento = 700 MPa, tensão de ruptura = 800 MPa - fornecimento, perfuração e instalação</v>
          </cell>
          <cell r="C5811" t="str">
            <v>m</v>
          </cell>
          <cell r="D5811">
            <v>152.62</v>
          </cell>
          <cell r="E5811" t="str">
            <v>SICRO Jul/24</v>
          </cell>
        </row>
        <row r="5812">
          <cell r="A5812">
            <v>5605936</v>
          </cell>
          <cell r="B5812" t="str">
            <v>Tirante de barra de aço ancorado na rocha com resina de poliéster, D = 32 mm, tensão de escoamento = 700 MPa, tensão de ruptura = 800 MPa - fornecimento, perfuração e instalação</v>
          </cell>
          <cell r="C5812" t="str">
            <v>m</v>
          </cell>
          <cell r="D5812">
            <v>233.29</v>
          </cell>
          <cell r="E5812" t="str">
            <v>SICRO Jul/24</v>
          </cell>
        </row>
        <row r="5813">
          <cell r="A5813">
            <v>5605937</v>
          </cell>
          <cell r="B5813" t="str">
            <v>Tirante de barra de aço ancorado na rocha com resina de poliéster, D = 36 mm, tensão de escoamento = 700 MPa e tensão de ruptura = 800 MPa - fornecimento, perfuração e instalação</v>
          </cell>
          <cell r="C5813" t="str">
            <v>m</v>
          </cell>
          <cell r="D5813">
            <v>289.3</v>
          </cell>
          <cell r="E5813" t="str">
            <v>SICRO Jul/24</v>
          </cell>
        </row>
        <row r="5814">
          <cell r="A5814">
            <v>5605957</v>
          </cell>
          <cell r="B5814" t="str">
            <v>Tirante permanente protendido autoinjetável de aço D = 40 mm, seção de 684 mm², tensão de escoamento = 440 MPa e tensão de ruptura = 580 MPa - exceto perfuração</v>
          </cell>
          <cell r="C5814" t="str">
            <v>m</v>
          </cell>
          <cell r="D5814">
            <v>216.1</v>
          </cell>
          <cell r="E5814" t="str">
            <v>SICRO Jul/24</v>
          </cell>
        </row>
        <row r="5815">
          <cell r="A5815">
            <v>5605958</v>
          </cell>
          <cell r="B5815" t="str">
            <v>Tirante permanente protendido autoinjetável de aço D = 40 mm, seção de 822 mm², tensão de escoamento = 470 MPa e tensão de ruptura = 600 MPa - exceto perfuração</v>
          </cell>
          <cell r="C5815" t="str">
            <v>m</v>
          </cell>
          <cell r="D5815">
            <v>247.32</v>
          </cell>
          <cell r="E5815" t="str">
            <v>SICRO Jul/24</v>
          </cell>
        </row>
        <row r="5816">
          <cell r="A5816">
            <v>5605959</v>
          </cell>
          <cell r="B5816" t="str">
            <v>Tirante permanente protendido autoinjetável de aço D = 40 mm, seção de 936 mm², tensão de escoamento = 700 MPa e tensão de ruptura = 830 MPa - exceto perfuração</v>
          </cell>
          <cell r="C5816" t="str">
            <v>m</v>
          </cell>
          <cell r="D5816">
            <v>299.54000000000002</v>
          </cell>
          <cell r="E5816" t="str">
            <v>SICRO Jul/24</v>
          </cell>
        </row>
        <row r="5817">
          <cell r="A5817">
            <v>5605960</v>
          </cell>
          <cell r="B5817" t="str">
            <v>Tirante permanente protendido autoinjetável de aço D = 50 mm, seção de 1.330 mm², tensão de escoamento = 630 MPa e tensão de ruptura = 740 MPa - exceto perfuração</v>
          </cell>
          <cell r="C5817" t="str">
            <v>m</v>
          </cell>
          <cell r="D5817">
            <v>392.67</v>
          </cell>
          <cell r="E5817" t="str">
            <v>SICRO Jul/24</v>
          </cell>
        </row>
        <row r="5818">
          <cell r="A5818">
            <v>5605961</v>
          </cell>
          <cell r="B5818" t="str">
            <v>Tirante permanente protendido autoinjetável de aço D = 50 mm, seção de 1.569 mm², tensão de escoamento = 630 MPa e tensão de ruptura = 740 MPa - exceto perfuração</v>
          </cell>
          <cell r="C5818" t="str">
            <v>m</v>
          </cell>
          <cell r="D5818">
            <v>447.61</v>
          </cell>
          <cell r="E5818" t="str">
            <v>SICRO Jul/24</v>
          </cell>
        </row>
        <row r="5819">
          <cell r="A5819">
            <v>5605885</v>
          </cell>
          <cell r="B5819" t="str">
            <v>Tirante permanente protendido com 10 cordoalhas D = 12,7 mm, aço CP 190 RB, com capacidade de 860 kN - exceto perfuração</v>
          </cell>
          <cell r="C5819" t="str">
            <v>m</v>
          </cell>
          <cell r="D5819">
            <v>217.4</v>
          </cell>
          <cell r="E5819" t="str">
            <v>SICRO Jul/24</v>
          </cell>
        </row>
        <row r="5820">
          <cell r="A5820">
            <v>5605886</v>
          </cell>
          <cell r="B5820" t="str">
            <v>Tirante permanente protendido com 12 cordoalhas D = 12,7 mm, aço CP 190 RB, com capacidade de 1.030 kN - exceto perfuração</v>
          </cell>
          <cell r="C5820" t="str">
            <v>m</v>
          </cell>
          <cell r="D5820">
            <v>235.9</v>
          </cell>
          <cell r="E5820" t="str">
            <v>SICRO Jul/24</v>
          </cell>
        </row>
        <row r="5821">
          <cell r="A5821">
            <v>5605883</v>
          </cell>
          <cell r="B5821" t="str">
            <v>Tirante permanente protendido com 6 cordoalhas D = 12,7 mm, aço CP 190 RB, com capacidade de 510 kN - exceto perfuração</v>
          </cell>
          <cell r="C5821" t="str">
            <v>m</v>
          </cell>
          <cell r="D5821">
            <v>176.07</v>
          </cell>
          <cell r="E5821" t="str">
            <v>SICRO Jul/24</v>
          </cell>
        </row>
        <row r="5822">
          <cell r="A5822">
            <v>5605884</v>
          </cell>
          <cell r="B5822" t="str">
            <v>Tirante permanente protendido com 8 cordoalhas D = 12,7 mm, aço CP 190 RB, com capacidade de 690 kN - exceto perfuração</v>
          </cell>
          <cell r="C5822" t="str">
            <v>m</v>
          </cell>
          <cell r="D5822">
            <v>194.57</v>
          </cell>
          <cell r="E5822" t="str">
            <v>SICRO Jul/24</v>
          </cell>
        </row>
        <row r="5823">
          <cell r="A5823">
            <v>5605962</v>
          </cell>
          <cell r="B5823" t="str">
            <v>Tirante permanente protendido de aço D = 30 mm, tensão de escoamento = 600 MPa e tensão de ruptura = 720 MPa - exceto perfuração</v>
          </cell>
          <cell r="C5823" t="str">
            <v>m</v>
          </cell>
          <cell r="D5823">
            <v>157.56</v>
          </cell>
          <cell r="E5823" t="str">
            <v>SICRO Jul/24</v>
          </cell>
        </row>
        <row r="5824">
          <cell r="A5824">
            <v>5605881</v>
          </cell>
          <cell r="B5824" t="str">
            <v>Tirante permanente protendido de aço D = 32 mm, tensão de escoamento = 520 MPa e tensão de ruptura = 690 MPa - exceto perfuração</v>
          </cell>
          <cell r="C5824" t="str">
            <v>m</v>
          </cell>
          <cell r="D5824">
            <v>225.19</v>
          </cell>
          <cell r="E5824" t="str">
            <v>SICRO Jul/24</v>
          </cell>
        </row>
        <row r="5825">
          <cell r="A5825">
            <v>5605882</v>
          </cell>
          <cell r="B5825" t="str">
            <v>Tirante permanente protendido de aço D = 32 mm, tensão de escoamento = 950 MPa e tensão de ruptura = 1.050 MPa - exceto perfuração</v>
          </cell>
          <cell r="C5825" t="str">
            <v>m</v>
          </cell>
          <cell r="D5825">
            <v>379.21</v>
          </cell>
          <cell r="E5825" t="str">
            <v>SICRO Jul/24</v>
          </cell>
        </row>
        <row r="5826">
          <cell r="A5826">
            <v>5605963</v>
          </cell>
          <cell r="B5826" t="str">
            <v>Tirante permanente protendido de aço D = 40 mm, tensão de escoamento = 600 MPa e tensão de ruptura = 720 MPa - exceto perfuração</v>
          </cell>
          <cell r="C5826" t="str">
            <v>m</v>
          </cell>
          <cell r="D5826">
            <v>246.02</v>
          </cell>
          <cell r="E5826" t="str">
            <v>SICRO Jul/24</v>
          </cell>
        </row>
        <row r="5827">
          <cell r="A5827">
            <v>5605964</v>
          </cell>
          <cell r="B5827" t="str">
            <v>Tirante permanente protendido de aço D = 44 mm, tensão de escoamento = 680 MPa e tensão de ruptura = 870 MPa - exceto perfuração</v>
          </cell>
          <cell r="C5827" t="str">
            <v>m</v>
          </cell>
          <cell r="D5827">
            <v>314.75</v>
          </cell>
          <cell r="E5827" t="str">
            <v>SICRO Jul/24</v>
          </cell>
        </row>
        <row r="5828">
          <cell r="A5828">
            <v>5605965</v>
          </cell>
          <cell r="B5828" t="str">
            <v>Tirante permanente protendido de aço D = 50 mm, tensão de escoamento = 600 MPa e tensão de ruptura = 720 MPa - exceto perfuração</v>
          </cell>
          <cell r="C5828" t="str">
            <v>m</v>
          </cell>
          <cell r="D5828">
            <v>371.51</v>
          </cell>
          <cell r="E5828" t="str">
            <v>SICRO Jul/24</v>
          </cell>
        </row>
        <row r="5829">
          <cell r="A5829">
            <v>5605966</v>
          </cell>
          <cell r="B5829" t="str">
            <v>Tirante permanente protendido de aço D = 53mm, tensão de escoamento = 600 MPa e tensão de ruptura = 720 MPa - exceto perfuração</v>
          </cell>
          <cell r="C5829" t="str">
            <v>m</v>
          </cell>
          <cell r="D5829">
            <v>413.73</v>
          </cell>
          <cell r="E5829" t="str">
            <v>SICRO Jul/24</v>
          </cell>
        </row>
        <row r="5830">
          <cell r="A5830">
            <v>5605967</v>
          </cell>
          <cell r="B5830" t="str">
            <v>Tirante permanente protendido de aço D = 57 mm, tensão de escoamento = 600 MPa e tensão de ruptura = 720 MPa - exceto perfuração</v>
          </cell>
          <cell r="C5830" t="str">
            <v>m</v>
          </cell>
          <cell r="D5830">
            <v>467.26</v>
          </cell>
          <cell r="E5830" t="str">
            <v>SICRO Jul/24</v>
          </cell>
        </row>
        <row r="5831">
          <cell r="A5831">
            <v>5605968</v>
          </cell>
          <cell r="B5831" t="str">
            <v>Tirante permanente protendido de aço D = 63 mm, tensão de escoamento = 600 MPa e tensão de ruptura = 720 MPa - exceto perfuração</v>
          </cell>
          <cell r="C5831" t="str">
            <v>m</v>
          </cell>
          <cell r="D5831">
            <v>571.61</v>
          </cell>
          <cell r="E5831" t="str">
            <v>SICRO Jul/24</v>
          </cell>
        </row>
        <row r="5832">
          <cell r="A5832">
            <v>5605969</v>
          </cell>
          <cell r="B5832" t="str">
            <v>Tirante permanente protendido de aço D = 69 mm, tensão de escoamento = 600 MPa e tensão de ruptura = 720 MPa - exceto perfuração</v>
          </cell>
          <cell r="C5832" t="str">
            <v>m</v>
          </cell>
          <cell r="D5832">
            <v>690.46</v>
          </cell>
          <cell r="E5832" t="str">
            <v>SICRO Jul/24</v>
          </cell>
        </row>
        <row r="5833">
          <cell r="A5833">
            <v>5909130</v>
          </cell>
          <cell r="B5833" t="str">
            <v>Carga e manobra de aduelas de concreto pré-moldadas em cavalo mecânico com semirreboque 22 t - carga com caminhão guindauto de 45 t.m</v>
          </cell>
          <cell r="C5833" t="str">
            <v>t</v>
          </cell>
          <cell r="D5833">
            <v>26.18</v>
          </cell>
          <cell r="E5833" t="str">
            <v>SICRO Jul/24</v>
          </cell>
        </row>
        <row r="5834">
          <cell r="A5834">
            <v>5914703</v>
          </cell>
          <cell r="B5834" t="str">
            <v>Carga e manobra de brita para lastro com locomotiva diesel-elétrica em vagão hopper aberto com capacidade de 45 m³ - carga com carregadeira e descarga automática - bitola métrica</v>
          </cell>
          <cell r="C5834" t="str">
            <v>t</v>
          </cell>
          <cell r="D5834">
            <v>5.56</v>
          </cell>
          <cell r="E5834" t="str">
            <v>SICRO Jul/24</v>
          </cell>
        </row>
        <row r="5835">
          <cell r="A5835">
            <v>5914704</v>
          </cell>
          <cell r="B5835" t="str">
            <v>Carga e manobra de brita para lastro com locomotiva diesel-elétrica em vagão hopper aberto com capacidade de 63 m³ - carga com carregadeira e descarga automática - bitola larga</v>
          </cell>
          <cell r="C5835" t="str">
            <v>t</v>
          </cell>
          <cell r="D5835">
            <v>5.62</v>
          </cell>
          <cell r="E5835" t="str">
            <v>SICRO Jul/24</v>
          </cell>
        </row>
        <row r="5836">
          <cell r="A5836">
            <v>5914710</v>
          </cell>
          <cell r="B5836" t="str">
            <v>Carga e manobra de dormentes de concreto de bitola larga com locomotiva diesel-elétrica e vagão plataforma com capacidade de 98 t - carga com carregadeira - bitola larga</v>
          </cell>
          <cell r="C5836" t="str">
            <v>t</v>
          </cell>
          <cell r="D5836">
            <v>10.88</v>
          </cell>
          <cell r="E5836" t="str">
            <v>SICRO Jul/24</v>
          </cell>
        </row>
        <row r="5837">
          <cell r="A5837">
            <v>5914711</v>
          </cell>
          <cell r="B5837" t="str">
            <v>Carga e manobra de dormentes de concreto de bitola métrica com locomotiva diesel-elétrica e vagão plataforma com capacidade de 82 t - carga com carregadeira - bitola métrica</v>
          </cell>
          <cell r="C5837" t="str">
            <v>t</v>
          </cell>
          <cell r="D5837">
            <v>9.85</v>
          </cell>
          <cell r="E5837" t="str">
            <v>SICRO Jul/24</v>
          </cell>
        </row>
        <row r="5838">
          <cell r="A5838">
            <v>5914712</v>
          </cell>
          <cell r="B5838" t="str">
            <v>Carga e manobra de dormentes de concreto de bitola mista com locomotiva diesel-elétrica e vagão plataforma com capacidade de 98 t - carga com carregadeira - bitola larga</v>
          </cell>
          <cell r="C5838" t="str">
            <v>t</v>
          </cell>
          <cell r="D5838">
            <v>9.8699999999999992</v>
          </cell>
          <cell r="E5838" t="str">
            <v>SICRO Jul/24</v>
          </cell>
        </row>
        <row r="5839">
          <cell r="A5839">
            <v>5915369</v>
          </cell>
          <cell r="B5839" t="str">
            <v>Carga, descarga e manobra de vigas pré-moldadas de 1.000 a 1.250 kN em cavalo mecânico com reboques de 5 e 4 eixos com capacidade de 130 t</v>
          </cell>
          <cell r="C5839" t="str">
            <v>un</v>
          </cell>
          <cell r="D5839">
            <v>7402.58</v>
          </cell>
          <cell r="E5839" t="str">
            <v>SICRO Jul/24</v>
          </cell>
        </row>
        <row r="5840">
          <cell r="A5840">
            <v>5915401</v>
          </cell>
          <cell r="B5840" t="str">
            <v>Carga, descarga e manobra de vigas pré-moldadas de 500 a 750 kN em cavalo mecânico com dollys de 3 e 4 eixos com capacidade de 77 t</v>
          </cell>
          <cell r="C5840" t="str">
            <v>un</v>
          </cell>
          <cell r="D5840">
            <v>6819.14</v>
          </cell>
          <cell r="E5840" t="str">
            <v>SICRO Jul/24</v>
          </cell>
        </row>
        <row r="5841">
          <cell r="A5841">
            <v>5915402</v>
          </cell>
          <cell r="B5841" t="str">
            <v>Carga, descarga e manobra de vigas pré-moldadas de 750 a 1.000 kN em cavalo mecânico com dollys de 5 e 4 eixos com capacidade de 111 t</v>
          </cell>
          <cell r="C5841" t="str">
            <v>un</v>
          </cell>
          <cell r="D5841">
            <v>3916.65</v>
          </cell>
          <cell r="E5841" t="str">
            <v>SICRO Jul/24</v>
          </cell>
        </row>
        <row r="5842">
          <cell r="A5842">
            <v>5915400</v>
          </cell>
          <cell r="B5842" t="str">
            <v>Carga, descarga e manobra de vigas pré-moldadas de até 500 kN em cavalo mecânico com dolly de 4 eixos com capacidade de 57 t</v>
          </cell>
          <cell r="C5842" t="str">
            <v>un</v>
          </cell>
          <cell r="D5842">
            <v>3480.3</v>
          </cell>
          <cell r="E5842" t="str">
            <v>SICRO Jul/24</v>
          </cell>
        </row>
        <row r="5843">
          <cell r="A5843">
            <v>5914651</v>
          </cell>
          <cell r="B5843" t="str">
            <v>Carga, manobra e descarga de agregados ou solos em caminhão basculante de 10 m³ - carga com carregadeira de 3,40 m³ (exclusa) e descarga em distribuidor autopropelido</v>
          </cell>
          <cell r="C5843" t="str">
            <v>t</v>
          </cell>
          <cell r="D5843">
            <v>2.5499999999999998</v>
          </cell>
          <cell r="E5843" t="str">
            <v>SICRO Jul/24</v>
          </cell>
        </row>
        <row r="5844">
          <cell r="A5844">
            <v>5914648</v>
          </cell>
          <cell r="B5844" t="str">
            <v>Carga, manobra e descarga de agregados ou solos em caminhão basculante de 10 m³ - carga com carregadeira de 3,40 m³ (exclusa) e descarga em distribuidor rebocável</v>
          </cell>
          <cell r="C5844" t="str">
            <v>t</v>
          </cell>
          <cell r="D5844">
            <v>7.72</v>
          </cell>
          <cell r="E5844" t="str">
            <v>SICRO Jul/24</v>
          </cell>
        </row>
        <row r="5845">
          <cell r="A5845">
            <v>5914647</v>
          </cell>
          <cell r="B5845" t="str">
            <v>Carga, manobra e descarga de agregados ou solos em caminhão basculante de 10 m³ - carga com carregadeira de 3,40 m³ (exclusa) e descarga livre</v>
          </cell>
          <cell r="C5845" t="str">
            <v>t</v>
          </cell>
          <cell r="D5845">
            <v>1.78</v>
          </cell>
          <cell r="E5845" t="str">
            <v>SICRO Jul/24</v>
          </cell>
        </row>
        <row r="5846">
          <cell r="A5846">
            <v>5915411</v>
          </cell>
          <cell r="B5846" t="str">
            <v>Carga, manobra e descarga de agregados ou solos em caminhão basculante de 10 m³ - carga com carregadeira de 3,40 m³ e descarga em distribuidor autopropelido</v>
          </cell>
          <cell r="C5846" t="str">
            <v>t</v>
          </cell>
          <cell r="D5846">
            <v>3.51</v>
          </cell>
          <cell r="E5846" t="str">
            <v>SICRO Jul/24</v>
          </cell>
        </row>
        <row r="5847">
          <cell r="A5847">
            <v>5915409</v>
          </cell>
          <cell r="B5847" t="str">
            <v>Carga, manobra e descarga de agregados ou solos em caminhão basculante de 10 m³ - carga com carregadeira de 3,40 m³ e descarga em distribuidor rebocável</v>
          </cell>
          <cell r="C5847" t="str">
            <v>t</v>
          </cell>
          <cell r="D5847">
            <v>8.68</v>
          </cell>
          <cell r="E5847" t="str">
            <v>SICRO Jul/24</v>
          </cell>
        </row>
        <row r="5848">
          <cell r="A5848">
            <v>5915407</v>
          </cell>
          <cell r="B5848" t="str">
            <v>Carga, manobra e descarga de agregados ou solos em caminhão basculante de 10 m³ - carga com carregadeira de 3,40 m³ e descarga livre</v>
          </cell>
          <cell r="C5848" t="str">
            <v>t</v>
          </cell>
          <cell r="D5848">
            <v>2.74</v>
          </cell>
          <cell r="E5848" t="str">
            <v>SICRO Jul/24</v>
          </cell>
        </row>
        <row r="5849">
          <cell r="A5849">
            <v>5914354</v>
          </cell>
          <cell r="B5849" t="str">
            <v>Carga, manobra e descarga de agregados ou solos em caminhão basculante de 10 m³ - carga com escavadeira de 1,56 m³ (exclusa) e descarga livre</v>
          </cell>
          <cell r="C5849" t="str">
            <v>t</v>
          </cell>
          <cell r="D5849">
            <v>1.85</v>
          </cell>
          <cell r="E5849" t="str">
            <v>SICRO Jul/24</v>
          </cell>
        </row>
        <row r="5850">
          <cell r="A5850">
            <v>5915406</v>
          </cell>
          <cell r="B5850" t="str">
            <v>Carga, manobra e descarga de agregados ou solos em caminhão basculante de 10 m³ - carga em usina de 60 t/h (PMF) e descarga livre</v>
          </cell>
          <cell r="C5850" t="str">
            <v>t</v>
          </cell>
          <cell r="D5850">
            <v>9.44</v>
          </cell>
          <cell r="E5850" t="str">
            <v>SICRO Jul/24</v>
          </cell>
        </row>
        <row r="5851">
          <cell r="A5851">
            <v>5914652</v>
          </cell>
          <cell r="B5851" t="str">
            <v>Carga, manobra e descarga de agregados ou solos em caminhão basculante de 10 m³ - carga em usina de solos de 300 t/h e descarga em distribuidor autopropelido</v>
          </cell>
          <cell r="C5851" t="str">
            <v>t</v>
          </cell>
          <cell r="D5851">
            <v>3.42</v>
          </cell>
          <cell r="E5851" t="str">
            <v>SICRO Jul/24</v>
          </cell>
        </row>
        <row r="5852">
          <cell r="A5852">
            <v>5915417</v>
          </cell>
          <cell r="B5852" t="str">
            <v>Carga, manobra e descarga de agregados ou solos em caminhão basculante de 10 m³ - carga em usina de solos de 300 t/h e descarga em vibroacabadora</v>
          </cell>
          <cell r="C5852" t="str">
            <v>t</v>
          </cell>
          <cell r="D5852">
            <v>5.4</v>
          </cell>
          <cell r="E5852" t="str">
            <v>SICRO Jul/24</v>
          </cell>
        </row>
        <row r="5853">
          <cell r="A5853">
            <v>5915414</v>
          </cell>
          <cell r="B5853" t="str">
            <v>Carga, manobra e descarga de agregados ou solos em caminhão basculante de 10 m³ - carga em usina de solos de 300 t/h e descarga livre</v>
          </cell>
          <cell r="C5853" t="str">
            <v>t</v>
          </cell>
          <cell r="D5853">
            <v>2.83</v>
          </cell>
          <cell r="E5853" t="str">
            <v>SICRO Jul/24</v>
          </cell>
        </row>
        <row r="5854">
          <cell r="A5854">
            <v>5914351</v>
          </cell>
          <cell r="B5854" t="str">
            <v>Carga, manobra e descarga de agregados ou solos em caminhão basculante de 14 m³ - carga com carregadeira de 3,40 m³ e descarga livre</v>
          </cell>
          <cell r="C5854" t="str">
            <v>t</v>
          </cell>
          <cell r="D5854">
            <v>2.62</v>
          </cell>
          <cell r="E5854" t="str">
            <v>SICRO Jul/24</v>
          </cell>
        </row>
        <row r="5855">
          <cell r="A5855">
            <v>5914645</v>
          </cell>
          <cell r="B5855" t="str">
            <v>Carga, manobra e descarga de agregados ou solos em caminhão basculante de 6 m³ - carga com carregadeira de 1,72 m³ (exclusa) e descarga em distribuidor autopropelido</v>
          </cell>
          <cell r="C5855" t="str">
            <v>t</v>
          </cell>
          <cell r="D5855">
            <v>2.71</v>
          </cell>
          <cell r="E5855" t="str">
            <v>SICRO Jul/24</v>
          </cell>
        </row>
        <row r="5856">
          <cell r="A5856">
            <v>5914642</v>
          </cell>
          <cell r="B5856" t="str">
            <v>Carga, manobra e descarga de agregados ou solos em caminhão basculante de 6 m³ - carga com carregadeira de 1,72 m³ (exclusa) e descarga em distribuidor rebocável</v>
          </cell>
          <cell r="C5856" t="str">
            <v>t</v>
          </cell>
          <cell r="D5856">
            <v>5.27</v>
          </cell>
          <cell r="E5856" t="str">
            <v>SICRO Jul/24</v>
          </cell>
        </row>
        <row r="5857">
          <cell r="A5857">
            <v>5914641</v>
          </cell>
          <cell r="B5857" t="str">
            <v>Carga, manobra e descarga de agregados ou solos em caminhão basculante de 6 m³ - carga com carregadeira de 1,72 m³ (exclusa) e descarga livre</v>
          </cell>
          <cell r="C5857" t="str">
            <v>t</v>
          </cell>
          <cell r="D5857">
            <v>1.88</v>
          </cell>
          <cell r="E5857" t="str">
            <v>SICRO Jul/24</v>
          </cell>
        </row>
        <row r="5858">
          <cell r="A5858">
            <v>5915456</v>
          </cell>
          <cell r="B5858" t="str">
            <v>Carga, manobra e descarga de agregados ou solos em caminhão basculante de 6 m³ - carga com carregadeira de 1,72 m³ e descarga em distribuidor autopropelido</v>
          </cell>
          <cell r="C5858" t="str">
            <v>t</v>
          </cell>
          <cell r="D5858">
            <v>3.57</v>
          </cell>
          <cell r="E5858" t="str">
            <v>SICRO Jul/24</v>
          </cell>
        </row>
        <row r="5859">
          <cell r="A5859">
            <v>5915454</v>
          </cell>
          <cell r="B5859" t="str">
            <v>Carga, manobra e descarga de agregados ou solos em caminhão basculante de 6 m³ - carga com carregadeira de 1,72 m³ e descarga em distribuidor rebocável</v>
          </cell>
          <cell r="C5859" t="str">
            <v>t</v>
          </cell>
          <cell r="D5859">
            <v>6.12</v>
          </cell>
          <cell r="E5859" t="str">
            <v>SICRO Jul/24</v>
          </cell>
        </row>
        <row r="5860">
          <cell r="A5860">
            <v>5915399</v>
          </cell>
          <cell r="B5860" t="str">
            <v>Carga, manobra e descarga de agregados ou solos em caminhão basculante de 6 m³ - carga com carregadeira de 1,72 m³ e descarga livre</v>
          </cell>
          <cell r="C5860" t="str">
            <v>t</v>
          </cell>
          <cell r="D5860">
            <v>2.74</v>
          </cell>
          <cell r="E5860" t="str">
            <v>SICRO Jul/24</v>
          </cell>
        </row>
        <row r="5861">
          <cell r="A5861">
            <v>5914353</v>
          </cell>
          <cell r="B5861" t="str">
            <v>Carga, manobra e descarga de agregados ou solos em caminhão basculante de 6 m³ - carga com escavadeira de 1,56 m³ (exclusa) e descarga livre</v>
          </cell>
          <cell r="C5861" t="str">
            <v>t</v>
          </cell>
          <cell r="D5861">
            <v>1.42</v>
          </cell>
          <cell r="E5861" t="str">
            <v>SICRO Jul/24</v>
          </cell>
        </row>
        <row r="5862">
          <cell r="A5862">
            <v>5915470</v>
          </cell>
          <cell r="B5862" t="str">
            <v>Carga, manobra e descarga de agregados ou solos em caminhão basculante de 6 m³ - carga com escavadeira de 1,56 m³ e descarga livre</v>
          </cell>
          <cell r="C5862" t="str">
            <v>t</v>
          </cell>
          <cell r="D5862">
            <v>2.0699999999999998</v>
          </cell>
          <cell r="E5862" t="str">
            <v>SICRO Jul/24</v>
          </cell>
        </row>
        <row r="5863">
          <cell r="A5863">
            <v>5915459</v>
          </cell>
          <cell r="B5863" t="str">
            <v>Carga, manobra e descarga de agregados ou solos em caminhão basculante de 6 m³ - carga com minicarregadeira de 0,45 m³ e descarga livre</v>
          </cell>
          <cell r="C5863" t="str">
            <v>t</v>
          </cell>
          <cell r="D5863">
            <v>7.18</v>
          </cell>
          <cell r="E5863" t="str">
            <v>SICRO Jul/24</v>
          </cell>
        </row>
        <row r="5864">
          <cell r="A5864">
            <v>5915476</v>
          </cell>
          <cell r="B5864" t="str">
            <v>Carga, manobra e descarga de agregados ou solos em caminhão basculante de 6 m³ - carga manual e descarga livre</v>
          </cell>
          <cell r="C5864" t="str">
            <v>t</v>
          </cell>
          <cell r="D5864">
            <v>30.32</v>
          </cell>
          <cell r="E5864" t="str">
            <v>SICRO Jul/24</v>
          </cell>
        </row>
        <row r="5865">
          <cell r="A5865">
            <v>5914702</v>
          </cell>
          <cell r="B5865" t="str">
            <v>Carga, manobra e descarga de barras de trilho de 12 m com locomotiva diesel-elétrica em vagão plataforma com capacidade de 82 t - carga e descarga com carregadeira - bitola métrica</v>
          </cell>
          <cell r="C5865" t="str">
            <v>t</v>
          </cell>
          <cell r="D5865">
            <v>14.68</v>
          </cell>
          <cell r="E5865" t="str">
            <v>SICRO Jul/24</v>
          </cell>
        </row>
        <row r="5866">
          <cell r="A5866">
            <v>5914701</v>
          </cell>
          <cell r="B5866" t="str">
            <v>Carga, manobra e descarga de barras de trilho de 12 m com locomotiva diesel-elétrica em vagão plataforma com capacidade de 98 t - carga e descarga com carregadeira - bitola larga</v>
          </cell>
          <cell r="C5866" t="str">
            <v>t</v>
          </cell>
          <cell r="D5866">
            <v>15.06</v>
          </cell>
          <cell r="E5866" t="str">
            <v>SICRO Jul/24</v>
          </cell>
        </row>
        <row r="5867">
          <cell r="A5867">
            <v>5915018</v>
          </cell>
          <cell r="B5867" t="str">
            <v>Carga, manobra e descarga de barras de trilho de 12 m em cavalo mecânico com semirreboque com capacidade de 30 t - carga e descarga com carregadeira</v>
          </cell>
          <cell r="C5867" t="str">
            <v>t</v>
          </cell>
          <cell r="D5867">
            <v>9.84</v>
          </cell>
          <cell r="E5867" t="str">
            <v>SICRO Jul/24</v>
          </cell>
        </row>
        <row r="5868">
          <cell r="A5868">
            <v>5906592</v>
          </cell>
          <cell r="B5868" t="str">
            <v>Carga, manobra e descarga de blocos artificiais de concreto com 10 a 12 t para molhe em cavalo mecânico com semirreboque com capacidade de 30 t - carga e descarga com guindaste com pinça</v>
          </cell>
          <cell r="C5868" t="str">
            <v>un</v>
          </cell>
          <cell r="D5868">
            <v>31.78</v>
          </cell>
          <cell r="E5868" t="str">
            <v>SICRO Jul/24</v>
          </cell>
        </row>
        <row r="5869">
          <cell r="A5869">
            <v>5906591</v>
          </cell>
          <cell r="B5869" t="str">
            <v>Carga, manobra e descarga de blocos artificiais de concreto com 8 a 9 t para molhe em cavalo mecânico com semirreboque com capacidade de 30 t - carga e descarga com guindaste com pinça</v>
          </cell>
          <cell r="C5869" t="str">
            <v>un</v>
          </cell>
          <cell r="D5869">
            <v>30.21</v>
          </cell>
          <cell r="E5869" t="str">
            <v>SICRO Jul/24</v>
          </cell>
        </row>
        <row r="5870">
          <cell r="A5870">
            <v>5914653</v>
          </cell>
          <cell r="B5870" t="str">
            <v>Carga, manobra e descarga de blocos de rocha em caminhão basculante de 8 m³ - carga com carregadeira de 1,72 m³ (exclusa) e descarga livre</v>
          </cell>
          <cell r="C5870" t="str">
            <v>t</v>
          </cell>
          <cell r="D5870">
            <v>3.43</v>
          </cell>
          <cell r="E5870" t="str">
            <v>SICRO Jul/24</v>
          </cell>
        </row>
        <row r="5871">
          <cell r="A5871">
            <v>5915405</v>
          </cell>
          <cell r="B5871" t="str">
            <v>Carga, manobra e descarga de blocos de rocha em caminhão basculante de 8 m³ - carga com carregadeira de 1,72 m³ e descarga livre</v>
          </cell>
          <cell r="C5871" t="str">
            <v>t</v>
          </cell>
          <cell r="D5871">
            <v>5.48</v>
          </cell>
          <cell r="E5871" t="str">
            <v>SICRO Jul/24</v>
          </cell>
        </row>
        <row r="5872">
          <cell r="A5872">
            <v>5914657</v>
          </cell>
          <cell r="B5872" t="str">
            <v>Carga, manobra e descarga de blocos de rocha em caminhão basculante de 8 m³ - carga com retroescavadeira de 0,29 m³ e descarga livre</v>
          </cell>
          <cell r="C5872" t="str">
            <v>t</v>
          </cell>
          <cell r="D5872">
            <v>17.03</v>
          </cell>
          <cell r="E5872" t="str">
            <v>SICRO Jul/24</v>
          </cell>
        </row>
        <row r="5873">
          <cell r="A5873">
            <v>5914363</v>
          </cell>
          <cell r="B5873" t="str">
            <v>Carga, manobra e descarga de cimento ou cal hidratada a granel em caminhão silo de 30 m³</v>
          </cell>
          <cell r="C5873" t="str">
            <v>t</v>
          </cell>
          <cell r="D5873">
            <v>17.2</v>
          </cell>
          <cell r="E5873" t="str">
            <v>SICRO Jul/24</v>
          </cell>
        </row>
        <row r="5874">
          <cell r="A5874">
            <v>5914646</v>
          </cell>
          <cell r="B5874" t="str">
            <v>Carga, manobra e descarga de concreto asfáltico com borracha em caminhão basculante de 10 m³ - carga em usina de asfalto 100/140 t/h e descarga em vibroacabadora</v>
          </cell>
          <cell r="C5874" t="str">
            <v>t</v>
          </cell>
          <cell r="D5874">
            <v>8.7799999999999994</v>
          </cell>
          <cell r="E5874" t="str">
            <v>SICRO Jul/24</v>
          </cell>
        </row>
        <row r="5875">
          <cell r="A5875">
            <v>5919535</v>
          </cell>
          <cell r="B5875" t="str">
            <v>Carga, manobra e descarga de concreto com caminhão betoneira - carga em central de concreto de 30 m³/h e descarga em extrusora de barreira de concreto</v>
          </cell>
          <cell r="C5875" t="str">
            <v>t</v>
          </cell>
          <cell r="D5875">
            <v>19.09</v>
          </cell>
          <cell r="E5875" t="str">
            <v>SICRO Jul/24</v>
          </cell>
        </row>
        <row r="5876">
          <cell r="A5876">
            <v>5919533</v>
          </cell>
          <cell r="B5876" t="str">
            <v>Carga, manobra e descarga de concreto com caminhão betoneira - carga em central de concreto de 30 m³/h e descarga em extrusora de meio-fio</v>
          </cell>
          <cell r="C5876" t="str">
            <v>t</v>
          </cell>
          <cell r="D5876">
            <v>64.2</v>
          </cell>
          <cell r="E5876" t="str">
            <v>SICRO Jul/24</v>
          </cell>
        </row>
        <row r="5877">
          <cell r="A5877">
            <v>5919534</v>
          </cell>
          <cell r="B5877" t="str">
            <v>Carga, manobra e descarga de concreto com caminhão betoneira - carga em central de concreto de 30 m³/h e descarga em extrusora de sarjeta</v>
          </cell>
          <cell r="C5877" t="str">
            <v>t</v>
          </cell>
          <cell r="D5877">
            <v>58.61</v>
          </cell>
          <cell r="E5877" t="str">
            <v>SICRO Jul/24</v>
          </cell>
        </row>
        <row r="5878">
          <cell r="A5878">
            <v>5909007</v>
          </cell>
          <cell r="B5878" t="str">
            <v>Carga, manobra e descarga de concreto com caminhão betoneira - carga em central de concreto de 30 m³/h e descarga livre</v>
          </cell>
          <cell r="C5878" t="str">
            <v>t</v>
          </cell>
          <cell r="D5878">
            <v>17.690000000000001</v>
          </cell>
          <cell r="E5878" t="str">
            <v>SICRO Jul/24</v>
          </cell>
        </row>
        <row r="5879">
          <cell r="A5879">
            <v>5919538</v>
          </cell>
          <cell r="B5879" t="str">
            <v>Carga, manobra e descarga de concreto com caminhão betoneira - carga em central de concreto de 40 m³/h e descarga livre</v>
          </cell>
          <cell r="C5879" t="str">
            <v>t</v>
          </cell>
          <cell r="D5879">
            <v>14.89</v>
          </cell>
          <cell r="E5879" t="str">
            <v>SICRO Jul/24</v>
          </cell>
        </row>
        <row r="5880">
          <cell r="A5880">
            <v>5919540</v>
          </cell>
          <cell r="B5880" t="str">
            <v>Carga, manobra e descarga de concreto de cimento em caminhão basculante de 7 m³ - carga em central de concreto de 150 m³/h e descarga em vibroacabadora</v>
          </cell>
          <cell r="C5880" t="str">
            <v>t</v>
          </cell>
          <cell r="D5880">
            <v>3.32</v>
          </cell>
          <cell r="E5880" t="str">
            <v>SICRO Jul/24</v>
          </cell>
        </row>
        <row r="5881">
          <cell r="A5881">
            <v>5914705</v>
          </cell>
          <cell r="B5881" t="str">
            <v>Carga, manobra e descarga de dormentes de concreto de bitola larga com locomotiva diesel-elétrica e vagão plataforma com capacidade de 98 t - carga e descarga com carregadeira - bitola larga</v>
          </cell>
          <cell r="C5881" t="str">
            <v>t</v>
          </cell>
          <cell r="D5881">
            <v>21.76</v>
          </cell>
          <cell r="E5881" t="str">
            <v>SICRO Jul/24</v>
          </cell>
        </row>
        <row r="5882">
          <cell r="A5882">
            <v>5914706</v>
          </cell>
          <cell r="B5882" t="str">
            <v>Carga, manobra e descarga de dormentes de concreto de bitola métrica com locomotiva diesel-elétrica e vagão plataforma com capacidade de 82 t - carga e descarga com carregadeira - bitola métrica</v>
          </cell>
          <cell r="C5882" t="str">
            <v>t</v>
          </cell>
          <cell r="D5882">
            <v>19.7</v>
          </cell>
          <cell r="E5882" t="str">
            <v>SICRO Jul/24</v>
          </cell>
        </row>
        <row r="5883">
          <cell r="A5883">
            <v>5914707</v>
          </cell>
          <cell r="B5883" t="str">
            <v>Carga, manobra e descarga de dormentes de concreto de bitola mista com locomotiva diesel-elétrica e vagão plataforma com capacidade de 98 t - carga e descarga com carregadeira - bitola larga</v>
          </cell>
          <cell r="C5883" t="str">
            <v>t</v>
          </cell>
          <cell r="D5883">
            <v>19.739999999999998</v>
          </cell>
          <cell r="E5883" t="str">
            <v>SICRO Jul/24</v>
          </cell>
        </row>
        <row r="5884">
          <cell r="A5884">
            <v>5914677</v>
          </cell>
          <cell r="B5884" t="str">
            <v>Carga, manobra e descarga de dormentes de madeira com locomotiva diesel-elétrica em vagão plataforma com capacidade de 82 t - carga e descarga com carregadeira - bitola métrica</v>
          </cell>
          <cell r="C5884" t="str">
            <v>t</v>
          </cell>
          <cell r="D5884">
            <v>29.38</v>
          </cell>
          <cell r="E5884" t="str">
            <v>SICRO Jul/24</v>
          </cell>
        </row>
        <row r="5885">
          <cell r="A5885">
            <v>5914676</v>
          </cell>
          <cell r="B5885" t="str">
            <v>Carga, manobra e descarga de dormentes de madeira com locomotiva diesel-elétrica em vagão plataforma com capacidade de 98 t - carga e descarga com carregadeira - bitola larga</v>
          </cell>
          <cell r="C5885" t="str">
            <v>t</v>
          </cell>
          <cell r="D5885">
            <v>24.77</v>
          </cell>
          <cell r="E5885" t="str">
            <v>SICRO Jul/24</v>
          </cell>
        </row>
        <row r="5886">
          <cell r="A5886">
            <v>5915016</v>
          </cell>
          <cell r="B5886" t="str">
            <v>Carga, manobra e descarga de dormentes de madeira de bitola larga ou mista em cavalo mecânico com semirreboque com capacidade de 30 t - carga e descarga com carregadeira</v>
          </cell>
          <cell r="C5886" t="str">
            <v>t</v>
          </cell>
          <cell r="D5886">
            <v>15.71</v>
          </cell>
          <cell r="E5886" t="str">
            <v>SICRO Jul/24</v>
          </cell>
        </row>
        <row r="5887">
          <cell r="A5887">
            <v>5915017</v>
          </cell>
          <cell r="B5887" t="str">
            <v>Carga, manobra e descarga de dormentes de madeira de bitola métrica em cavalo mecânico com semirreboque com capacidade de 30 t - carga e descarga com carregadeira</v>
          </cell>
          <cell r="C5887" t="str">
            <v>t</v>
          </cell>
          <cell r="D5887">
            <v>19.010000000000002</v>
          </cell>
          <cell r="E5887" t="str">
            <v>SICRO Jul/24</v>
          </cell>
        </row>
        <row r="5888">
          <cell r="A5888">
            <v>5914678</v>
          </cell>
          <cell r="B5888" t="str">
            <v>Carga, manobra e descarga de jogo de dormentes de concreto para AMV de bitola larga ou mista, qualquer abertura, com locomotiva diesel-elétrica em vagão plataforma com capacidade de 98 t - carga e descarga com carregadeira - bitola larga</v>
          </cell>
          <cell r="C5888" t="str">
            <v>t</v>
          </cell>
          <cell r="D5888">
            <v>35.299999999999997</v>
          </cell>
          <cell r="E5888" t="str">
            <v>SICRO Jul/24</v>
          </cell>
        </row>
        <row r="5889">
          <cell r="A5889">
            <v>5914679</v>
          </cell>
          <cell r="B5889" t="str">
            <v>Carga, manobra e descarga de jogo de dormentes de concreto para AMV de bitola métrica, qualquer abertura, com locomotiva diesel-elétrica em vagão plataforma com capacidade de 82 t - carga e descarga com carregadeira - bitola métrica</v>
          </cell>
          <cell r="C5889" t="str">
            <v>t</v>
          </cell>
          <cell r="D5889">
            <v>55.78</v>
          </cell>
          <cell r="E5889" t="str">
            <v>SICRO Jul/24</v>
          </cell>
        </row>
        <row r="5890">
          <cell r="A5890">
            <v>5914681</v>
          </cell>
          <cell r="B5890" t="str">
            <v>Carga, manobra e descarga de jogo de dormentes de madeira para AMV bitola métrica, qualquer abertura, com locomotiva diesel-elétrica em vagão plataforma com capacidade de 82 t - carga e descarga com carregadeira - bitola métrica</v>
          </cell>
          <cell r="C5890" t="str">
            <v>t</v>
          </cell>
          <cell r="D5890">
            <v>66.55</v>
          </cell>
          <cell r="E5890" t="str">
            <v>SICRO Jul/24</v>
          </cell>
        </row>
        <row r="5891">
          <cell r="A5891">
            <v>5914680</v>
          </cell>
          <cell r="B5891" t="str">
            <v>Carga, manobra e descarga de jogo de dormentes de madeira para AMV de bitola larga ou mista, qualquer abertura, com locomotiva diesel-elétrica em vagão plataforma com capacidade de 98 t - carga e descarga com carregadeira - bitola larga</v>
          </cell>
          <cell r="C5891" t="str">
            <v>t</v>
          </cell>
          <cell r="D5891">
            <v>46.75</v>
          </cell>
          <cell r="E5891" t="str">
            <v>SICRO Jul/24</v>
          </cell>
        </row>
        <row r="5892">
          <cell r="A5892">
            <v>5915015</v>
          </cell>
          <cell r="B5892" t="str">
            <v>Carga, manobra e descarga de materiais diversos em caminhão carroceria com capacidade de 11 t e com guindauto de 45 t.m</v>
          </cell>
          <cell r="C5892" t="str">
            <v>t</v>
          </cell>
          <cell r="D5892">
            <v>21.42</v>
          </cell>
          <cell r="E5892" t="str">
            <v>SICRO Jul/24</v>
          </cell>
        </row>
        <row r="5893">
          <cell r="A5893">
            <v>5915373</v>
          </cell>
          <cell r="B5893" t="str">
            <v>Carga, manobra e descarga de materiais diversos em caminhão carroceria com capacidade de 7 t e com guindauto de 20 t.m</v>
          </cell>
          <cell r="C5893" t="str">
            <v>t</v>
          </cell>
          <cell r="D5893">
            <v>18.600000000000001</v>
          </cell>
          <cell r="E5893" t="str">
            <v>SICRO Jul/24</v>
          </cell>
        </row>
        <row r="5894">
          <cell r="A5894">
            <v>5914333</v>
          </cell>
          <cell r="B5894" t="str">
            <v>Carga, manobra e descarga de materiais diversos em caminhão carroceria de 15 t - carga e descarga com caminhão guindauto de 20 t.m</v>
          </cell>
          <cell r="C5894" t="str">
            <v>t</v>
          </cell>
          <cell r="D5894">
            <v>32.700000000000003</v>
          </cell>
          <cell r="E5894" t="str">
            <v>SICRO Jul/24</v>
          </cell>
        </row>
        <row r="5895">
          <cell r="A5895">
            <v>5914655</v>
          </cell>
          <cell r="B5895" t="str">
            <v>Carga, manobra e descarga de materiais diversos em caminhão carroceria de 15 t - carga e descarga manuais</v>
          </cell>
          <cell r="C5895" t="str">
            <v>t</v>
          </cell>
          <cell r="D5895">
            <v>35.46</v>
          </cell>
          <cell r="E5895" t="str">
            <v>SICRO Jul/24</v>
          </cell>
        </row>
        <row r="5896">
          <cell r="A5896">
            <v>5915474</v>
          </cell>
          <cell r="B5896" t="str">
            <v>Carga, manobra e descarga de materiais diversos em caminhão carroceria de 5 t - carga e descarga manuais</v>
          </cell>
          <cell r="C5896" t="str">
            <v>t</v>
          </cell>
          <cell r="D5896">
            <v>33.020000000000003</v>
          </cell>
          <cell r="E5896" t="str">
            <v>SICRO Jul/24</v>
          </cell>
        </row>
        <row r="5897">
          <cell r="A5897">
            <v>5914654</v>
          </cell>
          <cell r="B5897" t="str">
            <v>Carga, manobra e descarga de materiais diversos em caminhão carroceria de 9 t - carga e descarga manuais</v>
          </cell>
          <cell r="C5897" t="str">
            <v>t</v>
          </cell>
          <cell r="D5897">
            <v>30.49</v>
          </cell>
          <cell r="E5897" t="str">
            <v>SICRO Jul/24</v>
          </cell>
        </row>
        <row r="5898">
          <cell r="A5898">
            <v>5914686</v>
          </cell>
          <cell r="B5898" t="str">
            <v>Carga, manobra e descarga de materiais metálicos e acessórios diversos com locomotiva diesel-elétrica em vagão fechado com capacidade de 64 t - carga e descarga com carregadeira - bitola métrica</v>
          </cell>
          <cell r="C5898" t="str">
            <v>t</v>
          </cell>
          <cell r="D5898">
            <v>24.65</v>
          </cell>
          <cell r="E5898" t="str">
            <v>SICRO Jul/24</v>
          </cell>
        </row>
        <row r="5899">
          <cell r="A5899">
            <v>5914685</v>
          </cell>
          <cell r="B5899" t="str">
            <v>Carga, manobra e descarga de materiais metálicos e acessórios diversos com locomotiva diesel-elétrica em vagão fechado com capacidade de 99 t - carga e descarga com carregadeira - bitola larga</v>
          </cell>
          <cell r="C5899" t="str">
            <v>t</v>
          </cell>
          <cell r="D5899">
            <v>25.04</v>
          </cell>
          <cell r="E5899" t="str">
            <v>SICRO Jul/24</v>
          </cell>
        </row>
        <row r="5900">
          <cell r="A5900">
            <v>5914682</v>
          </cell>
          <cell r="B5900" t="str">
            <v>Carga, manobra e descarga de materiais metálicos para AMV de bitola larga, qualquer abertura, com locomotiva diesel-elétrica em vagão plataforma com capacidade de 98 t - carga e descarga com carregadeira - bitola larga</v>
          </cell>
          <cell r="C5900" t="str">
            <v>t</v>
          </cell>
          <cell r="D5900">
            <v>32.17</v>
          </cell>
          <cell r="E5900" t="str">
            <v>SICRO Jul/24</v>
          </cell>
        </row>
        <row r="5901">
          <cell r="A5901">
            <v>5915019</v>
          </cell>
          <cell r="B5901" t="str">
            <v>Carga, manobra e descarga de materiais metálicos para AMV de bitola larga, qualquer abertura, em cavalo mecânico com semirreboque com capacidade de 30 t - carga e descarga com carregadeira</v>
          </cell>
          <cell r="C5901" t="str">
            <v>t</v>
          </cell>
          <cell r="D5901">
            <v>13.31</v>
          </cell>
          <cell r="E5901" t="str">
            <v>SICRO Jul/24</v>
          </cell>
        </row>
        <row r="5902">
          <cell r="A5902">
            <v>5914683</v>
          </cell>
          <cell r="B5902" t="str">
            <v>Carga, manobra e descarga de materiais metálicos para AMV de bitola métrica, qualquer abertura, com locomotiva diesel-elétrica em vagão plataforma com capacidade de 82 t - carga e descarga com carregadeira - bitola métrica</v>
          </cell>
          <cell r="C5902" t="str">
            <v>t</v>
          </cell>
          <cell r="D5902">
            <v>36.590000000000003</v>
          </cell>
          <cell r="E5902" t="str">
            <v>SICRO Jul/24</v>
          </cell>
        </row>
        <row r="5903">
          <cell r="A5903">
            <v>5915020</v>
          </cell>
          <cell r="B5903" t="str">
            <v>Carga, manobra e descarga de materiais metálicos para AMV de bitola métrica, qualquer abertura, em cavalo mecânico com semirreboque com capacidade de 30 t - carga e descarga com carregadeira</v>
          </cell>
          <cell r="C5903" t="str">
            <v>t</v>
          </cell>
          <cell r="D5903">
            <v>15.31</v>
          </cell>
          <cell r="E5903" t="str">
            <v>SICRO Jul/24</v>
          </cell>
        </row>
        <row r="5904">
          <cell r="A5904">
            <v>5914684</v>
          </cell>
          <cell r="B5904" t="str">
            <v>Carga, manobra e descarga de materiais metálicos para AMV de bitola mista, qualquer abertura, com locomotiva diesel-elétrica e vagão plataforma com capacidade de 98 t - carga e descarga com carregadeira</v>
          </cell>
          <cell r="C5904" t="str">
            <v>t</v>
          </cell>
          <cell r="D5904">
            <v>27.88</v>
          </cell>
          <cell r="E5904" t="str">
            <v>SICRO Jul/24</v>
          </cell>
        </row>
        <row r="5905">
          <cell r="A5905">
            <v>5915021</v>
          </cell>
          <cell r="B5905" t="str">
            <v>Carga, manobra e descarga de materiais metálicos para AMV de bitola mista, qualquer abertura, em cavalo mecânico com semirreboque com capacidade de 30 t - carga e descarga com carregadeira</v>
          </cell>
          <cell r="C5905" t="str">
            <v>t</v>
          </cell>
          <cell r="D5905">
            <v>11.54</v>
          </cell>
          <cell r="E5905" t="str">
            <v>SICRO Jul/24</v>
          </cell>
        </row>
        <row r="5906">
          <cell r="A5906">
            <v>5914675</v>
          </cell>
          <cell r="B5906" t="str">
            <v>Carga, manobra e descarga de material demolido em caminhão basculante de 6 m³ - carga com carregadeira de 1,72 m³ e descarga livre</v>
          </cell>
          <cell r="C5906" t="str">
            <v>t</v>
          </cell>
          <cell r="D5906">
            <v>2.9</v>
          </cell>
          <cell r="E5906" t="str">
            <v>SICRO Jul/24</v>
          </cell>
        </row>
        <row r="5907">
          <cell r="A5907">
            <v>5915433</v>
          </cell>
          <cell r="B5907" t="str">
            <v>Carga, manobra e descarga de material demolido em caminhão basculante de 6 m³ - carga manual e descarga livre</v>
          </cell>
          <cell r="C5907" t="str">
            <v>t</v>
          </cell>
          <cell r="D5907">
            <v>36.659999999999997</v>
          </cell>
          <cell r="E5907" t="str">
            <v>SICRO Jul/24</v>
          </cell>
        </row>
        <row r="5908">
          <cell r="A5908">
            <v>5914304</v>
          </cell>
          <cell r="B5908" t="str">
            <v>Carga, manobra e descarga de material fresado em caminhão basculante de 10 m³ - fresagem contínua em espessura de 3 cm - carga com fresadora e descarga livre</v>
          </cell>
          <cell r="C5908" t="str">
            <v>t</v>
          </cell>
          <cell r="D5908">
            <v>3.58</v>
          </cell>
          <cell r="E5908" t="str">
            <v>SICRO Jul/24</v>
          </cell>
        </row>
        <row r="5909">
          <cell r="A5909">
            <v>5914305</v>
          </cell>
          <cell r="B5909" t="str">
            <v>Carga, manobra e descarga de material fresado em caminhão basculante de 10 m³ - fresagem contínua em espessura de 4 cm - carga com fresadora e descarga livre</v>
          </cell>
          <cell r="C5909" t="str">
            <v>t</v>
          </cell>
          <cell r="D5909">
            <v>3.53</v>
          </cell>
          <cell r="E5909" t="str">
            <v>SICRO Jul/24</v>
          </cell>
        </row>
        <row r="5910">
          <cell r="A5910">
            <v>5915440</v>
          </cell>
          <cell r="B5910" t="str">
            <v>Carga, manobra e descarga de material fresado em caminhão basculante de 10 m³ - fresagem contínua em espessura de 5 cm - carga com fresadora e descarga livre</v>
          </cell>
          <cell r="C5910" t="str">
            <v>t</v>
          </cell>
          <cell r="D5910">
            <v>3.16</v>
          </cell>
          <cell r="E5910" t="str">
            <v>SICRO Jul/24</v>
          </cell>
        </row>
        <row r="5911">
          <cell r="A5911">
            <v>5914306</v>
          </cell>
          <cell r="B5911" t="str">
            <v>Carga, manobra e descarga de material fresado em caminhão basculante de 10 m³ - fresagem contínua em espessura de 6 cm - carga com fresadora e descarga livre</v>
          </cell>
          <cell r="C5911" t="str">
            <v>t</v>
          </cell>
          <cell r="D5911">
            <v>2.94</v>
          </cell>
          <cell r="E5911" t="str">
            <v>SICRO Jul/24</v>
          </cell>
        </row>
        <row r="5912">
          <cell r="A5912">
            <v>5914307</v>
          </cell>
          <cell r="B5912" t="str">
            <v>Carga, manobra e descarga de material fresado em caminhão basculante de 10 m³ - fresagem contínua em espessura de 7 cm - carga com fresadora e descarga livre</v>
          </cell>
          <cell r="C5912" t="str">
            <v>t</v>
          </cell>
          <cell r="D5912">
            <v>2.78</v>
          </cell>
          <cell r="E5912" t="str">
            <v>SICRO Jul/24</v>
          </cell>
        </row>
        <row r="5913">
          <cell r="A5913">
            <v>5914308</v>
          </cell>
          <cell r="B5913" t="str">
            <v>Carga, manobra e descarga de material fresado em caminhão basculante de 10 m³ - fresagem contínua em espessura de 8 cm - carga com fresadora e descarga livre</v>
          </cell>
          <cell r="C5913" t="str">
            <v>t</v>
          </cell>
          <cell r="D5913">
            <v>2.69</v>
          </cell>
          <cell r="E5913" t="str">
            <v>SICRO Jul/24</v>
          </cell>
        </row>
        <row r="5914">
          <cell r="A5914">
            <v>5914309</v>
          </cell>
          <cell r="B5914" t="str">
            <v>Carga, manobra e descarga de material fresado em caminhão basculante de 10 m³ - fresagem descontínua em espessura de 3 cm - carga com fresadora e descarga livre</v>
          </cell>
          <cell r="C5914" t="str">
            <v>t</v>
          </cell>
          <cell r="D5914">
            <v>5.95</v>
          </cell>
          <cell r="E5914" t="str">
            <v>SICRO Jul/24</v>
          </cell>
        </row>
        <row r="5915">
          <cell r="A5915">
            <v>5914310</v>
          </cell>
          <cell r="B5915" t="str">
            <v>Carga, manobra e descarga de material fresado em caminhão basculante de 10 m³ - fresagem descontínua em espessura de 4 cm - carga com fresadora e descarga livre</v>
          </cell>
          <cell r="C5915" t="str">
            <v>t</v>
          </cell>
          <cell r="D5915">
            <v>4.97</v>
          </cell>
          <cell r="E5915" t="str">
            <v>SICRO Jul/24</v>
          </cell>
        </row>
        <row r="5916">
          <cell r="A5916">
            <v>5914352</v>
          </cell>
          <cell r="B5916" t="str">
            <v>Carga, manobra e descarga de material fresado em caminhão basculante de 10 m³ - fresagem descontínua em espessura de 5 cm - carga com fresadora e descarga livre</v>
          </cell>
          <cell r="C5916" t="str">
            <v>t</v>
          </cell>
          <cell r="D5916">
            <v>4.42</v>
          </cell>
          <cell r="E5916" t="str">
            <v>SICRO Jul/24</v>
          </cell>
        </row>
        <row r="5917">
          <cell r="A5917">
            <v>5914311</v>
          </cell>
          <cell r="B5917" t="str">
            <v>Carga, manobra e descarga de material fresado em caminhão basculante de 10 m³ - fresagem descontínua em espessura de 6 cm - carga com fresadora e descarga livre</v>
          </cell>
          <cell r="C5917" t="str">
            <v>t</v>
          </cell>
          <cell r="D5917">
            <v>4.07</v>
          </cell>
          <cell r="E5917" t="str">
            <v>SICRO Jul/24</v>
          </cell>
        </row>
        <row r="5918">
          <cell r="A5918">
            <v>5914312</v>
          </cell>
          <cell r="B5918" t="str">
            <v>Carga, manobra e descarga de material fresado em caminhão basculante de 10 m³ - fresagem descontínua em espessura de 7 cm - carga com fresadora e descarga livre</v>
          </cell>
          <cell r="C5918" t="str">
            <v>t</v>
          </cell>
          <cell r="D5918">
            <v>3.84</v>
          </cell>
          <cell r="E5918" t="str">
            <v>SICRO Jul/24</v>
          </cell>
        </row>
        <row r="5919">
          <cell r="A5919">
            <v>5914313</v>
          </cell>
          <cell r="B5919" t="str">
            <v>Carga, manobra e descarga de material fresado em caminhão basculante de 10 m³ - fresagem descontínua em espessura de 8 cm - carga com fresadora e descarga livre</v>
          </cell>
          <cell r="C5919" t="str">
            <v>t</v>
          </cell>
          <cell r="D5919">
            <v>3.68</v>
          </cell>
          <cell r="E5919" t="str">
            <v>SICRO Jul/24</v>
          </cell>
        </row>
        <row r="5920">
          <cell r="A5920">
            <v>5914339</v>
          </cell>
          <cell r="B5920" t="str">
            <v>Carga, manobra e descarga de material fresado em caminhão basculante de 6 m³ - fresagem descontínua em espessura de 5 cm - carga com fresadora e descarga livre</v>
          </cell>
          <cell r="C5920" t="str">
            <v>t</v>
          </cell>
          <cell r="D5920">
            <v>8.94</v>
          </cell>
          <cell r="E5920" t="str">
            <v>SICRO Jul/24</v>
          </cell>
        </row>
        <row r="5921">
          <cell r="A5921">
            <v>5914650</v>
          </cell>
          <cell r="B5921" t="str">
            <v>Carga, manobra e descarga de mistura betuminosa a frio em caminhão basculante de 10 m³ - carga em usina de 60 t/h (PMF) e descarga em vibroacabadora</v>
          </cell>
          <cell r="C5921" t="str">
            <v>t</v>
          </cell>
          <cell r="D5921">
            <v>11.3</v>
          </cell>
          <cell r="E5921" t="str">
            <v>SICRO Jul/24</v>
          </cell>
        </row>
        <row r="5922">
          <cell r="A5922">
            <v>5914358</v>
          </cell>
          <cell r="B5922" t="str">
            <v>Carga, manobra e descarga de mistura betuminosa a frio em caminhão basculante de 6 m³ - carga em usina de 60 t/h (PMF) e descarga em vibroacabadora</v>
          </cell>
          <cell r="C5922" t="str">
            <v>t</v>
          </cell>
          <cell r="D5922">
            <v>8.42</v>
          </cell>
          <cell r="E5922" t="str">
            <v>SICRO Jul/24</v>
          </cell>
        </row>
        <row r="5923">
          <cell r="A5923">
            <v>5915421</v>
          </cell>
          <cell r="B5923" t="str">
            <v>Carga, manobra e descarga de mistura betuminosa a frio em caminhão basculante de 6 m³ - carga em usina de 60 t/h (PMF) e descarga manual</v>
          </cell>
          <cell r="C5923" t="str">
            <v>t</v>
          </cell>
          <cell r="D5923">
            <v>24.4</v>
          </cell>
          <cell r="E5923" t="str">
            <v>SICRO Jul/24</v>
          </cell>
        </row>
        <row r="5924">
          <cell r="A5924">
            <v>5914649</v>
          </cell>
          <cell r="B5924" t="str">
            <v>Carga, manobra e descarga de mistura betuminosa a quente em caminhão basculante de 10 m³ - carga em usina de asfalto 100/140 t/h e descarga em vibroacabadora</v>
          </cell>
          <cell r="C5924" t="str">
            <v>t</v>
          </cell>
          <cell r="D5924">
            <v>7.84</v>
          </cell>
          <cell r="E5924" t="str">
            <v>SICRO Jul/24</v>
          </cell>
        </row>
        <row r="5925">
          <cell r="A5925">
            <v>5914643</v>
          </cell>
          <cell r="B5925" t="str">
            <v>Carga, manobra e descarga de mistura betuminosa a quente em caminhão basculante de 6 m³ - carga em usina de asfalto 100/140 t/h e descarga em vibroacabadora</v>
          </cell>
          <cell r="C5925" t="str">
            <v>t</v>
          </cell>
          <cell r="D5925">
            <v>5.08</v>
          </cell>
          <cell r="E5925" t="str">
            <v>SICRO Jul/24</v>
          </cell>
        </row>
        <row r="5926">
          <cell r="A5926">
            <v>5914328</v>
          </cell>
          <cell r="B5926" t="str">
            <v>Carga, manobra e descarga de mistura betuminosa a quente em caminhão basculante de 6 m³ - carga em usina de asfalto 100/140 t/h e descarga manual</v>
          </cell>
          <cell r="C5926" t="str">
            <v>t</v>
          </cell>
          <cell r="D5926">
            <v>26.9</v>
          </cell>
          <cell r="E5926" t="str">
            <v>SICRO Jul/24</v>
          </cell>
        </row>
        <row r="5927">
          <cell r="A5927">
            <v>5914610</v>
          </cell>
          <cell r="B5927" t="str">
            <v>Carga, manobra e descarga de mistura betuminosa a quente em caminhão com caçamba térmica de 6 m³ - carga em usina de asfalto de 100/140 t/h e descarga manual</v>
          </cell>
          <cell r="C5927" t="str">
            <v>t</v>
          </cell>
          <cell r="D5927">
            <v>36.93</v>
          </cell>
          <cell r="E5927" t="str">
            <v>SICRO Jul/24</v>
          </cell>
        </row>
        <row r="5928">
          <cell r="A5928">
            <v>5915408</v>
          </cell>
          <cell r="B5928" t="str">
            <v>Carga, manobra e descarga de mistura reciclada com espuma de asfalto em caminhão basculante de 10 m³ - carga em usina de reciclagem a frio e descarga em vibroacabadora</v>
          </cell>
          <cell r="C5928" t="str">
            <v>t</v>
          </cell>
          <cell r="D5928">
            <v>5.65</v>
          </cell>
          <cell r="E5928" t="str">
            <v>SICRO Jul/24</v>
          </cell>
        </row>
        <row r="5929">
          <cell r="A5929">
            <v>5915306</v>
          </cell>
          <cell r="B5929" t="str">
            <v>Carga, manobra e descarga de tetrápodes em cavalo mecânico com semirreboque com capacidade de 30 t - carga e descarga com guindaste</v>
          </cell>
          <cell r="C5929" t="str">
            <v>un</v>
          </cell>
          <cell r="D5929">
            <v>35.4</v>
          </cell>
          <cell r="E5929" t="str">
            <v>SICRO Jul/24</v>
          </cell>
        </row>
        <row r="5930">
          <cell r="A5930">
            <v>5914708</v>
          </cell>
          <cell r="B5930" t="str">
            <v>Carga, manobra e descarga de TLS de TR45 de 120 m com locomotiva diesel-elétrica em vagão plataforma com capacidade de 82 t - carga e descarga com manipulador de TLS - bitola métrica</v>
          </cell>
          <cell r="C5930" t="str">
            <v>t</v>
          </cell>
          <cell r="D5930">
            <v>40.85</v>
          </cell>
          <cell r="E5930" t="str">
            <v>SICRO Jul/24</v>
          </cell>
        </row>
        <row r="5931">
          <cell r="A5931">
            <v>5914687</v>
          </cell>
          <cell r="B5931" t="str">
            <v>Carga, manobra e descarga de TLS de TR45 de 120 m com locomotiva diesel-elétrica em vagão plataforma com capacidade de 98 t - carga e descarga com manipulador de TLS - bitola larga</v>
          </cell>
          <cell r="C5931" t="str">
            <v>t</v>
          </cell>
          <cell r="D5931">
            <v>40.869999999999997</v>
          </cell>
          <cell r="E5931" t="str">
            <v>SICRO Jul/24</v>
          </cell>
        </row>
        <row r="5932">
          <cell r="A5932">
            <v>5914709</v>
          </cell>
          <cell r="B5932" t="str">
            <v>Carga, manobra e descarga de TLS de TR45 de 240 m com locomotiva diesel-elétrica em vagão plataforma com capacidade de 82 t - carga e descarga com manipulador de TLS - bitola métrica</v>
          </cell>
          <cell r="C5932" t="str">
            <v>t</v>
          </cell>
          <cell r="D5932">
            <v>44.99</v>
          </cell>
          <cell r="E5932" t="str">
            <v>SICRO Jul/24</v>
          </cell>
        </row>
        <row r="5933">
          <cell r="A5933">
            <v>5914688</v>
          </cell>
          <cell r="B5933" t="str">
            <v>Carga, manobra e descarga de TLS de TR45 de 240 m com locomotiva diesel-elétrica em vagão plataforma com capacidade de 98 t - carga e descarga com manipulador de TLS - bitola larga</v>
          </cell>
          <cell r="C5933" t="str">
            <v>t</v>
          </cell>
          <cell r="D5933">
            <v>44.18</v>
          </cell>
          <cell r="E5933" t="str">
            <v>SICRO Jul/24</v>
          </cell>
        </row>
        <row r="5934">
          <cell r="A5934">
            <v>5914695</v>
          </cell>
          <cell r="B5934" t="str">
            <v>Carga, manobra e descarga de TLS de TR57 de 120 m com locomotiva diesel-elétrica em vagão plataforma com capacidade de 82 t - carga e descarga com manipulador de TLS - bitola métrica</v>
          </cell>
          <cell r="C5934" t="str">
            <v>t</v>
          </cell>
          <cell r="D5934">
            <v>32.06</v>
          </cell>
          <cell r="E5934" t="str">
            <v>SICRO Jul/24</v>
          </cell>
        </row>
        <row r="5935">
          <cell r="A5935">
            <v>5914689</v>
          </cell>
          <cell r="B5935" t="str">
            <v>Carga, manobra e descarga de TLS de TR57 de 120 m com locomotiva diesel-elétrica em vagão plataforma com capacidade de 98 t - carga e descarga com manipulador de TLS - bitola larga</v>
          </cell>
          <cell r="C5935" t="str">
            <v>t</v>
          </cell>
          <cell r="D5935">
            <v>32.07</v>
          </cell>
          <cell r="E5935" t="str">
            <v>SICRO Jul/24</v>
          </cell>
        </row>
        <row r="5936">
          <cell r="A5936">
            <v>5914696</v>
          </cell>
          <cell r="B5936" t="str">
            <v>Carga, manobra e descarga de TLS de TR57 de 240 m com locomotiva diesel-elétrica em vagão plataforma com capacidade de 82 t - carga e descarga com manipulador de TLS - bitola métrica</v>
          </cell>
          <cell r="C5936" t="str">
            <v>t</v>
          </cell>
          <cell r="D5936">
            <v>35.299999999999997</v>
          </cell>
          <cell r="E5936" t="str">
            <v>SICRO Jul/24</v>
          </cell>
        </row>
        <row r="5937">
          <cell r="A5937">
            <v>5914690</v>
          </cell>
          <cell r="B5937" t="str">
            <v>Carga, manobra e descarga de TLS de TR57 de 240 m com locomotiva diesel-elétrica em vagão plataforma com capacidade de 98 t - carga e descarga com manipulador de TLS - bitola larga</v>
          </cell>
          <cell r="C5937" t="str">
            <v>t</v>
          </cell>
          <cell r="D5937">
            <v>34.659999999999997</v>
          </cell>
          <cell r="E5937" t="str">
            <v>SICRO Jul/24</v>
          </cell>
        </row>
        <row r="5938">
          <cell r="A5938">
            <v>5914697</v>
          </cell>
          <cell r="B5938" t="str">
            <v>Carga, manobra e descarga de TLS de TR68 de 120 m com locomotiva diesel-elétrica em vagão plataforma com capacidade de 82 t - carga e descarga com manipulador de TLS - bitola métrica</v>
          </cell>
          <cell r="C5938" t="str">
            <v>t</v>
          </cell>
          <cell r="D5938">
            <v>27.06</v>
          </cell>
          <cell r="E5938" t="str">
            <v>SICRO Jul/24</v>
          </cell>
        </row>
        <row r="5939">
          <cell r="A5939">
            <v>5914691</v>
          </cell>
          <cell r="B5939" t="str">
            <v>Carga, manobra e descarga de TLS de TR68 de 120 m com locomotiva diesel-elétrica em vagão plataforma com capacidade de 98 t - carga e descarga com manipulador de TLS - bitola larga</v>
          </cell>
          <cell r="C5939" t="str">
            <v>t</v>
          </cell>
          <cell r="D5939">
            <v>27.07</v>
          </cell>
          <cell r="E5939" t="str">
            <v>SICRO Jul/24</v>
          </cell>
        </row>
        <row r="5940">
          <cell r="A5940">
            <v>5914698</v>
          </cell>
          <cell r="B5940" t="str">
            <v>Carga, manobra e descarga de TLS de TR68 de 240 m com locomotiva diesel-elétrica em vagão plataforma com capacidade de 82 t - carga e descarga com manipulador de TLS - bitola métrica</v>
          </cell>
          <cell r="C5940" t="str">
            <v>t</v>
          </cell>
          <cell r="D5940">
            <v>29.8</v>
          </cell>
          <cell r="E5940" t="str">
            <v>SICRO Jul/24</v>
          </cell>
        </row>
        <row r="5941">
          <cell r="A5941">
            <v>5914692</v>
          </cell>
          <cell r="B5941" t="str">
            <v>Carga, manobra e descarga de TLS de TR68 de 240 m com locomotiva diesel-elétrica em vagão plataforma com capacidade de 98 t - carga e descarga com manipulador de TLS - bitola larga</v>
          </cell>
          <cell r="C5941" t="str">
            <v>t</v>
          </cell>
          <cell r="D5941">
            <v>29.26</v>
          </cell>
          <cell r="E5941" t="str">
            <v>SICRO Jul/24</v>
          </cell>
        </row>
        <row r="5942">
          <cell r="A5942">
            <v>5914699</v>
          </cell>
          <cell r="B5942" t="str">
            <v>Carga, manobra e descarga de TLS de UIC60 de 120 m com locomotiva diesel-elétrica em vagão plataforma com capacidade de 82 t - carga e descarga com manipulador de TLS - bitola métrica</v>
          </cell>
          <cell r="C5942" t="str">
            <v>t</v>
          </cell>
          <cell r="D5942">
            <v>30.3</v>
          </cell>
          <cell r="E5942" t="str">
            <v>SICRO Jul/24</v>
          </cell>
        </row>
        <row r="5943">
          <cell r="A5943">
            <v>5914693</v>
          </cell>
          <cell r="B5943" t="str">
            <v>Carga, manobra e descarga de TLS de UIC60 de 120 m com locomotiva diesel-elétrica em vagão plataforma com capacidade de 98 t - carga e descarga com manipulador de TLS - bitola larga</v>
          </cell>
          <cell r="C5943" t="str">
            <v>t</v>
          </cell>
          <cell r="D5943">
            <v>30.31</v>
          </cell>
          <cell r="E5943" t="str">
            <v>SICRO Jul/24</v>
          </cell>
        </row>
        <row r="5944">
          <cell r="A5944">
            <v>5914700</v>
          </cell>
          <cell r="B5944" t="str">
            <v>Carga, manobra e descarga de TLS de UIC60 de 240 m com locomotiva diesel-elétrica em vagão plataforma com capacidade de 82 t - carga e descarga com manipulador de TLS - bitola métrica</v>
          </cell>
          <cell r="C5944" t="str">
            <v>t</v>
          </cell>
          <cell r="D5944">
            <v>33.36</v>
          </cell>
          <cell r="E5944" t="str">
            <v>SICRO Jul/24</v>
          </cell>
        </row>
        <row r="5945">
          <cell r="A5945">
            <v>5914694</v>
          </cell>
          <cell r="B5945" t="str">
            <v>Carga, manobra e descarga de TLS de UIC60 de 240 m com locomotiva diesel-elétrica em vagão plataforma com capacidade de 98 t - carga e descarga com manipulador de TLS - bitola larga</v>
          </cell>
          <cell r="C5945" t="str">
            <v>t</v>
          </cell>
          <cell r="D5945">
            <v>32.76</v>
          </cell>
          <cell r="E5945" t="str">
            <v>SICRO Jul/24</v>
          </cell>
        </row>
        <row r="5946">
          <cell r="A5946">
            <v>5915441</v>
          </cell>
          <cell r="B5946" t="str">
            <v>Carga, manobra e descarga de trituração de galhos e troncos em caminhão basculante de 6 m³ - carga com trituradora e descarga livre</v>
          </cell>
          <cell r="C5946" t="str">
            <v>t</v>
          </cell>
          <cell r="D5946">
            <v>94.68</v>
          </cell>
          <cell r="E5946" t="str">
            <v>SICRO Jul/24</v>
          </cell>
        </row>
        <row r="5947">
          <cell r="A5947">
            <v>5901639</v>
          </cell>
          <cell r="B5947" t="str">
            <v>Transporte com caminhão basculante com caçamba estanque com capacidade de 14 m³ - rodovia em leito natural</v>
          </cell>
          <cell r="C5947" t="str">
            <v>tkm</v>
          </cell>
          <cell r="D5947">
            <v>0.89</v>
          </cell>
          <cell r="E5947" t="str">
            <v>SICRO Jul/24</v>
          </cell>
        </row>
        <row r="5948">
          <cell r="A5948">
            <v>5901638</v>
          </cell>
          <cell r="B5948" t="str">
            <v>Transporte com caminhão basculante com caçamba estanque com capacidade de 14 m³ - rodovia em revestimento primário</v>
          </cell>
          <cell r="C5948" t="str">
            <v>tkm</v>
          </cell>
          <cell r="D5948">
            <v>0.71</v>
          </cell>
          <cell r="E5948" t="str">
            <v>SICRO Jul/24</v>
          </cell>
        </row>
        <row r="5949">
          <cell r="A5949">
            <v>5901640</v>
          </cell>
          <cell r="B5949" t="str">
            <v>Transporte com caminhão basculante com caçamba estanque com capacidade de 14 m³ - rodovia pavimentada</v>
          </cell>
          <cell r="C5949" t="str">
            <v>tkm</v>
          </cell>
          <cell r="D5949">
            <v>0.64</v>
          </cell>
          <cell r="E5949" t="str">
            <v>SICRO Jul/24</v>
          </cell>
        </row>
        <row r="5950">
          <cell r="A5950">
            <v>5914359</v>
          </cell>
          <cell r="B5950" t="str">
            <v>Transporte com caminhão basculante de 10 m³ - rodovia em leito natural</v>
          </cell>
          <cell r="C5950" t="str">
            <v>tkm</v>
          </cell>
          <cell r="D5950">
            <v>1.24</v>
          </cell>
          <cell r="E5950" t="str">
            <v>SICRO Jul/24</v>
          </cell>
        </row>
        <row r="5951">
          <cell r="A5951">
            <v>5914374</v>
          </cell>
          <cell r="B5951" t="str">
            <v>Transporte com caminhão basculante de 10 m³ - rodovia em revestimento primário</v>
          </cell>
          <cell r="C5951" t="str">
            <v>tkm</v>
          </cell>
          <cell r="D5951">
            <v>0.99</v>
          </cell>
          <cell r="E5951" t="str">
            <v>SICRO Jul/24</v>
          </cell>
        </row>
        <row r="5952">
          <cell r="A5952">
            <v>5914389</v>
          </cell>
          <cell r="B5952" t="str">
            <v>Transporte com caminhão basculante de 10 m³ - rodovia pavimentada</v>
          </cell>
          <cell r="C5952" t="str">
            <v>tkm</v>
          </cell>
          <cell r="D5952">
            <v>0.8</v>
          </cell>
          <cell r="E5952" t="str">
            <v>SICRO Jul/24</v>
          </cell>
        </row>
        <row r="5953">
          <cell r="A5953">
            <v>5915319</v>
          </cell>
          <cell r="B5953" t="str">
            <v>Transporte com caminhão basculante de 14 m³ - rodovia em leito natural</v>
          </cell>
          <cell r="C5953" t="str">
            <v>tkm</v>
          </cell>
          <cell r="D5953">
            <v>0.89</v>
          </cell>
          <cell r="E5953" t="str">
            <v>SICRO Jul/24</v>
          </cell>
        </row>
        <row r="5954">
          <cell r="A5954">
            <v>5915320</v>
          </cell>
          <cell r="B5954" t="str">
            <v>Transporte com caminhão basculante de 14 m³ - rodovia em revestimento primário</v>
          </cell>
          <cell r="C5954" t="str">
            <v>tkm</v>
          </cell>
          <cell r="D5954">
            <v>0.71</v>
          </cell>
          <cell r="E5954" t="str">
            <v>SICRO Jul/24</v>
          </cell>
        </row>
        <row r="5955">
          <cell r="A5955">
            <v>5915321</v>
          </cell>
          <cell r="B5955" t="str">
            <v>Transporte com caminhão basculante de 14 m³ - rodovia pavimentada</v>
          </cell>
          <cell r="C5955" t="str">
            <v>tkm</v>
          </cell>
          <cell r="D5955">
            <v>0.64</v>
          </cell>
          <cell r="E5955" t="str">
            <v>SICRO Jul/24</v>
          </cell>
        </row>
        <row r="5956">
          <cell r="A5956">
            <v>5914314</v>
          </cell>
          <cell r="B5956" t="str">
            <v>Transporte com caminhão basculante de 6 m³ - rodovia em leito natural</v>
          </cell>
          <cell r="C5956" t="str">
            <v>tkm</v>
          </cell>
          <cell r="D5956">
            <v>1.2</v>
          </cell>
          <cell r="E5956" t="str">
            <v>SICRO Jul/24</v>
          </cell>
        </row>
        <row r="5957">
          <cell r="A5957">
            <v>5914329</v>
          </cell>
          <cell r="B5957" t="str">
            <v>Transporte com caminhão basculante de 6 m³ - rodovia em revestimento primário</v>
          </cell>
          <cell r="C5957" t="str">
            <v>tkm</v>
          </cell>
          <cell r="D5957">
            <v>0.96</v>
          </cell>
          <cell r="E5957" t="str">
            <v>SICRO Jul/24</v>
          </cell>
        </row>
        <row r="5958">
          <cell r="A5958">
            <v>5914344</v>
          </cell>
          <cell r="B5958" t="str">
            <v>Transporte com caminhão basculante de 6 m³ - rodovia pavimentada</v>
          </cell>
          <cell r="C5958" t="str">
            <v>tkm</v>
          </cell>
          <cell r="D5958">
            <v>0.78</v>
          </cell>
          <cell r="E5958" t="str">
            <v>SICRO Jul/24</v>
          </cell>
        </row>
        <row r="5959">
          <cell r="A5959">
            <v>5914539</v>
          </cell>
          <cell r="B5959" t="str">
            <v>Transporte com caminhão betoneira - rodovia em leito natural</v>
          </cell>
          <cell r="C5959" t="str">
            <v>tkm</v>
          </cell>
          <cell r="D5959">
            <v>0.98</v>
          </cell>
          <cell r="E5959" t="str">
            <v>SICRO Jul/24</v>
          </cell>
        </row>
        <row r="5960">
          <cell r="A5960">
            <v>5914554</v>
          </cell>
          <cell r="B5960" t="str">
            <v>Transporte com caminhão betoneira - rodovia em revestimento primário</v>
          </cell>
          <cell r="C5960" t="str">
            <v>tkm</v>
          </cell>
          <cell r="D5960">
            <v>0.79</v>
          </cell>
          <cell r="E5960" t="str">
            <v>SICRO Jul/24</v>
          </cell>
        </row>
        <row r="5961">
          <cell r="A5961">
            <v>5914569</v>
          </cell>
          <cell r="B5961" t="str">
            <v>Transporte com caminhão betoneira - rodovia pavimentada</v>
          </cell>
          <cell r="C5961" t="str">
            <v>tkm</v>
          </cell>
          <cell r="D5961">
            <v>0.64</v>
          </cell>
          <cell r="E5961" t="str">
            <v>SICRO Jul/24</v>
          </cell>
        </row>
        <row r="5962">
          <cell r="A5962">
            <v>5915012</v>
          </cell>
          <cell r="B5962" t="str">
            <v>Transporte com caminhão carroceria com capacidade de 11 t e com guindauto de 45 t.m - rodovia em leito natural</v>
          </cell>
          <cell r="C5962" t="str">
            <v>tkm</v>
          </cell>
          <cell r="D5962">
            <v>2.11</v>
          </cell>
          <cell r="E5962" t="str">
            <v>SICRO Jul/24</v>
          </cell>
        </row>
        <row r="5963">
          <cell r="A5963">
            <v>5915013</v>
          </cell>
          <cell r="B5963" t="str">
            <v>Transporte com caminhão carroceria com capacidade de 11 t e com guindauto de 45 t.m - rodovia em revestimento primário</v>
          </cell>
          <cell r="C5963" t="str">
            <v>tkm</v>
          </cell>
          <cell r="D5963">
            <v>1.68</v>
          </cell>
          <cell r="E5963" t="str">
            <v>SICRO Jul/24</v>
          </cell>
        </row>
        <row r="5964">
          <cell r="A5964">
            <v>5915014</v>
          </cell>
          <cell r="B5964" t="str">
            <v>Transporte com caminhão carroceria com capacidade de 11 t e com guindauto de 45 t.m - rodovia pavimentada</v>
          </cell>
          <cell r="C5964" t="str">
            <v>tkm</v>
          </cell>
          <cell r="D5964">
            <v>1.37</v>
          </cell>
          <cell r="E5964" t="str">
            <v>SICRO Jul/24</v>
          </cell>
        </row>
        <row r="5965">
          <cell r="A5965">
            <v>5914584</v>
          </cell>
          <cell r="B5965" t="str">
            <v>Transporte com caminhão carroceria com capacidade de 7 t e com guindauto de 20 t.m - rodovia em leito natural</v>
          </cell>
          <cell r="C5965" t="str">
            <v>tkm</v>
          </cell>
          <cell r="D5965">
            <v>2.69</v>
          </cell>
          <cell r="E5965" t="str">
            <v>SICRO Jul/24</v>
          </cell>
        </row>
        <row r="5966">
          <cell r="A5966">
            <v>5914599</v>
          </cell>
          <cell r="B5966" t="str">
            <v>Transporte com caminhão carroceria com capacidade de 7 t e com guindauto de 20 t.m - rodovia em revestimento primário</v>
          </cell>
          <cell r="C5966" t="str">
            <v>tkm</v>
          </cell>
          <cell r="D5966">
            <v>2.15</v>
          </cell>
          <cell r="E5966" t="str">
            <v>SICRO Jul/24</v>
          </cell>
        </row>
        <row r="5967">
          <cell r="A5967">
            <v>5914614</v>
          </cell>
          <cell r="B5967" t="str">
            <v>Transporte com caminhão carroceria com capacidade de 7 t e com guindauto de 20 t.m - rodovia pavimentada</v>
          </cell>
          <cell r="C5967" t="str">
            <v>tkm</v>
          </cell>
          <cell r="D5967">
            <v>1.75</v>
          </cell>
          <cell r="E5967" t="str">
            <v>SICRO Jul/24</v>
          </cell>
        </row>
        <row r="5968">
          <cell r="A5968">
            <v>5914581</v>
          </cell>
          <cell r="B5968" t="str">
            <v>Transporte com caminhão carroceria com capacidade de 9 t e com guindauto de 10 t.m - rodovia em leito natural</v>
          </cell>
          <cell r="C5968" t="str">
            <v>tkm</v>
          </cell>
          <cell r="D5968">
            <v>2.42</v>
          </cell>
          <cell r="E5968" t="str">
            <v>SICRO Jul/24</v>
          </cell>
        </row>
        <row r="5969">
          <cell r="A5969">
            <v>5914582</v>
          </cell>
          <cell r="B5969" t="str">
            <v>Transporte com caminhão carroceria com capacidade de 9 t e com guindauto de 10 t.m - rodovia em revestimento primário</v>
          </cell>
          <cell r="C5969" t="str">
            <v>tkm</v>
          </cell>
          <cell r="D5969">
            <v>1.93</v>
          </cell>
          <cell r="E5969" t="str">
            <v>SICRO Jul/24</v>
          </cell>
        </row>
        <row r="5970">
          <cell r="A5970">
            <v>5914583</v>
          </cell>
          <cell r="B5970" t="str">
            <v>Transporte com caminhão carroceria com capacidade de 9 t e com guindauto de 10 t.m - rodovia pavimentada</v>
          </cell>
          <cell r="C5970" t="str">
            <v>tkm</v>
          </cell>
          <cell r="D5970">
            <v>1.57</v>
          </cell>
          <cell r="E5970" t="str">
            <v>SICRO Jul/24</v>
          </cell>
        </row>
        <row r="5971">
          <cell r="A5971">
            <v>5914449</v>
          </cell>
          <cell r="B5971" t="str">
            <v>Transporte com caminhão carroceria de 15 t - rodovia em leito natural</v>
          </cell>
          <cell r="C5971" t="str">
            <v>tkm</v>
          </cell>
          <cell r="D5971">
            <v>1.04</v>
          </cell>
          <cell r="E5971" t="str">
            <v>SICRO Jul/24</v>
          </cell>
        </row>
        <row r="5972">
          <cell r="A5972">
            <v>5914464</v>
          </cell>
          <cell r="B5972" t="str">
            <v>Transporte com caminhão carroceria de 15 t - rodovia em revestimento primário</v>
          </cell>
          <cell r="C5972" t="str">
            <v>tkm</v>
          </cell>
          <cell r="D5972">
            <v>0.83</v>
          </cell>
          <cell r="E5972" t="str">
            <v>SICRO Jul/24</v>
          </cell>
        </row>
        <row r="5973">
          <cell r="A5973">
            <v>5914479</v>
          </cell>
          <cell r="B5973" t="str">
            <v>Transporte com caminhão carroceria de 15 t - rodovia pavimentada</v>
          </cell>
          <cell r="C5973" t="str">
            <v>tkm</v>
          </cell>
          <cell r="D5973">
            <v>0.67</v>
          </cell>
          <cell r="E5973" t="str">
            <v>SICRO Jul/24</v>
          </cell>
        </row>
        <row r="5974">
          <cell r="A5974">
            <v>5915322</v>
          </cell>
          <cell r="B5974" t="str">
            <v>Transporte com caminhão carroceria de 5 t - rodovia em leito natural</v>
          </cell>
          <cell r="C5974" t="str">
            <v>tkm</v>
          </cell>
          <cell r="D5974">
            <v>1.77</v>
          </cell>
          <cell r="E5974" t="str">
            <v>SICRO Jul/24</v>
          </cell>
        </row>
        <row r="5975">
          <cell r="A5975">
            <v>5915323</v>
          </cell>
          <cell r="B5975" t="str">
            <v>Transporte com caminhão carroceria de 5 t - rodovia em revestimento primário</v>
          </cell>
          <cell r="C5975" t="str">
            <v>tkm</v>
          </cell>
          <cell r="D5975">
            <v>1.41</v>
          </cell>
          <cell r="E5975" t="str">
            <v>SICRO Jul/24</v>
          </cell>
        </row>
        <row r="5976">
          <cell r="A5976">
            <v>5915324</v>
          </cell>
          <cell r="B5976" t="str">
            <v>Transporte com caminhão carroceria de 5 t - rodovia pavimentada</v>
          </cell>
          <cell r="C5976" t="str">
            <v>tkm</v>
          </cell>
          <cell r="D5976">
            <v>1.1499999999999999</v>
          </cell>
          <cell r="E5976" t="str">
            <v>SICRO Jul/24</v>
          </cell>
        </row>
        <row r="5977">
          <cell r="A5977">
            <v>5914404</v>
          </cell>
          <cell r="B5977" t="str">
            <v>Transporte com caminhão carroceria de 9 t - rodovia em leito natural</v>
          </cell>
          <cell r="C5977" t="str">
            <v>tkm</v>
          </cell>
          <cell r="D5977">
            <v>1.1299999999999999</v>
          </cell>
          <cell r="E5977" t="str">
            <v>SICRO Jul/24</v>
          </cell>
        </row>
        <row r="5978">
          <cell r="A5978">
            <v>5914419</v>
          </cell>
          <cell r="B5978" t="str">
            <v>Transporte com caminhão carroceria de 9 t - rodovia em revestimento primário</v>
          </cell>
          <cell r="C5978" t="str">
            <v>tkm</v>
          </cell>
          <cell r="D5978">
            <v>0.9</v>
          </cell>
          <cell r="E5978" t="str">
            <v>SICRO Jul/24</v>
          </cell>
        </row>
        <row r="5979">
          <cell r="A5979">
            <v>5914434</v>
          </cell>
          <cell r="B5979" t="str">
            <v>Transporte com caminhão carroceria de 9 t - rodovia pavimentada</v>
          </cell>
          <cell r="C5979" t="str">
            <v>tkm</v>
          </cell>
          <cell r="D5979">
            <v>0.73</v>
          </cell>
          <cell r="E5979" t="str">
            <v>SICRO Jul/24</v>
          </cell>
        </row>
        <row r="5980">
          <cell r="A5980">
            <v>5914635</v>
          </cell>
          <cell r="B5980" t="str">
            <v>Transporte com cavalo mecânico com semirreboque com capacidade de 22 t - rodovia em leito natural</v>
          </cell>
          <cell r="C5980" t="str">
            <v>tkm</v>
          </cell>
          <cell r="D5980">
            <v>1.1000000000000001</v>
          </cell>
          <cell r="E5980" t="str">
            <v>SICRO Jul/24</v>
          </cell>
        </row>
        <row r="5981">
          <cell r="A5981">
            <v>5914636</v>
          </cell>
          <cell r="B5981" t="str">
            <v>Transporte com cavalo mecânico com semirreboque com capacidade de 22 t - rodovia em revestimento primário</v>
          </cell>
          <cell r="C5981" t="str">
            <v>tkm</v>
          </cell>
          <cell r="D5981">
            <v>0.88</v>
          </cell>
          <cell r="E5981" t="str">
            <v>SICRO Jul/24</v>
          </cell>
        </row>
        <row r="5982">
          <cell r="A5982">
            <v>5914637</v>
          </cell>
          <cell r="B5982" t="str">
            <v>Transporte com cavalo mecânico com semirreboque com capacidade de 22 t - rodovia pavimentada</v>
          </cell>
          <cell r="C5982" t="str">
            <v>tkm</v>
          </cell>
          <cell r="D5982">
            <v>0.72</v>
          </cell>
          <cell r="E5982" t="str">
            <v>SICRO Jul/24</v>
          </cell>
        </row>
        <row r="5983">
          <cell r="A5983">
            <v>5914638</v>
          </cell>
          <cell r="B5983" t="str">
            <v>Transporte com cavalo mecânico com semirreboque com capacidade de 30 t - rodovia em leito natural</v>
          </cell>
          <cell r="C5983" t="str">
            <v>tkm</v>
          </cell>
          <cell r="D5983">
            <v>0.86</v>
          </cell>
          <cell r="E5983" t="str">
            <v>SICRO Jul/24</v>
          </cell>
        </row>
        <row r="5984">
          <cell r="A5984">
            <v>5914639</v>
          </cell>
          <cell r="B5984" t="str">
            <v>Transporte com cavalo mecânico com semirreboque com capacidade de 30 t - rodovia em revestimento primário</v>
          </cell>
          <cell r="C5984" t="str">
            <v>tkm</v>
          </cell>
          <cell r="D5984">
            <v>0.69</v>
          </cell>
          <cell r="E5984" t="str">
            <v>SICRO Jul/24</v>
          </cell>
        </row>
        <row r="5985">
          <cell r="A5985">
            <v>5914640</v>
          </cell>
          <cell r="B5985" t="str">
            <v>Transporte com cavalo mecânico com semirreboque com capacidade de 30 t - rodovia pavimentada</v>
          </cell>
          <cell r="C5985" t="str">
            <v>tkm</v>
          </cell>
          <cell r="D5985">
            <v>0.56000000000000005</v>
          </cell>
          <cell r="E5985" t="str">
            <v>SICRO Jul/24</v>
          </cell>
        </row>
        <row r="5986">
          <cell r="A5986">
            <v>5915466</v>
          </cell>
          <cell r="B5986" t="str">
            <v>Transporte de água com caminhão tanque de 10.000 l - rodovia em leito natural</v>
          </cell>
          <cell r="C5986" t="str">
            <v>tkm</v>
          </cell>
          <cell r="D5986">
            <v>1.96</v>
          </cell>
          <cell r="E5986" t="str">
            <v>SICRO Jul/24</v>
          </cell>
        </row>
        <row r="5987">
          <cell r="A5987">
            <v>5915467</v>
          </cell>
          <cell r="B5987" t="str">
            <v>Transporte de água com caminhão tanque de 10.000 l - rodovia em revestimento primário</v>
          </cell>
          <cell r="C5987" t="str">
            <v>tkm</v>
          </cell>
          <cell r="D5987">
            <v>1.57</v>
          </cell>
          <cell r="E5987" t="str">
            <v>SICRO Jul/24</v>
          </cell>
        </row>
        <row r="5988">
          <cell r="A5988">
            <v>5915468</v>
          </cell>
          <cell r="B5988" t="str">
            <v>Transporte de água com caminhão tanque de 10.000 l - rodovia pavimentada</v>
          </cell>
          <cell r="C5988" t="str">
            <v>tkm</v>
          </cell>
          <cell r="D5988">
            <v>1.27</v>
          </cell>
          <cell r="E5988" t="str">
            <v>SICRO Jul/24</v>
          </cell>
        </row>
        <row r="5989">
          <cell r="A5989">
            <v>5914617</v>
          </cell>
          <cell r="B5989" t="str">
            <v>Transporte de água com caminhão tanque de 13.000 l - rodovia em leito natural</v>
          </cell>
          <cell r="C5989" t="str">
            <v>tkm</v>
          </cell>
          <cell r="D5989">
            <v>1.52</v>
          </cell>
          <cell r="E5989" t="str">
            <v>SICRO Jul/24</v>
          </cell>
        </row>
        <row r="5990">
          <cell r="A5990">
            <v>5914618</v>
          </cell>
          <cell r="B5990" t="str">
            <v>Transporte de água com caminhão tanque de 13.000 l - rodovia em revestimento primário</v>
          </cell>
          <cell r="C5990" t="str">
            <v>tkm</v>
          </cell>
          <cell r="D5990">
            <v>1.21</v>
          </cell>
          <cell r="E5990" t="str">
            <v>SICRO Jul/24</v>
          </cell>
        </row>
        <row r="5991">
          <cell r="A5991">
            <v>5914619</v>
          </cell>
          <cell r="B5991" t="str">
            <v>Transporte de água com caminhão tanque de 13.000 l - rodovia pavimentada</v>
          </cell>
          <cell r="C5991" t="str">
            <v>tkm</v>
          </cell>
          <cell r="D5991">
            <v>0.99</v>
          </cell>
          <cell r="E5991" t="str">
            <v>SICRO Jul/24</v>
          </cell>
        </row>
        <row r="5992">
          <cell r="A5992">
            <v>5915451</v>
          </cell>
          <cell r="B5992" t="str">
            <v>Transporte de água com caminhão tanque de 6.000 l - rodovia em leito natural</v>
          </cell>
          <cell r="C5992" t="str">
            <v>tkm</v>
          </cell>
          <cell r="D5992">
            <v>2.5</v>
          </cell>
          <cell r="E5992" t="str">
            <v>SICRO Jul/24</v>
          </cell>
        </row>
        <row r="5993">
          <cell r="A5993">
            <v>5915452</v>
          </cell>
          <cell r="B5993" t="str">
            <v>Transporte de água com caminhão tanque de 6.000 l - rodovia em revestimento primário</v>
          </cell>
          <cell r="C5993" t="str">
            <v>tkm</v>
          </cell>
          <cell r="D5993">
            <v>2</v>
          </cell>
          <cell r="E5993" t="str">
            <v>SICRO Jul/24</v>
          </cell>
        </row>
        <row r="5994">
          <cell r="A5994">
            <v>5915453</v>
          </cell>
          <cell r="B5994" t="str">
            <v>Transporte de água com caminhão tanque de 6.000 l - rodovia pavimentada</v>
          </cell>
          <cell r="C5994" t="str">
            <v>tkm</v>
          </cell>
          <cell r="D5994">
            <v>1.62</v>
          </cell>
          <cell r="E5994" t="str">
            <v>SICRO Jul/24</v>
          </cell>
        </row>
        <row r="5995">
          <cell r="A5995">
            <v>5915448</v>
          </cell>
          <cell r="B5995" t="str">
            <v>Transporte de água com caminhão tanque de 8.000 l - rodovia em leito natural</v>
          </cell>
          <cell r="C5995" t="str">
            <v>tkm</v>
          </cell>
          <cell r="D5995">
            <v>1.94</v>
          </cell>
          <cell r="E5995" t="str">
            <v>SICRO Jul/24</v>
          </cell>
        </row>
        <row r="5996">
          <cell r="A5996">
            <v>5915449</v>
          </cell>
          <cell r="B5996" t="str">
            <v>Transporte de água com caminhão tanque de 8.000 l - rodovia em revestimento primário</v>
          </cell>
          <cell r="C5996" t="str">
            <v>tkm</v>
          </cell>
          <cell r="D5996">
            <v>1.55</v>
          </cell>
          <cell r="E5996" t="str">
            <v>SICRO Jul/24</v>
          </cell>
        </row>
        <row r="5997">
          <cell r="A5997">
            <v>5915450</v>
          </cell>
          <cell r="B5997" t="str">
            <v>Transporte de água com caminhão tanque de 8.000 l - rodovia pavimentada</v>
          </cell>
          <cell r="C5997" t="str">
            <v>tkm</v>
          </cell>
          <cell r="D5997">
            <v>1.26</v>
          </cell>
          <cell r="E5997" t="str">
            <v>SICRO Jul/24</v>
          </cell>
        </row>
        <row r="5998">
          <cell r="A5998">
            <v>5901641</v>
          </cell>
          <cell r="B5998" t="str">
            <v>Transporte de areia fina com draga hopper - capacidade da cisterna de 1.000 m³</v>
          </cell>
          <cell r="C5998" t="str">
            <v>m³km</v>
          </cell>
          <cell r="D5998">
            <v>0.91</v>
          </cell>
          <cell r="E5998" t="str">
            <v>SICRO Jul/24</v>
          </cell>
        </row>
        <row r="5999">
          <cell r="A5999">
            <v>5901642</v>
          </cell>
          <cell r="B5999" t="str">
            <v>Transporte de areia fina com draga hopper - capacidade da cisterna de 10.000 m³</v>
          </cell>
          <cell r="C5999" t="str">
            <v>m³km</v>
          </cell>
          <cell r="D5999">
            <v>0.27</v>
          </cell>
          <cell r="E5999" t="str">
            <v>SICRO Jul/24</v>
          </cell>
        </row>
        <row r="6000">
          <cell r="A6000">
            <v>5901643</v>
          </cell>
          <cell r="B6000" t="str">
            <v>Transporte de areia fina com draga hopper - capacidade da cisterna de 15.000 m³</v>
          </cell>
          <cell r="C6000" t="str">
            <v>m³km</v>
          </cell>
          <cell r="D6000">
            <v>0.26</v>
          </cell>
          <cell r="E6000" t="str">
            <v>SICRO Jul/24</v>
          </cell>
        </row>
        <row r="6001">
          <cell r="A6001">
            <v>5901644</v>
          </cell>
          <cell r="B6001" t="str">
            <v>Transporte de areia fina com draga hopper - capacidade da cisterna de 2.000 m³</v>
          </cell>
          <cell r="C6001" t="str">
            <v>m³km</v>
          </cell>
          <cell r="D6001">
            <v>0.56999999999999995</v>
          </cell>
          <cell r="E6001" t="str">
            <v>SICRO Jul/24</v>
          </cell>
        </row>
        <row r="6002">
          <cell r="A6002">
            <v>5901645</v>
          </cell>
          <cell r="B6002" t="str">
            <v>Transporte de areia fina com draga hopper - capacidade da cisterna de 20.000 m³</v>
          </cell>
          <cell r="C6002" t="str">
            <v>m³km</v>
          </cell>
          <cell r="D6002">
            <v>0.25</v>
          </cell>
          <cell r="E6002" t="str">
            <v>SICRO Jul/24</v>
          </cell>
        </row>
        <row r="6003">
          <cell r="A6003">
            <v>5901646</v>
          </cell>
          <cell r="B6003" t="str">
            <v>Transporte de areia fina com draga hopper - capacidade da cisterna de 3.000 m³</v>
          </cell>
          <cell r="C6003" t="str">
            <v>m³km</v>
          </cell>
          <cell r="D6003">
            <v>0.46</v>
          </cell>
          <cell r="E6003" t="str">
            <v>SICRO Jul/24</v>
          </cell>
        </row>
        <row r="6004">
          <cell r="A6004">
            <v>5901647</v>
          </cell>
          <cell r="B6004" t="str">
            <v>Transporte de areia fina com draga hopper - capacidade da cisterna de 4.000 m³</v>
          </cell>
          <cell r="C6004" t="str">
            <v>m³km</v>
          </cell>
          <cell r="D6004">
            <v>0.41</v>
          </cell>
          <cell r="E6004" t="str">
            <v>SICRO Jul/24</v>
          </cell>
        </row>
        <row r="6005">
          <cell r="A6005">
            <v>5901648</v>
          </cell>
          <cell r="B6005" t="str">
            <v>Transporte de areia fina com draga hopper - capacidade da cisterna de 5.000 m³</v>
          </cell>
          <cell r="C6005" t="str">
            <v>m³km</v>
          </cell>
          <cell r="D6005">
            <v>0.36</v>
          </cell>
          <cell r="E6005" t="str">
            <v>SICRO Jul/24</v>
          </cell>
        </row>
        <row r="6006">
          <cell r="A6006">
            <v>5901649</v>
          </cell>
          <cell r="B6006" t="str">
            <v>Transporte de areia fina com draga hopper - capacidade da cisterna de 750 m³</v>
          </cell>
          <cell r="C6006" t="str">
            <v>m³km</v>
          </cell>
          <cell r="D6006">
            <v>1.29</v>
          </cell>
          <cell r="E6006" t="str">
            <v>SICRO Jul/24</v>
          </cell>
        </row>
        <row r="6007">
          <cell r="A6007">
            <v>5901650</v>
          </cell>
          <cell r="B6007" t="str">
            <v>Transporte de areia grossa com draga hopper - capacidade da cisterna de 1.000 m³</v>
          </cell>
          <cell r="C6007" t="str">
            <v>m³km</v>
          </cell>
          <cell r="D6007">
            <v>0.88</v>
          </cell>
          <cell r="E6007" t="str">
            <v>SICRO Jul/24</v>
          </cell>
        </row>
        <row r="6008">
          <cell r="A6008">
            <v>5901651</v>
          </cell>
          <cell r="B6008" t="str">
            <v>Transporte de areia grossa com draga hopper - capacidade da cisterna de 10.000 m³</v>
          </cell>
          <cell r="C6008" t="str">
            <v>m³km</v>
          </cell>
          <cell r="D6008">
            <v>0.26</v>
          </cell>
          <cell r="E6008" t="str">
            <v>SICRO Jul/24</v>
          </cell>
        </row>
        <row r="6009">
          <cell r="A6009">
            <v>5901652</v>
          </cell>
          <cell r="B6009" t="str">
            <v>Transporte de areia grossa com draga hopper - capacidade da cisterna de 15.000 m³</v>
          </cell>
          <cell r="C6009" t="str">
            <v>m³km</v>
          </cell>
          <cell r="D6009">
            <v>0.25</v>
          </cell>
          <cell r="E6009" t="str">
            <v>SICRO Jul/24</v>
          </cell>
        </row>
        <row r="6010">
          <cell r="A6010">
            <v>5901653</v>
          </cell>
          <cell r="B6010" t="str">
            <v>Transporte de areia grossa com draga hopper - capacidade da cisterna de 2.000 m³</v>
          </cell>
          <cell r="C6010" t="str">
            <v>m³km</v>
          </cell>
          <cell r="D6010">
            <v>0.55000000000000004</v>
          </cell>
          <cell r="E6010" t="str">
            <v>SICRO Jul/24</v>
          </cell>
        </row>
        <row r="6011">
          <cell r="A6011">
            <v>5901654</v>
          </cell>
          <cell r="B6011" t="str">
            <v>Transporte de areia grossa com draga hopper - capacidade da cisterna de 20.000 m³</v>
          </cell>
          <cell r="C6011" t="str">
            <v>m³km</v>
          </cell>
          <cell r="D6011">
            <v>0.24</v>
          </cell>
          <cell r="E6011" t="str">
            <v>SICRO Jul/24</v>
          </cell>
        </row>
        <row r="6012">
          <cell r="A6012">
            <v>5901655</v>
          </cell>
          <cell r="B6012" t="str">
            <v>Transporte de areia grossa com draga hopper - capacidade da cisterna de 3.000 m³</v>
          </cell>
          <cell r="C6012" t="str">
            <v>m³km</v>
          </cell>
          <cell r="D6012">
            <v>0.45</v>
          </cell>
          <cell r="E6012" t="str">
            <v>SICRO Jul/24</v>
          </cell>
        </row>
        <row r="6013">
          <cell r="A6013">
            <v>5901656</v>
          </cell>
          <cell r="B6013" t="str">
            <v>Transporte de areia grossa com draga hopper - capacidade da cisterna de 4.000 m³</v>
          </cell>
          <cell r="C6013" t="str">
            <v>m³km</v>
          </cell>
          <cell r="D6013">
            <v>0.4</v>
          </cell>
          <cell r="E6013" t="str">
            <v>SICRO Jul/24</v>
          </cell>
        </row>
        <row r="6014">
          <cell r="A6014">
            <v>5901657</v>
          </cell>
          <cell r="B6014" t="str">
            <v>Transporte de areia grossa com draga hopper - capacidade da cisterna de 5.000 m³</v>
          </cell>
          <cell r="C6014" t="str">
            <v>m³km</v>
          </cell>
          <cell r="D6014">
            <v>0.35</v>
          </cell>
          <cell r="E6014" t="str">
            <v>SICRO Jul/24</v>
          </cell>
        </row>
        <row r="6015">
          <cell r="A6015">
            <v>5901658</v>
          </cell>
          <cell r="B6015" t="str">
            <v>Transporte de areia grossa com draga hopper - capacidade da cisterna de 750 m³</v>
          </cell>
          <cell r="C6015" t="str">
            <v>m³km</v>
          </cell>
          <cell r="D6015">
            <v>1.26</v>
          </cell>
          <cell r="E6015" t="str">
            <v>SICRO Jul/24</v>
          </cell>
        </row>
        <row r="6016">
          <cell r="A6016">
            <v>5901659</v>
          </cell>
          <cell r="B6016" t="str">
            <v>Transporte de areia média com draga hopper - capacidade da cisterna de 1.000 m³</v>
          </cell>
          <cell r="C6016" t="str">
            <v>m³km</v>
          </cell>
          <cell r="D6016">
            <v>0.89</v>
          </cell>
          <cell r="E6016" t="str">
            <v>SICRO Jul/24</v>
          </cell>
        </row>
        <row r="6017">
          <cell r="A6017">
            <v>5901660</v>
          </cell>
          <cell r="B6017" t="str">
            <v>Transporte de areia média com draga hopper - capacidade da cisterna de 10.000 m³</v>
          </cell>
          <cell r="C6017" t="str">
            <v>m³km</v>
          </cell>
          <cell r="D6017">
            <v>0.27</v>
          </cell>
          <cell r="E6017" t="str">
            <v>SICRO Jul/24</v>
          </cell>
        </row>
        <row r="6018">
          <cell r="A6018">
            <v>5901661</v>
          </cell>
          <cell r="B6018" t="str">
            <v>Transporte de areia média com draga hopper - capacidade da cisterna de 15.000 m³</v>
          </cell>
          <cell r="C6018" t="str">
            <v>m³km</v>
          </cell>
          <cell r="D6018">
            <v>0.25</v>
          </cell>
          <cell r="E6018" t="str">
            <v>SICRO Jul/24</v>
          </cell>
        </row>
        <row r="6019">
          <cell r="A6019">
            <v>5901662</v>
          </cell>
          <cell r="B6019" t="str">
            <v>Transporte de areia média com draga hopper - capacidade da cisterna de 2.000 m³</v>
          </cell>
          <cell r="C6019" t="str">
            <v>m³km</v>
          </cell>
          <cell r="D6019">
            <v>0.56000000000000005</v>
          </cell>
          <cell r="E6019" t="str">
            <v>SICRO Jul/24</v>
          </cell>
        </row>
        <row r="6020">
          <cell r="A6020">
            <v>5901663</v>
          </cell>
          <cell r="B6020" t="str">
            <v>Transporte de areia média com draga hopper - capacidade da cisterna de 20.000 m³</v>
          </cell>
          <cell r="C6020" t="str">
            <v>m³km</v>
          </cell>
          <cell r="D6020">
            <v>0.25</v>
          </cell>
          <cell r="E6020" t="str">
            <v>SICRO Jul/24</v>
          </cell>
        </row>
        <row r="6021">
          <cell r="A6021">
            <v>5901664</v>
          </cell>
          <cell r="B6021" t="str">
            <v>Transporte de areia média com draga hopper - capacidade da cisterna de 3.000 m³</v>
          </cell>
          <cell r="C6021" t="str">
            <v>m³km</v>
          </cell>
          <cell r="D6021">
            <v>0.46</v>
          </cell>
          <cell r="E6021" t="str">
            <v>SICRO Jul/24</v>
          </cell>
        </row>
        <row r="6022">
          <cell r="A6022">
            <v>5901665</v>
          </cell>
          <cell r="B6022" t="str">
            <v>Transporte de areia média com draga hopper - capacidade da cisterna de 4.000 m³</v>
          </cell>
          <cell r="C6022" t="str">
            <v>m³km</v>
          </cell>
          <cell r="D6022">
            <v>0.4</v>
          </cell>
          <cell r="E6022" t="str">
            <v>SICRO Jul/24</v>
          </cell>
        </row>
        <row r="6023">
          <cell r="A6023">
            <v>5901666</v>
          </cell>
          <cell r="B6023" t="str">
            <v>Transporte de areia média com draga hopper - capacidade da cisterna de 5.000 m³</v>
          </cell>
          <cell r="C6023" t="str">
            <v>m³km</v>
          </cell>
          <cell r="D6023">
            <v>0.36</v>
          </cell>
          <cell r="E6023" t="str">
            <v>SICRO Jul/24</v>
          </cell>
        </row>
        <row r="6024">
          <cell r="A6024">
            <v>5901667</v>
          </cell>
          <cell r="B6024" t="str">
            <v>Transporte de areia média com draga hopper - capacidade da cisterna de 750 m³</v>
          </cell>
          <cell r="C6024" t="str">
            <v>m³km</v>
          </cell>
          <cell r="D6024">
            <v>1.27</v>
          </cell>
          <cell r="E6024" t="str">
            <v>SICRO Jul/24</v>
          </cell>
        </row>
        <row r="6025">
          <cell r="A6025">
            <v>5914511</v>
          </cell>
          <cell r="B6025" t="str">
            <v>Transporte de barras de trilho de 12 m com locomotiva diesel-elétrica em vagão plataforma com capacidade de 82 t - bitola métrica</v>
          </cell>
          <cell r="C6025" t="str">
            <v>tkm</v>
          </cell>
          <cell r="D6025">
            <v>0.27</v>
          </cell>
          <cell r="E6025" t="str">
            <v>SICRO Jul/24</v>
          </cell>
        </row>
        <row r="6026">
          <cell r="A6026">
            <v>5914510</v>
          </cell>
          <cell r="B6026" t="str">
            <v>Transporte de barras de trilho de 12 m com locomotiva diesel-elétrica em vagão plataforma com capacidade de 98 t - bitola larga</v>
          </cell>
          <cell r="C6026" t="str">
            <v>tkm</v>
          </cell>
          <cell r="D6026">
            <v>0.24</v>
          </cell>
          <cell r="E6026" t="str">
            <v>SICRO Jul/24</v>
          </cell>
        </row>
        <row r="6027">
          <cell r="A6027">
            <v>5906597</v>
          </cell>
          <cell r="B6027" t="str">
            <v>Transporte de blocos artificiais de concreto com 10 a 12 t para a execução de molhe com cavalo mecânico com semirreboque com capacidade de 30 t - rodovia em leito natural</v>
          </cell>
          <cell r="C6027" t="str">
            <v>unkm</v>
          </cell>
          <cell r="D6027">
            <v>12.64</v>
          </cell>
          <cell r="E6027" t="str">
            <v>SICRO Jul/24</v>
          </cell>
        </row>
        <row r="6028">
          <cell r="A6028">
            <v>5906598</v>
          </cell>
          <cell r="B6028" t="str">
            <v>Transporte de blocos artificiais de concreto com 10 a 12 t para a execução de molhe com cavalo mecânico com semirreboque com capacidade de 30 t - rodovia em revestimento primário</v>
          </cell>
          <cell r="C6028" t="str">
            <v>unkm</v>
          </cell>
          <cell r="D6028">
            <v>10.11</v>
          </cell>
          <cell r="E6028" t="str">
            <v>SICRO Jul/24</v>
          </cell>
        </row>
        <row r="6029">
          <cell r="A6029">
            <v>5906599</v>
          </cell>
          <cell r="B6029" t="str">
            <v>Transporte de blocos artificiais de concreto com 10 a 12 t para a execução de molhe com cavalo mecânico com semirreboque com capacidade de 30 t - rodovia pavimentada</v>
          </cell>
          <cell r="C6029" t="str">
            <v>unkm</v>
          </cell>
          <cell r="D6029">
            <v>8.2100000000000009</v>
          </cell>
          <cell r="E6029" t="str">
            <v>SICRO Jul/24</v>
          </cell>
        </row>
        <row r="6030">
          <cell r="A6030">
            <v>5906594</v>
          </cell>
          <cell r="B6030" t="str">
            <v>Transporte de blocos artificiais de concreto com 8 a 9 t para a execução de molhe com cavalo mecânico com semirreboque com capacidade de 30 t - rodovia em leito natural</v>
          </cell>
          <cell r="C6030" t="str">
            <v>unkm</v>
          </cell>
          <cell r="D6030">
            <v>8.43</v>
          </cell>
          <cell r="E6030" t="str">
            <v>SICRO Jul/24</v>
          </cell>
        </row>
        <row r="6031">
          <cell r="A6031">
            <v>5906595</v>
          </cell>
          <cell r="B6031" t="str">
            <v>Transporte de blocos artificiais de concreto com 8 a 9 t para a execução de molhe com cavalo mecânico com semirreboque com capacidade de 30 t - rodovia em revestimento primário</v>
          </cell>
          <cell r="C6031" t="str">
            <v>unkm</v>
          </cell>
          <cell r="D6031">
            <v>6.74</v>
          </cell>
          <cell r="E6031" t="str">
            <v>SICRO Jul/24</v>
          </cell>
        </row>
        <row r="6032">
          <cell r="A6032">
            <v>5906596</v>
          </cell>
          <cell r="B6032" t="str">
            <v>Transporte de blocos artificiais de concreto com 8 a 9 t para a execução de molhe com cavalo mecânico com semirreboque com capacidade de 30 t - rodovia pavimentada</v>
          </cell>
          <cell r="C6032" t="str">
            <v>unkm</v>
          </cell>
          <cell r="D6032">
            <v>5.47</v>
          </cell>
          <cell r="E6032" t="str">
            <v>SICRO Jul/24</v>
          </cell>
        </row>
        <row r="6033">
          <cell r="A6033">
            <v>5901668</v>
          </cell>
          <cell r="B6033" t="str">
            <v>Transporte de cascalho com draga hopper - capacidade da cisterna de 1.000 m³</v>
          </cell>
          <cell r="C6033" t="str">
            <v>m³km</v>
          </cell>
          <cell r="D6033">
            <v>0.91</v>
          </cell>
          <cell r="E6033" t="str">
            <v>SICRO Jul/24</v>
          </cell>
        </row>
        <row r="6034">
          <cell r="A6034">
            <v>5901669</v>
          </cell>
          <cell r="B6034" t="str">
            <v>Transporte de cascalho com draga hopper - capacidade da cisterna de 10.000 m³</v>
          </cell>
          <cell r="C6034" t="str">
            <v>m³km</v>
          </cell>
          <cell r="D6034">
            <v>0.27</v>
          </cell>
          <cell r="E6034" t="str">
            <v>SICRO Jul/24</v>
          </cell>
        </row>
        <row r="6035">
          <cell r="A6035">
            <v>5901670</v>
          </cell>
          <cell r="B6035" t="str">
            <v>Transporte de cascalho com draga hopper - capacidade da cisterna de 15.000 m³</v>
          </cell>
          <cell r="C6035" t="str">
            <v>m³km</v>
          </cell>
          <cell r="D6035">
            <v>0.26</v>
          </cell>
          <cell r="E6035" t="str">
            <v>SICRO Jul/24</v>
          </cell>
        </row>
        <row r="6036">
          <cell r="A6036">
            <v>5901671</v>
          </cell>
          <cell r="B6036" t="str">
            <v>Transporte de cascalho com draga hopper - capacidade da cisterna de 2.000 m³</v>
          </cell>
          <cell r="C6036" t="str">
            <v>m³km</v>
          </cell>
          <cell r="D6036">
            <v>0.56999999999999995</v>
          </cell>
          <cell r="E6036" t="str">
            <v>SICRO Jul/24</v>
          </cell>
        </row>
        <row r="6037">
          <cell r="A6037">
            <v>5901672</v>
          </cell>
          <cell r="B6037" t="str">
            <v>Transporte de cascalho com draga hopper - capacidade da cisterna de 20.000 m³</v>
          </cell>
          <cell r="C6037" t="str">
            <v>m³km</v>
          </cell>
          <cell r="D6037">
            <v>0.25</v>
          </cell>
          <cell r="E6037" t="str">
            <v>SICRO Jul/24</v>
          </cell>
        </row>
        <row r="6038">
          <cell r="A6038">
            <v>5901673</v>
          </cell>
          <cell r="B6038" t="str">
            <v>Transporte de cascalho com draga hopper - capacidade da cisterna de 3.000 m³</v>
          </cell>
          <cell r="C6038" t="str">
            <v>m³km</v>
          </cell>
          <cell r="D6038">
            <v>0.47</v>
          </cell>
          <cell r="E6038" t="str">
            <v>SICRO Jul/24</v>
          </cell>
        </row>
        <row r="6039">
          <cell r="A6039">
            <v>5901674</v>
          </cell>
          <cell r="B6039" t="str">
            <v>Transporte de cascalho com draga hopper - capacidade da cisterna de 4.000 m³</v>
          </cell>
          <cell r="C6039" t="str">
            <v>m³km</v>
          </cell>
          <cell r="D6039">
            <v>0.41</v>
          </cell>
          <cell r="E6039" t="str">
            <v>SICRO Jul/24</v>
          </cell>
        </row>
        <row r="6040">
          <cell r="A6040">
            <v>5901675</v>
          </cell>
          <cell r="B6040" t="str">
            <v>Transporte de cascalho com draga hopper - capacidade da cisterna de 5.000 m³</v>
          </cell>
          <cell r="C6040" t="str">
            <v>m³km</v>
          </cell>
          <cell r="D6040">
            <v>0.37</v>
          </cell>
          <cell r="E6040" t="str">
            <v>SICRO Jul/24</v>
          </cell>
        </row>
        <row r="6041">
          <cell r="A6041">
            <v>5901676</v>
          </cell>
          <cell r="B6041" t="str">
            <v>Transporte de cascalho com draga hopper - capacidade da cisterna de 750 m³</v>
          </cell>
          <cell r="C6041" t="str">
            <v>m³km</v>
          </cell>
          <cell r="D6041">
            <v>1.3</v>
          </cell>
          <cell r="E6041" t="str">
            <v>SICRO Jul/24</v>
          </cell>
        </row>
        <row r="6042">
          <cell r="A6042">
            <v>5901677</v>
          </cell>
          <cell r="B6042" t="str">
            <v>Transporte de cascalho fino com draga hopper - capacidade da cisterna de 1.000 m³</v>
          </cell>
          <cell r="C6042" t="str">
            <v>m³km</v>
          </cell>
          <cell r="D6042">
            <v>0.9</v>
          </cell>
          <cell r="E6042" t="str">
            <v>SICRO Jul/24</v>
          </cell>
        </row>
        <row r="6043">
          <cell r="A6043">
            <v>5901678</v>
          </cell>
          <cell r="B6043" t="str">
            <v>Transporte de cascalho fino com draga hopper - capacidade da cisterna de 10.000 m³</v>
          </cell>
          <cell r="C6043" t="str">
            <v>m³km</v>
          </cell>
          <cell r="D6043">
            <v>0.27</v>
          </cell>
          <cell r="E6043" t="str">
            <v>SICRO Jul/24</v>
          </cell>
        </row>
        <row r="6044">
          <cell r="A6044">
            <v>5901679</v>
          </cell>
          <cell r="B6044" t="str">
            <v>Transporte de cascalho fino com draga hopper - capacidade da cisterna de 15.000 m³</v>
          </cell>
          <cell r="C6044" t="str">
            <v>m³km</v>
          </cell>
          <cell r="D6044">
            <v>0.25</v>
          </cell>
          <cell r="E6044" t="str">
            <v>SICRO Jul/24</v>
          </cell>
        </row>
        <row r="6045">
          <cell r="A6045">
            <v>5901680</v>
          </cell>
          <cell r="B6045" t="str">
            <v>Transporte de cascalho fino com draga hopper - capacidade da cisterna de 2.000 m³</v>
          </cell>
          <cell r="C6045" t="str">
            <v>m³km</v>
          </cell>
          <cell r="D6045">
            <v>0.56000000000000005</v>
          </cell>
          <cell r="E6045" t="str">
            <v>SICRO Jul/24</v>
          </cell>
        </row>
        <row r="6046">
          <cell r="A6046">
            <v>5901681</v>
          </cell>
          <cell r="B6046" t="str">
            <v>Transporte de cascalho fino com draga hopper - capacidade da cisterna de 20.000 m³</v>
          </cell>
          <cell r="C6046" t="str">
            <v>m³km</v>
          </cell>
          <cell r="D6046">
            <v>0.25</v>
          </cell>
          <cell r="E6046" t="str">
            <v>SICRO Jul/24</v>
          </cell>
        </row>
        <row r="6047">
          <cell r="A6047">
            <v>5901682</v>
          </cell>
          <cell r="B6047" t="str">
            <v>Transporte de cascalho fino com draga hopper - capacidade da cisterna de 3.000 m³</v>
          </cell>
          <cell r="C6047" t="str">
            <v>m³km</v>
          </cell>
          <cell r="D6047">
            <v>0.46</v>
          </cell>
          <cell r="E6047" t="str">
            <v>SICRO Jul/24</v>
          </cell>
        </row>
        <row r="6048">
          <cell r="A6048">
            <v>5901683</v>
          </cell>
          <cell r="B6048" t="str">
            <v>Transporte de cascalho fino com draga hopper - capacidade da cisterna de 4.000 m³</v>
          </cell>
          <cell r="C6048" t="str">
            <v>m³km</v>
          </cell>
          <cell r="D6048">
            <v>0.4</v>
          </cell>
          <cell r="E6048" t="str">
            <v>SICRO Jul/24</v>
          </cell>
        </row>
        <row r="6049">
          <cell r="A6049">
            <v>5901684</v>
          </cell>
          <cell r="B6049" t="str">
            <v>Transporte de cascalho fino com draga hopper - capacidade da cisterna de 5.000 m³</v>
          </cell>
          <cell r="C6049" t="str">
            <v>m³km</v>
          </cell>
          <cell r="D6049">
            <v>0.36</v>
          </cell>
          <cell r="E6049" t="str">
            <v>SICRO Jul/24</v>
          </cell>
        </row>
        <row r="6050">
          <cell r="A6050">
            <v>5901685</v>
          </cell>
          <cell r="B6050" t="str">
            <v>Transporte de cascalho fino com draga hopper - capacidade da cisterna de 750 m³</v>
          </cell>
          <cell r="C6050" t="str">
            <v>m³km</v>
          </cell>
          <cell r="D6050">
            <v>1.28</v>
          </cell>
          <cell r="E6050" t="str">
            <v>SICRO Jul/24</v>
          </cell>
        </row>
        <row r="6051">
          <cell r="A6051">
            <v>5914360</v>
          </cell>
          <cell r="B6051" t="str">
            <v>Transporte de cimento com caminhão distribuidor de 17 m³ - rodovia em leito natural</v>
          </cell>
          <cell r="C6051" t="str">
            <v>tkm</v>
          </cell>
          <cell r="D6051">
            <v>1.1399999999999999</v>
          </cell>
          <cell r="E6051" t="str">
            <v>SICRO Jul/24</v>
          </cell>
        </row>
        <row r="6052">
          <cell r="A6052">
            <v>5914361</v>
          </cell>
          <cell r="B6052" t="str">
            <v>Transporte de cimento com caminhão distribuidor de 17 m³ - rodovia em revestimento primário</v>
          </cell>
          <cell r="C6052" t="str">
            <v>tkm</v>
          </cell>
          <cell r="D6052">
            <v>0.92</v>
          </cell>
          <cell r="E6052" t="str">
            <v>SICRO Jul/24</v>
          </cell>
        </row>
        <row r="6053">
          <cell r="A6053">
            <v>5914362</v>
          </cell>
          <cell r="B6053" t="str">
            <v>Transporte de cimento com caminhão distribuidor de 17 m³ - rodovia pavimentada</v>
          </cell>
          <cell r="C6053" t="str">
            <v>tkm</v>
          </cell>
          <cell r="D6053">
            <v>0.74</v>
          </cell>
          <cell r="E6053" t="str">
            <v>SICRO Jul/24</v>
          </cell>
        </row>
        <row r="6054">
          <cell r="A6054">
            <v>5914364</v>
          </cell>
          <cell r="B6054" t="str">
            <v>Transporte de cimento ou cal hidratada a granel com caminhão silo de 30 m³ - rodovia em leito natural</v>
          </cell>
          <cell r="C6054" t="str">
            <v>tkm</v>
          </cell>
          <cell r="D6054">
            <v>0.88</v>
          </cell>
          <cell r="E6054" t="str">
            <v>SICRO Jul/24</v>
          </cell>
        </row>
        <row r="6055">
          <cell r="A6055">
            <v>5914365</v>
          </cell>
          <cell r="B6055" t="str">
            <v>Transporte de cimento ou cal hidratada a granel com caminhão silo de 30 m³ - rodovia em revestimento primário</v>
          </cell>
          <cell r="C6055" t="str">
            <v>tkm</v>
          </cell>
          <cell r="D6055">
            <v>0.71</v>
          </cell>
          <cell r="E6055" t="str">
            <v>SICRO Jul/24</v>
          </cell>
        </row>
        <row r="6056">
          <cell r="A6056">
            <v>5914366</v>
          </cell>
          <cell r="B6056" t="str">
            <v>Transporte de cimento ou cal hidratada a granel com caminhão silo de 30 m³ - rodovia pavimentada</v>
          </cell>
          <cell r="C6056" t="str">
            <v>tkm</v>
          </cell>
          <cell r="D6056">
            <v>0.56999999999999995</v>
          </cell>
          <cell r="E6056" t="str">
            <v>SICRO Jul/24</v>
          </cell>
        </row>
        <row r="6057">
          <cell r="A6057">
            <v>5914315</v>
          </cell>
          <cell r="B6057" t="str">
            <v>Transporte de concreto com caminhão basculante de 7 m³ - rodovia em leito natural</v>
          </cell>
          <cell r="C6057" t="str">
            <v>tkm</v>
          </cell>
          <cell r="D6057">
            <v>1.1000000000000001</v>
          </cell>
          <cell r="E6057" t="str">
            <v>SICRO Jul/24</v>
          </cell>
        </row>
        <row r="6058">
          <cell r="A6058">
            <v>5914330</v>
          </cell>
          <cell r="B6058" t="str">
            <v>Transporte de concreto com caminhão basculante de 7 m³ - rodovia em revestimento primário</v>
          </cell>
          <cell r="C6058" t="str">
            <v>tkm</v>
          </cell>
          <cell r="D6058">
            <v>0.88</v>
          </cell>
          <cell r="E6058" t="str">
            <v>SICRO Jul/24</v>
          </cell>
        </row>
        <row r="6059">
          <cell r="A6059">
            <v>5914345</v>
          </cell>
          <cell r="B6059" t="str">
            <v>Transporte de concreto com caminhão basculante de 7 m³ - rodovia pavimentada</v>
          </cell>
          <cell r="C6059" t="str">
            <v>tkm</v>
          </cell>
          <cell r="D6059">
            <v>0.71</v>
          </cell>
          <cell r="E6059" t="str">
            <v>SICRO Jul/24</v>
          </cell>
        </row>
        <row r="6060">
          <cell r="A6060">
            <v>5914367</v>
          </cell>
          <cell r="B6060" t="str">
            <v>Transporte de detritos com caminhão de hidrojateamento de alta pressão e vácuo de 9 m³ - rodovia em leito natural</v>
          </cell>
          <cell r="C6060" t="str">
            <v>tkm</v>
          </cell>
          <cell r="D6060">
            <v>1.67</v>
          </cell>
          <cell r="E6060" t="str">
            <v>SICRO Jul/24</v>
          </cell>
        </row>
        <row r="6061">
          <cell r="A6061">
            <v>5914368</v>
          </cell>
          <cell r="B6061" t="str">
            <v>Transporte de detritos com caminhão de hidrojateamento de alta pressão e vácuo de 9 m³ - rodovia em revestimento primário</v>
          </cell>
          <cell r="C6061" t="str">
            <v>tkm</v>
          </cell>
          <cell r="D6061">
            <v>1.33</v>
          </cell>
          <cell r="E6061" t="str">
            <v>SICRO Jul/24</v>
          </cell>
        </row>
        <row r="6062">
          <cell r="A6062">
            <v>5914369</v>
          </cell>
          <cell r="B6062" t="str">
            <v>Transporte de detritos com caminhão de hidrojateamento de alta pressão e vácuo de 9 m³ - rodovia pavimentada</v>
          </cell>
          <cell r="C6062" t="str">
            <v>tkm</v>
          </cell>
          <cell r="D6062">
            <v>1.08</v>
          </cell>
          <cell r="E6062" t="str">
            <v>SICRO Jul/24</v>
          </cell>
        </row>
        <row r="6063">
          <cell r="A6063">
            <v>5914489</v>
          </cell>
          <cell r="B6063" t="str">
            <v>Transporte de dormentes de concreto monobloco protendido de bitola larga com locomotiva diesel-elétrica em vagão plataforma com capacidade de 98 t - bitola larga</v>
          </cell>
          <cell r="C6063" t="str">
            <v>tkm</v>
          </cell>
          <cell r="D6063">
            <v>0.24</v>
          </cell>
          <cell r="E6063" t="str">
            <v>SICRO Jul/24</v>
          </cell>
        </row>
        <row r="6064">
          <cell r="A6064">
            <v>5914491</v>
          </cell>
          <cell r="B6064" t="str">
            <v>Transporte de dormentes de concreto monobloco protendido de bitola métrica com locomotiva diesel-elétrica em vagão plataforma com capacidade de 82 t - bitola métrica</v>
          </cell>
          <cell r="C6064" t="str">
            <v>tkm</v>
          </cell>
          <cell r="D6064">
            <v>0.27</v>
          </cell>
          <cell r="E6064" t="str">
            <v>SICRO Jul/24</v>
          </cell>
        </row>
        <row r="6065">
          <cell r="A6065">
            <v>5914490</v>
          </cell>
          <cell r="B6065" t="str">
            <v>Transporte de dormentes de concreto monobloco protendido de bitola mista com locomotiva diesel-elétrica em vagão plataforma com capacidade de 98 t - bitola larga</v>
          </cell>
          <cell r="C6065" t="str">
            <v>tkm</v>
          </cell>
          <cell r="D6065">
            <v>0.25</v>
          </cell>
          <cell r="E6065" t="str">
            <v>SICRO Jul/24</v>
          </cell>
        </row>
        <row r="6066">
          <cell r="A6066">
            <v>5914495</v>
          </cell>
          <cell r="B6066" t="str">
            <v>Transporte de dormentes de concreto monobloco protendido para AMV de bitola larga ou mista com locomotiva diesel-elétrica em vagão plataforma com capacidade de 98 t - bitola larga</v>
          </cell>
          <cell r="C6066" t="str">
            <v>tkm</v>
          </cell>
          <cell r="D6066">
            <v>1.58</v>
          </cell>
          <cell r="E6066" t="str">
            <v>SICRO Jul/24</v>
          </cell>
        </row>
        <row r="6067">
          <cell r="A6067">
            <v>5914494</v>
          </cell>
          <cell r="B6067" t="str">
            <v>Transporte de dormentes de concreto monobloco protendido para AMV de bitola métrica com locomotiva diesel-elétrica em vagão plataforma com capacidade de 82 t - bitola métrica</v>
          </cell>
          <cell r="C6067" t="str">
            <v>tkm</v>
          </cell>
          <cell r="D6067">
            <v>3.48</v>
          </cell>
          <cell r="E6067" t="str">
            <v>SICRO Jul/24</v>
          </cell>
        </row>
        <row r="6068">
          <cell r="A6068">
            <v>5914487</v>
          </cell>
          <cell r="B6068" t="str">
            <v>Transporte de dormentes de madeira de bitola larga com locomotiva diesel-elétrica em vagão plataforma com capacidade de 98 t - bitola larga</v>
          </cell>
          <cell r="C6068" t="str">
            <v>tkm</v>
          </cell>
          <cell r="D6068">
            <v>0.24</v>
          </cell>
          <cell r="E6068" t="str">
            <v>SICRO Jul/24</v>
          </cell>
        </row>
        <row r="6069">
          <cell r="A6069">
            <v>5914488</v>
          </cell>
          <cell r="B6069" t="str">
            <v>Transporte de dormentes de madeira de bitola métrica com locomotiva diesel-elétrica em vagão plataforma com capacidade de 82 t - bitola métrica</v>
          </cell>
          <cell r="C6069" t="str">
            <v>tkm</v>
          </cell>
          <cell r="D6069">
            <v>0.27</v>
          </cell>
          <cell r="E6069" t="str">
            <v>SICRO Jul/24</v>
          </cell>
        </row>
        <row r="6070">
          <cell r="A6070">
            <v>5914493</v>
          </cell>
          <cell r="B6070" t="str">
            <v>Transporte de dormentes de madeira para AMV de bitola larga ou mista com locomotiva diesel-elétrica em vagão plataforma com capacidade de 98 t - bitola larga</v>
          </cell>
          <cell r="C6070" t="str">
            <v>tkm</v>
          </cell>
          <cell r="D6070">
            <v>5.84</v>
          </cell>
          <cell r="E6070" t="str">
            <v>SICRO Jul/24</v>
          </cell>
        </row>
        <row r="6071">
          <cell r="A6071">
            <v>5914492</v>
          </cell>
          <cell r="B6071" t="str">
            <v>Transporte de dormentes de madeira para AMV de bitola métrica com locomotiva diesel-elétrica em vagão plataforma com capacidade de 82 t - bitola métrica</v>
          </cell>
          <cell r="C6071" t="str">
            <v>tkm</v>
          </cell>
          <cell r="D6071">
            <v>13.83</v>
          </cell>
          <cell r="E6071" t="str">
            <v>SICRO Jul/24</v>
          </cell>
        </row>
        <row r="6072">
          <cell r="A6072">
            <v>5914482</v>
          </cell>
          <cell r="B6072" t="str">
            <v>Transporte de lastro de brita com locomotiva diesel-elétrica em vagão hopper aberto com capacidade de 45 m³ - bitola métrica</v>
          </cell>
          <cell r="C6072" t="str">
            <v>tkm</v>
          </cell>
          <cell r="D6072">
            <v>0.62</v>
          </cell>
          <cell r="E6072" t="str">
            <v>SICRO Jul/24</v>
          </cell>
        </row>
        <row r="6073">
          <cell r="A6073">
            <v>5914483</v>
          </cell>
          <cell r="B6073" t="str">
            <v>Transporte de lastro de brita com locomotiva diesel-elétrica em vagão hopper aberto com capacidade de 63 m³ - bitola larga</v>
          </cell>
          <cell r="C6073" t="str">
            <v>tkm</v>
          </cell>
          <cell r="D6073">
            <v>0.45</v>
          </cell>
          <cell r="E6073" t="str">
            <v>SICRO Jul/24</v>
          </cell>
        </row>
        <row r="6074">
          <cell r="A6074">
            <v>5914480</v>
          </cell>
          <cell r="B6074" t="str">
            <v>Transporte de materiais metálicos e acessórios diversos com locomotiva diesel-elétrica em vagão fechado com capacidade de 64 t - bitola métrica</v>
          </cell>
          <cell r="C6074" t="str">
            <v>tkm</v>
          </cell>
          <cell r="D6074">
            <v>0.64</v>
          </cell>
          <cell r="E6074" t="str">
            <v>SICRO Jul/24</v>
          </cell>
        </row>
        <row r="6075">
          <cell r="A6075">
            <v>5914481</v>
          </cell>
          <cell r="B6075" t="str">
            <v>Transporte de materiais metálicos e acessórios diversos com locomotiva diesel-elétrica em vagão fechado com capacidade de 99 t - bitola larga</v>
          </cell>
          <cell r="C6075" t="str">
            <v>tkm</v>
          </cell>
          <cell r="D6075">
            <v>0.42</v>
          </cell>
          <cell r="E6075" t="str">
            <v>SICRO Jul/24</v>
          </cell>
        </row>
        <row r="6076">
          <cell r="A6076">
            <v>5914485</v>
          </cell>
          <cell r="B6076" t="str">
            <v>Transporte de materiais metálicos para AMV de bitola larga com locomotiva diesel-elétrica em vagão plataforma com capacidade de 98 t - bitola larga</v>
          </cell>
          <cell r="C6076" t="str">
            <v>tkm</v>
          </cell>
          <cell r="D6076">
            <v>4.0199999999999996</v>
          </cell>
          <cell r="E6076" t="str">
            <v>SICRO Jul/24</v>
          </cell>
        </row>
        <row r="6077">
          <cell r="A6077">
            <v>5914486</v>
          </cell>
          <cell r="B6077" t="str">
            <v>Transporte de materiais metálicos para AMV de bitola métrica com locomotiva diesel-elétrica em vagão plataforma com capacidade de 82 t - bitola métrica</v>
          </cell>
          <cell r="C6077" t="str">
            <v>tkm</v>
          </cell>
          <cell r="D6077">
            <v>4.97</v>
          </cell>
          <cell r="E6077" t="str">
            <v>SICRO Jul/24</v>
          </cell>
        </row>
        <row r="6078">
          <cell r="A6078">
            <v>5914484</v>
          </cell>
          <cell r="B6078" t="str">
            <v>Transporte de materiais metálicos para AMV de bitola mista com locomotiva diesel-elétrica em vagão plataforma com capacidade de 98 t - bitola larga</v>
          </cell>
          <cell r="C6078" t="str">
            <v>tkm</v>
          </cell>
          <cell r="D6078">
            <v>3.48</v>
          </cell>
          <cell r="E6078" t="str">
            <v>SICRO Jul/24</v>
          </cell>
        </row>
        <row r="6079">
          <cell r="A6079">
            <v>5914620</v>
          </cell>
          <cell r="B6079" t="str">
            <v>Transporte de material betuminoso com caminhão tanque distribuidor - rodovia em leito natural</v>
          </cell>
          <cell r="C6079" t="str">
            <v>tkm</v>
          </cell>
          <cell r="D6079">
            <v>2.62</v>
          </cell>
          <cell r="E6079" t="str">
            <v>SICRO Jul/24</v>
          </cell>
        </row>
        <row r="6080">
          <cell r="A6080">
            <v>5914621</v>
          </cell>
          <cell r="B6080" t="str">
            <v>Transporte de material betuminoso com caminhão tanque distribuidor - rodovia em revestimento primário</v>
          </cell>
          <cell r="C6080" t="str">
            <v>tkm</v>
          </cell>
          <cell r="D6080">
            <v>2.1</v>
          </cell>
          <cell r="E6080" t="str">
            <v>SICRO Jul/24</v>
          </cell>
        </row>
        <row r="6081">
          <cell r="A6081">
            <v>5914622</v>
          </cell>
          <cell r="B6081" t="str">
            <v>Transporte de material betuminoso com caminhão tanque distribuidor - rodovia pavimentada</v>
          </cell>
          <cell r="C6081" t="str">
            <v>tkm</v>
          </cell>
          <cell r="D6081">
            <v>1.7</v>
          </cell>
          <cell r="E6081" t="str">
            <v>SICRO Jul/24</v>
          </cell>
        </row>
        <row r="6082">
          <cell r="A6082">
            <v>5901695</v>
          </cell>
          <cell r="B6082" t="str">
            <v>Transporte de material de 1ª categoria com batelão autopropelido com capacidade de 300 m³</v>
          </cell>
          <cell r="C6082" t="str">
            <v>m³km</v>
          </cell>
          <cell r="D6082">
            <v>0.74</v>
          </cell>
          <cell r="E6082" t="str">
            <v>SICRO Jul/24</v>
          </cell>
        </row>
        <row r="6083">
          <cell r="A6083">
            <v>5901696</v>
          </cell>
          <cell r="B6083" t="str">
            <v>Transporte de material de 1ª categoria com batelão autopropelido com capacidade de 500 m³</v>
          </cell>
          <cell r="C6083" t="str">
            <v>m³km</v>
          </cell>
          <cell r="D6083">
            <v>0.55000000000000004</v>
          </cell>
          <cell r="E6083" t="str">
            <v>SICRO Jul/24</v>
          </cell>
        </row>
        <row r="6084">
          <cell r="A6084">
            <v>5901697</v>
          </cell>
          <cell r="B6084" t="str">
            <v>Transporte de material de 1ª categoria com batelão rebocado com capacidade de 66 m³</v>
          </cell>
          <cell r="C6084" t="str">
            <v>m³km</v>
          </cell>
          <cell r="D6084">
            <v>2.2799999999999998</v>
          </cell>
          <cell r="E6084" t="str">
            <v>SICRO Jul/24</v>
          </cell>
        </row>
        <row r="6085">
          <cell r="A6085">
            <v>5901698</v>
          </cell>
          <cell r="B6085" t="str">
            <v>Transporte de material de 1ª categoria com batelão rebocado montado na obra com capacidade de 66 m³</v>
          </cell>
          <cell r="C6085" t="str">
            <v>m³km</v>
          </cell>
          <cell r="D6085">
            <v>2.2799999999999998</v>
          </cell>
          <cell r="E6085" t="str">
            <v>SICRO Jul/24</v>
          </cell>
        </row>
        <row r="6086">
          <cell r="A6086">
            <v>5916654</v>
          </cell>
          <cell r="B6086" t="str">
            <v>Transporte de material de 3ª categoria com batelão autopropelido com capacidade de 300 m³</v>
          </cell>
          <cell r="C6086" t="str">
            <v>m³km</v>
          </cell>
          <cell r="D6086">
            <v>1.33</v>
          </cell>
          <cell r="E6086" t="str">
            <v>SICRO Jul/24</v>
          </cell>
        </row>
        <row r="6087">
          <cell r="A6087">
            <v>5916637</v>
          </cell>
          <cell r="B6087" t="str">
            <v>Transporte de material de 3ª categoria com batelão rebocado com capacidade de 66 m³</v>
          </cell>
          <cell r="C6087" t="str">
            <v>m³km</v>
          </cell>
          <cell r="D6087">
            <v>6.68</v>
          </cell>
          <cell r="E6087" t="str">
            <v>SICRO Jul/24</v>
          </cell>
        </row>
        <row r="6088">
          <cell r="A6088">
            <v>5916618</v>
          </cell>
          <cell r="B6088" t="str">
            <v>Transporte de material de 3ª categoria com batelão rebocado montado na obra com capacidade de 66 m³</v>
          </cell>
          <cell r="C6088" t="str">
            <v>m³km</v>
          </cell>
          <cell r="D6088">
            <v>6.68</v>
          </cell>
          <cell r="E6088" t="str">
            <v>SICRO Jul/24</v>
          </cell>
        </row>
        <row r="6089">
          <cell r="A6089">
            <v>5914334</v>
          </cell>
          <cell r="B6089" t="str">
            <v>Transporte de material de 3ª categoria com caminhão basculante de 12 m³ para rocha - rodovia em leito natural</v>
          </cell>
          <cell r="C6089" t="str">
            <v>tkm</v>
          </cell>
          <cell r="D6089">
            <v>1.18</v>
          </cell>
          <cell r="E6089" t="str">
            <v>SICRO Jul/24</v>
          </cell>
        </row>
        <row r="6090">
          <cell r="A6090">
            <v>5914335</v>
          </cell>
          <cell r="B6090" t="str">
            <v>Transporte de material de 3ª categoria com caminhão basculante de 12 m³ para rocha - rodovia em revestimento primário</v>
          </cell>
          <cell r="C6090" t="str">
            <v>tkm</v>
          </cell>
          <cell r="D6090">
            <v>0.94</v>
          </cell>
          <cell r="E6090" t="str">
            <v>SICRO Jul/24</v>
          </cell>
        </row>
        <row r="6091">
          <cell r="A6091">
            <v>5914336</v>
          </cell>
          <cell r="B6091" t="str">
            <v>Transporte de material de 3ª categoria com caminhão basculante de 12 m³ para rocha - rodovia pavimentada</v>
          </cell>
          <cell r="C6091" t="str">
            <v>tkm</v>
          </cell>
          <cell r="D6091">
            <v>0.77</v>
          </cell>
          <cell r="E6091" t="str">
            <v>SICRO Jul/24</v>
          </cell>
        </row>
        <row r="6092">
          <cell r="A6092">
            <v>5914346</v>
          </cell>
          <cell r="B6092" t="str">
            <v>Transporte de material de 3ª categoria com caminhão basculante de 8 m³ para rocha - rodovia em leito natural</v>
          </cell>
          <cell r="C6092" t="str">
            <v>tkm</v>
          </cell>
          <cell r="D6092">
            <v>1.66</v>
          </cell>
          <cell r="E6092" t="str">
            <v>SICRO Jul/24</v>
          </cell>
        </row>
        <row r="6093">
          <cell r="A6093">
            <v>5914347</v>
          </cell>
          <cell r="B6093" t="str">
            <v>Transporte de material de 3ª categoria com caminhão basculante de 8 m³ para rocha - rodovia em revestimento primário</v>
          </cell>
          <cell r="C6093" t="str">
            <v>tkm</v>
          </cell>
          <cell r="D6093">
            <v>1.33</v>
          </cell>
          <cell r="E6093" t="str">
            <v>SICRO Jul/24</v>
          </cell>
        </row>
        <row r="6094">
          <cell r="A6094">
            <v>5914348</v>
          </cell>
          <cell r="B6094" t="str">
            <v>Transporte de material de 3ª categoria com caminhão basculante de 8 m³ para rocha - rodovia pavimentada</v>
          </cell>
          <cell r="C6094" t="str">
            <v>tkm</v>
          </cell>
          <cell r="D6094">
            <v>1.08</v>
          </cell>
          <cell r="E6094" t="str">
            <v>SICRO Jul/24</v>
          </cell>
        </row>
        <row r="6095">
          <cell r="A6095">
            <v>5914611</v>
          </cell>
          <cell r="B6095" t="str">
            <v>Transporte de mistura betuminosa a quente com caminhão com caçamba térmica de 6 m³ - rodovia em leito natural</v>
          </cell>
          <cell r="C6095" t="str">
            <v>tkm</v>
          </cell>
          <cell r="D6095">
            <v>1.8</v>
          </cell>
          <cell r="E6095" t="str">
            <v>SICRO Jul/24</v>
          </cell>
        </row>
        <row r="6096">
          <cell r="A6096">
            <v>5914613</v>
          </cell>
          <cell r="B6096" t="str">
            <v>Transporte de mistura betuminosa a quente com caminhão com caçamba térmica de 6 m³ - rodovia em revestimento primário</v>
          </cell>
          <cell r="C6096" t="str">
            <v>tkm</v>
          </cell>
          <cell r="D6096">
            <v>1.44</v>
          </cell>
          <cell r="E6096" t="str">
            <v>SICRO Jul/24</v>
          </cell>
        </row>
        <row r="6097">
          <cell r="A6097">
            <v>5914612</v>
          </cell>
          <cell r="B6097" t="str">
            <v>Transporte de mistura betuminosa a quente com caminhão com caçamba térmica de 6 m³ - rodovia pavimentada</v>
          </cell>
          <cell r="C6097" t="str">
            <v>tkm</v>
          </cell>
          <cell r="D6097">
            <v>1.17</v>
          </cell>
          <cell r="E6097" t="str">
            <v>SICRO Jul/24</v>
          </cell>
        </row>
        <row r="6098">
          <cell r="A6098">
            <v>5901686</v>
          </cell>
          <cell r="B6098" t="str">
            <v>Transporte de silte com draga hopper - capacidade da cisterna de 1.000 m³</v>
          </cell>
          <cell r="C6098" t="str">
            <v>m³km</v>
          </cell>
          <cell r="D6098">
            <v>2.59</v>
          </cell>
          <cell r="E6098" t="str">
            <v>SICRO Jul/24</v>
          </cell>
        </row>
        <row r="6099">
          <cell r="A6099">
            <v>5901687</v>
          </cell>
          <cell r="B6099" t="str">
            <v>Transporte de silte com draga hopper - capacidade da cisterna de 10.000 m³</v>
          </cell>
          <cell r="C6099" t="str">
            <v>m³km</v>
          </cell>
          <cell r="D6099">
            <v>0.77</v>
          </cell>
          <cell r="E6099" t="str">
            <v>SICRO Jul/24</v>
          </cell>
        </row>
        <row r="6100">
          <cell r="A6100">
            <v>5901688</v>
          </cell>
          <cell r="B6100" t="str">
            <v>Transporte de silte com draga hopper - capacidade da cisterna de 15.000 m³</v>
          </cell>
          <cell r="C6100" t="str">
            <v>m³km</v>
          </cell>
          <cell r="D6100">
            <v>0.73</v>
          </cell>
          <cell r="E6100" t="str">
            <v>SICRO Jul/24</v>
          </cell>
        </row>
        <row r="6101">
          <cell r="A6101">
            <v>5901689</v>
          </cell>
          <cell r="B6101" t="str">
            <v>Transporte de silte com draga hopper - capacidade da cisterna de 2.000 m³</v>
          </cell>
          <cell r="C6101" t="str">
            <v>m³km</v>
          </cell>
          <cell r="D6101">
            <v>1.62</v>
          </cell>
          <cell r="E6101" t="str">
            <v>SICRO Jul/24</v>
          </cell>
        </row>
        <row r="6102">
          <cell r="A6102">
            <v>5901690</v>
          </cell>
          <cell r="B6102" t="str">
            <v>Transporte de silte com draga hopper - capacidade da cisterna de 20.000 m³</v>
          </cell>
          <cell r="C6102" t="str">
            <v>m³km</v>
          </cell>
          <cell r="D6102">
            <v>0.71</v>
          </cell>
          <cell r="E6102" t="str">
            <v>SICRO Jul/24</v>
          </cell>
        </row>
        <row r="6103">
          <cell r="A6103">
            <v>5901691</v>
          </cell>
          <cell r="B6103" t="str">
            <v>Transporte de silte com draga hopper - capacidade da cisterna de 3.000 m³</v>
          </cell>
          <cell r="C6103" t="str">
            <v>m³km</v>
          </cell>
          <cell r="D6103">
            <v>1.32</v>
          </cell>
          <cell r="E6103" t="str">
            <v>SICRO Jul/24</v>
          </cell>
        </row>
        <row r="6104">
          <cell r="A6104">
            <v>5901692</v>
          </cell>
          <cell r="B6104" t="str">
            <v>Transporte de silte com draga hopper - capacidade da cisterna de 4.000 m³</v>
          </cell>
          <cell r="C6104" t="str">
            <v>m³km</v>
          </cell>
          <cell r="D6104">
            <v>1.17</v>
          </cell>
          <cell r="E6104" t="str">
            <v>SICRO Jul/24</v>
          </cell>
        </row>
        <row r="6105">
          <cell r="A6105">
            <v>5901693</v>
          </cell>
          <cell r="B6105" t="str">
            <v>Transporte de silte com draga hopper - capacidade da cisterna de 5.000 m³</v>
          </cell>
          <cell r="C6105" t="str">
            <v>m³km</v>
          </cell>
          <cell r="D6105">
            <v>1.04</v>
          </cell>
          <cell r="E6105" t="str">
            <v>SICRO Jul/24</v>
          </cell>
        </row>
        <row r="6106">
          <cell r="A6106">
            <v>5901694</v>
          </cell>
          <cell r="B6106" t="str">
            <v>Transporte de silte com draga hopper - capacidade da cisterna de 750 m³</v>
          </cell>
          <cell r="C6106" t="str">
            <v>m³km</v>
          </cell>
          <cell r="D6106">
            <v>3.69</v>
          </cell>
          <cell r="E6106" t="str">
            <v>SICRO Jul/24</v>
          </cell>
        </row>
        <row r="6107">
          <cell r="A6107">
            <v>5914512</v>
          </cell>
          <cell r="B6107" t="str">
            <v>Transporte de TLS TR45 de 120 m com locomotiva diesel-elétrica em vagão plataforma com capacidade de 82 t - bitola métrica</v>
          </cell>
          <cell r="C6107" t="str">
            <v>tkm</v>
          </cell>
          <cell r="D6107">
            <v>1.47</v>
          </cell>
          <cell r="E6107" t="str">
            <v>SICRO Jul/24</v>
          </cell>
        </row>
        <row r="6108">
          <cell r="A6108">
            <v>5914496</v>
          </cell>
          <cell r="B6108" t="str">
            <v>Transporte de TLS TR45 de 120 m com locomotiva diesel-elétrica em vagão plataforma com capacidade de 98 t - bitola larga</v>
          </cell>
          <cell r="C6108" t="str">
            <v>tkm</v>
          </cell>
          <cell r="D6108">
            <v>1.1499999999999999</v>
          </cell>
          <cell r="E6108" t="str">
            <v>SICRO Jul/24</v>
          </cell>
        </row>
        <row r="6109">
          <cell r="A6109">
            <v>5914513</v>
          </cell>
          <cell r="B6109" t="str">
            <v>Transporte de TLS TR45 de 240 m com locomotiva diesel-elétrica em vagão plataforma com capacidade de 82 t - bitola métrica</v>
          </cell>
          <cell r="C6109" t="str">
            <v>tkm</v>
          </cell>
          <cell r="D6109">
            <v>0.82</v>
          </cell>
          <cell r="E6109" t="str">
            <v>SICRO Jul/24</v>
          </cell>
        </row>
        <row r="6110">
          <cell r="A6110">
            <v>5914497</v>
          </cell>
          <cell r="B6110" t="str">
            <v>Transporte de TLS TR45 de 240 m com locomotiva diesel-elétrica em vagão plataforma com capacidade de 98 t - bitola larga</v>
          </cell>
          <cell r="C6110" t="str">
            <v>tkm</v>
          </cell>
          <cell r="D6110">
            <v>0.63</v>
          </cell>
          <cell r="E6110" t="str">
            <v>SICRO Jul/24</v>
          </cell>
        </row>
        <row r="6111">
          <cell r="A6111">
            <v>5914500</v>
          </cell>
          <cell r="B6111" t="str">
            <v>Transporte de TLS TR57 de 120 m com locomotiva diesel-elétrica em vagão plataforma com capacidade de 82 t - bitola métrica</v>
          </cell>
          <cell r="C6111" t="str">
            <v>tkm</v>
          </cell>
          <cell r="D6111">
            <v>1.1499999999999999</v>
          </cell>
          <cell r="E6111" t="str">
            <v>SICRO Jul/24</v>
          </cell>
        </row>
        <row r="6112">
          <cell r="A6112">
            <v>5914498</v>
          </cell>
          <cell r="B6112" t="str">
            <v>Transporte de TLS TR57 de 120 m com locomotiva diesel-elétrica em vagão plataforma com capacidade de 98 t - bitola larga</v>
          </cell>
          <cell r="C6112" t="str">
            <v>tkm</v>
          </cell>
          <cell r="D6112">
            <v>0.9</v>
          </cell>
          <cell r="E6112" t="str">
            <v>SICRO Jul/24</v>
          </cell>
        </row>
        <row r="6113">
          <cell r="A6113">
            <v>5914501</v>
          </cell>
          <cell r="B6113" t="str">
            <v>Transporte de TLS TR57 de 240 m com locomotiva diesel-elétrica em vagão plataforma com capacidade de 82 t - bitola métrica</v>
          </cell>
          <cell r="C6113" t="str">
            <v>tkm</v>
          </cell>
          <cell r="D6113">
            <v>0.65</v>
          </cell>
          <cell r="E6113" t="str">
            <v>SICRO Jul/24</v>
          </cell>
        </row>
        <row r="6114">
          <cell r="A6114">
            <v>5914499</v>
          </cell>
          <cell r="B6114" t="str">
            <v>Transporte de TLS TR57 de 240 m com locomotiva diesel-elétrica em vagão plataforma com capacidade de 98 t - bitola larga</v>
          </cell>
          <cell r="C6114" t="str">
            <v>tkm</v>
          </cell>
          <cell r="D6114">
            <v>0.49</v>
          </cell>
          <cell r="E6114" t="str">
            <v>SICRO Jul/24</v>
          </cell>
        </row>
        <row r="6115">
          <cell r="A6115">
            <v>5914504</v>
          </cell>
          <cell r="B6115" t="str">
            <v>Transporte de TLS TR68 de 120 m com locomotiva diesel-elétrica em vagão plataforma com capacidade de 82 t - bitola métrica</v>
          </cell>
          <cell r="C6115" t="str">
            <v>tkm</v>
          </cell>
          <cell r="D6115">
            <v>0.97</v>
          </cell>
          <cell r="E6115" t="str">
            <v>SICRO Jul/24</v>
          </cell>
        </row>
        <row r="6116">
          <cell r="A6116">
            <v>5914502</v>
          </cell>
          <cell r="B6116" t="str">
            <v>Transporte de TLS TR68 de 120 m com locomotiva diesel-elétrica em vagão plataforma com capacidade de 98 t - bitola larga</v>
          </cell>
          <cell r="C6116" t="str">
            <v>tkm</v>
          </cell>
          <cell r="D6116">
            <v>0.76</v>
          </cell>
          <cell r="E6116" t="str">
            <v>SICRO Jul/24</v>
          </cell>
        </row>
        <row r="6117">
          <cell r="A6117">
            <v>5914505</v>
          </cell>
          <cell r="B6117" t="str">
            <v>Transporte de TLS TR68 de 240 m com locomotiva diesel-elétrica em vagão plataforma com capacidade de 82 t - bitola métrica</v>
          </cell>
          <cell r="C6117" t="str">
            <v>tkm</v>
          </cell>
          <cell r="D6117">
            <v>0.55000000000000004</v>
          </cell>
          <cell r="E6117" t="str">
            <v>SICRO Jul/24</v>
          </cell>
        </row>
        <row r="6118">
          <cell r="A6118">
            <v>5914503</v>
          </cell>
          <cell r="B6118" t="str">
            <v>Transporte de TLS TR68 de 240 m com locomotiva diesel-elétrica em vagão plataforma com capacidade de 98 t - bitola larga</v>
          </cell>
          <cell r="C6118" t="str">
            <v>tkm</v>
          </cell>
          <cell r="D6118">
            <v>0.42</v>
          </cell>
          <cell r="E6118" t="str">
            <v>SICRO Jul/24</v>
          </cell>
        </row>
        <row r="6119">
          <cell r="A6119">
            <v>5914508</v>
          </cell>
          <cell r="B6119" t="str">
            <v>Transporte de TLS UIC60 de 120 m com locomotiva diesel-elétrica em vagão plataforma com capacidade de 82 t - bitola métrica</v>
          </cell>
          <cell r="C6119" t="str">
            <v>tkm</v>
          </cell>
          <cell r="D6119">
            <v>1.0900000000000001</v>
          </cell>
          <cell r="E6119" t="str">
            <v>SICRO Jul/24</v>
          </cell>
        </row>
        <row r="6120">
          <cell r="A6120">
            <v>5914506</v>
          </cell>
          <cell r="B6120" t="str">
            <v>Transporte de TLS UIC60 de 120 m com locomotiva diesel-elétrica em vagão plataforma com capacidade de 98 t - bitola larga</v>
          </cell>
          <cell r="C6120" t="str">
            <v>tkm</v>
          </cell>
          <cell r="D6120">
            <v>0.85</v>
          </cell>
          <cell r="E6120" t="str">
            <v>SICRO Jul/24</v>
          </cell>
        </row>
        <row r="6121">
          <cell r="A6121">
            <v>5914509</v>
          </cell>
          <cell r="B6121" t="str">
            <v>Transporte de TLS UIC60 de 240 m com locomotiva diesel-elétrica em vagão plataforma com capacidade de 82 t - bitola métrica</v>
          </cell>
          <cell r="C6121" t="str">
            <v>tkm</v>
          </cell>
          <cell r="D6121">
            <v>0.61</v>
          </cell>
          <cell r="E6121" t="str">
            <v>SICRO Jul/24</v>
          </cell>
        </row>
        <row r="6122">
          <cell r="A6122">
            <v>5914507</v>
          </cell>
          <cell r="B6122" t="str">
            <v>Transporte de TLS UIC60 de 240 m com locomotiva diesel-elétrica em vagão plataforma com capacidade de 98 t - bitola larga</v>
          </cell>
          <cell r="C6122" t="str">
            <v>tkm</v>
          </cell>
          <cell r="D6122">
            <v>0.47</v>
          </cell>
          <cell r="E6122" t="str">
            <v>SICRO Jul/24</v>
          </cell>
        </row>
        <row r="6123">
          <cell r="A6123">
            <v>5915491</v>
          </cell>
          <cell r="B6123" t="str">
            <v>Transporte de veículos de médio porte com guincho de resgate de 20 t - rodovia em leito natural</v>
          </cell>
          <cell r="C6123" t="str">
            <v>km</v>
          </cell>
          <cell r="D6123">
            <v>18.04</v>
          </cell>
          <cell r="E6123" t="str">
            <v>SICRO Jul/24</v>
          </cell>
        </row>
        <row r="6124">
          <cell r="A6124">
            <v>5915492</v>
          </cell>
          <cell r="B6124" t="str">
            <v>Transporte de veículos de médio porte com guincho de resgate de 20 t - rodovia em revestimento primário</v>
          </cell>
          <cell r="C6124" t="str">
            <v>km</v>
          </cell>
          <cell r="D6124">
            <v>14.43</v>
          </cell>
          <cell r="E6124" t="str">
            <v>SICRO Jul/24</v>
          </cell>
        </row>
        <row r="6125">
          <cell r="A6125">
            <v>5915493</v>
          </cell>
          <cell r="B6125" t="str">
            <v>Transporte de veículos de médio porte com guincho de resgate de 20 t - rodovia pavimentada</v>
          </cell>
          <cell r="C6125" t="str">
            <v>km</v>
          </cell>
          <cell r="D6125">
            <v>11.71</v>
          </cell>
          <cell r="E6125" t="str">
            <v>SICRO Jul/24</v>
          </cell>
        </row>
        <row r="6126">
          <cell r="A6126">
            <v>5915488</v>
          </cell>
          <cell r="B6126" t="str">
            <v>Transporte de veículos leves com guincho de resgate de 4 t - rodovia em leito natural</v>
          </cell>
          <cell r="C6126" t="str">
            <v>km</v>
          </cell>
          <cell r="D6126">
            <v>12.97</v>
          </cell>
          <cell r="E6126" t="str">
            <v>SICRO Jul/24</v>
          </cell>
        </row>
        <row r="6127">
          <cell r="A6127">
            <v>5915489</v>
          </cell>
          <cell r="B6127" t="str">
            <v>Transporte de veículos leves com guincho de resgate de 4 t - rodovia em revestimento primário</v>
          </cell>
          <cell r="C6127" t="str">
            <v>km</v>
          </cell>
          <cell r="D6127">
            <v>10.37</v>
          </cell>
          <cell r="E6127" t="str">
            <v>SICRO Jul/24</v>
          </cell>
        </row>
        <row r="6128">
          <cell r="A6128">
            <v>5915490</v>
          </cell>
          <cell r="B6128" t="str">
            <v>Transporte de veículos leves com guincho de resgate de 4 t - rodovia pavimentada</v>
          </cell>
          <cell r="C6128" t="str">
            <v>km</v>
          </cell>
          <cell r="D6128">
            <v>8.42</v>
          </cell>
          <cell r="E6128" t="str">
            <v>SICRO Jul/24</v>
          </cell>
        </row>
        <row r="6129">
          <cell r="A6129">
            <v>5915494</v>
          </cell>
          <cell r="B6129" t="str">
            <v>Transporte de veículos pesados com guincho de resgate de 35 t - rodovia em leito natural</v>
          </cell>
          <cell r="C6129" t="str">
            <v>km</v>
          </cell>
          <cell r="D6129">
            <v>30.85</v>
          </cell>
          <cell r="E6129" t="str">
            <v>SICRO Jul/24</v>
          </cell>
        </row>
        <row r="6130">
          <cell r="A6130">
            <v>5915495</v>
          </cell>
          <cell r="B6130" t="str">
            <v>Transporte de veículos pesados com guincho de resgate de 35 t - rodovia em revestimento primário</v>
          </cell>
          <cell r="C6130" t="str">
            <v>km</v>
          </cell>
          <cell r="D6130">
            <v>24.68</v>
          </cell>
          <cell r="E6130" t="str">
            <v>SICRO Jul/24</v>
          </cell>
        </row>
        <row r="6131">
          <cell r="A6131">
            <v>5915496</v>
          </cell>
          <cell r="B6131" t="str">
            <v>Transporte de veículos pesados com guincho de resgate de 35 t - rodovia pavimentada</v>
          </cell>
          <cell r="C6131" t="str">
            <v>km</v>
          </cell>
          <cell r="D6131">
            <v>20.02</v>
          </cell>
          <cell r="E6131" t="str">
            <v>SICRO Jul/24</v>
          </cell>
        </row>
        <row r="6132">
          <cell r="A6132">
            <v>5915325</v>
          </cell>
          <cell r="B6132" t="str">
            <v>Transporte em cavalo mecânico com dolly de 4 eixos com capacidade de 57 t - rodovia em leito natural</v>
          </cell>
          <cell r="C6132" t="str">
            <v>km</v>
          </cell>
          <cell r="D6132">
            <v>65.86</v>
          </cell>
          <cell r="E6132" t="str">
            <v>SICRO Jul/24</v>
          </cell>
        </row>
        <row r="6133">
          <cell r="A6133">
            <v>5915326</v>
          </cell>
          <cell r="B6133" t="str">
            <v>Transporte em cavalo mecânico com dolly de 4 eixos com capacidade de 57 t - rodovia em revestimento primário</v>
          </cell>
          <cell r="C6133" t="str">
            <v>km</v>
          </cell>
          <cell r="D6133">
            <v>52.66</v>
          </cell>
          <cell r="E6133" t="str">
            <v>SICRO Jul/24</v>
          </cell>
        </row>
        <row r="6134">
          <cell r="A6134">
            <v>5915327</v>
          </cell>
          <cell r="B6134" t="str">
            <v>Transporte em cavalo mecânico com dolly de 4 eixos com capacidade de 57 t - rodovia pavimentada</v>
          </cell>
          <cell r="C6134" t="str">
            <v>km</v>
          </cell>
          <cell r="D6134">
            <v>42.75</v>
          </cell>
          <cell r="E6134" t="str">
            <v>SICRO Jul/24</v>
          </cell>
        </row>
        <row r="6135">
          <cell r="A6135">
            <v>5915328</v>
          </cell>
          <cell r="B6135" t="str">
            <v>Transporte em cavalo mecânico com dollys de 3 e 4 eixos com capacidade de 77 t - rodovia em leito natural</v>
          </cell>
          <cell r="C6135" t="str">
            <v>km</v>
          </cell>
          <cell r="D6135">
            <v>79.41</v>
          </cell>
          <cell r="E6135" t="str">
            <v>SICRO Jul/24</v>
          </cell>
        </row>
        <row r="6136">
          <cell r="A6136">
            <v>5915329</v>
          </cell>
          <cell r="B6136" t="str">
            <v>Transporte em cavalo mecânico com dollys de 3 e 4 eixos com capacidade de 77 t - rodovia em revestimento primário</v>
          </cell>
          <cell r="C6136" t="str">
            <v>km</v>
          </cell>
          <cell r="D6136">
            <v>63.49</v>
          </cell>
          <cell r="E6136" t="str">
            <v>SICRO Jul/24</v>
          </cell>
        </row>
        <row r="6137">
          <cell r="A6137">
            <v>5915330</v>
          </cell>
          <cell r="B6137" t="str">
            <v>Transporte em cavalo mecânico com dollys de 3 e 4 eixos com capacidade de 77 t - rodovia pavimentada</v>
          </cell>
          <cell r="C6137" t="str">
            <v>km</v>
          </cell>
          <cell r="D6137">
            <v>51.54</v>
          </cell>
          <cell r="E6137" t="str">
            <v>SICRO Jul/24</v>
          </cell>
        </row>
        <row r="6138">
          <cell r="A6138">
            <v>5915331</v>
          </cell>
          <cell r="B6138" t="str">
            <v>Transporte em cavalo mecânico com dollys de 5 e 4 eixos com capacidade de 111 t - rodovia em leito natural</v>
          </cell>
          <cell r="C6138" t="str">
            <v>km</v>
          </cell>
          <cell r="D6138">
            <v>155.5</v>
          </cell>
          <cell r="E6138" t="str">
            <v>SICRO Jul/24</v>
          </cell>
        </row>
        <row r="6139">
          <cell r="A6139">
            <v>5915332</v>
          </cell>
          <cell r="B6139" t="str">
            <v>Transporte em cavalo mecânico com dollys de 5 e 4 eixos com capacidade de 111 t - rodovia em revestimento primário</v>
          </cell>
          <cell r="C6139" t="str">
            <v>km</v>
          </cell>
          <cell r="D6139">
            <v>124.34</v>
          </cell>
          <cell r="E6139" t="str">
            <v>SICRO Jul/24</v>
          </cell>
        </row>
        <row r="6140">
          <cell r="A6140">
            <v>5915333</v>
          </cell>
          <cell r="B6140" t="str">
            <v>Transporte em cavalo mecânico com dollys de 5 e 4 eixos com capacidade de 111 t - rodovia pavimentada</v>
          </cell>
          <cell r="C6140" t="str">
            <v>km</v>
          </cell>
          <cell r="D6140">
            <v>100.93</v>
          </cell>
          <cell r="E6140" t="str">
            <v>SICRO Jul/24</v>
          </cell>
        </row>
        <row r="6141">
          <cell r="A6141">
            <v>5915364</v>
          </cell>
          <cell r="B6141" t="str">
            <v>Transporte em cavalo mecânico com reboques de 5 e 4 eixos com capacidade de 130 t - rodovia em leito natural</v>
          </cell>
          <cell r="C6141" t="str">
            <v>km</v>
          </cell>
          <cell r="D6141">
            <v>179.29</v>
          </cell>
          <cell r="E6141" t="str">
            <v>SICRO Jul/24</v>
          </cell>
        </row>
        <row r="6142">
          <cell r="A6142">
            <v>5915365</v>
          </cell>
          <cell r="B6142" t="str">
            <v>Transporte em cavalo mecânico com reboques de 5 e 4 eixos com capacidade de 130 t - rodovia em revestimento primário</v>
          </cell>
          <cell r="C6142" t="str">
            <v>km</v>
          </cell>
          <cell r="D6142">
            <v>143.36000000000001</v>
          </cell>
          <cell r="E6142" t="str">
            <v>SICRO Jul/24</v>
          </cell>
        </row>
        <row r="6143">
          <cell r="A6143">
            <v>5915361</v>
          </cell>
          <cell r="B6143" t="str">
            <v>Transporte em cavalo mecânico com reboques de 5 e 4 eixos com capacidade de 130 t - rodovia pavimentada</v>
          </cell>
          <cell r="C6143" t="str">
            <v>km</v>
          </cell>
          <cell r="D6143">
            <v>116.36</v>
          </cell>
          <cell r="E6143" t="str">
            <v>SICRO Jul/24</v>
          </cell>
        </row>
        <row r="6144">
          <cell r="A6144">
            <v>5919716</v>
          </cell>
          <cell r="B6144" t="str">
            <v>Transporte fluvial de materiais diversos com pontão flutuante - capacidade de 500 t</v>
          </cell>
          <cell r="C6144" t="str">
            <v>km</v>
          </cell>
          <cell r="D6144">
            <v>197.01</v>
          </cell>
          <cell r="E6144" t="str">
            <v>SICRO Jul/24</v>
          </cell>
        </row>
        <row r="6145">
          <cell r="A6145">
            <v>5919717</v>
          </cell>
          <cell r="B6145" t="str">
            <v>Transporte fluvial do flutuante</v>
          </cell>
          <cell r="C6145" t="str">
            <v>km</v>
          </cell>
          <cell r="D6145">
            <v>169.94</v>
          </cell>
          <cell r="E6145" t="str">
            <v>SICRO Jul/24</v>
          </cell>
        </row>
        <row r="6146">
          <cell r="A6146">
            <v>6106220</v>
          </cell>
          <cell r="B6146" t="str">
            <v>Armação de fuste de tubulão em aço CA-50 com apoio de guindaste - fornecimento, preparo e colocação</v>
          </cell>
          <cell r="C6146" t="str">
            <v>kg</v>
          </cell>
          <cell r="D6146">
            <v>11.64</v>
          </cell>
          <cell r="E6146" t="str">
            <v>SICRO Jul/24</v>
          </cell>
        </row>
        <row r="6147">
          <cell r="A6147">
            <v>6106183</v>
          </cell>
          <cell r="B6147" t="str">
            <v>Escavação manual de base alargada de tubulão a céu aberto em material de 1ª categoria na profundidade de 10 a 15 m</v>
          </cell>
          <cell r="C6147" t="str">
            <v>m³</v>
          </cell>
          <cell r="D6147">
            <v>393.57</v>
          </cell>
          <cell r="E6147" t="str">
            <v>SICRO Jul/24</v>
          </cell>
        </row>
        <row r="6148">
          <cell r="A6148">
            <v>6106182</v>
          </cell>
          <cell r="B6148" t="str">
            <v>Escavação manual de base alargada de tubulão a céu aberto em material de 1ª categoria na profundidade de até 10 m</v>
          </cell>
          <cell r="C6148" t="str">
            <v>m³</v>
          </cell>
          <cell r="D6148">
            <v>337.35</v>
          </cell>
          <cell r="E6148" t="str">
            <v>SICRO Jul/24</v>
          </cell>
        </row>
        <row r="6149">
          <cell r="A6149">
            <v>6106194</v>
          </cell>
          <cell r="B6149" t="str">
            <v>Escavação manual de base alargada de tubulão a céu aberto em material de 2ª categoria na profundidade até 10 m</v>
          </cell>
          <cell r="C6149" t="str">
            <v>m³</v>
          </cell>
          <cell r="D6149">
            <v>803.38</v>
          </cell>
          <cell r="E6149" t="str">
            <v>SICRO Jul/24</v>
          </cell>
        </row>
        <row r="6150">
          <cell r="A6150">
            <v>6106195</v>
          </cell>
          <cell r="B6150" t="str">
            <v>Escavação manual de base alargada de tubulão a céu aberto em material de 2ª categoria na profundidade de 10 a 15 m</v>
          </cell>
          <cell r="C6150" t="str">
            <v>m³</v>
          </cell>
          <cell r="D6150">
            <v>890.77</v>
          </cell>
          <cell r="E6150" t="str">
            <v>SICRO Jul/24</v>
          </cell>
        </row>
        <row r="6151">
          <cell r="A6151">
            <v>6106331</v>
          </cell>
          <cell r="B6151" t="str">
            <v>Escavação manual de base alargada de tubulão a céu aberto em material de 3ª categoria a frio na profundidade até 10 m</v>
          </cell>
          <cell r="C6151" t="str">
            <v>m³</v>
          </cell>
          <cell r="D6151">
            <v>2006.5</v>
          </cell>
          <cell r="E6151" t="str">
            <v>SICRO Jul/24</v>
          </cell>
        </row>
        <row r="6152">
          <cell r="A6152">
            <v>6106332</v>
          </cell>
          <cell r="B6152" t="str">
            <v>Escavação manual de base alargada de tubulão a céu aberto em material de 3ª categoria a frio na profundidade de 10 a 15 m</v>
          </cell>
          <cell r="C6152" t="str">
            <v>m³</v>
          </cell>
          <cell r="D6152">
            <v>2137.31</v>
          </cell>
          <cell r="E6152" t="str">
            <v>SICRO Jul/24</v>
          </cell>
        </row>
        <row r="6153">
          <cell r="A6153">
            <v>6106206</v>
          </cell>
          <cell r="B6153" t="str">
            <v>Escavação manual de base alargada de tubulão a céu aberto em material de 3ª categoria na profundidade até 10 m</v>
          </cell>
          <cell r="C6153" t="str">
            <v>m³</v>
          </cell>
          <cell r="D6153">
            <v>2190.4</v>
          </cell>
          <cell r="E6153" t="str">
            <v>SICRO Jul/24</v>
          </cell>
        </row>
        <row r="6154">
          <cell r="A6154">
            <v>6106207</v>
          </cell>
          <cell r="B6154" t="str">
            <v>Escavação manual de base alargada de tubulão a céu aberto em material de 3ª categoria na profundidade de 10 a 15 m</v>
          </cell>
          <cell r="C6154" t="str">
            <v>m³</v>
          </cell>
          <cell r="D6154">
            <v>2335.5300000000002</v>
          </cell>
          <cell r="E6154" t="str">
            <v>SICRO Jul/24</v>
          </cell>
        </row>
        <row r="6155">
          <cell r="A6155">
            <v>6106222</v>
          </cell>
          <cell r="B6155" t="str">
            <v>Escavação manual de fuste de tubulão a céu aberto em material de 1ª categoria na profundidade de 10 a 15 m</v>
          </cell>
          <cell r="C6155" t="str">
            <v>m³</v>
          </cell>
          <cell r="D6155">
            <v>393.57</v>
          </cell>
          <cell r="E6155" t="str">
            <v>SICRO Jul/24</v>
          </cell>
        </row>
        <row r="6156">
          <cell r="A6156">
            <v>6106221</v>
          </cell>
          <cell r="B6156" t="str">
            <v>Escavação manual de fuste de tubulão a céu aberto em material de 1ª categoria na profundidade de até 10 m</v>
          </cell>
          <cell r="C6156" t="str">
            <v>m³</v>
          </cell>
          <cell r="D6156">
            <v>337.35</v>
          </cell>
          <cell r="E6156" t="str">
            <v>SICRO Jul/24</v>
          </cell>
        </row>
        <row r="6157">
          <cell r="A6157">
            <v>6106224</v>
          </cell>
          <cell r="B6157" t="str">
            <v>Escavação manual de fuste de tubulão a céu aberto em material de 2ª categoria na profundidade até 10 m</v>
          </cell>
          <cell r="C6157" t="str">
            <v>m³</v>
          </cell>
          <cell r="D6157">
            <v>803.38</v>
          </cell>
          <cell r="E6157" t="str">
            <v>SICRO Jul/24</v>
          </cell>
        </row>
        <row r="6158">
          <cell r="A6158">
            <v>6106225</v>
          </cell>
          <cell r="B6158" t="str">
            <v>Escavação manual de fuste de tubulão a céu aberto em material de 2ª categoria na profundidade de 10 a 15 m</v>
          </cell>
          <cell r="C6158" t="str">
            <v>m³</v>
          </cell>
          <cell r="D6158">
            <v>890.77</v>
          </cell>
          <cell r="E6158" t="str">
            <v>SICRO Jul/24</v>
          </cell>
        </row>
        <row r="6159">
          <cell r="A6159">
            <v>6106228</v>
          </cell>
          <cell r="B6159" t="str">
            <v>Escavação manual de fuste de tubulão a céu aberto em material de 3ª categoria na profundidade até 10 m</v>
          </cell>
          <cell r="C6159" t="str">
            <v>m³</v>
          </cell>
          <cell r="D6159">
            <v>1975.38</v>
          </cell>
          <cell r="E6159" t="str">
            <v>SICRO Jul/24</v>
          </cell>
        </row>
        <row r="6160">
          <cell r="A6160">
            <v>6106229</v>
          </cell>
          <cell r="B6160" t="str">
            <v>Escavação manual de fuste de tubulão a céu aberto em material de 3ª categoria na profundidade de 10 a 15 m</v>
          </cell>
          <cell r="C6160" t="str">
            <v>m³</v>
          </cell>
          <cell r="D6160">
            <v>2105.16</v>
          </cell>
          <cell r="E6160" t="str">
            <v>SICRO Jul/24</v>
          </cell>
        </row>
        <row r="6161">
          <cell r="A6161">
            <v>6106328</v>
          </cell>
          <cell r="B6161" t="str">
            <v>Escavação mecânica de fuste de tubulão com caçamba para rocha em material de 2ª categoria</v>
          </cell>
          <cell r="C6161" t="str">
            <v>m³</v>
          </cell>
          <cell r="D6161">
            <v>134.16999999999999</v>
          </cell>
          <cell r="E6161" t="str">
            <v>SICRO Jul/24</v>
          </cell>
        </row>
        <row r="6162">
          <cell r="A6162">
            <v>6106330</v>
          </cell>
          <cell r="B6162" t="str">
            <v>Escavação mecânica de fuste de tubulão com caçamba para rocha em material de 3ª categoria</v>
          </cell>
          <cell r="C6162" t="str">
            <v>m³</v>
          </cell>
          <cell r="D6162">
            <v>666.99</v>
          </cell>
          <cell r="E6162" t="str">
            <v>SICRO Jul/24</v>
          </cell>
        </row>
        <row r="6163">
          <cell r="A6163">
            <v>6106326</v>
          </cell>
          <cell r="B6163" t="str">
            <v>Escavação mecânica de fuste de tubulão com caçamba para solos em material de 1ª categoria</v>
          </cell>
          <cell r="C6163" t="str">
            <v>m³</v>
          </cell>
          <cell r="D6163">
            <v>55.37</v>
          </cell>
          <cell r="E6163" t="str">
            <v>SICRO Jul/24</v>
          </cell>
        </row>
        <row r="6164">
          <cell r="A6164">
            <v>6106324</v>
          </cell>
          <cell r="B6164" t="str">
            <v>Escavação mecânica de fuste de tubulão com Hammer Grab em material de 1ª categoria</v>
          </cell>
          <cell r="C6164" t="str">
            <v>m³</v>
          </cell>
          <cell r="D6164">
            <v>33.43</v>
          </cell>
          <cell r="E6164" t="str">
            <v>SICRO Jul/24</v>
          </cell>
        </row>
        <row r="6165">
          <cell r="A6165">
            <v>6106327</v>
          </cell>
          <cell r="B6165" t="str">
            <v>Escavação mecânica de fuste de tubulão com trado para rocha em material de 2ª categoria</v>
          </cell>
          <cell r="C6165" t="str">
            <v>m³</v>
          </cell>
          <cell r="D6165">
            <v>134.16</v>
          </cell>
          <cell r="E6165" t="str">
            <v>SICRO Jul/24</v>
          </cell>
        </row>
        <row r="6166">
          <cell r="A6166">
            <v>6106329</v>
          </cell>
          <cell r="B6166" t="str">
            <v>Escavação mecânica de fuste de tubulão com trado para rocha em material de 3ª categoria</v>
          </cell>
          <cell r="C6166" t="str">
            <v>m³</v>
          </cell>
          <cell r="D6166">
            <v>668.04</v>
          </cell>
          <cell r="E6166" t="str">
            <v>SICRO Jul/24</v>
          </cell>
        </row>
        <row r="6167">
          <cell r="A6167">
            <v>6106325</v>
          </cell>
          <cell r="B6167" t="str">
            <v>Escavação mecânica de fuste de tubulão com trado para solos em material de 1ª categoria</v>
          </cell>
          <cell r="C6167" t="str">
            <v>m³</v>
          </cell>
          <cell r="D6167">
            <v>55.52</v>
          </cell>
          <cell r="E6167" t="str">
            <v>SICRO Jul/24</v>
          </cell>
        </row>
        <row r="6168">
          <cell r="A6168">
            <v>6208126</v>
          </cell>
          <cell r="B6168" t="str">
            <v>Armação de tela de aço eletrossoldada em túneis com auxílio de plataforma pantográfica - confecção e instalação</v>
          </cell>
          <cell r="C6168" t="str">
            <v>kg</v>
          </cell>
          <cell r="D6168">
            <v>19.73</v>
          </cell>
          <cell r="E6168" t="str">
            <v>SICRO Jul/24</v>
          </cell>
        </row>
        <row r="6169">
          <cell r="A6169">
            <v>6205797</v>
          </cell>
          <cell r="B6169" t="str">
            <v>Cambotas metálicas treliçadas - confecção e instalação</v>
          </cell>
          <cell r="C6169" t="str">
            <v>kg</v>
          </cell>
          <cell r="D6169">
            <v>12.26</v>
          </cell>
          <cell r="E6169" t="str">
            <v>SICRO Jul/24</v>
          </cell>
        </row>
        <row r="6170">
          <cell r="A6170">
            <v>6205791</v>
          </cell>
          <cell r="B6170" t="str">
            <v>Coluna de jet grouting horizontal CCPH em solo - D = 40 cm - perfuração e injeção</v>
          </cell>
          <cell r="C6170" t="str">
            <v>m</v>
          </cell>
          <cell r="D6170">
            <v>360.7</v>
          </cell>
          <cell r="E6170" t="str">
            <v>SICRO Jul/24</v>
          </cell>
        </row>
        <row r="6171">
          <cell r="A6171">
            <v>6205792</v>
          </cell>
          <cell r="B6171" t="str">
            <v>Coluna de jet grouting horizontal CCPH em solo - D = 50 cm - perfuração e injeção</v>
          </cell>
          <cell r="C6171" t="str">
            <v>m</v>
          </cell>
          <cell r="D6171">
            <v>432.19</v>
          </cell>
          <cell r="E6171" t="str">
            <v>SICRO Jul/24</v>
          </cell>
        </row>
        <row r="6172">
          <cell r="A6172">
            <v>6205793</v>
          </cell>
          <cell r="B6172" t="str">
            <v>Coluna de jet grouting horizontal CCPH em solo - D = 60 cm - perfuração e injeção</v>
          </cell>
          <cell r="C6172" t="str">
            <v>m</v>
          </cell>
          <cell r="D6172">
            <v>507.43</v>
          </cell>
          <cell r="E6172" t="str">
            <v>SICRO Jul/24</v>
          </cell>
        </row>
        <row r="6173">
          <cell r="A6173">
            <v>6205796</v>
          </cell>
          <cell r="B6173" t="str">
            <v>Coluna de jet grouting vertical em solo - D = 100 cm - perfuração e injeção</v>
          </cell>
          <cell r="C6173" t="str">
            <v>m</v>
          </cell>
          <cell r="D6173">
            <v>899.95</v>
          </cell>
          <cell r="E6173" t="str">
            <v>SICRO Jul/24</v>
          </cell>
        </row>
        <row r="6174">
          <cell r="A6174">
            <v>6219451</v>
          </cell>
          <cell r="B6174" t="str">
            <v>Coluna de jet grouting vertical em solo - D = 110 cm - perfuração e injeção</v>
          </cell>
          <cell r="C6174" t="str">
            <v>m</v>
          </cell>
          <cell r="D6174">
            <v>966.72</v>
          </cell>
          <cell r="E6174" t="str">
            <v>SICRO Jul/24</v>
          </cell>
        </row>
        <row r="6175">
          <cell r="A6175">
            <v>6219452</v>
          </cell>
          <cell r="B6175" t="str">
            <v>Coluna de jet grouting vertical em solo - D = 120 cm - perfuração e injeção</v>
          </cell>
          <cell r="C6175" t="str">
            <v>m</v>
          </cell>
          <cell r="D6175">
            <v>1037.24</v>
          </cell>
          <cell r="E6175" t="str">
            <v>SICRO Jul/24</v>
          </cell>
        </row>
        <row r="6176">
          <cell r="A6176">
            <v>6205794</v>
          </cell>
          <cell r="B6176" t="str">
            <v>Coluna de jet grouting vertical em solo - D = 80 cm - perfuração e injeção</v>
          </cell>
          <cell r="C6176" t="str">
            <v>m</v>
          </cell>
          <cell r="D6176">
            <v>777.71</v>
          </cell>
          <cell r="E6176" t="str">
            <v>SICRO Jul/24</v>
          </cell>
        </row>
        <row r="6177">
          <cell r="A6177">
            <v>6205795</v>
          </cell>
          <cell r="B6177" t="str">
            <v>Coluna de jet grouting vertical em solo - D = 90 cm - perfuração e injeção</v>
          </cell>
          <cell r="C6177" t="str">
            <v>m</v>
          </cell>
          <cell r="D6177">
            <v>836.95</v>
          </cell>
          <cell r="E6177" t="str">
            <v>SICRO Jul/24</v>
          </cell>
        </row>
        <row r="6178">
          <cell r="A6178">
            <v>6219521</v>
          </cell>
          <cell r="B6178" t="str">
            <v>Desmonte a frio e carga de rocha em túnel com cunha hidráulica - DMT de 0 a 200 m</v>
          </cell>
          <cell r="C6178" t="str">
            <v>m³</v>
          </cell>
          <cell r="D6178">
            <v>172.86</v>
          </cell>
          <cell r="E6178" t="str">
            <v>SICRO Jul/24</v>
          </cell>
        </row>
        <row r="6179">
          <cell r="A6179">
            <v>6219527</v>
          </cell>
          <cell r="B6179" t="str">
            <v>Drenagem de túnel com manta drenante de malha de polietileno e geotêxtil em face revestida com argamassa polimérica com espessura de 25 mm</v>
          </cell>
          <cell r="C6179" t="str">
            <v>m²</v>
          </cell>
          <cell r="D6179">
            <v>429.05</v>
          </cell>
          <cell r="E6179" t="str">
            <v>SICRO Jul/24</v>
          </cell>
        </row>
        <row r="6180">
          <cell r="A6180">
            <v>6219526</v>
          </cell>
          <cell r="B6180" t="str">
            <v>Dreno filtrante em tubos de PVC D = 40 mm aplicado em paredes e tetos de túnel - fornecimento e instalação</v>
          </cell>
          <cell r="C6180" t="str">
            <v>m</v>
          </cell>
          <cell r="D6180">
            <v>57.11</v>
          </cell>
          <cell r="E6180" t="str">
            <v>SICRO Jul/24</v>
          </cell>
        </row>
        <row r="6181">
          <cell r="A6181">
            <v>6219525</v>
          </cell>
          <cell r="B6181" t="str">
            <v>Dreno não filtrante em tubos de PVC D = 40 mm aplicado em paredes e tetos de túnel - fornecimento e instalação</v>
          </cell>
          <cell r="C6181" t="str">
            <v>m</v>
          </cell>
          <cell r="D6181">
            <v>52.64</v>
          </cell>
          <cell r="E6181" t="str">
            <v>SICRO Jul/24</v>
          </cell>
        </row>
        <row r="6182">
          <cell r="A6182">
            <v>6219508</v>
          </cell>
          <cell r="B6182" t="str">
            <v>Enfilagem tubular sistema autoperfurante - D = 76 mm</v>
          </cell>
          <cell r="C6182" t="str">
            <v>m</v>
          </cell>
          <cell r="D6182">
            <v>358.42</v>
          </cell>
          <cell r="E6182" t="str">
            <v>SICRO Jul/24</v>
          </cell>
        </row>
        <row r="6183">
          <cell r="A6183">
            <v>6219511</v>
          </cell>
          <cell r="B6183" t="str">
            <v>Enfilagem tubular sistema convencional schedule 40 - D = 65 mm</v>
          </cell>
          <cell r="C6183" t="str">
            <v>m</v>
          </cell>
          <cell r="D6183">
            <v>253.25</v>
          </cell>
          <cell r="E6183" t="str">
            <v>SICRO Jul/24</v>
          </cell>
        </row>
        <row r="6184">
          <cell r="A6184">
            <v>6219500</v>
          </cell>
          <cell r="B6184" t="str">
            <v>Escavação subterrânea e carregamento do material da calota em túnel classe I - DMT de 0 a 200 m - seção acima de 90 m²</v>
          </cell>
          <cell r="C6184" t="str">
            <v>m³</v>
          </cell>
          <cell r="D6184">
            <v>143.1</v>
          </cell>
          <cell r="E6184" t="str">
            <v>SICRO Jul/24</v>
          </cell>
        </row>
        <row r="6185">
          <cell r="A6185">
            <v>6219418</v>
          </cell>
          <cell r="B6185" t="str">
            <v>Escavação subterrânea e carregamento do material da calota em túnel classe I - DMT de 0 a 200 m - seção de 20 a 40 m²</v>
          </cell>
          <cell r="C6185" t="str">
            <v>m³</v>
          </cell>
          <cell r="D6185">
            <v>312.54000000000002</v>
          </cell>
          <cell r="E6185" t="str">
            <v>SICRO Jul/24</v>
          </cell>
        </row>
        <row r="6186">
          <cell r="A6186">
            <v>6219412</v>
          </cell>
          <cell r="B6186" t="str">
            <v>Escavação subterrânea e carregamento do material da calota em túnel classe I - DMT de 0 a 200 m - seção de 40 a 60 m²</v>
          </cell>
          <cell r="C6186" t="str">
            <v>m³</v>
          </cell>
          <cell r="D6186">
            <v>218.64</v>
          </cell>
          <cell r="E6186" t="str">
            <v>SICRO Jul/24</v>
          </cell>
        </row>
        <row r="6187">
          <cell r="A6187">
            <v>6219406</v>
          </cell>
          <cell r="B6187" t="str">
            <v>Escavação subterrânea e carregamento do material da calota em túnel classe I - DMT de 0 a 200 m - seção de 60 a 90 m²</v>
          </cell>
          <cell r="C6187" t="str">
            <v>m³</v>
          </cell>
          <cell r="D6187">
            <v>153.78</v>
          </cell>
          <cell r="E6187" t="str">
            <v>SICRO Jul/24</v>
          </cell>
        </row>
        <row r="6188">
          <cell r="A6188">
            <v>6219501</v>
          </cell>
          <cell r="B6188" t="str">
            <v>Escavação subterrânea e carregamento do material da calota em túnel classe II - DMT de 0 a 200 m - seção acima de 90 m²</v>
          </cell>
          <cell r="C6188" t="str">
            <v>m³</v>
          </cell>
          <cell r="D6188">
            <v>155.05000000000001</v>
          </cell>
          <cell r="E6188" t="str">
            <v>SICRO Jul/24</v>
          </cell>
        </row>
        <row r="6189">
          <cell r="A6189">
            <v>6219419</v>
          </cell>
          <cell r="B6189" t="str">
            <v>Escavação subterrânea e carregamento do material da calota em túnel classe II - DMT de 0 a 200 m - seção de 20 a 40 m²</v>
          </cell>
          <cell r="C6189" t="str">
            <v>m³</v>
          </cell>
          <cell r="D6189">
            <v>344.41</v>
          </cell>
          <cell r="E6189" t="str">
            <v>SICRO Jul/24</v>
          </cell>
        </row>
        <row r="6190">
          <cell r="A6190">
            <v>6219413</v>
          </cell>
          <cell r="B6190" t="str">
            <v>Escavação subterrânea e carregamento do material da calota em túnel classe II - DMT de 0 a 200 m - seção de 40 a 60 m²</v>
          </cell>
          <cell r="C6190" t="str">
            <v>m³</v>
          </cell>
          <cell r="D6190">
            <v>239.01</v>
          </cell>
          <cell r="E6190" t="str">
            <v>SICRO Jul/24</v>
          </cell>
        </row>
        <row r="6191">
          <cell r="A6191">
            <v>6219407</v>
          </cell>
          <cell r="B6191" t="str">
            <v>Escavação subterrânea e carregamento do material da calota em túnel classe II - DMT de 0 a 200 m - seção de 60 a 90 m²</v>
          </cell>
          <cell r="C6191" t="str">
            <v>m³</v>
          </cell>
          <cell r="D6191">
            <v>166.84</v>
          </cell>
          <cell r="E6191" t="str">
            <v>SICRO Jul/24</v>
          </cell>
        </row>
        <row r="6192">
          <cell r="A6192">
            <v>6219502</v>
          </cell>
          <cell r="B6192" t="str">
            <v>Escavação subterrânea e carregamento do material da calota em túnel classe III - DMT de 0 a 200 m - seção acima de 90 m²</v>
          </cell>
          <cell r="C6192" t="str">
            <v>m³</v>
          </cell>
          <cell r="D6192">
            <v>167.63</v>
          </cell>
          <cell r="E6192" t="str">
            <v>SICRO Jul/24</v>
          </cell>
        </row>
        <row r="6193">
          <cell r="A6193">
            <v>6219420</v>
          </cell>
          <cell r="B6193" t="str">
            <v>Escavação subterrânea e carregamento do material da calota em túnel classe III - DMT de 0 a 200 m - seção de 20 a 40 m²</v>
          </cell>
          <cell r="C6193" t="str">
            <v>m³</v>
          </cell>
          <cell r="D6193">
            <v>385.97</v>
          </cell>
          <cell r="E6193" t="str">
            <v>SICRO Jul/24</v>
          </cell>
        </row>
        <row r="6194">
          <cell r="A6194">
            <v>6219414</v>
          </cell>
          <cell r="B6194" t="str">
            <v>Escavação subterrânea e carregamento do material da calota em túnel classe III - DMT de 0 a 200 m - seção de 40 a 60 m²</v>
          </cell>
          <cell r="C6194" t="str">
            <v>m³</v>
          </cell>
          <cell r="D6194">
            <v>263.13</v>
          </cell>
          <cell r="E6194" t="str">
            <v>SICRO Jul/24</v>
          </cell>
        </row>
        <row r="6195">
          <cell r="A6195">
            <v>6219408</v>
          </cell>
          <cell r="B6195" t="str">
            <v>Escavação subterrânea e carregamento do material da calota em túnel classe III - DMT de 0 a 200 m - seção de 60 a 90 m²</v>
          </cell>
          <cell r="C6195" t="str">
            <v>m³</v>
          </cell>
          <cell r="D6195">
            <v>180.38</v>
          </cell>
          <cell r="E6195" t="str">
            <v>SICRO Jul/24</v>
          </cell>
        </row>
        <row r="6196">
          <cell r="A6196">
            <v>6219503</v>
          </cell>
          <cell r="B6196" t="str">
            <v>Escavação subterrânea e carregamento do material da calota em túnel classe IV - DMT de 0 a 200 m - seção acima de 90 m²</v>
          </cell>
          <cell r="C6196" t="str">
            <v>m³</v>
          </cell>
          <cell r="D6196">
            <v>194.33</v>
          </cell>
          <cell r="E6196" t="str">
            <v>SICRO Jul/24</v>
          </cell>
        </row>
        <row r="6197">
          <cell r="A6197">
            <v>6219421</v>
          </cell>
          <cell r="B6197" t="str">
            <v>Escavação subterrânea e carregamento do material da calota em túnel classe IV - DMT de 0 a 200 m - seção de 20 a 40 m²</v>
          </cell>
          <cell r="C6197" t="str">
            <v>m³</v>
          </cell>
          <cell r="D6197">
            <v>459.5</v>
          </cell>
          <cell r="E6197" t="str">
            <v>SICRO Jul/24</v>
          </cell>
        </row>
        <row r="6198">
          <cell r="A6198">
            <v>6219415</v>
          </cell>
          <cell r="B6198" t="str">
            <v>Escavação subterrânea e carregamento do material da calota em túnel classe IV - DMT de 0 a 200 m - seção de 40 a 60 m²</v>
          </cell>
          <cell r="C6198" t="str">
            <v>m³</v>
          </cell>
          <cell r="D6198">
            <v>307.83999999999997</v>
          </cell>
          <cell r="E6198" t="str">
            <v>SICRO Jul/24</v>
          </cell>
        </row>
        <row r="6199">
          <cell r="A6199">
            <v>6219409</v>
          </cell>
          <cell r="B6199" t="str">
            <v>Escavação subterrânea e carregamento do material da calota em túnel classe IV - DMT de 0 a 200 m - seção de 60 a 90 m²</v>
          </cell>
          <cell r="C6199" t="str">
            <v>m³</v>
          </cell>
          <cell r="D6199">
            <v>210.61</v>
          </cell>
          <cell r="E6199" t="str">
            <v>SICRO Jul/24</v>
          </cell>
        </row>
        <row r="6200">
          <cell r="A6200">
            <v>6219518</v>
          </cell>
          <cell r="B6200" t="str">
            <v>Escavação subterrânea e carregamento do material do rebaixo em túnel classe I a IV - DMT de 0 a 200 m</v>
          </cell>
          <cell r="C6200" t="str">
            <v>m³</v>
          </cell>
          <cell r="D6200">
            <v>53.52</v>
          </cell>
          <cell r="E6200" t="str">
            <v>SICRO Jul/24</v>
          </cell>
        </row>
        <row r="6201">
          <cell r="A6201">
            <v>6219504</v>
          </cell>
          <cell r="B6201" t="str">
            <v>Escavação subterrânea e carregamento em túnel classe V - DMT de 0 a 200 m - seção acima de 90 m²</v>
          </cell>
          <cell r="C6201" t="str">
            <v>m³</v>
          </cell>
          <cell r="D6201">
            <v>113.42</v>
          </cell>
          <cell r="E6201" t="str">
            <v>SICRO Jul/24</v>
          </cell>
        </row>
        <row r="6202">
          <cell r="A6202">
            <v>6219422</v>
          </cell>
          <cell r="B6202" t="str">
            <v>Escavação subterrânea e carregamento em túnel classe V - DMT de 0 a 200 m - seção de 20 a 40 m²</v>
          </cell>
          <cell r="C6202" t="str">
            <v>m³</v>
          </cell>
          <cell r="D6202">
            <v>254.13</v>
          </cell>
          <cell r="E6202" t="str">
            <v>SICRO Jul/24</v>
          </cell>
        </row>
        <row r="6203">
          <cell r="A6203">
            <v>6219416</v>
          </cell>
          <cell r="B6203" t="str">
            <v>Escavação subterrânea e carregamento em túnel classe V - DMT de 0 a 200 m - seção de 40 a 60 m²</v>
          </cell>
          <cell r="C6203" t="str">
            <v>m³</v>
          </cell>
          <cell r="D6203">
            <v>194.83</v>
          </cell>
          <cell r="E6203" t="str">
            <v>SICRO Jul/24</v>
          </cell>
        </row>
        <row r="6204">
          <cell r="A6204">
            <v>6219410</v>
          </cell>
          <cell r="B6204" t="str">
            <v>Escavação subterrânea e carregamento em túnel classe V - DMT de 0 a 200 m - seção de 60 a 90 m²</v>
          </cell>
          <cell r="C6204" t="str">
            <v>m³</v>
          </cell>
          <cell r="D6204">
            <v>135.56</v>
          </cell>
          <cell r="E6204" t="str">
            <v>SICRO Jul/24</v>
          </cell>
        </row>
        <row r="6205">
          <cell r="A6205">
            <v>6219505</v>
          </cell>
          <cell r="B6205" t="str">
            <v>Escavação subterrânea e carregamento em túnel classe VI - DMT de 0 a 200 m - seção acima de 90 m²</v>
          </cell>
          <cell r="C6205" t="str">
            <v>m³</v>
          </cell>
          <cell r="D6205">
            <v>105.94</v>
          </cell>
          <cell r="E6205" t="str">
            <v>SICRO Jul/24</v>
          </cell>
        </row>
        <row r="6206">
          <cell r="A6206">
            <v>6219423</v>
          </cell>
          <cell r="B6206" t="str">
            <v>Escavação subterrânea e carregamento em túnel classe VI - DMT de 0 a 200 m - seção de 20 a 40 m²</v>
          </cell>
          <cell r="C6206" t="str">
            <v>m³</v>
          </cell>
          <cell r="D6206">
            <v>249.45</v>
          </cell>
          <cell r="E6206" t="str">
            <v>SICRO Jul/24</v>
          </cell>
        </row>
        <row r="6207">
          <cell r="A6207">
            <v>6219417</v>
          </cell>
          <cell r="B6207" t="str">
            <v>Escavação subterrânea e carregamento em túnel classe VI - DMT de 0 a 200 m - seção de 40 a 60 m²</v>
          </cell>
          <cell r="C6207" t="str">
            <v>m³</v>
          </cell>
          <cell r="D6207">
            <v>188.85</v>
          </cell>
          <cell r="E6207" t="str">
            <v>SICRO Jul/24</v>
          </cell>
        </row>
        <row r="6208">
          <cell r="A6208">
            <v>6219411</v>
          </cell>
          <cell r="B6208" t="str">
            <v>Escavação subterrânea e carregamento em túnel classe VI - DMT de 0 a 200 m - seção de 60 a 90 m²</v>
          </cell>
          <cell r="C6208" t="str">
            <v>m³</v>
          </cell>
          <cell r="D6208">
            <v>128.33000000000001</v>
          </cell>
          <cell r="E6208" t="str">
            <v>SICRO Jul/24</v>
          </cell>
        </row>
        <row r="6209">
          <cell r="A6209">
            <v>6219520</v>
          </cell>
          <cell r="B6209" t="str">
            <v>Pré-fissuramento em túnel</v>
          </cell>
          <cell r="C6209" t="str">
            <v>m²</v>
          </cell>
          <cell r="D6209">
            <v>59.93</v>
          </cell>
          <cell r="E6209" t="str">
            <v>SICRO Jul/24</v>
          </cell>
        </row>
        <row r="6210">
          <cell r="A6210">
            <v>6219433</v>
          </cell>
          <cell r="B6210" t="str">
            <v>Pregagem da frente com vergalhão de fibra de vidro D = 25 mm com perfuração em D = 75 mm e injeção de calda de cimento</v>
          </cell>
          <cell r="C6210" t="str">
            <v>m</v>
          </cell>
          <cell r="D6210">
            <v>112.63</v>
          </cell>
          <cell r="E6210" t="str">
            <v>SICRO Jul/24</v>
          </cell>
        </row>
        <row r="6211">
          <cell r="A6211">
            <v>6205801</v>
          </cell>
          <cell r="B6211" t="str">
            <v>Pregagem da frente em tubo de PVC D = 50 mm com perfuração em D = 100 mm e injeção de argamassa de cimento e areia 1:1</v>
          </cell>
          <cell r="C6211" t="str">
            <v>m</v>
          </cell>
          <cell r="D6211">
            <v>73.569999999999993</v>
          </cell>
          <cell r="E6211" t="str">
            <v>SICRO Jul/24</v>
          </cell>
        </row>
        <row r="6212">
          <cell r="A6212">
            <v>6219524</v>
          </cell>
          <cell r="B6212" t="str">
            <v>Prego guia para controle de espessura de concreto projetado D = 16 mm em túnel - fornecimento e instalação</v>
          </cell>
          <cell r="C6212" t="str">
            <v>un</v>
          </cell>
          <cell r="D6212">
            <v>11.73</v>
          </cell>
          <cell r="E6212" t="str">
            <v>SICRO Jul/24</v>
          </cell>
        </row>
        <row r="6213">
          <cell r="A6213">
            <v>6416036</v>
          </cell>
          <cell r="B6213" t="str">
            <v>Usinagem de agregados para microrrevestimento a frio - faixa II - brita comercial</v>
          </cell>
          <cell r="C6213" t="str">
            <v>m³</v>
          </cell>
          <cell r="D6213">
            <v>159.08000000000001</v>
          </cell>
          <cell r="E6213" t="str">
            <v>SICRO Jul/24</v>
          </cell>
        </row>
        <row r="6214">
          <cell r="A6214">
            <v>6416038</v>
          </cell>
          <cell r="B6214" t="str">
            <v>Usinagem de agregados para microrrevestimento a frio - faixa II - brita produzida</v>
          </cell>
          <cell r="C6214" t="str">
            <v>m³</v>
          </cell>
          <cell r="D6214">
            <v>69.430000000000007</v>
          </cell>
          <cell r="E6214" t="str">
            <v>SICRO Jul/24</v>
          </cell>
        </row>
        <row r="6215">
          <cell r="A6215">
            <v>6416037</v>
          </cell>
          <cell r="B6215" t="str">
            <v>Usinagem de agregados para microrrevestimento a frio - faixa III - brita comercial</v>
          </cell>
          <cell r="C6215" t="str">
            <v>m³</v>
          </cell>
          <cell r="D6215">
            <v>168.93</v>
          </cell>
          <cell r="E6215" t="str">
            <v>SICRO Jul/24</v>
          </cell>
        </row>
        <row r="6216">
          <cell r="A6216">
            <v>6416035</v>
          </cell>
          <cell r="B6216" t="str">
            <v>Usinagem de agregados para microrrevestimento a frio - faixa III - brita produzida</v>
          </cell>
          <cell r="C6216" t="str">
            <v>m³</v>
          </cell>
          <cell r="D6216">
            <v>78.86</v>
          </cell>
          <cell r="E6216" t="str">
            <v>SICRO Jul/24</v>
          </cell>
        </row>
        <row r="6217">
          <cell r="A6217">
            <v>6416076</v>
          </cell>
          <cell r="B6217" t="str">
            <v>Usinagem de areia-asfalto a quente - faixa A - areia comercial</v>
          </cell>
          <cell r="C6217" t="str">
            <v>t</v>
          </cell>
          <cell r="D6217">
            <v>176.77</v>
          </cell>
          <cell r="E6217" t="str">
            <v>SICRO Jul/24</v>
          </cell>
        </row>
        <row r="6218">
          <cell r="A6218">
            <v>6416075</v>
          </cell>
          <cell r="B6218" t="str">
            <v>Usinagem de areia-asfalto a quente - faixa A - areia extraída</v>
          </cell>
          <cell r="C6218" t="str">
            <v>t</v>
          </cell>
          <cell r="D6218">
            <v>103.24</v>
          </cell>
          <cell r="E6218" t="str">
            <v>SICRO Jul/24</v>
          </cell>
        </row>
        <row r="6219">
          <cell r="A6219">
            <v>6416226</v>
          </cell>
          <cell r="B6219" t="str">
            <v>Usinagem de areia-asfalto a quente - faixa B - areia comercial</v>
          </cell>
          <cell r="C6219" t="str">
            <v>t</v>
          </cell>
          <cell r="D6219">
            <v>168.19</v>
          </cell>
          <cell r="E6219" t="str">
            <v>SICRO Jul/24</v>
          </cell>
        </row>
        <row r="6220">
          <cell r="A6220">
            <v>6416225</v>
          </cell>
          <cell r="B6220" t="str">
            <v>Usinagem de areia-asfalto a quente - faixa B - areia extraída</v>
          </cell>
          <cell r="C6220" t="str">
            <v>t</v>
          </cell>
          <cell r="D6220">
            <v>93.05</v>
          </cell>
          <cell r="E6220" t="str">
            <v>SICRO Jul/24</v>
          </cell>
        </row>
        <row r="6221">
          <cell r="A6221">
            <v>6416084</v>
          </cell>
          <cell r="B6221" t="str">
            <v>Usinagem de areia-asfalto a quente com asfalto polímero - faixa A - areia comercial</v>
          </cell>
          <cell r="C6221" t="str">
            <v>t</v>
          </cell>
          <cell r="D6221">
            <v>171.03</v>
          </cell>
          <cell r="E6221" t="str">
            <v>SICRO Jul/24</v>
          </cell>
        </row>
        <row r="6222">
          <cell r="A6222">
            <v>6416083</v>
          </cell>
          <cell r="B6222" t="str">
            <v>Usinagem de areia-asfalto a quente com asfalto polímero - faixa A - areia extraída</v>
          </cell>
          <cell r="C6222" t="str">
            <v>t</v>
          </cell>
          <cell r="D6222">
            <v>93.76</v>
          </cell>
          <cell r="E6222" t="str">
            <v>SICRO Jul/24</v>
          </cell>
        </row>
        <row r="6223">
          <cell r="A6223">
            <v>6416234</v>
          </cell>
          <cell r="B6223" t="str">
            <v>Usinagem de areia-asfalto a quente com asfalto polímero - faixa B - areia comercial</v>
          </cell>
          <cell r="C6223" t="str">
            <v>t</v>
          </cell>
          <cell r="D6223">
            <v>175.75</v>
          </cell>
          <cell r="E6223" t="str">
            <v>SICRO Jul/24</v>
          </cell>
        </row>
        <row r="6224">
          <cell r="A6224">
            <v>6416233</v>
          </cell>
          <cell r="B6224" t="str">
            <v>Usinagem de areia-asfalto a quente com asfalto polímero - faixa B - areia extraída</v>
          </cell>
          <cell r="C6224" t="str">
            <v>t</v>
          </cell>
          <cell r="D6224">
            <v>99.86</v>
          </cell>
          <cell r="E6224" t="str">
            <v>SICRO Jul/24</v>
          </cell>
        </row>
        <row r="6225">
          <cell r="A6225">
            <v>6416236</v>
          </cell>
          <cell r="B6225" t="str">
            <v>Usinagem de areia-asfalto a quente com asfalto polímero - faixa C - areia comercial</v>
          </cell>
          <cell r="C6225" t="str">
            <v>t</v>
          </cell>
          <cell r="D6225">
            <v>178.8</v>
          </cell>
          <cell r="E6225" t="str">
            <v>SICRO Jul/24</v>
          </cell>
        </row>
        <row r="6226">
          <cell r="A6226">
            <v>6416235</v>
          </cell>
          <cell r="B6226" t="str">
            <v>Usinagem de areia-asfalto a quente com asfalto polímero - faixa C - areia extraída</v>
          </cell>
          <cell r="C6226" t="str">
            <v>t</v>
          </cell>
          <cell r="D6226">
            <v>103.89</v>
          </cell>
          <cell r="E6226" t="str">
            <v>SICRO Jul/24</v>
          </cell>
        </row>
        <row r="6227">
          <cell r="A6227">
            <v>6416040</v>
          </cell>
          <cell r="B6227" t="str">
            <v>Usinagem de brita graduada com brita comercial em usina de 300 t/h</v>
          </cell>
          <cell r="C6227" t="str">
            <v>m³</v>
          </cell>
          <cell r="D6227">
            <v>236.6</v>
          </cell>
          <cell r="E6227" t="str">
            <v>SICRO Jul/24</v>
          </cell>
        </row>
        <row r="6228">
          <cell r="A6228">
            <v>6416039</v>
          </cell>
          <cell r="B6228" t="str">
            <v>Usinagem de brita graduada com brita produzida em usina de 300 t/h</v>
          </cell>
          <cell r="C6228" t="str">
            <v>m³</v>
          </cell>
          <cell r="D6228">
            <v>95.75</v>
          </cell>
          <cell r="E6228" t="str">
            <v>SICRO Jul/24</v>
          </cell>
        </row>
        <row r="6229">
          <cell r="A6229">
            <v>6416042</v>
          </cell>
          <cell r="B6229" t="str">
            <v>Usinagem de brita graduada tratada com cimento e brita comercial em usina de 300 t/h</v>
          </cell>
          <cell r="C6229" t="str">
            <v>m³</v>
          </cell>
          <cell r="D6229">
            <v>271.64999999999998</v>
          </cell>
          <cell r="E6229" t="str">
            <v>SICRO Jul/24</v>
          </cell>
        </row>
        <row r="6230">
          <cell r="A6230">
            <v>6416041</v>
          </cell>
          <cell r="B6230" t="str">
            <v>Usinagem de brita graduada tratada com cimento e brita produzida em usina de 300 t/h</v>
          </cell>
          <cell r="C6230" t="str">
            <v>m³</v>
          </cell>
          <cell r="D6230">
            <v>132.9</v>
          </cell>
          <cell r="E6230" t="str">
            <v>SICRO Jul/24</v>
          </cell>
        </row>
        <row r="6231">
          <cell r="A6231">
            <v>6416080</v>
          </cell>
          <cell r="B6231" t="str">
            <v>Usinagem de concreto asfáltico - faixa A - areia e brita comerciais</v>
          </cell>
          <cell r="C6231" t="str">
            <v>t</v>
          </cell>
          <cell r="D6231">
            <v>181.04</v>
          </cell>
          <cell r="E6231" t="str">
            <v>SICRO Jul/24</v>
          </cell>
        </row>
        <row r="6232">
          <cell r="A6232">
            <v>6416079</v>
          </cell>
          <cell r="B6232" t="str">
            <v>Usinagem de concreto asfáltico - faixa A - areia extraída e brita produzida</v>
          </cell>
          <cell r="C6232" t="str">
            <v>t</v>
          </cell>
          <cell r="D6232">
            <v>115.1</v>
          </cell>
          <cell r="E6232" t="str">
            <v>SICRO Jul/24</v>
          </cell>
        </row>
        <row r="6233">
          <cell r="A6233">
            <v>6416143</v>
          </cell>
          <cell r="B6233" t="str">
            <v>Usinagem de concreto asfáltico - faixa B - areia e brita comerciais</v>
          </cell>
          <cell r="C6233" t="str">
            <v>t</v>
          </cell>
          <cell r="D6233">
            <v>184.01</v>
          </cell>
          <cell r="E6233" t="str">
            <v>SICRO Jul/24</v>
          </cell>
        </row>
        <row r="6234">
          <cell r="A6234">
            <v>6416262</v>
          </cell>
          <cell r="B6234" t="str">
            <v>Usinagem de concreto asfáltico - faixa B - areia extraída e brita produzida</v>
          </cell>
          <cell r="C6234" t="str">
            <v>t</v>
          </cell>
          <cell r="D6234">
            <v>117.26</v>
          </cell>
          <cell r="E6234" t="str">
            <v>SICRO Jul/24</v>
          </cell>
        </row>
        <row r="6235">
          <cell r="A6235">
            <v>6416078</v>
          </cell>
          <cell r="B6235" t="str">
            <v>Usinagem de concreto asfáltico - faixa C - areia e brita comerciais</v>
          </cell>
          <cell r="C6235" t="str">
            <v>t</v>
          </cell>
          <cell r="D6235">
            <v>184.25</v>
          </cell>
          <cell r="E6235" t="str">
            <v>SICRO Jul/24</v>
          </cell>
        </row>
        <row r="6236">
          <cell r="A6236">
            <v>6416077</v>
          </cell>
          <cell r="B6236" t="str">
            <v>Usinagem de concreto asfáltico - faixa C - areia extraída e brita produzida</v>
          </cell>
          <cell r="C6236" t="str">
            <v>t</v>
          </cell>
          <cell r="D6236">
            <v>115.22</v>
          </cell>
          <cell r="E6236" t="str">
            <v>SICRO Jul/24</v>
          </cell>
        </row>
        <row r="6237">
          <cell r="A6237">
            <v>6416088</v>
          </cell>
          <cell r="B6237" t="str">
            <v>Usinagem de concreto asfáltico com asfalto polímero - faixa A - areia e brita comerciais</v>
          </cell>
          <cell r="C6237" t="str">
            <v>t</v>
          </cell>
          <cell r="D6237">
            <v>183.36</v>
          </cell>
          <cell r="E6237" t="str">
            <v>SICRO Jul/24</v>
          </cell>
        </row>
        <row r="6238">
          <cell r="A6238">
            <v>6416087</v>
          </cell>
          <cell r="B6238" t="str">
            <v>Usinagem de concreto asfáltico com asfalto polímero - faixa A - areia extraída e brita produzida</v>
          </cell>
          <cell r="C6238" t="str">
            <v>t</v>
          </cell>
          <cell r="D6238">
            <v>115.32</v>
          </cell>
          <cell r="E6238" t="str">
            <v>SICRO Jul/24</v>
          </cell>
        </row>
        <row r="6239">
          <cell r="A6239">
            <v>6416246</v>
          </cell>
          <cell r="B6239" t="str">
            <v>Usinagem de concreto asfáltico com asfalto polímero - faixa B - areia e brita comerciais</v>
          </cell>
          <cell r="C6239" t="str">
            <v>t</v>
          </cell>
          <cell r="D6239">
            <v>184.57</v>
          </cell>
          <cell r="E6239" t="str">
            <v>SICRO Jul/24</v>
          </cell>
        </row>
        <row r="6240">
          <cell r="A6240">
            <v>6416245</v>
          </cell>
          <cell r="B6240" t="str">
            <v>Usinagem de concreto asfáltico com asfalto polímero - faixa B - areia extraída e brita produzida</v>
          </cell>
          <cell r="C6240" t="str">
            <v>t</v>
          </cell>
          <cell r="D6240">
            <v>117.5</v>
          </cell>
          <cell r="E6240" t="str">
            <v>SICRO Jul/24</v>
          </cell>
        </row>
        <row r="6241">
          <cell r="A6241">
            <v>6416248</v>
          </cell>
          <cell r="B6241" t="str">
            <v>Usinagem de concreto asfáltico com asfalto polímero - faixa C - areia e brita comerciais</v>
          </cell>
          <cell r="C6241" t="str">
            <v>t</v>
          </cell>
          <cell r="D6241">
            <v>188.5</v>
          </cell>
          <cell r="E6241" t="str">
            <v>SICRO Jul/24</v>
          </cell>
        </row>
        <row r="6242">
          <cell r="A6242">
            <v>6416247</v>
          </cell>
          <cell r="B6242" t="str">
            <v>Usinagem de concreto asfáltico com asfalto polímero - faixa C - areia extraída e brita produzida</v>
          </cell>
          <cell r="C6242" t="str">
            <v>t</v>
          </cell>
          <cell r="D6242">
            <v>119.08</v>
          </cell>
          <cell r="E6242" t="str">
            <v>SICRO Jul/24</v>
          </cell>
        </row>
        <row r="6243">
          <cell r="A6243">
            <v>6416214</v>
          </cell>
          <cell r="B6243" t="str">
            <v>Usinagem de concreto asfáltico com borracha (Gap Graded) - brita comercial</v>
          </cell>
          <cell r="C6243" t="str">
            <v>t</v>
          </cell>
          <cell r="D6243">
            <v>222.59</v>
          </cell>
          <cell r="E6243" t="str">
            <v>SICRO Jul/24</v>
          </cell>
        </row>
        <row r="6244">
          <cell r="A6244">
            <v>6416218</v>
          </cell>
          <cell r="B6244" t="str">
            <v>Usinagem de concreto asfáltico com borracha (Gap Graded) - brita produzida</v>
          </cell>
          <cell r="C6244" t="str">
            <v>t</v>
          </cell>
          <cell r="D6244">
            <v>163.05000000000001</v>
          </cell>
          <cell r="E6244" t="str">
            <v>SICRO Jul/24</v>
          </cell>
        </row>
        <row r="6245">
          <cell r="A6245">
            <v>6416211</v>
          </cell>
          <cell r="B6245" t="str">
            <v>Usinagem de concreto asfáltico com borracha - faixa A - brita comercial</v>
          </cell>
          <cell r="C6245" t="str">
            <v>t</v>
          </cell>
          <cell r="D6245">
            <v>220.82</v>
          </cell>
          <cell r="E6245" t="str">
            <v>SICRO Jul/24</v>
          </cell>
        </row>
        <row r="6246">
          <cell r="A6246">
            <v>6416215</v>
          </cell>
          <cell r="B6246" t="str">
            <v>Usinagem de concreto asfáltico com borracha - faixa A - brita produzida</v>
          </cell>
          <cell r="C6246" t="str">
            <v>t</v>
          </cell>
          <cell r="D6246">
            <v>163.58000000000001</v>
          </cell>
          <cell r="E6246" t="str">
            <v>SICRO Jul/24</v>
          </cell>
        </row>
        <row r="6247">
          <cell r="A6247">
            <v>6416212</v>
          </cell>
          <cell r="B6247" t="str">
            <v>Usinagem de concreto asfáltico com borracha - faixa B - brita comercial</v>
          </cell>
          <cell r="C6247" t="str">
            <v>t</v>
          </cell>
          <cell r="D6247">
            <v>223.84</v>
          </cell>
          <cell r="E6247" t="str">
            <v>SICRO Jul/24</v>
          </cell>
        </row>
        <row r="6248">
          <cell r="A6248">
            <v>6416216</v>
          </cell>
          <cell r="B6248" t="str">
            <v>Usinagem de concreto asfáltico com borracha - faixa B - brita produzida</v>
          </cell>
          <cell r="C6248" t="str">
            <v>t</v>
          </cell>
          <cell r="D6248">
            <v>167.18</v>
          </cell>
          <cell r="E6248" t="str">
            <v>SICRO Jul/24</v>
          </cell>
        </row>
        <row r="6249">
          <cell r="A6249">
            <v>6416213</v>
          </cell>
          <cell r="B6249" t="str">
            <v>Usinagem de concreto asfáltico com borracha - faixa C - brita comercial</v>
          </cell>
          <cell r="C6249" t="str">
            <v>t</v>
          </cell>
          <cell r="D6249">
            <v>224.72</v>
          </cell>
          <cell r="E6249" t="str">
            <v>SICRO Jul/24</v>
          </cell>
        </row>
        <row r="6250">
          <cell r="A6250">
            <v>6416217</v>
          </cell>
          <cell r="B6250" t="str">
            <v>Usinagem de concreto asfáltico com borracha - faixa C - brita produzida</v>
          </cell>
          <cell r="C6250" t="str">
            <v>t</v>
          </cell>
          <cell r="D6250">
            <v>168.97</v>
          </cell>
          <cell r="E6250" t="str">
            <v>SICRO Jul/24</v>
          </cell>
        </row>
        <row r="6251">
          <cell r="A6251">
            <v>6416289</v>
          </cell>
          <cell r="B6251" t="str">
            <v>Usinagem de concreto asfáltico reciclado a frio com espuma de asfalto, agregado comercial e cimento</v>
          </cell>
          <cell r="C6251" t="str">
            <v>m³</v>
          </cell>
          <cell r="D6251">
            <v>126.31</v>
          </cell>
          <cell r="E6251" t="str">
            <v>SICRO Jul/24</v>
          </cell>
        </row>
        <row r="6252">
          <cell r="A6252">
            <v>6416288</v>
          </cell>
          <cell r="B6252" t="str">
            <v>Usinagem de concreto asfáltico reciclado a frio com espuma de asfalto, agregado produzido e cimento</v>
          </cell>
          <cell r="C6252" t="str">
            <v>m³</v>
          </cell>
          <cell r="D6252">
            <v>77.12</v>
          </cell>
          <cell r="E6252" t="str">
            <v>SICRO Jul/24</v>
          </cell>
        </row>
        <row r="6253">
          <cell r="A6253">
            <v>6416098</v>
          </cell>
          <cell r="B6253" t="str">
            <v>Usinagem de concreto asfáltico reciclado em usina fixa com adição de material fresado e brita comercial</v>
          </cell>
          <cell r="C6253" t="str">
            <v>t</v>
          </cell>
          <cell r="D6253">
            <v>159.06</v>
          </cell>
          <cell r="E6253" t="str">
            <v>SICRO Jul/24</v>
          </cell>
        </row>
        <row r="6254">
          <cell r="A6254">
            <v>6416097</v>
          </cell>
          <cell r="B6254" t="str">
            <v>Usinagem de concreto asfáltico reciclado em usina fixa com adição de material fresado e brita produzida</v>
          </cell>
          <cell r="C6254" t="str">
            <v>t</v>
          </cell>
          <cell r="D6254">
            <v>121.68</v>
          </cell>
          <cell r="E6254" t="str">
            <v>SICRO Jul/24</v>
          </cell>
        </row>
        <row r="6255">
          <cell r="A6255">
            <v>6416258</v>
          </cell>
          <cell r="B6255" t="str">
            <v>Usinagem de micro pré-misturado a quente com asfalto polímero - brita comercial</v>
          </cell>
          <cell r="C6255" t="str">
            <v>t</v>
          </cell>
          <cell r="D6255">
            <v>174.6</v>
          </cell>
          <cell r="E6255" t="str">
            <v>SICRO Jul/24</v>
          </cell>
        </row>
        <row r="6256">
          <cell r="A6256">
            <v>6416259</v>
          </cell>
          <cell r="B6256" t="str">
            <v>Usinagem de micro pré-misturado a quente com asfalto polímero - brita produzida</v>
          </cell>
          <cell r="C6256" t="str">
            <v>t</v>
          </cell>
          <cell r="D6256">
            <v>118.68</v>
          </cell>
          <cell r="E6256" t="str">
            <v>SICRO Jul/24</v>
          </cell>
        </row>
        <row r="6257">
          <cell r="A6257">
            <v>6416074</v>
          </cell>
          <cell r="B6257" t="str">
            <v>Usinagem de pré-misturado a frio - faixa A - areia e brita comerciais</v>
          </cell>
          <cell r="C6257" t="str">
            <v>m³</v>
          </cell>
          <cell r="D6257">
            <v>271.05</v>
          </cell>
          <cell r="E6257" t="str">
            <v>SICRO Jul/24</v>
          </cell>
        </row>
        <row r="6258">
          <cell r="A6258">
            <v>6416073</v>
          </cell>
          <cell r="B6258" t="str">
            <v>Usinagem de pré-misturado a frio - faixa A - areia extraída e brita produzida</v>
          </cell>
          <cell r="C6258" t="str">
            <v>m³</v>
          </cell>
          <cell r="D6258">
            <v>118.82</v>
          </cell>
          <cell r="E6258" t="str">
            <v>SICRO Jul/24</v>
          </cell>
        </row>
        <row r="6259">
          <cell r="A6259">
            <v>6416220</v>
          </cell>
          <cell r="B6259" t="str">
            <v>Usinagem de pré-misturado a frio - faixa B - areia e brita comerciais</v>
          </cell>
          <cell r="C6259" t="str">
            <v>m³</v>
          </cell>
          <cell r="D6259">
            <v>275.81</v>
          </cell>
          <cell r="E6259" t="str">
            <v>SICRO Jul/24</v>
          </cell>
        </row>
        <row r="6260">
          <cell r="A6260">
            <v>6416219</v>
          </cell>
          <cell r="B6260" t="str">
            <v>Usinagem de pré-misturado a frio - faixa B - areia extraída e brita produzida</v>
          </cell>
          <cell r="C6260" t="str">
            <v>m³</v>
          </cell>
          <cell r="D6260">
            <v>115.69</v>
          </cell>
          <cell r="E6260" t="str">
            <v>SICRO Jul/24</v>
          </cell>
        </row>
        <row r="6261">
          <cell r="A6261">
            <v>6416222</v>
          </cell>
          <cell r="B6261" t="str">
            <v>Usinagem de pré-misturado a frio - faixa C - areia e brita comerciais</v>
          </cell>
          <cell r="C6261" t="str">
            <v>m³</v>
          </cell>
          <cell r="D6261">
            <v>281.89</v>
          </cell>
          <cell r="E6261" t="str">
            <v>SICRO Jul/24</v>
          </cell>
        </row>
        <row r="6262">
          <cell r="A6262">
            <v>6416221</v>
          </cell>
          <cell r="B6262" t="str">
            <v>Usinagem de pré-misturado a frio - faixa C - areia extraída e brita produzida</v>
          </cell>
          <cell r="C6262" t="str">
            <v>m³</v>
          </cell>
          <cell r="D6262">
            <v>128.54</v>
          </cell>
          <cell r="E6262" t="str">
            <v>SICRO Jul/24</v>
          </cell>
        </row>
        <row r="6263">
          <cell r="A6263">
            <v>6416224</v>
          </cell>
          <cell r="B6263" t="str">
            <v>Usinagem de pré-misturado a frio - faixa D - areia e brita comerciais</v>
          </cell>
          <cell r="C6263" t="str">
            <v>m³</v>
          </cell>
          <cell r="D6263">
            <v>287.26</v>
          </cell>
          <cell r="E6263" t="str">
            <v>SICRO Jul/24</v>
          </cell>
        </row>
        <row r="6264">
          <cell r="A6264">
            <v>6416223</v>
          </cell>
          <cell r="B6264" t="str">
            <v>Usinagem de pré-misturado a frio - faixa D - areia extraída e brita produzida</v>
          </cell>
          <cell r="C6264" t="str">
            <v>m³</v>
          </cell>
          <cell r="D6264">
            <v>125.4</v>
          </cell>
          <cell r="E6264" t="str">
            <v>SICRO Jul/24</v>
          </cell>
        </row>
        <row r="6265">
          <cell r="A6265">
            <v>6416082</v>
          </cell>
          <cell r="B6265" t="str">
            <v>Usinagem de pré-misturado a frio com asfalto polímero - faixa A - areia e brita comerciais</v>
          </cell>
          <cell r="C6265" t="str">
            <v>m³</v>
          </cell>
          <cell r="D6265">
            <v>271.05</v>
          </cell>
          <cell r="E6265" t="str">
            <v>SICRO Jul/24</v>
          </cell>
        </row>
        <row r="6266">
          <cell r="A6266">
            <v>6416081</v>
          </cell>
          <cell r="B6266" t="str">
            <v>Usinagem de pré-misturado a frio com asfalto polímero - faixa A - areia extraída e brita produzida</v>
          </cell>
          <cell r="C6266" t="str">
            <v>m³</v>
          </cell>
          <cell r="D6266">
            <v>118.82</v>
          </cell>
          <cell r="E6266" t="str">
            <v>SICRO Jul/24</v>
          </cell>
        </row>
        <row r="6267">
          <cell r="A6267">
            <v>6416228</v>
          </cell>
          <cell r="B6267" t="str">
            <v>Usinagem de pré-misturado a frio com asfalto polímero - faixa B - areia e brita comerciais</v>
          </cell>
          <cell r="C6267" t="str">
            <v>m³</v>
          </cell>
          <cell r="D6267">
            <v>275.81</v>
          </cell>
          <cell r="E6267" t="str">
            <v>SICRO Jul/24</v>
          </cell>
        </row>
        <row r="6268">
          <cell r="A6268">
            <v>6416227</v>
          </cell>
          <cell r="B6268" t="str">
            <v>Usinagem de pré-misturado a frio com asfalto polímero - faixa B - areia extraída e brita produzida</v>
          </cell>
          <cell r="C6268" t="str">
            <v>m³</v>
          </cell>
          <cell r="D6268">
            <v>115.69</v>
          </cell>
          <cell r="E6268" t="str">
            <v>SICRO Jul/24</v>
          </cell>
        </row>
        <row r="6269">
          <cell r="A6269">
            <v>6416230</v>
          </cell>
          <cell r="B6269" t="str">
            <v>Usinagem de pré-misturado a frio com asfalto polímero - faixa C - areia e brita comerciais</v>
          </cell>
          <cell r="C6269" t="str">
            <v>m³</v>
          </cell>
          <cell r="D6269">
            <v>280.64</v>
          </cell>
          <cell r="E6269" t="str">
            <v>SICRO Jul/24</v>
          </cell>
        </row>
        <row r="6270">
          <cell r="A6270">
            <v>6416229</v>
          </cell>
          <cell r="B6270" t="str">
            <v>Usinagem de pré-misturado a frio com asfalto polímero - faixa C - areia extraída e brita produzida</v>
          </cell>
          <cell r="C6270" t="str">
            <v>m³</v>
          </cell>
          <cell r="D6270">
            <v>128.02000000000001</v>
          </cell>
          <cell r="E6270" t="str">
            <v>SICRO Jul/24</v>
          </cell>
        </row>
        <row r="6271">
          <cell r="A6271">
            <v>6416232</v>
          </cell>
          <cell r="B6271" t="str">
            <v>Usinagem de pré-misturado a frio com asfalto polímero - faixa D - areia e brita comerciais</v>
          </cell>
          <cell r="C6271" t="str">
            <v>m³</v>
          </cell>
          <cell r="D6271">
            <v>285.99</v>
          </cell>
          <cell r="E6271" t="str">
            <v>SICRO Jul/24</v>
          </cell>
        </row>
        <row r="6272">
          <cell r="A6272">
            <v>6416231</v>
          </cell>
          <cell r="B6272" t="str">
            <v>Usinagem de pré-misturado a frio com asfalto polímero - faixa D - areia extraída e brita produzida</v>
          </cell>
          <cell r="C6272" t="str">
            <v>m³</v>
          </cell>
          <cell r="D6272">
            <v>124.9</v>
          </cell>
          <cell r="E6272" t="str">
            <v>SICRO Jul/24</v>
          </cell>
        </row>
        <row r="6273">
          <cell r="A6273">
            <v>6416086</v>
          </cell>
          <cell r="B6273" t="str">
            <v>Usinagem de pré-misturado a quente com asfalto polímero - faixa I - camada porosa de atrito - areia e brita comerciais</v>
          </cell>
          <cell r="C6273" t="str">
            <v>t</v>
          </cell>
          <cell r="D6273">
            <v>183.76</v>
          </cell>
          <cell r="E6273" t="str">
            <v>SICRO Jul/24</v>
          </cell>
        </row>
        <row r="6274">
          <cell r="A6274">
            <v>6416085</v>
          </cell>
          <cell r="B6274" t="str">
            <v>Usinagem de pré-misturado a quente com asfalto polímero - faixa I - camada porosa de atrito - areia extraída e brita produzida</v>
          </cell>
          <cell r="C6274" t="str">
            <v>t</v>
          </cell>
          <cell r="D6274">
            <v>115.27</v>
          </cell>
          <cell r="E6274" t="str">
            <v>SICRO Jul/24</v>
          </cell>
        </row>
        <row r="6275">
          <cell r="A6275">
            <v>6416238</v>
          </cell>
          <cell r="B6275" t="str">
            <v>Usinagem de pré-misturado a quente com asfalto polímero - faixa II - camada porosa de atrito - areia e brita comerciais</v>
          </cell>
          <cell r="C6275" t="str">
            <v>t</v>
          </cell>
          <cell r="D6275">
            <v>177.24</v>
          </cell>
          <cell r="E6275" t="str">
            <v>SICRO Jul/24</v>
          </cell>
        </row>
        <row r="6276">
          <cell r="A6276">
            <v>6416237</v>
          </cell>
          <cell r="B6276" t="str">
            <v>Usinagem de pré-misturado a quente com asfalto polímero - faixa II - camada porosa de atrito - areia extraída e brita produzida</v>
          </cell>
          <cell r="C6276" t="str">
            <v>t</v>
          </cell>
          <cell r="D6276">
            <v>106.91</v>
          </cell>
          <cell r="E6276" t="str">
            <v>SICRO Jul/24</v>
          </cell>
        </row>
        <row r="6277">
          <cell r="A6277">
            <v>6416240</v>
          </cell>
          <cell r="B6277" t="str">
            <v>Usinagem de pré-misturado a quente com asfalto polímero - faixa III - camada porosa de atrito - areia e brita comerciais</v>
          </cell>
          <cell r="C6277" t="str">
            <v>t</v>
          </cell>
          <cell r="D6277">
            <v>183.7</v>
          </cell>
          <cell r="E6277" t="str">
            <v>SICRO Jul/24</v>
          </cell>
        </row>
        <row r="6278">
          <cell r="A6278">
            <v>6416239</v>
          </cell>
          <cell r="B6278" t="str">
            <v>Usinagem de pré-misturado a quente com asfalto polímero - faixa III - camada porosa de atrito - areia extraída e brita produzida</v>
          </cell>
          <cell r="C6278" t="str">
            <v>t</v>
          </cell>
          <cell r="D6278">
            <v>113.29</v>
          </cell>
          <cell r="E6278" t="str">
            <v>SICRO Jul/24</v>
          </cell>
        </row>
        <row r="6279">
          <cell r="A6279">
            <v>6416242</v>
          </cell>
          <cell r="B6279" t="str">
            <v>Usinagem de pré-misturado a quente com asfalto polímero - faixa IV - camada porosa de atrito - areia e brita comerciais</v>
          </cell>
          <cell r="C6279" t="str">
            <v>t</v>
          </cell>
          <cell r="D6279">
            <v>186.86</v>
          </cell>
          <cell r="E6279" t="str">
            <v>SICRO Jul/24</v>
          </cell>
        </row>
        <row r="6280">
          <cell r="A6280">
            <v>6416241</v>
          </cell>
          <cell r="B6280" t="str">
            <v>Usinagem de pré-misturado a quente com asfalto polímero - faixa IV - camada porosa de atrito - areia extraída e brita produzida</v>
          </cell>
          <cell r="C6280" t="str">
            <v>t</v>
          </cell>
          <cell r="D6280">
            <v>119.41</v>
          </cell>
          <cell r="E6280" t="str">
            <v>SICRO Jul/24</v>
          </cell>
        </row>
        <row r="6281">
          <cell r="A6281">
            <v>6416244</v>
          </cell>
          <cell r="B6281" t="str">
            <v>Usinagem de pré-misturado a quente com asfalto polímero - faixa V - camada porosa de atrito - areia e brita comerciais</v>
          </cell>
          <cell r="C6281" t="str">
            <v>t</v>
          </cell>
          <cell r="D6281">
            <v>185.69</v>
          </cell>
          <cell r="E6281" t="str">
            <v>SICRO Jul/24</v>
          </cell>
        </row>
        <row r="6282">
          <cell r="A6282">
            <v>6416243</v>
          </cell>
          <cell r="B6282" t="str">
            <v>Usinagem de pré-misturado a quente com asfalto polímero - faixa V - camada porosa de atrito - areia extraída e brita produzida</v>
          </cell>
          <cell r="C6282" t="str">
            <v>t</v>
          </cell>
          <cell r="D6282">
            <v>119</v>
          </cell>
          <cell r="E6282" t="str">
            <v>SICRO Jul/24</v>
          </cell>
        </row>
        <row r="6283">
          <cell r="A6283">
            <v>6416250</v>
          </cell>
          <cell r="B6283" t="str">
            <v>Usinagem de solo areia (70% - 30%) - material de jazida e areia comercial</v>
          </cell>
          <cell r="C6283" t="str">
            <v>m³</v>
          </cell>
          <cell r="D6283">
            <v>69.34</v>
          </cell>
          <cell r="E6283" t="str">
            <v>SICRO Jul/24</v>
          </cell>
        </row>
        <row r="6284">
          <cell r="A6284">
            <v>6416153</v>
          </cell>
          <cell r="B6284" t="str">
            <v>Usinagem de solo areia (70% - 30%) - material de jazida e areia extraída</v>
          </cell>
          <cell r="C6284" t="str">
            <v>m³</v>
          </cell>
          <cell r="D6284">
            <v>17.600000000000001</v>
          </cell>
          <cell r="E6284" t="str">
            <v>SICRO Jul/24</v>
          </cell>
        </row>
        <row r="6285">
          <cell r="A6285">
            <v>6416185</v>
          </cell>
          <cell r="B6285" t="str">
            <v>Usinagem de solo brita (70% - 30%) com 3% cimento - material de jazida e brita comercial</v>
          </cell>
          <cell r="C6285" t="str">
            <v>m³</v>
          </cell>
          <cell r="D6285">
            <v>108.58</v>
          </cell>
          <cell r="E6285" t="str">
            <v>SICRO Jul/24</v>
          </cell>
        </row>
        <row r="6286">
          <cell r="A6286">
            <v>6416184</v>
          </cell>
          <cell r="B6286" t="str">
            <v>Usinagem de solo brita (70% - 30%) com 3% cimento - material de jazida e brita produzida</v>
          </cell>
          <cell r="C6286" t="str">
            <v>m³</v>
          </cell>
          <cell r="D6286">
            <v>71.12</v>
          </cell>
          <cell r="E6286" t="str">
            <v>SICRO Jul/24</v>
          </cell>
        </row>
        <row r="6287">
          <cell r="A6287">
            <v>6416030</v>
          </cell>
          <cell r="B6287" t="str">
            <v>Usinagem de solo brita (70% - 30%) com material de jazida e brita comercial em usina de 300 t/h</v>
          </cell>
          <cell r="C6287" t="str">
            <v>m³</v>
          </cell>
          <cell r="D6287">
            <v>73.56</v>
          </cell>
          <cell r="E6287" t="str">
            <v>SICRO Jul/24</v>
          </cell>
        </row>
        <row r="6288">
          <cell r="A6288">
            <v>6416029</v>
          </cell>
          <cell r="B6288" t="str">
            <v>Usinagem de solo brita (70% - 30%) com material de jazida e brita produzida em usina de 300 t/h</v>
          </cell>
          <cell r="C6288" t="str">
            <v>m³</v>
          </cell>
          <cell r="D6288">
            <v>34.950000000000003</v>
          </cell>
          <cell r="E6288" t="str">
            <v>SICRO Jul/24</v>
          </cell>
        </row>
        <row r="6289">
          <cell r="A6289">
            <v>6416056</v>
          </cell>
          <cell r="B6289" t="str">
            <v>Usinagem de solo cimento com 7% de cimento com material de jazida em usina de 300 t/h</v>
          </cell>
          <cell r="C6289" t="str">
            <v>m³</v>
          </cell>
          <cell r="D6289">
            <v>78.459999999999994</v>
          </cell>
          <cell r="E6289" t="str">
            <v>SICRO Jul/24</v>
          </cell>
        </row>
        <row r="6290">
          <cell r="A6290">
            <v>6416278</v>
          </cell>
          <cell r="B6290" t="str">
            <v>Usinagem de solo escória de aciaria (50% - 50%) com material de jazida em usina de 300 t/h</v>
          </cell>
          <cell r="C6290" t="str">
            <v>m³</v>
          </cell>
          <cell r="D6290">
            <v>22.5</v>
          </cell>
          <cell r="E6290" t="str">
            <v>SICRO Jul/24</v>
          </cell>
        </row>
        <row r="6291">
          <cell r="A6291">
            <v>6416047</v>
          </cell>
          <cell r="B6291" t="str">
            <v>Usinagem de solo melhorado com 3% de cimento com material de jazida em usina de 300 t/h</v>
          </cell>
          <cell r="C6291" t="str">
            <v>m³</v>
          </cell>
          <cell r="D6291">
            <v>40.61</v>
          </cell>
          <cell r="E6291" t="str">
            <v>SICRO Jul/24</v>
          </cell>
        </row>
        <row r="6292">
          <cell r="A6292">
            <v>6416090</v>
          </cell>
          <cell r="B6292" t="str">
            <v>Usinagem para pavimento de concreto com fôrmas deslizantes - areia e brita comerciais</v>
          </cell>
          <cell r="C6292" t="str">
            <v>m³</v>
          </cell>
          <cell r="D6292">
            <v>366.27</v>
          </cell>
          <cell r="E6292" t="str">
            <v>SICRO Jul/24</v>
          </cell>
        </row>
        <row r="6293">
          <cell r="A6293">
            <v>6416089</v>
          </cell>
          <cell r="B6293" t="str">
            <v>Usinagem para pavimento de concreto com fôrmas deslizantes - areia extraída e brita produzida</v>
          </cell>
          <cell r="C6293" t="str">
            <v>m³</v>
          </cell>
          <cell r="D6293">
            <v>233.87</v>
          </cell>
          <cell r="E6293" t="str">
            <v>SICRO Jul/24</v>
          </cell>
        </row>
        <row r="6294">
          <cell r="A6294">
            <v>6416094</v>
          </cell>
          <cell r="B6294" t="str">
            <v>Usinagem para pavimento de concreto compactado com rolo - brita comercial</v>
          </cell>
          <cell r="C6294" t="str">
            <v>m³</v>
          </cell>
          <cell r="D6294">
            <v>326.91000000000003</v>
          </cell>
          <cell r="E6294" t="str">
            <v>SICRO Jul/24</v>
          </cell>
        </row>
        <row r="6295">
          <cell r="A6295">
            <v>6416093</v>
          </cell>
          <cell r="B6295" t="str">
            <v>Usinagem para pavimento de concreto compactado com rolo - brita produzida</v>
          </cell>
          <cell r="C6295" t="str">
            <v>m³</v>
          </cell>
          <cell r="D6295">
            <v>190.36</v>
          </cell>
          <cell r="E6295" t="str">
            <v>SICRO Jul/24</v>
          </cell>
        </row>
        <row r="6296">
          <cell r="A6296">
            <v>6416092</v>
          </cell>
          <cell r="B6296" t="str">
            <v>Usinagem para sub-base de concreto compactado com rolo - brita comercial</v>
          </cell>
          <cell r="C6296" t="str">
            <v>m³</v>
          </cell>
          <cell r="D6296">
            <v>290.92</v>
          </cell>
          <cell r="E6296" t="str">
            <v>SICRO Jul/24</v>
          </cell>
        </row>
        <row r="6297">
          <cell r="A6297">
            <v>6416091</v>
          </cell>
          <cell r="B6297" t="str">
            <v>Usinagem para sub-base de concreto compactado com rolo - brita produzida</v>
          </cell>
          <cell r="C6297" t="str">
            <v>m³</v>
          </cell>
          <cell r="D6297">
            <v>148.16</v>
          </cell>
          <cell r="E6297" t="str">
            <v>SICRO Jul/24</v>
          </cell>
        </row>
        <row r="6298">
          <cell r="A6298">
            <v>6817809</v>
          </cell>
          <cell r="B6298" t="str">
            <v>Confecção de BSCC - seção canal de 1,5 x 1,5 m - areia e brita comerciais</v>
          </cell>
          <cell r="C6298" t="str">
            <v>m</v>
          </cell>
          <cell r="D6298">
            <v>1008.39</v>
          </cell>
          <cell r="E6298" t="str">
            <v>SICRO Jul/24</v>
          </cell>
        </row>
        <row r="6299">
          <cell r="A6299">
            <v>6817810</v>
          </cell>
          <cell r="B6299" t="str">
            <v>Confecção de BSCC - seção canal de 1,5 x 1,5 m - areia extraída e brita produzida</v>
          </cell>
          <cell r="C6299" t="str">
            <v>m</v>
          </cell>
          <cell r="D6299">
            <v>888.91</v>
          </cell>
          <cell r="E6299" t="str">
            <v>SICRO Jul/24</v>
          </cell>
        </row>
        <row r="6300">
          <cell r="A6300">
            <v>6817811</v>
          </cell>
          <cell r="B6300" t="str">
            <v>Confecção de BSCC - seção canal de 2,0 x 1,5 m - areia e brita comerciais</v>
          </cell>
          <cell r="C6300" t="str">
            <v>m</v>
          </cell>
          <cell r="D6300">
            <v>1078.33</v>
          </cell>
          <cell r="E6300" t="str">
            <v>SICRO Jul/24</v>
          </cell>
        </row>
        <row r="6301">
          <cell r="A6301">
            <v>6817812</v>
          </cell>
          <cell r="B6301" t="str">
            <v>Confecção de BSCC - seção canal de 2,0 x 1,5 m - areia extraída e brita produzida</v>
          </cell>
          <cell r="C6301" t="str">
            <v>m</v>
          </cell>
          <cell r="D6301">
            <v>946.29</v>
          </cell>
          <cell r="E6301" t="str">
            <v>SICRO Jul/24</v>
          </cell>
        </row>
        <row r="6302">
          <cell r="A6302">
            <v>6817813</v>
          </cell>
          <cell r="B6302" t="str">
            <v>Confecção de BSCC - seção canal de 2,0 x 2,0 m - tipo I - areia e brita comerciais</v>
          </cell>
          <cell r="C6302" t="str">
            <v>m</v>
          </cell>
          <cell r="D6302">
            <v>1701.14</v>
          </cell>
          <cell r="E6302" t="str">
            <v>SICRO Jul/24</v>
          </cell>
        </row>
        <row r="6303">
          <cell r="A6303">
            <v>6817814</v>
          </cell>
          <cell r="B6303" t="str">
            <v>Confecção de BSCC - seção canal de 2,0 x 2,0 m - tipo I - areia extraída e brita produzida</v>
          </cell>
          <cell r="C6303" t="str">
            <v>m</v>
          </cell>
          <cell r="D6303">
            <v>1493.64</v>
          </cell>
          <cell r="E6303" t="str">
            <v>SICRO Jul/24</v>
          </cell>
        </row>
        <row r="6304">
          <cell r="A6304">
            <v>6817815</v>
          </cell>
          <cell r="B6304" t="str">
            <v>Confecção de BSCC - seção canal de 2,0 x 2,0 m - tipo II - areia e brita comerciais</v>
          </cell>
          <cell r="C6304" t="str">
            <v>m</v>
          </cell>
          <cell r="D6304">
            <v>1431.99</v>
          </cell>
          <cell r="E6304" t="str">
            <v>SICRO Jul/24</v>
          </cell>
        </row>
        <row r="6305">
          <cell r="A6305">
            <v>6817816</v>
          </cell>
          <cell r="B6305" t="str">
            <v>Confecção de BSCC - seção canal de 2,0 x 2,0 m - tipo II - areia extraída e brita produzida</v>
          </cell>
          <cell r="C6305" t="str">
            <v>m</v>
          </cell>
          <cell r="D6305">
            <v>1224.49</v>
          </cell>
          <cell r="E6305" t="str">
            <v>SICRO Jul/24</v>
          </cell>
        </row>
        <row r="6306">
          <cell r="A6306">
            <v>6817817</v>
          </cell>
          <cell r="B6306" t="str">
            <v>Confecção de BSCC - seção canal de 2,5 x 1,5 m - areia e brita comerciais</v>
          </cell>
          <cell r="C6306" t="str">
            <v>m</v>
          </cell>
          <cell r="D6306">
            <v>1159.08</v>
          </cell>
          <cell r="E6306" t="str">
            <v>SICRO Jul/24</v>
          </cell>
        </row>
        <row r="6307">
          <cell r="A6307">
            <v>6817818</v>
          </cell>
          <cell r="B6307" t="str">
            <v>Confecção de BSCC - seção canal de 2,5 x 1,5 m - areia extraída e brita produzida</v>
          </cell>
          <cell r="C6307" t="str">
            <v>m</v>
          </cell>
          <cell r="D6307">
            <v>1016.03</v>
          </cell>
          <cell r="E6307" t="str">
            <v>SICRO Jul/24</v>
          </cell>
        </row>
        <row r="6308">
          <cell r="A6308">
            <v>6817819</v>
          </cell>
          <cell r="B6308" t="str">
            <v>Confecção de BSCC - seção canal de 2,5 x 2,0 m - tipo I - areia e brita comerciais</v>
          </cell>
          <cell r="C6308" t="str">
            <v>m</v>
          </cell>
          <cell r="D6308">
            <v>1787.39</v>
          </cell>
          <cell r="E6308" t="str">
            <v>SICRO Jul/24</v>
          </cell>
        </row>
        <row r="6309">
          <cell r="A6309">
            <v>6817820</v>
          </cell>
          <cell r="B6309" t="str">
            <v>Confecção de BSCC - seção canal de 2,5 x 2,0 m - tipo I - areia extraída e brita produzida</v>
          </cell>
          <cell r="C6309" t="str">
            <v>m</v>
          </cell>
          <cell r="D6309">
            <v>1564.17</v>
          </cell>
          <cell r="E6309" t="str">
            <v>SICRO Jul/24</v>
          </cell>
        </row>
        <row r="6310">
          <cell r="A6310">
            <v>6817821</v>
          </cell>
          <cell r="B6310" t="str">
            <v>Confecção de BSCC - seção canal de 2,5 x 2,0 m - tipo II - areia e brita comerciais</v>
          </cell>
          <cell r="C6310" t="str">
            <v>m</v>
          </cell>
          <cell r="D6310">
            <v>1527.13</v>
          </cell>
          <cell r="E6310" t="str">
            <v>SICRO Jul/24</v>
          </cell>
        </row>
        <row r="6311">
          <cell r="A6311">
            <v>6817822</v>
          </cell>
          <cell r="B6311" t="str">
            <v>Confecção de BSCC - seção canal de 2,5 x 2,0 m - tipo II - areia extraída e brita produzida</v>
          </cell>
          <cell r="C6311" t="str">
            <v>m</v>
          </cell>
          <cell r="D6311">
            <v>1303.9100000000001</v>
          </cell>
          <cell r="E6311" t="str">
            <v>SICRO Jul/24</v>
          </cell>
        </row>
        <row r="6312">
          <cell r="A6312">
            <v>6817823</v>
          </cell>
          <cell r="B6312" t="str">
            <v>Confecção de BSCC - seção canal de 3,0 x 1,5 m - areia e brita comerciais</v>
          </cell>
          <cell r="C6312" t="str">
            <v>m</v>
          </cell>
          <cell r="D6312">
            <v>1244.4000000000001</v>
          </cell>
          <cell r="E6312" t="str">
            <v>SICRO Jul/24</v>
          </cell>
        </row>
        <row r="6313">
          <cell r="A6313">
            <v>6817824</v>
          </cell>
          <cell r="B6313" t="str">
            <v>Confecção de BSCC - seção canal de 3,0 x 1,5 m - areia extraída e brita produzida</v>
          </cell>
          <cell r="C6313" t="str">
            <v>m</v>
          </cell>
          <cell r="D6313">
            <v>1088.77</v>
          </cell>
          <cell r="E6313" t="str">
            <v>SICRO Jul/24</v>
          </cell>
        </row>
        <row r="6314">
          <cell r="A6314">
            <v>6817825</v>
          </cell>
          <cell r="B6314" t="str">
            <v>Confecção de BSCC - seção canal de 3,0 x 2,0 m - tipo I - areia e brita comerciais</v>
          </cell>
          <cell r="C6314" t="str">
            <v>m</v>
          </cell>
          <cell r="D6314">
            <v>1814.68</v>
          </cell>
          <cell r="E6314" t="str">
            <v>SICRO Jul/24</v>
          </cell>
        </row>
        <row r="6315">
          <cell r="A6315">
            <v>6817826</v>
          </cell>
          <cell r="B6315" t="str">
            <v>Confecção de BSCC - seção canal de 3,0 x 2,0 m - tipo I - areia extraída e brita produzida</v>
          </cell>
          <cell r="C6315" t="str">
            <v>m</v>
          </cell>
          <cell r="D6315">
            <v>1575.74</v>
          </cell>
          <cell r="E6315" t="str">
            <v>SICRO Jul/24</v>
          </cell>
        </row>
        <row r="6316">
          <cell r="A6316">
            <v>6817827</v>
          </cell>
          <cell r="B6316" t="str">
            <v>Confecção de BSCC - seção canal de 3,0 x 2,0 m - tipo II - areia e brita comerciais</v>
          </cell>
          <cell r="C6316" t="str">
            <v>m</v>
          </cell>
          <cell r="D6316">
            <v>1622.26</v>
          </cell>
          <cell r="E6316" t="str">
            <v>SICRO Jul/24</v>
          </cell>
        </row>
        <row r="6317">
          <cell r="A6317">
            <v>6817828</v>
          </cell>
          <cell r="B6317" t="str">
            <v>Confecção de BSCC - seção canal de 3,0 x 2,0 m - tipo II - areia extraída e brita produzida</v>
          </cell>
          <cell r="C6317" t="str">
            <v>m</v>
          </cell>
          <cell r="D6317">
            <v>1383.32</v>
          </cell>
          <cell r="E6317" t="str">
            <v>SICRO Jul/24</v>
          </cell>
        </row>
        <row r="6318">
          <cell r="A6318">
            <v>6817753</v>
          </cell>
          <cell r="B6318" t="str">
            <v>Confecção de BSCC - seção fechada de 1,5 x 1,5 m - altura do aterro de 0,25 a 1,00 m - areia e brita comerciais</v>
          </cell>
          <cell r="C6318" t="str">
            <v>m</v>
          </cell>
          <cell r="D6318">
            <v>1358.39</v>
          </cell>
          <cell r="E6318" t="str">
            <v>SICRO Jul/24</v>
          </cell>
        </row>
        <row r="6319">
          <cell r="A6319">
            <v>6817754</v>
          </cell>
          <cell r="B6319" t="str">
            <v>Confecção de BSCC - seção fechada de 1,5 x 1,5 m - altura do aterro de 0,25 a 1,00 m - areia extraída e brita produzida</v>
          </cell>
          <cell r="C6319" t="str">
            <v>m</v>
          </cell>
          <cell r="D6319">
            <v>1190.18</v>
          </cell>
          <cell r="E6319" t="str">
            <v>SICRO Jul/24</v>
          </cell>
        </row>
        <row r="6320">
          <cell r="A6320">
            <v>6817755</v>
          </cell>
          <cell r="B6320" t="str">
            <v>Confecção de BSCC - seção fechada de 1,5 x 1,5 m - altura do aterro de 1,00 a 2,50 m - areia e brita comerciais</v>
          </cell>
          <cell r="C6320" t="str">
            <v>m</v>
          </cell>
          <cell r="D6320">
            <v>1298.93</v>
          </cell>
          <cell r="E6320" t="str">
            <v>SICRO Jul/24</v>
          </cell>
        </row>
        <row r="6321">
          <cell r="A6321">
            <v>6817756</v>
          </cell>
          <cell r="B6321" t="str">
            <v>Confecção de BSCC - seção fechada de 1,5 x 1,5 m - altura do aterro de 1,00 a 2,50 m - areia extraída e brita produzida</v>
          </cell>
          <cell r="C6321" t="str">
            <v>m</v>
          </cell>
          <cell r="D6321">
            <v>1130.72</v>
          </cell>
          <cell r="E6321" t="str">
            <v>SICRO Jul/24</v>
          </cell>
        </row>
        <row r="6322">
          <cell r="A6322">
            <v>6817763</v>
          </cell>
          <cell r="B6322" t="str">
            <v>Confecção de BSCC - seção fechada de 1,5 x 1,5 m - altura do aterro de 10,00 a 12,50 m - areia e brita comerciais</v>
          </cell>
          <cell r="C6322" t="str">
            <v>m</v>
          </cell>
          <cell r="D6322">
            <v>1646.69</v>
          </cell>
          <cell r="E6322" t="str">
            <v>SICRO Jul/24</v>
          </cell>
        </row>
        <row r="6323">
          <cell r="A6323">
            <v>6817764</v>
          </cell>
          <cell r="B6323" t="str">
            <v>Confecção de BSCC - seção fechada de 1,5 x 1,5 m - altura do aterro de 10,00 a 12,50 m - areia extraída e brita produzida</v>
          </cell>
          <cell r="C6323" t="str">
            <v>m</v>
          </cell>
          <cell r="D6323">
            <v>1423.81</v>
          </cell>
          <cell r="E6323" t="str">
            <v>SICRO Jul/24</v>
          </cell>
        </row>
        <row r="6324">
          <cell r="A6324">
            <v>6817765</v>
          </cell>
          <cell r="B6324" t="str">
            <v>Confecção de BSCC - seção fechada de 1,5 x 1,5 m - altura do aterro de 12,50 a 15,00 m - areia e brita comerciais</v>
          </cell>
          <cell r="C6324" t="str">
            <v>m</v>
          </cell>
          <cell r="D6324">
            <v>1905.88</v>
          </cell>
          <cell r="E6324" t="str">
            <v>SICRO Jul/24</v>
          </cell>
        </row>
        <row r="6325">
          <cell r="A6325">
            <v>6817766</v>
          </cell>
          <cell r="B6325" t="str">
            <v>Confecção de BSCC - seção fechada de 1,5 x 1,5 m - altura do aterro de 12,50 a 15,00 m - areia extraída e brita produzida</v>
          </cell>
          <cell r="C6325" t="str">
            <v>m</v>
          </cell>
          <cell r="D6325">
            <v>1700.75</v>
          </cell>
          <cell r="E6325" t="str">
            <v>SICRO Jul/24</v>
          </cell>
        </row>
        <row r="6326">
          <cell r="A6326">
            <v>6817757</v>
          </cell>
          <cell r="B6326" t="str">
            <v>Confecção de BSCC - seção fechada de 1,5 x 1,5 m - altura do aterro de 2,50 a 5,00 m - areia e brita comerciais</v>
          </cell>
          <cell r="C6326" t="str">
            <v>m</v>
          </cell>
          <cell r="D6326">
            <v>1298.93</v>
          </cell>
          <cell r="E6326" t="str">
            <v>SICRO Jul/24</v>
          </cell>
        </row>
        <row r="6327">
          <cell r="A6327">
            <v>6817758</v>
          </cell>
          <cell r="B6327" t="str">
            <v>Confecção de BSCC - seção fechada de 1,5 x 1,5 m - altura do aterro de 2,50 a 5,00 m - areia extraída e brita produzida</v>
          </cell>
          <cell r="C6327" t="str">
            <v>m</v>
          </cell>
          <cell r="D6327">
            <v>1130.72</v>
          </cell>
          <cell r="E6327" t="str">
            <v>SICRO Jul/24</v>
          </cell>
        </row>
        <row r="6328">
          <cell r="A6328">
            <v>6817759</v>
          </cell>
          <cell r="B6328" t="str">
            <v>Confecção de BSCC - seção fechada de 1,5 x 1,5 m - altura do aterro de 5,00 a 7,50 m - areia e brita comerciais</v>
          </cell>
          <cell r="C6328" t="str">
            <v>m</v>
          </cell>
          <cell r="D6328">
            <v>1414.61</v>
          </cell>
          <cell r="E6328" t="str">
            <v>SICRO Jul/24</v>
          </cell>
        </row>
        <row r="6329">
          <cell r="A6329">
            <v>6817760</v>
          </cell>
          <cell r="B6329" t="str">
            <v>Confecção de BSCC - seção fechada de 1,5 x 1,5 m - altura do aterro de 5,00 a 7,50 m - areia extraída e brita produzida</v>
          </cell>
          <cell r="C6329" t="str">
            <v>m</v>
          </cell>
          <cell r="D6329">
            <v>1249</v>
          </cell>
          <cell r="E6329" t="str">
            <v>SICRO Jul/24</v>
          </cell>
        </row>
        <row r="6330">
          <cell r="A6330">
            <v>6817761</v>
          </cell>
          <cell r="B6330" t="str">
            <v>Confecção de BSCC - seção fechada de 1,5 x 1,5 m - altura do aterro de 7,50 a 10,00 m - areia e brita comerciais</v>
          </cell>
          <cell r="C6330" t="str">
            <v>m</v>
          </cell>
          <cell r="D6330">
            <v>1745.37</v>
          </cell>
          <cell r="E6330" t="str">
            <v>SICRO Jul/24</v>
          </cell>
        </row>
        <row r="6331">
          <cell r="A6331">
            <v>6817762</v>
          </cell>
          <cell r="B6331" t="str">
            <v>Confecção de BSCC - seção fechada de 1,5 x 1,5 m - altura do aterro de 7,50 a 10,00 m - areia extraída e brita produzida</v>
          </cell>
          <cell r="C6331" t="str">
            <v>m</v>
          </cell>
          <cell r="D6331">
            <v>1522.49</v>
          </cell>
          <cell r="E6331" t="str">
            <v>SICRO Jul/24</v>
          </cell>
        </row>
        <row r="6332">
          <cell r="A6332">
            <v>6817767</v>
          </cell>
          <cell r="B6332" t="str">
            <v>Confecção de BSCC - seção fechada de 2,0 x 2,0 m - altura do aterro de 0,25 a 1,00 m - areia e brita comerciais</v>
          </cell>
          <cell r="C6332" t="str">
            <v>m</v>
          </cell>
          <cell r="D6332">
            <v>1993.35</v>
          </cell>
          <cell r="E6332" t="str">
            <v>SICRO Jul/24</v>
          </cell>
        </row>
        <row r="6333">
          <cell r="A6333">
            <v>6817768</v>
          </cell>
          <cell r="B6333" t="str">
            <v>Confecção de BSCC - seção fechada de 2,0 x 2,0 m - altura do aterro de 0,25 a 1,00 m - areia extraída e brita produzida</v>
          </cell>
          <cell r="C6333" t="str">
            <v>m</v>
          </cell>
          <cell r="D6333">
            <v>1777.99</v>
          </cell>
          <cell r="E6333" t="str">
            <v>SICRO Jul/24</v>
          </cell>
        </row>
        <row r="6334">
          <cell r="A6334">
            <v>6817769</v>
          </cell>
          <cell r="B6334" t="str">
            <v>Confecção de BSCC - seção fechada de 2,0 x 2,0 m - altura do aterro de 1,00 a 2,50 m - areia e brita comerciais</v>
          </cell>
          <cell r="C6334" t="str">
            <v>m</v>
          </cell>
          <cell r="D6334">
            <v>1673.89</v>
          </cell>
          <cell r="E6334" t="str">
            <v>SICRO Jul/24</v>
          </cell>
        </row>
        <row r="6335">
          <cell r="A6335">
            <v>6817770</v>
          </cell>
          <cell r="B6335" t="str">
            <v>Confecção de BSCC - seção fechada de 2,0 x 2,0 m - altura do aterro de 1,00 a 2,50 m - areia extraída e brita produzida</v>
          </cell>
          <cell r="C6335" t="str">
            <v>m</v>
          </cell>
          <cell r="D6335">
            <v>1458.52</v>
          </cell>
          <cell r="E6335" t="str">
            <v>SICRO Jul/24</v>
          </cell>
        </row>
        <row r="6336">
          <cell r="A6336">
            <v>6817777</v>
          </cell>
          <cell r="B6336" t="str">
            <v>Confecção de BSCC - seção fechada de 2,0 x 2,0 m - altura do aterro de 10,00 a 12,50 m - areia e brita comerciais</v>
          </cell>
          <cell r="C6336" t="str">
            <v>m</v>
          </cell>
          <cell r="D6336">
            <v>2753.03</v>
          </cell>
          <cell r="E6336" t="str">
            <v>SICRO Jul/24</v>
          </cell>
        </row>
        <row r="6337">
          <cell r="A6337">
            <v>6817778</v>
          </cell>
          <cell r="B6337" t="str">
            <v>Confecção de BSCC - seção fechada de 2,0 x 2,0 m - altura do aterro de 10,00 a 12,50 m - areia extraída e brita produzida</v>
          </cell>
          <cell r="C6337" t="str">
            <v>m</v>
          </cell>
          <cell r="D6337">
            <v>2498.33</v>
          </cell>
          <cell r="E6337" t="str">
            <v>SICRO Jul/24</v>
          </cell>
        </row>
        <row r="6338">
          <cell r="A6338">
            <v>6817779</v>
          </cell>
          <cell r="B6338" t="str">
            <v>Confecção de BSCC - seção fechada de 2,0 x 2,0 m - altura do aterro de 12,50 a 15,00 m - areia e brita comerciais</v>
          </cell>
          <cell r="C6338" t="str">
            <v>m</v>
          </cell>
          <cell r="D6338">
            <v>3259.83</v>
          </cell>
          <cell r="E6338" t="str">
            <v>SICRO Jul/24</v>
          </cell>
        </row>
        <row r="6339">
          <cell r="A6339">
            <v>6817780</v>
          </cell>
          <cell r="B6339" t="str">
            <v>Confecção de BSCC - seção fechada de 2,0 x 2,0 m - altura do aterro de 12,50 a 15,00 m - areia extraída e brita produzida</v>
          </cell>
          <cell r="C6339" t="str">
            <v>m</v>
          </cell>
          <cell r="D6339">
            <v>2937.31</v>
          </cell>
          <cell r="E6339" t="str">
            <v>SICRO Jul/24</v>
          </cell>
        </row>
        <row r="6340">
          <cell r="A6340">
            <v>6817771</v>
          </cell>
          <cell r="B6340" t="str">
            <v>Confecção de BSCC - seção fechada de 2,0 x 2,0 m - altura do aterro de 2,50 a 5,00 m - areia e brita comerciais</v>
          </cell>
          <cell r="C6340" t="str">
            <v>m</v>
          </cell>
          <cell r="D6340">
            <v>1921.44</v>
          </cell>
          <cell r="E6340" t="str">
            <v>SICRO Jul/24</v>
          </cell>
        </row>
        <row r="6341">
          <cell r="A6341">
            <v>6817772</v>
          </cell>
          <cell r="B6341" t="str">
            <v>Confecção de BSCC - seção fechada de 2,0 x 2,0 m - altura do aterro de 2,50 a 5,00 m - areia extraída e brita produzida</v>
          </cell>
          <cell r="C6341" t="str">
            <v>m</v>
          </cell>
          <cell r="D6341">
            <v>1709.4</v>
          </cell>
          <cell r="E6341" t="str">
            <v>SICRO Jul/24</v>
          </cell>
        </row>
        <row r="6342">
          <cell r="A6342">
            <v>6817773</v>
          </cell>
          <cell r="B6342" t="str">
            <v>Confecção de BSCC - seção fechada de 2,0 x 2,0 m - altura do aterro de 5,00 a 7,50 m - areia e brita comerciais</v>
          </cell>
          <cell r="C6342" t="str">
            <v>m</v>
          </cell>
          <cell r="D6342">
            <v>2319.5</v>
          </cell>
          <cell r="E6342" t="str">
            <v>SICRO Jul/24</v>
          </cell>
        </row>
        <row r="6343">
          <cell r="A6343">
            <v>6817774</v>
          </cell>
          <cell r="B6343" t="str">
            <v>Confecção de BSCC - seção fechada de 2,0 x 2,0 m - altura do aterro de 5,00 a 7,50 m - areia extraída e brita produzida</v>
          </cell>
          <cell r="C6343" t="str">
            <v>m</v>
          </cell>
          <cell r="D6343">
            <v>2034.7</v>
          </cell>
          <cell r="E6343" t="str">
            <v>SICRO Jul/24</v>
          </cell>
        </row>
        <row r="6344">
          <cell r="A6344">
            <v>6817775</v>
          </cell>
          <cell r="B6344" t="str">
            <v>Confecção de BSCC - seção fechada de 2,0 x 2,0 m - altura do aterro de 7,50 a 10,00 m - areia e brita comerciais</v>
          </cell>
          <cell r="C6344" t="str">
            <v>m</v>
          </cell>
          <cell r="D6344">
            <v>2532.83</v>
          </cell>
          <cell r="E6344" t="str">
            <v>SICRO Jul/24</v>
          </cell>
        </row>
        <row r="6345">
          <cell r="A6345">
            <v>6817776</v>
          </cell>
          <cell r="B6345" t="str">
            <v>Confecção de BSCC - seção fechada de 2,0 x 2,0 m - altura do aterro de 7,50 a 10,00 m - areia extraída e brita produzida</v>
          </cell>
          <cell r="C6345" t="str">
            <v>m</v>
          </cell>
          <cell r="D6345">
            <v>2270.73</v>
          </cell>
          <cell r="E6345" t="str">
            <v>SICRO Jul/24</v>
          </cell>
        </row>
        <row r="6346">
          <cell r="A6346">
            <v>6817781</v>
          </cell>
          <cell r="B6346" t="str">
            <v>Confecção de BSCC - seção fechada de 2,5 x 2,5 m - altura do aterro de 0,25 a 1,00 m - areia e brita comerciais</v>
          </cell>
          <cell r="C6346" t="str">
            <v>m</v>
          </cell>
          <cell r="D6346">
            <v>2724.73</v>
          </cell>
          <cell r="E6346" t="str">
            <v>SICRO Jul/24</v>
          </cell>
        </row>
        <row r="6347">
          <cell r="A6347">
            <v>6817782</v>
          </cell>
          <cell r="B6347" t="str">
            <v>Confecção de BSCC - seção fechada de 2,5 x 2,5 m - altura do aterro de 0,25 a 1,00 m - areia extraída e brita produzida</v>
          </cell>
          <cell r="C6347" t="str">
            <v>m</v>
          </cell>
          <cell r="D6347">
            <v>2462.1999999999998</v>
          </cell>
          <cell r="E6347" t="str">
            <v>SICRO Jul/24</v>
          </cell>
        </row>
        <row r="6348">
          <cell r="A6348">
            <v>6817783</v>
          </cell>
          <cell r="B6348" t="str">
            <v>Confecção de BSCC - seção fechada de 2,5 x 2,5 m - altura do aterro de 1,00 a 2,50 m - areia e brita comerciais</v>
          </cell>
          <cell r="C6348" t="str">
            <v>m</v>
          </cell>
          <cell r="D6348">
            <v>2223.62</v>
          </cell>
          <cell r="E6348" t="str">
            <v>SICRO Jul/24</v>
          </cell>
        </row>
        <row r="6349">
          <cell r="A6349">
            <v>6817784</v>
          </cell>
          <cell r="B6349" t="str">
            <v>Confecção de BSCC - seção fechada de 2,5 x 2,5 m - altura do aterro de 1,00 a 2,50 m - areia extraída e brita produzida</v>
          </cell>
          <cell r="C6349" t="str">
            <v>m</v>
          </cell>
          <cell r="D6349">
            <v>1961.1</v>
          </cell>
          <cell r="E6349" t="str">
            <v>SICRO Jul/24</v>
          </cell>
        </row>
        <row r="6350">
          <cell r="A6350">
            <v>6817791</v>
          </cell>
          <cell r="B6350" t="str">
            <v>Confecção de BSCC - seção fechada de 2,5 x 2,5 m - altura do aterro de 10,00 a 12,50 m - areia e brita comerciais</v>
          </cell>
          <cell r="C6350" t="str">
            <v>m</v>
          </cell>
          <cell r="D6350">
            <v>4039.63</v>
          </cell>
          <cell r="E6350" t="str">
            <v>SICRO Jul/24</v>
          </cell>
        </row>
        <row r="6351">
          <cell r="A6351">
            <v>6817792</v>
          </cell>
          <cell r="B6351" t="str">
            <v>Confecção de BSCC - seção fechada de 2,5 x 2,5 m - altura do aterro de 10,00 a 12,50 m - areia extraída e brita produzida</v>
          </cell>
          <cell r="C6351" t="str">
            <v>m</v>
          </cell>
          <cell r="D6351">
            <v>3647.9</v>
          </cell>
          <cell r="E6351" t="str">
            <v>SICRO Jul/24</v>
          </cell>
        </row>
        <row r="6352">
          <cell r="A6352">
            <v>6817793</v>
          </cell>
          <cell r="B6352" t="str">
            <v>Confecção de BSCC - seção fechada de 2,5 x 2,5 m - altura do aterro de 12,50 a 15,00 m - areia e brita comerciais</v>
          </cell>
          <cell r="C6352" t="str">
            <v>m</v>
          </cell>
          <cell r="D6352">
            <v>4600.9399999999996</v>
          </cell>
          <cell r="E6352" t="str">
            <v>SICRO Jul/24</v>
          </cell>
        </row>
        <row r="6353">
          <cell r="A6353">
            <v>6817794</v>
          </cell>
          <cell r="B6353" t="str">
            <v>Confecção de BSCC - seção fechada de 2,5 x 2,5 m - altura do aterro de 12,50 a 15,00 m - areia extraída e brita produzida</v>
          </cell>
          <cell r="C6353" t="str">
            <v>m</v>
          </cell>
          <cell r="D6353">
            <v>4209.21</v>
          </cell>
          <cell r="E6353" t="str">
            <v>SICRO Jul/24</v>
          </cell>
        </row>
        <row r="6354">
          <cell r="A6354">
            <v>6817785</v>
          </cell>
          <cell r="B6354" t="str">
            <v>Confecção de BSCC - seção fechada de 2,5 x 2,5 m - altura do aterro de 2,50 a 5,00 m - areia e brita comerciais</v>
          </cell>
          <cell r="C6354" t="str">
            <v>m</v>
          </cell>
          <cell r="D6354">
            <v>2846.01</v>
          </cell>
          <cell r="E6354" t="str">
            <v>SICRO Jul/24</v>
          </cell>
        </row>
        <row r="6355">
          <cell r="A6355">
            <v>6817786</v>
          </cell>
          <cell r="B6355" t="str">
            <v>Confecção de BSCC - seção fechada de 2,5 x 2,5 m - altura do aterro de 2,50 a 5,00 m - areia extraída e brita produzida</v>
          </cell>
          <cell r="C6355" t="str">
            <v>m</v>
          </cell>
          <cell r="D6355">
            <v>2499.3000000000002</v>
          </cell>
          <cell r="E6355" t="str">
            <v>SICRO Jul/24</v>
          </cell>
        </row>
        <row r="6356">
          <cell r="A6356">
            <v>6817787</v>
          </cell>
          <cell r="B6356" t="str">
            <v>Confecção de BSCC - seção fechada de 2,5 x 2,5 m - altura do aterro de 5,00 a 7,50 m - areia e brita comerciais</v>
          </cell>
          <cell r="C6356" t="str">
            <v>m</v>
          </cell>
          <cell r="D6356">
            <v>3279</v>
          </cell>
          <cell r="E6356" t="str">
            <v>SICRO Jul/24</v>
          </cell>
        </row>
        <row r="6357">
          <cell r="A6357">
            <v>6817788</v>
          </cell>
          <cell r="B6357" t="str">
            <v>Confecção de BSCC - seção fechada de 2,5 x 2,5 m - altura do aterro de 5,00 a 7,50 m - areia extraída e brita produzida</v>
          </cell>
          <cell r="C6357" t="str">
            <v>m</v>
          </cell>
          <cell r="D6357">
            <v>2959.91</v>
          </cell>
          <cell r="E6357" t="str">
            <v>SICRO Jul/24</v>
          </cell>
        </row>
        <row r="6358">
          <cell r="A6358">
            <v>6817789</v>
          </cell>
          <cell r="B6358" t="str">
            <v>Confecção de BSCC - seção fechada de 2,5 x 2,5 m - altura do aterro de 7,50 a 10,00 m - areia e brita comerciais</v>
          </cell>
          <cell r="C6358" t="str">
            <v>m</v>
          </cell>
          <cell r="D6358">
            <v>3662.2</v>
          </cell>
          <cell r="E6358" t="str">
            <v>SICRO Jul/24</v>
          </cell>
        </row>
        <row r="6359">
          <cell r="A6359">
            <v>6817790</v>
          </cell>
          <cell r="B6359" t="str">
            <v>Confecção de BSCC - seção fechada de 2,5 x 2,5 m - altura do aterro de 7,50 a 10,00 m - areia extraída e brita produzida</v>
          </cell>
          <cell r="C6359" t="str">
            <v>m</v>
          </cell>
          <cell r="D6359">
            <v>3352.14</v>
          </cell>
          <cell r="E6359" t="str">
            <v>SICRO Jul/24</v>
          </cell>
        </row>
        <row r="6360">
          <cell r="A6360">
            <v>6817795</v>
          </cell>
          <cell r="B6360" t="str">
            <v>Confecção de BSCC - seção fechada de 3,0 x 3,0 m - altura do aterro de 0,25 a 1,00 m - areia e brita comerciais</v>
          </cell>
          <cell r="C6360" t="str">
            <v>m</v>
          </cell>
          <cell r="D6360">
            <v>3511.9</v>
          </cell>
          <cell r="E6360" t="str">
            <v>SICRO Jul/24</v>
          </cell>
        </row>
        <row r="6361">
          <cell r="A6361">
            <v>6817796</v>
          </cell>
          <cell r="B6361" t="str">
            <v>Confecção de BSCC - seção fechada de 3,0 x 3,0 m - altura do aterro de 0,25 a 1,00 m - areia extraída e brita produzida</v>
          </cell>
          <cell r="C6361" t="str">
            <v>m</v>
          </cell>
          <cell r="D6361">
            <v>3206.99</v>
          </cell>
          <cell r="E6361" t="str">
            <v>SICRO Jul/24</v>
          </cell>
        </row>
        <row r="6362">
          <cell r="A6362">
            <v>6817797</v>
          </cell>
          <cell r="B6362" t="str">
            <v>Confecção de BSCC - seção fechada de 3,0 x 3,0 m - altura do aterro de 1,00 a 2,50 m - areia e brita comerciais</v>
          </cell>
          <cell r="C6362" t="str">
            <v>m</v>
          </cell>
          <cell r="D6362">
            <v>2983.3</v>
          </cell>
          <cell r="E6362" t="str">
            <v>SICRO Jul/24</v>
          </cell>
        </row>
        <row r="6363">
          <cell r="A6363">
            <v>6817798</v>
          </cell>
          <cell r="B6363" t="str">
            <v>Confecção de BSCC - seção fechada de 3,0 x 3,0 m - altura do aterro de 1,00 a 2,50 m - areia extraída e brita produzida</v>
          </cell>
          <cell r="C6363" t="str">
            <v>m</v>
          </cell>
          <cell r="D6363">
            <v>2678.38</v>
          </cell>
          <cell r="E6363" t="str">
            <v>SICRO Jul/24</v>
          </cell>
        </row>
        <row r="6364">
          <cell r="A6364">
            <v>6817805</v>
          </cell>
          <cell r="B6364" t="str">
            <v>Confecção de BSCC - seção fechada de 3,0 x 3,0 m - altura do aterro de 10,00 a 12,50 m - areia e brita comerciais</v>
          </cell>
          <cell r="C6364" t="str">
            <v>m</v>
          </cell>
          <cell r="D6364">
            <v>5698.12</v>
          </cell>
          <cell r="E6364" t="str">
            <v>SICRO Jul/24</v>
          </cell>
        </row>
        <row r="6365">
          <cell r="A6365">
            <v>6817806</v>
          </cell>
          <cell r="B6365" t="str">
            <v>Confecção de BSCC - seção fechada de 3,0 x 3,0 m - altura do aterro de 10,00 a 12,50 m - areia extraída e brita produzida</v>
          </cell>
          <cell r="C6365" t="str">
            <v>m</v>
          </cell>
          <cell r="D6365">
            <v>5237.18</v>
          </cell>
          <cell r="E6365" t="str">
            <v>SICRO Jul/24</v>
          </cell>
        </row>
        <row r="6366">
          <cell r="A6366">
            <v>6817807</v>
          </cell>
          <cell r="B6366" t="str">
            <v>Confecção de BSCC - seção fechada de 3,0 x 3,0 m - altura do aterro de 12,50 a 15,00 m - areia e brita comerciais</v>
          </cell>
          <cell r="C6366" t="str">
            <v>m</v>
          </cell>
          <cell r="D6366">
            <v>6317.4</v>
          </cell>
          <cell r="E6366" t="str">
            <v>SICRO Jul/24</v>
          </cell>
        </row>
        <row r="6367">
          <cell r="A6367">
            <v>6817808</v>
          </cell>
          <cell r="B6367" t="str">
            <v>Confecção de BSCC - seção fechada de 3,0 x 3,0 m - altura do aterro de 12,50 a 15,00 m - areia extraída e brita produzida</v>
          </cell>
          <cell r="C6367" t="str">
            <v>m</v>
          </cell>
          <cell r="D6367">
            <v>5856.46</v>
          </cell>
          <cell r="E6367" t="str">
            <v>SICRO Jul/24</v>
          </cell>
        </row>
        <row r="6368">
          <cell r="A6368">
            <v>6817799</v>
          </cell>
          <cell r="B6368" t="str">
            <v>Confecção de BSCC - seção fechada de 3,0 x 3,0 m - altura do aterro de 2,50 a 5,00 m - areia e brita comerciais</v>
          </cell>
          <cell r="C6368" t="str">
            <v>m</v>
          </cell>
          <cell r="D6368">
            <v>3750.89</v>
          </cell>
          <cell r="E6368" t="str">
            <v>SICRO Jul/24</v>
          </cell>
        </row>
        <row r="6369">
          <cell r="A6369">
            <v>6817800</v>
          </cell>
          <cell r="B6369" t="str">
            <v>Confecção de BSCC - seção fechada de 3,0 x 3,0 m - altura do aterro de 2,50 a 5,00 m - areia extraída e brita produzida</v>
          </cell>
          <cell r="C6369" t="str">
            <v>m</v>
          </cell>
          <cell r="D6369">
            <v>3342.27</v>
          </cell>
          <cell r="E6369" t="str">
            <v>SICRO Jul/24</v>
          </cell>
        </row>
        <row r="6370">
          <cell r="A6370">
            <v>6817801</v>
          </cell>
          <cell r="B6370" t="str">
            <v>Confecção de BSCC - seção fechada de 3,0 x 3,0 m - altura do aterro de 5,00 a 7,50 m - areia e brita comerciais</v>
          </cell>
          <cell r="C6370" t="str">
            <v>m</v>
          </cell>
          <cell r="D6370">
            <v>4541.8</v>
          </cell>
          <cell r="E6370" t="str">
            <v>SICRO Jul/24</v>
          </cell>
        </row>
        <row r="6371">
          <cell r="A6371">
            <v>6817802</v>
          </cell>
          <cell r="B6371" t="str">
            <v>Confecção de BSCC - seção fechada de 3,0 x 3,0 m - altura do aterro de 5,00 a 7,50 m - areia extraída e brita produzida</v>
          </cell>
          <cell r="C6371" t="str">
            <v>m</v>
          </cell>
          <cell r="D6371">
            <v>4176.37</v>
          </cell>
          <cell r="E6371" t="str">
            <v>SICRO Jul/24</v>
          </cell>
        </row>
      </sheetData>
    </sheetDataSet>
  </externalBook>
</externalLink>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persons/person1.xml><?xml version="1.0" encoding="utf-8"?>
<personList xmlns="http://schemas.microsoft.com/office/spreadsheetml/2018/threadedcomments" xmlns:x="http://schemas.openxmlformats.org/spreadsheetml/2006/main"/>
</file>

<file path=xl/persons/person2.xml><?xml version="1.0" encoding="utf-8"?>
<personList xmlns="http://schemas.microsoft.com/office/spreadsheetml/2018/threadedcomments" xmlns:x="http://schemas.openxmlformats.org/spreadsheetml/2006/main"/>
</file>

<file path=xl/persons/person3.xml><?xml version="1.0" encoding="utf-8"?>
<personList xmlns="http://schemas.microsoft.com/office/spreadsheetml/2018/threadedcomments" xmlns:x="http://schemas.openxmlformats.org/spreadsheetml/2006/main"/>
</file>

<file path=xl/persons/person4.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pageSetUpPr fitToPage="1"/>
  </sheetPr>
  <dimension ref="B1:R127"/>
  <sheetViews>
    <sheetView showGridLines="0" showZeros="0" topLeftCell="A19" zoomScale="80" zoomScaleNormal="80" zoomScaleSheetLayoutView="75" workbookViewId="0">
      <selection activeCell="G32" sqref="G32"/>
    </sheetView>
  </sheetViews>
  <sheetFormatPr defaultColWidth="11.42578125" defaultRowHeight="12.75" x14ac:dyDescent="0.2"/>
  <cols>
    <col min="1" max="1" width="11.42578125" style="1"/>
    <col min="2" max="2" width="11.140625" style="1" customWidth="1"/>
    <col min="3" max="3" width="13.42578125" style="20" customWidth="1"/>
    <col min="4" max="5" width="17.140625" style="1" customWidth="1"/>
    <col min="6" max="6" width="18" style="1" customWidth="1"/>
    <col min="7" max="7" width="16.85546875" style="1" customWidth="1"/>
    <col min="8" max="8" width="15.28515625" style="1" customWidth="1"/>
    <col min="9" max="9" width="8.85546875" style="1" customWidth="1"/>
    <col min="10" max="10" width="16.42578125" style="1" bestFit="1" customWidth="1"/>
    <col min="11" max="11" width="8.85546875" style="1" customWidth="1"/>
    <col min="12" max="12" width="11.42578125" style="1"/>
    <col min="13" max="13" width="13.140625" style="1" bestFit="1" customWidth="1"/>
    <col min="14" max="18" width="11.42578125" style="1"/>
    <col min="19" max="19" width="6.140625" style="1" bestFit="1" customWidth="1"/>
    <col min="20" max="16384" width="11.42578125" style="1"/>
  </cols>
  <sheetData>
    <row r="1" spans="2:15" x14ac:dyDescent="0.2">
      <c r="B1" s="3"/>
    </row>
    <row r="2" spans="2:15" s="16" customFormat="1" ht="62.25" customHeight="1" x14ac:dyDescent="0.25">
      <c r="B2" s="103"/>
      <c r="C2" s="104"/>
      <c r="D2" s="105"/>
      <c r="E2" s="120" t="s">
        <v>0</v>
      </c>
      <c r="F2" s="121"/>
      <c r="G2" s="121"/>
      <c r="H2" s="122"/>
      <c r="I2" s="122"/>
      <c r="J2" s="122"/>
      <c r="K2" s="3"/>
    </row>
    <row r="3" spans="2:15" s="17" customFormat="1" ht="15.75" customHeight="1" x14ac:dyDescent="0.2">
      <c r="B3" s="106"/>
      <c r="C3" s="107"/>
      <c r="D3" s="108"/>
      <c r="E3" s="123"/>
      <c r="F3" s="124"/>
      <c r="G3" s="124"/>
      <c r="H3" s="125"/>
      <c r="I3" s="125"/>
      <c r="J3" s="125"/>
      <c r="K3" s="3"/>
    </row>
    <row r="4" spans="2:15" s="18" customFormat="1" ht="15.75" customHeight="1" x14ac:dyDescent="0.2">
      <c r="B4" s="109"/>
      <c r="C4" s="110"/>
      <c r="D4" s="111"/>
      <c r="E4" s="21"/>
      <c r="F4" s="24"/>
      <c r="G4" s="24"/>
      <c r="H4" s="126"/>
      <c r="I4" s="126"/>
      <c r="J4" s="126"/>
      <c r="K4" s="1"/>
    </row>
    <row r="5" spans="2:15" s="18" customFormat="1" ht="21" customHeight="1" x14ac:dyDescent="0.2">
      <c r="C5" s="22"/>
      <c r="E5" s="23"/>
      <c r="F5" s="25"/>
      <c r="G5" s="26"/>
      <c r="H5" s="27"/>
      <c r="I5" s="27"/>
      <c r="J5" s="29"/>
      <c r="K5" s="1"/>
    </row>
    <row r="6" spans="2:15" ht="45.75" customHeight="1" x14ac:dyDescent="0.2">
      <c r="B6" s="112" t="s">
        <v>34</v>
      </c>
      <c r="C6" s="113"/>
      <c r="D6" s="113"/>
      <c r="E6" s="113"/>
      <c r="F6" s="113"/>
      <c r="G6" s="113"/>
      <c r="H6" s="47" t="s">
        <v>1</v>
      </c>
      <c r="I6" s="95" t="s">
        <v>2</v>
      </c>
      <c r="J6" s="96"/>
      <c r="N6"/>
    </row>
    <row r="7" spans="2:15" ht="18" customHeight="1" x14ac:dyDescent="0.25">
      <c r="B7" s="114" t="s">
        <v>35</v>
      </c>
      <c r="C7" s="115"/>
      <c r="D7" s="115"/>
      <c r="E7" s="115"/>
      <c r="F7" s="115"/>
      <c r="G7" s="115"/>
      <c r="H7" s="48"/>
      <c r="I7" s="97"/>
      <c r="J7" s="98"/>
      <c r="M7" s="52"/>
    </row>
    <row r="8" spans="2:15" ht="8.25" customHeight="1" x14ac:dyDescent="0.2">
      <c r="C8" s="22"/>
      <c r="D8" s="18"/>
      <c r="E8" s="18"/>
      <c r="F8" s="18"/>
      <c r="G8" s="18"/>
      <c r="H8" s="18"/>
      <c r="I8" s="18"/>
      <c r="J8" s="18"/>
    </row>
    <row r="9" spans="2:15" s="19" customFormat="1" ht="18" x14ac:dyDescent="0.2">
      <c r="B9" s="116" t="s">
        <v>3</v>
      </c>
      <c r="C9" s="118" t="s">
        <v>4</v>
      </c>
      <c r="D9" s="101" t="s">
        <v>5</v>
      </c>
      <c r="E9" s="101"/>
      <c r="F9" s="101"/>
      <c r="G9" s="101"/>
      <c r="H9" s="101"/>
      <c r="I9" s="101" t="s">
        <v>6</v>
      </c>
      <c r="J9" s="99" t="s">
        <v>7</v>
      </c>
      <c r="K9" s="1"/>
    </row>
    <row r="10" spans="2:15" s="19" customFormat="1" ht="18" x14ac:dyDescent="0.2">
      <c r="B10" s="117"/>
      <c r="C10" s="119"/>
      <c r="D10" s="102"/>
      <c r="E10" s="102"/>
      <c r="F10" s="102"/>
      <c r="G10" s="102"/>
      <c r="H10" s="102"/>
      <c r="I10" s="102"/>
      <c r="J10" s="100"/>
      <c r="K10" s="1"/>
      <c r="M10" s="1">
        <f>SUMIF(M12:M56,"&lt;&gt;#N/D",M12:M56)</f>
        <v>17005.97</v>
      </c>
      <c r="N10" s="1">
        <f>M10*1.25</f>
        <v>21257.462500000001</v>
      </c>
    </row>
    <row r="11" spans="2:15" ht="23.25" customHeight="1" x14ac:dyDescent="0.2">
      <c r="B11" s="51"/>
      <c r="C11" s="49" t="s">
        <v>8</v>
      </c>
      <c r="D11" s="133" t="s">
        <v>23</v>
      </c>
      <c r="E11" s="134"/>
      <c r="F11" s="134"/>
      <c r="G11" s="134"/>
      <c r="H11" s="135"/>
      <c r="I11" s="28"/>
      <c r="J11" s="50"/>
      <c r="N11" s="20"/>
    </row>
    <row r="12" spans="2:15" ht="23.25" customHeight="1" x14ac:dyDescent="0.2">
      <c r="B12" s="51" t="s">
        <v>9</v>
      </c>
      <c r="C12" s="53">
        <v>17030002</v>
      </c>
      <c r="D12" s="127" t="str">
        <f>UPPER(IF($B12="EDIF",VLOOKUP($C12,[2]EDIF!$A$1:$F$2677,2,0),(IF($B12="INFRA",VLOOKUP($C12,[2]INFRA!$A$1:$F$859,2,0),(IF($B12="SINAPI",VLOOKUP($C12,[2]SINAPI!$A$1:$G$7552,2,0),(IF($B12="CDHU",VLOOKUP($C12,[2]CDHU!$A$1:$G$4122,2,0),(IF($B12="SIEC",VLOOKUP($C12,[2]SIEC!$A$1:$F$4304,2,0),(IF($B12="DER",VLOOKUP($C12,[2]DER!$A$1:$F$2075,2,0),(IF($B12="SICRO",VLOOKUP($C12,[2]SICRO!$A$1:$E$6371,2,0)))))))))))))))</f>
        <v>PLACA DE OBRA EM CHAPA DE AÇO GALVANIZADO</v>
      </c>
      <c r="E12" s="128"/>
      <c r="F12" s="128"/>
      <c r="G12" s="128"/>
      <c r="H12" s="129"/>
      <c r="I12" s="34" t="str">
        <f>UPPER(IF($B12="EDIF",VLOOKUP($C12,[2]EDIF!$A$1:$F$2677,3,0),(IF($B12="INFRA",VLOOKUP($C12,[2]INFRA!$A$1:$F$859,3,0),(IF($B12="SINAPI",VLOOKUP($C12,[2]SINAPI!$A$1:$G$7552,3,0),(IF($B12="CDHU",VLOOKUP($C12,[2]CDHU!$A$1:$G$4122,3,0),(IF($B12="SIEC",VLOOKUP($C12,[2]SIEC!$A$1:$F$4304,3,0),(IF($B12="DER",VLOOKUP($C12,[2]DER!$A$1:$F$2075,3,0),(IF($B12="SICRO",VLOOKUP($C12,[2]SICRO!$A$1:$E$6371,3,0)))))))))))))))</f>
        <v>M2</v>
      </c>
      <c r="J12" s="50">
        <f>SUM(K13:K16)</f>
        <v>7.7050000000000001</v>
      </c>
      <c r="L12" s="1" t="str">
        <f>UPPER(IF($B12="EDIF",VLOOKUP($C12,[2]EDIF!$A$1:$F$2677,4,0),(IF($B12="INFRA",VLOOKUP($C12,[2]INFRA!$A$1:$F$859,4,0),(IF($B12="SINAPI",VLOOKUP($C12,[2]SINAPI!$A$1:$G$7552,4,0),(IF($B12="CDHU",VLOOKUP($C12,[2]CDHU!$A$1:$G$4122,6,0),(IF($B12="SIEC",VLOOKUP($C12,[2]SIEC!$A$1:$F$4304,5,0),(IF($B12="DER",VLOOKUP($C12,[2]DER!$A$1:$F$2075,5,0),(IF($B12="SICRO",VLOOKUP($C12,[2]SICRO!$A$1:$E$6371,4,0)))))))))))))))</f>
        <v>392,2</v>
      </c>
      <c r="M12" s="1">
        <f t="shared" ref="M12" si="0">TRUNC(J12*L12,2)</f>
        <v>3021.9</v>
      </c>
      <c r="N12" s="39">
        <f t="shared" ref="N12" si="1">C12</f>
        <v>17030002</v>
      </c>
      <c r="O12" s="1" t="str">
        <f>UPPER(IF($B12="EDIF",VLOOKUP($C12,[2]EDIF!$A$1:$F$2677,5,0),(IF($B12="INFRA",VLOOKUP($C12,[2]INFRA!$A$1:$F$859,5,0),(IF($B12="SINAPI",VLOOKUP($C12,[2]SINAPI!$A$1:$G$7552,7,0),(IF($B12="CDHU",VLOOKUP($C12,[2]CDHU!$A$1:$G$4122,7,0),(IF($B12="SIEC",VLOOKUP($C12,[2]SIEC!$A$1:$F$4304,6,0),(IF($B12="DER",VLOOKUP($C12,[2]DER!$A$1:$F$2075,6,0),(IF($B12="SICRO",VLOOKUP($C12,[2]SICRO!$A$1:$E$6371,5,0)))))))))))))))</f>
        <v>SIURB-E JUL/24</v>
      </c>
    </row>
    <row r="13" spans="2:15" ht="23.25" customHeight="1" x14ac:dyDescent="0.2">
      <c r="B13" s="51"/>
      <c r="C13" s="49" t="s">
        <v>10</v>
      </c>
      <c r="D13" s="130" t="s">
        <v>29</v>
      </c>
      <c r="E13" s="131"/>
      <c r="F13" s="131"/>
      <c r="G13" s="131"/>
      <c r="H13" s="132"/>
      <c r="I13" s="28"/>
      <c r="J13" s="50"/>
      <c r="K13" s="1">
        <v>6</v>
      </c>
      <c r="N13" s="20"/>
    </row>
    <row r="14" spans="2:15" ht="23.25" customHeight="1" x14ac:dyDescent="0.2">
      <c r="B14" s="51"/>
      <c r="C14" s="49" t="s">
        <v>10</v>
      </c>
      <c r="D14" s="130" t="s">
        <v>39</v>
      </c>
      <c r="E14" s="131"/>
      <c r="F14" s="131"/>
      <c r="G14" s="131"/>
      <c r="H14" s="132"/>
      <c r="I14" s="28"/>
      <c r="J14" s="50"/>
      <c r="K14" s="1">
        <f>2.2*3.1*0.25</f>
        <v>1.7050000000000003</v>
      </c>
      <c r="N14" s="20"/>
    </row>
    <row r="15" spans="2:15" ht="23.25" customHeight="1" x14ac:dyDescent="0.2">
      <c r="B15" s="51"/>
      <c r="C15" s="49" t="s">
        <v>10</v>
      </c>
      <c r="D15" s="55"/>
      <c r="E15" s="56"/>
      <c r="F15" s="56"/>
      <c r="G15" s="56"/>
      <c r="H15" s="57"/>
      <c r="I15" s="28"/>
      <c r="J15" s="50"/>
      <c r="N15" s="20"/>
    </row>
    <row r="16" spans="2:15" x14ac:dyDescent="0.2">
      <c r="B16" s="51"/>
      <c r="C16" s="49" t="s">
        <v>10</v>
      </c>
      <c r="D16" s="42"/>
      <c r="E16" s="43"/>
      <c r="F16" s="43"/>
      <c r="G16" s="43"/>
      <c r="H16" s="44"/>
      <c r="I16" s="28"/>
      <c r="J16" s="50"/>
      <c r="N16" s="20"/>
    </row>
    <row r="17" spans="2:15" ht="23.25" customHeight="1" x14ac:dyDescent="0.2">
      <c r="B17" s="51" t="s">
        <v>9</v>
      </c>
      <c r="C17" s="53">
        <v>1001008</v>
      </c>
      <c r="D17" s="127" t="str">
        <f>UPPER(IF($B17="EDIF",VLOOKUP($C17,[2]EDIF!$A$1:$F$2677,2,0),(IF($B17="INFRA",VLOOKUP($C17,[2]INFRA!$A$1:$F$859,2,0),(IF($B17="SINAPI",VLOOKUP($C17,[2]SINAPI!$A$1:$G$7552,2,0),(IF($B17="CDHU",VLOOKUP($C17,[2]CDHU!$A$1:$G$4122,2,0),(IF($B17="SIEC",VLOOKUP($C17,[2]SIEC!$A$1:$F$4304,2,0),(IF($B17="DER",VLOOKUP($C17,[2]DER!$A$1:$F$2075,2,0),(IF($B17="SICRO",VLOOKUP($C17,[2]SICRO!$A$1:$E$6371,2,0)))))))))))))))</f>
        <v>LIMPEZA MANUAL GERAL INCLUSIVE REMOÇÃO DE COBERTURA VEGETAL - TRONCO ATÉ 10CM - SEM TRANSPORTE</v>
      </c>
      <c r="E17" s="128"/>
      <c r="F17" s="128"/>
      <c r="G17" s="128"/>
      <c r="H17" s="129"/>
      <c r="I17" s="34" t="str">
        <f>UPPER(IF($B17="EDIF",VLOOKUP($C17,[2]EDIF!$A$1:$F$2677,3,0),(IF($B17="INFRA",VLOOKUP($C17,[2]INFRA!$A$1:$F$859,3,0),(IF($B17="SINAPI",VLOOKUP($C17,[2]SINAPI!$A$1:$G$7552,3,0),(IF($B17="CDHU",VLOOKUP($C17,[2]CDHU!$A$1:$G$4122,3,0),(IF($B17="SIEC",VLOOKUP($C17,[2]SIEC!$A$1:$F$4304,3,0),(IF($B17="DER",VLOOKUP($C17,[2]DER!$A$1:$F$2075,3,0),(IF($B17="SICRO",VLOOKUP($C17,[2]SICRO!$A$1:$E$6371,3,0)))))))))))))))</f>
        <v>M2</v>
      </c>
      <c r="J17" s="50">
        <f t="shared" ref="J17" si="2">ROUND(K18,2)</f>
        <v>102</v>
      </c>
      <c r="L17" s="1" t="str">
        <f>UPPER(IF($B17="EDIF",VLOOKUP($C17,[2]EDIF!$A$1:$F$2677,4,0),(IF($B17="INFRA",VLOOKUP($C17,[2]INFRA!$A$1:$F$859,4,0),(IF($B17="SINAPI",VLOOKUP($C17,[2]SINAPI!$A$1:$G$7552,4,0),(IF($B17="CDHU",VLOOKUP($C17,[2]CDHU!$A$1:$G$4122,6,0),(IF($B17="SIEC",VLOOKUP($C17,[2]SIEC!$A$1:$F$4304,5,0),(IF($B17="DER",VLOOKUP($C17,[2]DER!$A$1:$F$2075,5,0),(IF($B17="SICRO",VLOOKUP($C17,[2]SICRO!$A$1:$E$6371,4,0)))))))))))))))</f>
        <v>6,03</v>
      </c>
      <c r="M17" s="1">
        <f t="shared" ref="M17" si="3">TRUNC(J17*L17,2)</f>
        <v>615.05999999999995</v>
      </c>
      <c r="N17" s="39">
        <f t="shared" ref="N17" si="4">C17</f>
        <v>1001008</v>
      </c>
      <c r="O17" s="1" t="str">
        <f>UPPER(IF($B17="EDIF",VLOOKUP($C17,[2]EDIF!$A$1:$F$2677,5,0),(IF($B17="INFRA",VLOOKUP($C17,[2]INFRA!$A$1:$F$859,5,0),(IF($B17="SINAPI",VLOOKUP($C17,[2]SINAPI!$A$1:$G$7552,7,0),(IF($B17="CDHU",VLOOKUP($C17,[2]CDHU!$A$1:$G$4122,7,0),(IF($B17="SIEC",VLOOKUP($C17,[2]SIEC!$A$1:$F$4304,6,0),(IF($B17="DER",VLOOKUP($C17,[2]DER!$A$1:$F$2075,6,0),(IF($B17="SICRO",VLOOKUP($C17,[2]SICRO!$A$1:$E$6371,5,0)))))))))))))))</f>
        <v>SIURB-E JUL/24</v>
      </c>
    </row>
    <row r="18" spans="2:15" ht="23.25" customHeight="1" x14ac:dyDescent="0.2">
      <c r="B18" s="51"/>
      <c r="C18" s="49" t="s">
        <v>10</v>
      </c>
      <c r="D18" s="130"/>
      <c r="E18" s="131"/>
      <c r="F18" s="131"/>
      <c r="G18" s="131"/>
      <c r="H18" s="132"/>
      <c r="I18" s="28"/>
      <c r="J18" s="50"/>
      <c r="K18" s="1">
        <v>102</v>
      </c>
      <c r="N18" s="20"/>
    </row>
    <row r="19" spans="2:15" x14ac:dyDescent="0.2">
      <c r="B19" s="51"/>
      <c r="C19" s="49" t="s">
        <v>10</v>
      </c>
      <c r="D19" s="42"/>
      <c r="E19" s="43"/>
      <c r="F19" s="43"/>
      <c r="G19" s="43"/>
      <c r="H19" s="44"/>
      <c r="I19" s="28"/>
      <c r="J19" s="50"/>
      <c r="N19" s="20"/>
    </row>
    <row r="20" spans="2:15" ht="23.25" customHeight="1" x14ac:dyDescent="0.2">
      <c r="B20" s="51" t="s">
        <v>9</v>
      </c>
      <c r="C20" s="53">
        <v>1001007</v>
      </c>
      <c r="D20" s="127" t="str">
        <f>UPPER(IF($B20="EDIF",VLOOKUP($C20,[2]EDIF!$A$1:$F$2677,2,0),(IF($B20="INFRA",VLOOKUP($C20,[2]INFRA!$A$1:$F$859,2,0),(IF($B20="SINAPI",VLOOKUP($C20,[2]SINAPI!$A$1:$G$7552,2,0),(IF($B20="CDHU",VLOOKUP($C20,[2]CDHU!$A$1:$G$4122,2,0),(IF($B20="SIEC",VLOOKUP($C20,[2]SIEC!$A$1:$F$4304,2,0),(IF($B20="DER",VLOOKUP($C20,[2]DER!$A$1:$F$2075,2,0),(IF($B20="SICRO",VLOOKUP($C20,[2]SICRO!$A$1:$E$6371,2,0)))))))))))))))</f>
        <v>REMOÇÃO DE ENTULHO COM CAÇAMBA METÁLICA, INCLUSIVE CARGA MANUAL E DESCARGA EM BOTA-FORA</v>
      </c>
      <c r="E20" s="128"/>
      <c r="F20" s="128"/>
      <c r="G20" s="128"/>
      <c r="H20" s="129"/>
      <c r="I20" s="34" t="str">
        <f>UPPER(IF($B20="EDIF",VLOOKUP($C20,[2]EDIF!$A$1:$F$2677,3,0),(IF($B20="INFRA",VLOOKUP($C20,[2]INFRA!$A$1:$F$859,3,0),(IF($B20="SINAPI",VLOOKUP($C20,[2]SINAPI!$A$1:$G$7552,3,0),(IF($B20="CDHU",VLOOKUP($C20,[2]CDHU!$A$1:$G$4122,3,0),(IF($B20="SIEC",VLOOKUP($C20,[2]SIEC!$A$1:$F$4304,3,0),(IF($B20="DER",VLOOKUP($C20,[2]DER!$A$1:$F$2075,3,0),(IF($B20="SICRO",VLOOKUP($C20,[2]SICRO!$A$1:$E$6371,3,0)))))))))))))))</f>
        <v>M3</v>
      </c>
      <c r="J20" s="50">
        <f t="shared" ref="J20" si="5">ROUND(K21,2)</f>
        <v>2.6</v>
      </c>
      <c r="L20" s="1" t="str">
        <f>UPPER(IF($B20="EDIF",VLOOKUP($C20,[2]EDIF!$A$1:$F$2677,4,0),(IF($B20="INFRA",VLOOKUP($C20,[2]INFRA!$A$1:$F$859,4,0),(IF($B20="SINAPI",VLOOKUP($C20,[2]SINAPI!$A$1:$G$7552,4,0),(IF($B20="CDHU",VLOOKUP($C20,[2]CDHU!$A$1:$G$4122,6,0),(IF($B20="SIEC",VLOOKUP($C20,[2]SIEC!$A$1:$F$4304,5,0),(IF($B20="DER",VLOOKUP($C20,[2]DER!$A$1:$F$2075,5,0),(IF($B20="SICRO",VLOOKUP($C20,[2]SICRO!$A$1:$E$6371,4,0)))))))))))))))</f>
        <v>129,38</v>
      </c>
      <c r="M20" s="1">
        <f t="shared" ref="M20" si="6">TRUNC(J20*L20,2)</f>
        <v>336.38</v>
      </c>
      <c r="N20" s="39">
        <f t="shared" ref="N20" si="7">C20</f>
        <v>1001007</v>
      </c>
      <c r="O20" s="1" t="str">
        <f>UPPER(IF($B20="EDIF",VLOOKUP($C20,[2]EDIF!$A$1:$F$2677,5,0),(IF($B20="INFRA",VLOOKUP($C20,[2]INFRA!$A$1:$F$859,5,0),(IF($B20="SINAPI",VLOOKUP($C20,[2]SINAPI!$A$1:$G$7552,7,0),(IF($B20="CDHU",VLOOKUP($C20,[2]CDHU!$A$1:$G$4122,7,0),(IF($B20="SIEC",VLOOKUP($C20,[2]SIEC!$A$1:$F$4304,6,0),(IF($B20="DER",VLOOKUP($C20,[2]DER!$A$1:$F$2075,6,0),(IF($B20="SICRO",VLOOKUP($C20,[2]SICRO!$A$1:$E$6371,5,0)))))))))))))))</f>
        <v>SIURB-E JUL/24</v>
      </c>
    </row>
    <row r="21" spans="2:15" ht="23.25" customHeight="1" x14ac:dyDescent="0.2">
      <c r="B21" s="51"/>
      <c r="C21" s="49" t="s">
        <v>10</v>
      </c>
      <c r="D21" s="130"/>
      <c r="E21" s="131"/>
      <c r="F21" s="131"/>
      <c r="G21" s="131"/>
      <c r="H21" s="132"/>
      <c r="I21" s="28"/>
      <c r="J21" s="50"/>
      <c r="K21" s="58">
        <f>J30+J23</f>
        <v>2.5999999999999996</v>
      </c>
      <c r="N21" s="20"/>
    </row>
    <row r="22" spans="2:15" x14ac:dyDescent="0.2">
      <c r="B22" s="51"/>
      <c r="C22" s="49" t="s">
        <v>10</v>
      </c>
      <c r="D22" s="42"/>
      <c r="E22" s="43"/>
      <c r="F22" s="43"/>
      <c r="G22" s="43"/>
      <c r="H22" s="44"/>
      <c r="I22" s="28"/>
      <c r="J22" s="50"/>
      <c r="N22" s="20"/>
    </row>
    <row r="23" spans="2:15" ht="23.25" customHeight="1" x14ac:dyDescent="0.2">
      <c r="B23" s="51" t="s">
        <v>9</v>
      </c>
      <c r="C23" s="53">
        <v>2050004</v>
      </c>
      <c r="D23" s="127" t="str">
        <f>UPPER(IF($B23="EDIF",VLOOKUP($C23,[2]EDIF!$A$1:$F$2677,2,0),(IF($B23="INFRA",VLOOKUP($C23,[2]INFRA!$A$1:$F$859,2,0),(IF($B23="SINAPI",VLOOKUP($C23,[2]SINAPI!$A$1:$G$7552,2,0),(IF($B23="CDHU",VLOOKUP($C23,[2]CDHU!$A$1:$G$4122,2,0),(IF($B23="SIEC",VLOOKUP($C23,[2]SIEC!$A$1:$F$4304,2,0),(IF($B23="DER",VLOOKUP($C23,[2]DER!$A$1:$F$2075,2,0),(IF($B23="SICRO",VLOOKUP($C23,[2]SICRO!$A$1:$E$6371,2,0)))))))))))))))</f>
        <v>DEMOLIÇÃO MANUAL DE CONCRETO ARMADO</v>
      </c>
      <c r="E23" s="128"/>
      <c r="F23" s="128"/>
      <c r="G23" s="128"/>
      <c r="H23" s="129"/>
      <c r="I23" s="34" t="str">
        <f>UPPER(IF($B23="EDIF",VLOOKUP($C23,[2]EDIF!$A$1:$F$2677,3,0),(IF($B23="INFRA",VLOOKUP($C23,[2]INFRA!$A$1:$F$859,3,0),(IF($B23="SINAPI",VLOOKUP($C23,[2]SINAPI!$A$1:$G$7552,3,0),(IF($B23="CDHU",VLOOKUP($C23,[2]CDHU!$A$1:$G$4122,3,0),(IF($B23="SIEC",VLOOKUP($C23,[2]SIEC!$A$1:$F$4304,3,0),(IF($B23="DER",VLOOKUP($C23,[2]DER!$A$1:$F$2075,3,0),(IF($B23="SICRO",VLOOKUP($C23,[2]SICRO!$A$1:$E$6371,3,0)))))))))))))))</f>
        <v>M3</v>
      </c>
      <c r="J23" s="50">
        <f t="shared" ref="J23" si="8">ROUND(K24,2)</f>
        <v>0.34</v>
      </c>
      <c r="L23" s="1" t="str">
        <f>UPPER(IF($B23="EDIF",VLOOKUP($C23,[2]EDIF!$A$1:$F$2677,4,0),(IF($B23="INFRA",VLOOKUP($C23,[2]INFRA!$A$1:$F$859,4,0),(IF($B23="SINAPI",VLOOKUP($C23,[2]SINAPI!$A$1:$G$7552,4,0),(IF($B23="CDHU",VLOOKUP($C23,[2]CDHU!$A$1:$G$4122,6,0),(IF($B23="SIEC",VLOOKUP($C23,[2]SIEC!$A$1:$F$4304,5,0),(IF($B23="DER",VLOOKUP($C23,[2]DER!$A$1:$F$2075,5,0),(IF($B23="SICRO",VLOOKUP($C23,[2]SICRO!$A$1:$E$6371,4,0)))))))))))))))</f>
        <v>482,08</v>
      </c>
      <c r="M23" s="1">
        <f t="shared" ref="M23" si="9">TRUNC(J23*L23,2)</f>
        <v>163.9</v>
      </c>
      <c r="N23" s="39">
        <f t="shared" ref="N23" si="10">C23</f>
        <v>2050004</v>
      </c>
      <c r="O23" s="1" t="str">
        <f>UPPER(IF($B23="EDIF",VLOOKUP($C23,[2]EDIF!$A$1:$F$2677,5,0),(IF($B23="INFRA",VLOOKUP($C23,[2]INFRA!$A$1:$F$859,5,0),(IF($B23="SINAPI",VLOOKUP($C23,[2]SINAPI!$A$1:$G$7552,7,0),(IF($B23="CDHU",VLOOKUP($C23,[2]CDHU!$A$1:$G$4122,7,0),(IF($B23="SIEC",VLOOKUP($C23,[2]SIEC!$A$1:$F$4304,6,0),(IF($B23="DER",VLOOKUP($C23,[2]DER!$A$1:$F$2075,6,0),(IF($B23="SICRO",VLOOKUP($C23,[2]SICRO!$A$1:$E$6371,5,0)))))))))))))))</f>
        <v>SIURB-E JUL/24</v>
      </c>
    </row>
    <row r="24" spans="2:15" ht="23.25" customHeight="1" x14ac:dyDescent="0.2">
      <c r="B24" s="51"/>
      <c r="C24" s="49" t="s">
        <v>10</v>
      </c>
      <c r="D24" s="130"/>
      <c r="E24" s="131"/>
      <c r="F24" s="131"/>
      <c r="G24" s="131"/>
      <c r="H24" s="132"/>
      <c r="I24" s="28"/>
      <c r="J24" s="50"/>
      <c r="K24" s="1">
        <f>J30*0.15</f>
        <v>0.33899999999999997</v>
      </c>
      <c r="N24" s="20"/>
    </row>
    <row r="25" spans="2:15" x14ac:dyDescent="0.2">
      <c r="B25" s="51"/>
      <c r="C25" s="49" t="s">
        <v>10</v>
      </c>
      <c r="D25" s="42"/>
      <c r="E25" s="43"/>
      <c r="F25" s="43"/>
      <c r="G25" s="43"/>
      <c r="H25" s="44"/>
      <c r="I25" s="28"/>
      <c r="J25" s="50"/>
      <c r="N25" s="20"/>
    </row>
    <row r="26" spans="2:15" ht="23.25" customHeight="1" x14ac:dyDescent="0.2">
      <c r="B26" s="51" t="s">
        <v>9</v>
      </c>
      <c r="C26" s="53">
        <v>2050004</v>
      </c>
      <c r="D26" s="127" t="str">
        <f>UPPER(IF($B26="EDIF",VLOOKUP($C26,[2]EDIF!$A$1:$F$2677,2,0),(IF($B26="INFRA",VLOOKUP($C26,[2]INFRA!$A$1:$F$859,2,0),(IF($B26="SINAPI",VLOOKUP($C26,[2]SINAPI!$A$1:$G$7552,2,0),(IF($B26="CDHU",VLOOKUP($C26,[2]CDHU!$A$1:$G$4122,2,0),(IF($B26="SIEC",VLOOKUP($C26,[2]SIEC!$A$1:$F$4304,2,0),(IF($B26="DER",VLOOKUP($C26,[2]DER!$A$1:$F$2075,2,0),(IF($B26="SICRO",VLOOKUP($C26,[2]SICRO!$A$1:$E$6371,2,0)))))))))))))))</f>
        <v>DEMOLIÇÃO MANUAL DE CONCRETO ARMADO</v>
      </c>
      <c r="E26" s="128"/>
      <c r="F26" s="128"/>
      <c r="G26" s="128"/>
      <c r="H26" s="129"/>
      <c r="I26" s="34" t="str">
        <f>UPPER(IF($B26="EDIF",VLOOKUP($C26,[2]EDIF!$A$1:$F$2677,3,0),(IF($B26="INFRA",VLOOKUP($C26,[2]INFRA!$A$1:$F$859,3,0),(IF($B26="SINAPI",VLOOKUP($C26,[2]SINAPI!$A$1:$G$7552,3,0),(IF($B26="CDHU",VLOOKUP($C26,[2]CDHU!$A$1:$G$4122,3,0),(IF($B26="SIEC",VLOOKUP($C26,[2]SIEC!$A$1:$F$4304,3,0),(IF($B26="DER",VLOOKUP($C26,[2]DER!$A$1:$F$2075,3,0),(IF($B26="SICRO",VLOOKUP($C26,[2]SICRO!$A$1:$E$6371,3,0)))))))))))))))</f>
        <v>M3</v>
      </c>
      <c r="J26" s="50">
        <f t="shared" ref="J26" si="11">ROUND(K27,2)</f>
        <v>0</v>
      </c>
      <c r="L26" s="1" t="str">
        <f>UPPER(IF($B26="EDIF",VLOOKUP($C26,[2]EDIF!$A$1:$F$2677,4,0),(IF($B26="INFRA",VLOOKUP($C26,[2]INFRA!$A$1:$F$859,4,0),(IF($B26="SINAPI",VLOOKUP($C26,[2]SINAPI!$A$1:$G$7552,4,0),(IF($B26="CDHU",VLOOKUP($C26,[2]CDHU!$A$1:$G$4122,6,0),(IF($B26="SIEC",VLOOKUP($C26,[2]SIEC!$A$1:$F$4304,5,0),(IF($B26="DER",VLOOKUP($C26,[2]DER!$A$1:$F$2075,5,0),(IF($B26="SICRO",VLOOKUP($C26,[2]SICRO!$A$1:$E$6371,4,0)))))))))))))))</f>
        <v>482,08</v>
      </c>
      <c r="M26" s="1">
        <f t="shared" ref="M26" si="12">TRUNC(J26*L26,2)</f>
        <v>0</v>
      </c>
      <c r="N26" s="39">
        <f t="shared" ref="N26" si="13">C26</f>
        <v>2050004</v>
      </c>
      <c r="O26" s="1" t="str">
        <f>UPPER(IF($B26="EDIF",VLOOKUP($C26,[2]EDIF!$A$1:$F$2677,5,0),(IF($B26="INFRA",VLOOKUP($C26,[2]INFRA!$A$1:$F$859,5,0),(IF($B26="SINAPI",VLOOKUP($C26,[2]SINAPI!$A$1:$G$7552,7,0),(IF($B26="CDHU",VLOOKUP($C26,[2]CDHU!$A$1:$G$4122,7,0),(IF($B26="SIEC",VLOOKUP($C26,[2]SIEC!$A$1:$F$4304,6,0),(IF($B26="DER",VLOOKUP($C26,[2]DER!$A$1:$F$2075,6,0),(IF($B26="SICRO",VLOOKUP($C26,[2]SICRO!$A$1:$E$6371,5,0)))))))))))))))</f>
        <v>SIURB-E JUL/24</v>
      </c>
    </row>
    <row r="27" spans="2:15" ht="23.25" customHeight="1" x14ac:dyDescent="0.2">
      <c r="B27" s="51"/>
      <c r="C27" s="49" t="s">
        <v>10</v>
      </c>
      <c r="D27" s="130"/>
      <c r="E27" s="131"/>
      <c r="F27" s="131"/>
      <c r="G27" s="131"/>
      <c r="H27" s="132"/>
      <c r="I27" s="28"/>
      <c r="J27" s="50"/>
      <c r="K27" s="1">
        <f>J33*0.15</f>
        <v>0</v>
      </c>
      <c r="N27" s="20"/>
    </row>
    <row r="28" spans="2:15" x14ac:dyDescent="0.2">
      <c r="B28" s="51"/>
      <c r="C28" s="49" t="s">
        <v>10</v>
      </c>
      <c r="D28" s="42"/>
      <c r="E28" s="43"/>
      <c r="F28" s="43"/>
      <c r="G28" s="43"/>
      <c r="H28" s="44"/>
      <c r="I28" s="28"/>
      <c r="J28" s="50"/>
      <c r="N28" s="20"/>
    </row>
    <row r="29" spans="2:15" x14ac:dyDescent="0.2">
      <c r="B29" s="51"/>
      <c r="C29" s="49"/>
      <c r="D29" s="42"/>
      <c r="E29" s="43"/>
      <c r="F29" s="43"/>
      <c r="G29" s="43"/>
      <c r="H29" s="44"/>
      <c r="I29" s="31"/>
      <c r="J29" s="50"/>
      <c r="N29" s="20"/>
    </row>
    <row r="30" spans="2:15" ht="42" customHeight="1" x14ac:dyDescent="0.2">
      <c r="B30" s="51" t="s">
        <v>37</v>
      </c>
      <c r="C30" s="49">
        <v>97152</v>
      </c>
      <c r="D30" s="127" t="str">
        <f>UPPER(IF($B30="EDIF",VLOOKUP($C30,[2]EDIF!$A$1:$F$2677,2,0),(IF($B30="INFRA",VLOOKUP($C30,[2]INFRA!$A$1:$F$859,2,0),(IF($B30="SINAPI",VLOOKUP($C30,[2]SINAPI!$A$1:$G$7552,2,0),(IF($B30="CDHU",VLOOKUP($C30,[2]CDHU!$A$1:$G$4122,2,0),(IF($B30="SIEC",VLOOKUP($C30,[2]SIEC!$A$1:$F$4304,2,0),(IF($B30="DER",VLOOKUP($C30,[2]DER!$A$1:$F$2075,2,0),(IF($B30="SICRO",VLOOKUP($C30,[2]SICRO!$A$1:$E$6371,2,0)))))))))))))))</f>
        <v>ASSENTAMENTO DE TUBO DE FERRO FUNDIDO PARA REDE DE ÁGUA, DN 700 MM, JUNTA ELÁSTICA, INSTALADO EM LOCAL COM NÍVEL ALTO DE INTERFERÊNCIAS (NÃO INCLUI FORNECIMENTO). AF_05/2024</v>
      </c>
      <c r="E30" s="128"/>
      <c r="F30" s="128"/>
      <c r="G30" s="128"/>
      <c r="H30" s="129"/>
      <c r="I30" s="34" t="str">
        <f>UPPER(IF($B30="EDIF",VLOOKUP($C30,[2]EDIF!$A$1:$F$2677,3,0),(IF($B30="INFRA",VLOOKUP($C30,[2]INFRA!$A$1:$F$859,3,0),(IF($B30="SINAPI",VLOOKUP($C30,[2]SINAPI!$A$1:$G$7552,3,0),(IF($B30="CDHU",VLOOKUP($C30,[2]CDHU!$A$1:$G$4122,3,0),(IF($B30="SIEC",VLOOKUP($C30,[2]SIEC!$A$1:$F$4304,3,0),(IF($B30="DER",VLOOKUP($C30,[2]DER!$A$1:$F$2075,3,0),(IF($B30="SICRO",VLOOKUP($C30,[2]SICRO!$A$1:$E$6371,3,0)))))))))))))))</f>
        <v>M</v>
      </c>
      <c r="J30" s="50">
        <f>ROUND(SUM(K30:K33),2)</f>
        <v>2.2599999999999998</v>
      </c>
      <c r="L30" s="1" t="str">
        <f>UPPER(IF($B30="EDIF",VLOOKUP($C30,[2]EDIF!$A$1:$F$2677,4,0),(IF($B30="INFRA",VLOOKUP($C30,[2]INFRA!$A$1:$F$859,4,0),(IF($B30="SINAPI",VLOOKUP($C30,[2]SINAPI!$A$1:$G$7552,4,0),(IF($B30="CDHU",VLOOKUP($C30,[2]CDHU!$A$1:$G$4122,6,0),(IF($B30="SIEC",VLOOKUP($C30,[2]SIEC!$A$1:$F$4304,5,0),(IF($B30="DER",VLOOKUP($C30,[2]DER!$A$1:$F$2075,5,0),(IF($B30="SICRO",VLOOKUP($C30,[2]SICRO!$A$1:$E$6371,4,0)))))))))))))))</f>
        <v>36,2</v>
      </c>
      <c r="M30" s="1">
        <f t="shared" ref="M30" si="14">TRUNC(J30*L30,2)</f>
        <v>81.81</v>
      </c>
      <c r="N30" s="39">
        <f t="shared" ref="N30" si="15">C30</f>
        <v>97152</v>
      </c>
      <c r="O30" s="1" t="str">
        <f>UPPER(IF($B30="EDIF",VLOOKUP($C30,[2]EDIF!$A$1:$F$2677,5,0),(IF($B30="INFRA",VLOOKUP($C30,[2]INFRA!$A$1:$F$859,5,0),(IF($B30="SINAPI",VLOOKUP($C30,[2]SINAPI!$A$1:$G$7552,7,0),(IF($B30="CDHU",VLOOKUP($C30,[2]CDHU!$A$1:$G$4122,7,0),(IF($B30="SIEC",VLOOKUP($C30,[2]SIEC!$A$1:$F$4304,6,0),(IF($B30="DER",VLOOKUP($C30,[2]DER!$A$1:$F$2075,6,0),(IF($B30="SICRO",VLOOKUP($C30,[2]SICRO!$A$1:$E$6371,5,0)))))))))))))))</f>
        <v>SINAPI OUT/24</v>
      </c>
    </row>
    <row r="31" spans="2:15" ht="23.25" customHeight="1" x14ac:dyDescent="0.2">
      <c r="B31" s="51"/>
      <c r="C31" s="49" t="s">
        <v>10</v>
      </c>
      <c r="D31" s="130"/>
      <c r="E31" s="131"/>
      <c r="F31" s="131"/>
      <c r="G31" s="131"/>
      <c r="H31" s="132"/>
      <c r="I31" s="28"/>
      <c r="J31" s="50"/>
      <c r="K31" s="1">
        <f>2*0.25*1.4</f>
        <v>0.7</v>
      </c>
      <c r="N31" s="20"/>
    </row>
    <row r="32" spans="2:15" ht="23.25" customHeight="1" x14ac:dyDescent="0.2">
      <c r="B32" s="51"/>
      <c r="C32" s="49"/>
      <c r="D32" s="55"/>
      <c r="E32" s="56"/>
      <c r="F32" s="56"/>
      <c r="G32"/>
      <c r="H32" s="57"/>
      <c r="I32" s="28"/>
      <c r="J32" s="50"/>
      <c r="K32" s="1">
        <f>(1.2+1.4+1.2+1.4)*1.2*0.25</f>
        <v>1.5599999999999998</v>
      </c>
      <c r="N32" s="20"/>
    </row>
    <row r="33" spans="2:15" x14ac:dyDescent="0.2">
      <c r="B33" s="51"/>
      <c r="C33" s="49" t="s">
        <v>10</v>
      </c>
      <c r="D33" s="42"/>
      <c r="E33" s="43"/>
      <c r="F33" s="43"/>
      <c r="G33" s="43"/>
      <c r="H33" s="44"/>
      <c r="I33" s="28"/>
      <c r="J33" s="50"/>
      <c r="N33" s="20"/>
    </row>
    <row r="34" spans="2:15" ht="23.25" customHeight="1" x14ac:dyDescent="0.2">
      <c r="B34" s="51"/>
      <c r="C34" s="49" t="s">
        <v>8</v>
      </c>
      <c r="D34" s="133" t="s">
        <v>30</v>
      </c>
      <c r="E34" s="134"/>
      <c r="F34" s="134"/>
      <c r="G34" s="134"/>
      <c r="H34" s="135"/>
      <c r="I34" s="28"/>
      <c r="J34" s="50"/>
      <c r="N34" s="20"/>
    </row>
    <row r="35" spans="2:15" ht="23.25" customHeight="1" x14ac:dyDescent="0.2">
      <c r="B35" s="51" t="s">
        <v>9</v>
      </c>
      <c r="C35" s="53">
        <v>1004049</v>
      </c>
      <c r="D35" s="127" t="str">
        <f>UPPER(IF($B35="EDIF",VLOOKUP($C35,[2]EDIF!$A$1:$F$2677,2,0),(IF($B35="INFRA",VLOOKUP($C35,[2]INFRA!$A$1:$F$859,2,0),(IF($B35="SINAPI",VLOOKUP($C35,[2]SINAPI!$A$1:$G$7552,2,0),(IF($B35="CDHU",VLOOKUP($C35,[2]CDHU!$A$1:$G$4122,2,0),(IF($B35="SIEC",VLOOKUP($C35,[2]SIEC!$A$1:$F$4304,2,0),(IF($B35="DER",VLOOKUP($C35,[2]DER!$A$1:$F$2075,2,0),(IF($B35="SICRO",VLOOKUP($C35,[2]SICRO!$A$1:$E$6371,2,0)))))))))))))))</f>
        <v>CAIXA DE LIGAÇÃO OU INSPEÇÃO - LASTRO DE CONCRETO (FUNDO)</v>
      </c>
      <c r="E35" s="128"/>
      <c r="F35" s="128"/>
      <c r="G35" s="128"/>
      <c r="H35" s="129"/>
      <c r="I35" s="34" t="str">
        <f>UPPER(IF($B35="EDIF",VLOOKUP($C35,[2]EDIF!$A$1:$F$2677,3,0),(IF($B35="INFRA",VLOOKUP($C35,[2]INFRA!$A$1:$F$859,3,0),(IF($B35="SINAPI",VLOOKUP($C35,[2]SINAPI!$A$1:$G$7552,3,0),(IF($B35="CDHU",VLOOKUP($C35,[2]CDHU!$A$1:$G$4122,3,0),(IF($B35="SIEC",VLOOKUP($C35,[2]SIEC!$A$1:$F$4304,3,0),(IF($B35="DER",VLOOKUP($C35,[2]DER!$A$1:$F$2075,3,0),(IF($B35="SICRO",VLOOKUP($C35,[2]SICRO!$A$1:$E$6371,3,0)))))))))))))))</f>
        <v>M3</v>
      </c>
      <c r="J35" s="50">
        <f t="shared" ref="J35" si="16">ROUND(K36,2)</f>
        <v>0.67</v>
      </c>
      <c r="L35" s="1" t="str">
        <f>UPPER(IF($B35="EDIF",VLOOKUP($C35,[2]EDIF!$A$1:$F$2677,4,0),(IF($B35="INFRA",VLOOKUP($C35,[2]INFRA!$A$1:$F$859,4,0),(IF($B35="SINAPI",VLOOKUP($C35,[2]SINAPI!$A$1:$G$7552,4,0),(IF($B35="CDHU",VLOOKUP($C35,[2]CDHU!$A$1:$G$4122,6,0),(IF($B35="SIEC",VLOOKUP($C35,[2]SIEC!$A$1:$F$4304,5,0),(IF($B35="DER",VLOOKUP($C35,[2]DER!$A$1:$F$2075,5,0),(IF($B35="SICRO",VLOOKUP($C35,[2]SICRO!$A$1:$E$6371,4,0)))))))))))))))</f>
        <v>557,98</v>
      </c>
      <c r="M35" s="1">
        <f t="shared" ref="M35" si="17">TRUNC(J35*L35,2)</f>
        <v>373.84</v>
      </c>
      <c r="N35" s="39">
        <f t="shared" ref="N35" si="18">C35</f>
        <v>1004049</v>
      </c>
      <c r="O35" s="1" t="str">
        <f>UPPER(IF($B35="EDIF",VLOOKUP($C35,[2]EDIF!$A$1:$F$2677,5,0),(IF($B35="INFRA",VLOOKUP($C35,[2]INFRA!$A$1:$F$859,5,0),(IF($B35="SINAPI",VLOOKUP($C35,[2]SINAPI!$A$1:$G$7552,7,0),(IF($B35="CDHU",VLOOKUP($C35,[2]CDHU!$A$1:$G$4122,7,0),(IF($B35="SIEC",VLOOKUP($C35,[2]SIEC!$A$1:$F$4304,6,0),(IF($B35="DER",VLOOKUP($C35,[2]DER!$A$1:$F$2075,6,0),(IF($B35="SICRO",VLOOKUP($C35,[2]SICRO!$A$1:$E$6371,5,0)))))))))))))))</f>
        <v>SIURB-E JUL/24</v>
      </c>
    </row>
    <row r="36" spans="2:15" ht="23.25" customHeight="1" x14ac:dyDescent="0.2">
      <c r="B36" s="51"/>
      <c r="C36" s="49" t="s">
        <v>10</v>
      </c>
      <c r="D36" s="130" t="s">
        <v>29</v>
      </c>
      <c r="E36" s="131"/>
      <c r="F36" s="131"/>
      <c r="G36" s="131"/>
      <c r="H36" s="132"/>
      <c r="I36" s="28"/>
      <c r="J36" s="50"/>
      <c r="K36" s="1">
        <f>9.5*0.7*0.1</f>
        <v>0.66500000000000004</v>
      </c>
      <c r="N36" s="20"/>
    </row>
    <row r="37" spans="2:15" x14ac:dyDescent="0.2">
      <c r="B37" s="51"/>
      <c r="C37" s="49" t="s">
        <v>10</v>
      </c>
      <c r="D37" s="42"/>
      <c r="E37" s="43"/>
      <c r="F37" s="43"/>
      <c r="G37" s="43"/>
      <c r="H37" s="44"/>
      <c r="I37" s="28"/>
      <c r="J37" s="50"/>
      <c r="N37" s="20"/>
    </row>
    <row r="38" spans="2:15" ht="23.25" customHeight="1" x14ac:dyDescent="0.2">
      <c r="B38" s="51" t="s">
        <v>9</v>
      </c>
      <c r="C38" s="53">
        <v>1004051</v>
      </c>
      <c r="D38" s="127" t="str">
        <f>UPPER(IF($B38="EDIF",VLOOKUP($C38,[2]EDIF!$A$1:$F$2677,2,0),(IF($B38="INFRA",VLOOKUP($C38,[2]INFRA!$A$1:$F$859,2,0),(IF($B38="SINAPI",VLOOKUP($C38,[2]SINAPI!$A$1:$G$7552,2,0),(IF($B38="CDHU",VLOOKUP($C38,[2]CDHU!$A$1:$G$4122,2,0),(IF($B38="SIEC",VLOOKUP($C38,[2]SIEC!$A$1:$F$4304,2,0),(IF($B38="DER",VLOOKUP($C38,[2]DER!$A$1:$F$2075,2,0),(IF($B38="SICRO",VLOOKUP($C38,[2]SICRO!$A$1:$E$6371,2,0)))))))))))))))</f>
        <v>CAIXA DE LIGAÇÃO OU INSPEÇÃO - ALVENARIA DE 1 TIJOLO, REVESTIDA</v>
      </c>
      <c r="E38" s="128"/>
      <c r="F38" s="128"/>
      <c r="G38" s="128"/>
      <c r="H38" s="129"/>
      <c r="I38" s="34" t="str">
        <f>UPPER(IF($B38="EDIF",VLOOKUP($C38,[2]EDIF!$A$1:$F$2677,3,0),(IF($B38="INFRA",VLOOKUP($C38,[2]INFRA!$A$1:$F$859,3,0),(IF($B38="SINAPI",VLOOKUP($C38,[2]SINAPI!$A$1:$G$7552,3,0),(IF($B38="CDHU",VLOOKUP($C38,[2]CDHU!$A$1:$G$4122,3,0),(IF($B38="SIEC",VLOOKUP($C38,[2]SIEC!$A$1:$F$4304,3,0),(IF($B38="DER",VLOOKUP($C38,[2]DER!$A$1:$F$2075,3,0),(IF($B38="SICRO",VLOOKUP($C38,[2]SICRO!$A$1:$E$6371,3,0)))))))))))))))</f>
        <v>M2</v>
      </c>
      <c r="J38" s="50">
        <f t="shared" ref="J38" si="19">ROUND(K39,2)</f>
        <v>22.8</v>
      </c>
      <c r="L38" s="1" t="str">
        <f>UPPER(IF($B38="EDIF",VLOOKUP($C38,[2]EDIF!$A$1:$F$2677,4,0),(IF($B38="INFRA",VLOOKUP($C38,[2]INFRA!$A$1:$F$859,4,0),(IF($B38="SINAPI",VLOOKUP($C38,[2]SINAPI!$A$1:$G$7552,4,0),(IF($B38="CDHU",VLOOKUP($C38,[2]CDHU!$A$1:$G$4122,6,0),(IF($B38="SIEC",VLOOKUP($C38,[2]SIEC!$A$1:$F$4304,5,0),(IF($B38="DER",VLOOKUP($C38,[2]DER!$A$1:$F$2075,5,0),(IF($B38="SICRO",VLOOKUP($C38,[2]SICRO!$A$1:$E$6371,4,0)))))))))))))))</f>
        <v>401,21</v>
      </c>
      <c r="M38" s="1">
        <f t="shared" ref="M38" si="20">TRUNC(J38*L38,2)</f>
        <v>9147.58</v>
      </c>
      <c r="N38" s="39">
        <f t="shared" ref="N38" si="21">C38</f>
        <v>1004051</v>
      </c>
      <c r="O38" s="1" t="str">
        <f>UPPER(IF($B38="EDIF",VLOOKUP($C38,[2]EDIF!$A$1:$F$2677,5,0),(IF($B38="INFRA",VLOOKUP($C38,[2]INFRA!$A$1:$F$859,5,0),(IF($B38="SINAPI",VLOOKUP($C38,[2]SINAPI!$A$1:$G$7552,7,0),(IF($B38="CDHU",VLOOKUP($C38,[2]CDHU!$A$1:$G$4122,7,0),(IF($B38="SIEC",VLOOKUP($C38,[2]SIEC!$A$1:$F$4304,6,0),(IF($B38="DER",VLOOKUP($C38,[2]DER!$A$1:$F$2075,6,0),(IF($B38="SICRO",VLOOKUP($C38,[2]SICRO!$A$1:$E$6371,5,0)))))))))))))))</f>
        <v>SIURB-E JUL/24</v>
      </c>
    </row>
    <row r="39" spans="2:15" ht="23.25" customHeight="1" x14ac:dyDescent="0.2">
      <c r="B39" s="51"/>
      <c r="C39" s="49" t="s">
        <v>10</v>
      </c>
      <c r="D39" s="130" t="s">
        <v>29</v>
      </c>
      <c r="E39" s="131"/>
      <c r="F39" s="131"/>
      <c r="G39" s="131"/>
      <c r="H39" s="132"/>
      <c r="I39" s="28"/>
      <c r="J39" s="50"/>
      <c r="K39" s="1">
        <f>9.5*2*1.2</f>
        <v>22.8</v>
      </c>
      <c r="N39" s="20"/>
    </row>
    <row r="40" spans="2:15" x14ac:dyDescent="0.2">
      <c r="B40" s="51"/>
      <c r="C40" s="49" t="s">
        <v>10</v>
      </c>
      <c r="D40" s="42"/>
      <c r="E40" s="43"/>
      <c r="F40" s="43"/>
      <c r="G40" s="43"/>
      <c r="H40" s="44"/>
      <c r="I40" s="28"/>
      <c r="J40" s="50"/>
      <c r="N40" s="20"/>
    </row>
    <row r="41" spans="2:15" ht="23.25" customHeight="1" x14ac:dyDescent="0.2">
      <c r="B41" s="51" t="s">
        <v>9</v>
      </c>
      <c r="C41" s="53">
        <v>1004075</v>
      </c>
      <c r="D41" s="127" t="str">
        <f>UPPER(IF($B41="EDIF",VLOOKUP($C41,[2]EDIF!$A$1:$F$2677,2,0),(IF($B41="INFRA",VLOOKUP($C41,[2]INFRA!$A$1:$F$859,2,0),(IF($B41="SINAPI",VLOOKUP($C41,[2]SINAPI!$A$1:$G$7552,2,0),(IF($B41="CDHU",VLOOKUP($C41,[2]CDHU!$A$1:$G$4122,2,0),(IF($B41="SIEC",VLOOKUP($C41,[2]SIEC!$A$1:$F$4304,2,0),(IF($B41="DER",VLOOKUP($C41,[2]DER!$A$1:$F$2075,2,0),(IF($B41="SICRO",VLOOKUP($C41,[2]SICRO!$A$1:$E$6371,2,0)))))))))))))))</f>
        <v>MANTA GEOTÊXTIL</v>
      </c>
      <c r="E41" s="128"/>
      <c r="F41" s="128"/>
      <c r="G41" s="128"/>
      <c r="H41" s="129"/>
      <c r="I41" s="34" t="str">
        <f>UPPER(IF($B41="EDIF",VLOOKUP($C41,[2]EDIF!$A$1:$F$2677,3,0),(IF($B41="INFRA",VLOOKUP($C41,[2]INFRA!$A$1:$F$859,3,0),(IF($B41="SINAPI",VLOOKUP($C41,[2]SINAPI!$A$1:$G$7552,3,0),(IF($B41="CDHU",VLOOKUP($C41,[2]CDHU!$A$1:$G$4122,3,0),(IF($B41="SIEC",VLOOKUP($C41,[2]SIEC!$A$1:$F$4304,3,0),(IF($B41="DER",VLOOKUP($C41,[2]DER!$A$1:$F$2075,3,0),(IF($B41="SICRO",VLOOKUP($C41,[2]SICRO!$A$1:$E$6371,3,0)))))))))))))))</f>
        <v>M2</v>
      </c>
      <c r="J41" s="50">
        <f t="shared" ref="J41" si="22">ROUND(K42,2)</f>
        <v>11.4</v>
      </c>
      <c r="L41" s="1" t="str">
        <f>UPPER(IF($B41="EDIF",VLOOKUP($C41,[2]EDIF!$A$1:$F$2677,4,0),(IF($B41="INFRA",VLOOKUP($C41,[2]INFRA!$A$1:$F$859,4,0),(IF($B41="SINAPI",VLOOKUP($C41,[2]SINAPI!$A$1:$G$7552,4,0),(IF($B41="CDHU",VLOOKUP($C41,[2]CDHU!$A$1:$G$4122,6,0),(IF($B41="SIEC",VLOOKUP($C41,[2]SIEC!$A$1:$F$4304,5,0),(IF($B41="DER",VLOOKUP($C41,[2]DER!$A$1:$F$2075,5,0),(IF($B41="SICRO",VLOOKUP($C41,[2]SICRO!$A$1:$E$6371,4,0)))))))))))))))</f>
        <v>10,07</v>
      </c>
      <c r="M41" s="1">
        <f t="shared" ref="M41" si="23">TRUNC(J41*L41,2)</f>
        <v>114.79</v>
      </c>
      <c r="N41" s="39">
        <f t="shared" ref="N41" si="24">C41</f>
        <v>1004075</v>
      </c>
      <c r="O41" s="1" t="str">
        <f>UPPER(IF($B41="EDIF",VLOOKUP($C41,[2]EDIF!$A$1:$F$2677,5,0),(IF($B41="INFRA",VLOOKUP($C41,[2]INFRA!$A$1:$F$859,5,0),(IF($B41="SINAPI",VLOOKUP($C41,[2]SINAPI!$A$1:$G$7552,7,0),(IF($B41="CDHU",VLOOKUP($C41,[2]CDHU!$A$1:$G$4122,7,0),(IF($B41="SIEC",VLOOKUP($C41,[2]SIEC!$A$1:$F$4304,6,0),(IF($B41="DER",VLOOKUP($C41,[2]DER!$A$1:$F$2075,6,0),(IF($B41="SICRO",VLOOKUP($C41,[2]SICRO!$A$1:$E$6371,5,0)))))))))))))))</f>
        <v>SIURB-E JUL/24</v>
      </c>
    </row>
    <row r="42" spans="2:15" ht="23.25" customHeight="1" x14ac:dyDescent="0.2">
      <c r="B42" s="51"/>
      <c r="C42" s="49" t="s">
        <v>10</v>
      </c>
      <c r="D42" s="130" t="s">
        <v>31</v>
      </c>
      <c r="E42" s="131"/>
      <c r="F42" s="131"/>
      <c r="G42" s="131"/>
      <c r="H42" s="132"/>
      <c r="I42" s="28"/>
      <c r="J42" s="50"/>
      <c r="K42" s="1">
        <f>1.2*9.5</f>
        <v>11.4</v>
      </c>
      <c r="N42" s="20"/>
    </row>
    <row r="43" spans="2:15" x14ac:dyDescent="0.2">
      <c r="B43" s="51"/>
      <c r="C43" s="49" t="s">
        <v>10</v>
      </c>
      <c r="D43" s="42"/>
      <c r="E43" s="43"/>
      <c r="F43" s="43"/>
      <c r="G43" s="43"/>
      <c r="H43" s="44"/>
      <c r="I43" s="28"/>
      <c r="J43" s="50"/>
      <c r="N43" s="20"/>
    </row>
    <row r="44" spans="2:15" ht="23.25" customHeight="1" x14ac:dyDescent="0.2">
      <c r="B44" s="51" t="s">
        <v>26</v>
      </c>
      <c r="C44" s="53">
        <v>6066002</v>
      </c>
      <c r="D44" s="127" t="str">
        <f>UPPER(IF($B44="EDIF",VLOOKUP($C44,[2]EDIF!$A$1:$F$2677,2,0),(IF($B44="INFRA",VLOOKUP($C44,[2]INFRA!$A$1:$F$859,2,0),(IF($B44="SINAPI",VLOOKUP($C44,[2]SINAPI!$A$1:$G$7552,2,0),(IF($B44="CDHU",VLOOKUP($C44,[2]CDHU!$A$1:$G$4122,2,0),(IF($B44="SIEC",VLOOKUP($C44,[2]SIEC!$A$1:$F$4304,2,0),(IF($B44="DER",VLOOKUP($C44,[2]DER!$A$1:$F$2075,2,0),(IF($B44="SICRO",VLOOKUP($C44,[2]SICRO!$A$1:$E$6371,2,0)))))))))))))))</f>
        <v>REFORMA DE BOCA DE LEÃO DUPLA</v>
      </c>
      <c r="E44" s="128"/>
      <c r="F44" s="128"/>
      <c r="G44" s="128"/>
      <c r="H44" s="129"/>
      <c r="I44" s="34" t="str">
        <f>UPPER(IF($B44="EDIF",VLOOKUP($C44,[2]EDIF!$A$1:$F$2677,3,0),(IF($B44="INFRA",VLOOKUP($C44,[2]INFRA!$A$1:$F$859,3,0),(IF($B44="SINAPI",VLOOKUP($C44,[2]SINAPI!$A$1:$G$7552,3,0),(IF($B44="CDHU",VLOOKUP($C44,[2]CDHU!$A$1:$G$4122,3,0),(IF($B44="SIEC",VLOOKUP($C44,[2]SIEC!$A$1:$F$4304,3,0),(IF($B44="DER",VLOOKUP($C44,[2]DER!$A$1:$F$2075,3,0),(IF($B44="SICRO",VLOOKUP($C44,[2]SICRO!$A$1:$E$6371,3,0)))))))))))))))</f>
        <v>UN</v>
      </c>
      <c r="J44" s="50">
        <f t="shared" ref="J44" si="25">ROUND(K45,2)</f>
        <v>1</v>
      </c>
      <c r="L44" s="1" t="str">
        <f>UPPER(IF($B44="EDIF",VLOOKUP($C44,[2]EDIF!$A$1:$F$2677,4,0),(IF($B44="INFRA",VLOOKUP($C44,[2]INFRA!$A$1:$F$859,4,0),(IF($B44="SINAPI",VLOOKUP($C44,[2]SINAPI!$A$1:$G$7552,4,0),(IF($B44="CDHU",VLOOKUP($C44,[2]CDHU!$A$1:$G$4122,6,0),(IF($B44="SIEC",VLOOKUP($C44,[2]SIEC!$A$1:$F$4304,5,0),(IF($B44="DER",VLOOKUP($C44,[2]DER!$A$1:$F$2075,5,0),(IF($B44="SICRO",VLOOKUP($C44,[2]SICRO!$A$1:$E$6371,4,0)))))))))))))))</f>
        <v>1288,63</v>
      </c>
      <c r="M44" s="1">
        <f t="shared" ref="M44" si="26">TRUNC(J44*L44,2)</f>
        <v>1288.6300000000001</v>
      </c>
      <c r="N44" s="39">
        <f t="shared" ref="N44" si="27">C44</f>
        <v>6066002</v>
      </c>
      <c r="O44" s="1" t="str">
        <f>UPPER(IF($B44="EDIF",VLOOKUP($C44,[2]EDIF!$A$1:$F$2677,5,0),(IF($B44="INFRA",VLOOKUP($C44,[2]INFRA!$A$1:$F$859,5,0),(IF($B44="SINAPI",VLOOKUP($C44,[2]SINAPI!$A$1:$G$7552,7,0),(IF($B44="CDHU",VLOOKUP($C44,[2]CDHU!$A$1:$G$4122,7,0),(IF($B44="SIEC",VLOOKUP($C44,[2]SIEC!$A$1:$F$4304,6,0),(IF($B44="DER",VLOOKUP($C44,[2]DER!$A$1:$F$2075,6,0),(IF($B44="SICRO",VLOOKUP($C44,[2]SICRO!$A$1:$E$6371,5,0)))))))))))))))</f>
        <v>SIURB-I JUL/24</v>
      </c>
    </row>
    <row r="45" spans="2:15" ht="23.25" customHeight="1" x14ac:dyDescent="0.2">
      <c r="B45" s="51"/>
      <c r="C45" s="49" t="s">
        <v>10</v>
      </c>
      <c r="D45" s="130" t="s">
        <v>32</v>
      </c>
      <c r="E45" s="131"/>
      <c r="F45" s="131"/>
      <c r="G45" s="131"/>
      <c r="H45" s="132"/>
      <c r="I45" s="28"/>
      <c r="J45" s="50"/>
      <c r="K45" s="1">
        <v>1</v>
      </c>
      <c r="N45" s="20"/>
    </row>
    <row r="46" spans="2:15" x14ac:dyDescent="0.2">
      <c r="B46" s="51"/>
      <c r="C46" s="49" t="s">
        <v>10</v>
      </c>
      <c r="D46" s="42"/>
      <c r="E46" s="43"/>
      <c r="F46" s="43"/>
      <c r="G46" s="43"/>
      <c r="H46" s="44"/>
      <c r="I46" s="28"/>
      <c r="J46" s="50"/>
      <c r="N46" s="20"/>
    </row>
    <row r="47" spans="2:15" ht="23.25" customHeight="1" x14ac:dyDescent="0.2">
      <c r="B47" s="51" t="s">
        <v>9</v>
      </c>
      <c r="C47" s="53">
        <v>8002074</v>
      </c>
      <c r="D47" s="127" t="str">
        <f>UPPER(IF($B47="EDIF",VLOOKUP($C47,[2]EDIF!$A$1:$F$2677,2,0),(IF($B47="INFRA",VLOOKUP($C47,[2]INFRA!$A$1:$F$859,2,0),(IF($B47="SINAPI",VLOOKUP($C47,[2]SINAPI!$A$1:$G$7552,2,0),(IF($B47="CDHU",VLOOKUP($C47,[2]CDHU!$A$1:$G$4122,2,0),(IF($B47="SIEC",VLOOKUP($C47,[2]SIEC!$A$1:$F$4304,2,0),(IF($B47="DER",VLOOKUP($C47,[2]DER!$A$1:$F$2075,2,0),(IF($B47="SICRO",VLOOKUP($C47,[2]SICRO!$A$1:$E$6371,2,0)))))))))))))))</f>
        <v>GRADE DE PROTEÇÃO EM FERRO REDONDO</v>
      </c>
      <c r="E47" s="128"/>
      <c r="F47" s="128"/>
      <c r="G47" s="128"/>
      <c r="H47" s="129"/>
      <c r="I47" s="34" t="str">
        <f>UPPER(IF($B47="EDIF",VLOOKUP($C47,[2]EDIF!$A$1:$F$2677,3,0),(IF($B47="INFRA",VLOOKUP($C47,[2]INFRA!$A$1:$F$859,3,0),(IF($B47="SINAPI",VLOOKUP($C47,[2]SINAPI!$A$1:$G$7552,3,0),(IF($B47="CDHU",VLOOKUP($C47,[2]CDHU!$A$1:$G$4122,3,0),(IF($B47="SIEC",VLOOKUP($C47,[2]SIEC!$A$1:$F$4304,3,0),(IF($B47="DER",VLOOKUP($C47,[2]DER!$A$1:$F$2075,3,0),(IF($B47="SICRO",VLOOKUP($C47,[2]SICRO!$A$1:$E$6371,3,0)))))))))))))))</f>
        <v>M2</v>
      </c>
      <c r="J47" s="50">
        <f t="shared" ref="J47" si="28">ROUND(K48,2)</f>
        <v>7.6</v>
      </c>
      <c r="L47" s="1" t="str">
        <f>UPPER(IF($B47="EDIF",VLOOKUP($C47,[2]EDIF!$A$1:$F$2677,4,0),(IF($B47="INFRA",VLOOKUP($C47,[2]INFRA!$A$1:$F$859,4,0),(IF($B47="SINAPI",VLOOKUP($C47,[2]SINAPI!$A$1:$G$7552,4,0),(IF($B47="CDHU",VLOOKUP($C47,[2]CDHU!$A$1:$G$4122,6,0),(IF($B47="SIEC",VLOOKUP($C47,[2]SIEC!$A$1:$F$4304,5,0),(IF($B47="DER",VLOOKUP($C47,[2]DER!$A$1:$F$2075,5,0),(IF($B47="SICRO",VLOOKUP($C47,[2]SICRO!$A$1:$E$6371,4,0)))))))))))))))</f>
        <v>145,78</v>
      </c>
      <c r="M47" s="1">
        <f t="shared" ref="M47" si="29">TRUNC(J47*L47,2)</f>
        <v>1107.92</v>
      </c>
      <c r="N47" s="39">
        <f t="shared" ref="N47" si="30">C47</f>
        <v>8002074</v>
      </c>
      <c r="O47" s="1" t="str">
        <f>UPPER(IF($B47="EDIF",VLOOKUP($C47,[2]EDIF!$A$1:$F$2677,5,0),(IF($B47="INFRA",VLOOKUP($C47,[2]INFRA!$A$1:$F$859,5,0),(IF($B47="SINAPI",VLOOKUP($C47,[2]SINAPI!$A$1:$G$7552,7,0),(IF($B47="CDHU",VLOOKUP($C47,[2]CDHU!$A$1:$G$4122,7,0),(IF($B47="SIEC",VLOOKUP($C47,[2]SIEC!$A$1:$F$4304,6,0),(IF($B47="DER",VLOOKUP($C47,[2]DER!$A$1:$F$2075,6,0),(IF($B47="SICRO",VLOOKUP($C47,[2]SICRO!$A$1:$E$6371,5,0)))))))))))))))</f>
        <v>SIURB-E JUL/24</v>
      </c>
    </row>
    <row r="48" spans="2:15" ht="23.25" customHeight="1" x14ac:dyDescent="0.2">
      <c r="B48" s="51"/>
      <c r="C48" s="49" t="s">
        <v>10</v>
      </c>
      <c r="D48" s="130" t="s">
        <v>29</v>
      </c>
      <c r="E48" s="131"/>
      <c r="F48" s="131"/>
      <c r="G48" s="131"/>
      <c r="H48" s="132"/>
      <c r="I48" s="28"/>
      <c r="J48" s="50"/>
      <c r="K48" s="1">
        <f>9.5*0.8</f>
        <v>7.6000000000000005</v>
      </c>
      <c r="N48" s="20"/>
    </row>
    <row r="49" spans="2:15" x14ac:dyDescent="0.2">
      <c r="B49" s="51"/>
      <c r="C49" s="49" t="s">
        <v>10</v>
      </c>
      <c r="D49" s="42"/>
      <c r="E49" s="43"/>
      <c r="F49" s="43"/>
      <c r="G49" s="43"/>
      <c r="H49" s="44"/>
      <c r="I49" s="28"/>
      <c r="J49" s="50"/>
      <c r="N49" s="20"/>
    </row>
    <row r="50" spans="2:15" ht="23.25" customHeight="1" x14ac:dyDescent="0.2">
      <c r="B50" s="51" t="s">
        <v>9</v>
      </c>
      <c r="C50" s="53">
        <v>5001043</v>
      </c>
      <c r="D50" s="127" t="str">
        <f>UPPER(IF($B50="EDIF",VLOOKUP($C50,[2]EDIF!$A$1:$F$2677,2,0),(IF($B50="INFRA",VLOOKUP($C50,[2]INFRA!$A$1:$F$859,2,0),(IF($B50="SINAPI",VLOOKUP($C50,[2]SINAPI!$A$1:$G$7552,2,0),(IF($B50="CDHU",VLOOKUP($C50,[2]CDHU!$A$1:$G$4122,2,0),(IF($B50="SIEC",VLOOKUP($C50,[2]SIEC!$A$1:$F$4304,2,0),(IF($B50="DER",VLOOKUP($C50,[2]DER!$A$1:$F$2075,2,0),(IF($B50="SICRO",VLOOKUP($C50,[2]SICRO!$A$1:$E$6371,2,0)))))))))))))))</f>
        <v>PINTURA PROTETORA COM TINTA BETUMINOSA (PARA  ARGAMASSA IMPERMEÁVEL) - 2 DEMÃOS</v>
      </c>
      <c r="E50" s="128"/>
      <c r="F50" s="128"/>
      <c r="G50" s="128"/>
      <c r="H50" s="129"/>
      <c r="I50" s="34" t="str">
        <f>UPPER(IF($B50="EDIF",VLOOKUP($C50,[2]EDIF!$A$1:$F$2677,3,0),(IF($B50="INFRA",VLOOKUP($C50,[2]INFRA!$A$1:$F$859,3,0),(IF($B50="SINAPI",VLOOKUP($C50,[2]SINAPI!$A$1:$G$7552,3,0),(IF($B50="CDHU",VLOOKUP($C50,[2]CDHU!$A$1:$G$4122,3,0),(IF($B50="SIEC",VLOOKUP($C50,[2]SIEC!$A$1:$F$4304,3,0),(IF($B50="DER",VLOOKUP($C50,[2]DER!$A$1:$F$2075,3,0),(IF($B50="SICRO",VLOOKUP($C50,[2]SICRO!$A$1:$E$6371,3,0)))))))))))))))</f>
        <v>M2</v>
      </c>
      <c r="J50" s="50">
        <f t="shared" ref="J50" si="31">ROUND(K51,2)</f>
        <v>17.100000000000001</v>
      </c>
      <c r="L50" s="1" t="str">
        <f>UPPER(IF($B50="EDIF",VLOOKUP($C50,[2]EDIF!$A$1:$F$2677,4,0),(IF($B50="INFRA",VLOOKUP($C50,[2]INFRA!$A$1:$F$859,4,0),(IF($B50="SINAPI",VLOOKUP($C50,[2]SINAPI!$A$1:$G$7552,4,0),(IF($B50="CDHU",VLOOKUP($C50,[2]CDHU!$A$1:$G$4122,6,0),(IF($B50="SIEC",VLOOKUP($C50,[2]SIEC!$A$1:$F$4304,5,0),(IF($B50="DER",VLOOKUP($C50,[2]DER!$A$1:$F$2075,5,0),(IF($B50="SICRO",VLOOKUP($C50,[2]SICRO!$A$1:$E$6371,4,0)))))))))))))))</f>
        <v>19,02</v>
      </c>
      <c r="M50" s="1">
        <f t="shared" ref="M50" si="32">TRUNC(J50*L50,2)</f>
        <v>325.24</v>
      </c>
      <c r="N50" s="39">
        <f t="shared" ref="N50" si="33">C50</f>
        <v>5001043</v>
      </c>
      <c r="O50" s="1" t="str">
        <f>UPPER(IF($B50="EDIF",VLOOKUP($C50,[2]EDIF!$A$1:$F$2677,5,0),(IF($B50="INFRA",VLOOKUP($C50,[2]INFRA!$A$1:$F$859,5,0),(IF($B50="SINAPI",VLOOKUP($C50,[2]SINAPI!$A$1:$G$7552,7,0),(IF($B50="CDHU",VLOOKUP($C50,[2]CDHU!$A$1:$G$4122,7,0),(IF($B50="SIEC",VLOOKUP($C50,[2]SIEC!$A$1:$F$4304,6,0),(IF($B50="DER",VLOOKUP($C50,[2]DER!$A$1:$F$2075,6,0),(IF($B50="SICRO",VLOOKUP($C50,[2]SICRO!$A$1:$E$6371,5,0)))))))))))))))</f>
        <v>SIURB-E JUL/24</v>
      </c>
    </row>
    <row r="51" spans="2:15" ht="23.25" customHeight="1" x14ac:dyDescent="0.2">
      <c r="B51" s="51"/>
      <c r="C51" s="49" t="s">
        <v>10</v>
      </c>
      <c r="D51" s="130" t="s">
        <v>33</v>
      </c>
      <c r="E51" s="131"/>
      <c r="F51" s="131"/>
      <c r="G51" s="131"/>
      <c r="H51" s="132"/>
      <c r="I51" s="28"/>
      <c r="J51" s="50"/>
      <c r="K51" s="1">
        <f>9.5*1.8</f>
        <v>17.100000000000001</v>
      </c>
      <c r="N51" s="20"/>
    </row>
    <row r="52" spans="2:15" x14ac:dyDescent="0.2">
      <c r="B52" s="51"/>
      <c r="C52" s="49" t="s">
        <v>10</v>
      </c>
      <c r="D52" s="42"/>
      <c r="E52" s="43"/>
      <c r="F52" s="43"/>
      <c r="G52" s="43"/>
      <c r="H52" s="44"/>
      <c r="I52" s="28"/>
      <c r="J52" s="50"/>
      <c r="N52" s="20"/>
    </row>
    <row r="53" spans="2:15" ht="23.25" customHeight="1" x14ac:dyDescent="0.2">
      <c r="B53" s="51" t="s">
        <v>9</v>
      </c>
      <c r="C53" s="53">
        <v>15001010</v>
      </c>
      <c r="D53" s="127" t="str">
        <f>UPPER(IF($B53="EDIF",VLOOKUP($C53,[2]EDIF!$A$1:$F$2677,2,0),(IF($B53="INFRA",VLOOKUP($C53,[2]INFRA!$A$1:$F$859,2,0),(IF($B53="SINAPI",VLOOKUP($C53,[2]SINAPI!$A$1:$G$7552,2,0),(IF($B53="CDHU",VLOOKUP($C53,[2]CDHU!$A$1:$G$4122,2,0),(IF($B53="SIEC",VLOOKUP($C53,[2]SIEC!$A$1:$F$4304,2,0),(IF($B53="DER",VLOOKUP($C53,[2]DER!$A$1:$F$2075,2,0),(IF($B53="SICRO",VLOOKUP($C53,[2]SICRO!$A$1:$E$6371,2,0)))))))))))))))</f>
        <v>TINTA PVA (LÁTEX) - CONCRETO OU REBOCO SEM MASSA CORRIDA</v>
      </c>
      <c r="E53" s="128"/>
      <c r="F53" s="128"/>
      <c r="G53" s="128"/>
      <c r="H53" s="129"/>
      <c r="I53" s="34" t="str">
        <f>UPPER(IF($B53="EDIF",VLOOKUP($C53,[2]EDIF!$A$1:$F$2677,3,0),(IF($B53="INFRA",VLOOKUP($C53,[2]INFRA!$A$1:$F$859,3,0),(IF($B53="SINAPI",VLOOKUP($C53,[2]SINAPI!$A$1:$G$7552,3,0),(IF($B53="CDHU",VLOOKUP($C53,[2]CDHU!$A$1:$G$4122,3,0),(IF($B53="SIEC",VLOOKUP($C53,[2]SIEC!$A$1:$F$4304,3,0),(IF($B53="DER",VLOOKUP($C53,[2]DER!$A$1:$F$2075,3,0),(IF($B53="SICRO",VLOOKUP($C53,[2]SICRO!$A$1:$E$6371,3,0)))))))))))))))</f>
        <v>M2</v>
      </c>
      <c r="J53" s="50">
        <f t="shared" ref="J53" si="34">ROUND(K54,2)</f>
        <v>23.75</v>
      </c>
      <c r="L53" s="1" t="str">
        <f>UPPER(IF($B53="EDIF",VLOOKUP($C53,[2]EDIF!$A$1:$F$2677,4,0),(IF($B53="INFRA",VLOOKUP($C53,[2]INFRA!$A$1:$F$859,4,0),(IF($B53="SINAPI",VLOOKUP($C53,[2]SINAPI!$A$1:$G$7552,4,0),(IF($B53="CDHU",VLOOKUP($C53,[2]CDHU!$A$1:$G$4122,6,0),(IF($B53="SIEC",VLOOKUP($C53,[2]SIEC!$A$1:$F$4304,5,0),(IF($B53="DER",VLOOKUP($C53,[2]DER!$A$1:$F$2075,5,0),(IF($B53="SICRO",VLOOKUP($C53,[2]SICRO!$A$1:$E$6371,4,0)))))))))))))))</f>
        <v>18,06</v>
      </c>
      <c r="M53" s="1">
        <f t="shared" ref="M53" si="35">TRUNC(J53*L53,2)</f>
        <v>428.92</v>
      </c>
      <c r="N53" s="39">
        <f t="shared" ref="N53" si="36">C53</f>
        <v>15001010</v>
      </c>
      <c r="O53" s="1" t="str">
        <f>UPPER(IF($B53="EDIF",VLOOKUP($C53,[2]EDIF!$A$1:$F$2677,5,0),(IF($B53="INFRA",VLOOKUP($C53,[2]INFRA!$A$1:$F$859,5,0),(IF($B53="SINAPI",VLOOKUP($C53,[2]SINAPI!$A$1:$G$7552,7,0),(IF($B53="CDHU",VLOOKUP($C53,[2]CDHU!$A$1:$G$4122,7,0),(IF($B53="SIEC",VLOOKUP($C53,[2]SIEC!$A$1:$F$4304,6,0),(IF($B53="DER",VLOOKUP($C53,[2]DER!$A$1:$F$2075,6,0),(IF($B53="SICRO",VLOOKUP($C53,[2]SICRO!$A$1:$E$6371,5,0)))))))))))))))</f>
        <v>SIURB-E JUL/24</v>
      </c>
    </row>
    <row r="54" spans="2:15" ht="23.25" customHeight="1" x14ac:dyDescent="0.2">
      <c r="B54" s="51"/>
      <c r="C54" s="49" t="s">
        <v>10</v>
      </c>
      <c r="D54" s="130" t="s">
        <v>33</v>
      </c>
      <c r="E54" s="131"/>
      <c r="F54" s="131"/>
      <c r="G54" s="131"/>
      <c r="H54" s="132"/>
      <c r="I54" s="28"/>
      <c r="J54" s="50"/>
      <c r="K54" s="1">
        <f>9.5*2.5</f>
        <v>23.75</v>
      </c>
      <c r="N54" s="20"/>
    </row>
    <row r="55" spans="2:15" x14ac:dyDescent="0.2">
      <c r="B55" s="51"/>
      <c r="C55" s="49" t="s">
        <v>10</v>
      </c>
      <c r="D55" s="42"/>
      <c r="E55" s="43"/>
      <c r="F55" s="43"/>
      <c r="G55" s="43"/>
      <c r="H55" s="44"/>
      <c r="I55" s="28"/>
      <c r="J55" s="50"/>
      <c r="N55" s="20"/>
    </row>
    <row r="56" spans="2:15" ht="21" customHeight="1" x14ac:dyDescent="0.2"/>
    <row r="57" spans="2:15" ht="21" customHeight="1" x14ac:dyDescent="0.2">
      <c r="M57" s="31">
        <f>SUM(M11:M55)</f>
        <v>17005.97</v>
      </c>
    </row>
    <row r="58" spans="2:15" ht="21" customHeight="1" x14ac:dyDescent="0.2">
      <c r="M58" s="31">
        <f>M57*1.25</f>
        <v>21257.462500000001</v>
      </c>
    </row>
    <row r="59" spans="2:15" ht="21" customHeight="1" x14ac:dyDescent="0.2"/>
    <row r="60" spans="2:15" ht="21" customHeight="1" x14ac:dyDescent="0.2"/>
    <row r="61" spans="2:15" ht="21" customHeight="1" x14ac:dyDescent="0.2"/>
    <row r="62" spans="2:15" ht="21" customHeight="1" x14ac:dyDescent="0.2"/>
    <row r="63" spans="2:15" ht="21" customHeight="1" x14ac:dyDescent="0.2"/>
    <row r="64" spans="2:15" ht="21" customHeight="1" x14ac:dyDescent="0.2"/>
    <row r="65" spans="3:7" ht="21" customHeight="1" x14ac:dyDescent="0.2"/>
    <row r="66" spans="3:7" ht="21" customHeight="1" x14ac:dyDescent="0.25">
      <c r="C66" s="32"/>
      <c r="D66" s="32"/>
      <c r="E66" s="33"/>
      <c r="F66" s="32"/>
      <c r="G66" s="33"/>
    </row>
    <row r="67" spans="3:7" ht="21" customHeight="1" x14ac:dyDescent="0.2"/>
    <row r="68" spans="3:7" ht="21" customHeight="1" x14ac:dyDescent="0.2"/>
    <row r="69" spans="3:7" ht="21" customHeight="1" x14ac:dyDescent="0.2"/>
    <row r="70" spans="3:7" ht="21" customHeight="1" x14ac:dyDescent="0.2"/>
    <row r="71" spans="3:7" ht="21" customHeight="1" x14ac:dyDescent="0.2"/>
    <row r="72" spans="3:7" ht="21" customHeight="1" x14ac:dyDescent="0.2"/>
    <row r="73" spans="3:7" ht="21" customHeight="1" x14ac:dyDescent="0.2"/>
    <row r="74" spans="3:7" ht="21" customHeight="1" x14ac:dyDescent="0.2"/>
    <row r="75" spans="3:7" ht="21" customHeight="1" x14ac:dyDescent="0.2"/>
    <row r="76" spans="3:7" ht="21" customHeight="1" x14ac:dyDescent="0.2"/>
    <row r="77" spans="3:7" ht="21" customHeight="1" x14ac:dyDescent="0.2"/>
    <row r="78" spans="3:7" ht="21" customHeight="1" x14ac:dyDescent="0.2"/>
    <row r="79" spans="3:7" ht="21" customHeight="1" x14ac:dyDescent="0.2"/>
    <row r="80" spans="3:7" ht="21" customHeight="1" x14ac:dyDescent="0.2"/>
    <row r="81" ht="21" customHeight="1" x14ac:dyDescent="0.2"/>
    <row r="82" ht="21" customHeight="1" x14ac:dyDescent="0.2"/>
    <row r="83" ht="21" customHeight="1" x14ac:dyDescent="0.2"/>
    <row r="84" ht="21" customHeight="1" x14ac:dyDescent="0.2"/>
    <row r="85" ht="21" customHeight="1" x14ac:dyDescent="0.2"/>
    <row r="86" ht="21" customHeight="1" x14ac:dyDescent="0.2"/>
    <row r="87" ht="21" customHeight="1" x14ac:dyDescent="0.2"/>
    <row r="88" ht="21" customHeight="1" x14ac:dyDescent="0.2"/>
    <row r="89" ht="21" customHeight="1" x14ac:dyDescent="0.2"/>
    <row r="90" ht="21" customHeight="1" x14ac:dyDescent="0.2"/>
    <row r="91" ht="21" customHeight="1" x14ac:dyDescent="0.2"/>
    <row r="92" ht="21" customHeight="1" x14ac:dyDescent="0.2"/>
    <row r="93" ht="21" customHeight="1" x14ac:dyDescent="0.2"/>
    <row r="94" ht="21" customHeight="1" x14ac:dyDescent="0.2"/>
    <row r="95" ht="21" customHeight="1" x14ac:dyDescent="0.2"/>
    <row r="96" ht="21" customHeight="1" x14ac:dyDescent="0.2"/>
    <row r="97" ht="21" customHeight="1" x14ac:dyDescent="0.2"/>
    <row r="98" ht="21" customHeight="1" x14ac:dyDescent="0.2"/>
    <row r="99" ht="21" customHeight="1" x14ac:dyDescent="0.2"/>
    <row r="100" ht="21" customHeight="1" x14ac:dyDescent="0.2"/>
    <row r="101" ht="21" customHeight="1" x14ac:dyDescent="0.2"/>
    <row r="102" ht="21" customHeight="1" x14ac:dyDescent="0.2"/>
    <row r="103" ht="21" customHeight="1" x14ac:dyDescent="0.2"/>
    <row r="104" ht="21" customHeight="1" x14ac:dyDescent="0.2"/>
    <row r="105" ht="21" customHeight="1" x14ac:dyDescent="0.2"/>
    <row r="106" ht="21" customHeight="1" x14ac:dyDescent="0.2"/>
    <row r="107" ht="21" customHeight="1" x14ac:dyDescent="0.2"/>
    <row r="108" ht="21" customHeight="1" x14ac:dyDescent="0.2"/>
    <row r="109" ht="21" customHeight="1" x14ac:dyDescent="0.2"/>
    <row r="110" ht="21" customHeight="1" x14ac:dyDescent="0.2"/>
    <row r="111" ht="21" customHeight="1" x14ac:dyDescent="0.2"/>
    <row r="112" ht="21" customHeight="1" x14ac:dyDescent="0.2"/>
    <row r="113" spans="3:18" ht="21" customHeight="1" x14ac:dyDescent="0.2"/>
    <row r="114" spans="3:18" ht="21" customHeight="1" x14ac:dyDescent="0.2"/>
    <row r="115" spans="3:18" ht="21" customHeight="1" x14ac:dyDescent="0.2"/>
    <row r="116" spans="3:18" ht="21" customHeight="1" x14ac:dyDescent="0.2"/>
    <row r="117" spans="3:18" ht="21" customHeight="1" x14ac:dyDescent="0.2"/>
    <row r="118" spans="3:18" ht="21" customHeight="1" x14ac:dyDescent="0.2"/>
    <row r="119" spans="3:18" ht="21" customHeight="1" x14ac:dyDescent="0.2"/>
    <row r="120" spans="3:18" ht="21" customHeight="1" x14ac:dyDescent="0.2"/>
    <row r="121" spans="3:18" ht="21" customHeight="1" x14ac:dyDescent="0.2"/>
    <row r="122" spans="3:18" ht="21" customHeight="1" x14ac:dyDescent="0.2">
      <c r="R122" s="30"/>
    </row>
    <row r="123" spans="3:18" ht="21" customHeight="1" x14ac:dyDescent="0.2"/>
    <row r="124" spans="3:18" ht="21" customHeight="1" x14ac:dyDescent="0.2"/>
    <row r="125" spans="3:18" ht="21" customHeight="1" x14ac:dyDescent="0.2"/>
    <row r="126" spans="3:18" ht="20.25" customHeight="1" x14ac:dyDescent="0.2"/>
    <row r="127" spans="3:18" s="30" customFormat="1" ht="21" customHeight="1" x14ac:dyDescent="0.2">
      <c r="C127" s="20"/>
      <c r="D127" s="1"/>
      <c r="E127" s="1"/>
      <c r="F127" s="1"/>
      <c r="G127" s="1"/>
      <c r="H127" s="1"/>
      <c r="I127" s="1"/>
      <c r="J127" s="1"/>
      <c r="K127" s="1"/>
      <c r="L127" s="1"/>
      <c r="M127" s="1"/>
      <c r="N127" s="1"/>
      <c r="O127" s="1"/>
      <c r="P127" s="1"/>
      <c r="R127" s="1"/>
    </row>
  </sheetData>
  <autoFilter ref="B9:N55" xr:uid="{00000000-0009-0000-0000-000000000000}">
    <filterColumn colId="2" showButton="0"/>
    <filterColumn colId="3" showButton="0"/>
    <filterColumn colId="4" showButton="0"/>
    <filterColumn colId="5" showButton="0"/>
  </autoFilter>
  <mergeCells count="44">
    <mergeCell ref="D44:H44"/>
    <mergeCell ref="D54:H54"/>
    <mergeCell ref="D45:H45"/>
    <mergeCell ref="D47:H47"/>
    <mergeCell ref="D48:H48"/>
    <mergeCell ref="D50:H50"/>
    <mergeCell ref="D51:H51"/>
    <mergeCell ref="D53:H53"/>
    <mergeCell ref="D38:H38"/>
    <mergeCell ref="D39:H39"/>
    <mergeCell ref="D41:H41"/>
    <mergeCell ref="D42:H42"/>
    <mergeCell ref="D18:H18"/>
    <mergeCell ref="D23:H23"/>
    <mergeCell ref="D24:H24"/>
    <mergeCell ref="D36:H36"/>
    <mergeCell ref="D20:H20"/>
    <mergeCell ref="D21:H21"/>
    <mergeCell ref="D34:H34"/>
    <mergeCell ref="D30:H30"/>
    <mergeCell ref="D31:H31"/>
    <mergeCell ref="D35:H35"/>
    <mergeCell ref="D26:H26"/>
    <mergeCell ref="D27:H27"/>
    <mergeCell ref="D17:H17"/>
    <mergeCell ref="D13:H13"/>
    <mergeCell ref="D11:H11"/>
    <mergeCell ref="D12:H12"/>
    <mergeCell ref="I9:I10"/>
    <mergeCell ref="D14:H14"/>
    <mergeCell ref="I6:J6"/>
    <mergeCell ref="I7:J7"/>
    <mergeCell ref="J9:J10"/>
    <mergeCell ref="D9:H10"/>
    <mergeCell ref="B2:D4"/>
    <mergeCell ref="B6:G6"/>
    <mergeCell ref="B7:G7"/>
    <mergeCell ref="B9:B10"/>
    <mergeCell ref="C9:C10"/>
    <mergeCell ref="E2:G2"/>
    <mergeCell ref="H2:J2"/>
    <mergeCell ref="E3:G3"/>
    <mergeCell ref="H3:J3"/>
    <mergeCell ref="H4:J4"/>
  </mergeCells>
  <printOptions horizontalCentered="1"/>
  <pageMargins left="0.39" right="0.12" top="0.12" bottom="0.12" header="0.51" footer="0.51"/>
  <pageSetup paperSize="9" scale="74" fitToHeight="0"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5B4A8-2E73-4F25-B974-3EE7188D6E21}">
  <sheetPr>
    <pageSetUpPr fitToPage="1"/>
  </sheetPr>
  <dimension ref="B1:JG37"/>
  <sheetViews>
    <sheetView showGridLines="0" zoomScale="90" zoomScaleNormal="90" workbookViewId="0">
      <selection activeCell="C11" sqref="C11"/>
    </sheetView>
  </sheetViews>
  <sheetFormatPr defaultRowHeight="12.75" x14ac:dyDescent="0.2"/>
  <cols>
    <col min="1" max="1" width="9.140625" style="1"/>
    <col min="2" max="2" width="11.140625" style="4" customWidth="1"/>
    <col min="3" max="4" width="12.28515625" style="4" customWidth="1"/>
    <col min="5" max="5" width="16.140625" style="5" customWidth="1"/>
    <col min="6" max="6" width="60.7109375" style="5" customWidth="1"/>
    <col min="7" max="7" width="10.7109375" style="6" customWidth="1"/>
    <col min="8" max="8" width="10.7109375" style="4" customWidth="1"/>
    <col min="9" max="9" width="22.7109375" style="4" bestFit="1" customWidth="1"/>
    <col min="10" max="10" width="14.7109375" style="4" bestFit="1" customWidth="1"/>
    <col min="11" max="11" width="16.85546875" style="4" bestFit="1" customWidth="1"/>
    <col min="12" max="12" width="11.5703125" style="4" bestFit="1" customWidth="1"/>
    <col min="13" max="14" width="15.42578125" style="4" customWidth="1"/>
    <col min="15" max="15" width="20.28515625" style="4" customWidth="1"/>
    <col min="16" max="16" width="21.140625" style="1" bestFit="1" customWidth="1"/>
    <col min="17" max="17" width="9.140625" style="1"/>
    <col min="18" max="18" width="24.42578125" style="1" customWidth="1"/>
    <col min="19" max="22" width="16.28515625" style="1" customWidth="1"/>
    <col min="23" max="16384" width="9.140625" style="1"/>
  </cols>
  <sheetData>
    <row r="1" spans="2:267" ht="36" customHeight="1" x14ac:dyDescent="0.2"/>
    <row r="2" spans="2:267" x14ac:dyDescent="0.2">
      <c r="F2" s="136" t="s">
        <v>11</v>
      </c>
      <c r="G2" s="136"/>
      <c r="H2" s="136"/>
      <c r="I2" s="136"/>
      <c r="J2" s="136"/>
      <c r="K2" s="136"/>
      <c r="L2" s="7"/>
      <c r="M2" s="7"/>
      <c r="N2" s="7"/>
      <c r="O2" s="7"/>
    </row>
    <row r="3" spans="2:267" x14ac:dyDescent="0.2">
      <c r="F3" s="136" t="s">
        <v>12</v>
      </c>
      <c r="G3" s="136"/>
      <c r="H3" s="136"/>
      <c r="I3" s="136"/>
      <c r="J3" s="136"/>
      <c r="K3" s="136"/>
      <c r="L3" s="7"/>
      <c r="M3" s="7"/>
      <c r="N3" s="7"/>
      <c r="O3" s="7"/>
    </row>
    <row r="4" spans="2:267" x14ac:dyDescent="0.2">
      <c r="F4" s="136" t="s">
        <v>13</v>
      </c>
      <c r="G4" s="136"/>
      <c r="H4" s="136"/>
      <c r="I4" s="136"/>
      <c r="J4" s="136"/>
      <c r="K4" s="136"/>
      <c r="L4" s="7"/>
      <c r="M4" s="7"/>
      <c r="N4" s="7"/>
      <c r="O4" s="7"/>
    </row>
    <row r="6" spans="2:267" ht="25.5" x14ac:dyDescent="0.2">
      <c r="F6" s="41" t="s">
        <v>140</v>
      </c>
      <c r="W6" s="35" t="s">
        <v>14</v>
      </c>
    </row>
    <row r="7" spans="2:267" x14ac:dyDescent="0.2">
      <c r="H7" s="9" t="s">
        <v>15</v>
      </c>
      <c r="I7" s="30" t="s">
        <v>44</v>
      </c>
      <c r="J7" s="137"/>
      <c r="K7" s="137"/>
      <c r="L7" s="36"/>
      <c r="M7" s="36"/>
      <c r="N7" s="36"/>
      <c r="O7" s="36"/>
    </row>
    <row r="8" spans="2:267" s="2" customFormat="1" x14ac:dyDescent="0.2">
      <c r="B8" s="2" t="s">
        <v>16</v>
      </c>
      <c r="C8" s="8" t="s">
        <v>17</v>
      </c>
      <c r="D8" s="60" t="s">
        <v>41</v>
      </c>
      <c r="E8" s="60" t="s">
        <v>40</v>
      </c>
      <c r="F8" s="8" t="s">
        <v>18</v>
      </c>
      <c r="G8" s="8" t="s">
        <v>19</v>
      </c>
      <c r="H8" s="10" t="s">
        <v>20</v>
      </c>
      <c r="I8" s="10" t="s">
        <v>42</v>
      </c>
      <c r="J8" s="10" t="s">
        <v>43</v>
      </c>
      <c r="K8" s="11" t="s">
        <v>21</v>
      </c>
      <c r="L8" s="7"/>
      <c r="M8" s="7"/>
      <c r="N8" s="7"/>
      <c r="O8" s="45" t="s">
        <v>22</v>
      </c>
      <c r="P8" s="2" t="s">
        <v>27</v>
      </c>
      <c r="Q8" s="2" t="s">
        <v>28</v>
      </c>
    </row>
    <row r="9" spans="2:267" ht="38.25" x14ac:dyDescent="0.2">
      <c r="B9" s="1"/>
      <c r="C9" s="83" t="s">
        <v>127</v>
      </c>
      <c r="D9" s="92" t="s">
        <v>38</v>
      </c>
      <c r="E9" s="93" t="s">
        <v>92</v>
      </c>
      <c r="F9" s="86" t="s">
        <v>59</v>
      </c>
      <c r="G9" s="87" t="s">
        <v>109</v>
      </c>
      <c r="H9" s="87">
        <v>404.72</v>
      </c>
      <c r="I9" s="88">
        <v>1490.31</v>
      </c>
      <c r="J9" s="94">
        <f t="shared" ref="J9:J36" si="0">ROUND(I9*1.2423,2)</f>
        <v>1851.41</v>
      </c>
      <c r="K9" s="90">
        <f t="shared" ref="K9:K36" si="1">ROUND(H9*J9,2)</f>
        <v>749302.66</v>
      </c>
      <c r="L9" s="59">
        <f>K9/$K$37</f>
        <v>0.51176259228435617</v>
      </c>
      <c r="M9" s="79">
        <f>L9+M8</f>
        <v>0.51176259228435617</v>
      </c>
      <c r="N9" s="79"/>
      <c r="O9" s="46"/>
      <c r="P9" s="3"/>
      <c r="Q9" s="3"/>
      <c r="R9"/>
      <c r="S9"/>
      <c r="T9"/>
      <c r="U9"/>
      <c r="V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row>
    <row r="10" spans="2:267" ht="38.25" x14ac:dyDescent="0.2">
      <c r="B10" s="1" t="s">
        <v>36</v>
      </c>
      <c r="C10" s="83" t="s">
        <v>81</v>
      </c>
      <c r="D10" s="92" t="s">
        <v>38</v>
      </c>
      <c r="E10" s="93" t="s">
        <v>82</v>
      </c>
      <c r="F10" s="86" t="s">
        <v>53</v>
      </c>
      <c r="G10" s="87" t="s">
        <v>108</v>
      </c>
      <c r="H10" s="87">
        <v>1474.62</v>
      </c>
      <c r="I10" s="88">
        <v>56.5</v>
      </c>
      <c r="J10" s="89">
        <f t="shared" si="0"/>
        <v>70.19</v>
      </c>
      <c r="K10" s="90">
        <f t="shared" si="1"/>
        <v>103503.58</v>
      </c>
      <c r="L10" s="59">
        <f t="shared" ref="L10:L36" si="2">K10/$K$37</f>
        <v>7.0691408477732143E-2</v>
      </c>
      <c r="M10" s="79">
        <f t="shared" ref="M10:M36" si="3">L10+M9</f>
        <v>0.58245400076208831</v>
      </c>
      <c r="N10" s="79"/>
      <c r="O10" s="46" t="e">
        <f>UPPER(IF($B10="EDIF",VLOOKUP($E10,[2]EDIF!$A$1:$F$2677,5,0),(IF($B10="INFRA",VLOOKUP($E10,[2]INFRA!$A$1:$F$859,5,0),(IF($B10="SINAPI",VLOOKUP($E10,[2]SINAPI!$A$1:$G$7552,7,0),(IF($B10="CDHU",VLOOKUP($E10,[2]CDHU!$A$1:$G$4122,7,0),(IF($B10="SIEC",VLOOKUP($E10,[2]SIEC!$A$1:$F$4304,6,0),(IF($B10="DER",VLOOKUP($E10,[2]DER!$A$1:$F$2075,6,0),(IF($B10="SICRO",VLOOKUP($E10,[2]SICRO!$A$1:$E$6371,5,0)))))))))))))))</f>
        <v>#N/A</v>
      </c>
      <c r="P10" s="3"/>
      <c r="Q10" s="3"/>
      <c r="R10"/>
      <c r="S10"/>
      <c r="T10"/>
      <c r="U10"/>
      <c r="V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row>
    <row r="11" spans="2:267" ht="38.25" x14ac:dyDescent="0.2">
      <c r="B11" s="1"/>
      <c r="C11" s="83" t="s">
        <v>103</v>
      </c>
      <c r="D11" s="92" t="s">
        <v>38</v>
      </c>
      <c r="E11" s="93" t="s">
        <v>123</v>
      </c>
      <c r="F11" s="86" t="s">
        <v>132</v>
      </c>
      <c r="G11" s="87" t="s">
        <v>109</v>
      </c>
      <c r="H11" s="87">
        <v>61.9</v>
      </c>
      <c r="I11" s="88">
        <v>1285.44</v>
      </c>
      <c r="J11" s="89">
        <f t="shared" si="0"/>
        <v>1596.9</v>
      </c>
      <c r="K11" s="90">
        <f t="shared" si="1"/>
        <v>98848.11</v>
      </c>
      <c r="L11" s="59">
        <f t="shared" si="2"/>
        <v>6.7511791585004102E-2</v>
      </c>
      <c r="M11" s="79">
        <f t="shared" si="3"/>
        <v>0.6499657923470924</v>
      </c>
      <c r="N11" s="79"/>
      <c r="O11" s="46"/>
      <c r="P11" s="3"/>
      <c r="Q11" s="3"/>
      <c r="R11"/>
      <c r="S11"/>
      <c r="T11"/>
      <c r="U11"/>
      <c r="V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row>
    <row r="12" spans="2:267" ht="25.5" x14ac:dyDescent="0.2">
      <c r="B12" s="1"/>
      <c r="C12" s="83" t="s">
        <v>89</v>
      </c>
      <c r="D12" s="84" t="s">
        <v>38</v>
      </c>
      <c r="E12" s="91" t="s">
        <v>87</v>
      </c>
      <c r="F12" s="86" t="s">
        <v>56</v>
      </c>
      <c r="G12" s="87" t="s">
        <v>107</v>
      </c>
      <c r="H12" s="87">
        <v>9794.68</v>
      </c>
      <c r="I12" s="88">
        <v>7.6</v>
      </c>
      <c r="J12" s="89">
        <f t="shared" si="0"/>
        <v>9.44</v>
      </c>
      <c r="K12" s="90">
        <f t="shared" si="1"/>
        <v>92461.78</v>
      </c>
      <c r="L12" s="59">
        <f t="shared" si="2"/>
        <v>6.3150023009428319E-2</v>
      </c>
      <c r="M12" s="79">
        <f t="shared" si="3"/>
        <v>0.71311581535652069</v>
      </c>
      <c r="N12" s="79"/>
      <c r="O12" s="46"/>
      <c r="P12" s="3"/>
      <c r="Q12" s="3"/>
      <c r="R12"/>
      <c r="S12"/>
      <c r="T12"/>
      <c r="U12"/>
      <c r="V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row>
    <row r="13" spans="2:267" ht="51" x14ac:dyDescent="0.2">
      <c r="B13" s="1" t="s">
        <v>36</v>
      </c>
      <c r="C13" s="83" t="s">
        <v>79</v>
      </c>
      <c r="D13" s="84" t="s">
        <v>38</v>
      </c>
      <c r="E13" s="85" t="s">
        <v>80</v>
      </c>
      <c r="F13" s="86" t="s">
        <v>52</v>
      </c>
      <c r="G13" s="87" t="s">
        <v>108</v>
      </c>
      <c r="H13" s="87">
        <v>1474.62</v>
      </c>
      <c r="I13" s="88">
        <v>45.94</v>
      </c>
      <c r="J13" s="89">
        <f t="shared" si="0"/>
        <v>57.07</v>
      </c>
      <c r="K13" s="90">
        <f t="shared" si="1"/>
        <v>84156.56</v>
      </c>
      <c r="L13" s="59">
        <f t="shared" si="2"/>
        <v>5.7477681052585557E-2</v>
      </c>
      <c r="M13" s="79">
        <f t="shared" si="3"/>
        <v>0.77059349640910624</v>
      </c>
      <c r="N13" s="79"/>
      <c r="O13" s="46" t="e">
        <f>UPPER(IF($B13="EDIF",VLOOKUP($E13,[2]EDIF!$A$1:$F$2677,5,0),(IF($B13="INFRA",VLOOKUP($E13,[2]INFRA!$A$1:$F$859,5,0),(IF($B13="SINAPI",VLOOKUP($E13,[2]SINAPI!$A$1:$G$7552,7,0),(IF($B13="CDHU",VLOOKUP($E13,[2]CDHU!$A$1:$G$4122,7,0),(IF($B13="SIEC",VLOOKUP($E13,[2]SIEC!$A$1:$F$4304,6,0),(IF($B13="DER",VLOOKUP($E13,[2]DER!$A$1:$F$2075,6,0),(IF($B13="SICRO",VLOOKUP($E13,[2]SICRO!$A$1:$E$6371,5,0)))))))))))))))</f>
        <v>#N/A</v>
      </c>
      <c r="P13" s="3"/>
      <c r="Q13" s="3"/>
      <c r="R13"/>
      <c r="S13"/>
      <c r="T13"/>
      <c r="U13"/>
      <c r="V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row>
    <row r="14" spans="2:267" ht="25.5" x14ac:dyDescent="0.2">
      <c r="B14" s="1" t="s">
        <v>38</v>
      </c>
      <c r="C14" s="54" t="s">
        <v>72</v>
      </c>
      <c r="D14" s="77" t="s">
        <v>38</v>
      </c>
      <c r="E14" s="63" t="s">
        <v>73</v>
      </c>
      <c r="F14" s="40" t="s">
        <v>48</v>
      </c>
      <c r="G14" s="34" t="s">
        <v>108</v>
      </c>
      <c r="H14" s="34">
        <v>3102.46</v>
      </c>
      <c r="I14" s="71">
        <v>16.64</v>
      </c>
      <c r="J14" s="72">
        <f t="shared" si="0"/>
        <v>20.67</v>
      </c>
      <c r="K14" s="73">
        <f t="shared" si="1"/>
        <v>64127.85</v>
      </c>
      <c r="L14" s="59">
        <f t="shared" si="2"/>
        <v>4.3798369478125633E-2</v>
      </c>
      <c r="M14" s="79">
        <f t="shared" si="3"/>
        <v>0.81439186588723189</v>
      </c>
      <c r="N14" s="79"/>
      <c r="O14" s="46" t="e">
        <f>UPPER(IF($B14="EDIF",VLOOKUP($E14,[2]EDIF!$A$1:$F$2677,5,0),(IF($B14="INFRA",VLOOKUP($E14,[2]INFRA!$A$1:$F$859,5,0),(IF($B14="SINAPI",VLOOKUP($E14,[2]SINAPI!$A$1:$G$7552,7,0),(IF($B14="CDHU",VLOOKUP($E14,[2]CDHU!$A$1:$G$4122,7,0),(IF($B14="SIEC",VLOOKUP($E14,[2]SIEC!$A$1:$F$4304,6,0),(IF($B14="DER",VLOOKUP($E14,[2]DER!$A$1:$F$2075,6,0),(IF($B14="SICRO",VLOOKUP($E14,[2]SICRO!$A$1:$E$6371,5,0)))))))))))))))</f>
        <v>#N/A</v>
      </c>
      <c r="P14" s="3"/>
      <c r="Q14" s="3"/>
      <c r="R14"/>
      <c r="S14"/>
      <c r="T14"/>
      <c r="U14"/>
      <c r="V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row>
    <row r="15" spans="2:267" ht="25.5" x14ac:dyDescent="0.2">
      <c r="B15" s="1"/>
      <c r="C15" s="54" t="s">
        <v>91</v>
      </c>
      <c r="D15" s="77" t="s">
        <v>38</v>
      </c>
      <c r="E15" s="81" t="s">
        <v>116</v>
      </c>
      <c r="F15" s="40" t="s">
        <v>118</v>
      </c>
      <c r="G15" s="34" t="s">
        <v>107</v>
      </c>
      <c r="H15" s="34">
        <v>1768.71</v>
      </c>
      <c r="I15" s="71">
        <v>25.12</v>
      </c>
      <c r="J15" s="72">
        <f t="shared" si="0"/>
        <v>31.21</v>
      </c>
      <c r="K15" s="73">
        <f t="shared" si="1"/>
        <v>55201.440000000002</v>
      </c>
      <c r="L15" s="59">
        <f t="shared" si="2"/>
        <v>3.770176397375842E-2</v>
      </c>
      <c r="M15" s="79">
        <f t="shared" si="3"/>
        <v>0.85209362986099035</v>
      </c>
      <c r="N15" s="79"/>
      <c r="O15" s="46"/>
      <c r="P15" s="3"/>
      <c r="Q15" s="3"/>
      <c r="R15"/>
      <c r="S15"/>
      <c r="T15"/>
      <c r="U15"/>
      <c r="V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row>
    <row r="16" spans="2:267" ht="38.25" x14ac:dyDescent="0.2">
      <c r="B16" s="1" t="s">
        <v>36</v>
      </c>
      <c r="C16" s="54" t="s">
        <v>120</v>
      </c>
      <c r="D16" s="62" t="s">
        <v>38</v>
      </c>
      <c r="E16" s="80" t="s">
        <v>77</v>
      </c>
      <c r="F16" s="40" t="s">
        <v>50</v>
      </c>
      <c r="G16" s="34" t="s">
        <v>110</v>
      </c>
      <c r="H16" s="34">
        <v>10763.24</v>
      </c>
      <c r="I16" s="71">
        <v>2.52</v>
      </c>
      <c r="J16" s="72">
        <f t="shared" si="0"/>
        <v>3.13</v>
      </c>
      <c r="K16" s="73">
        <f t="shared" si="1"/>
        <v>33688.94</v>
      </c>
      <c r="L16" s="59">
        <f t="shared" si="2"/>
        <v>2.3009045858334656E-2</v>
      </c>
      <c r="M16" s="79">
        <f t="shared" si="3"/>
        <v>0.87510267571932498</v>
      </c>
      <c r="N16" s="79"/>
      <c r="O16" s="46" t="e">
        <f>UPPER(IF($B16="EDIF",VLOOKUP($E16,[2]EDIF!$A$1:$F$2677,5,0),(IF($B16="INFRA",VLOOKUP($E16,[2]INFRA!$A$1:$F$859,5,0),(IF($B16="SINAPI",VLOOKUP($E16,[2]SINAPI!$A$1:$G$7552,7,0),(IF($B16="CDHU",VLOOKUP($E16,[2]CDHU!$A$1:$G$4122,7,0),(IF($B16="SIEC",VLOOKUP($E16,[2]SIEC!$A$1:$F$4304,6,0),(IF($B16="DER",VLOOKUP($E16,[2]DER!$A$1:$F$2075,6,0),(IF($B16="SICRO",VLOOKUP($E16,[2]SICRO!$A$1:$E$6371,5,0)))))))))))))))</f>
        <v>#N/A</v>
      </c>
      <c r="P16" s="3"/>
      <c r="Q16" s="3"/>
      <c r="R16"/>
      <c r="S16"/>
      <c r="T16"/>
      <c r="U16"/>
      <c r="V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row>
    <row r="17" spans="2:267" ht="38.25" x14ac:dyDescent="0.2">
      <c r="B17" s="1" t="s">
        <v>36</v>
      </c>
      <c r="C17" s="54" t="s">
        <v>83</v>
      </c>
      <c r="D17" s="62" t="s">
        <v>38</v>
      </c>
      <c r="E17" s="78" t="s">
        <v>84</v>
      </c>
      <c r="F17" s="40" t="s">
        <v>54</v>
      </c>
      <c r="G17" s="34" t="s">
        <v>108</v>
      </c>
      <c r="H17" s="34">
        <v>153.24</v>
      </c>
      <c r="I17" s="71">
        <v>164.46</v>
      </c>
      <c r="J17" s="72">
        <f t="shared" si="0"/>
        <v>204.31</v>
      </c>
      <c r="K17" s="73">
        <f t="shared" si="1"/>
        <v>31308.46</v>
      </c>
      <c r="L17" s="59">
        <f t="shared" si="2"/>
        <v>2.1383213360047428E-2</v>
      </c>
      <c r="M17" s="79">
        <f t="shared" si="3"/>
        <v>0.89648588907937243</v>
      </c>
      <c r="N17" s="79"/>
      <c r="O17" s="46" t="e">
        <f>UPPER(IF($B17="EDIF",VLOOKUP($E17,[2]EDIF!$A$1:$F$2677,5,0),(IF($B17="INFRA",VLOOKUP($E17,[2]INFRA!$A$1:$F$859,5,0),(IF($B17="SINAPI",VLOOKUP($E17,[2]SINAPI!$A$1:$G$7552,7,0),(IF($B17="CDHU",VLOOKUP($E17,[2]CDHU!$A$1:$G$4122,7,0),(IF($B17="SIEC",VLOOKUP($E17,[2]SIEC!$A$1:$F$4304,6,0),(IF($B17="DER",VLOOKUP($E17,[2]DER!$A$1:$F$2075,6,0),(IF($B17="SICRO",VLOOKUP($E17,[2]SICRO!$A$1:$E$6371,5,0)))))))))))))))</f>
        <v>#N/A</v>
      </c>
      <c r="P17" s="3"/>
      <c r="Q17" s="3"/>
      <c r="R17"/>
      <c r="S17"/>
      <c r="T17"/>
      <c r="U17"/>
      <c r="V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row>
    <row r="18" spans="2:267" ht="38.25" x14ac:dyDescent="0.2">
      <c r="B18" s="1" t="s">
        <v>36</v>
      </c>
      <c r="C18" s="54" t="s">
        <v>97</v>
      </c>
      <c r="D18" s="62" t="s">
        <v>38</v>
      </c>
      <c r="E18" s="78" t="s">
        <v>121</v>
      </c>
      <c r="F18" s="40" t="s">
        <v>130</v>
      </c>
      <c r="G18" s="34" t="s">
        <v>109</v>
      </c>
      <c r="H18" s="34">
        <v>176.87</v>
      </c>
      <c r="I18" s="71">
        <v>140.47</v>
      </c>
      <c r="J18" s="72">
        <f t="shared" si="0"/>
        <v>174.51</v>
      </c>
      <c r="K18" s="73">
        <f t="shared" si="1"/>
        <v>30865.58</v>
      </c>
      <c r="L18" s="59">
        <f t="shared" si="2"/>
        <v>2.1080732895249806E-2</v>
      </c>
      <c r="M18" s="79">
        <f t="shared" si="3"/>
        <v>0.91756662197462224</v>
      </c>
      <c r="N18" s="79"/>
      <c r="O18" s="46" t="e">
        <f>UPPER(IF($B18="EDIF",VLOOKUP($E18,[2]EDIF!$A$1:$F$2677,5,0),(IF($B18="INFRA",VLOOKUP($E18,[2]INFRA!$A$1:$F$859,5,0),(IF($B18="SINAPI",VLOOKUP($E18,[2]SINAPI!$A$1:$G$7552,7,0),(IF($B18="CDHU",VLOOKUP($E18,[2]CDHU!$A$1:$G$4122,7,0),(IF($B18="SIEC",VLOOKUP($E18,[2]SIEC!$A$1:$F$4304,6,0),(IF($B18="DER",VLOOKUP($E18,[2]DER!$A$1:$F$2075,6,0),(IF($B18="SICRO",VLOOKUP($E18,[2]SICRO!$A$1:$E$6371,5,0)))))))))))))))</f>
        <v>#N/A</v>
      </c>
      <c r="P18" s="3"/>
      <c r="Q18" s="3"/>
      <c r="R18"/>
      <c r="S18"/>
      <c r="T18"/>
      <c r="U18"/>
      <c r="V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row>
    <row r="19" spans="2:267" ht="38.25" x14ac:dyDescent="0.2">
      <c r="B19" s="1" t="s">
        <v>36</v>
      </c>
      <c r="C19" s="54" t="s">
        <v>129</v>
      </c>
      <c r="D19" s="62" t="s">
        <v>38</v>
      </c>
      <c r="E19" s="78" t="s">
        <v>77</v>
      </c>
      <c r="F19" s="40" t="s">
        <v>50</v>
      </c>
      <c r="G19" s="34" t="s">
        <v>110</v>
      </c>
      <c r="H19" s="34">
        <v>5706.41</v>
      </c>
      <c r="I19" s="71">
        <v>2.52</v>
      </c>
      <c r="J19" s="72">
        <f t="shared" si="0"/>
        <v>3.13</v>
      </c>
      <c r="K19" s="73">
        <f t="shared" si="1"/>
        <v>17861.060000000001</v>
      </c>
      <c r="L19" s="59">
        <f t="shared" si="2"/>
        <v>1.219883880639957E-2</v>
      </c>
      <c r="M19" s="79">
        <f t="shared" si="3"/>
        <v>0.92976546078102185</v>
      </c>
      <c r="N19" s="79"/>
      <c r="O19" s="46" t="e">
        <f>UPPER(IF($B19="EDIF",VLOOKUP($E19,[2]EDIF!$A$1:$F$2677,5,0),(IF($B19="INFRA",VLOOKUP($E19,[2]INFRA!$A$1:$F$859,5,0),(IF($B19="SINAPI",VLOOKUP($E19,[2]SINAPI!$A$1:$G$7552,7,0),(IF($B19="CDHU",VLOOKUP($E19,[2]CDHU!$A$1:$G$4122,7,0),(IF($B19="SIEC",VLOOKUP($E19,[2]SIEC!$A$1:$F$4304,6,0),(IF($B19="DER",VLOOKUP($E19,[2]DER!$A$1:$F$2075,6,0),(IF($B19="SICRO",VLOOKUP($E19,[2]SICRO!$A$1:$E$6371,5,0)))))))))))))))</f>
        <v>#N/A</v>
      </c>
      <c r="P19" s="3"/>
      <c r="Q19" s="3"/>
      <c r="R19"/>
      <c r="S19"/>
      <c r="T19"/>
      <c r="U19"/>
      <c r="V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row>
    <row r="20" spans="2:267" ht="25.5" x14ac:dyDescent="0.2">
      <c r="B20" s="1"/>
      <c r="C20" s="54" t="s">
        <v>126</v>
      </c>
      <c r="D20" s="62" t="s">
        <v>124</v>
      </c>
      <c r="E20" s="78" t="s">
        <v>90</v>
      </c>
      <c r="F20" s="40" t="s">
        <v>58</v>
      </c>
      <c r="G20" s="34" t="s">
        <v>107</v>
      </c>
      <c r="H20" s="34">
        <v>11563.39</v>
      </c>
      <c r="I20" s="71">
        <v>1.0900000000000001</v>
      </c>
      <c r="J20" s="72">
        <f t="shared" si="0"/>
        <v>1.35</v>
      </c>
      <c r="K20" s="73">
        <f t="shared" si="1"/>
        <v>15610.58</v>
      </c>
      <c r="L20" s="59">
        <f t="shared" si="2"/>
        <v>1.0661794378071906E-2</v>
      </c>
      <c r="M20" s="79">
        <f t="shared" si="3"/>
        <v>0.94042725515909376</v>
      </c>
      <c r="N20" s="79"/>
      <c r="O20" s="46"/>
      <c r="P20" s="3"/>
      <c r="Q20" s="3"/>
      <c r="R20"/>
      <c r="S20"/>
      <c r="T20"/>
      <c r="U20"/>
      <c r="V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row>
    <row r="21" spans="2:267" ht="38.25" x14ac:dyDescent="0.2">
      <c r="B21" s="1"/>
      <c r="C21" s="54" t="s">
        <v>86</v>
      </c>
      <c r="D21" s="77" t="s">
        <v>38</v>
      </c>
      <c r="E21" s="63" t="s">
        <v>114</v>
      </c>
      <c r="F21" s="40" t="s">
        <v>115</v>
      </c>
      <c r="G21" s="34" t="s">
        <v>111</v>
      </c>
      <c r="H21" s="34">
        <v>6</v>
      </c>
      <c r="I21" s="71">
        <v>1551.13</v>
      </c>
      <c r="J21" s="72">
        <f t="shared" si="0"/>
        <v>1926.97</v>
      </c>
      <c r="K21" s="73">
        <f t="shared" si="1"/>
        <v>11561.82</v>
      </c>
      <c r="L21" s="59">
        <f t="shared" si="2"/>
        <v>7.8965514078451482E-3</v>
      </c>
      <c r="M21" s="79">
        <f t="shared" si="3"/>
        <v>0.94832380656693893</v>
      </c>
      <c r="N21" s="79"/>
      <c r="O21" s="46"/>
      <c r="P21" s="3"/>
      <c r="Q21" s="3"/>
      <c r="R21"/>
      <c r="S21"/>
      <c r="T21"/>
      <c r="U21"/>
      <c r="V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row>
    <row r="22" spans="2:267" ht="38.25" x14ac:dyDescent="0.2">
      <c r="B22" s="1" t="s">
        <v>36</v>
      </c>
      <c r="C22" s="54" t="s">
        <v>76</v>
      </c>
      <c r="D22" s="77" t="s">
        <v>38</v>
      </c>
      <c r="E22" s="63" t="s">
        <v>77</v>
      </c>
      <c r="F22" s="40" t="s">
        <v>50</v>
      </c>
      <c r="G22" s="34" t="s">
        <v>110</v>
      </c>
      <c r="H22" s="34">
        <v>3541.35</v>
      </c>
      <c r="I22" s="71">
        <v>2.52</v>
      </c>
      <c r="J22" s="72">
        <f t="shared" si="0"/>
        <v>3.13</v>
      </c>
      <c r="K22" s="73">
        <f t="shared" si="1"/>
        <v>11084.43</v>
      </c>
      <c r="L22" s="59">
        <f t="shared" si="2"/>
        <v>7.57050112539903E-3</v>
      </c>
      <c r="M22" s="79">
        <f t="shared" si="3"/>
        <v>0.95589430769233796</v>
      </c>
      <c r="N22" s="79"/>
      <c r="O22" s="46" t="e">
        <f>UPPER(IF($B22="EDIF",VLOOKUP($E22,[2]EDIF!$A$1:$F$2677,5,0),(IF($B22="INFRA",VLOOKUP($E22,[2]INFRA!$A$1:$F$859,5,0),(IF($B22="SINAPI",VLOOKUP($E22,[2]SINAPI!$A$1:$G$7552,7,0),(IF($B22="CDHU",VLOOKUP($E22,[2]CDHU!$A$1:$G$4122,7,0),(IF($B22="SIEC",VLOOKUP($E22,[2]SIEC!$A$1:$F$4304,6,0),(IF($B22="DER",VLOOKUP($E22,[2]DER!$A$1:$F$2075,6,0),(IF($B22="SICRO",VLOOKUP($E22,[2]SICRO!$A$1:$E$6371,5,0)))))))))))))))</f>
        <v>#N/A</v>
      </c>
      <c r="P22" s="3"/>
      <c r="Q22" s="3"/>
      <c r="R22"/>
      <c r="S22"/>
      <c r="T22"/>
      <c r="U22"/>
      <c r="V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row>
    <row r="23" spans="2:267" ht="38.25" x14ac:dyDescent="0.2">
      <c r="B23" s="1" t="s">
        <v>36</v>
      </c>
      <c r="C23" s="54" t="s">
        <v>69</v>
      </c>
      <c r="D23" s="77" t="s">
        <v>38</v>
      </c>
      <c r="E23" s="63" t="s">
        <v>70</v>
      </c>
      <c r="F23" s="40" t="s">
        <v>46</v>
      </c>
      <c r="G23" s="34" t="s">
        <v>107</v>
      </c>
      <c r="H23" s="34">
        <v>18</v>
      </c>
      <c r="I23" s="71">
        <v>470.89</v>
      </c>
      <c r="J23" s="72">
        <f t="shared" si="0"/>
        <v>584.99</v>
      </c>
      <c r="K23" s="73">
        <f t="shared" si="1"/>
        <v>10529.82</v>
      </c>
      <c r="L23" s="59">
        <f t="shared" si="2"/>
        <v>7.1917107293969296E-3</v>
      </c>
      <c r="M23" s="79">
        <f t="shared" si="3"/>
        <v>0.96308601842173491</v>
      </c>
      <c r="N23" s="79"/>
      <c r="O23" s="46" t="e">
        <f>UPPER(IF($B23="EDIF",VLOOKUP($E23,[2]EDIF!$A$1:$F$2677,5,0),(IF($B23="INFRA",VLOOKUP($E23,[2]INFRA!$A$1:$F$859,5,0),(IF($B23="SINAPI",VLOOKUP($E23,[2]SINAPI!$A$1:$G$7552,7,0),(IF($B23="CDHU",VLOOKUP($E23,[2]CDHU!$A$1:$G$4122,7,0),(IF($B23="SIEC",VLOOKUP($E23,[2]SIEC!$A$1:$F$4304,6,0),(IF($B23="DER",VLOOKUP($E23,[2]DER!$A$1:$F$2075,6,0),(IF($B23="SICRO",VLOOKUP($E23,[2]SICRO!$A$1:$E$6371,5,0)))))))))))))))</f>
        <v>#N/A</v>
      </c>
      <c r="P23" s="3"/>
      <c r="Q23" s="3"/>
      <c r="R23"/>
      <c r="S23"/>
      <c r="T23"/>
      <c r="U23"/>
      <c r="V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row>
    <row r="24" spans="2:267" ht="51" x14ac:dyDescent="0.2">
      <c r="B24" s="1" t="s">
        <v>36</v>
      </c>
      <c r="C24" s="54" t="s">
        <v>95</v>
      </c>
      <c r="D24" s="77" t="s">
        <v>38</v>
      </c>
      <c r="E24" s="81" t="s">
        <v>75</v>
      </c>
      <c r="F24" s="40" t="s">
        <v>49</v>
      </c>
      <c r="G24" s="34" t="s">
        <v>109</v>
      </c>
      <c r="H24" s="34">
        <v>763.35</v>
      </c>
      <c r="I24" s="71">
        <v>9.6199999999999992</v>
      </c>
      <c r="J24" s="72">
        <f t="shared" si="0"/>
        <v>11.95</v>
      </c>
      <c r="K24" s="73">
        <f t="shared" si="1"/>
        <v>9122.0300000000007</v>
      </c>
      <c r="L24" s="59">
        <f t="shared" si="2"/>
        <v>6.2302110601017563E-3</v>
      </c>
      <c r="M24" s="79">
        <f t="shared" si="3"/>
        <v>0.96931622948183671</v>
      </c>
      <c r="N24" s="79"/>
      <c r="O24" s="46" t="e">
        <f>UPPER(IF($B24="EDIF",VLOOKUP($E24,[2]EDIF!$A$1:$F$2677,5,0),(IF($B24="INFRA",VLOOKUP($E24,[2]INFRA!$A$1:$F$859,5,0),(IF($B24="SINAPI",VLOOKUP($E24,[2]SINAPI!$A$1:$G$7552,7,0),(IF($B24="CDHU",VLOOKUP($E24,[2]CDHU!$A$1:$G$4122,7,0),(IF($B24="SIEC",VLOOKUP($E24,[2]SIEC!$A$1:$F$4304,6,0),(IF($B24="DER",VLOOKUP($E24,[2]DER!$A$1:$F$2075,6,0),(IF($B24="SICRO",VLOOKUP($E24,[2]SICRO!$A$1:$E$6371,5,0)))))))))))))))</f>
        <v>#N/A</v>
      </c>
      <c r="P24" s="3"/>
      <c r="Q24" s="3"/>
      <c r="R24"/>
      <c r="S24"/>
      <c r="T24"/>
      <c r="U24"/>
      <c r="V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row>
    <row r="25" spans="2:267" ht="38.25" x14ac:dyDescent="0.2">
      <c r="B25" s="1" t="s">
        <v>36</v>
      </c>
      <c r="C25" s="54" t="s">
        <v>138</v>
      </c>
      <c r="D25" s="77" t="s">
        <v>112</v>
      </c>
      <c r="E25" s="63" t="s">
        <v>106</v>
      </c>
      <c r="F25" s="40" t="s">
        <v>66</v>
      </c>
      <c r="G25" s="34" t="s">
        <v>111</v>
      </c>
      <c r="H25" s="34">
        <v>22</v>
      </c>
      <c r="I25" s="71">
        <v>288.31</v>
      </c>
      <c r="J25" s="72">
        <f t="shared" si="0"/>
        <v>358.17</v>
      </c>
      <c r="K25" s="73">
        <f t="shared" si="1"/>
        <v>7879.74</v>
      </c>
      <c r="L25" s="59">
        <f t="shared" si="2"/>
        <v>5.381745433716641E-3</v>
      </c>
      <c r="M25" s="79">
        <f t="shared" si="3"/>
        <v>0.97469797491555332</v>
      </c>
      <c r="N25" s="79"/>
      <c r="O25" s="46" t="e">
        <f>UPPER(IF($B25="EDIF",VLOOKUP($E25,[2]EDIF!$A$1:$F$2677,5,0),(IF($B25="INFRA",VLOOKUP($E25,[2]INFRA!$A$1:$F$859,5,0),(IF($B25="SINAPI",VLOOKUP($E25,[2]SINAPI!$A$1:$G$7552,7,0),(IF($B25="CDHU",VLOOKUP($E25,[2]CDHU!$A$1:$G$4122,7,0),(IF($B25="SIEC",VLOOKUP($E25,[2]SIEC!$A$1:$F$4304,6,0),(IF($B25="DER",VLOOKUP($E25,[2]DER!$A$1:$F$2075,6,0),(IF($B25="SICRO",VLOOKUP($E25,[2]SICRO!$A$1:$E$6371,5,0)))))))))))))))</f>
        <v>#N/A</v>
      </c>
      <c r="P25" s="3"/>
      <c r="Q25" s="3"/>
      <c r="R25"/>
      <c r="S25"/>
      <c r="T25"/>
      <c r="U25"/>
      <c r="V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row>
    <row r="26" spans="2:267" ht="38.25" x14ac:dyDescent="0.2">
      <c r="B26" s="1" t="s">
        <v>36</v>
      </c>
      <c r="C26" s="54" t="s">
        <v>101</v>
      </c>
      <c r="D26" s="77" t="s">
        <v>38</v>
      </c>
      <c r="E26" s="63" t="s">
        <v>77</v>
      </c>
      <c r="F26" s="40" t="s">
        <v>50</v>
      </c>
      <c r="G26" s="34" t="s">
        <v>110</v>
      </c>
      <c r="H26" s="34">
        <v>2493.87</v>
      </c>
      <c r="I26" s="71">
        <v>2.52</v>
      </c>
      <c r="J26" s="72">
        <f t="shared" si="0"/>
        <v>3.13</v>
      </c>
      <c r="K26" s="73">
        <f t="shared" si="1"/>
        <v>7805.81</v>
      </c>
      <c r="L26" s="59">
        <f t="shared" si="2"/>
        <v>5.3312523413157915E-3</v>
      </c>
      <c r="M26" s="79">
        <f t="shared" si="3"/>
        <v>0.98002922725686914</v>
      </c>
      <c r="N26" s="79"/>
      <c r="O26" s="46" t="e">
        <f>UPPER(IF($B26="EDIF",VLOOKUP($E26,[2]EDIF!$A$1:$F$2677,5,0),(IF($B26="INFRA",VLOOKUP($E26,[2]INFRA!$A$1:$F$859,5,0),(IF($B26="SINAPI",VLOOKUP($E26,[2]SINAPI!$A$1:$G$7552,7,0),(IF($B26="CDHU",VLOOKUP($E26,[2]CDHU!$A$1:$G$4122,7,0),(IF($B26="SIEC",VLOOKUP($E26,[2]SIEC!$A$1:$F$4304,6,0),(IF($B26="DER",VLOOKUP($E26,[2]DER!$A$1:$F$2075,6,0),(IF($B26="SICRO",VLOOKUP($E26,[2]SICRO!$A$1:$E$6371,5,0)))))))))))))))</f>
        <v>#N/A</v>
      </c>
      <c r="P26" s="3"/>
      <c r="Q26" s="3"/>
      <c r="R26"/>
      <c r="S26"/>
      <c r="T26"/>
      <c r="U26"/>
      <c r="V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row>
    <row r="27" spans="2:267" ht="25.5" x14ac:dyDescent="0.2">
      <c r="B27" s="1"/>
      <c r="C27" s="54" t="s">
        <v>128</v>
      </c>
      <c r="D27" s="77" t="s">
        <v>38</v>
      </c>
      <c r="E27" s="63" t="s">
        <v>94</v>
      </c>
      <c r="F27" s="40" t="s">
        <v>60</v>
      </c>
      <c r="G27" s="34" t="s">
        <v>109</v>
      </c>
      <c r="H27" s="34">
        <v>404.72</v>
      </c>
      <c r="I27" s="71">
        <v>11.03</v>
      </c>
      <c r="J27" s="72">
        <f t="shared" si="0"/>
        <v>13.7</v>
      </c>
      <c r="K27" s="73">
        <f t="shared" si="1"/>
        <v>5544.66</v>
      </c>
      <c r="L27" s="59">
        <f t="shared" si="2"/>
        <v>3.7869204613999079E-3</v>
      </c>
      <c r="M27" s="79">
        <f t="shared" si="3"/>
        <v>0.98381614771826909</v>
      </c>
      <c r="N27" s="79"/>
      <c r="O27" s="46"/>
      <c r="P27" s="3"/>
      <c r="Q27" s="3"/>
      <c r="R27"/>
      <c r="S27"/>
      <c r="T27"/>
      <c r="U27"/>
      <c r="V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row>
    <row r="28" spans="2:267" ht="51" x14ac:dyDescent="0.2">
      <c r="B28" s="1" t="s">
        <v>36</v>
      </c>
      <c r="C28" s="54" t="s">
        <v>134</v>
      </c>
      <c r="D28" s="77" t="s">
        <v>38</v>
      </c>
      <c r="E28" s="63" t="s">
        <v>98</v>
      </c>
      <c r="F28" s="40" t="s">
        <v>62</v>
      </c>
      <c r="G28" s="34" t="s">
        <v>108</v>
      </c>
      <c r="H28" s="34">
        <v>569.70000000000005</v>
      </c>
      <c r="I28" s="71">
        <v>7.02</v>
      </c>
      <c r="J28" s="72">
        <f t="shared" si="0"/>
        <v>8.7200000000000006</v>
      </c>
      <c r="K28" s="73">
        <f t="shared" si="1"/>
        <v>4967.78</v>
      </c>
      <c r="L28" s="59">
        <f t="shared" si="2"/>
        <v>3.3929199860285816E-3</v>
      </c>
      <c r="M28" s="79">
        <f t="shared" si="3"/>
        <v>0.98720906770429762</v>
      </c>
      <c r="N28" s="79"/>
      <c r="O28" s="46" t="e">
        <f>UPPER(IF($B28="EDIF",VLOOKUP($E28,[2]EDIF!$A$1:$F$2677,5,0),(IF($B28="INFRA",VLOOKUP($E28,[2]INFRA!$A$1:$F$859,5,0),(IF($B28="SINAPI",VLOOKUP($E28,[2]SINAPI!$A$1:$G$7552,7,0),(IF($B28="CDHU",VLOOKUP($E28,[2]CDHU!$A$1:$G$4122,7,0),(IF($B28="SIEC",VLOOKUP($E28,[2]SIEC!$A$1:$F$4304,6,0),(IF($B28="DER",VLOOKUP($E28,[2]DER!$A$1:$F$2075,6,0),(IF($B28="SICRO",VLOOKUP($E28,[2]SICRO!$A$1:$E$6371,5,0)))))))))))))))</f>
        <v>#N/A</v>
      </c>
      <c r="P28" s="3"/>
      <c r="Q28" s="3"/>
      <c r="R28"/>
      <c r="S28"/>
      <c r="T28"/>
      <c r="U28"/>
      <c r="V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row>
    <row r="29" spans="2:267" ht="51" x14ac:dyDescent="0.2">
      <c r="B29" s="1" t="s">
        <v>36</v>
      </c>
      <c r="C29" s="54" t="s">
        <v>135</v>
      </c>
      <c r="D29" s="77" t="s">
        <v>38</v>
      </c>
      <c r="E29" s="63" t="s">
        <v>100</v>
      </c>
      <c r="F29" s="40" t="s">
        <v>63</v>
      </c>
      <c r="G29" s="34" t="s">
        <v>107</v>
      </c>
      <c r="H29" s="34">
        <v>100.8</v>
      </c>
      <c r="I29" s="71">
        <v>39.130000000000003</v>
      </c>
      <c r="J29" s="72">
        <f t="shared" si="0"/>
        <v>48.61</v>
      </c>
      <c r="K29" s="73">
        <f t="shared" si="1"/>
        <v>4899.8900000000003</v>
      </c>
      <c r="L29" s="59">
        <f t="shared" si="2"/>
        <v>3.3465521239550841E-3</v>
      </c>
      <c r="M29" s="79">
        <f t="shared" si="3"/>
        <v>0.99055561982825269</v>
      </c>
      <c r="N29" s="79"/>
      <c r="O29" s="46" t="e">
        <f>UPPER(IF($B29="EDIF",VLOOKUP($E29,[2]EDIF!$A$1:$F$2677,5,0),(IF($B29="INFRA",VLOOKUP($E29,[2]INFRA!$A$1:$F$859,5,0),(IF($B29="SINAPI",VLOOKUP($E29,[2]SINAPI!$A$1:$G$7552,7,0),(IF($B29="CDHU",VLOOKUP($E29,[2]CDHU!$A$1:$G$4122,7,0),(IF($B29="SIEC",VLOOKUP($E29,[2]SIEC!$A$1:$F$4304,6,0),(IF($B29="DER",VLOOKUP($E29,[2]DER!$A$1:$F$2075,6,0),(IF($B29="SICRO",VLOOKUP($E29,[2]SICRO!$A$1:$E$6371,5,0)))))))))))))))</f>
        <v>#N/A</v>
      </c>
      <c r="P29" s="3"/>
      <c r="Q29" s="3"/>
      <c r="R29"/>
      <c r="S29"/>
      <c r="T29"/>
      <c r="U29"/>
      <c r="V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row>
    <row r="30" spans="2:267" ht="51" x14ac:dyDescent="0.2">
      <c r="B30" s="1" t="s">
        <v>36</v>
      </c>
      <c r="C30" s="54" t="s">
        <v>74</v>
      </c>
      <c r="D30" s="77" t="s">
        <v>38</v>
      </c>
      <c r="E30" s="63" t="s">
        <v>75</v>
      </c>
      <c r="F30" s="40" t="s">
        <v>49</v>
      </c>
      <c r="G30" s="34" t="s">
        <v>109</v>
      </c>
      <c r="H30" s="34">
        <v>251.16</v>
      </c>
      <c r="I30" s="71">
        <v>9.6199999999999992</v>
      </c>
      <c r="J30" s="72">
        <f t="shared" si="0"/>
        <v>11.95</v>
      </c>
      <c r="K30" s="73">
        <f t="shared" si="1"/>
        <v>3001.36</v>
      </c>
      <c r="L30" s="59">
        <f t="shared" si="2"/>
        <v>2.0498843204140972E-3</v>
      </c>
      <c r="M30" s="79">
        <f t="shared" si="3"/>
        <v>0.99260550414866677</v>
      </c>
      <c r="N30" s="79"/>
      <c r="O30" s="46" t="e">
        <f>UPPER(IF($B30="EDIF",VLOOKUP($E30,[2]EDIF!$A$1:$F$2677,5,0),(IF($B30="INFRA",VLOOKUP($E30,[2]INFRA!$A$1:$F$859,5,0),(IF($B30="SINAPI",VLOOKUP($E30,[2]SINAPI!$A$1:$G$7552,7,0),(IF($B30="CDHU",VLOOKUP($E30,[2]CDHU!$A$1:$G$4122,7,0),(IF($B30="SIEC",VLOOKUP($E30,[2]SIEC!$A$1:$F$4304,6,0),(IF($B30="DER",VLOOKUP($E30,[2]DER!$A$1:$F$2075,6,0),(IF($B30="SICRO",VLOOKUP($E30,[2]SICRO!$A$1:$E$6371,5,0)))))))))))))))</f>
        <v>#N/A</v>
      </c>
      <c r="P30" s="3"/>
      <c r="Q30" s="3"/>
      <c r="R30"/>
      <c r="S30"/>
      <c r="T30"/>
      <c r="U30"/>
      <c r="V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row>
    <row r="31" spans="2:267" ht="38.25" x14ac:dyDescent="0.2">
      <c r="B31" s="1"/>
      <c r="C31" s="54" t="s">
        <v>125</v>
      </c>
      <c r="D31" s="62" t="s">
        <v>38</v>
      </c>
      <c r="E31" s="78" t="s">
        <v>77</v>
      </c>
      <c r="F31" s="40" t="s">
        <v>50</v>
      </c>
      <c r="G31" s="34" t="s">
        <v>110</v>
      </c>
      <c r="H31" s="34">
        <v>872.79</v>
      </c>
      <c r="I31" s="71">
        <v>2.52</v>
      </c>
      <c r="J31" s="72">
        <f t="shared" si="0"/>
        <v>3.13</v>
      </c>
      <c r="K31" s="73">
        <f t="shared" si="1"/>
        <v>2731.83</v>
      </c>
      <c r="L31" s="59">
        <f t="shared" si="2"/>
        <v>1.8657993319817826E-3</v>
      </c>
      <c r="M31" s="79">
        <f t="shared" si="3"/>
        <v>0.99447130348064861</v>
      </c>
      <c r="N31" s="79"/>
      <c r="O31" s="46"/>
      <c r="P31" s="3"/>
      <c r="Q31" s="3"/>
      <c r="R31"/>
      <c r="S31"/>
      <c r="T31"/>
      <c r="U31"/>
      <c r="V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row>
    <row r="32" spans="2:267" ht="63.75" x14ac:dyDescent="0.2">
      <c r="B32" s="1" t="s">
        <v>36</v>
      </c>
      <c r="C32" s="54" t="s">
        <v>136</v>
      </c>
      <c r="D32" s="62" t="s">
        <v>112</v>
      </c>
      <c r="E32" s="78" t="s">
        <v>102</v>
      </c>
      <c r="F32" s="40" t="s">
        <v>64</v>
      </c>
      <c r="G32" s="34" t="s">
        <v>111</v>
      </c>
      <c r="H32" s="34">
        <v>24</v>
      </c>
      <c r="I32" s="71">
        <v>88.83</v>
      </c>
      <c r="J32" s="72">
        <f t="shared" si="0"/>
        <v>110.35</v>
      </c>
      <c r="K32" s="73">
        <f t="shared" si="1"/>
        <v>2648.4</v>
      </c>
      <c r="L32" s="59">
        <f t="shared" si="2"/>
        <v>1.8088178806223497E-3</v>
      </c>
      <c r="M32" s="79">
        <f t="shared" si="3"/>
        <v>0.99628012136127098</v>
      </c>
      <c r="N32" s="79"/>
      <c r="O32" s="46" t="e">
        <f>UPPER(IF($B32="EDIF",VLOOKUP($E32,[2]EDIF!$A$1:$F$2677,5,0),(IF($B32="INFRA",VLOOKUP($E32,[2]INFRA!$A$1:$F$859,5,0),(IF($B32="SINAPI",VLOOKUP($E32,[2]SINAPI!$A$1:$G$7552,7,0),(IF($B32="CDHU",VLOOKUP($E32,[2]CDHU!$A$1:$G$4122,7,0),(IF($B32="SIEC",VLOOKUP($E32,[2]SIEC!$A$1:$F$4304,6,0),(IF($B32="DER",VLOOKUP($E32,[2]DER!$A$1:$F$2075,6,0),(IF($B32="SICRO",VLOOKUP($E32,[2]SICRO!$A$1:$E$6371,5,0)))))))))))))))</f>
        <v>#N/A</v>
      </c>
      <c r="P32" s="3"/>
      <c r="Q32" s="3"/>
      <c r="R32"/>
      <c r="S32"/>
      <c r="T32"/>
      <c r="U32"/>
      <c r="V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row>
    <row r="33" spans="2:267" ht="63.75" x14ac:dyDescent="0.2">
      <c r="B33" s="1" t="s">
        <v>36</v>
      </c>
      <c r="C33" s="54" t="s">
        <v>137</v>
      </c>
      <c r="D33" s="77" t="s">
        <v>112</v>
      </c>
      <c r="E33" s="78" t="s">
        <v>104</v>
      </c>
      <c r="F33" s="40" t="s">
        <v>65</v>
      </c>
      <c r="G33" s="34" t="s">
        <v>111</v>
      </c>
      <c r="H33" s="34">
        <v>10</v>
      </c>
      <c r="I33" s="71">
        <v>199.88</v>
      </c>
      <c r="J33" s="72">
        <f t="shared" si="0"/>
        <v>248.31</v>
      </c>
      <c r="K33" s="73">
        <f t="shared" si="1"/>
        <v>2483.1</v>
      </c>
      <c r="L33" s="59">
        <f t="shared" si="2"/>
        <v>1.695920434742998E-3</v>
      </c>
      <c r="M33" s="79">
        <f t="shared" si="3"/>
        <v>0.99797604179601396</v>
      </c>
      <c r="N33" s="79"/>
      <c r="O33" s="46" t="e">
        <f>UPPER(IF($B33="EDIF",VLOOKUP($E33,[2]EDIF!$A$1:$F$2677,5,0),(IF($B33="INFRA",VLOOKUP($E33,[2]INFRA!$A$1:$F$859,5,0),(IF($B33="SINAPI",VLOOKUP($E33,[2]SINAPI!$A$1:$G$7552,7,0),(IF($B33="CDHU",VLOOKUP($E33,[2]CDHU!$A$1:$G$4122,7,0),(IF($B33="SIEC",VLOOKUP($E33,[2]SIEC!$A$1:$F$4304,6,0),(IF($B33="DER",VLOOKUP($E33,[2]DER!$A$1:$F$2075,6,0),(IF($B33="SICRO",VLOOKUP($E33,[2]SICRO!$A$1:$E$6371,5,0)))))))))))))))</f>
        <v>#N/A</v>
      </c>
      <c r="P33" s="3"/>
      <c r="Q33" s="3"/>
      <c r="R33"/>
      <c r="S33"/>
      <c r="T33"/>
      <c r="U33"/>
      <c r="V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row>
    <row r="34" spans="2:267" ht="51" x14ac:dyDescent="0.2">
      <c r="B34" s="1"/>
      <c r="C34" s="54" t="s">
        <v>99</v>
      </c>
      <c r="D34" s="77" t="s">
        <v>38</v>
      </c>
      <c r="E34" s="78" t="s">
        <v>122</v>
      </c>
      <c r="F34" s="40" t="s">
        <v>131</v>
      </c>
      <c r="G34" s="34" t="s">
        <v>109</v>
      </c>
      <c r="H34" s="34">
        <v>176.87</v>
      </c>
      <c r="I34" s="71">
        <v>7.12</v>
      </c>
      <c r="J34" s="72">
        <f t="shared" si="0"/>
        <v>8.85</v>
      </c>
      <c r="K34" s="73">
        <f t="shared" si="1"/>
        <v>1565.3</v>
      </c>
      <c r="L34" s="59">
        <f t="shared" si="2"/>
        <v>1.0690766608284865E-3</v>
      </c>
      <c r="M34" s="79">
        <f t="shared" si="3"/>
        <v>0.99904511845684241</v>
      </c>
      <c r="N34" s="79"/>
      <c r="O34" s="46"/>
      <c r="P34" s="3"/>
      <c r="Q34" s="3"/>
      <c r="R34"/>
      <c r="S34"/>
      <c r="T34"/>
      <c r="U34"/>
      <c r="V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row>
    <row r="35" spans="2:267" ht="25.5" x14ac:dyDescent="0.2">
      <c r="B35" s="1"/>
      <c r="C35" s="54" t="s">
        <v>105</v>
      </c>
      <c r="D35" s="77" t="s">
        <v>38</v>
      </c>
      <c r="E35" s="78" t="s">
        <v>94</v>
      </c>
      <c r="F35" s="40" t="s">
        <v>60</v>
      </c>
      <c r="G35" s="34" t="s">
        <v>109</v>
      </c>
      <c r="H35" s="34">
        <v>61.9</v>
      </c>
      <c r="I35" s="71">
        <v>11.03</v>
      </c>
      <c r="J35" s="72">
        <f t="shared" si="0"/>
        <v>13.7</v>
      </c>
      <c r="K35" s="73">
        <f t="shared" si="1"/>
        <v>848.03</v>
      </c>
      <c r="L35" s="59">
        <f t="shared" si="2"/>
        <v>5.7919189975236783E-4</v>
      </c>
      <c r="M35" s="79">
        <f t="shared" si="3"/>
        <v>0.99962431035659483</v>
      </c>
      <c r="N35" s="79"/>
      <c r="O35" s="46"/>
      <c r="P35" s="3"/>
      <c r="Q35" s="3"/>
      <c r="R35"/>
      <c r="S35"/>
      <c r="T35"/>
      <c r="U35"/>
      <c r="V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row>
    <row r="36" spans="2:267" ht="25.5" x14ac:dyDescent="0.2">
      <c r="B36" s="1"/>
      <c r="C36" s="54" t="s">
        <v>93</v>
      </c>
      <c r="D36" s="77" t="s">
        <v>38</v>
      </c>
      <c r="E36" s="78" t="s">
        <v>117</v>
      </c>
      <c r="F36" s="40" t="s">
        <v>119</v>
      </c>
      <c r="G36" s="34" t="s">
        <v>109</v>
      </c>
      <c r="H36" s="34">
        <v>176.87</v>
      </c>
      <c r="I36" s="71">
        <v>2.5</v>
      </c>
      <c r="J36" s="72">
        <f t="shared" si="0"/>
        <v>3.11</v>
      </c>
      <c r="K36" s="73">
        <f t="shared" si="1"/>
        <v>550.07000000000005</v>
      </c>
      <c r="L36" s="59">
        <f t="shared" si="2"/>
        <v>3.7568964340505055E-4</v>
      </c>
      <c r="M36" s="79">
        <f t="shared" si="3"/>
        <v>0.99999999999999989</v>
      </c>
      <c r="N36" s="79"/>
      <c r="O36" s="46"/>
      <c r="P36" s="3"/>
      <c r="Q36" s="3"/>
      <c r="R36"/>
      <c r="S36"/>
      <c r="T36"/>
      <c r="U36"/>
      <c r="V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row>
    <row r="37" spans="2:267" x14ac:dyDescent="0.2">
      <c r="J37" s="82" t="s">
        <v>25</v>
      </c>
      <c r="K37" s="15">
        <f>SUM(K9:K36)</f>
        <v>1464160.6700000004</v>
      </c>
      <c r="L37" s="15">
        <f>K37/$K$36</f>
        <v>2661.7715381678699</v>
      </c>
      <c r="M37" s="15"/>
      <c r="N37" s="15"/>
      <c r="O37" s="15"/>
    </row>
  </sheetData>
  <autoFilter ref="B8:JG36" xr:uid="{00000000-0001-0000-0100-000000000000}">
    <sortState xmlns:xlrd2="http://schemas.microsoft.com/office/spreadsheetml/2017/richdata2" ref="B9:JG36">
      <sortCondition descending="1" ref="K8:K36"/>
    </sortState>
  </autoFilter>
  <mergeCells count="4">
    <mergeCell ref="F2:K2"/>
    <mergeCell ref="F3:K3"/>
    <mergeCell ref="F4:K4"/>
    <mergeCell ref="J7:K7"/>
  </mergeCells>
  <printOptions horizontalCentered="1"/>
  <pageMargins left="0.43" right="0.12" top="0.12" bottom="0.12" header="0.31" footer="0.31"/>
  <pageSetup paperSize="9" scale="55" fitToHeight="0"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2">
    <pageSetUpPr fitToPage="1"/>
  </sheetPr>
  <dimension ref="B1:J42"/>
  <sheetViews>
    <sheetView showGridLines="0" tabSelected="1" zoomScale="90" zoomScaleNormal="90" workbookViewId="0">
      <selection activeCell="E40" sqref="E40"/>
    </sheetView>
  </sheetViews>
  <sheetFormatPr defaultRowHeight="12.75" x14ac:dyDescent="0.2"/>
  <cols>
    <col min="1" max="1" width="9.140625" style="1"/>
    <col min="2" max="3" width="12.28515625" style="4" customWidth="1"/>
    <col min="4" max="4" width="16.140625" style="5" customWidth="1"/>
    <col min="5" max="5" width="60.7109375" style="5" customWidth="1"/>
    <col min="6" max="6" width="10.7109375" style="6" customWidth="1"/>
    <col min="7" max="7" width="10.7109375" style="4" customWidth="1"/>
    <col min="8" max="8" width="12.5703125" style="4" customWidth="1"/>
    <col min="9" max="9" width="12.7109375" style="4" customWidth="1"/>
    <col min="10" max="10" width="16.42578125" style="4" customWidth="1"/>
    <col min="11" max="16384" width="9.140625" style="1"/>
  </cols>
  <sheetData>
    <row r="1" spans="2:10" x14ac:dyDescent="0.2">
      <c r="B1" s="136" t="s">
        <v>13</v>
      </c>
      <c r="C1" s="136"/>
      <c r="D1" s="136"/>
      <c r="E1" s="136"/>
      <c r="F1" s="136"/>
      <c r="G1" s="136"/>
      <c r="H1" s="136"/>
      <c r="I1" s="136"/>
      <c r="J1" s="136"/>
    </row>
    <row r="2" spans="2:10" ht="25.5" x14ac:dyDescent="0.2">
      <c r="E2" s="41" t="s">
        <v>140</v>
      </c>
    </row>
    <row r="3" spans="2:10" x14ac:dyDescent="0.2">
      <c r="G3" s="9"/>
      <c r="H3" s="30"/>
      <c r="I3" s="137"/>
      <c r="J3" s="137"/>
    </row>
    <row r="4" spans="2:10" s="2" customFormat="1" ht="23.25" customHeight="1" x14ac:dyDescent="0.2">
      <c r="B4" s="8" t="s">
        <v>17</v>
      </c>
      <c r="C4" s="60" t="s">
        <v>41</v>
      </c>
      <c r="D4" s="60" t="s">
        <v>40</v>
      </c>
      <c r="E4" s="8" t="s">
        <v>18</v>
      </c>
      <c r="F4" s="8" t="s">
        <v>19</v>
      </c>
      <c r="G4" s="10" t="s">
        <v>20</v>
      </c>
      <c r="H4" s="8" t="s">
        <v>42</v>
      </c>
      <c r="I4" s="8" t="s">
        <v>43</v>
      </c>
      <c r="J4" s="11" t="s">
        <v>21</v>
      </c>
    </row>
    <row r="5" spans="2:10" x14ac:dyDescent="0.2">
      <c r="B5" s="64" t="s">
        <v>67</v>
      </c>
      <c r="C5" s="61"/>
      <c r="D5" s="66"/>
      <c r="E5" s="67" t="s">
        <v>139</v>
      </c>
      <c r="F5" s="37"/>
      <c r="G5" s="65"/>
      <c r="H5" s="65"/>
      <c r="I5" s="37"/>
      <c r="J5" s="38"/>
    </row>
    <row r="6" spans="2:10" x14ac:dyDescent="0.2">
      <c r="B6" s="64" t="s">
        <v>68</v>
      </c>
      <c r="C6" s="61"/>
      <c r="D6" s="66"/>
      <c r="E6" s="67" t="s">
        <v>45</v>
      </c>
      <c r="F6" s="37"/>
      <c r="G6" s="65"/>
      <c r="H6" s="68"/>
      <c r="I6" s="69" t="s">
        <v>24</v>
      </c>
      <c r="J6" s="70">
        <f>SUM(J7)</f>
        <v>0</v>
      </c>
    </row>
    <row r="7" spans="2:10" ht="38.25" x14ac:dyDescent="0.2">
      <c r="B7" s="54" t="s">
        <v>69</v>
      </c>
      <c r="C7" s="77" t="s">
        <v>38</v>
      </c>
      <c r="D7" s="63" t="s">
        <v>70</v>
      </c>
      <c r="E7" s="40" t="s">
        <v>46</v>
      </c>
      <c r="F7" s="34" t="s">
        <v>107</v>
      </c>
      <c r="G7" s="34"/>
      <c r="H7" s="71"/>
      <c r="I7" s="72">
        <f t="shared" ref="I7:I40" si="0">ROUND(H7*1.2423,2)</f>
        <v>0</v>
      </c>
      <c r="J7" s="73">
        <f>ROUND(G7*I7,2)</f>
        <v>0</v>
      </c>
    </row>
    <row r="8" spans="2:10" x14ac:dyDescent="0.2">
      <c r="B8" s="64" t="s">
        <v>71</v>
      </c>
      <c r="C8" s="61"/>
      <c r="D8" s="66"/>
      <c r="E8" s="67" t="s">
        <v>47</v>
      </c>
      <c r="F8" s="37"/>
      <c r="G8" s="65"/>
      <c r="H8" s="68"/>
      <c r="I8" s="69" t="s">
        <v>24</v>
      </c>
      <c r="J8" s="70">
        <f>SUM(J9:J11)</f>
        <v>0</v>
      </c>
    </row>
    <row r="9" spans="2:10" ht="25.5" x14ac:dyDescent="0.2">
      <c r="B9" s="54" t="s">
        <v>72</v>
      </c>
      <c r="C9" s="77" t="s">
        <v>38</v>
      </c>
      <c r="D9" s="63" t="s">
        <v>73</v>
      </c>
      <c r="E9" s="40" t="s">
        <v>48</v>
      </c>
      <c r="F9" s="34" t="s">
        <v>108</v>
      </c>
      <c r="G9" s="34"/>
      <c r="H9" s="71"/>
      <c r="I9" s="74">
        <f t="shared" si="0"/>
        <v>0</v>
      </c>
      <c r="J9" s="73">
        <f t="shared" ref="J9:J11" si="1">ROUND(G9*I9,2)</f>
        <v>0</v>
      </c>
    </row>
    <row r="10" spans="2:10" ht="51" x14ac:dyDescent="0.2">
      <c r="B10" s="54" t="s">
        <v>74</v>
      </c>
      <c r="C10" s="77" t="s">
        <v>38</v>
      </c>
      <c r="D10" s="63" t="s">
        <v>75</v>
      </c>
      <c r="E10" s="40" t="s">
        <v>49</v>
      </c>
      <c r="F10" s="34" t="s">
        <v>109</v>
      </c>
      <c r="G10" s="34"/>
      <c r="H10" s="71"/>
      <c r="I10" s="72">
        <f t="shared" si="0"/>
        <v>0</v>
      </c>
      <c r="J10" s="73">
        <f t="shared" si="1"/>
        <v>0</v>
      </c>
    </row>
    <row r="11" spans="2:10" ht="38.25" x14ac:dyDescent="0.2">
      <c r="B11" s="138" t="s">
        <v>76</v>
      </c>
      <c r="C11" s="139" t="s">
        <v>38</v>
      </c>
      <c r="D11" s="140" t="s">
        <v>77</v>
      </c>
      <c r="E11" s="141" t="s">
        <v>50</v>
      </c>
      <c r="F11" s="142" t="s">
        <v>110</v>
      </c>
      <c r="G11" s="142"/>
      <c r="H11" s="143"/>
      <c r="I11" s="144">
        <f t="shared" si="0"/>
        <v>0</v>
      </c>
      <c r="J11" s="145">
        <f t="shared" si="1"/>
        <v>0</v>
      </c>
    </row>
    <row r="12" spans="2:10" ht="25.5" x14ac:dyDescent="0.2">
      <c r="B12" s="146" t="s">
        <v>78</v>
      </c>
      <c r="C12" s="147"/>
      <c r="D12" s="148"/>
      <c r="E12" s="149" t="s">
        <v>51</v>
      </c>
      <c r="F12" s="150"/>
      <c r="G12" s="151"/>
      <c r="H12" s="152"/>
      <c r="I12" s="153" t="s">
        <v>24</v>
      </c>
      <c r="J12" s="154">
        <f>SUM(J13:J15)</f>
        <v>0</v>
      </c>
    </row>
    <row r="13" spans="2:10" ht="51" x14ac:dyDescent="0.2">
      <c r="B13" s="138" t="s">
        <v>79</v>
      </c>
      <c r="C13" s="155" t="s">
        <v>38</v>
      </c>
      <c r="D13" s="156" t="s">
        <v>80</v>
      </c>
      <c r="E13" s="141" t="s">
        <v>52</v>
      </c>
      <c r="F13" s="142" t="s">
        <v>108</v>
      </c>
      <c r="G13" s="142"/>
      <c r="H13" s="157"/>
      <c r="I13" s="144">
        <f t="shared" si="0"/>
        <v>0</v>
      </c>
      <c r="J13" s="145">
        <f t="shared" ref="J13:J15" si="2">ROUND(G13*I13,2)</f>
        <v>0</v>
      </c>
    </row>
    <row r="14" spans="2:10" ht="38.25" x14ac:dyDescent="0.2">
      <c r="B14" s="138" t="s">
        <v>81</v>
      </c>
      <c r="C14" s="155" t="s">
        <v>38</v>
      </c>
      <c r="D14" s="156" t="s">
        <v>82</v>
      </c>
      <c r="E14" s="141" t="s">
        <v>53</v>
      </c>
      <c r="F14" s="142" t="s">
        <v>108</v>
      </c>
      <c r="G14" s="142"/>
      <c r="H14" s="157"/>
      <c r="I14" s="144">
        <f t="shared" si="0"/>
        <v>0</v>
      </c>
      <c r="J14" s="145">
        <f t="shared" si="2"/>
        <v>0</v>
      </c>
    </row>
    <row r="15" spans="2:10" ht="38.25" x14ac:dyDescent="0.2">
      <c r="B15" s="138" t="s">
        <v>83</v>
      </c>
      <c r="C15" s="139" t="s">
        <v>38</v>
      </c>
      <c r="D15" s="140" t="s">
        <v>84</v>
      </c>
      <c r="E15" s="141" t="s">
        <v>54</v>
      </c>
      <c r="F15" s="142" t="s">
        <v>108</v>
      </c>
      <c r="G15" s="142"/>
      <c r="H15" s="143"/>
      <c r="I15" s="144">
        <f t="shared" si="0"/>
        <v>0</v>
      </c>
      <c r="J15" s="145">
        <f t="shared" si="2"/>
        <v>0</v>
      </c>
    </row>
    <row r="16" spans="2:10" x14ac:dyDescent="0.2">
      <c r="B16" s="146" t="s">
        <v>85</v>
      </c>
      <c r="C16" s="147"/>
      <c r="D16" s="148"/>
      <c r="E16" s="149" t="s">
        <v>113</v>
      </c>
      <c r="F16" s="150"/>
      <c r="G16" s="151"/>
      <c r="H16" s="152"/>
      <c r="I16" s="153" t="s">
        <v>24</v>
      </c>
      <c r="J16" s="154">
        <f>SUM(J17)</f>
        <v>0</v>
      </c>
    </row>
    <row r="17" spans="2:10" ht="38.25" x14ac:dyDescent="0.2">
      <c r="B17" s="138" t="s">
        <v>86</v>
      </c>
      <c r="C17" s="139" t="s">
        <v>38</v>
      </c>
      <c r="D17" s="140" t="s">
        <v>114</v>
      </c>
      <c r="E17" s="141" t="s">
        <v>115</v>
      </c>
      <c r="F17" s="142" t="s">
        <v>111</v>
      </c>
      <c r="G17" s="142"/>
      <c r="H17" s="143"/>
      <c r="I17" s="144">
        <f t="shared" ref="I17" si="3">ROUND(H17*1.2423,2)</f>
        <v>0</v>
      </c>
      <c r="J17" s="145">
        <f>ROUND(G17*I17,2)</f>
        <v>0</v>
      </c>
    </row>
    <row r="18" spans="2:10" x14ac:dyDescent="0.2">
      <c r="B18" s="146" t="s">
        <v>88</v>
      </c>
      <c r="C18" s="147"/>
      <c r="D18" s="148"/>
      <c r="E18" s="149" t="s">
        <v>55</v>
      </c>
      <c r="F18" s="150"/>
      <c r="G18" s="151"/>
      <c r="H18" s="152"/>
      <c r="I18" s="153" t="s">
        <v>24</v>
      </c>
      <c r="J18" s="154">
        <f>SUM(J19:J23)</f>
        <v>0</v>
      </c>
    </row>
    <row r="19" spans="2:10" ht="25.5" x14ac:dyDescent="0.2">
      <c r="B19" s="138" t="s">
        <v>89</v>
      </c>
      <c r="C19" s="155" t="s">
        <v>38</v>
      </c>
      <c r="D19" s="158" t="s">
        <v>87</v>
      </c>
      <c r="E19" s="141" t="s">
        <v>56</v>
      </c>
      <c r="F19" s="142" t="s">
        <v>107</v>
      </c>
      <c r="G19" s="142"/>
      <c r="H19" s="157"/>
      <c r="I19" s="144">
        <f t="shared" si="0"/>
        <v>0</v>
      </c>
      <c r="J19" s="145">
        <f t="shared" ref="J19:J40" si="4">ROUND(G19*I19,2)</f>
        <v>0</v>
      </c>
    </row>
    <row r="20" spans="2:10" ht="25.5" x14ac:dyDescent="0.2">
      <c r="B20" s="138" t="s">
        <v>91</v>
      </c>
      <c r="C20" s="155" t="s">
        <v>38</v>
      </c>
      <c r="D20" s="158" t="s">
        <v>116</v>
      </c>
      <c r="E20" s="141" t="s">
        <v>118</v>
      </c>
      <c r="F20" s="142" t="s">
        <v>107</v>
      </c>
      <c r="G20" s="142"/>
      <c r="H20" s="143"/>
      <c r="I20" s="144">
        <f t="shared" ref="I20:I22" si="5">ROUND(H20*1.2423,2)</f>
        <v>0</v>
      </c>
      <c r="J20" s="145">
        <f t="shared" si="4"/>
        <v>0</v>
      </c>
    </row>
    <row r="21" spans="2:10" ht="25.5" x14ac:dyDescent="0.2">
      <c r="B21" s="138" t="s">
        <v>93</v>
      </c>
      <c r="C21" s="155" t="s">
        <v>38</v>
      </c>
      <c r="D21" s="158" t="s">
        <v>117</v>
      </c>
      <c r="E21" s="141" t="s">
        <v>119</v>
      </c>
      <c r="F21" s="142" t="s">
        <v>109</v>
      </c>
      <c r="G21" s="142"/>
      <c r="H21" s="143"/>
      <c r="I21" s="144">
        <f t="shared" si="5"/>
        <v>0</v>
      </c>
      <c r="J21" s="145">
        <f t="shared" si="4"/>
        <v>0</v>
      </c>
    </row>
    <row r="22" spans="2:10" ht="51" x14ac:dyDescent="0.2">
      <c r="B22" s="138" t="s">
        <v>95</v>
      </c>
      <c r="C22" s="155" t="s">
        <v>38</v>
      </c>
      <c r="D22" s="158" t="s">
        <v>75</v>
      </c>
      <c r="E22" s="141" t="s">
        <v>49</v>
      </c>
      <c r="F22" s="142" t="s">
        <v>109</v>
      </c>
      <c r="G22" s="142"/>
      <c r="H22" s="143"/>
      <c r="I22" s="144">
        <f t="shared" si="5"/>
        <v>0</v>
      </c>
      <c r="J22" s="145">
        <f t="shared" si="4"/>
        <v>0</v>
      </c>
    </row>
    <row r="23" spans="2:10" ht="38.25" x14ac:dyDescent="0.2">
      <c r="B23" s="138" t="s">
        <v>120</v>
      </c>
      <c r="C23" s="155" t="s">
        <v>38</v>
      </c>
      <c r="D23" s="158" t="s">
        <v>77</v>
      </c>
      <c r="E23" s="141" t="s">
        <v>50</v>
      </c>
      <c r="F23" s="142" t="s">
        <v>110</v>
      </c>
      <c r="G23" s="142"/>
      <c r="H23" s="143"/>
      <c r="I23" s="144">
        <f t="shared" si="0"/>
        <v>0</v>
      </c>
      <c r="J23" s="145">
        <f t="shared" si="4"/>
        <v>0</v>
      </c>
    </row>
    <row r="24" spans="2:10" ht="25.5" x14ac:dyDescent="0.2">
      <c r="B24" s="146" t="s">
        <v>96</v>
      </c>
      <c r="C24" s="147"/>
      <c r="D24" s="148"/>
      <c r="E24" s="159" t="s">
        <v>57</v>
      </c>
      <c r="F24" s="150"/>
      <c r="G24" s="151"/>
      <c r="H24" s="152"/>
      <c r="I24" s="153" t="s">
        <v>24</v>
      </c>
      <c r="J24" s="154">
        <f>SUM(J25:J34)</f>
        <v>0</v>
      </c>
    </row>
    <row r="25" spans="2:10" ht="38.25" x14ac:dyDescent="0.2">
      <c r="B25" s="138" t="s">
        <v>97</v>
      </c>
      <c r="C25" s="139" t="s">
        <v>38</v>
      </c>
      <c r="D25" s="140" t="s">
        <v>121</v>
      </c>
      <c r="E25" s="141" t="s">
        <v>130</v>
      </c>
      <c r="F25" s="142" t="s">
        <v>109</v>
      </c>
      <c r="G25" s="142"/>
      <c r="H25" s="143"/>
      <c r="I25" s="144">
        <f t="shared" si="0"/>
        <v>0</v>
      </c>
      <c r="J25" s="145">
        <f t="shared" si="4"/>
        <v>0</v>
      </c>
    </row>
    <row r="26" spans="2:10" ht="51" x14ac:dyDescent="0.2">
      <c r="B26" s="138" t="s">
        <v>99</v>
      </c>
      <c r="C26" s="139" t="s">
        <v>38</v>
      </c>
      <c r="D26" s="140" t="s">
        <v>122</v>
      </c>
      <c r="E26" s="141" t="s">
        <v>131</v>
      </c>
      <c r="F26" s="142" t="s">
        <v>109</v>
      </c>
      <c r="G26" s="142"/>
      <c r="H26" s="143"/>
      <c r="I26" s="144">
        <f t="shared" si="0"/>
        <v>0</v>
      </c>
      <c r="J26" s="145">
        <f t="shared" si="4"/>
        <v>0</v>
      </c>
    </row>
    <row r="27" spans="2:10" ht="38.25" x14ac:dyDescent="0.2">
      <c r="B27" s="138" t="s">
        <v>101</v>
      </c>
      <c r="C27" s="139" t="s">
        <v>38</v>
      </c>
      <c r="D27" s="140" t="s">
        <v>77</v>
      </c>
      <c r="E27" s="141" t="s">
        <v>50</v>
      </c>
      <c r="F27" s="142" t="s">
        <v>110</v>
      </c>
      <c r="G27" s="142"/>
      <c r="H27" s="143"/>
      <c r="I27" s="144">
        <f t="shared" si="0"/>
        <v>0</v>
      </c>
      <c r="J27" s="145">
        <f t="shared" si="4"/>
        <v>0</v>
      </c>
    </row>
    <row r="28" spans="2:10" ht="38.25" x14ac:dyDescent="0.2">
      <c r="B28" s="138" t="s">
        <v>103</v>
      </c>
      <c r="C28" s="139" t="s">
        <v>38</v>
      </c>
      <c r="D28" s="140" t="s">
        <v>123</v>
      </c>
      <c r="E28" s="141" t="s">
        <v>132</v>
      </c>
      <c r="F28" s="142" t="s">
        <v>109</v>
      </c>
      <c r="G28" s="142"/>
      <c r="H28" s="157"/>
      <c r="I28" s="144">
        <f t="shared" si="0"/>
        <v>0</v>
      </c>
      <c r="J28" s="145">
        <f t="shared" si="4"/>
        <v>0</v>
      </c>
    </row>
    <row r="29" spans="2:10" ht="25.5" x14ac:dyDescent="0.2">
      <c r="B29" s="138" t="s">
        <v>105</v>
      </c>
      <c r="C29" s="139" t="s">
        <v>38</v>
      </c>
      <c r="D29" s="140" t="s">
        <v>94</v>
      </c>
      <c r="E29" s="141" t="s">
        <v>60</v>
      </c>
      <c r="F29" s="142" t="s">
        <v>109</v>
      </c>
      <c r="G29" s="142"/>
      <c r="H29" s="143"/>
      <c r="I29" s="144">
        <f t="shared" si="0"/>
        <v>0</v>
      </c>
      <c r="J29" s="145">
        <f t="shared" si="4"/>
        <v>0</v>
      </c>
    </row>
    <row r="30" spans="2:10" ht="38.25" x14ac:dyDescent="0.2">
      <c r="B30" s="138" t="s">
        <v>125</v>
      </c>
      <c r="C30" s="139" t="s">
        <v>38</v>
      </c>
      <c r="D30" s="140" t="s">
        <v>77</v>
      </c>
      <c r="E30" s="141" t="s">
        <v>50</v>
      </c>
      <c r="F30" s="142" t="s">
        <v>110</v>
      </c>
      <c r="G30" s="142"/>
      <c r="H30" s="143"/>
      <c r="I30" s="144">
        <f t="shared" si="0"/>
        <v>0</v>
      </c>
      <c r="J30" s="145">
        <f t="shared" si="4"/>
        <v>0</v>
      </c>
    </row>
    <row r="31" spans="2:10" ht="25.5" x14ac:dyDescent="0.2">
      <c r="B31" s="138" t="s">
        <v>126</v>
      </c>
      <c r="C31" s="139" t="s">
        <v>124</v>
      </c>
      <c r="D31" s="140" t="s">
        <v>90</v>
      </c>
      <c r="E31" s="141" t="s">
        <v>58</v>
      </c>
      <c r="F31" s="142" t="s">
        <v>107</v>
      </c>
      <c r="G31" s="142"/>
      <c r="H31" s="143"/>
      <c r="I31" s="144">
        <f t="shared" si="0"/>
        <v>0</v>
      </c>
      <c r="J31" s="145">
        <f t="shared" si="4"/>
        <v>0</v>
      </c>
    </row>
    <row r="32" spans="2:10" ht="38.25" x14ac:dyDescent="0.2">
      <c r="B32" s="138" t="s">
        <v>127</v>
      </c>
      <c r="C32" s="139" t="s">
        <v>38</v>
      </c>
      <c r="D32" s="140" t="s">
        <v>92</v>
      </c>
      <c r="E32" s="141" t="s">
        <v>59</v>
      </c>
      <c r="F32" s="142" t="s">
        <v>109</v>
      </c>
      <c r="G32" s="142"/>
      <c r="H32" s="157"/>
      <c r="I32" s="144">
        <f t="shared" si="0"/>
        <v>0</v>
      </c>
      <c r="J32" s="145">
        <f t="shared" si="4"/>
        <v>0</v>
      </c>
    </row>
    <row r="33" spans="2:10" ht="25.5" x14ac:dyDescent="0.2">
      <c r="B33" s="138" t="s">
        <v>128</v>
      </c>
      <c r="C33" s="139" t="s">
        <v>38</v>
      </c>
      <c r="D33" s="140" t="s">
        <v>94</v>
      </c>
      <c r="E33" s="141" t="s">
        <v>60</v>
      </c>
      <c r="F33" s="142" t="s">
        <v>109</v>
      </c>
      <c r="G33" s="142"/>
      <c r="H33" s="143"/>
      <c r="I33" s="144">
        <f t="shared" si="0"/>
        <v>0</v>
      </c>
      <c r="J33" s="145">
        <f t="shared" si="4"/>
        <v>0</v>
      </c>
    </row>
    <row r="34" spans="2:10" ht="38.25" x14ac:dyDescent="0.2">
      <c r="B34" s="138" t="s">
        <v>129</v>
      </c>
      <c r="C34" s="139" t="s">
        <v>38</v>
      </c>
      <c r="D34" s="140" t="s">
        <v>77</v>
      </c>
      <c r="E34" s="141" t="s">
        <v>50</v>
      </c>
      <c r="F34" s="142" t="s">
        <v>110</v>
      </c>
      <c r="G34" s="142"/>
      <c r="H34" s="143"/>
      <c r="I34" s="144">
        <f t="shared" si="0"/>
        <v>0</v>
      </c>
      <c r="J34" s="145">
        <f t="shared" si="4"/>
        <v>0</v>
      </c>
    </row>
    <row r="35" spans="2:10" x14ac:dyDescent="0.2">
      <c r="B35" s="146" t="s">
        <v>133</v>
      </c>
      <c r="C35" s="147"/>
      <c r="D35" s="148"/>
      <c r="E35" s="159" t="s">
        <v>61</v>
      </c>
      <c r="F35" s="150"/>
      <c r="G35" s="151"/>
      <c r="H35" s="152"/>
      <c r="I35" s="153" t="s">
        <v>24</v>
      </c>
      <c r="J35" s="154">
        <f>SUM(J36:J40)</f>
        <v>0</v>
      </c>
    </row>
    <row r="36" spans="2:10" ht="51" x14ac:dyDescent="0.2">
      <c r="B36" s="138" t="s">
        <v>134</v>
      </c>
      <c r="C36" s="155" t="s">
        <v>38</v>
      </c>
      <c r="D36" s="156" t="s">
        <v>98</v>
      </c>
      <c r="E36" s="141" t="s">
        <v>62</v>
      </c>
      <c r="F36" s="142" t="s">
        <v>108</v>
      </c>
      <c r="G36" s="142"/>
      <c r="H36" s="143"/>
      <c r="I36" s="144">
        <f t="shared" si="0"/>
        <v>0</v>
      </c>
      <c r="J36" s="145">
        <f t="shared" si="4"/>
        <v>0</v>
      </c>
    </row>
    <row r="37" spans="2:10" ht="51" x14ac:dyDescent="0.2">
      <c r="B37" s="138" t="s">
        <v>135</v>
      </c>
      <c r="C37" s="155" t="s">
        <v>38</v>
      </c>
      <c r="D37" s="156" t="s">
        <v>100</v>
      </c>
      <c r="E37" s="141" t="s">
        <v>63</v>
      </c>
      <c r="F37" s="142" t="s">
        <v>107</v>
      </c>
      <c r="G37" s="142"/>
      <c r="H37" s="143"/>
      <c r="I37" s="144">
        <f t="shared" si="0"/>
        <v>0</v>
      </c>
      <c r="J37" s="145">
        <f t="shared" si="4"/>
        <v>0</v>
      </c>
    </row>
    <row r="38" spans="2:10" ht="63.75" x14ac:dyDescent="0.2">
      <c r="B38" s="138" t="s">
        <v>136</v>
      </c>
      <c r="C38" s="139" t="s">
        <v>112</v>
      </c>
      <c r="D38" s="140" t="s">
        <v>102</v>
      </c>
      <c r="E38" s="141" t="s">
        <v>64</v>
      </c>
      <c r="F38" s="142" t="s">
        <v>111</v>
      </c>
      <c r="G38" s="142"/>
      <c r="H38" s="143"/>
      <c r="I38" s="144">
        <f t="shared" si="0"/>
        <v>0</v>
      </c>
      <c r="J38" s="145">
        <f t="shared" si="4"/>
        <v>0</v>
      </c>
    </row>
    <row r="39" spans="2:10" ht="63.75" x14ac:dyDescent="0.2">
      <c r="B39" s="138" t="s">
        <v>137</v>
      </c>
      <c r="C39" s="139" t="s">
        <v>112</v>
      </c>
      <c r="D39" s="156" t="s">
        <v>104</v>
      </c>
      <c r="E39" s="141" t="s">
        <v>65</v>
      </c>
      <c r="F39" s="142" t="s">
        <v>111</v>
      </c>
      <c r="G39" s="142"/>
      <c r="H39" s="143"/>
      <c r="I39" s="144">
        <f t="shared" si="0"/>
        <v>0</v>
      </c>
      <c r="J39" s="145">
        <f t="shared" si="4"/>
        <v>0</v>
      </c>
    </row>
    <row r="40" spans="2:10" ht="38.25" x14ac:dyDescent="0.2">
      <c r="B40" s="138" t="s">
        <v>138</v>
      </c>
      <c r="C40" s="139" t="s">
        <v>112</v>
      </c>
      <c r="D40" s="156" t="s">
        <v>106</v>
      </c>
      <c r="E40" s="141" t="s">
        <v>66</v>
      </c>
      <c r="F40" s="142" t="s">
        <v>111</v>
      </c>
      <c r="G40" s="142"/>
      <c r="H40" s="143"/>
      <c r="I40" s="144">
        <f t="shared" si="0"/>
        <v>0</v>
      </c>
      <c r="J40" s="145">
        <f t="shared" si="4"/>
        <v>0</v>
      </c>
    </row>
    <row r="41" spans="2:10" x14ac:dyDescent="0.2">
      <c r="B41" s="13"/>
      <c r="C41" s="13"/>
      <c r="D41" s="13"/>
      <c r="E41" s="12"/>
      <c r="F41" s="7"/>
      <c r="G41" s="14"/>
      <c r="H41" s="75"/>
      <c r="I41" s="76" t="s">
        <v>25</v>
      </c>
      <c r="J41" s="75">
        <f>J35+J24+J18+J12+J8+J6+J16</f>
        <v>0</v>
      </c>
    </row>
    <row r="42" spans="2:10" x14ac:dyDescent="0.2">
      <c r="J42" s="15"/>
    </row>
  </sheetData>
  <autoFilter ref="B4:J41" xr:uid="{00000000-0001-0000-0100-000000000000}"/>
  <mergeCells count="2">
    <mergeCell ref="B1:J1"/>
    <mergeCell ref="I3:J3"/>
  </mergeCells>
  <phoneticPr fontId="14" type="noConversion"/>
  <printOptions horizontalCentered="1"/>
  <pageMargins left="0.43" right="0.12" top="0.12" bottom="0.12" header="0.31" footer="0.31"/>
  <pageSetup paperSize="9" scale="6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6</vt:i4>
      </vt:variant>
    </vt:vector>
  </HeadingPairs>
  <TitlesOfParts>
    <vt:vector size="9" baseType="lpstr">
      <vt:lpstr>ORÇ</vt:lpstr>
      <vt:lpstr>Planilha (2)</vt:lpstr>
      <vt:lpstr>Planilha</vt:lpstr>
      <vt:lpstr>ORÇ!Area_de_impressao</vt:lpstr>
      <vt:lpstr>Planilha!Area_de_impressao</vt:lpstr>
      <vt:lpstr>'Planilha (2)'!Area_de_impressao</vt:lpstr>
      <vt:lpstr>ORÇ!Titulos_de_impressao</vt:lpstr>
      <vt:lpstr>Planilha!Titulos_de_impressao</vt:lpstr>
      <vt:lpstr>'Planilha (2)'!Titulos_de_impressao</vt:lpstr>
    </vt:vector>
  </TitlesOfParts>
  <Manager/>
  <Company>Monte Azul / Trajeto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dc:creator>
  <cp:keywords/>
  <dc:description/>
  <cp:lastModifiedBy>user</cp:lastModifiedBy>
  <cp:revision>1</cp:revision>
  <cp:lastPrinted>2025-09-15T14:17:15Z</cp:lastPrinted>
  <dcterms:created xsi:type="dcterms:W3CDTF">2009-08-20T04:39:23Z</dcterms:created>
  <dcterms:modified xsi:type="dcterms:W3CDTF">2025-09-17T12:49:20Z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1046-10.1.0.5707</vt:lpwstr>
  </property>
</Properties>
</file>